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-2\Desktop\ОТЧЕТЫ\ОТЧЕТ КВАРТ. на сайт\Отчет на сайт 2022\"/>
    </mc:Choice>
  </mc:AlternateContent>
  <bookViews>
    <workbookView xWindow="-120" yWindow="-120" windowWidth="29040" windowHeight="15840" activeTab="3"/>
  </bookViews>
  <sheets>
    <sheet name="Лист1" sheetId="1" r:id="rId1"/>
    <sheet name="Лист2" sheetId="23" r:id="rId2"/>
    <sheet name="Лист3" sheetId="3" r:id="rId3"/>
    <sheet name="Лист4" sheetId="20" r:id="rId4"/>
  </sheets>
  <definedNames>
    <definedName name="_xlnm._FilterDatabase" localSheetId="0" hidden="1">Лист1!$A$7:$BR$3674</definedName>
    <definedName name="_xlnm._FilterDatabase" localSheetId="1" hidden="1">Лист2!$A$5:$O$751</definedName>
    <definedName name="_xlnm._FilterDatabase" localSheetId="3" hidden="1">Лист4!$A$5:$WTT$3685</definedName>
    <definedName name="Z_C60E5BA6_A6E7_4E3A_AAB2_1E149F656BA0_.wvu.FilterData" localSheetId="0" hidden="1">Лист1!$A$7:$J$3671</definedName>
    <definedName name="Z_C60E5BA6_A6E7_4E3A_AAB2_1E149F656BA0_.wvu.PrintArea" localSheetId="0" hidden="1">Лист1!$A$1:$H$3671</definedName>
    <definedName name="Z_C60E5BA6_A6E7_4E3A_AAB2_1E149F656BA0_.wvu.PrintTitles" localSheetId="0" hidden="1">Лист1!$3:$7</definedName>
    <definedName name="Z_CFFFD976_7F67_4DB3_953E_F5646BB9D021_.wvu.FilterData" localSheetId="0" hidden="1">Лист1!$A$7:$J$3671</definedName>
    <definedName name="Z_CFFFD976_7F67_4DB3_953E_F5646BB9D021_.wvu.PrintArea" localSheetId="0" hidden="1">Лист1!$A$1:$H$3671</definedName>
    <definedName name="Z_CFFFD976_7F67_4DB3_953E_F5646BB9D021_.wvu.PrintTitles" localSheetId="0" hidden="1">Лист1!$3:$7</definedName>
    <definedName name="ааа" localSheetId="0">#REF!</definedName>
    <definedName name="ааа" localSheetId="1">#REF!</definedName>
    <definedName name="ааа" localSheetId="3">#REF!</definedName>
    <definedName name="ааа">#REF!</definedName>
    <definedName name="каи" localSheetId="0">#REF!</definedName>
    <definedName name="каи" localSheetId="1">#REF!</definedName>
    <definedName name="каи" localSheetId="3">#REF!</definedName>
    <definedName name="каи">#REF!</definedName>
    <definedName name="Перечень" localSheetId="0">#REF!</definedName>
    <definedName name="Перечень" localSheetId="1">#REF!</definedName>
    <definedName name="Перечень" localSheetId="3">#REF!</definedName>
    <definedName name="Перечень">#REF!</definedName>
    <definedName name="Перечень2" localSheetId="0">#REF!</definedName>
    <definedName name="Перечень2" localSheetId="1">#REF!</definedName>
    <definedName name="Перечень2" localSheetId="3">#REF!</definedName>
    <definedName name="Перечень2">#REF!</definedName>
    <definedName name="Перечень3" localSheetId="0">#REF!</definedName>
    <definedName name="Перечень3" localSheetId="1">#REF!</definedName>
    <definedName name="Перечень3" localSheetId="3">#REF!</definedName>
    <definedName name="Перечень3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07" i="1" l="1"/>
  <c r="J2769" i="1"/>
  <c r="J2513" i="1"/>
  <c r="J2454" i="1"/>
  <c r="J2453" i="1"/>
  <c r="J2443" i="1"/>
  <c r="J2387" i="1"/>
  <c r="J943" i="1"/>
  <c r="J2357" i="1"/>
  <c r="J2300" i="1"/>
  <c r="J1220" i="1"/>
  <c r="J2214" i="1"/>
  <c r="J1787" i="1"/>
  <c r="J39" i="1"/>
  <c r="J1011" i="1"/>
  <c r="J1297" i="1"/>
  <c r="J1272" i="1"/>
  <c r="J1271" i="1"/>
  <c r="J1268" i="1"/>
  <c r="J1267" i="1"/>
  <c r="J1265" i="1"/>
  <c r="J1264" i="1"/>
  <c r="J1256" i="1"/>
  <c r="J1255" i="1"/>
  <c r="J1725" i="1"/>
  <c r="J2160" i="1"/>
  <c r="J2147" i="1"/>
  <c r="J354" i="1"/>
  <c r="J974" i="1"/>
  <c r="J256" i="1"/>
  <c r="J1672" i="1"/>
  <c r="J2125" i="1"/>
  <c r="J1649" i="1"/>
  <c r="J2105" i="1"/>
  <c r="J1639" i="1"/>
  <c r="J1636" i="1"/>
  <c r="J1634" i="1"/>
  <c r="J1633" i="1"/>
  <c r="J1618" i="1"/>
  <c r="J1612" i="1"/>
  <c r="J1611" i="1"/>
  <c r="J1595" i="1"/>
  <c r="J2044" i="1"/>
  <c r="J1554" i="1"/>
  <c r="J1556" i="1"/>
  <c r="J1533" i="1"/>
  <c r="J1528" i="1"/>
  <c r="J1426" i="1"/>
  <c r="J1445" i="1"/>
  <c r="J1433" i="1"/>
  <c r="J1427" i="1"/>
  <c r="J160" i="1"/>
  <c r="J2009" i="1"/>
  <c r="J1990" i="1"/>
  <c r="J1371" i="1"/>
  <c r="J1986" i="1"/>
  <c r="J2086" i="1"/>
  <c r="J2084" i="1"/>
  <c r="J1950" i="1"/>
  <c r="J1938" i="1"/>
  <c r="J1937" i="1"/>
  <c r="J1935" i="1"/>
  <c r="J1930" i="1"/>
  <c r="J1921" i="1"/>
  <c r="J1915" i="1"/>
  <c r="I2735" i="1"/>
  <c r="I2710" i="1"/>
  <c r="J2670" i="1"/>
  <c r="J2669" i="1"/>
  <c r="J2668" i="1"/>
  <c r="J2658" i="1"/>
  <c r="J2571" i="1"/>
  <c r="J2558" i="1"/>
  <c r="J2557" i="1"/>
  <c r="J2556" i="1"/>
  <c r="J2401" i="1"/>
  <c r="J2241" i="1"/>
  <c r="J1539" i="1"/>
  <c r="J1480" i="1"/>
  <c r="J1440" i="1"/>
  <c r="I820" i="1"/>
  <c r="I751" i="1"/>
  <c r="J234" i="1"/>
  <c r="J83" i="1"/>
  <c r="J56" i="1"/>
  <c r="J1524" i="1" l="1"/>
  <c r="J1430" i="1"/>
  <c r="A1258" i="1" l="1"/>
  <c r="J2403" i="1"/>
  <c r="J10" i="1" l="1"/>
  <c r="J14" i="1"/>
  <c r="J17" i="1"/>
  <c r="J18" i="1"/>
  <c r="J20" i="1"/>
  <c r="J21" i="1"/>
  <c r="J22" i="1"/>
  <c r="J23" i="1"/>
  <c r="J26" i="1"/>
  <c r="J27" i="1"/>
  <c r="J30" i="1"/>
  <c r="J32" i="1"/>
  <c r="J33" i="1"/>
  <c r="J34" i="1"/>
  <c r="J35" i="1"/>
  <c r="J36" i="1"/>
  <c r="J37" i="1"/>
  <c r="J40" i="1"/>
  <c r="J42" i="1"/>
  <c r="J43" i="1"/>
  <c r="J44" i="1"/>
  <c r="J45" i="1"/>
  <c r="J46" i="1"/>
  <c r="J47" i="1"/>
  <c r="J48" i="1"/>
  <c r="J49" i="1"/>
  <c r="J50" i="1"/>
  <c r="J52" i="1"/>
  <c r="J53" i="1"/>
  <c r="J54" i="1"/>
  <c r="J55" i="1"/>
  <c r="J57" i="1"/>
  <c r="J59" i="1"/>
  <c r="J60" i="1"/>
  <c r="J62" i="1"/>
  <c r="J63" i="1"/>
  <c r="J64" i="1"/>
  <c r="J65" i="1"/>
  <c r="J66" i="1"/>
  <c r="J67" i="1"/>
  <c r="J69" i="1"/>
  <c r="J70" i="1"/>
  <c r="J71" i="1"/>
  <c r="J73" i="1"/>
  <c r="J75" i="1"/>
  <c r="J79" i="1"/>
  <c r="J80" i="1"/>
  <c r="J81" i="1"/>
  <c r="J85" i="1"/>
  <c r="J86" i="1"/>
  <c r="J90" i="1"/>
  <c r="J91" i="1"/>
  <c r="J92" i="1"/>
  <c r="J93" i="1"/>
  <c r="J94" i="1"/>
  <c r="J95" i="1"/>
  <c r="J96" i="1"/>
  <c r="J97" i="1"/>
  <c r="J98" i="1"/>
  <c r="J99" i="1"/>
  <c r="J101" i="1"/>
  <c r="J102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7" i="1"/>
  <c r="J128" i="1"/>
  <c r="J129" i="1"/>
  <c r="J131" i="1"/>
  <c r="J133" i="1"/>
  <c r="J135" i="1"/>
  <c r="J137" i="1"/>
  <c r="J138" i="1"/>
  <c r="J139" i="1"/>
  <c r="J141" i="1"/>
  <c r="J142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9" i="1"/>
  <c r="J201" i="1"/>
  <c r="J203" i="1"/>
  <c r="J204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5" i="1"/>
  <c r="J236" i="1"/>
  <c r="J237" i="1"/>
  <c r="J238" i="1"/>
  <c r="J240" i="1"/>
  <c r="J241" i="1"/>
  <c r="J242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8" i="1"/>
  <c r="J259" i="1"/>
  <c r="J262" i="1"/>
  <c r="J263" i="1"/>
  <c r="J264" i="1"/>
  <c r="J265" i="1"/>
  <c r="J266" i="1"/>
  <c r="J267" i="1"/>
  <c r="J268" i="1"/>
  <c r="J269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8" i="1"/>
  <c r="J289" i="1"/>
  <c r="J290" i="1"/>
  <c r="J292" i="1"/>
  <c r="J293" i="1"/>
  <c r="J296" i="1"/>
  <c r="J297" i="1"/>
  <c r="J298" i="1"/>
  <c r="J299" i="1"/>
  <c r="J302" i="1"/>
  <c r="J304" i="1"/>
  <c r="J306" i="1"/>
  <c r="J310" i="1"/>
  <c r="J311" i="1"/>
  <c r="J312" i="1"/>
  <c r="J313" i="1"/>
  <c r="J314" i="1"/>
  <c r="J316" i="1"/>
  <c r="J318" i="1"/>
  <c r="J320" i="1"/>
  <c r="J322" i="1"/>
  <c r="J323" i="1"/>
  <c r="J325" i="1"/>
  <c r="J326" i="1"/>
  <c r="J327" i="1"/>
  <c r="J328" i="1"/>
  <c r="J330" i="1"/>
  <c r="J332" i="1"/>
  <c r="J334" i="1"/>
  <c r="J336" i="1"/>
  <c r="J337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4" i="1"/>
  <c r="J395" i="1"/>
  <c r="J396" i="1"/>
  <c r="J397" i="1"/>
  <c r="J398" i="1"/>
  <c r="J399" i="1"/>
  <c r="J400" i="1"/>
  <c r="J401" i="1"/>
  <c r="J402" i="1"/>
  <c r="J403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9" i="1"/>
  <c r="J480" i="1"/>
  <c r="J481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4" i="1"/>
  <c r="J535" i="1"/>
  <c r="J536" i="1"/>
  <c r="J537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7" i="1"/>
  <c r="J558" i="1"/>
  <c r="J559" i="1"/>
  <c r="J560" i="1"/>
  <c r="J562" i="1"/>
  <c r="J563" i="1"/>
  <c r="J564" i="1"/>
  <c r="J565" i="1"/>
  <c r="J566" i="1"/>
  <c r="J567" i="1"/>
  <c r="J571" i="1"/>
  <c r="J572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1" i="1"/>
  <c r="J592" i="1"/>
  <c r="J596" i="1"/>
  <c r="J597" i="1"/>
  <c r="J599" i="1"/>
  <c r="J601" i="1"/>
  <c r="J602" i="1"/>
  <c r="J603" i="1"/>
  <c r="J604" i="1"/>
  <c r="J605" i="1"/>
  <c r="J606" i="1"/>
  <c r="J608" i="1"/>
  <c r="J611" i="1"/>
  <c r="J612" i="1"/>
  <c r="J613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1" i="1"/>
  <c r="J692" i="1"/>
  <c r="J693" i="1"/>
  <c r="J694" i="1"/>
  <c r="J695" i="1"/>
  <c r="J696" i="1"/>
  <c r="J697" i="1"/>
  <c r="J698" i="1"/>
  <c r="J699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7" i="1"/>
  <c r="J718" i="1"/>
  <c r="J719" i="1"/>
  <c r="J720" i="1"/>
  <c r="J721" i="1"/>
  <c r="J722" i="1"/>
  <c r="J723" i="1"/>
  <c r="J724" i="1"/>
  <c r="J727" i="1"/>
  <c r="J728" i="1"/>
  <c r="J730" i="1"/>
  <c r="J732" i="1"/>
  <c r="J733" i="1"/>
  <c r="J735" i="1"/>
  <c r="J736" i="1"/>
  <c r="J737" i="1"/>
  <c r="J738" i="1"/>
  <c r="J739" i="1"/>
  <c r="J740" i="1"/>
  <c r="J741" i="1"/>
  <c r="J742" i="1"/>
  <c r="J743" i="1"/>
  <c r="J744" i="1"/>
  <c r="J748" i="1"/>
  <c r="J752" i="1"/>
  <c r="J753" i="1"/>
  <c r="J754" i="1"/>
  <c r="J756" i="1"/>
  <c r="J757" i="1"/>
  <c r="J758" i="1"/>
  <c r="J759" i="1"/>
  <c r="J760" i="1"/>
  <c r="J761" i="1"/>
  <c r="J762" i="1"/>
  <c r="J764" i="1"/>
  <c r="J765" i="1"/>
  <c r="J766" i="1"/>
  <c r="J767" i="1"/>
  <c r="J768" i="1"/>
  <c r="J769" i="1"/>
  <c r="J771" i="1"/>
  <c r="J772" i="1"/>
  <c r="J773" i="1"/>
  <c r="J774" i="1"/>
  <c r="J775" i="1"/>
  <c r="J777" i="1"/>
  <c r="J778" i="1"/>
  <c r="J783" i="1"/>
  <c r="J785" i="1"/>
  <c r="J787" i="1"/>
  <c r="J788" i="1"/>
  <c r="J790" i="1"/>
  <c r="J792" i="1"/>
  <c r="J793" i="1"/>
  <c r="J795" i="1"/>
  <c r="J802" i="1"/>
  <c r="J806" i="1"/>
  <c r="J808" i="1"/>
  <c r="J810" i="1"/>
  <c r="J811" i="1"/>
  <c r="J813" i="1"/>
  <c r="J815" i="1"/>
  <c r="J816" i="1"/>
  <c r="J817" i="1"/>
  <c r="J818" i="1"/>
  <c r="J819" i="1"/>
  <c r="J821" i="1"/>
  <c r="J822" i="1"/>
  <c r="J823" i="1"/>
  <c r="J829" i="1"/>
  <c r="J831" i="1"/>
  <c r="J832" i="1"/>
  <c r="J833" i="1"/>
  <c r="J834" i="1"/>
  <c r="J835" i="1"/>
  <c r="J839" i="1"/>
  <c r="J840" i="1"/>
  <c r="J841" i="1"/>
  <c r="J843" i="1"/>
  <c r="J845" i="1"/>
  <c r="J846" i="1"/>
  <c r="J851" i="1"/>
  <c r="J852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7" i="1"/>
  <c r="J890" i="1"/>
  <c r="J891" i="1"/>
  <c r="J893" i="1"/>
  <c r="J895" i="1"/>
  <c r="J897" i="1"/>
  <c r="J899" i="1"/>
  <c r="J901" i="1"/>
  <c r="J904" i="1"/>
  <c r="J906" i="1"/>
  <c r="J908" i="1"/>
  <c r="J910" i="1"/>
  <c r="J915" i="1"/>
  <c r="J916" i="1"/>
  <c r="J917" i="1"/>
  <c r="J920" i="1"/>
  <c r="J921" i="1"/>
  <c r="J923" i="1"/>
  <c r="J925" i="1"/>
  <c r="J926" i="1"/>
  <c r="J927" i="1"/>
  <c r="J928" i="1"/>
  <c r="J929" i="1"/>
  <c r="J930" i="1"/>
  <c r="J933" i="1"/>
  <c r="J934" i="1"/>
  <c r="J935" i="1"/>
  <c r="J940" i="1"/>
  <c r="J941" i="1"/>
  <c r="J944" i="1"/>
  <c r="J946" i="1"/>
  <c r="J949" i="1"/>
  <c r="J950" i="1"/>
  <c r="J954" i="1"/>
  <c r="J955" i="1"/>
  <c r="J956" i="1"/>
  <c r="J957" i="1"/>
  <c r="J958" i="1"/>
  <c r="J959" i="1"/>
  <c r="J961" i="1"/>
  <c r="J962" i="1"/>
  <c r="J964" i="1"/>
  <c r="J966" i="1"/>
  <c r="J967" i="1"/>
  <c r="J969" i="1"/>
  <c r="J970" i="1"/>
  <c r="J971" i="1"/>
  <c r="J972" i="1"/>
  <c r="J973" i="1"/>
  <c r="J976" i="1"/>
  <c r="J977" i="1"/>
  <c r="J978" i="1"/>
  <c r="J979" i="1"/>
  <c r="J980" i="1"/>
  <c r="J981" i="1"/>
  <c r="J982" i="1"/>
  <c r="J983" i="1"/>
  <c r="J984" i="1"/>
  <c r="J985" i="1"/>
  <c r="J988" i="1"/>
  <c r="J989" i="1"/>
  <c r="J991" i="1"/>
  <c r="J992" i="1"/>
  <c r="J993" i="1"/>
  <c r="J998" i="1"/>
  <c r="J1000" i="1"/>
  <c r="J1002" i="1"/>
  <c r="J1007" i="1"/>
  <c r="J1008" i="1"/>
  <c r="J1009" i="1"/>
  <c r="J1013" i="1"/>
  <c r="J1014" i="1"/>
  <c r="J1015" i="1"/>
  <c r="J1016" i="1"/>
  <c r="J1017" i="1"/>
  <c r="J1018" i="1"/>
  <c r="J1019" i="1"/>
  <c r="J1022" i="1"/>
  <c r="J1026" i="1"/>
  <c r="J1027" i="1"/>
  <c r="J1028" i="1"/>
  <c r="J1029" i="1"/>
  <c r="J1030" i="1"/>
  <c r="J1031" i="1"/>
  <c r="J1032" i="1"/>
  <c r="J1034" i="1"/>
  <c r="J1035" i="1"/>
  <c r="J1036" i="1"/>
  <c r="J1037" i="1"/>
  <c r="J1040" i="1"/>
  <c r="J1041" i="1"/>
  <c r="J1043" i="1"/>
  <c r="J1044" i="1"/>
  <c r="J1045" i="1"/>
  <c r="J1046" i="1"/>
  <c r="J1048" i="1"/>
  <c r="J1050" i="1"/>
  <c r="J1053" i="1"/>
  <c r="J1055" i="1"/>
  <c r="J1057" i="1"/>
  <c r="J1059" i="1"/>
  <c r="J1060" i="1"/>
  <c r="J1063" i="1"/>
  <c r="J1067" i="1"/>
  <c r="J1068" i="1"/>
  <c r="J1070" i="1"/>
  <c r="J1072" i="1"/>
  <c r="J1073" i="1"/>
  <c r="J1076" i="1"/>
  <c r="J1081" i="1"/>
  <c r="J1082" i="1"/>
  <c r="J1083" i="1"/>
  <c r="J1084" i="1"/>
  <c r="J1085" i="1"/>
  <c r="J1086" i="1"/>
  <c r="J1088" i="1"/>
  <c r="J1089" i="1"/>
  <c r="J1090" i="1"/>
  <c r="J1091" i="1"/>
  <c r="J1093" i="1"/>
  <c r="J1094" i="1"/>
  <c r="J1095" i="1"/>
  <c r="J1096" i="1"/>
  <c r="J1097" i="1"/>
  <c r="J1098" i="1"/>
  <c r="J1099" i="1"/>
  <c r="J1100" i="1"/>
  <c r="J1101" i="1"/>
  <c r="J1102" i="1"/>
  <c r="J1105" i="1"/>
  <c r="J1106" i="1"/>
  <c r="J1107" i="1"/>
  <c r="J1110" i="1"/>
  <c r="J1113" i="1"/>
  <c r="J1114" i="1"/>
  <c r="J1115" i="1"/>
  <c r="J1117" i="1"/>
  <c r="J1119" i="1"/>
  <c r="J1121" i="1"/>
  <c r="J1122" i="1"/>
  <c r="J1125" i="1"/>
  <c r="J1126" i="1"/>
  <c r="J1128" i="1"/>
  <c r="J1129" i="1"/>
  <c r="J1130" i="1"/>
  <c r="J1131" i="1"/>
  <c r="J1132" i="1"/>
  <c r="J1133" i="1"/>
  <c r="J1134" i="1"/>
  <c r="J1135" i="1"/>
  <c r="J1136" i="1"/>
  <c r="J1138" i="1"/>
  <c r="J1140" i="1"/>
  <c r="J1141" i="1"/>
  <c r="J1142" i="1"/>
  <c r="J1143" i="1"/>
  <c r="J1145" i="1"/>
  <c r="J1146" i="1"/>
  <c r="J1150" i="1"/>
  <c r="J1151" i="1"/>
  <c r="J1152" i="1"/>
  <c r="J1153" i="1"/>
  <c r="J1154" i="1"/>
  <c r="J1155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9" i="1"/>
  <c r="J1193" i="1"/>
  <c r="J1194" i="1"/>
  <c r="J1197" i="1"/>
  <c r="J1199" i="1"/>
  <c r="J1200" i="1"/>
  <c r="J1201" i="1"/>
  <c r="J1202" i="1"/>
  <c r="J1204" i="1"/>
  <c r="J1205" i="1"/>
  <c r="J1209" i="1"/>
  <c r="J1210" i="1"/>
  <c r="J1211" i="1"/>
  <c r="J1213" i="1"/>
  <c r="J1215" i="1"/>
  <c r="J1216" i="1"/>
  <c r="J1217" i="1"/>
  <c r="J1218" i="1"/>
  <c r="J1219" i="1"/>
  <c r="J1221" i="1"/>
  <c r="J1225" i="1"/>
  <c r="J1226" i="1"/>
  <c r="J1230" i="1"/>
  <c r="J1231" i="1"/>
  <c r="J1235" i="1"/>
  <c r="J1240" i="1"/>
  <c r="J1241" i="1"/>
  <c r="J1242" i="1"/>
  <c r="J1243" i="1"/>
  <c r="J1244" i="1"/>
  <c r="J1245" i="1"/>
  <c r="J1246" i="1"/>
  <c r="J1248" i="1"/>
  <c r="J1249" i="1"/>
  <c r="J1250" i="1"/>
  <c r="J1251" i="1"/>
  <c r="J1252" i="1"/>
  <c r="J1253" i="1"/>
  <c r="J1254" i="1"/>
  <c r="J1257" i="1"/>
  <c r="J1259" i="1"/>
  <c r="J1260" i="1"/>
  <c r="J1261" i="1"/>
  <c r="J1263" i="1"/>
  <c r="J1273" i="1"/>
  <c r="J1274" i="1"/>
  <c r="J1276" i="1"/>
  <c r="J1277" i="1"/>
  <c r="J1278" i="1"/>
  <c r="J1279" i="1"/>
  <c r="J1280" i="1"/>
  <c r="J1281" i="1"/>
  <c r="J1283" i="1"/>
  <c r="J1284" i="1"/>
  <c r="J1285" i="1"/>
  <c r="J1286" i="1"/>
  <c r="J1287" i="1"/>
  <c r="J1288" i="1"/>
  <c r="J1289" i="1"/>
  <c r="J1291" i="1"/>
  <c r="J1292" i="1"/>
  <c r="J1293" i="1"/>
  <c r="J1294" i="1"/>
  <c r="J1295" i="1"/>
  <c r="J1296" i="1"/>
  <c r="J1298" i="1"/>
  <c r="J1299" i="1"/>
  <c r="J1300" i="1"/>
  <c r="J1301" i="1"/>
  <c r="J1302" i="1"/>
  <c r="J1303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36" i="1"/>
  <c r="J1339" i="1"/>
  <c r="J1340" i="1"/>
  <c r="J1342" i="1"/>
  <c r="J1343" i="1"/>
  <c r="J1344" i="1"/>
  <c r="J1345" i="1"/>
  <c r="J1346" i="1"/>
  <c r="J1347" i="1"/>
  <c r="J1349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5" i="1"/>
  <c r="J1366" i="1"/>
  <c r="J1367" i="1"/>
  <c r="J1368" i="1"/>
  <c r="J1369" i="1"/>
  <c r="J1370" i="1"/>
  <c r="J1372" i="1"/>
  <c r="J1373" i="1"/>
  <c r="J1374" i="1"/>
  <c r="J1377" i="1"/>
  <c r="J1378" i="1"/>
  <c r="J1379" i="1"/>
  <c r="J1380" i="1"/>
  <c r="J1381" i="1"/>
  <c r="J1382" i="1"/>
  <c r="J1383" i="1"/>
  <c r="J1384" i="1"/>
  <c r="J1386" i="1"/>
  <c r="J1387" i="1"/>
  <c r="J1388" i="1"/>
  <c r="J1389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6" i="1"/>
  <c r="J1408" i="1"/>
  <c r="J1409" i="1"/>
  <c r="J1410" i="1"/>
  <c r="J1411" i="1"/>
  <c r="J1412" i="1"/>
  <c r="J1413" i="1"/>
  <c r="J1414" i="1"/>
  <c r="J1416" i="1"/>
  <c r="J1417" i="1"/>
  <c r="J1418" i="1"/>
  <c r="J1419" i="1"/>
  <c r="J1420" i="1"/>
  <c r="J1421" i="1"/>
  <c r="J1422" i="1"/>
  <c r="J1423" i="1"/>
  <c r="J1424" i="1"/>
  <c r="J1429" i="1"/>
  <c r="J1431" i="1"/>
  <c r="J1432" i="1"/>
  <c r="J1434" i="1"/>
  <c r="J1435" i="1"/>
  <c r="J1436" i="1"/>
  <c r="J1438" i="1"/>
  <c r="J1441" i="1"/>
  <c r="J1442" i="1"/>
  <c r="J1443" i="1"/>
  <c r="J1444" i="1"/>
  <c r="J1446" i="1"/>
  <c r="J1448" i="1"/>
  <c r="J1449" i="1"/>
  <c r="J1450" i="1"/>
  <c r="J1452" i="1"/>
  <c r="J1453" i="1"/>
  <c r="J1454" i="1"/>
  <c r="J1455" i="1"/>
  <c r="J1456" i="1"/>
  <c r="J1457" i="1"/>
  <c r="J1458" i="1"/>
  <c r="J1459" i="1"/>
  <c r="J1460" i="1"/>
  <c r="J1461" i="1"/>
  <c r="J1464" i="1"/>
  <c r="J1465" i="1"/>
  <c r="J1466" i="1"/>
  <c r="J1467" i="1"/>
  <c r="J1468" i="1"/>
  <c r="J1469" i="1"/>
  <c r="J1470" i="1"/>
  <c r="J1472" i="1"/>
  <c r="J1475" i="1"/>
  <c r="J1476" i="1"/>
  <c r="J1477" i="1"/>
  <c r="J1478" i="1"/>
  <c r="J1479" i="1"/>
  <c r="J1481" i="1"/>
  <c r="J1482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8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6" i="1"/>
  <c r="J1527" i="1"/>
  <c r="J1530" i="1"/>
  <c r="J1536" i="1"/>
  <c r="J1540" i="1"/>
  <c r="J1541" i="1"/>
  <c r="J1542" i="1"/>
  <c r="J1543" i="1"/>
  <c r="J1544" i="1"/>
  <c r="J1545" i="1"/>
  <c r="J1548" i="1"/>
  <c r="J1552" i="1"/>
  <c r="J1555" i="1"/>
  <c r="J1557" i="1"/>
  <c r="J1558" i="1"/>
  <c r="J1559" i="1"/>
  <c r="J1560" i="1"/>
  <c r="J1561" i="1"/>
  <c r="J1563" i="1"/>
  <c r="J1564" i="1"/>
  <c r="J1565" i="1"/>
  <c r="J1566" i="1"/>
  <c r="J1568" i="1"/>
  <c r="J1569" i="1"/>
  <c r="J1570" i="1"/>
  <c r="J1571" i="1"/>
  <c r="J1572" i="1"/>
  <c r="J1573" i="1"/>
  <c r="J1574" i="1"/>
  <c r="J1575" i="1"/>
  <c r="J1576" i="1"/>
  <c r="J1580" i="1"/>
  <c r="J1581" i="1"/>
  <c r="J1582" i="1"/>
  <c r="J1583" i="1"/>
  <c r="J1584" i="1"/>
  <c r="J1585" i="1"/>
  <c r="J1586" i="1"/>
  <c r="J1588" i="1"/>
  <c r="J1589" i="1"/>
  <c r="J1590" i="1"/>
  <c r="J1592" i="1"/>
  <c r="J1594" i="1"/>
  <c r="J1610" i="1"/>
  <c r="J1614" i="1"/>
  <c r="J1615" i="1"/>
  <c r="J1617" i="1"/>
  <c r="J1619" i="1"/>
  <c r="J1621" i="1"/>
  <c r="J1622" i="1"/>
  <c r="J1623" i="1"/>
  <c r="J1624" i="1"/>
  <c r="J1625" i="1"/>
  <c r="J1626" i="1"/>
  <c r="J1629" i="1"/>
  <c r="J1631" i="1"/>
  <c r="J1632" i="1"/>
  <c r="J1635" i="1"/>
  <c r="J1637" i="1"/>
  <c r="J1638" i="1"/>
  <c r="J1641" i="1"/>
  <c r="J1642" i="1"/>
  <c r="J1643" i="1"/>
  <c r="J1645" i="1"/>
  <c r="J1646" i="1"/>
  <c r="J1647" i="1"/>
  <c r="J1648" i="1"/>
  <c r="J1650" i="1"/>
  <c r="J1651" i="1"/>
  <c r="J1652" i="1"/>
  <c r="J1653" i="1"/>
  <c r="J1654" i="1"/>
  <c r="J1655" i="1"/>
  <c r="J1656" i="1"/>
  <c r="J1657" i="1"/>
  <c r="J1658" i="1"/>
  <c r="J1663" i="1"/>
  <c r="J1664" i="1"/>
  <c r="J1666" i="1"/>
  <c r="J1669" i="1"/>
  <c r="J1671" i="1"/>
  <c r="J1673" i="1"/>
  <c r="J1683" i="1"/>
  <c r="J1684" i="1"/>
  <c r="J1686" i="1"/>
  <c r="J1688" i="1"/>
  <c r="J1689" i="1"/>
  <c r="J1694" i="1"/>
  <c r="J1698" i="1"/>
  <c r="J1699" i="1"/>
  <c r="J1701" i="1"/>
  <c r="J1702" i="1"/>
  <c r="J1706" i="1"/>
  <c r="J1707" i="1"/>
  <c r="J1709" i="1"/>
  <c r="J1710" i="1"/>
  <c r="J1711" i="1"/>
  <c r="J1712" i="1"/>
  <c r="J1714" i="1"/>
  <c r="J1715" i="1"/>
  <c r="J1716" i="1"/>
  <c r="J1717" i="1"/>
  <c r="J1718" i="1"/>
  <c r="J1719" i="1"/>
  <c r="J1720" i="1"/>
  <c r="J1721" i="1"/>
  <c r="J1722" i="1"/>
  <c r="J1723" i="1"/>
  <c r="J1724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6" i="1"/>
  <c r="J1757" i="1"/>
  <c r="J1758" i="1"/>
  <c r="J1759" i="1"/>
  <c r="J1762" i="1"/>
  <c r="J1764" i="1"/>
  <c r="J1765" i="1"/>
  <c r="J1766" i="1"/>
  <c r="J1767" i="1"/>
  <c r="J1768" i="1"/>
  <c r="J1769" i="1"/>
  <c r="J1770" i="1"/>
  <c r="J1771" i="1"/>
  <c r="J1772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8" i="1"/>
  <c r="J1789" i="1"/>
  <c r="J1790" i="1"/>
  <c r="J1791" i="1"/>
  <c r="J1793" i="1"/>
  <c r="J1794" i="1"/>
  <c r="J1795" i="1"/>
  <c r="J1797" i="1"/>
  <c r="J1799" i="1"/>
  <c r="J1801" i="1"/>
  <c r="J1802" i="1"/>
  <c r="J1804" i="1"/>
  <c r="J1805" i="1"/>
  <c r="J1807" i="1"/>
  <c r="J1811" i="1"/>
  <c r="J1813" i="1"/>
  <c r="J1814" i="1"/>
  <c r="J1815" i="1"/>
  <c r="J1816" i="1"/>
  <c r="J1817" i="1"/>
  <c r="J1818" i="1"/>
  <c r="J1819" i="1"/>
  <c r="J1820" i="1"/>
  <c r="J1821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9" i="1"/>
  <c r="J1850" i="1"/>
  <c r="J1851" i="1"/>
  <c r="J1852" i="1"/>
  <c r="J1853" i="1"/>
  <c r="J1854" i="1"/>
  <c r="J1855" i="1"/>
  <c r="J1856" i="1"/>
  <c r="J1857" i="1"/>
  <c r="J1859" i="1"/>
  <c r="J1860" i="1"/>
  <c r="J1861" i="1"/>
  <c r="J1863" i="1"/>
  <c r="J1865" i="1"/>
  <c r="J1866" i="1"/>
  <c r="J1868" i="1"/>
  <c r="J1869" i="1"/>
  <c r="J1871" i="1"/>
  <c r="J1872" i="1"/>
  <c r="J1873" i="1"/>
  <c r="J1874" i="1"/>
  <c r="J1875" i="1"/>
  <c r="J1876" i="1"/>
  <c r="J1877" i="1"/>
  <c r="J1880" i="1"/>
  <c r="J1881" i="1"/>
  <c r="J1883" i="1"/>
  <c r="J1885" i="1"/>
  <c r="J1886" i="1"/>
  <c r="J1887" i="1"/>
  <c r="J1888" i="1"/>
  <c r="J1889" i="1"/>
  <c r="J1890" i="1"/>
  <c r="J1891" i="1"/>
  <c r="J1893" i="1"/>
  <c r="J1894" i="1"/>
  <c r="J1896" i="1"/>
  <c r="J1898" i="1"/>
  <c r="J1899" i="1"/>
  <c r="J1900" i="1"/>
  <c r="J1903" i="1"/>
  <c r="J1904" i="1"/>
  <c r="J1905" i="1"/>
  <c r="J1906" i="1"/>
  <c r="J1908" i="1"/>
  <c r="J1909" i="1"/>
  <c r="J1910" i="1"/>
  <c r="J1911" i="1"/>
  <c r="J1912" i="1"/>
  <c r="J1913" i="1"/>
  <c r="J1914" i="1"/>
  <c r="J1916" i="1"/>
  <c r="J1917" i="1"/>
  <c r="J1918" i="1"/>
  <c r="J1919" i="1"/>
  <c r="J1920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6" i="1"/>
  <c r="J1939" i="1"/>
  <c r="J1940" i="1"/>
  <c r="J1941" i="1"/>
  <c r="J1942" i="1"/>
  <c r="J1943" i="1"/>
  <c r="J1944" i="1"/>
  <c r="J1945" i="1"/>
  <c r="J1946" i="1"/>
  <c r="J1947" i="1"/>
  <c r="J1948" i="1"/>
  <c r="J1949" i="1"/>
  <c r="J1951" i="1"/>
  <c r="J1952" i="1"/>
  <c r="J1953" i="1"/>
  <c r="J1954" i="1"/>
  <c r="J1955" i="1"/>
  <c r="J1956" i="1"/>
  <c r="J1957" i="1"/>
  <c r="J1958" i="1"/>
  <c r="J1959" i="1"/>
  <c r="J1961" i="1"/>
  <c r="J1962" i="1"/>
  <c r="J1963" i="1"/>
  <c r="J1964" i="1"/>
  <c r="J1965" i="1"/>
  <c r="J1966" i="1"/>
  <c r="J1967" i="1"/>
  <c r="J1969" i="1"/>
  <c r="J1970" i="1"/>
  <c r="J1971" i="1"/>
  <c r="J1973" i="1"/>
  <c r="J1974" i="1"/>
  <c r="J1976" i="1"/>
  <c r="J1978" i="1"/>
  <c r="J1979" i="1"/>
  <c r="J1980" i="1"/>
  <c r="J1981" i="1"/>
  <c r="J1982" i="1"/>
  <c r="J1983" i="1"/>
  <c r="J1984" i="1"/>
  <c r="J1985" i="1"/>
  <c r="J1987" i="1"/>
  <c r="J1988" i="1"/>
  <c r="J1989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10" i="1"/>
  <c r="J2011" i="1"/>
  <c r="J2012" i="1"/>
  <c r="J2013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3" i="1"/>
  <c r="J2036" i="1"/>
  <c r="J2037" i="1"/>
  <c r="J2038" i="1"/>
  <c r="J2039" i="1"/>
  <c r="J2040" i="1"/>
  <c r="J2042" i="1"/>
  <c r="J2043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5" i="1"/>
  <c r="J2070" i="1"/>
  <c r="J2071" i="1"/>
  <c r="J2076" i="1"/>
  <c r="J2077" i="1"/>
  <c r="J2078" i="1"/>
  <c r="J2079" i="1"/>
  <c r="J2081" i="1"/>
  <c r="J2083" i="1"/>
  <c r="J2085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2" i="1"/>
  <c r="J2104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7" i="1"/>
  <c r="J2131" i="1"/>
  <c r="J2132" i="1"/>
  <c r="J2133" i="1"/>
  <c r="J2134" i="1"/>
  <c r="J2135" i="1"/>
  <c r="J2136" i="1"/>
  <c r="J2137" i="1"/>
  <c r="J2138" i="1"/>
  <c r="J2139" i="1"/>
  <c r="J2140" i="1"/>
  <c r="J2142" i="1"/>
  <c r="J2143" i="1"/>
  <c r="J2144" i="1"/>
  <c r="J2145" i="1"/>
  <c r="J2146" i="1"/>
  <c r="J2148" i="1"/>
  <c r="J2149" i="1"/>
  <c r="J2150" i="1"/>
  <c r="J2151" i="1"/>
  <c r="J2152" i="1"/>
  <c r="J2153" i="1"/>
  <c r="J2155" i="1"/>
  <c r="J2156" i="1"/>
  <c r="J2158" i="1"/>
  <c r="J2159" i="1"/>
  <c r="J2162" i="1"/>
  <c r="J2163" i="1"/>
  <c r="J2165" i="1"/>
  <c r="J2166" i="1"/>
  <c r="J2167" i="1"/>
  <c r="J2168" i="1"/>
  <c r="J2169" i="1"/>
  <c r="J2170" i="1"/>
  <c r="J2171" i="1"/>
  <c r="J2172" i="1"/>
  <c r="J2173" i="1"/>
  <c r="J2174" i="1"/>
  <c r="J2175" i="1"/>
  <c r="J2177" i="1"/>
  <c r="J2178" i="1"/>
  <c r="J2179" i="1"/>
  <c r="J2180" i="1"/>
  <c r="J2181" i="1"/>
  <c r="J2182" i="1"/>
  <c r="J2183" i="1"/>
  <c r="J2184" i="1"/>
  <c r="J2186" i="1"/>
  <c r="J2188" i="1"/>
  <c r="J2189" i="1"/>
  <c r="J2190" i="1"/>
  <c r="J2191" i="1"/>
  <c r="J2193" i="1"/>
  <c r="J2194" i="1"/>
  <c r="J2195" i="1"/>
  <c r="J2196" i="1"/>
  <c r="J2197" i="1"/>
  <c r="J2198" i="1"/>
  <c r="J2200" i="1"/>
  <c r="J2201" i="1"/>
  <c r="J2202" i="1"/>
  <c r="J2203" i="1"/>
  <c r="J2204" i="1"/>
  <c r="J2205" i="1"/>
  <c r="J2206" i="1"/>
  <c r="J2207" i="1"/>
  <c r="J2208" i="1"/>
  <c r="J2210" i="1"/>
  <c r="J2212" i="1"/>
  <c r="J2213" i="1"/>
  <c r="J2215" i="1"/>
  <c r="J2216" i="1"/>
  <c r="J2217" i="1"/>
  <c r="J2219" i="1"/>
  <c r="J2220" i="1"/>
  <c r="J2221" i="1"/>
  <c r="J2225" i="1"/>
  <c r="J2226" i="1"/>
  <c r="J2227" i="1"/>
  <c r="J2228" i="1"/>
  <c r="J2229" i="1"/>
  <c r="J2231" i="1"/>
  <c r="J2232" i="1"/>
  <c r="J2233" i="1"/>
  <c r="J2234" i="1"/>
  <c r="J2235" i="1"/>
  <c r="J2236" i="1"/>
  <c r="J2237" i="1"/>
  <c r="J2238" i="1"/>
  <c r="J2240" i="1"/>
  <c r="J2242" i="1"/>
  <c r="J2243" i="1"/>
  <c r="J2245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2" i="1"/>
  <c r="J2283" i="1"/>
  <c r="J2284" i="1"/>
  <c r="J2285" i="1"/>
  <c r="J2286" i="1"/>
  <c r="J2290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7" i="1"/>
  <c r="J2319" i="1"/>
  <c r="J2320" i="1"/>
  <c r="J2321" i="1"/>
  <c r="J2322" i="1"/>
  <c r="J2323" i="1"/>
  <c r="J2324" i="1"/>
  <c r="J2325" i="1"/>
  <c r="J2326" i="1"/>
  <c r="J2328" i="1"/>
  <c r="J2329" i="1"/>
  <c r="J2330" i="1"/>
  <c r="J2331" i="1"/>
  <c r="J2332" i="1"/>
  <c r="J2333" i="1"/>
  <c r="J2334" i="1"/>
  <c r="J2335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8" i="1"/>
  <c r="J2389" i="1"/>
  <c r="J2390" i="1"/>
  <c r="J2391" i="1"/>
  <c r="J2392" i="1"/>
  <c r="J2393" i="1"/>
  <c r="J2394" i="1"/>
  <c r="J2395" i="1"/>
  <c r="J2400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4" i="1"/>
  <c r="J2435" i="1"/>
  <c r="J2436" i="1"/>
  <c r="J2437" i="1"/>
  <c r="J2438" i="1"/>
  <c r="J2439" i="1"/>
  <c r="J2441" i="1"/>
  <c r="J2442" i="1"/>
  <c r="J2444" i="1"/>
  <c r="J2445" i="1"/>
  <c r="J2446" i="1"/>
  <c r="J2447" i="1"/>
  <c r="J2448" i="1"/>
  <c r="J2449" i="1"/>
  <c r="J2450" i="1"/>
  <c r="J2451" i="1"/>
  <c r="J2452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2" i="1"/>
  <c r="J2493" i="1"/>
  <c r="J2494" i="1"/>
  <c r="J2495" i="1"/>
  <c r="J2496" i="1"/>
  <c r="J2497" i="1"/>
  <c r="J2498" i="1"/>
  <c r="J2499" i="1"/>
  <c r="J2500" i="1"/>
  <c r="J2501" i="1"/>
  <c r="J2502" i="1"/>
  <c r="J2509" i="1"/>
  <c r="J2510" i="1"/>
  <c r="J2511" i="1"/>
  <c r="J2512" i="1"/>
  <c r="J2514" i="1"/>
  <c r="J2515" i="1"/>
  <c r="J2516" i="1"/>
  <c r="J2517" i="1"/>
  <c r="J2519" i="1"/>
  <c r="J2520" i="1"/>
  <c r="J2521" i="1"/>
  <c r="J2522" i="1"/>
  <c r="J2525" i="1"/>
  <c r="J2526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2" i="1"/>
  <c r="J2593" i="1"/>
  <c r="J2594" i="1"/>
  <c r="J2595" i="1"/>
  <c r="J2596" i="1"/>
  <c r="J2597" i="1"/>
  <c r="J2598" i="1"/>
  <c r="J2599" i="1"/>
  <c r="J2600" i="1"/>
  <c r="J2601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1" i="1"/>
  <c r="J2632" i="1"/>
  <c r="J2633" i="1"/>
  <c r="J2634" i="1"/>
  <c r="J2635" i="1"/>
  <c r="J2636" i="1"/>
  <c r="J2637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9" i="1"/>
  <c r="J2660" i="1"/>
  <c r="J2661" i="1"/>
  <c r="J2662" i="1"/>
  <c r="J2663" i="1"/>
  <c r="J2664" i="1"/>
  <c r="J2665" i="1"/>
  <c r="J2666" i="1"/>
  <c r="J2667" i="1"/>
  <c r="J2671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9" i="1"/>
  <c r="J2711" i="1"/>
  <c r="J2716" i="1"/>
  <c r="J2717" i="1"/>
  <c r="J2718" i="1"/>
  <c r="J2720" i="1"/>
  <c r="J2723" i="1"/>
  <c r="J2725" i="1"/>
  <c r="J2726" i="1"/>
  <c r="J2728" i="1"/>
  <c r="J2729" i="1"/>
  <c r="J2730" i="1"/>
  <c r="J2731" i="1"/>
  <c r="J2732" i="1"/>
  <c r="J2733" i="1"/>
  <c r="J2734" i="1"/>
  <c r="J2736" i="1"/>
  <c r="J2738" i="1"/>
  <c r="J2739" i="1"/>
  <c r="J2740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9" i="1"/>
  <c r="J3120" i="1"/>
  <c r="J3121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70" i="1"/>
  <c r="J3371" i="1"/>
  <c r="J3372" i="1"/>
  <c r="J3373" i="1"/>
  <c r="J3374" i="1"/>
  <c r="J3375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80" i="1"/>
  <c r="J3481" i="1"/>
  <c r="J3482" i="1"/>
  <c r="J3483" i="1"/>
  <c r="J3484" i="1"/>
  <c r="J3485" i="1"/>
  <c r="J3486" i="1"/>
  <c r="J3487" i="1"/>
  <c r="J3488" i="1"/>
  <c r="J3489" i="1"/>
  <c r="J3491" i="1"/>
  <c r="J3492" i="1"/>
  <c r="J3493" i="1"/>
  <c r="J3494" i="1"/>
  <c r="J3498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9" i="1"/>
  <c r="J8" i="1"/>
  <c r="D3363" i="1"/>
  <c r="D1766" i="1"/>
  <c r="D1765" i="1"/>
  <c r="D1764" i="1"/>
  <c r="D1721" i="1"/>
  <c r="D261" i="1"/>
  <c r="D250" i="1"/>
  <c r="D2942" i="1"/>
  <c r="D3230" i="1"/>
  <c r="D3233" i="1"/>
  <c r="D3234" i="1"/>
  <c r="D3237" i="1"/>
  <c r="D3238" i="1"/>
  <c r="D3241" i="1"/>
  <c r="D3242" i="1"/>
  <c r="D3245" i="1"/>
  <c r="A3363" i="1"/>
  <c r="D3250" i="1"/>
  <c r="A3250" i="1"/>
  <c r="D3231" i="1"/>
  <c r="D3232" i="1"/>
  <c r="D3235" i="1"/>
  <c r="D3236" i="1"/>
  <c r="D3239" i="1"/>
  <c r="D3240" i="1"/>
  <c r="D3243" i="1"/>
  <c r="D3244" i="1"/>
  <c r="A3231" i="1"/>
  <c r="A3243" i="1"/>
  <c r="A3244" i="1"/>
  <c r="A3245" i="1"/>
  <c r="A3230" i="1"/>
  <c r="A3232" i="1"/>
  <c r="A3233" i="1"/>
  <c r="A3234" i="1"/>
  <c r="A3235" i="1"/>
  <c r="A3236" i="1"/>
  <c r="A3237" i="1"/>
  <c r="A3238" i="1"/>
  <c r="A3239" i="1"/>
  <c r="A3240" i="1"/>
  <c r="A3241" i="1"/>
  <c r="A3242" i="1"/>
  <c r="D2939" i="1"/>
  <c r="D2940" i="1"/>
  <c r="D2941" i="1"/>
  <c r="D2943" i="1"/>
  <c r="D2944" i="1"/>
  <c r="D2945" i="1"/>
  <c r="A2943" i="1"/>
  <c r="A2941" i="1"/>
  <c r="A2939" i="1"/>
  <c r="D2266" i="1"/>
  <c r="D2267" i="1"/>
  <c r="D2268" i="1"/>
  <c r="D2269" i="1"/>
  <c r="D1972" i="1"/>
  <c r="A1972" i="1"/>
  <c r="A1973" i="1"/>
  <c r="A1764" i="1"/>
  <c r="A1765" i="1"/>
  <c r="A1766" i="1"/>
  <c r="A1721" i="1"/>
  <c r="A261" i="1" l="1"/>
  <c r="A260" i="1"/>
  <c r="A262" i="1"/>
  <c r="A263" i="1"/>
  <c r="A264" i="1"/>
  <c r="A265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40" i="1"/>
  <c r="A2942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46" i="1"/>
  <c r="A3247" i="1"/>
  <c r="A3248" i="1"/>
  <c r="A3249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D690" i="1" l="1"/>
  <c r="D21" i="1" l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1" i="1"/>
  <c r="D252" i="1"/>
  <c r="D253" i="1"/>
  <c r="D254" i="1"/>
  <c r="D255" i="1"/>
  <c r="D256" i="1"/>
  <c r="D257" i="1"/>
  <c r="D258" i="1"/>
  <c r="D259" i="1"/>
  <c r="D260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46" i="1"/>
  <c r="D3247" i="1"/>
  <c r="D3248" i="1"/>
  <c r="D3249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A3525" i="1" l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8" i="1"/>
  <c r="F868" i="1" l="1"/>
  <c r="G868" i="1"/>
  <c r="H868" i="1"/>
  <c r="D15" i="1" l="1"/>
  <c r="I5029" i="1" l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D9" i="1" l="1"/>
  <c r="D10" i="1"/>
  <c r="D11" i="1"/>
  <c r="D12" i="1"/>
  <c r="D13" i="1"/>
  <c r="D14" i="1"/>
  <c r="D16" i="1"/>
  <c r="D17" i="1"/>
  <c r="D18" i="1"/>
  <c r="D19" i="1"/>
  <c r="D20" i="1"/>
  <c r="D8" i="1" l="1"/>
</calcChain>
</file>

<file path=xl/sharedStrings.xml><?xml version="1.0" encoding="utf-8"?>
<sst xmlns="http://schemas.openxmlformats.org/spreadsheetml/2006/main" count="12060" uniqueCount="4014">
  <si>
    <t>Адрес МКД</t>
  </si>
  <si>
    <t>Остаток средств на начало отчетного периода</t>
  </si>
  <si>
    <t>Поступило в отчетном периоде</t>
  </si>
  <si>
    <t>в т.ч.</t>
  </si>
  <si>
    <t>взносов</t>
  </si>
  <si>
    <t>пеней</t>
  </si>
  <si>
    <t>доходов от передачи в пользование объектов общего имущества в многоквартирном доме, средств товарищества собственников жилья, кооператива</t>
  </si>
  <si>
    <t>иных не запрещенных законодательством средств</t>
  </si>
  <si>
    <t>Остаток средств на конец отчетного периода</t>
  </si>
  <si>
    <t>№
п/п</t>
  </si>
  <si>
    <t>Виды работ и услуг по капитальному ремонту общего имущества в многоквартирном доме</t>
  </si>
  <si>
    <t>Размер средств, направленных на капитальный ремонт</t>
  </si>
  <si>
    <t>Размер предоставленной рассрочки оплаты услуг и работ по капитальному ремонту</t>
  </si>
  <si>
    <t>Оплата работ и услуг в отчетом периоде</t>
  </si>
  <si>
    <t>фонда капитального ремонта, сверх сформированного исходя из минимального размера взноса</t>
  </si>
  <si>
    <t>государственной, муниципальной поддержки</t>
  </si>
  <si>
    <t>процентов от размещения временно свободных средств фондов капитального ремонта в кредитных организациях</t>
  </si>
  <si>
    <t>средства фондов капитального ремонта других домов</t>
  </si>
  <si>
    <t>Кредит *</t>
  </si>
  <si>
    <t>Заем **</t>
  </si>
  <si>
    <t>задолженность на начало периода</t>
  </si>
  <si>
    <t>I. ФОРМА ОТЧЕТА
СПЕЦИАЛИЗИРОВАННОЙ НЕКОММЕРЧЕСКОЙ ОРГАНИЗАЦИИ, ОСУЩЕСТВЛЯЮЩЕЙ ДЕЯТЕЛЬНОСТЬ, НАПРАВЛЕННУЮ НА ОБЕСПЕЧЕНИЕ
ПРОВЕДЕНИЯ КАПИТАЛЬНОГО РЕМОНТА ОБЩЕГО ИМУЩЕСТВА В МНОГОКВАРТИРНЫХ ДОМАХ</t>
  </si>
  <si>
    <t>III. ПРИВЛЕЧЕННЫЕ КРЕДИТЫ, ЗАЙМЫ, СРЕДСТВА ФОНДОВ КАПИТАЛЬНОГО РЕМОНТА ДРУГИХ МНОГОКВАРТИРНЫХ ДОМОВ</t>
  </si>
  <si>
    <t>руб.</t>
  </si>
  <si>
    <t>Вид задолженности</t>
  </si>
  <si>
    <t>Всего
задолженность</t>
  </si>
  <si>
    <t>Остаток задолженности на начало отчетного периода</t>
  </si>
  <si>
    <t>Погашено за отчетный период</t>
  </si>
  <si>
    <t>Остаток задолженности на конец отчетного периода</t>
  </si>
  <si>
    <t>всего</t>
  </si>
  <si>
    <t>в т.ч. за счет</t>
  </si>
  <si>
    <t>фонда капитального ремонта, сформированного исходя из минимального взноса</t>
  </si>
  <si>
    <t>фонда капитального ремонта сверх сформированного исходя из минимального размера взноса</t>
  </si>
  <si>
    <t>Возврат кредита</t>
  </si>
  <si>
    <t>Уплата процентов по кредиту</t>
  </si>
  <si>
    <t>Заем</t>
  </si>
  <si>
    <t>Уплата процентов по займу</t>
  </si>
  <si>
    <t>Возврат средств фондов капитального ремонта других многоквартирных домов</t>
  </si>
  <si>
    <t>Итого</t>
  </si>
  <si>
    <t>Информация о расчетах по уплате взноса на начало отчетного периода</t>
  </si>
  <si>
    <t>Уплата взноса с начала отчетного года на конец отчетного периода (нарастающим итогом)</t>
  </si>
  <si>
    <t>Информация о расчетах по уплате взноса на конец отчетного периода</t>
  </si>
  <si>
    <t>Уплачено пени
с начала отчетного года на конец отчетного периода (нарастающим итогом)</t>
  </si>
  <si>
    <t>задолженность</t>
  </si>
  <si>
    <t>аванс
(переплата)</t>
  </si>
  <si>
    <t>начислено</t>
  </si>
  <si>
    <t>уплачено</t>
  </si>
  <si>
    <t>засчитано за оказанные услуги
и (или) выполненные работы
по капитальному ремонту</t>
  </si>
  <si>
    <t>Адрес многоквартирного дома</t>
  </si>
  <si>
    <t>Использовано в отчетном периоде</t>
  </si>
  <si>
    <t>Всего, руб.</t>
  </si>
  <si>
    <t>фонда капитального ремонта, сформированного исходя из минимального размера взноса, руб.</t>
  </si>
  <si>
    <t>сумма произведенных оплат в отчетном периоде, руб.</t>
  </si>
  <si>
    <t>задолженность по оплате капитального ремонта
на конец отчетного периода, руб.</t>
  </si>
  <si>
    <t xml:space="preserve">Населенный пункт </t>
  </si>
  <si>
    <t>г. Астрахань</t>
  </si>
  <si>
    <t>Населенный пункт</t>
  </si>
  <si>
    <t>Ахтубинский район, п. Верхний Баскунчак</t>
  </si>
  <si>
    <t>Камызякский район, г. Камызяк</t>
  </si>
  <si>
    <t>Камызякский район, п. Азовский</t>
  </si>
  <si>
    <t>Наримановский район, г. Нариманов</t>
  </si>
  <si>
    <t>Наримановский район, п. Буруны</t>
  </si>
  <si>
    <t>Наримановский район, п. Рычанский</t>
  </si>
  <si>
    <t>Наримановский район, п. Тинаки 2</t>
  </si>
  <si>
    <t>Приволжский район, п. Кирпичный</t>
  </si>
  <si>
    <t>Приволжский район, п. Начало</t>
  </si>
  <si>
    <t>Приволжский район, п. Новоначаловский</t>
  </si>
  <si>
    <t>Приволжский район, п. Пойменный</t>
  </si>
  <si>
    <t>Приволжский район, п. Садовый</t>
  </si>
  <si>
    <t>Приволжский район, п. Стеклозавода</t>
  </si>
  <si>
    <t>Харабалинский район, г. Харабали</t>
  </si>
  <si>
    <t>Стоимость работ и услуг по капитальномуремонту, руб.</t>
  </si>
  <si>
    <t>-, г. Знаменск</t>
  </si>
  <si>
    <t xml:space="preserve">Всего                                     </t>
  </si>
  <si>
    <t>УТВЕРЖДЕНА                                                
приказом Министерства строительства
и жилищно-коммунального хозяйства
Российской Федерации
от 30 декабря 2015 г. N 965/пр
(в ред. Приказа Минстроя РФ от 08.02.2017 N 71/пр)</t>
  </si>
  <si>
    <t xml:space="preserve">задолженность </t>
  </si>
  <si>
    <t>аванс             (переплата)</t>
  </si>
  <si>
    <t>Валерии Барсовой ул., д.12</t>
  </si>
  <si>
    <t>Валерии Барсовой ул., д.12, к.1</t>
  </si>
  <si>
    <t>Валерии Барсовой ул., д.12, к.2</t>
  </si>
  <si>
    <t>Валерии Барсовой ул., д.15, к.2</t>
  </si>
  <si>
    <t>Валерии Барсовой ул., д.15, к.4</t>
  </si>
  <si>
    <t>Валерии Барсовой ул., д.17</t>
  </si>
  <si>
    <t>Валерии Барсовой ул., д.17, к.1</t>
  </si>
  <si>
    <t>Валерии Барсовой ул., д.2</t>
  </si>
  <si>
    <t>Валерии Барсовой ул., д.8</t>
  </si>
  <si>
    <t>Генерала Герасименко ул., д.6, к.1</t>
  </si>
  <si>
    <t>Генерала Герасименко ул., д.6, к.2</t>
  </si>
  <si>
    <t>Генерала Герасименко ул., д.6, к.3</t>
  </si>
  <si>
    <t>Генерала Герасименко ул., д.8, к.1</t>
  </si>
  <si>
    <t>Михаила Луконина ул., д.11</t>
  </si>
  <si>
    <t>Набережная Приволжского затона ул., д.14, к.2</t>
  </si>
  <si>
    <t>Набережная Приволжского затона ул., д.16, к.1</t>
  </si>
  <si>
    <t>Набережная Приволжского затона ул., д.16, к.2</t>
  </si>
  <si>
    <t>Набережная Приволжского затона ул., д.17, к.2</t>
  </si>
  <si>
    <t>Набережная Приволжского затона ул., д.18</t>
  </si>
  <si>
    <t>Набережная Приволжского затона ул., д.18И</t>
  </si>
  <si>
    <t>Набережная Приволжского затона ул., д.18К</t>
  </si>
  <si>
    <t>Набережная Приволжского затона ул., д.18Л</t>
  </si>
  <si>
    <t>Набережная Приволжского затона ул., д.34</t>
  </si>
  <si>
    <t>Набережная Приволжского затона ул., д.36</t>
  </si>
  <si>
    <t>пер. Березовский, д.13</t>
  </si>
  <si>
    <t>пер. Березовский, д.18</t>
  </si>
  <si>
    <t>пер. Березовский, д.7</t>
  </si>
  <si>
    <t>пер. Зои Космодемьянской, д.2А</t>
  </si>
  <si>
    <t>пер. Пионерский, д.13</t>
  </si>
  <si>
    <t>пер. Театральный, д.2/8</t>
  </si>
  <si>
    <t>пер. Театральный, д.3</t>
  </si>
  <si>
    <t>пер. Тихий, д.2/31</t>
  </si>
  <si>
    <t>пер. Тихий, д.6</t>
  </si>
  <si>
    <t>пер. Щекина, д.9</t>
  </si>
  <si>
    <t>пер. Щепной, д.7</t>
  </si>
  <si>
    <t>пл Заводская, д.33</t>
  </si>
  <si>
    <t>пл Карла Маркса, д.1</t>
  </si>
  <si>
    <t>пл Карла Маркса, д.21</t>
  </si>
  <si>
    <t>пл Карла Маркса, д.23</t>
  </si>
  <si>
    <t>пл Карла Маркса, д.3</t>
  </si>
  <si>
    <t>пл Карла Маркса, д.33, к.1</t>
  </si>
  <si>
    <t>пл Карла Маркса, д.5</t>
  </si>
  <si>
    <t>пл Ленина, д.10</t>
  </si>
  <si>
    <t>пл Ленина, д.12</t>
  </si>
  <si>
    <t>пл Ленина, д.14</t>
  </si>
  <si>
    <t>пл Ленина, д.2</t>
  </si>
  <si>
    <t>пл Ленина, д.6</t>
  </si>
  <si>
    <t>пл Ленина, д.8</t>
  </si>
  <si>
    <t>пл Шаумяна, д.15</t>
  </si>
  <si>
    <t>пл Шаумяна, д.16</t>
  </si>
  <si>
    <t>пл Шаумяна, д.18</t>
  </si>
  <si>
    <t>пл Шаумяна, д.28</t>
  </si>
  <si>
    <t>пл Шаумяна, д.3</t>
  </si>
  <si>
    <t>ул.  Всеволода Ноздрина, д.60</t>
  </si>
  <si>
    <t>ул.  Всеволода Ноздрина, д.67</t>
  </si>
  <si>
    <t>ул. 11-й Красной Армии, д.13, к.1</t>
  </si>
  <si>
    <t>ул. 11-й Красной Армии, д.15, к.1</t>
  </si>
  <si>
    <t>ул. 11-й Красной Армии, д.15, к.2</t>
  </si>
  <si>
    <t>ул. 11-й Красной Армии, д.4, к.1</t>
  </si>
  <si>
    <t>ул. 11-й Красной Армии, д.5</t>
  </si>
  <si>
    <t>ул. 11-й Красной Армии, д.6</t>
  </si>
  <si>
    <t>ул. Адмиралтейская, д.18/16</t>
  </si>
  <si>
    <t>ул. Адмиралтейская, д.28</t>
  </si>
  <si>
    <t>ул. Адмиралтейская, д.30</t>
  </si>
  <si>
    <t>ул. Адмиралтейская, д.32</t>
  </si>
  <si>
    <t>ул. Адмиралтейская, д.33</t>
  </si>
  <si>
    <t>ул. Адмиралтейская, д.34</t>
  </si>
  <si>
    <t>ул. Адмиралтейская, д.38</t>
  </si>
  <si>
    <t>ул. Адмиралтейская, д.39</t>
  </si>
  <si>
    <t>ул. Адмиралтейская, д.39/14</t>
  </si>
  <si>
    <t>ул. Адмиралтейская, д.40</t>
  </si>
  <si>
    <t>ул. Адмиралтейская, д.40/2</t>
  </si>
  <si>
    <t>ул. Адмиралтейская, д.8</t>
  </si>
  <si>
    <t>ул. Анатолия Сергеева, д.12</t>
  </si>
  <si>
    <t>ул. Анатолия Сергеева, д.14</t>
  </si>
  <si>
    <t>ул. Анатолия Сергеева, д.16</t>
  </si>
  <si>
    <t>ул. Анатолия Сергеева, д.17</t>
  </si>
  <si>
    <t>ул. Анатолия Сергеева, д.21</t>
  </si>
  <si>
    <t>ул. Анатолия Сергеева, д.7</t>
  </si>
  <si>
    <t>ул. Ахматовская, д.10</t>
  </si>
  <si>
    <t>ул. Ахматовская, д.13</t>
  </si>
  <si>
    <t>ул. Ахматовская, д.5</t>
  </si>
  <si>
    <t>ул. Ахматовская, д.6/15</t>
  </si>
  <si>
    <t>ул. Ахматовская, д.9/13</t>
  </si>
  <si>
    <t>ул. Бабефа, д.37</t>
  </si>
  <si>
    <t>ул. Бабефа, д.7</t>
  </si>
  <si>
    <t>ул. Бабефа, д.7Б</t>
  </si>
  <si>
    <t>ул. Бабушкина, д.110</t>
  </si>
  <si>
    <t>ул. Бабушкина, д.23</t>
  </si>
  <si>
    <t>ул. Бабушкина, д.24</t>
  </si>
  <si>
    <t>ул. Бабушкина, д.3</t>
  </si>
  <si>
    <t>ул. Бабушкина, д.4</t>
  </si>
  <si>
    <t>ул. Бабушкина, д.49</t>
  </si>
  <si>
    <t>ул. Бабушкина, д.6</t>
  </si>
  <si>
    <t>ул. Бабушкина, д.86</t>
  </si>
  <si>
    <t>ул. Бабушкина, д.98</t>
  </si>
  <si>
    <t>ул. Бакинская, д.97</t>
  </si>
  <si>
    <t>ул. Баумана, д.11, к.1</t>
  </si>
  <si>
    <t>ул. Баумана, д.11, к.3</t>
  </si>
  <si>
    <t>ул. Баумана, д.13</t>
  </si>
  <si>
    <t>ул. Баумана, д.13, к.1</t>
  </si>
  <si>
    <t>ул. Баумана, д.13, к.2</t>
  </si>
  <si>
    <t>ул. Баумана, д.13, к.4</t>
  </si>
  <si>
    <t>ул. Белгородская, д.1</t>
  </si>
  <si>
    <t>ул. Белгородская, д.1, к.2</t>
  </si>
  <si>
    <t>ул. Белгородская, д.11, к.1</t>
  </si>
  <si>
    <t>ул. Белгородская, д.15, к.1</t>
  </si>
  <si>
    <t>ул. Белгородская, д.9</t>
  </si>
  <si>
    <t>ул. Бехтерева, д.10</t>
  </si>
  <si>
    <t>ул. Бехтерева, д.19</t>
  </si>
  <si>
    <t>ул. Боевая, д.126/87, к.3</t>
  </si>
  <si>
    <t>ул. Бориса Алексеева, д.1Б</t>
  </si>
  <si>
    <t>ул. Бориса Алексеева, д.1В</t>
  </si>
  <si>
    <t>ул. Бориса Алексеева, д.20, к.3</t>
  </si>
  <si>
    <t>ул. Бориса Алексеева, д.30</t>
  </si>
  <si>
    <t>ул. Бориса Алексеева, д.32</t>
  </si>
  <si>
    <t>ул. Бориса Алексеева, д.32, к.1</t>
  </si>
  <si>
    <t>ул. Бориса Алексеева, д.36</t>
  </si>
  <si>
    <t>ул. Бориса Алексеева, д.36, к.1</t>
  </si>
  <si>
    <t>ул. Бориса Алексеева, д.51</t>
  </si>
  <si>
    <t>ул. Бориса Алексеева, д.6</t>
  </si>
  <si>
    <t>ул. Бориса Алексеева, д.61, к.1</t>
  </si>
  <si>
    <t>ул. Бориса Алексеева, д.63</t>
  </si>
  <si>
    <t>ул. Бориса Алексеева, д.63, к.1</t>
  </si>
  <si>
    <t>ул. Бориса Алексеева, д.65</t>
  </si>
  <si>
    <t>ул. Бориса Алексеева, д.65, к.1</t>
  </si>
  <si>
    <t>ул. Бориса Алексеева, д.65, к.2</t>
  </si>
  <si>
    <t>ул. Бориса Алексеева, д.67</t>
  </si>
  <si>
    <t>ул. Бориса Алексеева, д.67, к.1</t>
  </si>
  <si>
    <t>ул. Бориса Алексеева, д.67, к.2</t>
  </si>
  <si>
    <t>ул. Бурова, д.4</t>
  </si>
  <si>
    <t>ул. Бурова, д.6</t>
  </si>
  <si>
    <t>ул. Бэра, д.3</t>
  </si>
  <si>
    <t>ул. Бэра, д.4</t>
  </si>
  <si>
    <t>ул. Бэра, д.5</t>
  </si>
  <si>
    <t>ул. Волжская, д.8</t>
  </si>
  <si>
    <t>ул. Володарского, д.10</t>
  </si>
  <si>
    <t>ул. Володарского, д.2/21/34</t>
  </si>
  <si>
    <t>ул. Володарского, д.22</t>
  </si>
  <si>
    <t>ул. Володарского, д.4, к.32</t>
  </si>
  <si>
    <t>ул. Володарского, д.8</t>
  </si>
  <si>
    <t>ул. Генерала армии Епишева, д.16</t>
  </si>
  <si>
    <t>ул. Грузинская, д.29</t>
  </si>
  <si>
    <t>ул. Дантона, д.4</t>
  </si>
  <si>
    <t>ул. Дарвина, д.1</t>
  </si>
  <si>
    <t>ул. Дарвина, д.11</t>
  </si>
  <si>
    <t>ул. Дарвина, д.15</t>
  </si>
  <si>
    <t>ул. Дарвина, д.25</t>
  </si>
  <si>
    <t>ул. Дарвина, д.3</t>
  </si>
  <si>
    <t>ул. Дарвина, д.6</t>
  </si>
  <si>
    <t>ул. Депутатская, д.4, к.1</t>
  </si>
  <si>
    <t>ул. Донбасская, д.26</t>
  </si>
  <si>
    <t>ул. Донбасская, д.54</t>
  </si>
  <si>
    <t>ул. Епишина, д.25/45</t>
  </si>
  <si>
    <t>ул. Епишина, д.45</t>
  </si>
  <si>
    <t>ул. Епишина, д.58</t>
  </si>
  <si>
    <t>ул. Зеленая, д.1, к.1</t>
  </si>
  <si>
    <t>ул. Зеленая, д.1, к.3</t>
  </si>
  <si>
    <t>ул. Зеленая, д.1, к.4</t>
  </si>
  <si>
    <t>ул. Зеленая, д.1, к.6</t>
  </si>
  <si>
    <t>ул. Зеленгинская 2-я, д.1</t>
  </si>
  <si>
    <t>ул. Зеленгинская 2-я, д.1, к.1</t>
  </si>
  <si>
    <t>ул. Зеленгинская 2-я, д.1, к.2</t>
  </si>
  <si>
    <t>ул. Зеленгинская 2-я, д.3</t>
  </si>
  <si>
    <t>ул. Зеленгинская 2-я, д.3, к.2</t>
  </si>
  <si>
    <t>ул. Зеленгинская 2-я, д.3, к.4</t>
  </si>
  <si>
    <t>ул. Зеленгинская 3-я, д.2</t>
  </si>
  <si>
    <t>ул. Зеленгинская 3-я, д.2, к.3</t>
  </si>
  <si>
    <t>ул. Зеленгинская 3-я, д.4</t>
  </si>
  <si>
    <t>ул. Зеленгинская 3-я, д.4, к.1</t>
  </si>
  <si>
    <t>ул. Зеленгинская 4-я, д.39</t>
  </si>
  <si>
    <t>ул. Зеленгинская, д.51</t>
  </si>
  <si>
    <t>ул. Зои Космодемьянской, д.32</t>
  </si>
  <si>
    <t>ул. Зои Космодемьянской, д.6</t>
  </si>
  <si>
    <t>ул. Зои Космодемьянской, д.67</t>
  </si>
  <si>
    <t>ул. Зои Космодемьянской, д.76</t>
  </si>
  <si>
    <t>ул. Зои Космодемьянской, д.82А</t>
  </si>
  <si>
    <t>ул. Интернациональная 3-я, д.1</t>
  </si>
  <si>
    <t>ул. Интернациональная 3-я, д.22</t>
  </si>
  <si>
    <t>ул. Интернациональная 3-я, д.26</t>
  </si>
  <si>
    <t>ул. Интернациональная 3-я, д.8</t>
  </si>
  <si>
    <t>ул. Казанская (Кировский район), д.100</t>
  </si>
  <si>
    <t>ул. Казанская (Кировский район), д.113</t>
  </si>
  <si>
    <t>ул. Казанская (Кировский район), д.116</t>
  </si>
  <si>
    <t>ул. Казанская (Кировский район), д.124</t>
  </si>
  <si>
    <t>ул. Казанская (Кировский район), д.57</t>
  </si>
  <si>
    <t>ул. Казанская (Кировский район), д.59</t>
  </si>
  <si>
    <t>ул. Калинина, д.24</t>
  </si>
  <si>
    <t>ул. Калинина, д.29</t>
  </si>
  <si>
    <t>ул. Калинина, д.30/60</t>
  </si>
  <si>
    <t>ул. Калинина, д.33</t>
  </si>
  <si>
    <t>ул. Калинина, д.48</t>
  </si>
  <si>
    <t>ул. Кибальчича, д.3</t>
  </si>
  <si>
    <t>ул. Кирова, д.12</t>
  </si>
  <si>
    <t>ул. Кирова, д.17</t>
  </si>
  <si>
    <t>ул. Кирова, д.20</t>
  </si>
  <si>
    <t>ул. Кирова, д.22</t>
  </si>
  <si>
    <t>ул. Кирова, д.24</t>
  </si>
  <si>
    <t>ул. Кирова, д.32</t>
  </si>
  <si>
    <t>ул. Кирова, д.42</t>
  </si>
  <si>
    <t>ул. Кирова, д.42А</t>
  </si>
  <si>
    <t>ул. Кирова, д.87</t>
  </si>
  <si>
    <t>ул. Коммунистическая, д.2-4</t>
  </si>
  <si>
    <t>ул. Коммунистическая, д.24</t>
  </si>
  <si>
    <t>ул. Коммунистическая, д.25</t>
  </si>
  <si>
    <t>ул. Коммунистическая, д.3А</t>
  </si>
  <si>
    <t>ул. Коммунистическая, д.40</t>
  </si>
  <si>
    <t>ул. Коммунистическая, д.44</t>
  </si>
  <si>
    <t>ул. Коммунистическая, д.60</t>
  </si>
  <si>
    <t>ул. Костина, д.4</t>
  </si>
  <si>
    <t>ул. Котовского, д.1/3</t>
  </si>
  <si>
    <t>ул. Красная Набережная, д.104</t>
  </si>
  <si>
    <t>ул. Красная Набережная, д.149</t>
  </si>
  <si>
    <t>ул. Красная Набережная, д.15</t>
  </si>
  <si>
    <t>ул. Красная Набережная, д.16</t>
  </si>
  <si>
    <t>ул. Красная Набережная, д.17</t>
  </si>
  <si>
    <t>ул. Красная Набережная, д.171А</t>
  </si>
  <si>
    <t>ул. Красная Набережная, д.21</t>
  </si>
  <si>
    <t>ул. Красная Набережная, д.227</t>
  </si>
  <si>
    <t>ул. Красная Набережная, д.231</t>
  </si>
  <si>
    <t>ул. Красная Набережная, д.231, к.1</t>
  </si>
  <si>
    <t>ул. Красная Набережная, д.28</t>
  </si>
  <si>
    <t>ул. Красная Набережная, д.38</t>
  </si>
  <si>
    <t>ул. Красная Набережная, д.46</t>
  </si>
  <si>
    <t>ул. Красная Набережная, д.48</t>
  </si>
  <si>
    <t>ул. Красная Набережная, д.50</t>
  </si>
  <si>
    <t>ул. Красная Набережная, д.52</t>
  </si>
  <si>
    <t>ул. Красная Набережная, д.55</t>
  </si>
  <si>
    <t>ул. Красная Набережная, д.59</t>
  </si>
  <si>
    <t>ул. Красная Набережная, д.63</t>
  </si>
  <si>
    <t>ул. Красная Набережная, д.64</t>
  </si>
  <si>
    <t>ул. Красная Набережная, д.65</t>
  </si>
  <si>
    <t>ул. Красная Набережная, д.67</t>
  </si>
  <si>
    <t>ул. Красная Набережная, д.70/75</t>
  </si>
  <si>
    <t>ул. Красная Набережная, д.72</t>
  </si>
  <si>
    <t>ул. Красная Набережная, д.76</t>
  </si>
  <si>
    <t>ул. Красная Набережная, д.80</t>
  </si>
  <si>
    <t>ул. Красная Набережная, д.92</t>
  </si>
  <si>
    <t>ул. Красная Набережная, д.94</t>
  </si>
  <si>
    <t>ул. Красного Знамени, д.1</t>
  </si>
  <si>
    <t>ул. Красного Знамени, д.11</t>
  </si>
  <si>
    <t>ул. Куйбышева, д.11</t>
  </si>
  <si>
    <t>ул. Куйбышева, д.22/10</t>
  </si>
  <si>
    <t>ул. Куйбышева, д.23</t>
  </si>
  <si>
    <t>ул. Куликова, д.13, к.1</t>
  </si>
  <si>
    <t>ул. Куликова, д.13, к.2</t>
  </si>
  <si>
    <t>ул. Куликова, д.15, к.1</t>
  </si>
  <si>
    <t>ул. Куликова, д.15, к.2</t>
  </si>
  <si>
    <t>ул. Куликова, д.15, к.3</t>
  </si>
  <si>
    <t>ул. Куликова, д.15А</t>
  </si>
  <si>
    <t>ул. Куликова, д.25</t>
  </si>
  <si>
    <t>ул. Куликова, д.36</t>
  </si>
  <si>
    <t>ул. Куликова, д.38, к.1</t>
  </si>
  <si>
    <t>ул. Куликова, д.40, к.1</t>
  </si>
  <si>
    <t>ул. Куликова, д.42, к.1</t>
  </si>
  <si>
    <t>ул. Куликова, д.42, к.2</t>
  </si>
  <si>
    <t>ул. Куликова, д.42, к.3</t>
  </si>
  <si>
    <t>ул. Куликова, д.44</t>
  </si>
  <si>
    <t>ул. Куликова, д.44А</t>
  </si>
  <si>
    <t>ул. Куликова, д.46</t>
  </si>
  <si>
    <t>ул. Куликова, д.46, к.2</t>
  </si>
  <si>
    <t>ул. Куликова, д.56</t>
  </si>
  <si>
    <t>ул. Куликова, д.58</t>
  </si>
  <si>
    <t>ул. Куликова, д.62</t>
  </si>
  <si>
    <t>ул. Куликова, д.63</t>
  </si>
  <si>
    <t>ул. Куликова, д.64</t>
  </si>
  <si>
    <t>ул. Куликова, д.64, к.1</t>
  </si>
  <si>
    <t>ул. Куликова, д.66</t>
  </si>
  <si>
    <t>ул. Куликова, д.66, к.2</t>
  </si>
  <si>
    <t>ул. Куликова, д.73, к.1</t>
  </si>
  <si>
    <t>ул. Куликова, д.73, к.4</t>
  </si>
  <si>
    <t>ул. Куликова, д.75</t>
  </si>
  <si>
    <t>ул. Куликова, д.77</t>
  </si>
  <si>
    <t>ул. Куликова, д.77, к.1</t>
  </si>
  <si>
    <t>ул. Куликова, д.77, к.2</t>
  </si>
  <si>
    <t>ул. Куликова, д.77, к.3</t>
  </si>
  <si>
    <t>ул. Куликова, д.79</t>
  </si>
  <si>
    <t>ул. Куликова, д.79, к.1</t>
  </si>
  <si>
    <t>ул. Куликова, д.79, к.2</t>
  </si>
  <si>
    <t>ул. Куликова, д.79, к.3</t>
  </si>
  <si>
    <t>ул. Куликова, д.81</t>
  </si>
  <si>
    <t>ул. Куликова, д.81, к.1</t>
  </si>
  <si>
    <t>ул. Куликова, д.81, к.2</t>
  </si>
  <si>
    <t>ул. Куликова, д.81, к.3</t>
  </si>
  <si>
    <t>ул. Куликова, д.83</t>
  </si>
  <si>
    <t>ул. Куликова, д.83, к.1</t>
  </si>
  <si>
    <t>ул. Куликова, д.85, к.1</t>
  </si>
  <si>
    <t>ул. Курская, д.53</t>
  </si>
  <si>
    <t>ул. Курская, д.53, к.1</t>
  </si>
  <si>
    <t>ул. Курская, д.57</t>
  </si>
  <si>
    <t>ул. Курская, д.57, к.1</t>
  </si>
  <si>
    <t>ул. Курская, д.59</t>
  </si>
  <si>
    <t>ул. Курская, д.78</t>
  </si>
  <si>
    <t>ул. Ленина, д.1</t>
  </si>
  <si>
    <t>ул. Ленина, д.10</t>
  </si>
  <si>
    <t>ул. Ленина, д.11</t>
  </si>
  <si>
    <t>ул. Ленина, д.12</t>
  </si>
  <si>
    <t>ул. Ленина, д.14</t>
  </si>
  <si>
    <t>ул. Ленина, д.16</t>
  </si>
  <si>
    <t>ул. Ленина, д.19/1</t>
  </si>
  <si>
    <t>ул. Ленина, д.24</t>
  </si>
  <si>
    <t>ул. Ленина, д.4</t>
  </si>
  <si>
    <t>ул. Ленина, д.48</t>
  </si>
  <si>
    <t>ул. Ленина, д.5</t>
  </si>
  <si>
    <t>ул. Ленина, д.52</t>
  </si>
  <si>
    <t>ул. Ленина, д.6</t>
  </si>
  <si>
    <t>ул. Ленина, д.8</t>
  </si>
  <si>
    <t>ул. Лычманова, д.2</t>
  </si>
  <si>
    <t>ул. Лычманова, д.27</t>
  </si>
  <si>
    <t>ул. Лычманова, д.28</t>
  </si>
  <si>
    <t>ул. Лычманова, д.3</t>
  </si>
  <si>
    <t>ул. Лычманова, д.40</t>
  </si>
  <si>
    <t>ул. М.Горького, д.11</t>
  </si>
  <si>
    <t>ул. М.Горького, д.15</t>
  </si>
  <si>
    <t>ул. М.Горького, д.16</t>
  </si>
  <si>
    <t>ул. М.Горького, д.17</t>
  </si>
  <si>
    <t>ул. М.Горького, д.21</t>
  </si>
  <si>
    <t>ул. М.Горького, д.23</t>
  </si>
  <si>
    <t>ул. М.Горького, д.25</t>
  </si>
  <si>
    <t>ул. М.Горького, д.27</t>
  </si>
  <si>
    <t>ул. М.Горького, д.3</t>
  </si>
  <si>
    <t>ул. М.Горького, д.35</t>
  </si>
  <si>
    <t>ул. М.Горького, д.41/44</t>
  </si>
  <si>
    <t>ул. М.Горького, д.43</t>
  </si>
  <si>
    <t>ул. М.Горького, д.47</t>
  </si>
  <si>
    <t>ул. М.Горького, д.52/11</t>
  </si>
  <si>
    <t>ул. М.Горького, д.55</t>
  </si>
  <si>
    <t>ул. М.Горького, д.6</t>
  </si>
  <si>
    <t>ул. М.Горького, д.8</t>
  </si>
  <si>
    <t>ул. Маяковского, д.23</t>
  </si>
  <si>
    <t>ул. Маяковского, д.26</t>
  </si>
  <si>
    <t>ул. Маяковского, д.27</t>
  </si>
  <si>
    <t>ул. Маяковского, д.4</t>
  </si>
  <si>
    <t>ул. Маяковского, д.41</t>
  </si>
  <si>
    <t>ул. Мелиоративная, д.1</t>
  </si>
  <si>
    <t>ул. Мельникова, д.10</t>
  </si>
  <si>
    <t>ул. Мельникова, д.4</t>
  </si>
  <si>
    <t>ул. Мельникова, д.8</t>
  </si>
  <si>
    <t>ул. Минусинская, д.14, к.3</t>
  </si>
  <si>
    <t>ул. Минусинская, д.2</t>
  </si>
  <si>
    <t>ул. Минусинская, д.5</t>
  </si>
  <si>
    <t>ул. Минусинская, д.6</t>
  </si>
  <si>
    <t>ул. Михаила Аладьина, д.15</t>
  </si>
  <si>
    <t>ул. Михаила Аладьина, д.3</t>
  </si>
  <si>
    <t>ул. Михаила Аладьина, д.6</t>
  </si>
  <si>
    <t>ул. Михаила Аладьина, д.8</t>
  </si>
  <si>
    <t>ул. Молодой Гвардии, д.15/36</t>
  </si>
  <si>
    <t>ул. Молодой Гвардии, д.9</t>
  </si>
  <si>
    <t>ул. Московская, д.12</t>
  </si>
  <si>
    <t>ул. Московская, д.13</t>
  </si>
  <si>
    <t>ул. Московская, д.17Б</t>
  </si>
  <si>
    <t>ул. Московская, д.2</t>
  </si>
  <si>
    <t>ул. Московская, д.22</t>
  </si>
  <si>
    <t>ул. Набережная 1-го Мая, д.101</t>
  </si>
  <si>
    <t>ул. Набережная 1-го Мая, д.103</t>
  </si>
  <si>
    <t>ул. Набережная 1-го Мая, д.104</t>
  </si>
  <si>
    <t>ул. Набережная 1-го Мая, д.106</t>
  </si>
  <si>
    <t>ул. Набережная 1-го Мая, д.111</t>
  </si>
  <si>
    <t>ул. Набережная 1-го Мая, д.113</t>
  </si>
  <si>
    <t>ул. Набережная 1-го Мая, д.114</t>
  </si>
  <si>
    <t>ул. Набережная 1-го Мая, д.119</t>
  </si>
  <si>
    <t>ул. Набережная 1-го Мая, д.122</t>
  </si>
  <si>
    <t>ул. Набережная 1-го Мая, д.123</t>
  </si>
  <si>
    <t>ул. Набережная 1-го Мая, д.126</t>
  </si>
  <si>
    <t>ул. Набережная 1-го Мая, д.133</t>
  </si>
  <si>
    <t>ул. Набережная 1-го Мая, д.134</t>
  </si>
  <si>
    <t>ул. Набережная 1-го Мая, д.136</t>
  </si>
  <si>
    <t>ул. Набережная 1-го Мая, д.14</t>
  </si>
  <si>
    <t>ул. Набережная 1-го Мая, д.147</t>
  </si>
  <si>
    <t>ул. Набережная 1-го Мая, д.15</t>
  </si>
  <si>
    <t>ул. Набережная 1-го Мая, д.154А</t>
  </si>
  <si>
    <t>ул. Набережная 1-го Мая, д.23</t>
  </si>
  <si>
    <t>ул. Набережная 1-го Мая, д.26</t>
  </si>
  <si>
    <t>ул. Набережная 1-го Мая, д.3</t>
  </si>
  <si>
    <t>ул. Набережная 1-го Мая, д.48</t>
  </si>
  <si>
    <t>ул. Набережная 1-го Мая, д.51</t>
  </si>
  <si>
    <t>ул. Набережная 1-го Мая, д.61</t>
  </si>
  <si>
    <t>ул. Набережная 1-го Мая, д.65</t>
  </si>
  <si>
    <t>ул. Набережная 1-го Мая, д.71</t>
  </si>
  <si>
    <t>ул. Набережная 1-го Мая, д.82</t>
  </si>
  <si>
    <t>ул. Набережная 1-го Мая, д.9</t>
  </si>
  <si>
    <t>ул. Набережная 1-го Мая, д.90</t>
  </si>
  <si>
    <t>ул. Набережная 1-го Мая, д.91</t>
  </si>
  <si>
    <t>ул. Набережная 1-го Мая, д.92</t>
  </si>
  <si>
    <t>ул. Набережная 1-го Мая, д.93</t>
  </si>
  <si>
    <t>ул. Набережная 1-го Мая, д.94</t>
  </si>
  <si>
    <t>ул. Набережная 1-го Мая, д.97</t>
  </si>
  <si>
    <t>ул. Наташи Качуевской, д.12</t>
  </si>
  <si>
    <t>ул. Наташи Качуевской, д.18</t>
  </si>
  <si>
    <t>ул. Наташи Качуевской, д.19</t>
  </si>
  <si>
    <t>ул. Наташи Качуевской, д.3</t>
  </si>
  <si>
    <t>ул. Наташи Качуевской, д.6</t>
  </si>
  <si>
    <t>ул. Началовское Шоссе, д.5, к.1</t>
  </si>
  <si>
    <t>ул. Нечаева, д.24</t>
  </si>
  <si>
    <t>ул. Нечаева, д.32</t>
  </si>
  <si>
    <t>ул. Нечаева, д.61</t>
  </si>
  <si>
    <t>ул. Никольская(Кировский), д.14</t>
  </si>
  <si>
    <t>ул. Пестеля, д.24</t>
  </si>
  <si>
    <t>ул. Победы, д.1</t>
  </si>
  <si>
    <t>ул. Победы, д.17</t>
  </si>
  <si>
    <t>ул. Победы, д.29</t>
  </si>
  <si>
    <t>ул. Победы, д.39</t>
  </si>
  <si>
    <t>ул. Победы, д.49</t>
  </si>
  <si>
    <t>ул. Победы, д.50</t>
  </si>
  <si>
    <t>ул. Победы, д.52, к.1</t>
  </si>
  <si>
    <t>ул. Победы, д.54, к.3</t>
  </si>
  <si>
    <t>ул. Победы, д.54, к.4</t>
  </si>
  <si>
    <t>ул. Победы, д.54, к.5</t>
  </si>
  <si>
    <t>ул. Победы, д.58</t>
  </si>
  <si>
    <t>ул. Пугачева, д.11</t>
  </si>
  <si>
    <t>ул. Пугачева, д.3/37</t>
  </si>
  <si>
    <t>ул. Пугачева, д.5/40</t>
  </si>
  <si>
    <t>ул. Пугачева, д.9</t>
  </si>
  <si>
    <t>ул. Раскольникова, д.10</t>
  </si>
  <si>
    <t>ул. Раскольникова, д.10А</t>
  </si>
  <si>
    <t>ул. Раскольникова, д.13</t>
  </si>
  <si>
    <t>ул. Раскольникова, д.3</t>
  </si>
  <si>
    <t>ул. Ровная 2-я, д.1</t>
  </si>
  <si>
    <t>ул. Рылеева, д.32А</t>
  </si>
  <si>
    <t>ул. Рылеева, д.34А</t>
  </si>
  <si>
    <t>ул. Рылеева, д.82</t>
  </si>
  <si>
    <t>ул. Рылеева, д.82, к.1</t>
  </si>
  <si>
    <t>ул. Рылеева, д.86</t>
  </si>
  <si>
    <t>ул. Савушкина, д.20/10</t>
  </si>
  <si>
    <t>ул. Свердлова, д.103</t>
  </si>
  <si>
    <t>ул. Свердлова, д.105</t>
  </si>
  <si>
    <t>ул. Свердлова, д.115</t>
  </si>
  <si>
    <t>ул. Свердлова, д.12</t>
  </si>
  <si>
    <t>ул. Свердлова, д.15</t>
  </si>
  <si>
    <t>ул. Свердлова, д.18</t>
  </si>
  <si>
    <t>ул. Свердлова, д.19</t>
  </si>
  <si>
    <t>ул. Свердлова, д.21</t>
  </si>
  <si>
    <t>ул. Свердлова, д.31</t>
  </si>
  <si>
    <t>ул. Свердлова, д.41</t>
  </si>
  <si>
    <t>ул. Свердлова, д.44</t>
  </si>
  <si>
    <t>ул. Свердлова, д.46</t>
  </si>
  <si>
    <t>ул. Свердлова, д.47</t>
  </si>
  <si>
    <t>ул. Свердлова, д.51</t>
  </si>
  <si>
    <t>ул. Свердлова, д.53</t>
  </si>
  <si>
    <t>ул. Свердлова, д.55</t>
  </si>
  <si>
    <t>ул. Свердлова, д.59</t>
  </si>
  <si>
    <t>ул. Свердлова, д.60</t>
  </si>
  <si>
    <t>ул. Свердлова, д.62</t>
  </si>
  <si>
    <t>ул. Свердлова, д.66</t>
  </si>
  <si>
    <t>ул. Свердлова, д.70</t>
  </si>
  <si>
    <t>ул. Свердлова, д.71</t>
  </si>
  <si>
    <t>ул. Свердлова, д.76</t>
  </si>
  <si>
    <t>ул. Свердлова, д.78</t>
  </si>
  <si>
    <t>ул. Свердлова, д.79</t>
  </si>
  <si>
    <t>ул. Свердлова, д.83</t>
  </si>
  <si>
    <t>ул. Свердлова, д.91</t>
  </si>
  <si>
    <t>ул. Свердлова, д.93</t>
  </si>
  <si>
    <t>ул. Свердлова, д.95</t>
  </si>
  <si>
    <t>ул. Свердлова, д.96</t>
  </si>
  <si>
    <t>ул. Свердлова, д.97</t>
  </si>
  <si>
    <t>ул. Сен-Симона, д.42, к.2</t>
  </si>
  <si>
    <t>ул. Сен-Симона, д.6</t>
  </si>
  <si>
    <t>ул. Советская, д.10</t>
  </si>
  <si>
    <t>ул. Советская, д.11</t>
  </si>
  <si>
    <t>ул. Советская, д.11/16</t>
  </si>
  <si>
    <t>ул. Советская, д.17</t>
  </si>
  <si>
    <t>ул. Советская, д.2</t>
  </si>
  <si>
    <t>ул. Советская, д.24</t>
  </si>
  <si>
    <t>ул. Советская, д.25</t>
  </si>
  <si>
    <t>ул. Советская, д.32</t>
  </si>
  <si>
    <t>ул. Советская, д.36</t>
  </si>
  <si>
    <t>ул. Советская, д.9</t>
  </si>
  <si>
    <t>ул. Советской Милиции, д.10</t>
  </si>
  <si>
    <t>ул. Советской Милиции, д.2</t>
  </si>
  <si>
    <t>ул. Советской Милиции, д.3</t>
  </si>
  <si>
    <t>ул. Советской Милиции, д.6</t>
  </si>
  <si>
    <t>ул. Советской Милиции, д.8</t>
  </si>
  <si>
    <t>ул. Советской Милиции, д.9</t>
  </si>
  <si>
    <t>ул. Софьи Перовской, д.101/10</t>
  </si>
  <si>
    <t>ул. Софьи Перовской, д.101/11</t>
  </si>
  <si>
    <t>ул. Софьи Перовской, д.101/12</t>
  </si>
  <si>
    <t>ул. Софьи Перовской, д.101/7</t>
  </si>
  <si>
    <t>ул. Софьи Перовской, д.101/8</t>
  </si>
  <si>
    <t>ул. Софьи Перовской, д.101/9</t>
  </si>
  <si>
    <t>ул. Софьи Перовской, д.103, к.25</t>
  </si>
  <si>
    <t>ул. Софьи Перовской, д.103/20</t>
  </si>
  <si>
    <t>ул. Софьи Перовской, д.103/21</t>
  </si>
  <si>
    <t>ул. Софьи Перовской, д.103/26</t>
  </si>
  <si>
    <t>ул. Софьи Перовской, д.103/35</t>
  </si>
  <si>
    <t>ул. Софьи Перовской, д.105</t>
  </si>
  <si>
    <t>ул. Софьи Перовской, д.109</t>
  </si>
  <si>
    <t>ул. Софьи Перовской, д.111</t>
  </si>
  <si>
    <t>ул. Софьи Перовской, д.6, к.1</t>
  </si>
  <si>
    <t>ул. Софьи Перовской, д.6, к.3</t>
  </si>
  <si>
    <t>ул. Софьи Перовской, д.71</t>
  </si>
  <si>
    <t>ул. Софьи Перовской, д.73</t>
  </si>
  <si>
    <t>ул. Софьи Перовской, д.75</t>
  </si>
  <si>
    <t>ул. Софьи Перовской, д.77</t>
  </si>
  <si>
    <t>ул. Софьи Перовской, д.77, к.1</t>
  </si>
  <si>
    <t>ул. Софьи Перовской, д.79</t>
  </si>
  <si>
    <t>ул. Софьи Перовской, д.79, к.1</t>
  </si>
  <si>
    <t>ул. Софьи Перовской, д.80, к.1</t>
  </si>
  <si>
    <t>ул. Софьи Перовской, д.81</t>
  </si>
  <si>
    <t>ул. Софьи Перовской, д.82, к.1</t>
  </si>
  <si>
    <t>ул. Софьи Перовской, д.82, к.2</t>
  </si>
  <si>
    <t>ул. Софьи Перовской, д.84, к.1</t>
  </si>
  <si>
    <t>ул. Софьи Перовской, д.91</t>
  </si>
  <si>
    <t>ул. Софьи Перовской, д.94/1а</t>
  </si>
  <si>
    <t>ул. Студенческая, д.1</t>
  </si>
  <si>
    <t>ул. Студенческая, д.4</t>
  </si>
  <si>
    <t>ул. Студенческая, д.6</t>
  </si>
  <si>
    <t>ул. Сун-Ят-Сена, д.64А</t>
  </si>
  <si>
    <t>ул. Сун-Ят-Сена, д.64Б</t>
  </si>
  <si>
    <t>ул. Тамбовская, д.13</t>
  </si>
  <si>
    <t>ул. Тамбовская, д.38</t>
  </si>
  <si>
    <t>ул. Тамбовская, д.5</t>
  </si>
  <si>
    <t>ул. Татищева, д.16З</t>
  </si>
  <si>
    <t>ул. Ташкентская, д.19</t>
  </si>
  <si>
    <t>ул. Тредиаковского, д.9</t>
  </si>
  <si>
    <t>ул. Тренева, д.5</t>
  </si>
  <si>
    <t>ул. Тургенева, д.6</t>
  </si>
  <si>
    <t>ул. Тургенева, д.6А</t>
  </si>
  <si>
    <t>ул. Узенькая, д.21</t>
  </si>
  <si>
    <t>ул. Ульяновых, д.10</t>
  </si>
  <si>
    <t>ул. Ульяновых, д.2</t>
  </si>
  <si>
    <t>ул. Ульяновых, д.7</t>
  </si>
  <si>
    <t>ул. Урицкого, д.10</t>
  </si>
  <si>
    <t>ул. Урицкого, д.11</t>
  </si>
  <si>
    <t>ул. Урицкого, д.13</t>
  </si>
  <si>
    <t>ул. Урицкого, д.16</t>
  </si>
  <si>
    <t>ул. Урицкого, д.19</t>
  </si>
  <si>
    <t>ул. Урицкого, д.20</t>
  </si>
  <si>
    <t>ул. Урицкого, д.21</t>
  </si>
  <si>
    <t>ул. Урицкого, д.22</t>
  </si>
  <si>
    <t>ул. Урицкого, д.23</t>
  </si>
  <si>
    <t>ул. Урицкого, д.24</t>
  </si>
  <si>
    <t>ул. Урицкого, д.25</t>
  </si>
  <si>
    <t>ул. Урицкого, д.26</t>
  </si>
  <si>
    <t>ул. Урицкого, д.27</t>
  </si>
  <si>
    <t>ул. Урицкого, д.3</t>
  </si>
  <si>
    <t>ул. Урицкого, д.31</t>
  </si>
  <si>
    <t>ул. Урицкого, д.32</t>
  </si>
  <si>
    <t>ул. Урицкого, д.33</t>
  </si>
  <si>
    <t>ул. Урицкого, д.35</t>
  </si>
  <si>
    <t>ул. Урицкого, д.37</t>
  </si>
  <si>
    <t>ул. Урицкого, д.40</t>
  </si>
  <si>
    <t>ул. Урицкого, д.43</t>
  </si>
  <si>
    <t>ул. Урицкого, д.48</t>
  </si>
  <si>
    <t>ул. Урицкого, д.49</t>
  </si>
  <si>
    <t>ул. Урицкого, д.6</t>
  </si>
  <si>
    <t>ул. Фадеева, д.5</t>
  </si>
  <si>
    <t>ул. Фиолетова, д.11</t>
  </si>
  <si>
    <t>ул. Фиолетова, д.18</t>
  </si>
  <si>
    <t>ул. Фиолетова, д.20</t>
  </si>
  <si>
    <t>ул. Фиолетова, д.21</t>
  </si>
  <si>
    <t>ул. Фиолетова, д.22</t>
  </si>
  <si>
    <t>ул. Фиолетова, д.24</t>
  </si>
  <si>
    <t>ул. Фиолетова, д.27</t>
  </si>
  <si>
    <t>ул. Фиолетова, д.28</t>
  </si>
  <si>
    <t>ул. Фиолетова, д.3</t>
  </si>
  <si>
    <t>ул. Фиолетова, д.30</t>
  </si>
  <si>
    <t>ул. Фиолетова, д.36</t>
  </si>
  <si>
    <t>ул. Фиолетова, д.7</t>
  </si>
  <si>
    <t>ул. Хлебникова, д.12</t>
  </si>
  <si>
    <t>ул. Хлебникова, д.14</t>
  </si>
  <si>
    <t>ул. Хлебникова, д.3</t>
  </si>
  <si>
    <t>ул. Хлебникова, д.5</t>
  </si>
  <si>
    <t>ул. Хлебникова, д.7/32</t>
  </si>
  <si>
    <t>ул. Циолковского, д.2</t>
  </si>
  <si>
    <t>ул. Циолковского, д.24</t>
  </si>
  <si>
    <t>ул. Чалабяна, д.18</t>
  </si>
  <si>
    <t>ул. Чалабяна, д.21</t>
  </si>
  <si>
    <t>ул. Чалабяна, д.24</t>
  </si>
  <si>
    <t>ул. Чалабяна, д.3/4</t>
  </si>
  <si>
    <t>ул. Чалабяна, д.9</t>
  </si>
  <si>
    <t>ул. Челюскинцев, д.48</t>
  </si>
  <si>
    <t>ул. Челюскинцев, д.62</t>
  </si>
  <si>
    <t>ул. Челябинская, д.21</t>
  </si>
  <si>
    <t>ул. Чернышевского, д.7</t>
  </si>
  <si>
    <t>ул. Чехова, д.14</t>
  </si>
  <si>
    <t>ул. Чехова, д.2</t>
  </si>
  <si>
    <t>ул. Чехова, д.20</t>
  </si>
  <si>
    <t>ул. Чехова, д.7</t>
  </si>
  <si>
    <t>ул. Чехова, д.8</t>
  </si>
  <si>
    <t>ул. Чехова, д.9</t>
  </si>
  <si>
    <t>ул. Чугунова, д.17</t>
  </si>
  <si>
    <t>ул. Чугунова, д.8</t>
  </si>
  <si>
    <t>ул. Шаумяна, д.19</t>
  </si>
  <si>
    <t>ул. Шаумяна, д.2</t>
  </si>
  <si>
    <t>ул. Шаумяна, д.22</t>
  </si>
  <si>
    <t>ул. Шаумяна, д.26</t>
  </si>
  <si>
    <t>ул. Шаумяна, д.27</t>
  </si>
  <si>
    <t>ул. Шаумяна, д.29</t>
  </si>
  <si>
    <t>ул. Шаумяна, д.37</t>
  </si>
  <si>
    <t>ул. Шаумяна, д.41</t>
  </si>
  <si>
    <t>ул. Шаумяна, д.59</t>
  </si>
  <si>
    <t>ул. Шаумяна, д.87/8</t>
  </si>
  <si>
    <t>ул. Шелгунова, д.10</t>
  </si>
  <si>
    <t>ул. Эспланадная, д.16</t>
  </si>
  <si>
    <t>ул. Эспланадная, д.25</t>
  </si>
  <si>
    <t>ул. Эспланадная, д.26</t>
  </si>
  <si>
    <t>ул. Эспланадная, д.29</t>
  </si>
  <si>
    <t>ул. Эспланадная, д.38</t>
  </si>
  <si>
    <t>ул. Эспланадная, д.47</t>
  </si>
  <si>
    <t>Марии Максаковой ул., д.19</t>
  </si>
  <si>
    <t>Марии Максаковой ул., д.21</t>
  </si>
  <si>
    <t>Марии Максаковой ул., д.39/10</t>
  </si>
  <si>
    <t>Николая Островского ул., д.150</t>
  </si>
  <si>
    <t>Николая Островского ул., д.70</t>
  </si>
  <si>
    <t>пер. Грановский, д.63</t>
  </si>
  <si>
    <t>пер. Грановского, д.59</t>
  </si>
  <si>
    <t>пер. Ростовский [[Трусовский р-н]], д.19</t>
  </si>
  <si>
    <t>пер. Смоляной, д.6</t>
  </si>
  <si>
    <t>пер. Чернышова, д.1</t>
  </si>
  <si>
    <t>пл Вокзальная, д.1</t>
  </si>
  <si>
    <t>пл Вокзальная, д.1А</t>
  </si>
  <si>
    <t>пл Вокзальная, д.3/41</t>
  </si>
  <si>
    <t>пл Вокзальная, д.5</t>
  </si>
  <si>
    <t>пл Покровская, д.5</t>
  </si>
  <si>
    <t>пр-кт 9 Мая, д.18</t>
  </si>
  <si>
    <t>пр-кт Бумажников, д.13Б</t>
  </si>
  <si>
    <t>пр. Нефтяников 1-й, д.21</t>
  </si>
  <si>
    <t>пр. Нефтяников 1-й, д.37</t>
  </si>
  <si>
    <t>ул. 28-й Армии, д.10</t>
  </si>
  <si>
    <t>ул. 28-й Армии, д.10, к.2</t>
  </si>
  <si>
    <t>ул. 28-й Армии, д.12</t>
  </si>
  <si>
    <t>ул. 28-й Армии, д.12, к.1</t>
  </si>
  <si>
    <t>ул. 28-й Армии, д.14</t>
  </si>
  <si>
    <t>ул. 28-й Армии, д.16</t>
  </si>
  <si>
    <t>ул. 28-й Армии, д.16, к.1</t>
  </si>
  <si>
    <t>ул. 28-й Армии, д.6</t>
  </si>
  <si>
    <t>ул. 28-й Армии, д.8, к.1</t>
  </si>
  <si>
    <t>ул. Авиационная, д.3</t>
  </si>
  <si>
    <t>ул. Авиационная, д.30</t>
  </si>
  <si>
    <t>ул. Авиационная, д.34А/14Б</t>
  </si>
  <si>
    <t>ул. Авиационная, д.5</t>
  </si>
  <si>
    <t>ул. Адмиралтейская, д.50</t>
  </si>
  <si>
    <t>ул. Адмиралтейская, д.54</t>
  </si>
  <si>
    <t>ул. Адмиралтейская, д.56</t>
  </si>
  <si>
    <t>ул. Адмиралтейская, д.62</t>
  </si>
  <si>
    <t>ул. Адмиралтейская, д.66</t>
  </si>
  <si>
    <t>ул. Академика Королева, д.17</t>
  </si>
  <si>
    <t>ул. Академика Королева, д.35/1</t>
  </si>
  <si>
    <t>ул. Академика Королева, д.39</t>
  </si>
  <si>
    <t>ул. Аксакова, д.12, к.1</t>
  </si>
  <si>
    <t>ул. Аксакова, д.6, к.1</t>
  </si>
  <si>
    <t>ул. Аксакова, д.8, к.1</t>
  </si>
  <si>
    <t>ул. Аксакова, д.8, к.2</t>
  </si>
  <si>
    <t>ул. Ангарская, д.10А</t>
  </si>
  <si>
    <t>ул. Ангарская, д.12</t>
  </si>
  <si>
    <t>ул. Ангарская, д.16</t>
  </si>
  <si>
    <t>ул. Ангарская, д.18</t>
  </si>
  <si>
    <t>ул. Ангарская, д.20</t>
  </si>
  <si>
    <t>ул. Ангарская, д.22</t>
  </si>
  <si>
    <t>ул. Ангарская, д.22А</t>
  </si>
  <si>
    <t>ул. Ангарская, д.24</t>
  </si>
  <si>
    <t>ул. Ангарская, д.26</t>
  </si>
  <si>
    <t>ул. Анри Барбюса, д.17</t>
  </si>
  <si>
    <t>ул. Анри Барбюса, д.32</t>
  </si>
  <si>
    <t>ул. Анри Барбюса, д.34</t>
  </si>
  <si>
    <t>ул. Анри Барбюса, д.36</t>
  </si>
  <si>
    <t>ул. Бабаевского, д.1, к.1</t>
  </si>
  <si>
    <t>ул. Бабаевского, д.1, к.2</t>
  </si>
  <si>
    <t>ул. Бабаевского, д.1, к.3</t>
  </si>
  <si>
    <t>ул. Бабаевского, д.1, к.4</t>
  </si>
  <si>
    <t>ул. Бабаевского, д.1, к.5</t>
  </si>
  <si>
    <t>ул. Бабаевского, д.1, к.6</t>
  </si>
  <si>
    <t>ул. Бабаевского, д.1, к.7</t>
  </si>
  <si>
    <t>ул. Бабаевского, д.29</t>
  </si>
  <si>
    <t>ул. Бабаевского, д.31</t>
  </si>
  <si>
    <t>ул. Бабаевского, д.31, к.2</t>
  </si>
  <si>
    <t>ул. Бабаевского, д.31, к.3</t>
  </si>
  <si>
    <t>ул. Бабаевского, д.35, к.3</t>
  </si>
  <si>
    <t>ул. Бабаевского, д.39</t>
  </si>
  <si>
    <t>ул. Беринга, д.8/7</t>
  </si>
  <si>
    <t>ул. Бертюльская, д.14</t>
  </si>
  <si>
    <t>ул. Боевая, д.126/87, к.5</t>
  </si>
  <si>
    <t>ул. Бориса Алексеева, д.14</t>
  </si>
  <si>
    <t>ул. Бориса Алексеева, д.1А</t>
  </si>
  <si>
    <t>ул. Бориса Алексеева, д.2Б</t>
  </si>
  <si>
    <t>ул. Бориса Алексеева, д.4А</t>
  </si>
  <si>
    <t>ул. Ботвина, д.10</t>
  </si>
  <si>
    <t>ул. Ботвина, д.12</t>
  </si>
  <si>
    <t>ул. Ботвина, д.18</t>
  </si>
  <si>
    <t>ул. Ботвина, д.22</t>
  </si>
  <si>
    <t>ул. Ботвина, д.26</t>
  </si>
  <si>
    <t>ул. Ботвина, д.28</t>
  </si>
  <si>
    <t>ул. Ботвина, д.30</t>
  </si>
  <si>
    <t>ул. Ботвина, д.4</t>
  </si>
  <si>
    <t>ул. Ботвина, д.6</t>
  </si>
  <si>
    <t>ул. Ботвина, д.83</t>
  </si>
  <si>
    <t>ул. Ботвина, д.85</t>
  </si>
  <si>
    <t>ул. Ботвина, д.87</t>
  </si>
  <si>
    <t>ул. Ботвина, д.87А</t>
  </si>
  <si>
    <t>ул. Ботвина, д.89</t>
  </si>
  <si>
    <t>ул. Ботвина, д.91А</t>
  </si>
  <si>
    <t>ул. Ботвина, д.93</t>
  </si>
  <si>
    <t>ул. Ботвина, д.95</t>
  </si>
  <si>
    <t>ул. Ботвина, д.97</t>
  </si>
  <si>
    <t>ул. Бульварная, д.1, к.1</t>
  </si>
  <si>
    <t>ул. Бульварная, д.11, к.1</t>
  </si>
  <si>
    <t>ул. Бульварная, д.11, к.2</t>
  </si>
  <si>
    <t>ул. Бульварная, д.12</t>
  </si>
  <si>
    <t>ул. Бульварная, д.14</t>
  </si>
  <si>
    <t>ул. Бульварная, д.15</t>
  </si>
  <si>
    <t>ул. Бульварная, д.2, к.2</t>
  </si>
  <si>
    <t>ул. Бульварная, д.4</t>
  </si>
  <si>
    <t>ул. Бульварная, д.4, к.1</t>
  </si>
  <si>
    <t>ул. Бульварная, д.6</t>
  </si>
  <si>
    <t>ул. Бульварная, д.6, к.1</t>
  </si>
  <si>
    <t>ул. Бульварная, д.7</t>
  </si>
  <si>
    <t>ул. Бульварная, д.7, к.1</t>
  </si>
  <si>
    <t>ул. Бульварная, д.7, к.2</t>
  </si>
  <si>
    <t>ул. Бульварная, д.7, к.3</t>
  </si>
  <si>
    <t>ул. Бульварная, д.9</t>
  </si>
  <si>
    <t>ул. Бульварная, д.9, к.1</t>
  </si>
  <si>
    <t>ул. Галлея, д.10</t>
  </si>
  <si>
    <t>ул. Галлея, д.5</t>
  </si>
  <si>
    <t>ул. Галлея, д.8/1</t>
  </si>
  <si>
    <t>ул. Галлея, д.8А</t>
  </si>
  <si>
    <t>ул. Дальняя, д.23</t>
  </si>
  <si>
    <t>ул. Дальняя, д.23, к.1</t>
  </si>
  <si>
    <t>ул. Дальняя, д.88А</t>
  </si>
  <si>
    <t>ул. Дальняя, д.88Б</t>
  </si>
  <si>
    <t>ул. Дальняя, д.88В</t>
  </si>
  <si>
    <t>ул. Дальняя, д.88Г</t>
  </si>
  <si>
    <t>ул. Железнодорожная 1-я, д.14</t>
  </si>
  <si>
    <t>ул. Железнодорожная 1-я, д.16</t>
  </si>
  <si>
    <t>ул. Железнодорожная 1-я, д.16, к.2</t>
  </si>
  <si>
    <t>ул. Железнодорожная 1-я, д.22</t>
  </si>
  <si>
    <t>ул. Железнодорожная 1-я, д.26</t>
  </si>
  <si>
    <t>ул. Железнодорожная 1-я, д.39</t>
  </si>
  <si>
    <t>ул. Железнодорожная 4-я, д.43А</t>
  </si>
  <si>
    <t>ул. Железнодорожная 4-я, д.43Б</t>
  </si>
  <si>
    <t>ул. Железнодорожная 4-я, д.43В</t>
  </si>
  <si>
    <t>ул. Железнодорожная 4-я, д.43Г</t>
  </si>
  <si>
    <t>ул. Железнодорожная 4-я, д.43Д</t>
  </si>
  <si>
    <t>ул. Железнодорожная 4-я, д.45</t>
  </si>
  <si>
    <t>ул. Железнодорожная 4-я, д.45В</t>
  </si>
  <si>
    <t>ул. Железнодорожная 4-я, д.45Г</t>
  </si>
  <si>
    <t>ул. Железнодорожная 4-я, д.45Д</t>
  </si>
  <si>
    <t>ул. Железнодорожная 4-я, д.45Е</t>
  </si>
  <si>
    <t>ул. Железнодорожная 4-я, д.47</t>
  </si>
  <si>
    <t>ул. Железнодорожная 4-я, д.47Б</t>
  </si>
  <si>
    <t>ул. Железнодорожная 4-я, д.47В</t>
  </si>
  <si>
    <t>ул. Железнодорожная 4-я, д.49</t>
  </si>
  <si>
    <t>ул. Железнодорожная 4-я, д.49Б</t>
  </si>
  <si>
    <t>ул. Железнодорожная 4-я, д.51Б</t>
  </si>
  <si>
    <t>ул. Железнодорожная 8-я, д.55</t>
  </si>
  <si>
    <t>ул. Железнодорожная 8-я, д.55, к.1</t>
  </si>
  <si>
    <t>ул. Железнодорожная 8-я, д.57</t>
  </si>
  <si>
    <t>ул. Железнодорожная 8-я, д.59</t>
  </si>
  <si>
    <t>ул. Железнодорожная 8-я, д.59, к.3</t>
  </si>
  <si>
    <t>ул. Жилая, д.1</t>
  </si>
  <si>
    <t>ул. Жилая, д.10, к.1</t>
  </si>
  <si>
    <t>ул. Жилая, д.11</t>
  </si>
  <si>
    <t>ул. Жилая, д.12, к.1</t>
  </si>
  <si>
    <t>ул. Жилая, д.16</t>
  </si>
  <si>
    <t>ул. Жилая, д.3, к.1</t>
  </si>
  <si>
    <t>ул. Жилая, д.6</t>
  </si>
  <si>
    <t>ул. Жилая, д.6, к.1</t>
  </si>
  <si>
    <t>ул. Жилая, д.6, к.2</t>
  </si>
  <si>
    <t>ул. Жилая, д.7, к.3</t>
  </si>
  <si>
    <t>ул. Жилая, д.8</t>
  </si>
  <si>
    <t>ул. Жилая, д.8, к.1</t>
  </si>
  <si>
    <t>ул. Жилая, д.8, к.3</t>
  </si>
  <si>
    <t>ул. Жилая, д.9, к.5</t>
  </si>
  <si>
    <t>ул. Звездная, д.17, к.2</t>
  </si>
  <si>
    <t>ул. Звездная, д.49</t>
  </si>
  <si>
    <t>ул. Звездная, д.7, к.1</t>
  </si>
  <si>
    <t>ул. Зеленая, д.68</t>
  </si>
  <si>
    <t>ул. Зеленая, д.68А</t>
  </si>
  <si>
    <t>ул. Карла Маркса, д.11</t>
  </si>
  <si>
    <t>ул. Комарова, д.130</t>
  </si>
  <si>
    <t>ул. Комарова, д.132</t>
  </si>
  <si>
    <t>ул. Комарова, д.168</t>
  </si>
  <si>
    <t>ул. Комарова, д.27</t>
  </si>
  <si>
    <t>ул. Комарова, д.2А</t>
  </si>
  <si>
    <t>ул. Комарова, д.45</t>
  </si>
  <si>
    <t>ул. Комарова, д.61</t>
  </si>
  <si>
    <t>ул. Комарова, д.63</t>
  </si>
  <si>
    <t>ул. Комарова, д.65</t>
  </si>
  <si>
    <t>ул. Коммунистическая, д.52</t>
  </si>
  <si>
    <t>ул. Коммунистическая, д.58</t>
  </si>
  <si>
    <t>ул. Коммунистическая, д.68</t>
  </si>
  <si>
    <t>ул. Комсомольская Набережная, д.16</t>
  </si>
  <si>
    <t>ул. Комсомольская Набережная, д.17</t>
  </si>
  <si>
    <t>ул. Комсомольская Набережная, д.20</t>
  </si>
  <si>
    <t>ул. Комсомольская Набережная, д.21</t>
  </si>
  <si>
    <t>ул. Комсомольская Набережная, д.23</t>
  </si>
  <si>
    <t>ул. Кооперативная, д.28</t>
  </si>
  <si>
    <t>ул. Кооперативная, д.45А</t>
  </si>
  <si>
    <t>ул. Космическая, д.6</t>
  </si>
  <si>
    <t>ул. Космонавта В. Комарова, д.176</t>
  </si>
  <si>
    <t>ул. Космонавта Комарова, д.174</t>
  </si>
  <si>
    <t>ул. Красноармейская 3-я, д.11/12</t>
  </si>
  <si>
    <t>ул. Красноармейская 3-я, д.4</t>
  </si>
  <si>
    <t>ул. Красноармейская, д.11</t>
  </si>
  <si>
    <t>ул. Красноармейская, д.15</t>
  </si>
  <si>
    <t>ул. Красноармейская, д.1А</t>
  </si>
  <si>
    <t>ул. Красноармейская, д.23</t>
  </si>
  <si>
    <t>ул. Красноармейская, д.25</t>
  </si>
  <si>
    <t>ул. Красноармейская, д.27</t>
  </si>
  <si>
    <t>ул. Красноармейская, д.27А</t>
  </si>
  <si>
    <t>ул. Красноармейская, д.3</t>
  </si>
  <si>
    <t>ул. Красноармейская, д.31</t>
  </si>
  <si>
    <t>ул. Красноармейская, д.35</t>
  </si>
  <si>
    <t>ул. Красноармейская, д.37</t>
  </si>
  <si>
    <t>ул. Красноармейская, д.9</t>
  </si>
  <si>
    <t>ул. Краснопитерская, д.115</t>
  </si>
  <si>
    <t>ул. Краснопитерская, д.57</t>
  </si>
  <si>
    <t>ул. Красный Рыбак, д.39</t>
  </si>
  <si>
    <t>ул. Куйбышева, д.36</t>
  </si>
  <si>
    <t>ул. Куйбышева, д.40</t>
  </si>
  <si>
    <t>ул. Куйбышева, д.61</t>
  </si>
  <si>
    <t>ул. Куйбышева, д.63</t>
  </si>
  <si>
    <t>ул. Ладожская, д.6</t>
  </si>
  <si>
    <t>ул. Латышева, д.18Г</t>
  </si>
  <si>
    <t>ул. Латышева, д.4</t>
  </si>
  <si>
    <t>ул. Латышева, д.6Б</t>
  </si>
  <si>
    <t>ул. Ляхова, д.3</t>
  </si>
  <si>
    <t>ул. Ляхова, д.9</t>
  </si>
  <si>
    <t>ул. Маркина, д.100</t>
  </si>
  <si>
    <t>ул. Маркина, д.102</t>
  </si>
  <si>
    <t>ул. Маркина, д.98</t>
  </si>
  <si>
    <t>ул. Медиков, д.1</t>
  </si>
  <si>
    <t>ул. Медиков, д.3, к.2</t>
  </si>
  <si>
    <t>ул. Медиков, д.4</t>
  </si>
  <si>
    <t>ул. Московская, д.29</t>
  </si>
  <si>
    <t>ул. Московская, д.53</t>
  </si>
  <si>
    <t>ул. Московская, д.54</t>
  </si>
  <si>
    <t>ул. Набережная Казачьего Ерика, д.147</t>
  </si>
  <si>
    <t>ул. Набережная Казачьего Ерика, д.151</t>
  </si>
  <si>
    <t>ул. Набережная Казачьего Ерика, д.1А/2А</t>
  </si>
  <si>
    <t>ул. Набережная Казачьего Ерика, д.1Б</t>
  </si>
  <si>
    <t>ул. Набережная Тимирязева, д.66</t>
  </si>
  <si>
    <t>ул. Набережная Тимирязева, д.68</t>
  </si>
  <si>
    <t>ул. Нагорная, д.2Б</t>
  </si>
  <si>
    <t>ул. Нагорная, д.2В</t>
  </si>
  <si>
    <t>ул. Нагорная, д.2Г</t>
  </si>
  <si>
    <t>ул. Нариманова, д.2Б</t>
  </si>
  <si>
    <t>ул. Новороссийская, д.12</t>
  </si>
  <si>
    <t>ул. Новороссийская, д.6</t>
  </si>
  <si>
    <t>ул. Парковая, д.27</t>
  </si>
  <si>
    <t>ул. Перевозная 1-я, д.100</t>
  </si>
  <si>
    <t>ул. Перевозная 1-я, д.102</t>
  </si>
  <si>
    <t>ул. Перевозная 1-я, д.102В</t>
  </si>
  <si>
    <t>ул. Перевозная 1-я, д.104</t>
  </si>
  <si>
    <t>ул. Перевозная 1-я, д.106</t>
  </si>
  <si>
    <t>ул. Перевозная 1-я, д.106Б</t>
  </si>
  <si>
    <t>ул. Перевозная 1-я, д.108</t>
  </si>
  <si>
    <t>ул. Перевозная 1-я, д.110</t>
  </si>
  <si>
    <t>ул. Перевозная 1-я, д.112</t>
  </si>
  <si>
    <t>ул. Перевозная 1-я, д.114</t>
  </si>
  <si>
    <t>ул. Перевозная 1-я, д.116</t>
  </si>
  <si>
    <t>ул. Перевозная 1-я, д.118, к.2</t>
  </si>
  <si>
    <t>ул. Перевозная 1-я, д.129</t>
  </si>
  <si>
    <t>ул. Перевозная 1-я, д.98</t>
  </si>
  <si>
    <t>ул. Перевозная 1-я, д.98В</t>
  </si>
  <si>
    <t>ул. Политехническая, д.1А</t>
  </si>
  <si>
    <t>ул. Политехническая, д.3А</t>
  </si>
  <si>
    <t>ул. Профсоюзная, д.8</t>
  </si>
  <si>
    <t>ул. Профсоюзная, д.8, к.2</t>
  </si>
  <si>
    <t>ул. Профсоюзная, д.8, к.3</t>
  </si>
  <si>
    <t>ул. Румынская, д.11, к.1</t>
  </si>
  <si>
    <t>ул. Румынская, д.18</t>
  </si>
  <si>
    <t>ул. Румынская, д.9, к.2</t>
  </si>
  <si>
    <t>ул. Савушкина, д.11</t>
  </si>
  <si>
    <t>ул. Савушкина, д.13</t>
  </si>
  <si>
    <t>ул. Савушкина, д.14</t>
  </si>
  <si>
    <t>ул. Савушкина, д.18/11</t>
  </si>
  <si>
    <t>ул. Савушкина, д.19, к.2</t>
  </si>
  <si>
    <t>ул. Савушкина, д.21</t>
  </si>
  <si>
    <t>ул. Савушкина, д.23</t>
  </si>
  <si>
    <t>ул. Савушкина, д.25, к.2</t>
  </si>
  <si>
    <t>ул. Савушкина, д.27</t>
  </si>
  <si>
    <t>ул. Савушкина, д.3, к.2</t>
  </si>
  <si>
    <t>ул. Савушкина, д.33, к.2</t>
  </si>
  <si>
    <t>ул. Савушкина, д.37, к.1</t>
  </si>
  <si>
    <t>ул. Савушкина, д.37, к.2</t>
  </si>
  <si>
    <t>ул. Савушкина, д.4, к.1</t>
  </si>
  <si>
    <t>ул. Савушкина, д.40</t>
  </si>
  <si>
    <t>ул. Савушкина, д.50</t>
  </si>
  <si>
    <t>ул. Савушкина, д.52</t>
  </si>
  <si>
    <t>ул. Савушкина, д.7/2</t>
  </si>
  <si>
    <t>ул. Савушкина, д.9</t>
  </si>
  <si>
    <t>ул. Спортивная, д.41Б</t>
  </si>
  <si>
    <t>ул. Степана Здоровцева, д.10</t>
  </si>
  <si>
    <t>ул. Степана Здоровцева, д.2/37</t>
  </si>
  <si>
    <t>ул. Степана Здоровцева, д.3</t>
  </si>
  <si>
    <t>ул. Степана Здоровцева, д.4</t>
  </si>
  <si>
    <t>ул. Степана Здоровцева, д.5</t>
  </si>
  <si>
    <t>ул. Степана Здоровцева, д.6</t>
  </si>
  <si>
    <t>ул. Степана Здоровцева, д.6А</t>
  </si>
  <si>
    <t>ул. Степана Здоровцева, д.8</t>
  </si>
  <si>
    <t>ул. Степана Разина, д.17</t>
  </si>
  <si>
    <t>ул. Степана Разина, д.20</t>
  </si>
  <si>
    <t>ул. Сун-Ят-Сена, д.2А</t>
  </si>
  <si>
    <t>ул. Сун-Ят-Сена, д.41А</t>
  </si>
  <si>
    <t>ул. Сун-Ят-Сена, д.43А</t>
  </si>
  <si>
    <t>ул. Сун-Ят-Сена/ул.Кооперативная, д.41/82,литер Б</t>
  </si>
  <si>
    <t>ул. Татищева, д.0, к.10</t>
  </si>
  <si>
    <t>ул. Татищева, д.0, к.11</t>
  </si>
  <si>
    <t>ул. Татищева, д.0, к.11а</t>
  </si>
  <si>
    <t>ул. Татищева, д.0, к.12</t>
  </si>
  <si>
    <t>ул. Татищева, д.0, к.14</t>
  </si>
  <si>
    <t>ул. Татищева, д.0, к.15</t>
  </si>
  <si>
    <t>ул. Татищева, д.0, к.15а</t>
  </si>
  <si>
    <t>ул. Татищева, д.0, к.17</t>
  </si>
  <si>
    <t>ул. Татищева, д.0, к.17а</t>
  </si>
  <si>
    <t>ул. Татищева, д.0, к.19</t>
  </si>
  <si>
    <t>ул. Татищева, д.0, к.21</t>
  </si>
  <si>
    <t>ул. Татищева, д.0, к.22</t>
  </si>
  <si>
    <t>ул. Татищева, д.0, к.24</t>
  </si>
  <si>
    <t>ул. Татищева, д.0, к.27</t>
  </si>
  <si>
    <t>ул. Татищева, д.0, к.29</t>
  </si>
  <si>
    <t>ул. Татищева, д.0, к.32</t>
  </si>
  <si>
    <t>ул. Татищева, д.0, к.42</t>
  </si>
  <si>
    <t>ул. Татищева, д.0, к.43</t>
  </si>
  <si>
    <t>ул. Татищева, д.0, к.56б</t>
  </si>
  <si>
    <t>ул. Татищева, д.0, к.57</t>
  </si>
  <si>
    <t>ул. Татищева, д.10</t>
  </si>
  <si>
    <t>ул. Татищева, д.10А</t>
  </si>
  <si>
    <t>ул. Татищева, д.11Б</t>
  </si>
  <si>
    <t>ул. Татищева, д.16, к.1</t>
  </si>
  <si>
    <t>ул. Татищева, д.41</t>
  </si>
  <si>
    <t>ул. Татищева, д.43А</t>
  </si>
  <si>
    <t>ул. Татищева, д.44</t>
  </si>
  <si>
    <t>ул. Татищева, д.4Б</t>
  </si>
  <si>
    <t>ул. Татищева, д.56А</t>
  </si>
  <si>
    <t>ул. Татищева, д.57А</t>
  </si>
  <si>
    <t>ул. Товарищеская, д.31А</t>
  </si>
  <si>
    <t>ул. Туапсинская, д.4</t>
  </si>
  <si>
    <t>ул. Туапсинская, д.6</t>
  </si>
  <si>
    <t>ул. Туапсинская, д.8</t>
  </si>
  <si>
    <t>ул. Ужгородская, д.3</t>
  </si>
  <si>
    <t>ул. Ужгородская, д.7А</t>
  </si>
  <si>
    <t>ул. Украинская, д.12</t>
  </si>
  <si>
    <t>ул. Украинская, д.15</t>
  </si>
  <si>
    <t>ул. Украинская, д.16</t>
  </si>
  <si>
    <t>ул. Украинская, д.17</t>
  </si>
  <si>
    <t>ул. Украинская, д.18</t>
  </si>
  <si>
    <t>ул. Украинская, д.19</t>
  </si>
  <si>
    <t>ул. Украинская, д.21</t>
  </si>
  <si>
    <t>ул. Украинская, д.23</t>
  </si>
  <si>
    <t>ул. Фрунзе, д.2</t>
  </si>
  <si>
    <t>ул. Черниговская 3-я, д.2Б</t>
  </si>
  <si>
    <t>ул. Черниговская 3-я, д.2В</t>
  </si>
  <si>
    <t>ул. Черниговская 3-я, д.2Г</t>
  </si>
  <si>
    <t>ул. Черниговская 4-я, д.1А</t>
  </si>
  <si>
    <t>ул. Черниговская 4-я, д.20</t>
  </si>
  <si>
    <t>ул. Черниговская 4-я, д.22</t>
  </si>
  <si>
    <t>ул. Черниговская 4-я, д.24</t>
  </si>
  <si>
    <t>ул. Чехова, д.33</t>
  </si>
  <si>
    <t>ул. Чехова, д.38</t>
  </si>
  <si>
    <t>ул. Чехова, д.41</t>
  </si>
  <si>
    <t>ул. Чехова, д.43</t>
  </si>
  <si>
    <t>ул. Чехова, д.53</t>
  </si>
  <si>
    <t>ул. Чехова, д.61</t>
  </si>
  <si>
    <t>ул. Чехова, д.80</t>
  </si>
  <si>
    <t>ул. Шоссейная [[Трусовский р-н]], д.2/4, к.9</t>
  </si>
  <si>
    <t>ул. Энергетическая, д.11</t>
  </si>
  <si>
    <t>ул. Энергетическая, д.11, к.1</t>
  </si>
  <si>
    <t>ул. Энергетическая, д.11, к.2</t>
  </si>
  <si>
    <t>ул. Энергетическая, д.11, к.3</t>
  </si>
  <si>
    <t>ул. Энергетическая, д.11, к.4</t>
  </si>
  <si>
    <t>ул. Энергетическая, д.13</t>
  </si>
  <si>
    <t>ул. Энергетическая, д.13, к.1</t>
  </si>
  <si>
    <t>ул. Энергетическая, д.13, к.2</t>
  </si>
  <si>
    <t>ул. Энергетическая, д.19, к.1</t>
  </si>
  <si>
    <t>ул. Энергетическая, д.19, к.2</t>
  </si>
  <si>
    <t>ул. Энергетическая, д.5, к.2</t>
  </si>
  <si>
    <t>ул. Энергетическая, д.7</t>
  </si>
  <si>
    <t>ул. Энергетическая, д.9</t>
  </si>
  <si>
    <t>ул. Энергетическая, д.9, к.2</t>
  </si>
  <si>
    <t>ул. Энергетическая, д.9, к.4</t>
  </si>
  <si>
    <t>ул. Энергетическая, д.9, к.5</t>
  </si>
  <si>
    <t>ул. Яблочкова, д.1</t>
  </si>
  <si>
    <t>ул. Яблочкова, д.11</t>
  </si>
  <si>
    <t>ул. Яблочкова, д.15А</t>
  </si>
  <si>
    <t>ул. Яблочкова, д.17</t>
  </si>
  <si>
    <t>ул. Яблочкова, д.19</t>
  </si>
  <si>
    <t>ул. Яблочкова, д.1А</t>
  </si>
  <si>
    <t>ул. Яблочкова, д.21</t>
  </si>
  <si>
    <t>ул. Яблочкова, д.22</t>
  </si>
  <si>
    <t>ул. Яблочкова, д.24</t>
  </si>
  <si>
    <t>ул. Яблочкова, д.26</t>
  </si>
  <si>
    <t>ул. Яблочкова, д.27, к.1</t>
  </si>
  <si>
    <t>ул. Яблочкова, д.29</t>
  </si>
  <si>
    <t>ул. Яблочкова, д.29, к.1</t>
  </si>
  <si>
    <t>ул. Яблочкова, д.2А</t>
  </si>
  <si>
    <t>ул. Яблочкова, д.3</t>
  </si>
  <si>
    <t>ул. Яблочкова, д.32</t>
  </si>
  <si>
    <t>ул. Яблочкова, д.34</t>
  </si>
  <si>
    <t>ул. Яблочкова, д.40</t>
  </si>
  <si>
    <t>ул. Яблочкова, д.42А</t>
  </si>
  <si>
    <t>ул. Яблочкова, д.5</t>
  </si>
  <si>
    <t>Михаила Луконина ул., д.11, к.1</t>
  </si>
  <si>
    <t>Михаила Луконина ул., д.12</t>
  </si>
  <si>
    <t>Набережная Приволжского затона ул., д.17, к.1</t>
  </si>
  <si>
    <t>Набережная Приволжского затона ул., д.17, к.3</t>
  </si>
  <si>
    <t>Набережная Приволжского затона ул., д.25</t>
  </si>
  <si>
    <t>Николая Островского ул., д.1</t>
  </si>
  <si>
    <t>Николая Островского ул., д.113</t>
  </si>
  <si>
    <t>Николая Островского ул., д.115</t>
  </si>
  <si>
    <t>Николая Островского ул., д.123</t>
  </si>
  <si>
    <t>Николая Островского ул., д.132</t>
  </si>
  <si>
    <t>Николая Островского ул., д.134</t>
  </si>
  <si>
    <t>Николая Островского ул., д.136</t>
  </si>
  <si>
    <t>Николая Островского ул., д.142А</t>
  </si>
  <si>
    <t>Николая Островского ул., д.142Б</t>
  </si>
  <si>
    <t>Николая Островского ул., д.144</t>
  </si>
  <si>
    <t>Николая Островского ул., д.144А</t>
  </si>
  <si>
    <t>Николая Островского ул., д.152, к.2</t>
  </si>
  <si>
    <t>Николая Островского ул., д.152, к.3</t>
  </si>
  <si>
    <t>Николая Островского ул., д.154, к.1</t>
  </si>
  <si>
    <t>Николая Островского ул., д.154, к.2</t>
  </si>
  <si>
    <t>Николая Островского ул., д.154, к.3</t>
  </si>
  <si>
    <t>Николая Островского ул., д.156, к.1</t>
  </si>
  <si>
    <t>Николая Островского ул., д.156, к.2</t>
  </si>
  <si>
    <t>Николая Островского ул., д.156, к.3</t>
  </si>
  <si>
    <t>Николая Островского ул., д.158, к.1</t>
  </si>
  <si>
    <t>Николая Островского ул., д.160, к.1</t>
  </si>
  <si>
    <t>Николая Островского ул., д.160, к.2</t>
  </si>
  <si>
    <t>Николая Островского ул., д.162</t>
  </si>
  <si>
    <t>Николая Островского ул., д.162, к.1</t>
  </si>
  <si>
    <t>Николая Островского ул., д.164</t>
  </si>
  <si>
    <t>Николая Островского ул., д.1А</t>
  </si>
  <si>
    <t>Николая Островского ул., д.1Б</t>
  </si>
  <si>
    <t>Николая Островского ул., д.3</t>
  </si>
  <si>
    <t>Николая Островского ул., д.39</t>
  </si>
  <si>
    <t>Николая Островского ул., д.41</t>
  </si>
  <si>
    <t>Николая Островского ул., д.41А</t>
  </si>
  <si>
    <t>Николая Островского ул., д.43</t>
  </si>
  <si>
    <t>Николая Островского ул., д.43А</t>
  </si>
  <si>
    <t>Николая Островского ул., д.45</t>
  </si>
  <si>
    <t>Николая Островского ул., д.46</t>
  </si>
  <si>
    <t>Николая Островского ул., д.5</t>
  </si>
  <si>
    <t>Николая Островского ул., д.50</t>
  </si>
  <si>
    <t>Николая Островского ул., д.51</t>
  </si>
  <si>
    <t>Николая Островского ул., д.52</t>
  </si>
  <si>
    <t>Николая Островского ул., д.53</t>
  </si>
  <si>
    <t>Николая Островского ул., д.54</t>
  </si>
  <si>
    <t>Николая Островского ул., д.56</t>
  </si>
  <si>
    <t>Николая Островского ул., д.59</t>
  </si>
  <si>
    <t>Николая Островского ул., д.5А</t>
  </si>
  <si>
    <t>Николая Островского ул., д.5Б</t>
  </si>
  <si>
    <t>Николая Островского ул., д.61</t>
  </si>
  <si>
    <t>Николая Островского ул., д.61А</t>
  </si>
  <si>
    <t>Николая Островского ул., д.62</t>
  </si>
  <si>
    <t>Николая Островского ул., д.63</t>
  </si>
  <si>
    <t>Николая Островского ул., д.64</t>
  </si>
  <si>
    <t>Николая Островского ул., д.64, к.1</t>
  </si>
  <si>
    <t>Николая Островского ул., д.65</t>
  </si>
  <si>
    <t>Николая Островского ул., д.66</t>
  </si>
  <si>
    <t>Николая Островского ул., д.66, к.1</t>
  </si>
  <si>
    <t>Николая Островского ул., д.66, к.2</t>
  </si>
  <si>
    <t>Николая Островского ул., д.70, к.1</t>
  </si>
  <si>
    <t>Николая Островского ул., д.72</t>
  </si>
  <si>
    <t>Николая Островского ул., д.72, к.1</t>
  </si>
  <si>
    <t>Николая Островского ул., д.74</t>
  </si>
  <si>
    <t>Николая Островского ул., д.74, к.1</t>
  </si>
  <si>
    <t>Николая Островского ул., д.76</t>
  </si>
  <si>
    <t>Николая Островского ул., д.76, к.1</t>
  </si>
  <si>
    <t>пер. 9-й, д.13</t>
  </si>
  <si>
    <t>пер. Каспийский, д.13</t>
  </si>
  <si>
    <t>пер. Садовый 2-й, д.4</t>
  </si>
  <si>
    <t>пер. Таманский 1-й, д.2</t>
  </si>
  <si>
    <t>пер. Таманский 1-й, д.3</t>
  </si>
  <si>
    <t>пер. Таманский 1-й, д.4</t>
  </si>
  <si>
    <t>пер. Таманский 1-й, д.5</t>
  </si>
  <si>
    <t>пер. Таманский 1-й, д.6</t>
  </si>
  <si>
    <t>пер. Таманский 1-й, д.7</t>
  </si>
  <si>
    <t>пер. Таманский 1-й, д.8</t>
  </si>
  <si>
    <t>пер. Таманский, д.10/11</t>
  </si>
  <si>
    <t>пл Декабристов, д.21</t>
  </si>
  <si>
    <t>пл Джона Рида, д.7, к.1</t>
  </si>
  <si>
    <t>пр-кт Бумажников, д.15, к.1</t>
  </si>
  <si>
    <t>пр-кт Бумажников, д.9, к.1</t>
  </si>
  <si>
    <t>пр. Воробьева, д.3</t>
  </si>
  <si>
    <t>пр. Николая Островского, д.12</t>
  </si>
  <si>
    <t>пр. Николая Островского, д.4, к.2</t>
  </si>
  <si>
    <t>пр. Николая Островского, д.4, к.4</t>
  </si>
  <si>
    <t>ул. Адмирала Макарова, д.6</t>
  </si>
  <si>
    <t>ул. Адмирала Нахимова, д. 139 корпус 1</t>
  </si>
  <si>
    <t>ул. Адмирала Нахимова, д.107А</t>
  </si>
  <si>
    <t>ул. Адмирала Нахимова, д.109А</t>
  </si>
  <si>
    <t>ул. Адмирала Нахимова, д.111</t>
  </si>
  <si>
    <t>ул. Адмирала Нахимова, д.113</t>
  </si>
  <si>
    <t>ул. Адмирала Нахимова, д.117</t>
  </si>
  <si>
    <t>ул. Адмирала Нахимова, д.125</t>
  </si>
  <si>
    <t>ул. Адмирала Нахимова, д.127</t>
  </si>
  <si>
    <t>ул. Адмирала Нахимова, д.129</t>
  </si>
  <si>
    <t>ул. Адмирала Нахимова, д.131</t>
  </si>
  <si>
    <t>ул. Адмирала Нахимова, д.137</t>
  </si>
  <si>
    <t>ул. Адмирала Нахимова, д.137, к.1</t>
  </si>
  <si>
    <t>ул. Адмирала Нахимова, д.141</t>
  </si>
  <si>
    <t>ул. Адмирала Нахимова, д.147</t>
  </si>
  <si>
    <t>ул. Адмирала Нахимова, д.16</t>
  </si>
  <si>
    <t>ул. Адмирала Нахимова, д.187</t>
  </si>
  <si>
    <t>ул. Адмирала Нахимова, д.191</t>
  </si>
  <si>
    <t>ул. Адмирала Нахимова, д.201</t>
  </si>
  <si>
    <t>ул. Адмирала Нахимова, д.38А</t>
  </si>
  <si>
    <t>ул. Адмирала Нахимова, д.38Б</t>
  </si>
  <si>
    <t>ул. Адмирала Нахимова, д.40</t>
  </si>
  <si>
    <t>ул. Адмирала Нахимова, д.44, к.1</t>
  </si>
  <si>
    <t>ул. Адмирала Нахимова, д.46</t>
  </si>
  <si>
    <t>ул. Адмирала Нахимова, д.46, к.1</t>
  </si>
  <si>
    <t>ул. Адмирала Нахимова, д.48</t>
  </si>
  <si>
    <t>ул. Адмирала Нахимова, д.48А</t>
  </si>
  <si>
    <t>ул. Адмирала Нахимова, д.50</t>
  </si>
  <si>
    <t>ул. Адмирала Нахимова, д.95</t>
  </si>
  <si>
    <t>ул. Александрова, д.1</t>
  </si>
  <si>
    <t>ул. Александрова, д.11</t>
  </si>
  <si>
    <t>ул. Александрова, д.13</t>
  </si>
  <si>
    <t>ул. Александрова, д.17</t>
  </si>
  <si>
    <t>ул. Александрова, д.3</t>
  </si>
  <si>
    <t>ул. Александрова, д.5</t>
  </si>
  <si>
    <t>ул. Александрова, д.6</t>
  </si>
  <si>
    <t>ул. Александрова, д.7</t>
  </si>
  <si>
    <t>ул. Александрова, д.9</t>
  </si>
  <si>
    <t>ул. Ахшарумова, д.2/41</t>
  </si>
  <si>
    <t>ул. Ахшарумова, д.34</t>
  </si>
  <si>
    <t>ул. Ахшарумова, д.54</t>
  </si>
  <si>
    <t>ул. Ахшарумова, д.56</t>
  </si>
  <si>
    <t>ул. Ахшарумова, д.6</t>
  </si>
  <si>
    <t>ул. Батайская, д.23</t>
  </si>
  <si>
    <t>ул. Бежецкая, д.10</t>
  </si>
  <si>
    <t>ул. Бежецкая, д.12</t>
  </si>
  <si>
    <t>ул. Бежецкая, д.14</t>
  </si>
  <si>
    <t>ул. Бежецкая, д.16</t>
  </si>
  <si>
    <t>ул. Безжонова, д.2</t>
  </si>
  <si>
    <t>ул. Безжонова, д.76</t>
  </si>
  <si>
    <t>ул. Безжонова, д.80</t>
  </si>
  <si>
    <t>ул. Безжонова, д.90</t>
  </si>
  <si>
    <t>ул. Безжонова, д.92</t>
  </si>
  <si>
    <t>ул. Богдана Хмельницкого, д.10</t>
  </si>
  <si>
    <t>ул. Богдана Хмельницкого, д.11</t>
  </si>
  <si>
    <t>ул. Богдана Хмельницкого, д.11, к.1</t>
  </si>
  <si>
    <t>ул. Богдана Хмельницкого, д.11, к.2</t>
  </si>
  <si>
    <t>ул. Богдана Хмельницкого, д.11, к.3</t>
  </si>
  <si>
    <t>ул. Богдана Хмельницкого, д.11, к.4</t>
  </si>
  <si>
    <t>ул. Богдана Хмельницкого, д.12</t>
  </si>
  <si>
    <t>ул. Богдана Хмельницкого, д.13</t>
  </si>
  <si>
    <t>ул. Богдана Хмельницкого, д.13, к.1</t>
  </si>
  <si>
    <t>ул. Богдана Хмельницкого, д.13, к.3</t>
  </si>
  <si>
    <t>ул. Богдана Хмельницкого, д.14</t>
  </si>
  <si>
    <t>ул. Богдана Хмельницкого, д.15</t>
  </si>
  <si>
    <t>ул. Богдана Хмельницкого, д.17/47</t>
  </si>
  <si>
    <t>ул. Богдана Хмельницкого, д.19</t>
  </si>
  <si>
    <t>ул. Богдана Хмельницкого, д.2</t>
  </si>
  <si>
    <t>ул. Богдана Хмельницкого, д.2, к.1</t>
  </si>
  <si>
    <t>ул. Богдана Хмельницкого, д.2, к.2</t>
  </si>
  <si>
    <t>ул. Богдана Хмельницкого, д.2, к.5</t>
  </si>
  <si>
    <t>ул. Богдана Хмельницкого, д.21</t>
  </si>
  <si>
    <t>ул. Богдана Хмельницкого, д.21, к.1</t>
  </si>
  <si>
    <t>ул. Богдана Хмельницкого, д.22</t>
  </si>
  <si>
    <t>ул. Богдана Хмельницкого, д.23</t>
  </si>
  <si>
    <t>ул. Богдана Хмельницкого, д.23, к.1</t>
  </si>
  <si>
    <t>ул. Богдана Хмельницкого, д.24/45</t>
  </si>
  <si>
    <t>ул. Богдана Хмельницкого, д.25</t>
  </si>
  <si>
    <t>ул. Богдана Хмельницкого, д.26</t>
  </si>
  <si>
    <t>ул. Богдана Хмельницкого, д.28</t>
  </si>
  <si>
    <t>ул. Богдана Хмельницкого, д.30</t>
  </si>
  <si>
    <t>ул. Богдана Хмельницкого, д.31</t>
  </si>
  <si>
    <t>ул. Богдана Хмельницкого, д.32/46</t>
  </si>
  <si>
    <t>ул. Богдана Хмельницкого, д.33</t>
  </si>
  <si>
    <t>ул. Богдана Хмельницкого, д.35</t>
  </si>
  <si>
    <t>ул. Богдана Хмельницкого, д.36</t>
  </si>
  <si>
    <t>ул. Богдана Хмельницкого, д.37</t>
  </si>
  <si>
    <t>ул. Богдана Хмельницкого, д.38</t>
  </si>
  <si>
    <t>ул. Богдана Хмельницкого, д.38, к.1</t>
  </si>
  <si>
    <t>ул. Богдана Хмельницкого, д.39</t>
  </si>
  <si>
    <t>ул. Богдана Хмельницкого, д.4</t>
  </si>
  <si>
    <t>ул. Богдана Хмельницкого, д.4, к.1</t>
  </si>
  <si>
    <t>ул. Богдана Хмельницкого, д.41</t>
  </si>
  <si>
    <t>ул. Богдана Хмельницкого, д.41, к.1</t>
  </si>
  <si>
    <t>ул. Богдана Хмельницкого, д.42</t>
  </si>
  <si>
    <t>ул. Богдана Хмельницкого, д.43</t>
  </si>
  <si>
    <t>ул. Богдана Хмельницкого, д.44, к.1</t>
  </si>
  <si>
    <t>ул. Богдана Хмельницкого, д.44/45</t>
  </si>
  <si>
    <t>ул. Богдана Хмельницкого, д.45, к.2</t>
  </si>
  <si>
    <t>ул. Богдана Хмельницкого, д.46</t>
  </si>
  <si>
    <t>ул. Богдана Хмельницкого, д.47</t>
  </si>
  <si>
    <t>ул. Богдана Хмельницкого, д.48</t>
  </si>
  <si>
    <t>ул. Богдана Хмельницкого, д.5</t>
  </si>
  <si>
    <t>ул. Богдана Хмельницкого, д.5, к.2</t>
  </si>
  <si>
    <t>ул. Богдана Хмельницкого, д.50</t>
  </si>
  <si>
    <t>ул. Богдана Хмельницкого, д.52</t>
  </si>
  <si>
    <t>ул. Богдана Хмельницкого, д.56</t>
  </si>
  <si>
    <t>ул. Богдана Хмельницкого, д.57</t>
  </si>
  <si>
    <t>ул. Богдана Хмельницкого, д.7</t>
  </si>
  <si>
    <t>ул. Богдана Хмельницкого, д.7, к.1</t>
  </si>
  <si>
    <t>ул. Богдана Хмельницкого, д.7, к.2</t>
  </si>
  <si>
    <t>ул. Богдана Хмельницкого, д.8</t>
  </si>
  <si>
    <t>ул. Богдана Хмельницкого, д.9</t>
  </si>
  <si>
    <t>ул. Богдана Хмельницкого, д.9, к.1</t>
  </si>
  <si>
    <t>ул. Богдана Хмельницкого, д.9, к.2</t>
  </si>
  <si>
    <t>ул. Боевая, д.126/87, к.1</t>
  </si>
  <si>
    <t>ул. Боевая, д.126/87, к.10</t>
  </si>
  <si>
    <t>ул. Боевая, д.126/87, к.2</t>
  </si>
  <si>
    <t>ул. Боевая, д.126/87, к.4</t>
  </si>
  <si>
    <t>ул. Боевая, д.126/87, к.6</t>
  </si>
  <si>
    <t>ул. Боевая, д.126/87, к.7</t>
  </si>
  <si>
    <t>ул. Боевая, д.126/87, к.8</t>
  </si>
  <si>
    <t>ул. Боевая, д.126/87, к.9</t>
  </si>
  <si>
    <t>ул. Боевая, д.36</t>
  </si>
  <si>
    <t>ул. Боевая, д.36, к.1</t>
  </si>
  <si>
    <t>ул. Боевая, д.40</t>
  </si>
  <si>
    <t>ул. Боевая, д.45/8</t>
  </si>
  <si>
    <t>ул. Боевая, д.50</t>
  </si>
  <si>
    <t>ул. Боевая, д.52</t>
  </si>
  <si>
    <t>ул. Боевая, д.54</t>
  </si>
  <si>
    <t>ул. Боевая, д.55</t>
  </si>
  <si>
    <t>ул. Боевая, д.56</t>
  </si>
  <si>
    <t>ул. Боевая, д.57</t>
  </si>
  <si>
    <t>ул. Боевая, д.58</t>
  </si>
  <si>
    <t>ул. Боевая, д.59</t>
  </si>
  <si>
    <t>ул. Боевая, д.60</t>
  </si>
  <si>
    <t>ул. Боевая, д.62</t>
  </si>
  <si>
    <t>ул. Боевая, д.65, к.1</t>
  </si>
  <si>
    <t>ул. Боевая, д.65, к.2</t>
  </si>
  <si>
    <t>ул. Боевая, д.66А</t>
  </si>
  <si>
    <t>ул. Боевая, д.66Б</t>
  </si>
  <si>
    <t>ул. Боевая, д.66В</t>
  </si>
  <si>
    <t>ул. Боевая, д.67</t>
  </si>
  <si>
    <t>ул. Боевая, д.67, к.1</t>
  </si>
  <si>
    <t>ул. Боевая, д.67, к.2</t>
  </si>
  <si>
    <t>ул. Боевая, д.67, к.3</t>
  </si>
  <si>
    <t>ул. Боевая, д.68</t>
  </si>
  <si>
    <t>ул. Боевая, д.69/70</t>
  </si>
  <si>
    <t>ул. Боевая, д.70</t>
  </si>
  <si>
    <t>ул. Боевая, д.71/67</t>
  </si>
  <si>
    <t>ул. Боевая, д.72А, к.1</t>
  </si>
  <si>
    <t>ул. Боевая, д.72Б</t>
  </si>
  <si>
    <t>ул. Боевая, д.74</t>
  </si>
  <si>
    <t>ул. Боевая, д.75</t>
  </si>
  <si>
    <t>ул. Боевая, д.77</t>
  </si>
  <si>
    <t>ул. Боевая, д.79</t>
  </si>
  <si>
    <t>ул. Боевая, д.80</t>
  </si>
  <si>
    <t>ул. Боевая, д.81</t>
  </si>
  <si>
    <t>ул. Боевая, д.83</t>
  </si>
  <si>
    <t>ул. Боевая, д.83, к.1</t>
  </si>
  <si>
    <t>ул. Боевая, д.83, к.2</t>
  </si>
  <si>
    <t>ул. Боевая, д.83е</t>
  </si>
  <si>
    <t>ул. Боевая, д.85</t>
  </si>
  <si>
    <t>ул. Боевая, д.85, к.1</t>
  </si>
  <si>
    <t>ул. Боевая, д.85, к.2</t>
  </si>
  <si>
    <t>ул. Боевая, д.85, к.3</t>
  </si>
  <si>
    <t>ул. Бэра, д.57</t>
  </si>
  <si>
    <t>ул. Васильковая, д.17</t>
  </si>
  <si>
    <t>ул. Васильковая, д.19</t>
  </si>
  <si>
    <t>ул. Власова, д.2/18</t>
  </si>
  <si>
    <t>ул. Власова, д.4</t>
  </si>
  <si>
    <t>ул. Власова, д.4, к.1</t>
  </si>
  <si>
    <t>ул. Власова, д.6</t>
  </si>
  <si>
    <t>ул. Волжская, д.43</t>
  </si>
  <si>
    <t>ул. Волжская, д.49</t>
  </si>
  <si>
    <t>ул. Волжская, д.60</t>
  </si>
  <si>
    <t>ул. Волжская, д.62</t>
  </si>
  <si>
    <t>ул. Волжская, д.9</t>
  </si>
  <si>
    <t>ул. Генерала армии Епишева, д.24</t>
  </si>
  <si>
    <t>ул. Генерала армии Епишева, д.26</t>
  </si>
  <si>
    <t>ул. Генерала армии Епишева, д.28</t>
  </si>
  <si>
    <t>ул. Генерала армии Епишева, д.30/35</t>
  </si>
  <si>
    <t>ул. Генерала армии Епишева, д.49</t>
  </si>
  <si>
    <t>ул. Генерала армии Епишева, д.51</t>
  </si>
  <si>
    <t>ул. Генерала армии Епишева, д.53</t>
  </si>
  <si>
    <t>ул. Генерала армии Епишева, д.55</t>
  </si>
  <si>
    <t>ул. Генерала армии Епишева, д.61/12</t>
  </si>
  <si>
    <t>ул. Городская, д.1А</t>
  </si>
  <si>
    <t>ул. Гурьевская, д.5</t>
  </si>
  <si>
    <t>ул. Дербентская 2-я, д.34</t>
  </si>
  <si>
    <t>ул. Джона Рида, д.1</t>
  </si>
  <si>
    <t>ул. Джона Рида, д.33</t>
  </si>
  <si>
    <t>ул. Джона Рида, д.39</t>
  </si>
  <si>
    <t>ул. Джона Рида, д.39/1</t>
  </si>
  <si>
    <t>ул. Джона Рида, д.39/2</t>
  </si>
  <si>
    <t>ул. Дорожная 2-я, д.34</t>
  </si>
  <si>
    <t>ул. Дубровинского, д.52, к.1</t>
  </si>
  <si>
    <t>ул. Дубровинского, д.52, к.2</t>
  </si>
  <si>
    <t>ул. Дубровинского, д.58</t>
  </si>
  <si>
    <t>ул. Дубровинского, д.60</t>
  </si>
  <si>
    <t>ул. Дубровинского, д.64, к.1</t>
  </si>
  <si>
    <t>ул. Дубровинского, д.68, к.1</t>
  </si>
  <si>
    <t>ул. Звездная, д.11, к.1</t>
  </si>
  <si>
    <t>ул. Звездная, д.11/11</t>
  </si>
  <si>
    <t>ул. Звездная, д.33</t>
  </si>
  <si>
    <t>ул. Звездная, д.41</t>
  </si>
  <si>
    <t>ул. Звездная, д.41, к.2</t>
  </si>
  <si>
    <t>ул. Звездная, д.43</t>
  </si>
  <si>
    <t>ул. Звездная, д.43, к.1</t>
  </si>
  <si>
    <t>ул. Звездная, д.45</t>
  </si>
  <si>
    <t>ул. Звездная, д.45, к.1</t>
  </si>
  <si>
    <t>ул. Звездная, д.47</t>
  </si>
  <si>
    <t>ул. Звездная, д.47, к.1</t>
  </si>
  <si>
    <t>ул. Звездная, д.47, к.3</t>
  </si>
  <si>
    <t>ул. Звездная, д.47, к.4</t>
  </si>
  <si>
    <t>ул. Звездная, д.49, к.2</t>
  </si>
  <si>
    <t>ул. Звездная, д.49, к.3</t>
  </si>
  <si>
    <t>ул. Звездная, д.5, к.2</t>
  </si>
  <si>
    <t>ул. Звездная, д.51, к.1</t>
  </si>
  <si>
    <t>ул. Звездная, д.57</t>
  </si>
  <si>
    <t>ул. Звездная, д.57, к.1</t>
  </si>
  <si>
    <t>ул. Звездная, д.57, к.2</t>
  </si>
  <si>
    <t>ул. Звездная, д.57, к.3</t>
  </si>
  <si>
    <t>ул. Звездная, д.59</t>
  </si>
  <si>
    <t>ул. Звездная, д.61</t>
  </si>
  <si>
    <t>ул. Звездная, д.61, к.1</t>
  </si>
  <si>
    <t>ул. Звездная, д.63</t>
  </si>
  <si>
    <t>ул. Звездная, д.7, к.2</t>
  </si>
  <si>
    <t>ул. Звездная, д.7, к.3</t>
  </si>
  <si>
    <t>ул. Звездная, д.9/16</t>
  </si>
  <si>
    <t>ул. Ивановская, д.57</t>
  </si>
  <si>
    <t>ул. Игарская 2-я, д.4</t>
  </si>
  <si>
    <t>ул. Игарская 2-я, д.8</t>
  </si>
  <si>
    <t>ул. Кирова, д.54</t>
  </si>
  <si>
    <t>ул. Кирова, д.87/2А</t>
  </si>
  <si>
    <t>ул. Кирова, д.90</t>
  </si>
  <si>
    <t>ул. Кирова, д.90Б</t>
  </si>
  <si>
    <t>ул. Кирова, д.92</t>
  </si>
  <si>
    <t>ул. Кирова, д.92А</t>
  </si>
  <si>
    <t>ул. Кирова, д.94</t>
  </si>
  <si>
    <t>ул. Кирова, д.96</t>
  </si>
  <si>
    <t>ул. Кирова, д.98</t>
  </si>
  <si>
    <t>ул. Комсомольская, д.17</t>
  </si>
  <si>
    <t>ул. Космонавтов, д.14</t>
  </si>
  <si>
    <t>ул. Космонавтов, д.16</t>
  </si>
  <si>
    <t>ул. Космонавтов, д.18, к.3</t>
  </si>
  <si>
    <t>ул. Космонавтов, д.3</t>
  </si>
  <si>
    <t>ул. Космонавтов, д.3А</t>
  </si>
  <si>
    <t>ул. Космонавтов, д.3Б</t>
  </si>
  <si>
    <t>ул. Космонавтов, д.8, к.2</t>
  </si>
  <si>
    <t>ул. Котельная 1-я, д.2</t>
  </si>
  <si>
    <t>ул. Котельная 5-я, д.7, к.2</t>
  </si>
  <si>
    <t>ул. Котельная 5-я, д.7, к.3</t>
  </si>
  <si>
    <t>ул. Красная Набережная, д.138</t>
  </si>
  <si>
    <t>ул. Краснодарская, д.43</t>
  </si>
  <si>
    <t>ул. Кубанская, д.10</t>
  </si>
  <si>
    <t>ул. Кубанская, д.19, к.1</t>
  </si>
  <si>
    <t>ул. Кубанская, д.21, к.1</t>
  </si>
  <si>
    <t>ул. Кубанская, д.21, к.2</t>
  </si>
  <si>
    <t>ул. Кубанская, д.23, к.2</t>
  </si>
  <si>
    <t>ул. Кубанская, д.29</t>
  </si>
  <si>
    <t>ул. Литейная 1-я, д.10А</t>
  </si>
  <si>
    <t>ул. Литейная 1-я, д.2А</t>
  </si>
  <si>
    <t>ул. Литейная 1-я, д.4</t>
  </si>
  <si>
    <t>ул. Литейная 1-я, д.6</t>
  </si>
  <si>
    <t>ул. Литейная 1-я, д.8</t>
  </si>
  <si>
    <t>ул. Менжинского, д.2, к.1</t>
  </si>
  <si>
    <t>ул. Менжинского, д.2, к.2</t>
  </si>
  <si>
    <t>ул. Менжинского, д.2А</t>
  </si>
  <si>
    <t>ул. Менжинского, д.3</t>
  </si>
  <si>
    <t>ул. Менжинского, д.4</t>
  </si>
  <si>
    <t>ул. Менжинского, д.4, к.1</t>
  </si>
  <si>
    <t>ул. Менжинского, д.6</t>
  </si>
  <si>
    <t>ул. Моздокская, д.52, к.2</t>
  </si>
  <si>
    <t>ул. Моздокская, д.56</t>
  </si>
  <si>
    <t>ул. Моздокская, д.60/12</t>
  </si>
  <si>
    <t>ул. Моздокская, д.63</t>
  </si>
  <si>
    <t>ул. Моздокская, д.65</t>
  </si>
  <si>
    <t>ул. Моздокская, д.66</t>
  </si>
  <si>
    <t>ул. Моздокская, д.68</t>
  </si>
  <si>
    <t>ул. Молодежная, д.8</t>
  </si>
  <si>
    <t>ул. Немова, д.10</t>
  </si>
  <si>
    <t>ул. Немова, д.12</t>
  </si>
  <si>
    <t>ул. Немова, д.12А</t>
  </si>
  <si>
    <t>ул. Немова, д.14</t>
  </si>
  <si>
    <t>ул. Немова, д.16Б</t>
  </si>
  <si>
    <t>ул. Немова, д.16В</t>
  </si>
  <si>
    <t>ул. Немова, д.16Г</t>
  </si>
  <si>
    <t>ул. Немова, д.16Д</t>
  </si>
  <si>
    <t>ул. Немова, д.18</t>
  </si>
  <si>
    <t>ул. Немова, д.20</t>
  </si>
  <si>
    <t>ул. Немова, д.20А</t>
  </si>
  <si>
    <t>ул. Немова, д.22</t>
  </si>
  <si>
    <t>ул. Немова, д.22А</t>
  </si>
  <si>
    <t>ул. Немова, д.24</t>
  </si>
  <si>
    <t>ул. Немова, д.24Б</t>
  </si>
  <si>
    <t>ул. Немова, д.24Г</t>
  </si>
  <si>
    <t>ул. Немова, д.28</t>
  </si>
  <si>
    <t>ул. Немова, д.28, к.1</t>
  </si>
  <si>
    <t>ул. Немова, д.30</t>
  </si>
  <si>
    <t>ул. Немова, д.32</t>
  </si>
  <si>
    <t>ул. Островского, д.12</t>
  </si>
  <si>
    <t>ул. Ползунова, д.1</t>
  </si>
  <si>
    <t>ул. Ползунова, д.5</t>
  </si>
  <si>
    <t>ул. Ползунова, д.7, к.1</t>
  </si>
  <si>
    <t>ул. Ползунова, д.7, к.2</t>
  </si>
  <si>
    <t>ул. Пороховая, д.14А</t>
  </si>
  <si>
    <t>ул. Пороховая, д.16А</t>
  </si>
  <si>
    <t>ул. Пороховая, д.4</t>
  </si>
  <si>
    <t>ул. Промышленная, д.10А</t>
  </si>
  <si>
    <t>ул. Рождественского, д.9</t>
  </si>
  <si>
    <t>ул. Сабанс Яр, д. 1</t>
  </si>
  <si>
    <t>ул. Сабанс Яр, д. 1 корпус 1</t>
  </si>
  <si>
    <t>ул. Сабанс-Яр, д.2</t>
  </si>
  <si>
    <t>ул. Сабанс-Яр, д.3</t>
  </si>
  <si>
    <t>ул. Сабанс-Яр, д.4</t>
  </si>
  <si>
    <t>ул. Сабанс-Яр, д.5</t>
  </si>
  <si>
    <t>ул. Сахалинская, д.7Б</t>
  </si>
  <si>
    <t>ул. Сахалинская, д.9</t>
  </si>
  <si>
    <t>ул. Сахалинская, д.9, к.1</t>
  </si>
  <si>
    <t>ул. Симферопольская, д.18</t>
  </si>
  <si>
    <t>ул. Ставропольская, д.29</t>
  </si>
  <si>
    <t>ул. Ставропольская, д.29А</t>
  </si>
  <si>
    <t>ул. Ставропольская, д.31</t>
  </si>
  <si>
    <t>ул. Ставропольская, д.31А</t>
  </si>
  <si>
    <t>ул. Ставропольская, д.33</t>
  </si>
  <si>
    <t>ул. Ставропольская, д.33А</t>
  </si>
  <si>
    <t>ул. Ставропольская, д.37</t>
  </si>
  <si>
    <t>ул. Ставропольская, д.60</t>
  </si>
  <si>
    <t>ул. Степная 2-я, д.39</t>
  </si>
  <si>
    <t>ул. Строителей, д.2</t>
  </si>
  <si>
    <t>ул. Строителей, д.4</t>
  </si>
  <si>
    <t>ул. Строителей, д.6</t>
  </si>
  <si>
    <t>ул. Строителей, д.8</t>
  </si>
  <si>
    <t>ул. Фунтовское шоссе, д.17</t>
  </si>
  <si>
    <t>ул. Фунтовское шоссе, д.17А</t>
  </si>
  <si>
    <t>ул. Фунтовское шоссе, д.17Б</t>
  </si>
  <si>
    <t>ул. Фунтовское шоссе, д.23Б</t>
  </si>
  <si>
    <t>ул. Фунтовское шоссе, д.4</t>
  </si>
  <si>
    <t>ул. Фунтовское шоссе, д.6</t>
  </si>
  <si>
    <t>ул. Фунтовское шоссе, д.6, к.1</t>
  </si>
  <si>
    <t>ул. Фунтовское шоссе, д.8</t>
  </si>
  <si>
    <t>ул. Хибинская, д.49</t>
  </si>
  <si>
    <t>ул. Челябинская, д.22</t>
  </si>
  <si>
    <t>ул. Чеченева, д.27</t>
  </si>
  <si>
    <t>ул. Южная, д.25</t>
  </si>
  <si>
    <t>Галины Николаевой ул., д.12, к.2</t>
  </si>
  <si>
    <t>Галины Николаевой ул., д.6, к.1</t>
  </si>
  <si>
    <t>пер. Грановский, д.59, к.1</t>
  </si>
  <si>
    <t>пер. Грановский, д.69</t>
  </si>
  <si>
    <t>пер. Грановского, д.59, к.2</t>
  </si>
  <si>
    <t>пер. Депутатский 1-й, д.15, к.1</t>
  </si>
  <si>
    <t>пер. Ленинградский, д.82</t>
  </si>
  <si>
    <t>пл Заводская, д.85</t>
  </si>
  <si>
    <t>пр. Мостостроителей 4-й, д.2</t>
  </si>
  <si>
    <t>пр. Мостостроителей 5-й, д.1, к.1</t>
  </si>
  <si>
    <t>ул. Вильнюсская, д.76А</t>
  </si>
  <si>
    <t>ул. Дзержинского, д.58</t>
  </si>
  <si>
    <t>ул. Керченская 5-я, д.31</t>
  </si>
  <si>
    <t>ул. Магистральная, д.34, к.2</t>
  </si>
  <si>
    <t>ул. Советской Гвардии, д.1</t>
  </si>
  <si>
    <t>ул. Тренева, д.11, к.2</t>
  </si>
  <si>
    <t>ул. Тренева, д.29А</t>
  </si>
  <si>
    <t>ул. Хибинская, д.45, к.5</t>
  </si>
  <si>
    <t>Вячеслава Мейера ул., д.1</t>
  </si>
  <si>
    <t>Вячеслава Мейера ул., д.11</t>
  </si>
  <si>
    <t>Вячеслава Мейера ул., д.12</t>
  </si>
  <si>
    <t>Вячеслава Мейера ул., д.13</t>
  </si>
  <si>
    <t>Вячеслава Мейера ул., д.15</t>
  </si>
  <si>
    <t>Вячеслава Мейера ул., д.16</t>
  </si>
  <si>
    <t>Вячеслава Мейера ул., д.2</t>
  </si>
  <si>
    <t>Вячеслава Мейера ул., д.4</t>
  </si>
  <si>
    <t>Вячеслава Мейера ул., д.5</t>
  </si>
  <si>
    <t>Вячеслава Мейера ул., д.7</t>
  </si>
  <si>
    <t>Вячеслава Мейера ул., д.8</t>
  </si>
  <si>
    <t>Галины Николаевой ул., д.1</t>
  </si>
  <si>
    <t>Галины Николаевой ул., д.11</t>
  </si>
  <si>
    <t>Галины Николаевой ул., д.12, к.1</t>
  </si>
  <si>
    <t>Галины Николаевой ул., д.13</t>
  </si>
  <si>
    <t>Галины Николаевой ул., д.15</t>
  </si>
  <si>
    <t>Галины Николаевой ул., д.17</t>
  </si>
  <si>
    <t>Галины Николаевой ул., д.19</t>
  </si>
  <si>
    <t>Галины Николаевой ул., д.2, к.1</t>
  </si>
  <si>
    <t>Галины Николаевой ул., д.21</t>
  </si>
  <si>
    <t>Галины Николаевой ул., д.25</t>
  </si>
  <si>
    <t>Галины Николаевой ул., д.27</t>
  </si>
  <si>
    <t>Галины Николаевой ул., д.29</t>
  </si>
  <si>
    <t>Галины Николаевой ул., д.3</t>
  </si>
  <si>
    <t>Галины Николаевой ул., д.31</t>
  </si>
  <si>
    <t>Галины Николаевой ул., д.4/1</t>
  </si>
  <si>
    <t>Галины Николаевой ул., д.5</t>
  </si>
  <si>
    <t>Галины Николаевой ул., д.7</t>
  </si>
  <si>
    <t>Галины Николаевой ул., д.8, к.1</t>
  </si>
  <si>
    <t>Галины Николаевой ул., д.8, к.2</t>
  </si>
  <si>
    <t>Галины Николаевой ул., д.9</t>
  </si>
  <si>
    <t>Капитана Краснова ул., д.14</t>
  </si>
  <si>
    <t>Капитана Краснова ул., д.16</t>
  </si>
  <si>
    <t>Капитана Краснова ул., д.22</t>
  </si>
  <si>
    <t>Капитана Краснова ул., д.30</t>
  </si>
  <si>
    <t>Капитана Краснова ул., д.32</t>
  </si>
  <si>
    <t>Капитана Краснова ул., д.34/41А</t>
  </si>
  <si>
    <t>Капитана Краснова ул., д.38</t>
  </si>
  <si>
    <t>Капитана Краснова ул., д.8</t>
  </si>
  <si>
    <t>Николая Ветошникова ул., д.10</t>
  </si>
  <si>
    <t>Николая Ветошникова ул., д.31</t>
  </si>
  <si>
    <t>Николая Ветошникова ул., д.42</t>
  </si>
  <si>
    <t>Николая Ветошникова ул., д.44</t>
  </si>
  <si>
    <t>Николая Ветошникова ул., д.48</t>
  </si>
  <si>
    <t>Николая Ветошникова ул., д.54</t>
  </si>
  <si>
    <t>Николая Ветошникова ул., д.56</t>
  </si>
  <si>
    <t>Николая Ветошникова ул., д.6</t>
  </si>
  <si>
    <t>Николая Ветошникова ул., д.64</t>
  </si>
  <si>
    <t>Николая Ветошникова ул., д.7</t>
  </si>
  <si>
    <t>Николая Ветошникова ул., д.8</t>
  </si>
  <si>
    <t>Николая Ветошникова ул., д.9</t>
  </si>
  <si>
    <t>пер. Грановский, д.54</t>
  </si>
  <si>
    <t>пер. Грановский, д.61</t>
  </si>
  <si>
    <t>пер. Грановский, д.65, к.1</t>
  </si>
  <si>
    <t>пер. Грановский, д.65, к.2</t>
  </si>
  <si>
    <t>пер. Грановский, д.69, к.1</t>
  </si>
  <si>
    <t>пер. Грановский, д.71</t>
  </si>
  <si>
    <t>пер. Грановский, д.71, к.1</t>
  </si>
  <si>
    <t>пер. Грановский, д.71, к.2</t>
  </si>
  <si>
    <t>пер. Грановский, д.71, к.3</t>
  </si>
  <si>
    <t>пер. Грановского, д.54, к.2</t>
  </si>
  <si>
    <t>пер. Грановского, д.56, к.1</t>
  </si>
  <si>
    <t>пер. Грановского, д.57</t>
  </si>
  <si>
    <t>пер. Грановского, д.65</t>
  </si>
  <si>
    <t>пер. Ленинградский, д.68</t>
  </si>
  <si>
    <t>пер. Ленинградский, д.70</t>
  </si>
  <si>
    <t>пер. Ленинградский, д.72</t>
  </si>
  <si>
    <t>пер. Ленинградский, д.72, к.1</t>
  </si>
  <si>
    <t>пер. Ленинградский, д.78</t>
  </si>
  <si>
    <t>пер. Ленинградский, д.78А</t>
  </si>
  <si>
    <t>пер. Ленинградский, д.80</t>
  </si>
  <si>
    <t>пер. Ленинградский, д.84</t>
  </si>
  <si>
    <t>пер. Ленинградский, д.86А</t>
  </si>
  <si>
    <t>пер. Ростовский [[Трусовский р-н]], д.12</t>
  </si>
  <si>
    <t>пер. Ростовский [[Трусовский р-н]], д.13</t>
  </si>
  <si>
    <t>пер. Ростовский [[Трусовский р-н]], д.14</t>
  </si>
  <si>
    <t>пер. Ростовский [[Трусовский р-н]], д.15</t>
  </si>
  <si>
    <t>пер. Ростовский [[Трусовский р-н]], д.17</t>
  </si>
  <si>
    <t>пер. Ростовский [[Трусовский р-н]], д.20</t>
  </si>
  <si>
    <t>пер. Ростовский [[Трусовский р-н]], д.3</t>
  </si>
  <si>
    <t>пер. Ростовский [[Трусовский р-н]], д.5</t>
  </si>
  <si>
    <t>пер. Ростовский [[Трусовский р-н]], д.8</t>
  </si>
  <si>
    <t>пер. Рыбацкий 1-й, д.8</t>
  </si>
  <si>
    <t>пл Заводская, д.13</t>
  </si>
  <si>
    <t>пл Заводская, д.14</t>
  </si>
  <si>
    <t>пл Заводская, д.15</t>
  </si>
  <si>
    <t>пл Заводская, д.16</t>
  </si>
  <si>
    <t>пл Заводская, д.18</t>
  </si>
  <si>
    <t>пл Заводская, д.19</t>
  </si>
  <si>
    <t>пл Заводская, д.27</t>
  </si>
  <si>
    <t>пл Заводская, д.29</t>
  </si>
  <si>
    <t>пл Заводская, д.30</t>
  </si>
  <si>
    <t>пл Заводская, д.32</t>
  </si>
  <si>
    <t>пл Заводская, д.35</t>
  </si>
  <si>
    <t>пл Заводская, д.38</t>
  </si>
  <si>
    <t>пл Заводская, д.39</t>
  </si>
  <si>
    <t>пл Заводская, д.41</t>
  </si>
  <si>
    <t>пл Заводская, д.42</t>
  </si>
  <si>
    <t>пл Заводская, д.43</t>
  </si>
  <si>
    <t>пл Заводская, д.44</t>
  </si>
  <si>
    <t>пл Заводская, д.45</t>
  </si>
  <si>
    <t>пл Заводская, д.46</t>
  </si>
  <si>
    <t>пл Заводская, д.56</t>
  </si>
  <si>
    <t>пл Заводская, д.58</t>
  </si>
  <si>
    <t>пл Заводская, д.60</t>
  </si>
  <si>
    <t>пл Заводская, д.86</t>
  </si>
  <si>
    <t>пл Заводская, д.88</t>
  </si>
  <si>
    <t>пл Заводская, д.89</t>
  </si>
  <si>
    <t>пл Заводская, д.97</t>
  </si>
  <si>
    <t>пл Заводская, д.98</t>
  </si>
  <si>
    <t>пл Нефтебазовская, д.18</t>
  </si>
  <si>
    <t>пл Нефтебазовская, д.21</t>
  </si>
  <si>
    <t>пл Нефтебазовская, д.26</t>
  </si>
  <si>
    <t>пл Нефтебазовская, д.29</t>
  </si>
  <si>
    <t>пл Нефтянников, д.16</t>
  </si>
  <si>
    <t>пл Нефтянников, д.17</t>
  </si>
  <si>
    <t>пл Нефтянников, д.25</t>
  </si>
  <si>
    <t>пл Нефтянников, д.26</t>
  </si>
  <si>
    <t>пл Нефтянников, д.27</t>
  </si>
  <si>
    <t>пр-кт Бумажников, д.1/9</t>
  </si>
  <si>
    <t>пр-кт Бумажников, д.11</t>
  </si>
  <si>
    <t>пр-кт Бумажников, д.13</t>
  </si>
  <si>
    <t>пр-кт Бумажников, д.15</t>
  </si>
  <si>
    <t>пр-кт Бумажников, д.16</t>
  </si>
  <si>
    <t>пр-кт Бумажников, д.17</t>
  </si>
  <si>
    <t>пр-кт Бумажников, д.18</t>
  </si>
  <si>
    <t>пр-кт Бумажников, д.2</t>
  </si>
  <si>
    <t>пр-кт Бумажников, д.20</t>
  </si>
  <si>
    <t>пр-кт Бумажников, д.20Б</t>
  </si>
  <si>
    <t>пр-кт Бумажников, д.3</t>
  </si>
  <si>
    <t>пр-кт Бумажников, д.5</t>
  </si>
  <si>
    <t>пр-кт Бумажников, д.6</t>
  </si>
  <si>
    <t>пр-кт Бумажников, д.7</t>
  </si>
  <si>
    <t>пр-кт Бумажников, д.8</t>
  </si>
  <si>
    <t>пр-кт Бумажников, д.8А</t>
  </si>
  <si>
    <t>пр-кт Бумажников, д.9</t>
  </si>
  <si>
    <t>пр. Мостостроителей 4-й, д.4</t>
  </si>
  <si>
    <t>пр. Мостостроителей 4-й, д.6</t>
  </si>
  <si>
    <t>пр. Мостостроителей 4-й, д.8</t>
  </si>
  <si>
    <t>пр. Мостостроителей 4-й, д.8А</t>
  </si>
  <si>
    <t>ул. Азизбекова, д.10</t>
  </si>
  <si>
    <t>ул. Азизбекова, д.12</t>
  </si>
  <si>
    <t>ул. Азизбекова, д.4</t>
  </si>
  <si>
    <t>ул. Акмолинская, д.19</t>
  </si>
  <si>
    <t>ул. Акмолинская, д.21</t>
  </si>
  <si>
    <t>ул. Акмолинская, д.29</t>
  </si>
  <si>
    <t>ул. Акмолинская, д.31</t>
  </si>
  <si>
    <t>ул. Акмолинская, д.33</t>
  </si>
  <si>
    <t>ул. Акмолинская, д.35</t>
  </si>
  <si>
    <t>ул. Акмолинская, д.37</t>
  </si>
  <si>
    <t>ул. Алексеева, д.1</t>
  </si>
  <si>
    <t>ул. Алексеева, д.11</t>
  </si>
  <si>
    <t>ул. Алексеева, д.12</t>
  </si>
  <si>
    <t>ул. Алексеева, д.13/8</t>
  </si>
  <si>
    <t>ул. Алексеева, д.2</t>
  </si>
  <si>
    <t>ул. Алексеева, д.3</t>
  </si>
  <si>
    <t>ул. Алексеева, д.4</t>
  </si>
  <si>
    <t>ул. Алексеева, д.5</t>
  </si>
  <si>
    <t>ул. Алексеева, д.6/8</t>
  </si>
  <si>
    <t>ул. Алексеева, д.9</t>
  </si>
  <si>
    <t>ул. Балаковская, д.6</t>
  </si>
  <si>
    <t>ул. Балаковская, д.8</t>
  </si>
  <si>
    <t>ул. Беломорская, д.12</t>
  </si>
  <si>
    <t>ул. Варшавская, д.6/2</t>
  </si>
  <si>
    <t>ул. Вельяминова, д.12</t>
  </si>
  <si>
    <t>ул. Вельяминова, д.14</t>
  </si>
  <si>
    <t>ул. Вельяминова, д.6</t>
  </si>
  <si>
    <t>ул. Вильямса, д.23Б</t>
  </si>
  <si>
    <t>ул. Водников, д.10</t>
  </si>
  <si>
    <t>ул. Водников, д.11</t>
  </si>
  <si>
    <t>ул. Водников, д.13</t>
  </si>
  <si>
    <t>ул. Водников, д.14</t>
  </si>
  <si>
    <t>ул. Водников, д.15</t>
  </si>
  <si>
    <t>ул. Водников, д.17</t>
  </si>
  <si>
    <t>ул. Водников, д.19</t>
  </si>
  <si>
    <t>ул. Водников, д.21</t>
  </si>
  <si>
    <t>ул. Водников, д.23</t>
  </si>
  <si>
    <t>ул. Водников, д.25</t>
  </si>
  <si>
    <t>ул. Водников, д.5</t>
  </si>
  <si>
    <t>ул. Водников, д.8</t>
  </si>
  <si>
    <t>ул. Водников, д.9А</t>
  </si>
  <si>
    <t>ул. Водников, д.9Б</t>
  </si>
  <si>
    <t>ул. Волгоградская, д.14</t>
  </si>
  <si>
    <t>ул. Волгоградская, д.85</t>
  </si>
  <si>
    <t>ул. Волгоградская, д.85А</t>
  </si>
  <si>
    <t>ул. Волгоградская, д.85Б</t>
  </si>
  <si>
    <t>ул. Волгоградская, д.85Г</t>
  </si>
  <si>
    <t>ул. Волгоградская, д.85Е</t>
  </si>
  <si>
    <t>ул. Волгоградская, д.85Ж</t>
  </si>
  <si>
    <t>ул. Волоколамская, д.7</t>
  </si>
  <si>
    <t>ул. Гагарина [[Трусовский р-н]], д.100</t>
  </si>
  <si>
    <t>ул. Гагарина [[Трусовский р-н]], д.102</t>
  </si>
  <si>
    <t>ул. Гагарина [[Трусовский р-н]], д.102А</t>
  </si>
  <si>
    <t>ул. Дворжака, д.1</t>
  </si>
  <si>
    <t>ул. Дворжака, д.3</t>
  </si>
  <si>
    <t>ул. Депутатская, д.14</t>
  </si>
  <si>
    <t>ул. Депутатская, д.2, к.1</t>
  </si>
  <si>
    <t>ул. Депутатская, д.4</t>
  </si>
  <si>
    <t>ул. Депутатская, д.8</t>
  </si>
  <si>
    <t>ул. Джамбульская, д.11</t>
  </si>
  <si>
    <t>ул. Джамбульская, д.12</t>
  </si>
  <si>
    <t>ул. Джамбульская, д.13</t>
  </si>
  <si>
    <t>ул. Джамбульская, д.15</t>
  </si>
  <si>
    <t>ул. Джамбульская, д.16</t>
  </si>
  <si>
    <t>ул. Джамбульская, д.17</t>
  </si>
  <si>
    <t>ул. Джамбульская, д.3</t>
  </si>
  <si>
    <t>ул. Джамбульская, д.5</t>
  </si>
  <si>
    <t>ул. Дзержинского, д.46</t>
  </si>
  <si>
    <t>ул. Дзержинского, д.56Б</t>
  </si>
  <si>
    <t>ул. Дзержинского, д.58, к.1</t>
  </si>
  <si>
    <t>ул. Димитрова, д.11</t>
  </si>
  <si>
    <t>ул. Димитрова, д.3</t>
  </si>
  <si>
    <t>ул. Димитрова, д.3, к.1</t>
  </si>
  <si>
    <t>ул. Димитрова, д.5</t>
  </si>
  <si>
    <t>ул. Димитрова, д.5, к.1</t>
  </si>
  <si>
    <t>ул. Димитрова, д.5, к.2</t>
  </si>
  <si>
    <t>ул. Димитрова, д.5, к.3</t>
  </si>
  <si>
    <t>ул. Димитрова, д.7, к.1</t>
  </si>
  <si>
    <t>ул. Димитрова, д.7, к.2</t>
  </si>
  <si>
    <t>ул. Заречная 1-я, д.4/2/2, к.1</t>
  </si>
  <si>
    <t>ул. Заречная 1-я, д.4/2/2, к.2</t>
  </si>
  <si>
    <t>ул. Заречная 1-я, д.4/2/2, к.3</t>
  </si>
  <si>
    <t>ул. Заречная 1-я, д.4/2/2, к.4</t>
  </si>
  <si>
    <t>ул. Заречная 1-я, д.6/4/1, к.2</t>
  </si>
  <si>
    <t>ул. Заречная 1-я, д.6/4/1, к.4</t>
  </si>
  <si>
    <t>ул. Заречная 3-я, д.1</t>
  </si>
  <si>
    <t>ул. Заречная 3-я, д.3</t>
  </si>
  <si>
    <t>ул. Заречная 3-я, д.5</t>
  </si>
  <si>
    <t>ул. Измаильская, д.13/9</t>
  </si>
  <si>
    <t>ул. Измаильская, д.5</t>
  </si>
  <si>
    <t>ул. Измаильская, д.9</t>
  </si>
  <si>
    <t>ул. Капитанская, д.28Б</t>
  </si>
  <si>
    <t>ул. Капитанская, д.30</t>
  </si>
  <si>
    <t>ул. Каунасская, д.38</t>
  </si>
  <si>
    <t>ул. Каунасская, д.40</t>
  </si>
  <si>
    <t>ул. Каунасская, д.49</t>
  </si>
  <si>
    <t>ул. Каунасская, д.49, к.1</t>
  </si>
  <si>
    <t>ул. Каунасская, д.51</t>
  </si>
  <si>
    <t>ул. Керченская 1-я, д.1Б</t>
  </si>
  <si>
    <t>ул. Керченская 3-я, д.1А</t>
  </si>
  <si>
    <t>ул. Керченская 3-я, д.2, к.2</t>
  </si>
  <si>
    <t>ул. Керченская 3-я, д.58</t>
  </si>
  <si>
    <t>ул. Керченская 3-я, д.58, к.1</t>
  </si>
  <si>
    <t>ул. Керченская 3-я, д.60</t>
  </si>
  <si>
    <t>ул. Керченская 3-я, д.62</t>
  </si>
  <si>
    <t>ул. Керченская 3-я, д.64</t>
  </si>
  <si>
    <t>ул. Керченская 3-я, д.64, к.1</t>
  </si>
  <si>
    <t>ул. Керченская 3-я, д.66</t>
  </si>
  <si>
    <t>ул. Керченская 3-я, д.66, к.1</t>
  </si>
  <si>
    <t>ул. Керченская 5-я, д.41</t>
  </si>
  <si>
    <t>ул. Керченская 5-я, д.41, к.1</t>
  </si>
  <si>
    <t>ул. Керченская 5-я, д.41, к.2</t>
  </si>
  <si>
    <t>ул. Керченская 5-я, д.41, к.3</t>
  </si>
  <si>
    <t>ул. Керченская 5-я, д.41, к.4</t>
  </si>
  <si>
    <t>ул. Керченская 5-я, д.43</t>
  </si>
  <si>
    <t>ул. Керченская 5-я, д.45</t>
  </si>
  <si>
    <t>ул. Керченская, д.1А</t>
  </si>
  <si>
    <t>ул. Косиора, д.11</t>
  </si>
  <si>
    <t>ул. Косиора, д.16</t>
  </si>
  <si>
    <t>ул. Кржижановского, д.87А</t>
  </si>
  <si>
    <t>ул. Лермонтова, д.22</t>
  </si>
  <si>
    <t>ул. Ломоносова, д.22</t>
  </si>
  <si>
    <t>ул. Ломоносова, д.24</t>
  </si>
  <si>
    <t>ул. Льва Толстого, д.31</t>
  </si>
  <si>
    <t>ул. Магистральная, д.10</t>
  </si>
  <si>
    <t>ул. Магистральная, д.12</t>
  </si>
  <si>
    <t>ул. Магистральная, д.14</t>
  </si>
  <si>
    <t>ул. Магистральная, д.16</t>
  </si>
  <si>
    <t>ул. Магистральная, д.2</t>
  </si>
  <si>
    <t>ул. Магистральная, д.30</t>
  </si>
  <si>
    <t>ул. Магистральная, д.30, к.2</t>
  </si>
  <si>
    <t>ул. Магистральная, д.34</t>
  </si>
  <si>
    <t>ул. Магистральная, д.34, к.5</t>
  </si>
  <si>
    <t>ул. Магистральная, д.34/1</t>
  </si>
  <si>
    <t>ул. Магистральная, д.34/3</t>
  </si>
  <si>
    <t>ул. Магистральная, д.36</t>
  </si>
  <si>
    <t>ул. Магистральная, д.36, к.1</t>
  </si>
  <si>
    <t>ул. Магистральная, д.4</t>
  </si>
  <si>
    <t>ул. Магистральная, д.6</t>
  </si>
  <si>
    <t>ул. Магистральная, д.8</t>
  </si>
  <si>
    <t>ул. Мелиоративная, д.11</t>
  </si>
  <si>
    <t>ул. Мелиоративная, д.12</t>
  </si>
  <si>
    <t>ул. Мелиоративная, д.3</t>
  </si>
  <si>
    <t>ул. Мелиоративная, д.4</t>
  </si>
  <si>
    <t>ул. Мелиоративная, д.5</t>
  </si>
  <si>
    <t>ул. Мелиоративная, д.6</t>
  </si>
  <si>
    <t>ул. Мелиоративная, д.7</t>
  </si>
  <si>
    <t>ул. Мелиоративная, д.8</t>
  </si>
  <si>
    <t>ул. Мехоношина, д.4</t>
  </si>
  <si>
    <t>ул. Мехоношина, д.6</t>
  </si>
  <si>
    <t>ул. Мехоношина, д.8, к.2</t>
  </si>
  <si>
    <t>ул. Молдавская, д.100</t>
  </si>
  <si>
    <t>ул. Молодогвардейская, д.1</t>
  </si>
  <si>
    <t>ул. Молодогвардейская, д.3</t>
  </si>
  <si>
    <t>ул. Молодогвардейская, д.5</t>
  </si>
  <si>
    <t>ул. Молодогвардейская, д.7</t>
  </si>
  <si>
    <t>ул. Мосина, д.1</t>
  </si>
  <si>
    <t>ул. Мосина, д.13</t>
  </si>
  <si>
    <t>ул. Мосина, д.15</t>
  </si>
  <si>
    <t>ул. Мосина, д.3</t>
  </si>
  <si>
    <t>ул. Мосина, д.5</t>
  </si>
  <si>
    <t>ул. Мосина, д.7</t>
  </si>
  <si>
    <t>ул. Набережная Реки Воложка, д.95А</t>
  </si>
  <si>
    <t>ул. Некрасова, д.6</t>
  </si>
  <si>
    <t>ул. Новая, д.1</t>
  </si>
  <si>
    <t>ул. Новая, д.11</t>
  </si>
  <si>
    <t>ул. Новая, д.9</t>
  </si>
  <si>
    <t>ул. Парковая, д.20</t>
  </si>
  <si>
    <t>ул. Пирогова, д.194</t>
  </si>
  <si>
    <t>ул. Прибрежная, д.53А</t>
  </si>
  <si>
    <t>ул. Промышленная, д.4</t>
  </si>
  <si>
    <t>ул. Промышленная, д.6</t>
  </si>
  <si>
    <t>ул. Санаторная (Тинаки -2), д.4</t>
  </si>
  <si>
    <t>ул. Сеченова, д.6</t>
  </si>
  <si>
    <t>ул. Силикатная, д.26</t>
  </si>
  <si>
    <t>ул. Таганская, д.27</t>
  </si>
  <si>
    <t>ул. Таганская, д.32</t>
  </si>
  <si>
    <t>ул. Таганская, д.39</t>
  </si>
  <si>
    <t>ул. Таганская, д.41</t>
  </si>
  <si>
    <t>ул. Таганская, д.45</t>
  </si>
  <si>
    <t>ул. Тольятти, д.110Б</t>
  </si>
  <si>
    <t>ул. Тренева, д.1</t>
  </si>
  <si>
    <t>ул. Тренева, д.11, к.1</t>
  </si>
  <si>
    <t>ул. Тренева, д.14</t>
  </si>
  <si>
    <t>ул. Тренева, д.15</t>
  </si>
  <si>
    <t>ул. Тренева, д.15А</t>
  </si>
  <si>
    <t>ул. Тренева, д.19</t>
  </si>
  <si>
    <t>ул. Тренева, д.21</t>
  </si>
  <si>
    <t>ул. Тренева, д.23</t>
  </si>
  <si>
    <t>ул. Тренева, д.25</t>
  </si>
  <si>
    <t>ул. Тренева, д.25А</t>
  </si>
  <si>
    <t>ул. Тренева, д.29Б</t>
  </si>
  <si>
    <t>ул. Тренева, д.3</t>
  </si>
  <si>
    <t>ул. Тренева, д.3А</t>
  </si>
  <si>
    <t>ул. Тренева, д.7</t>
  </si>
  <si>
    <t>ул. Хибинская, д.10</t>
  </si>
  <si>
    <t>ул. Хибинская, д.4</t>
  </si>
  <si>
    <t>ул. Хибинская, д.43</t>
  </si>
  <si>
    <t>ул. Хибинская, д.45</t>
  </si>
  <si>
    <t>ул. Хибинская, д.45, к.4</t>
  </si>
  <si>
    <t>ул. Хибинская, д.45А</t>
  </si>
  <si>
    <t>ул. Хибинская, д.45Б</t>
  </si>
  <si>
    <t>ул. Хибинская, д.47, к.2</t>
  </si>
  <si>
    <t>ул. Хибинская, д.6, к.1</t>
  </si>
  <si>
    <t>ул. Хибинская, д.6, к.2</t>
  </si>
  <si>
    <t>ул. Химиков-Димитрова, д.1/1</t>
  </si>
  <si>
    <t>ул. Химиков, д.1</t>
  </si>
  <si>
    <t>ул. Химиков, д.1, к.1</t>
  </si>
  <si>
    <t>ул. Химиков, д.2</t>
  </si>
  <si>
    <t>ул. Химиков, д.6</t>
  </si>
  <si>
    <t>ул. Химиков, д.7, к.1</t>
  </si>
  <si>
    <t>ул. Химиков, д.8</t>
  </si>
  <si>
    <t>ул. Чекалина, д.1/1</t>
  </si>
  <si>
    <t>ул. Чекалина, д.11</t>
  </si>
  <si>
    <t>ул. Чекалина, д.13</t>
  </si>
  <si>
    <t>ул. Чекалина, д.3</t>
  </si>
  <si>
    <t>ул. Чекалина, д.5</t>
  </si>
  <si>
    <t>ул. Шоссейная [[Трусовский р-н]], д.15/10, к.1</t>
  </si>
  <si>
    <t>ул. Шоссейная [[Трусовский р-н]], д.2/4, к.10</t>
  </si>
  <si>
    <t>ул. Шоссейная [[Трусовский р-н]], д.2/4, к.6</t>
  </si>
  <si>
    <t>ул. Шоссейная [[Трусовский р-н]], д.2/4, к.7</t>
  </si>
  <si>
    <t>ул. Шоссейная [[Трусовский р-н]], д.2/4, к.8</t>
  </si>
  <si>
    <t>ул. Шоссейная [[Трусовский р-н]], д.6/12, к.1</t>
  </si>
  <si>
    <t>ул. Шоссейная [[Трусовский р-н]], д.6/12, к.2</t>
  </si>
  <si>
    <t>ул. Шоссейная [[Трусовский р-н]], д.6/12, к.3</t>
  </si>
  <si>
    <t>ул. Шоссейная [[Трусовский р-н]], д.6/12, к.4</t>
  </si>
  <si>
    <t>ул. Шоссейная [[Трусовский р-н]], д.6/12, к.5</t>
  </si>
  <si>
    <t>ул. Шоссейно-Икрянинская, д.10/18, к.8</t>
  </si>
  <si>
    <t>ул. Шушенская, д.10</t>
  </si>
  <si>
    <t>ул. Шушенская, д.4</t>
  </si>
  <si>
    <t>ул. Якуба Коласа, д.1А</t>
  </si>
  <si>
    <t>пр-кт 9 Мая, д.1</t>
  </si>
  <si>
    <t>пр-кт 9 Мая, д.10</t>
  </si>
  <si>
    <t>пр-кт 9 Мая, д.11</t>
  </si>
  <si>
    <t>пр-кт 9 Мая, д.13</t>
  </si>
  <si>
    <t>пр-кт 9 Мая, д.14А</t>
  </si>
  <si>
    <t>пр-кт 9 Мая, д.15</t>
  </si>
  <si>
    <t>пр-кт 9 Мая, д.16</t>
  </si>
  <si>
    <t>пр-кт 9 Мая, д.17</t>
  </si>
  <si>
    <t>пр-кт 9 Мая, д.19</t>
  </si>
  <si>
    <t>пр-кт 9 Мая, д.23</t>
  </si>
  <si>
    <t>пр-кт 9 Мая, д.25</t>
  </si>
  <si>
    <t>пр-кт 9 Мая, д.27</t>
  </si>
  <si>
    <t>пр-кт 9 Мая, д.3</t>
  </si>
  <si>
    <t>пр-кт 9 Мая, д.31</t>
  </si>
  <si>
    <t>пр-кт 9 Мая, д.39</t>
  </si>
  <si>
    <t>пр-кт 9 Мая, д.41</t>
  </si>
  <si>
    <t>пр-кт 9 Мая, д.43</t>
  </si>
  <si>
    <t>пр-кт 9 Мая, д.45</t>
  </si>
  <si>
    <t>пр-кт 9 Мая, д.47</t>
  </si>
  <si>
    <t>пр-кт 9 Мая, д.4А</t>
  </si>
  <si>
    <t>пр-кт 9 Мая, д.5</t>
  </si>
  <si>
    <t>пр-кт 9 Мая, д.57</t>
  </si>
  <si>
    <t>пр-кт 9 Мая, д.57А</t>
  </si>
  <si>
    <t>пр-кт 9 Мая, д.59</t>
  </si>
  <si>
    <t>пр-кт 9 Мая, д.6</t>
  </si>
  <si>
    <t>пр-кт 9 Мая, д.61</t>
  </si>
  <si>
    <t>пр-кт 9 Мая, д.63</t>
  </si>
  <si>
    <t>пр-кт 9 Мая, д.65</t>
  </si>
  <si>
    <t>пр-кт 9 Мая, д.67</t>
  </si>
  <si>
    <t>пр-кт 9 Мая, д.69</t>
  </si>
  <si>
    <t>пр-кт 9 Мая, д.6А</t>
  </si>
  <si>
    <t>пр-кт 9 Мая, д.71</t>
  </si>
  <si>
    <t>пр-кт 9 Мая, д.8</t>
  </si>
  <si>
    <t>ул. Астраханская, д.10</t>
  </si>
  <si>
    <t>ул. Астраханская, д.10А</t>
  </si>
  <si>
    <t>ул. Астраханская, д.12</t>
  </si>
  <si>
    <t>ул. Астраханская, д.14</t>
  </si>
  <si>
    <t>ул. Астраханская, д.4</t>
  </si>
  <si>
    <t>ул. Астраханская, д.5</t>
  </si>
  <si>
    <t>ул. Астраханская, д.6</t>
  </si>
  <si>
    <t>ул. Астраханская, д.6А</t>
  </si>
  <si>
    <t>ул. Астраханская, д.6Б</t>
  </si>
  <si>
    <t>ул. Астраханская, д.6В</t>
  </si>
  <si>
    <t>ул. Астраханская, д.7</t>
  </si>
  <si>
    <t>ул. Астраханская, д.7А</t>
  </si>
  <si>
    <t>ул. Астраханская, д.8А</t>
  </si>
  <si>
    <t>ул. Астраханская, д.8Б</t>
  </si>
  <si>
    <t>ул. Астраханская, д.9</t>
  </si>
  <si>
    <t>ул. Ватутина, д.10</t>
  </si>
  <si>
    <t>ул. Ватутина, д.12</t>
  </si>
  <si>
    <t>ул. Ватутина, д.14</t>
  </si>
  <si>
    <t>ул. Ватутина, д.18</t>
  </si>
  <si>
    <t>ул. Вознюка, д.11</t>
  </si>
  <si>
    <t>ул. Вознюка, д.15</t>
  </si>
  <si>
    <t>ул. Волгоградская, д.10</t>
  </si>
  <si>
    <t>ул. Волгоградская, д.12</t>
  </si>
  <si>
    <t>ул. Волгоградская, д.18</t>
  </si>
  <si>
    <t>ул. Волгоградская, д.2</t>
  </si>
  <si>
    <t>ул. Волгоградская, д.20</t>
  </si>
  <si>
    <t>ул. Волгоградская, д.22</t>
  </si>
  <si>
    <t>ул. Волгоградская, д.24</t>
  </si>
  <si>
    <t>ул. Волгоградская, д.24А</t>
  </si>
  <si>
    <t>ул. Волгоградская, д.26</t>
  </si>
  <si>
    <t>ул. Волгоградская, д.30</t>
  </si>
  <si>
    <t>ул. Волгоградская, д.34</t>
  </si>
  <si>
    <t>ул. Волгоградская, д.36</t>
  </si>
  <si>
    <t>ул. Волгоградская, д.38</t>
  </si>
  <si>
    <t>ул. Волгоградская, д.4</t>
  </si>
  <si>
    <t>ул. Волгоградская, д.40</t>
  </si>
  <si>
    <t>ул. Волгоградская, д.42</t>
  </si>
  <si>
    <t>ул. Волгоградская, д.44</t>
  </si>
  <si>
    <t>ул. Волгоградская, д.46</t>
  </si>
  <si>
    <t>ул. Волгоградская, д.6</t>
  </si>
  <si>
    <t>ул. Волгоградская, д.8</t>
  </si>
  <si>
    <t>ул. Гагарина, д.1</t>
  </si>
  <si>
    <t>ул. Гагарина, д.3</t>
  </si>
  <si>
    <t>ул. Гагарина, д.5</t>
  </si>
  <si>
    <t>ул. Гагарина, д.7</t>
  </si>
  <si>
    <t>ул. Гагарина, д.9</t>
  </si>
  <si>
    <t>ул. Комсомольская, д.10</t>
  </si>
  <si>
    <t>ул. Комсомольская, д.11</t>
  </si>
  <si>
    <t>ул. Комсомольская, д.12</t>
  </si>
  <si>
    <t>ул. Комсомольская, д.13</t>
  </si>
  <si>
    <t>ул. Комсомольская, д.14</t>
  </si>
  <si>
    <t>ул. Комсомольская, д.16</t>
  </si>
  <si>
    <t>ул. Комсомольская, д.16А</t>
  </si>
  <si>
    <t>ул. Комсомольская, д.18</t>
  </si>
  <si>
    <t>ул. Комсомольская, д.18А</t>
  </si>
  <si>
    <t>ул. Комсомольская, д.18Б</t>
  </si>
  <si>
    <t>ул. Комсомольская, д.2</t>
  </si>
  <si>
    <t>ул. Комсомольская, д.20</t>
  </si>
  <si>
    <t>ул. Комсомольская, д.3</t>
  </si>
  <si>
    <t>ул. Комсомольская, д.4</t>
  </si>
  <si>
    <t>ул. Комсомольская, д.4А</t>
  </si>
  <si>
    <t>ул. Комсомольская, д.6</t>
  </si>
  <si>
    <t>ул. Комсомольская, д.6А</t>
  </si>
  <si>
    <t>ул. Комсомольская, д.6Б</t>
  </si>
  <si>
    <t>ул. Комсомольская, д.7</t>
  </si>
  <si>
    <t>ул. Комсомольская, д.8</t>
  </si>
  <si>
    <t>ул. Комсомольская, д.9</t>
  </si>
  <si>
    <t>ул. Королева, д.2</t>
  </si>
  <si>
    <t>ул. Королева, д.6</t>
  </si>
  <si>
    <t>ул. Королева, д.8</t>
  </si>
  <si>
    <t>ул. Ленина, д.15</t>
  </si>
  <si>
    <t>ул. Ленина, д.17</t>
  </si>
  <si>
    <t>ул. Ленина, д.19</t>
  </si>
  <si>
    <t>ул. Ленина, д.20</t>
  </si>
  <si>
    <t>ул. Ленина, д.21</t>
  </si>
  <si>
    <t>ул. Ленина, д.23</t>
  </si>
  <si>
    <t>ул. Ленина, д.25</t>
  </si>
  <si>
    <t>ул. Ленина, д.28</t>
  </si>
  <si>
    <t>ул. Ленина, д.31</t>
  </si>
  <si>
    <t>ул. Ленина, д.33</t>
  </si>
  <si>
    <t>ул. Ленина, д.34</t>
  </si>
  <si>
    <t>ул. Ленина, д.35</t>
  </si>
  <si>
    <t>ул. Ленина, д.36</t>
  </si>
  <si>
    <t>ул. Ленина, д.37</t>
  </si>
  <si>
    <t>ул. Ленина, д.38</t>
  </si>
  <si>
    <t>ул. Ленина, д.40</t>
  </si>
  <si>
    <t>ул. Ленина, д.45</t>
  </si>
  <si>
    <t>ул. Ленина, д.47</t>
  </si>
  <si>
    <t>ул. Ленина, д.48А</t>
  </si>
  <si>
    <t>ул. Ленина, д.48Б</t>
  </si>
  <si>
    <t>ул. Ленина, д.50</t>
  </si>
  <si>
    <t>ул. Ленина, д.50Б</t>
  </si>
  <si>
    <t>ул. Ленина, д.52А</t>
  </si>
  <si>
    <t>ул. Ленина, д.54</t>
  </si>
  <si>
    <t>ул. Ленина, д.54А</t>
  </si>
  <si>
    <t>ул. Ленина, д.54Б</t>
  </si>
  <si>
    <t>ул. Ленина, д.7</t>
  </si>
  <si>
    <t>ул. Ленина, д.9</t>
  </si>
  <si>
    <t>ул. Маршала Жукова, д.1</t>
  </si>
  <si>
    <t>ул. Маршала Жукова, д.10</t>
  </si>
  <si>
    <t>ул. Маршала Жукова, д.12</t>
  </si>
  <si>
    <t>ул. Маршала Жукова, д.2</t>
  </si>
  <si>
    <t>ул. Маршала Жукова, д.4</t>
  </si>
  <si>
    <t>ул. Маршала Жукова, д.5</t>
  </si>
  <si>
    <t>ул. Маршала Жукова, д.8</t>
  </si>
  <si>
    <t>ул. Мира, д.2</t>
  </si>
  <si>
    <t>ул. Мира, д.4</t>
  </si>
  <si>
    <t>ул. Мира, д.6</t>
  </si>
  <si>
    <t>ул. Ниловского, д.13</t>
  </si>
  <si>
    <t>ул. Ниловского, д.15</t>
  </si>
  <si>
    <t>ул. Ниловского, д.16</t>
  </si>
  <si>
    <t>ул. Ниловского, д.17</t>
  </si>
  <si>
    <t>ул. Ниловского, д.18</t>
  </si>
  <si>
    <t>ул. Ниловского, д.19</t>
  </si>
  <si>
    <t>ул. Ниловского, д.20</t>
  </si>
  <si>
    <t>ул. Ниловского, д.21</t>
  </si>
  <si>
    <t>ул. Ниловского, д.22</t>
  </si>
  <si>
    <t>ул. Ниловского, д.23</t>
  </si>
  <si>
    <t>ул. Ниловского, д.24</t>
  </si>
  <si>
    <t>ул. Ниловского, д.26</t>
  </si>
  <si>
    <t>ул. Ниловского, д.28</t>
  </si>
  <si>
    <t>ул. Ниловского, д.30</t>
  </si>
  <si>
    <t>ул. Островского, д.11</t>
  </si>
  <si>
    <t>ул. Островского, д.14</t>
  </si>
  <si>
    <t>ул. Островского, д.15</t>
  </si>
  <si>
    <t>ул. Островского, д.17</t>
  </si>
  <si>
    <t>ул. Островского, д.6</t>
  </si>
  <si>
    <t>ул. Островского, д.8</t>
  </si>
  <si>
    <t>ул. Островского, д.9</t>
  </si>
  <si>
    <t>ул. Первомайская, д.10</t>
  </si>
  <si>
    <t>ул. Первомайская, д.12</t>
  </si>
  <si>
    <t>ул. Первомайская, д.14</t>
  </si>
  <si>
    <t>ул. Первомайская, д.16</t>
  </si>
  <si>
    <t>ул. Первомайская, д.18</t>
  </si>
  <si>
    <t>ул. Первомайская, д.2</t>
  </si>
  <si>
    <t>ул. Первомайская, д.20</t>
  </si>
  <si>
    <t>ул. Первомайская, д.22</t>
  </si>
  <si>
    <t>ул. Первомайская, д.4</t>
  </si>
  <si>
    <t>ул. Первомайская, д.6</t>
  </si>
  <si>
    <t>ул. Первомайская, д.8</t>
  </si>
  <si>
    <t>ул. Пионерская, д.1</t>
  </si>
  <si>
    <t>ул. Пионерская, д.2</t>
  </si>
  <si>
    <t>ул. Пионерская, д.4</t>
  </si>
  <si>
    <t>ул. Пионерская, д.5</t>
  </si>
  <si>
    <t>ул. Победы, д.4</t>
  </si>
  <si>
    <t>ул. Победы, д.8</t>
  </si>
  <si>
    <t>ул. свх Знаменский, д.41</t>
  </si>
  <si>
    <t>ул. свх Знаменский, д.42</t>
  </si>
  <si>
    <t>ул. свх Знаменский, д.43</t>
  </si>
  <si>
    <t>ул. свх Знаменский, д.44</t>
  </si>
  <si>
    <t>ул. свх Ракетный, д.60</t>
  </si>
  <si>
    <t>ул. свх Ракетный, д.61</t>
  </si>
  <si>
    <t>ул. свх Ракетный, д.64</t>
  </si>
  <si>
    <t>ул. Советской Армии, д.45</t>
  </si>
  <si>
    <t>ул. Толбухина, д.1</t>
  </si>
  <si>
    <t>ул. Толбухина, д.2</t>
  </si>
  <si>
    <t>ул. Толбухина, д.2А</t>
  </si>
  <si>
    <t>ул. Толбухина, д.3</t>
  </si>
  <si>
    <t>ул. Толбухина, д.5</t>
  </si>
  <si>
    <t>ул. Фрунзе, д.1</t>
  </si>
  <si>
    <t>ул. Фрунзе, д.3</t>
  </si>
  <si>
    <t>ул. Фрунзе, д.4</t>
  </si>
  <si>
    <t>ул. Фрунзе, д.5</t>
  </si>
  <si>
    <t>ул. Черняховского, д.11</t>
  </si>
  <si>
    <t>ул. Черняховского, д.12</t>
  </si>
  <si>
    <t>ул. Черняховского, д.14</t>
  </si>
  <si>
    <t>ул. Черняховского, д.16</t>
  </si>
  <si>
    <t>ул. Черняховского, д.7</t>
  </si>
  <si>
    <t>ул. Черняховского, д.9</t>
  </si>
  <si>
    <t>ул. Янгеля, д.1</t>
  </si>
  <si>
    <t>ул. Янгеля, д.11</t>
  </si>
  <si>
    <t>ул. Янгеля, д.13</t>
  </si>
  <si>
    <t>ул. Янгеля, д.15</t>
  </si>
  <si>
    <t>ул. Янгеля, д.17</t>
  </si>
  <si>
    <t>ул. Янгеля, д.19</t>
  </si>
  <si>
    <t>ул. Янгеля, д.1А</t>
  </si>
  <si>
    <t>ул. Янгеля, д.21</t>
  </si>
  <si>
    <t>ул. Янгеля, д.23</t>
  </si>
  <si>
    <t>ул. Янгеля, д.24</t>
  </si>
  <si>
    <t>ул. Янгеля, д.3</t>
  </si>
  <si>
    <t>ул. Янгеля, д.4</t>
  </si>
  <si>
    <t>ул. Янгеля, д.6</t>
  </si>
  <si>
    <t>ул. Янгеля, д.6А</t>
  </si>
  <si>
    <t>ул. Янгеля, д.7</t>
  </si>
  <si>
    <t>Максима Горького ул., д.100</t>
  </si>
  <si>
    <t>Максима Горького ул., д.102</t>
  </si>
  <si>
    <t>Максима Горького ул., д.103</t>
  </si>
  <si>
    <t>Максима Горького ул., д.105</t>
  </si>
  <si>
    <t>Максима Горького ул., д.107</t>
  </si>
  <si>
    <t>Максима Горького ул., д.71</t>
  </si>
  <si>
    <t>Максима Горького ул., д.75</t>
  </si>
  <si>
    <t>Максима Горького ул., д.91</t>
  </si>
  <si>
    <t>Максима Горького ул., д.99</t>
  </si>
  <si>
    <t>ул. Любича, д.10</t>
  </si>
  <si>
    <t>ул. Любича, д.12</t>
  </si>
  <si>
    <t>ул. Любича, д.9</t>
  </si>
  <si>
    <t>ул. Молодежная, д.1</t>
  </si>
  <si>
    <t>ул. Молодежная, д.11</t>
  </si>
  <si>
    <t>ул. Молодежная, д.15</t>
  </si>
  <si>
    <t>ул. Молодежная, д.16</t>
  </si>
  <si>
    <t>ул. Молодежная, д.17</t>
  </si>
  <si>
    <t>ул. Молодежная, д.2</t>
  </si>
  <si>
    <t>ул. Молодежная, д.3</t>
  </si>
  <si>
    <t>ул. Молодежная, д.4</t>
  </si>
  <si>
    <t>ул. Молодежная, д.5</t>
  </si>
  <si>
    <t>ул. Молодежная, д.6</t>
  </si>
  <si>
    <t>ул. Молодежная, д.7</t>
  </si>
  <si>
    <t>ул. Молодежная, д.9</t>
  </si>
  <si>
    <t>ул. Тулайкова, д.10</t>
  </si>
  <si>
    <t>ул. Тулайкова, д.11</t>
  </si>
  <si>
    <t>ул. Тулайкова, д.3</t>
  </si>
  <si>
    <t>ул. Тулайкова, д.6</t>
  </si>
  <si>
    <t>ул. Тулайкова, д.9</t>
  </si>
  <si>
    <t>ул. Юбилейная, д.11</t>
  </si>
  <si>
    <t>ул. Юбилейная, д.12</t>
  </si>
  <si>
    <t>ул. Юбилейная, д.13</t>
  </si>
  <si>
    <t>ул. Юбилейная, д.14</t>
  </si>
  <si>
    <t>ул. Юбилейная, д.15</t>
  </si>
  <si>
    <t>ул. Юбилейная, д.16</t>
  </si>
  <si>
    <t>ул. Юбилейная, д.17</t>
  </si>
  <si>
    <t>ул. Юбилейная, д.18</t>
  </si>
  <si>
    <t>ул. Юбилейная, д.19</t>
  </si>
  <si>
    <t>ул. Юбилейная, д.19А</t>
  </si>
  <si>
    <t>ул. Юбилейная, д.2 (Камызяк)</t>
  </si>
  <si>
    <t>ул. Юбилейная, д.20 (Камызяк)</t>
  </si>
  <si>
    <t>ул. Юбилейная, д.23 (Камызяк)</t>
  </si>
  <si>
    <t>ул. Юбилейная, д.24 (Камызяк)</t>
  </si>
  <si>
    <t>ул. Юбилейная, д.25 (Камызяк)</t>
  </si>
  <si>
    <t>ул. Юбилейная, д.26 (Камызяк)</t>
  </si>
  <si>
    <t>ул. Юбилейная, д.3 (Камызяк)</t>
  </si>
  <si>
    <t>ул. Юбилейная, д.4 (Камызяк)</t>
  </si>
  <si>
    <t>ул. Юбилейная, д.5 (Камызяк)</t>
  </si>
  <si>
    <t>ул. Юбилейная, д.7 (Камызяк)</t>
  </si>
  <si>
    <t>ул. Юбилейная, д.8 (Камызяк)</t>
  </si>
  <si>
    <t>ул. Юбилейная, д.9 (Камызяк)</t>
  </si>
  <si>
    <t>ул. Южная, д.1</t>
  </si>
  <si>
    <t>пр-кт Строителей, д.4</t>
  </si>
  <si>
    <t>ул. Астраханская, д.11</t>
  </si>
  <si>
    <t>ул. Астраханская, д.3</t>
  </si>
  <si>
    <t>ул. Астраханская, д.8</t>
  </si>
  <si>
    <t>ул. Волгоградская, д.19</t>
  </si>
  <si>
    <t>ул. Набережная, д.1</t>
  </si>
  <si>
    <t>ул. Набережная, д.10</t>
  </si>
  <si>
    <t>ул. Набережная, д.12</t>
  </si>
  <si>
    <t>ул. Набережная, д.16</t>
  </si>
  <si>
    <t>ул. Набережная, д.18</t>
  </si>
  <si>
    <t>ул. Набережная, д.20</t>
  </si>
  <si>
    <t>ул. Набережная, д.22</t>
  </si>
  <si>
    <t>ул. Набережная, д.4</t>
  </si>
  <si>
    <t>ул. Набережная, д.6</t>
  </si>
  <si>
    <t>ул. Набережная, д.8</t>
  </si>
  <si>
    <t>ул. Спортивная, д.2</t>
  </si>
  <si>
    <t>ул. Спортивная, д.3</t>
  </si>
  <si>
    <t>ул. Спортивная, д.5</t>
  </si>
  <si>
    <t>ул. Центральная, д.11</t>
  </si>
  <si>
    <t>ул. Центральная, д.19А</t>
  </si>
  <si>
    <t>ул. Центральная, д.2</t>
  </si>
  <si>
    <t>ул. Центральная, д.21</t>
  </si>
  <si>
    <t>ул. Центральная, д.21А</t>
  </si>
  <si>
    <t>ул. Центральная, д.23</t>
  </si>
  <si>
    <t>ул. Центральная, д.23А</t>
  </si>
  <si>
    <t>ул. Центральная, д.25</t>
  </si>
  <si>
    <t>ул. Центральная, д.33</t>
  </si>
  <si>
    <t>ул. Центральная, д.35</t>
  </si>
  <si>
    <t>ул. Центральная, д.4</t>
  </si>
  <si>
    <t>ул. Центральная, д.5</t>
  </si>
  <si>
    <t>ул. Центральная, д.7</t>
  </si>
  <si>
    <t>ул. Центральная, д.9</t>
  </si>
  <si>
    <t>ул. Школьная, д.3</t>
  </si>
  <si>
    <t>кв-л 12-й, д.1</t>
  </si>
  <si>
    <t>кв-л 12-й, д.10</t>
  </si>
  <si>
    <t>кв-л 12-й, д.2</t>
  </si>
  <si>
    <t>кв-л 7-й, д.1</t>
  </si>
  <si>
    <t>кв-л 7-й, д.11</t>
  </si>
  <si>
    <t>кв-л 7-й, д.12</t>
  </si>
  <si>
    <t>кв-л 7-й, д.13</t>
  </si>
  <si>
    <t>кв-л 7-й, д.14</t>
  </si>
  <si>
    <t>кв-л 7-й, д.15</t>
  </si>
  <si>
    <t>кв-л 7-й, д.16</t>
  </si>
  <si>
    <t>кв-л 7-й, д.17</t>
  </si>
  <si>
    <t>кв-л 7-й, д.2</t>
  </si>
  <si>
    <t>кв-л 7-й, д.3</t>
  </si>
  <si>
    <t>кв-л 7-й, д.4</t>
  </si>
  <si>
    <t>кв-л 7-й, д.5</t>
  </si>
  <si>
    <t>кв-л 7-й, д.6</t>
  </si>
  <si>
    <t>кв-л 7-й, д.7</t>
  </si>
  <si>
    <t>кв-л 7-й, д.7А</t>
  </si>
  <si>
    <t>кв-л 7-й, д.8</t>
  </si>
  <si>
    <t>кв-л 7-й, д.9</t>
  </si>
  <si>
    <t>кв-л 8-й, д.1</t>
  </si>
  <si>
    <t>кв-л 8-й, д.10</t>
  </si>
  <si>
    <t>кв-л 8-й, д.13</t>
  </si>
  <si>
    <t>кв-л 8-й, д.15</t>
  </si>
  <si>
    <t>кв-л 8-й, д.16</t>
  </si>
  <si>
    <t>кв-л 8-й, д.18</t>
  </si>
  <si>
    <t>кв-л 8-й, д.19</t>
  </si>
  <si>
    <t>кв-л 8-й, д.2</t>
  </si>
  <si>
    <t>кв-л 8-й, д.28</t>
  </si>
  <si>
    <t>кв-л 8-й, д.29</t>
  </si>
  <si>
    <t>кв-л 8-й, д.3</t>
  </si>
  <si>
    <t>кв-л 8-й, д.30</t>
  </si>
  <si>
    <t>кв-л 8-й, д.4</t>
  </si>
  <si>
    <t>ул. Аэродромная, д.12</t>
  </si>
  <si>
    <t>ул. Аэродромная, д.14</t>
  </si>
  <si>
    <t>ул. Аэродромная, д.16</t>
  </si>
  <si>
    <t>ул. Базовская 2-я, д.1</t>
  </si>
  <si>
    <t>ул. Базовская 2-я, д.5</t>
  </si>
  <si>
    <t>ул. Базовская 2-я, д.7</t>
  </si>
  <si>
    <t>ул. БОС, д.2</t>
  </si>
  <si>
    <t>ул. БОС, д.3</t>
  </si>
  <si>
    <t>ул. БОС, д.4</t>
  </si>
  <si>
    <t>ул. БОС, д.5</t>
  </si>
  <si>
    <t>ул. Галкина, д.2</t>
  </si>
  <si>
    <t>ул. Кирова, д.114</t>
  </si>
  <si>
    <t>ул. Кирова, д.116</t>
  </si>
  <si>
    <t>ул. Кирова, д.118</t>
  </si>
  <si>
    <t>ул. Кирова, д.120</t>
  </si>
  <si>
    <t>ул. Кирова, д.122</t>
  </si>
  <si>
    <t>ул. Московская, д.92</t>
  </si>
  <si>
    <t>ул. Пионерская, д.89</t>
  </si>
  <si>
    <t>ул. Пирогова, д.11</t>
  </si>
  <si>
    <t>ул. Пирогова, д.26</t>
  </si>
  <si>
    <t>ул. Пирогова, д.5</t>
  </si>
  <si>
    <t>ул. Пирогова, д.7</t>
  </si>
  <si>
    <t>ул. Пирогова, д.9</t>
  </si>
  <si>
    <t>ул. Советская, д.110</t>
  </si>
  <si>
    <t>ул. Советская, д.147</t>
  </si>
  <si>
    <t>Молодежная ул., д.1</t>
  </si>
  <si>
    <t>Молодежная ул., д.2</t>
  </si>
  <si>
    <t>Молодежная ул., д.3</t>
  </si>
  <si>
    <t>Молодежная ул., д.4</t>
  </si>
  <si>
    <t>Молодежная ул., д.6</t>
  </si>
  <si>
    <t>ул. Советская, д.4</t>
  </si>
  <si>
    <t>ул. Советская, д.6</t>
  </si>
  <si>
    <t>Школьная ул., д.1</t>
  </si>
  <si>
    <t>Школьная ул., д.10</t>
  </si>
  <si>
    <t>Школьная ул., д.11</t>
  </si>
  <si>
    <t>Школьная ул., д.12</t>
  </si>
  <si>
    <t>Школьная ул., д.13</t>
  </si>
  <si>
    <t>Школьная ул., д.14</t>
  </si>
  <si>
    <t>Школьная ул., д.2</t>
  </si>
  <si>
    <t>Школьная ул., д.3</t>
  </si>
  <si>
    <t>Школьная ул., д.4</t>
  </si>
  <si>
    <t>Школьная ул., д.5</t>
  </si>
  <si>
    <t>Школьная ул., д.6</t>
  </si>
  <si>
    <t>Школьная ул., д.7</t>
  </si>
  <si>
    <t>Школьная ул., д.8</t>
  </si>
  <si>
    <t>Школьная ул., д.9</t>
  </si>
  <si>
    <t>пер. Молодежный, д.4</t>
  </si>
  <si>
    <t>пер. Молодежный, д.6</t>
  </si>
  <si>
    <t>пер. Молодежный, д.8</t>
  </si>
  <si>
    <t>пер. Октябрьский, д.11</t>
  </si>
  <si>
    <t>пер. Октябрьский, д.2</t>
  </si>
  <si>
    <t>пер. Октябрьский, д.4</t>
  </si>
  <si>
    <t>пер. Октябрьский, д.6</t>
  </si>
  <si>
    <t>пер. Октябрьский, д.7</t>
  </si>
  <si>
    <t>пер. Октябрьский, д.9</t>
  </si>
  <si>
    <t>пер. Школьный, д.1</t>
  </si>
  <si>
    <t>пер. Школьный, д.3</t>
  </si>
  <si>
    <t>пер. Школьный, д.5</t>
  </si>
  <si>
    <t>пер. Школьный, д.7</t>
  </si>
  <si>
    <t>ул. Абая, д.34</t>
  </si>
  <si>
    <t>ул. Абая, д.36</t>
  </si>
  <si>
    <t>ул. Абая, д.38</t>
  </si>
  <si>
    <t>ул. Астраханская, д.13</t>
  </si>
  <si>
    <t>ул. Джамбула, д.12</t>
  </si>
  <si>
    <t>ул. Джамбула, д.14</t>
  </si>
  <si>
    <t>ул. Джамбула, д.16</t>
  </si>
  <si>
    <t>ул. Джамбула, д.22</t>
  </si>
  <si>
    <t>ул. Джамбула, д.24</t>
  </si>
  <si>
    <t>ул. Джамбула, д.26</t>
  </si>
  <si>
    <t>ул. Джамбула, д.28</t>
  </si>
  <si>
    <t>ул. Джамбула, д.30</t>
  </si>
  <si>
    <t>ул. Джамбула, д.39</t>
  </si>
  <si>
    <t>ул. Джамбула, д.41</t>
  </si>
  <si>
    <t>ул. Карла Маркса, д.1</t>
  </si>
  <si>
    <t>ул. Карла Маркса, д.13</t>
  </si>
  <si>
    <t>ул. Карла Маркса, д.15</t>
  </si>
  <si>
    <t>ул. Карла Маркса, д.2</t>
  </si>
  <si>
    <t>ул. Карла Маркса, д.3</t>
  </si>
  <si>
    <t>ул. Карла Маркса, д.4</t>
  </si>
  <si>
    <t>ул. Карла Маркса, д.5</t>
  </si>
  <si>
    <t>ул. Карла Маркса, д.6</t>
  </si>
  <si>
    <t>ул. Карла Маркса, д.9</t>
  </si>
  <si>
    <t>ул. Мира, д.17</t>
  </si>
  <si>
    <t>ул. Мира, д.19</t>
  </si>
  <si>
    <t>ул. Пролетарская, д.127</t>
  </si>
  <si>
    <t>ул. Пролетарская, д.131</t>
  </si>
  <si>
    <t>ул. Советская, д.16</t>
  </si>
  <si>
    <t>ул. Советская, д.18</t>
  </si>
  <si>
    <t>ул. Советская, д.26</t>
  </si>
  <si>
    <t>ул. Советская, д.28</t>
  </si>
  <si>
    <t>ул. Щетинкина, д.63</t>
  </si>
  <si>
    <t>ул. Придорожная, д.2</t>
  </si>
  <si>
    <t>ул. Придорожная, д.3</t>
  </si>
  <si>
    <t>ул. Советская, д.1</t>
  </si>
  <si>
    <t>ул. Советская, д.3</t>
  </si>
  <si>
    <t>Клубная ул., д.25</t>
  </si>
  <si>
    <t>Клубная ул., д.26</t>
  </si>
  <si>
    <t>Клубная ул., д.27</t>
  </si>
  <si>
    <t>Клубная ул., д.29</t>
  </si>
  <si>
    <t>Клубная ул., д.31</t>
  </si>
  <si>
    <t>Мира ул., д.2</t>
  </si>
  <si>
    <t>Советская ул., д.3</t>
  </si>
  <si>
    <t>Дачная ул., д.20</t>
  </si>
  <si>
    <t>Дачная ул., д.21</t>
  </si>
  <si>
    <t>Дачная ул., д.22</t>
  </si>
  <si>
    <t>Дачная ул., д.23</t>
  </si>
  <si>
    <t>Дачная ул., д.24</t>
  </si>
  <si>
    <t>Дачная ул., д.25</t>
  </si>
  <si>
    <t>Шоссейная ул., д.26</t>
  </si>
  <si>
    <t>Шоссейная ул., д.27</t>
  </si>
  <si>
    <t>Кадырбулатова ул., д.9</t>
  </si>
  <si>
    <t>Ленина ул., д.35</t>
  </si>
  <si>
    <t>Светлая ул., д.6</t>
  </si>
  <si>
    <t>Молодежная ул., д.16</t>
  </si>
  <si>
    <t>Молодежная ул., д.17</t>
  </si>
  <si>
    <t>Солнечная ул., д.2, к.1</t>
  </si>
  <si>
    <t>ул. Гоголя, д.2</t>
  </si>
  <si>
    <t>ул. Гоголя, д.4</t>
  </si>
  <si>
    <t>ул. Гоголя, д.5</t>
  </si>
  <si>
    <t>ул. Гоголя, д.6</t>
  </si>
  <si>
    <t>ул. Гоголя, д.8</t>
  </si>
  <si>
    <t>ул. К. Маркса, д.1</t>
  </si>
  <si>
    <t>ул. Ленина, д.18</t>
  </si>
  <si>
    <t>ул. Пушкина, д.1</t>
  </si>
  <si>
    <t>ул. Пушкина, д.3</t>
  </si>
  <si>
    <t>ул. Солнечная, д.2</t>
  </si>
  <si>
    <t>ул. Солнечная, д.4</t>
  </si>
  <si>
    <t>Санаторная ул., д.1</t>
  </si>
  <si>
    <t>Санаторная ул., д.2</t>
  </si>
  <si>
    <t>Санаторная ул., д.3</t>
  </si>
  <si>
    <t>Санаторная ул., д.4</t>
  </si>
  <si>
    <t>Гагарина ул., д.10</t>
  </si>
  <si>
    <t>Гагарина ул., д.10А</t>
  </si>
  <si>
    <t>ул. Железнодорожная, д.6</t>
  </si>
  <si>
    <t>ул. Центральная, д.18</t>
  </si>
  <si>
    <t>ул. Центральная, д.20</t>
  </si>
  <si>
    <t>Школьная ул., д.10А</t>
  </si>
  <si>
    <t>Школьная ул., д.15</t>
  </si>
  <si>
    <t>Школьная ул., д.17</t>
  </si>
  <si>
    <t>Школьная ул., д.1А</t>
  </si>
  <si>
    <t>Школьная ул., д.2А</t>
  </si>
  <si>
    <t>Школьная ул., д.3А</t>
  </si>
  <si>
    <t>Школьная ул., д.4А</t>
  </si>
  <si>
    <t>Школьная ул., д.5А</t>
  </si>
  <si>
    <t>Школьная ул., д.6А</t>
  </si>
  <si>
    <t>Школьная ул., д.7А</t>
  </si>
  <si>
    <t>Школьная ул., д.8А</t>
  </si>
  <si>
    <t>Школьная ул., д.9А</t>
  </si>
  <si>
    <t>ул. Горького, д.2</t>
  </si>
  <si>
    <t>ул. Горького, д.4</t>
  </si>
  <si>
    <t>ул. Горького, д.6</t>
  </si>
  <si>
    <t>ул. Почтовая, д.16</t>
  </si>
  <si>
    <t>ул. Почтовая, д.26</t>
  </si>
  <si>
    <t>ул. Почтовая, д.28</t>
  </si>
  <si>
    <t>ул. Почтовая, д.33</t>
  </si>
  <si>
    <t>ул. Почтовая, д.35</t>
  </si>
  <si>
    <t>ул. Почтовая, д.37</t>
  </si>
  <si>
    <t>ул. Почтовая, д.39</t>
  </si>
  <si>
    <t>ул. Почтовая, д.41</t>
  </si>
  <si>
    <t>ул. Волжская, д.48</t>
  </si>
  <si>
    <t>ул. Волжская, д.50</t>
  </si>
  <si>
    <t>ул. Гоголя, д.1</t>
  </si>
  <si>
    <t>ул. Гоголя, д.3</t>
  </si>
  <si>
    <t>ул. Кирова, д.3</t>
  </si>
  <si>
    <t>ул. Ленина, д.3</t>
  </si>
  <si>
    <t>ул. Набережная, д.27</t>
  </si>
  <si>
    <t>ул. Чилимка 2-я, д.1</t>
  </si>
  <si>
    <t>ул. Чилимка 2-я, д.3</t>
  </si>
  <si>
    <t>ул. Народная, д.10</t>
  </si>
  <si>
    <t>ул. Народная, д.13</t>
  </si>
  <si>
    <t>ул. Народная, д.14</t>
  </si>
  <si>
    <t>ул. Народная, д.16</t>
  </si>
  <si>
    <t>ул. Народная, д.18</t>
  </si>
  <si>
    <t>ул. Народная, д.3</t>
  </si>
  <si>
    <t>ул. Народная, д.6</t>
  </si>
  <si>
    <t>ул. Народная, д.8</t>
  </si>
  <si>
    <t>ул. Народная, д.9</t>
  </si>
  <si>
    <t>ул. Пионерская, д.17</t>
  </si>
  <si>
    <t>Школьная ул., д.6Б</t>
  </si>
  <si>
    <t>пер. Пирогова, д.18А</t>
  </si>
  <si>
    <t>ул. Володарского, д.1</t>
  </si>
  <si>
    <t>ул. Володарского, д.2</t>
  </si>
  <si>
    <t>ул. Комсомольская, д.1</t>
  </si>
  <si>
    <t>ул. Мичурина, д.10</t>
  </si>
  <si>
    <t>ул. Мичурина, д.12</t>
  </si>
  <si>
    <t>ул. Мичурина, д.19А</t>
  </si>
  <si>
    <t>ул. Мичурина, д.2</t>
  </si>
  <si>
    <t>ул. Мичурина, д.25</t>
  </si>
  <si>
    <t>ул. Мичурина, д.27</t>
  </si>
  <si>
    <t>ул. Мичурина, д.29</t>
  </si>
  <si>
    <t>ул. Мичурина, д.31</t>
  </si>
  <si>
    <t>ул. Мичурина, д.33</t>
  </si>
  <si>
    <t>ул. Мичурина, д.35А</t>
  </si>
  <si>
    <t>ул. Мичурина, д.8</t>
  </si>
  <si>
    <t>ул. Пирогова, д.16</t>
  </si>
  <si>
    <t>ул. Пирогова, д.18</t>
  </si>
  <si>
    <t>ул. Пирогова, д.18А</t>
  </si>
  <si>
    <t>ул. Пирогова, д.19</t>
  </si>
  <si>
    <t>ул. Пирогова, д.20</t>
  </si>
  <si>
    <t>ул. Пирогова, д.20А</t>
  </si>
  <si>
    <t>ул. Победы, д.6</t>
  </si>
  <si>
    <t>ул. Садовая, д.20</t>
  </si>
  <si>
    <t>ул. Свердлова, д.33</t>
  </si>
  <si>
    <t>ул. Свердлова, д.35</t>
  </si>
  <si>
    <t>ул. Свердлова, д.37</t>
  </si>
  <si>
    <t>ул. Свердлова, д.39</t>
  </si>
  <si>
    <t>ул. Спортивная, д.1</t>
  </si>
  <si>
    <t>ул. Фрунзе, д.14</t>
  </si>
  <si>
    <t>ул. Фрунзе, д.16</t>
  </si>
  <si>
    <t>ул. Фрунзе, д.18</t>
  </si>
  <si>
    <t>ул. Фрунзе, д.24</t>
  </si>
  <si>
    <t>ул. Фрунзе, д.26</t>
  </si>
  <si>
    <t>ул. Героев, д.28А</t>
  </si>
  <si>
    <t>ул. Героев, д.28Б</t>
  </si>
  <si>
    <t>ул. Героев, д.28В</t>
  </si>
  <si>
    <t>ул. Кирова, д.1</t>
  </si>
  <si>
    <t>ул. Кирова, д.10</t>
  </si>
  <si>
    <t>ул. Кирова, д.11</t>
  </si>
  <si>
    <t>ул. Кирова, д.13</t>
  </si>
  <si>
    <t>ул. Кирова, д.14</t>
  </si>
  <si>
    <t>ул. Кирова, д.15</t>
  </si>
  <si>
    <t>ул. Кирова, д.16</t>
  </si>
  <si>
    <t>ул. Кирова, д.21</t>
  </si>
  <si>
    <t>ул. Кирова, д.23</t>
  </si>
  <si>
    <t>ул. Кирова, д.25</t>
  </si>
  <si>
    <t>ул. Кирова, д.26</t>
  </si>
  <si>
    <t>ул. Кирова, д.27</t>
  </si>
  <si>
    <t>ул. Кирова, д.28</t>
  </si>
  <si>
    <t>ул. Кирова, д.29</t>
  </si>
  <si>
    <t>ул. Кирова, д.33</t>
  </si>
  <si>
    <t>ул. Кирова, д.35</t>
  </si>
  <si>
    <t>ул. Кирова, д.37</t>
  </si>
  <si>
    <t>ул. Кирова, д.39</t>
  </si>
  <si>
    <t>ул. Кирова, д.40</t>
  </si>
  <si>
    <t>ул. Кирова, д.6</t>
  </si>
  <si>
    <t>ул. Кирова, д.8</t>
  </si>
  <si>
    <t>ул. Космонавтов, д.39</t>
  </si>
  <si>
    <t>ул. Космонавтов, д.41</t>
  </si>
  <si>
    <t>ул. Космонавтов, д.43</t>
  </si>
  <si>
    <t>ул. Космонавтов, д.45</t>
  </si>
  <si>
    <t>ул. Космонавтов, д.60</t>
  </si>
  <si>
    <t>ул. Кочубея, д.30</t>
  </si>
  <si>
    <t>ул. Кочубея, д.40</t>
  </si>
  <si>
    <t>ул. Кочубея, д.41</t>
  </si>
  <si>
    <t>ул. Ленина, д.49</t>
  </si>
  <si>
    <t>ул. Ленина, д.51</t>
  </si>
  <si>
    <t>ул. Мелиоративная, д.2</t>
  </si>
  <si>
    <t>ул. Мира, д.1</t>
  </si>
  <si>
    <t>ул. Мира, д.1А</t>
  </si>
  <si>
    <t>ул. Мира, д.49</t>
  </si>
  <si>
    <t>ул. Мира, д.53</t>
  </si>
  <si>
    <t>ул. Мира, д.55</t>
  </si>
  <si>
    <t>ул. Н.Островского, д.14</t>
  </si>
  <si>
    <t>ул. Чкалова, д.49</t>
  </si>
  <si>
    <t>мкн. Микрорайон, д.1</t>
  </si>
  <si>
    <t>мкн. Микрорайон, д.2</t>
  </si>
  <si>
    <t>мкн. Микрорайон, д.3</t>
  </si>
  <si>
    <t>мкн. Микрорайон, д.4</t>
  </si>
  <si>
    <t>мкн. Микрорайон, д.5</t>
  </si>
  <si>
    <t>мкн. Микрорайон, д.6</t>
  </si>
  <si>
    <t>мкн. Микрорайон, д.7</t>
  </si>
  <si>
    <t>мкн. Микрорайон, д.8</t>
  </si>
  <si>
    <t>мкн. Микрорайон, д.9</t>
  </si>
  <si>
    <t>ул. 100-летие Солепромысла, д.14</t>
  </si>
  <si>
    <t>ул. 100-летие Солепромысла, д.16</t>
  </si>
  <si>
    <t>ул. Джамбула, д.26А</t>
  </si>
  <si>
    <t>ул. Кирова, д.2</t>
  </si>
  <si>
    <t>ул. Кирова, д.4</t>
  </si>
  <si>
    <t>ул. Кирова, д.5</t>
  </si>
  <si>
    <t>ул. Кирова, д.7</t>
  </si>
  <si>
    <t>ул. Максима Горького, д.25</t>
  </si>
  <si>
    <t>ул. Максима Горького, д.29</t>
  </si>
  <si>
    <t>ул. Озерная, д.1</t>
  </si>
  <si>
    <t>ул. Озерная, д.8</t>
  </si>
  <si>
    <t>ул. Гоголя, д.12</t>
  </si>
  <si>
    <t>ул. Гоголя, д.12А</t>
  </si>
  <si>
    <t>ул. Гоголя, д.14</t>
  </si>
  <si>
    <t>ул. Гоголя, д.16</t>
  </si>
  <si>
    <t>ул. Гоголя, д.7</t>
  </si>
  <si>
    <t>ул. Лермонтова, д.12</t>
  </si>
  <si>
    <t>ул. Лермонтова, д.14</t>
  </si>
  <si>
    <t>ул. Лермонтова, д.3</t>
  </si>
  <si>
    <t>ул. Лермонтова, д.5</t>
  </si>
  <si>
    <t>ул. Лермонтова, д.6</t>
  </si>
  <si>
    <t>ул. Лермонтова, д.7</t>
  </si>
  <si>
    <t>ул. Лермонтова, д.8</t>
  </si>
  <si>
    <t>ул. Матросова, д.18</t>
  </si>
  <si>
    <t>ул. Молодежная, д.10</t>
  </si>
  <si>
    <t>ул. Молодежная, д.12</t>
  </si>
  <si>
    <t>ул. Молодежная, д.14</t>
  </si>
  <si>
    <t>ул. Молодежная, д.20</t>
  </si>
  <si>
    <t>ул. Молодежная, д.22</t>
  </si>
  <si>
    <t>ул. Молодежная, д.24</t>
  </si>
  <si>
    <t>ул. Молодежная, д.26</t>
  </si>
  <si>
    <t>ул. Молодежная, д.28</t>
  </si>
  <si>
    <t>ул. Молодежная, д.32</t>
  </si>
  <si>
    <t>ул. Молодежная, д.34</t>
  </si>
  <si>
    <t>ул. Молодежная, д.40</t>
  </si>
  <si>
    <t>ул. Пионерская, д.20</t>
  </si>
  <si>
    <t>ул. Пионерская, д.22</t>
  </si>
  <si>
    <t>ул. Пионерская, д.24</t>
  </si>
  <si>
    <t>ул. Пионерская, д.26</t>
  </si>
  <si>
    <t>ул. Суворова, д.9</t>
  </si>
  <si>
    <t>ул. Суворова, д.9А</t>
  </si>
  <si>
    <t>ул. Чкалова, д.18</t>
  </si>
  <si>
    <t>ул. Чкалова, д.6</t>
  </si>
  <si>
    <t>ул. Чкалова, д.8</t>
  </si>
  <si>
    <t>ул. 50 лет Октября, д.1</t>
  </si>
  <si>
    <t>ул. Баррикадная, д.13</t>
  </si>
  <si>
    <t>ул. Баррикадная, д.4</t>
  </si>
  <si>
    <t>ул. Баррикадная, д.5</t>
  </si>
  <si>
    <t>ул. Баррикадная, д.7</t>
  </si>
  <si>
    <t>ул. Мира, д.9</t>
  </si>
  <si>
    <t>ул. Первомайская, д.10А</t>
  </si>
  <si>
    <t>ул. Первомайская, д.11</t>
  </si>
  <si>
    <t>ул. Первомайская, д.12А</t>
  </si>
  <si>
    <t>ул. Первомайская, д.12Б</t>
  </si>
  <si>
    <t>ул. Первомайская, д.12В</t>
  </si>
  <si>
    <t>ул. Первомайская, д.13</t>
  </si>
  <si>
    <t>ул. Первомайская, д.15</t>
  </si>
  <si>
    <t>ул. Первомайская, д.7</t>
  </si>
  <si>
    <t>ул. Первомайская, д.9</t>
  </si>
  <si>
    <t>Парковая ул., д.7</t>
  </si>
  <si>
    <t>70 лет Октября ул., д.1</t>
  </si>
  <si>
    <t>70 лет Октября ул., д.2</t>
  </si>
  <si>
    <t>Суворова ул., д.1А</t>
  </si>
  <si>
    <t>Суворова ул., д.2</t>
  </si>
  <si>
    <t>Молодежная ул., д.12</t>
  </si>
  <si>
    <t>Молодежная ул., д.8</t>
  </si>
  <si>
    <t>Юбилейная ул., д.1</t>
  </si>
  <si>
    <t>Юбилейная ул., д.10</t>
  </si>
  <si>
    <t>Юбилейная ул., д.11</t>
  </si>
  <si>
    <t>Юбилейная ул., д.12</t>
  </si>
  <si>
    <t>Юбилейная ул., д.13</t>
  </si>
  <si>
    <t>Юбилейная ул., д.2</t>
  </si>
  <si>
    <t>Юбилейная ул., д.3</t>
  </si>
  <si>
    <t>Юбилейная ул., д.5</t>
  </si>
  <si>
    <t>Юбилейная ул., д.7</t>
  </si>
  <si>
    <t>Юбилейная ул., д.8</t>
  </si>
  <si>
    <t>Юбилейная ул., д.9</t>
  </si>
  <si>
    <t>Заводская ул., д.51</t>
  </si>
  <si>
    <t>Ленина ул., д.30</t>
  </si>
  <si>
    <t>Почтовая ул., д.20</t>
  </si>
  <si>
    <t>Почтовая ул., д.22</t>
  </si>
  <si>
    <t>Ленина ул., д.43 Прикаспийский</t>
  </si>
  <si>
    <t>Юность мкр., д.1</t>
  </si>
  <si>
    <t>Пушкина ул., д.19</t>
  </si>
  <si>
    <t>Советская ул., д.95</t>
  </si>
  <si>
    <t>Колхозная ул., д.38</t>
  </si>
  <si>
    <t>пер. Мира, д.6</t>
  </si>
  <si>
    <t>ул. Зеленая, д.1</t>
  </si>
  <si>
    <t>ул. Зеленая, д.14А</t>
  </si>
  <si>
    <t>ул. Зеленая, д.1А</t>
  </si>
  <si>
    <t>ул. Зеленая, д.3</t>
  </si>
  <si>
    <t>ул. Кирова, д.91А</t>
  </si>
  <si>
    <t>ул. Кирова, д.91Б</t>
  </si>
  <si>
    <t>ул. Кирова, д.93</t>
  </si>
  <si>
    <t>ул. Комсомольская, д.113</t>
  </si>
  <si>
    <t>ул. Куйбышева, д.13</t>
  </si>
  <si>
    <t>ул. Куйбышева, д.5</t>
  </si>
  <si>
    <t>ул. Куйбышева, д.9</t>
  </si>
  <si>
    <t>ул. Матросова, д.1Г</t>
  </si>
  <si>
    <t>ул. Мира, д.37В</t>
  </si>
  <si>
    <t>ул. Мира, д.37Д</t>
  </si>
  <si>
    <t>ул. Мира, д.40</t>
  </si>
  <si>
    <t>ул. Мира, д.42</t>
  </si>
  <si>
    <t>ул. Мира, д.44</t>
  </si>
  <si>
    <t>ул. Мира, д.72</t>
  </si>
  <si>
    <t>ул. О.Кошевого, д.42</t>
  </si>
  <si>
    <t>ул. О.Кошевого, д.44</t>
  </si>
  <si>
    <t>ул. Пугачева, д.13</t>
  </si>
  <si>
    <t>ул. Пугачева, д.15</t>
  </si>
  <si>
    <t>ул. Пугачева, д.17</t>
  </si>
  <si>
    <t>ул. Пугачева, д.19</t>
  </si>
  <si>
    <t>ул. Пугачева, д.21</t>
  </si>
  <si>
    <t>ул. Пугачева, д.7</t>
  </si>
  <si>
    <t>ул. Советская, д.40</t>
  </si>
  <si>
    <t>ул. Советская, д.42</t>
  </si>
  <si>
    <t>ул. Школьная, д.30А</t>
  </si>
  <si>
    <t>ул. Школьная, д.40</t>
  </si>
  <si>
    <t>ул. Школьная, д.40Б</t>
  </si>
  <si>
    <t>ул. Школьная, д.40В</t>
  </si>
  <si>
    <t>Советская ул., д.1</t>
  </si>
  <si>
    <t>Советская ул., д.5</t>
  </si>
  <si>
    <t>М.Джалиля ул., д.7</t>
  </si>
  <si>
    <t>Некрасова ул., д.1</t>
  </si>
  <si>
    <t>Некрасова ул., д.2</t>
  </si>
  <si>
    <t>Почтовая ул., д.1</t>
  </si>
  <si>
    <t>Почтовая ул., д.1 литер А</t>
  </si>
  <si>
    <t>Почтовая ул., д.26</t>
  </si>
  <si>
    <t>Почтовая ул., д.3</t>
  </si>
  <si>
    <t>Почтовая ул., д.5</t>
  </si>
  <si>
    <t>Почтовая ул., д.7</t>
  </si>
  <si>
    <t>ул. Ленина, д.64</t>
  </si>
  <si>
    <t>ул. 70 лет Советской Армии, д.1</t>
  </si>
  <si>
    <t>ул. Братская, д.70</t>
  </si>
  <si>
    <t>ул. Ватаженская, д.4А</t>
  </si>
  <si>
    <t>ул. Ватаженская, д.4Б</t>
  </si>
  <si>
    <t>ул. Ватаженская, д.6А</t>
  </si>
  <si>
    <t>ул. Ворошилова, д.16</t>
  </si>
  <si>
    <t>ул. Ворошилова, д.16А</t>
  </si>
  <si>
    <t>ул. Ворошилова, д.18</t>
  </si>
  <si>
    <t>ул. Ворошилова, д.18А</t>
  </si>
  <si>
    <t>ул. Ворошилова, д.20</t>
  </si>
  <si>
    <t>ул. Ворошилова, д.22</t>
  </si>
  <si>
    <t>ул. Ворошилова, д.24</t>
  </si>
  <si>
    <t>ул. Ворошилова, д.26</t>
  </si>
  <si>
    <t>ул. Ворошилова, д.28</t>
  </si>
  <si>
    <t>ул. Ворошилова, д.30</t>
  </si>
  <si>
    <t>ул. Ворошилова, д.32</t>
  </si>
  <si>
    <t>ул. Ворошилова, д.4</t>
  </si>
  <si>
    <t>ул. Ворошилова, д.6</t>
  </si>
  <si>
    <t>ул. Ворошилова, д.8</t>
  </si>
  <si>
    <t>ул. Восточная, д.10</t>
  </si>
  <si>
    <t>ул. Генерала Тутаринова, д.10</t>
  </si>
  <si>
    <t>ул. Генерала Тутаринова, д.20</t>
  </si>
  <si>
    <t>ул. Генерала Тутаринова, д.24</t>
  </si>
  <si>
    <t>ул. Генерала Тутаринова, д.37</t>
  </si>
  <si>
    <t>ул. Генерала Тутаринова, д.39</t>
  </si>
  <si>
    <t>ул. Зои Ананьевой, д.45</t>
  </si>
  <si>
    <t>ул. Зои Ананьевой, д.53</t>
  </si>
  <si>
    <t>ул. Калинина, д.28А</t>
  </si>
  <si>
    <t>ул. Калинина, д.28Г</t>
  </si>
  <si>
    <t>ул. Карла Маркса, д.45</t>
  </si>
  <si>
    <t>ул. Карла Маркса, д.47</t>
  </si>
  <si>
    <t>ул. Карла Маркса, д.49</t>
  </si>
  <si>
    <t>ул. Карла Маркса, д.51</t>
  </si>
  <si>
    <t>ул. Ленинская, д.39</t>
  </si>
  <si>
    <t>ул. Ленинская, д.41</t>
  </si>
  <si>
    <t>ул. Ленинская, д.44</t>
  </si>
  <si>
    <t>ул. Ленинская, д.45</t>
  </si>
  <si>
    <t>ул. Ленинская, д.47</t>
  </si>
  <si>
    <t>ул. Маячная, д.33</t>
  </si>
  <si>
    <t>ул. Маячная, д.43</t>
  </si>
  <si>
    <t>ул. Мира, д.33</t>
  </si>
  <si>
    <t>ул. Мордовцева, д.20</t>
  </si>
  <si>
    <t>ул. Советская, д.41</t>
  </si>
  <si>
    <t>ул. Советская, д.43</t>
  </si>
  <si>
    <t>ул. Советская, д.58</t>
  </si>
  <si>
    <t>ул. Советская, д.60</t>
  </si>
  <si>
    <t>ул. Советская, д.61</t>
  </si>
  <si>
    <t>ул. Советская, д.63</t>
  </si>
  <si>
    <t>ул. Советская, д.66</t>
  </si>
  <si>
    <t>ул. Советская, д.66А</t>
  </si>
  <si>
    <t>ул. Советская, д.68</t>
  </si>
  <si>
    <t>ул. Советская, д.78</t>
  </si>
  <si>
    <t>ул. Советская, д.80</t>
  </si>
  <si>
    <t>ул. Советская, д.82</t>
  </si>
  <si>
    <t>ул. Советская, д.84</t>
  </si>
  <si>
    <t>ул. Советская, д.86</t>
  </si>
  <si>
    <t>ул. Степная, д.27</t>
  </si>
  <si>
    <t>ул. Строителей, д.1</t>
  </si>
  <si>
    <t>Заводская ул., д.4</t>
  </si>
  <si>
    <t>Гагарина ул., д.1</t>
  </si>
  <si>
    <t>Гагарина ул., д.2</t>
  </si>
  <si>
    <t>Гагарина ул., д.3</t>
  </si>
  <si>
    <t>Гагарина ул., д.4</t>
  </si>
  <si>
    <t>Гагарина ул., д.6</t>
  </si>
  <si>
    <t>Гагарина ул., д.7</t>
  </si>
  <si>
    <t>Гагарина ул., д.40</t>
  </si>
  <si>
    <t>Дудкина ул., д.3</t>
  </si>
  <si>
    <t>Дудкина ул., д.5</t>
  </si>
  <si>
    <t>Дудкина ул., д.9</t>
  </si>
  <si>
    <t>Крупской ул., д.1</t>
  </si>
  <si>
    <t>Крупской ул., д.2</t>
  </si>
  <si>
    <t>Ломоносова ул., д.1</t>
  </si>
  <si>
    <t>Ломоносова ул., д.2</t>
  </si>
  <si>
    <t>ул. Бебеля, д.3</t>
  </si>
  <si>
    <t>Белинского ул., д.11</t>
  </si>
  <si>
    <t>Белинского ул., д.12</t>
  </si>
  <si>
    <t>Калинина ул., д.11</t>
  </si>
  <si>
    <t>Куйбышева ул., д.2А</t>
  </si>
  <si>
    <t>Победы ул., д.1</t>
  </si>
  <si>
    <t>Победы ул., д.10</t>
  </si>
  <si>
    <t>Победы ул., д.18</t>
  </si>
  <si>
    <t>Победы ул., д.19</t>
  </si>
  <si>
    <t>Победы ул., д.1А, к.1</t>
  </si>
  <si>
    <t>Победы ул., д.1А, к.10</t>
  </si>
  <si>
    <t>Победы ул., д.1А, к.2</t>
  </si>
  <si>
    <t>Победы ул., д.1А, к.3</t>
  </si>
  <si>
    <t>Победы ул., д.1А, к.4</t>
  </si>
  <si>
    <t>Победы ул., д.1А, к.5</t>
  </si>
  <si>
    <t>Победы ул., д.1А, к.6</t>
  </si>
  <si>
    <t>Победы ул., д.1А, к.7</t>
  </si>
  <si>
    <t>Победы ул., д.1А, к.8</t>
  </si>
  <si>
    <t>Победы ул., д.2</t>
  </si>
  <si>
    <t>Победы ул., д.4</t>
  </si>
  <si>
    <t>Победы ул., д.5</t>
  </si>
  <si>
    <t>Победы ул., д.6</t>
  </si>
  <si>
    <t>Победы ул., д.7</t>
  </si>
  <si>
    <t>Победы ул., д.8</t>
  </si>
  <si>
    <t>Победы ул., д.9</t>
  </si>
  <si>
    <t>Степная ул., д.22</t>
  </si>
  <si>
    <t>ул. Аптечная, д.13</t>
  </si>
  <si>
    <t>ул. Аптечная, д.15</t>
  </si>
  <si>
    <t>ул. Аптечная, д.17</t>
  </si>
  <si>
    <t>ул. Аптечная, д.19</t>
  </si>
  <si>
    <t>ул. Кирова, д.7А</t>
  </si>
  <si>
    <t>ул. Корнеева, д.38</t>
  </si>
  <si>
    <t>ул. Корнеева, д.40</t>
  </si>
  <si>
    <t>ул. Корнеева, д.5</t>
  </si>
  <si>
    <t>ул. Набережная, д.3</t>
  </si>
  <si>
    <t>ул. Чкалова, д.62</t>
  </si>
  <si>
    <t>Астраханская ул., д.22</t>
  </si>
  <si>
    <t>Астраханская ул., д.22А</t>
  </si>
  <si>
    <t>Астраханская ул., д.22Б</t>
  </si>
  <si>
    <t>Астраханская ул., д.22В</t>
  </si>
  <si>
    <t>Астраханская ул., д.22Г</t>
  </si>
  <si>
    <t>Астраханская ул., д.22Д</t>
  </si>
  <si>
    <t>Астраханская ул., д.50</t>
  </si>
  <si>
    <t>50-летия Победы ул., д.4</t>
  </si>
  <si>
    <t>Астраханская ул., д.11</t>
  </si>
  <si>
    <t>Астраханская ул., д.11А</t>
  </si>
  <si>
    <t>Астраханская ул., д.13</t>
  </si>
  <si>
    <t>Астраханская ул., д.13А</t>
  </si>
  <si>
    <t>Нариманова ул., д.68</t>
  </si>
  <si>
    <t>ул. Геологическая, д.47</t>
  </si>
  <si>
    <t>ул. Геологическая, д.49</t>
  </si>
  <si>
    <t>ул. Геологическая, д.51</t>
  </si>
  <si>
    <t>ул. Геологическая, д.53</t>
  </si>
  <si>
    <t>ул. Геологическая, д.55</t>
  </si>
  <si>
    <t>ул. Геологическая, д.57</t>
  </si>
  <si>
    <t>ул. Геологическая, д.59</t>
  </si>
  <si>
    <t>ул. Геологическая, д.61</t>
  </si>
  <si>
    <t>ул. Геологическая, д.63</t>
  </si>
  <si>
    <t>ул. Геологическая, д.65</t>
  </si>
  <si>
    <t>ул. Геологическая, д.67</t>
  </si>
  <si>
    <t>ул. Геологическая, д.69</t>
  </si>
  <si>
    <t>ул. Геологическая, д.71</t>
  </si>
  <si>
    <t>ул. Геологическая, д.73</t>
  </si>
  <si>
    <t>ул. Октябрьская, д.50</t>
  </si>
  <si>
    <t>Полевая ул., д.6</t>
  </si>
  <si>
    <t>М.Горького ул., д.2</t>
  </si>
  <si>
    <t>ул. Юбилейная, д.4</t>
  </si>
  <si>
    <t>Фрунзе ул., д.10</t>
  </si>
  <si>
    <t>ул. Капитана Сафронова, д.19</t>
  </si>
  <si>
    <t>Комсомольская ул., д.19</t>
  </si>
  <si>
    <t>Комсомольская ул., д.21</t>
  </si>
  <si>
    <t>Комсомольская ул., д.23</t>
  </si>
  <si>
    <t>Советская ул., д.12</t>
  </si>
  <si>
    <t>Советская ул., д.14</t>
  </si>
  <si>
    <t>Советская ул., д.16</t>
  </si>
  <si>
    <t>Советская ул., д.18</t>
  </si>
  <si>
    <t>ул. Ленина, д.11А</t>
  </si>
  <si>
    <t>ул. Ленина, д.1А</t>
  </si>
  <si>
    <t>ул. Ленина, д.6А</t>
  </si>
  <si>
    <t>ул. Ленина, д.6Б</t>
  </si>
  <si>
    <t>ул. Ленина, д.6В</t>
  </si>
  <si>
    <t>1 Мая ул., д.42А</t>
  </si>
  <si>
    <t>70 лет ВЛКСМ мкн., д.1</t>
  </si>
  <si>
    <t>70 лет ВЛКСМ мкн., д.2</t>
  </si>
  <si>
    <t>70 лет ВЛКСМ мкн., д.3</t>
  </si>
  <si>
    <t>70 лет ВЛКСМ мкн., д.4</t>
  </si>
  <si>
    <t>70 лет ВЛКСМ мкн., д.5</t>
  </si>
  <si>
    <t>70 лет ВЛКСМ мкн., д.6</t>
  </si>
  <si>
    <t>Ворошилова ул., д.20</t>
  </si>
  <si>
    <t>Ворошилова ул., д.22</t>
  </si>
  <si>
    <t>Красногвардейская ул., д.2А</t>
  </si>
  <si>
    <t>Л. Рейснер ул., д.2</t>
  </si>
  <si>
    <t>Ленина пл., д.13</t>
  </si>
  <si>
    <t>М. Жукова ул., д.45</t>
  </si>
  <si>
    <t>М. Жукова ул., д.47</t>
  </si>
  <si>
    <t>М. Жукова ул., д.49</t>
  </si>
  <si>
    <t>Молодежный пер., д.2</t>
  </si>
  <si>
    <t>Победы ул., д.23</t>
  </si>
  <si>
    <t>Победы ул., д.25</t>
  </si>
  <si>
    <t>Победы ул., д.27</t>
  </si>
  <si>
    <t>Победы ул., д.52</t>
  </si>
  <si>
    <t>Савельева ул., д.2И</t>
  </si>
  <si>
    <t>Сеченова ул., д.2</t>
  </si>
  <si>
    <t>Южный мкн., д.1</t>
  </si>
  <si>
    <t>Южный мкн., д.10</t>
  </si>
  <si>
    <t>Южный мкн., д.11</t>
  </si>
  <si>
    <t>Южный мкн., д.12</t>
  </si>
  <si>
    <t>Южный мкн., д.2</t>
  </si>
  <si>
    <t>Южный мкн., д.3</t>
  </si>
  <si>
    <t>Южный мкн., д.4</t>
  </si>
  <si>
    <t>Южный мкн., д.5</t>
  </si>
  <si>
    <t>Южный мкн., д.6</t>
  </si>
  <si>
    <t>Южный мкн., д.8</t>
  </si>
  <si>
    <t>Южный мкн., д.9</t>
  </si>
  <si>
    <t>Школьная ул., д.33</t>
  </si>
  <si>
    <t>Школьная ул., д.34</t>
  </si>
  <si>
    <t>мкн. Юность, д.1</t>
  </si>
  <si>
    <t>мкн. Юность, д.10</t>
  </si>
  <si>
    <t>мкн. Юность, д.2</t>
  </si>
  <si>
    <t>мкн. Юность, д.3</t>
  </si>
  <si>
    <t>мкн. Юность, д.4</t>
  </si>
  <si>
    <t>мкн. Юность, д.5</t>
  </si>
  <si>
    <t>мкн. Юность, д.6</t>
  </si>
  <si>
    <t>мкн. Юность, д.7</t>
  </si>
  <si>
    <t>мкн. Юность, д.8</t>
  </si>
  <si>
    <t>мкн. Юность, д.9</t>
  </si>
  <si>
    <t>Советская ул., д.155</t>
  </si>
  <si>
    <t>ул. Октябрьская, д.1</t>
  </si>
  <si>
    <t>ул. Октябрьская, д.2</t>
  </si>
  <si>
    <t>ул. Октябрьская, д.3</t>
  </si>
  <si>
    <t>ул. Октябрьская, д.4</t>
  </si>
  <si>
    <t>ул. Октябрьская, д.5</t>
  </si>
  <si>
    <t>ул. Октябрьская, д.6</t>
  </si>
  <si>
    <t>ул. Октябрьская, д.7</t>
  </si>
  <si>
    <t>Волжская ул., д.1</t>
  </si>
  <si>
    <t>Донская ул., д.12</t>
  </si>
  <si>
    <t>Коммунистическая ул., д.11</t>
  </si>
  <si>
    <t>Мира ул., д.15</t>
  </si>
  <si>
    <t>Октябрьская ул., д.60</t>
  </si>
  <si>
    <t>ул. Заречная, д.1</t>
  </si>
  <si>
    <t>ул. Заречная, д.3</t>
  </si>
  <si>
    <t>ул. Заречная, д.5</t>
  </si>
  <si>
    <t>ул. Московская, д.24</t>
  </si>
  <si>
    <t>ул. Мусаева, д.38</t>
  </si>
  <si>
    <t>ул. Мусаева, д.40</t>
  </si>
  <si>
    <t>ул. Мусаева, д.42</t>
  </si>
  <si>
    <t>ул. Мусаева, д.44</t>
  </si>
  <si>
    <t>ул. Мусаева, д.46</t>
  </si>
  <si>
    <t>ул. Мусаева, д.48</t>
  </si>
  <si>
    <t>ул. Мусаева, д.50</t>
  </si>
  <si>
    <t>ул. Мусаева, д.52</t>
  </si>
  <si>
    <t>ул. Мусаева, д.54</t>
  </si>
  <si>
    <t>ул. Мусаева, д.64</t>
  </si>
  <si>
    <t>ул. Пушкина, д.48</t>
  </si>
  <si>
    <t>ул. Пушкина, д.50</t>
  </si>
  <si>
    <t>ул. Пушкина, д.52</t>
  </si>
  <si>
    <t>ул. Советская, д.129</t>
  </si>
  <si>
    <t>ул. Татищева, д.42</t>
  </si>
  <si>
    <t>ул. Татищева, д.46</t>
  </si>
  <si>
    <t>ул. Татищева, д.48</t>
  </si>
  <si>
    <t>ул. Татищева, д.48А</t>
  </si>
  <si>
    <t>ул. Татищева, д.65</t>
  </si>
  <si>
    <t>ул. Татищева, д.67</t>
  </si>
  <si>
    <t>ул. Татищева, д.69</t>
  </si>
  <si>
    <t>ул. Татищева, д.71</t>
  </si>
  <si>
    <t>ул. Татищева, д.73</t>
  </si>
  <si>
    <t>ул. Татищева, д.75</t>
  </si>
  <si>
    <t>ул. Чичерина, д.19</t>
  </si>
  <si>
    <t>ул. Чичерина, д.19А</t>
  </si>
  <si>
    <t>ул. Чичерина, д.21</t>
  </si>
  <si>
    <t>ул. Чичерина, д.23</t>
  </si>
  <si>
    <t>ул. Советская, д.5</t>
  </si>
  <si>
    <t>ул. 1 Мая, д.50</t>
  </si>
  <si>
    <t>ул. 8 Марта, д.34</t>
  </si>
  <si>
    <t>ул. 8 Марта, д.36</t>
  </si>
  <si>
    <t>ул. Московская, д.47</t>
  </si>
  <si>
    <t>ул. Шуваева, д.10</t>
  </si>
  <si>
    <t>ул. Шуваева, д.12</t>
  </si>
  <si>
    <t>ул. Шуваева, д.14</t>
  </si>
  <si>
    <t>ул. Шуваева, д.16</t>
  </si>
  <si>
    <t>ул. Шуваева, д.18</t>
  </si>
  <si>
    <t>ул. Шуваева, д.20</t>
  </si>
  <si>
    <t>ул. Шуваева, д.22</t>
  </si>
  <si>
    <t>ул. Шуваева, д.24</t>
  </si>
  <si>
    <t>ул. Шуваева, д.26</t>
  </si>
  <si>
    <t>ул. Шуваева, д.28</t>
  </si>
  <si>
    <t>ул. Шуваева, д.6</t>
  </si>
  <si>
    <t>ул. Шуваева, д.8</t>
  </si>
  <si>
    <t>Чкалова ул., д.32</t>
  </si>
  <si>
    <t>пр. Ильича, д.3</t>
  </si>
  <si>
    <t>ул. Проспект Ильича, д.10</t>
  </si>
  <si>
    <t>ул. Проспект Ильича, д.11</t>
  </si>
  <si>
    <t>ул. Проспект Ильича, д.13</t>
  </si>
  <si>
    <t>ул. Проспект Ильича, д.14</t>
  </si>
  <si>
    <t>ул. Проспект Ильича, д.15</t>
  </si>
  <si>
    <t>ул. Проспект Ильича, д.17</t>
  </si>
  <si>
    <t>ул. Проспект Ильича, д.18</t>
  </si>
  <si>
    <t>ул. Проспект Ильича, д.19</t>
  </si>
  <si>
    <t>ул. Проспект Ильича, д.2</t>
  </si>
  <si>
    <t>ул. Проспект Ильича, д.4</t>
  </si>
  <si>
    <t>ул. Проспект Ильича, д.6</t>
  </si>
  <si>
    <t>ул. Проспект Ильича, д.7</t>
  </si>
  <si>
    <t>ул. Проспект Ильича, д.7, к.16</t>
  </si>
  <si>
    <t>Икрянинский район, п. Троицкий</t>
  </si>
  <si>
    <t>Наримановский район, п. Трусово</t>
  </si>
  <si>
    <t>Камызякский район, пгт. Волго-Каспийский</t>
  </si>
  <si>
    <t>Камызякский район, пгт. Кировский</t>
  </si>
  <si>
    <t>Володарский район, п. Володарский</t>
  </si>
  <si>
    <t>Лиманский район, рп. Лиман</t>
  </si>
  <si>
    <t>Ахтубинский район, рп. Нижний Баскунчак</t>
  </si>
  <si>
    <t>Икрянинский район, рп. Ильинка</t>
  </si>
  <si>
    <t>Икрянинский район, рп. Красные Баррикады</t>
  </si>
  <si>
    <t>Приволжский район, п. Ассадулаево</t>
  </si>
  <si>
    <t>Икрянинский район, с. Бахтемир</t>
  </si>
  <si>
    <t>Приволжский район, с. Бирюковка</t>
  </si>
  <si>
    <t>Наримановский район, с. Волжское</t>
  </si>
  <si>
    <t>Икрянинский район, с. Восточное</t>
  </si>
  <si>
    <t>Приволжский район, с. Евпраксино</t>
  </si>
  <si>
    <t>Икрянинский район, с. Житное</t>
  </si>
  <si>
    <t>Володарский район, с. Зеленга</t>
  </si>
  <si>
    <t>Лиманский район, с. Зензели</t>
  </si>
  <si>
    <t>Ахтубинский район, с. Золотуха</t>
  </si>
  <si>
    <t>Икрянинский район, с. Икряное</t>
  </si>
  <si>
    <t>Лиманский район, с. Караванное</t>
  </si>
  <si>
    <t>Приволжский район, с. Карагали</t>
  </si>
  <si>
    <t>Камызякский район, с. Каралат</t>
  </si>
  <si>
    <t>Лиманский район, с. Лесное</t>
  </si>
  <si>
    <t>Володарский район, с. Марфино</t>
  </si>
  <si>
    <t>Икрянинский район, с. Мумра</t>
  </si>
  <si>
    <t>Приволжский район, с. Началово</t>
  </si>
  <si>
    <t>Икрянинский район, с. Озерное</t>
  </si>
  <si>
    <t>Икрянинский район, с. Оранжереи</t>
  </si>
  <si>
    <t>Приволжский район, с. Осыпной Бугор</t>
  </si>
  <si>
    <t>Володарский район, с. Сизый Бугор</t>
  </si>
  <si>
    <t>Приволжский район, с. Растопуловка</t>
  </si>
  <si>
    <t>Наримановский район, с. Солянка</t>
  </si>
  <si>
    <t>Харабалинский район, с. Тамбовка</t>
  </si>
  <si>
    <t>Володарский район, с. Тишково</t>
  </si>
  <si>
    <t>Камызякский район, с. Образцово-Травино</t>
  </si>
  <si>
    <t>Икрянинский район, с.Трудфронт</t>
  </si>
  <si>
    <t>Володарский район, с. Тумак</t>
  </si>
  <si>
    <t>Черноярский район, с. Ушаковка</t>
  </si>
  <si>
    <t>Камызякский район, с. Чаган</t>
  </si>
  <si>
    <t>Черноярский район, с. Чёрный Яр</t>
  </si>
  <si>
    <t>Икрянинский район, с. Чулпан</t>
  </si>
  <si>
    <t>Приволжский район, с. Яксатово</t>
  </si>
  <si>
    <t>Лиманский район, с. Яндыки</t>
  </si>
  <si>
    <t>Енотаевский район, с. Восток</t>
  </si>
  <si>
    <t>Енотаевский район, с. Енотаевка</t>
  </si>
  <si>
    <t>Наримановский район, с. Николаевка</t>
  </si>
  <si>
    <t>Енотаевский район, с. Никольское</t>
  </si>
  <si>
    <t>Камызякский район, с. Тузуклей</t>
  </si>
  <si>
    <t>ул. Микрорайон, д.10</t>
  </si>
  <si>
    <t>ул. Микрорайон, д.14</t>
  </si>
  <si>
    <t>ул. Микрорайон, д.15</t>
  </si>
  <si>
    <t>ул. Микрорайон, д.16</t>
  </si>
  <si>
    <t>ул. Микрорайон, д.17</t>
  </si>
  <si>
    <t>ул. Микрорайон, д.18</t>
  </si>
  <si>
    <t>ул. Микрорайон, д.19</t>
  </si>
  <si>
    <t>ул. Микрорайон, д.20</t>
  </si>
  <si>
    <t>ул. Микрорайон, д.21</t>
  </si>
  <si>
    <t>ул. Микрорайон, д.7</t>
  </si>
  <si>
    <t>ул. Микрорайон, д.8</t>
  </si>
  <si>
    <t>ул. Микрорайон, д.9</t>
  </si>
  <si>
    <t>Ленина ул., д.37</t>
  </si>
  <si>
    <t>Ленина ул., д.39 (Прикаспийский)</t>
  </si>
  <si>
    <t>Ленина ул., д.41 (Прикаспийский)</t>
  </si>
  <si>
    <t>Ахтубинский район, с. Успенка</t>
  </si>
  <si>
    <t>Наримановский район, п. Прикаспийский</t>
  </si>
  <si>
    <t>Каспийская ул., д.5</t>
  </si>
  <si>
    <t>Кузбасская ул., д.2</t>
  </si>
  <si>
    <t>мкн. Восточный, д.1</t>
  </si>
  <si>
    <t>мкн. Восточный, д.2</t>
  </si>
  <si>
    <t>мкн. Восточный, д.3</t>
  </si>
  <si>
    <t>мкн. Восточный, д.4</t>
  </si>
  <si>
    <t>мкн. Восточный, д.5</t>
  </si>
  <si>
    <t>мкн. Восточный, д.6</t>
  </si>
  <si>
    <t>мкн. Восточный, д.8</t>
  </si>
  <si>
    <t>мкн. Мелиораторов, д.1</t>
  </si>
  <si>
    <t>мкн. Мелиораторов, д.10</t>
  </si>
  <si>
    <t>мкн. Мелиораторов, д.11</t>
  </si>
  <si>
    <t>мкн. Мелиораторов, д.12</t>
  </si>
  <si>
    <t>мкн. Мелиораторов, д.13</t>
  </si>
  <si>
    <t>мкн. Мелиораторов, д.14</t>
  </si>
  <si>
    <t>мкн. Мелиораторов, д.16</t>
  </si>
  <si>
    <t>мкн. Мелиораторов, д.18</t>
  </si>
  <si>
    <t>мкн. Мелиораторов, д.19</t>
  </si>
  <si>
    <t>мкн. Мелиораторов, д.3</t>
  </si>
  <si>
    <t>мкн. Мелиораторов, д.4</t>
  </si>
  <si>
    <t>мкн. Мелиораторов, д.5</t>
  </si>
  <si>
    <t>мкн. Мелиораторов, д.6</t>
  </si>
  <si>
    <t>мкн. Мелиораторов, д.7</t>
  </si>
  <si>
    <t>мкн. Мелиораторов, д.8</t>
  </si>
  <si>
    <t>мкн. Совхоз-16, д.26</t>
  </si>
  <si>
    <t>мкн. Совхоз-16, д.27</t>
  </si>
  <si>
    <t>мкн. Совхоз-16, д.28</t>
  </si>
  <si>
    <t>мкн. Совхоз-16, д.29</t>
  </si>
  <si>
    <t>мкн. Совхоз-16, д.30</t>
  </si>
  <si>
    <t>мкн. Совхоз-16, д.31</t>
  </si>
  <si>
    <t>мкн. Совхоз-16, д.34</t>
  </si>
  <si>
    <t>мкн. Совхоз-16, д.35</t>
  </si>
  <si>
    <t>мкн. Совхоз-16, д.36</t>
  </si>
  <si>
    <t>мкн. Совхоз-16, д.38</t>
  </si>
  <si>
    <t>мкн. Совхоз-16, д.39</t>
  </si>
  <si>
    <t>пер. Строителей, д.1</t>
  </si>
  <si>
    <t>пер. Ульяновых, д.2</t>
  </si>
  <si>
    <t>пер. Чаплыгина, д.1</t>
  </si>
  <si>
    <t>пер. Чаплыгина, д.2</t>
  </si>
  <si>
    <t>пер. Чаплыгина, д.4</t>
  </si>
  <si>
    <t>пер. Школьный, д.2</t>
  </si>
  <si>
    <t>ул. 8 Марта, д.42</t>
  </si>
  <si>
    <t>ул. Агурина, д.1</t>
  </si>
  <si>
    <t>ул. Агурина, д.11</t>
  </si>
  <si>
    <t>ул. Агурина, д.13</t>
  </si>
  <si>
    <t>ул. Агурина, д.14</t>
  </si>
  <si>
    <t>ул. Агурина, д.16</t>
  </si>
  <si>
    <t>ул. Агурина, д.17</t>
  </si>
  <si>
    <t>ул. Агурина, д.4</t>
  </si>
  <si>
    <t>ул. Агурина, д.5</t>
  </si>
  <si>
    <t>ул. Агурина, д.7</t>
  </si>
  <si>
    <t>ул. Агурина, д.8</t>
  </si>
  <si>
    <t>ул. Агурина, д.9</t>
  </si>
  <si>
    <t>ул. Андреева, д.10</t>
  </si>
  <si>
    <t>ул. Андреева, д.17</t>
  </si>
  <si>
    <t>ул. Андреева, д.2</t>
  </si>
  <si>
    <t>ул. Андреева, д.4</t>
  </si>
  <si>
    <t>ул. Андреева, д.6</t>
  </si>
  <si>
    <t>ул. Андреева, д.8</t>
  </si>
  <si>
    <t>ул. Бахчиванджи, д.7</t>
  </si>
  <si>
    <t>ул. Бородино, д.2</t>
  </si>
  <si>
    <t>ул. Буденного, д.6</t>
  </si>
  <si>
    <t>ул. Буденного, д.7</t>
  </si>
  <si>
    <t>ул. Величко, д.10</t>
  </si>
  <si>
    <t>ул. Величко, д.12</t>
  </si>
  <si>
    <t>ул. Величко, д.20</t>
  </si>
  <si>
    <t>ул. Величко, д.22</t>
  </si>
  <si>
    <t>ул. Величко, д.24</t>
  </si>
  <si>
    <t>ул. Волгоградская, д.111</t>
  </si>
  <si>
    <t>ул. Волгоградская, д.13</t>
  </si>
  <si>
    <t>ул. Волгоградская, д.15</t>
  </si>
  <si>
    <t>ул. Волгоградская, д.17</t>
  </si>
  <si>
    <t>ул. Волгоградская, д.17А</t>
  </si>
  <si>
    <t>ул. Волгоградская, д.21А</t>
  </si>
  <si>
    <t>ул. Волгоградская, д.2А</t>
  </si>
  <si>
    <t>ул. Волгоградская, д.69</t>
  </si>
  <si>
    <t>ул. Волгоградская, д.71</t>
  </si>
  <si>
    <t>ул. Волгоградская, д.75</t>
  </si>
  <si>
    <t>ул. Волгоградская, д.77</t>
  </si>
  <si>
    <t>ул. Гагарина, д.18А</t>
  </si>
  <si>
    <t>ул. Грекова, д.1</t>
  </si>
  <si>
    <t>ул. Грибоедова, д.11</t>
  </si>
  <si>
    <t>ул. Грибоедова, д.11А</t>
  </si>
  <si>
    <t>ул. Грибоедова, д.15</t>
  </si>
  <si>
    <t>ул. Добролюбова, д.6</t>
  </si>
  <si>
    <t>ул. Добролюбова, д.8</t>
  </si>
  <si>
    <t>ул. Ермака, д.4</t>
  </si>
  <si>
    <t>ул. Ермака, д.5</t>
  </si>
  <si>
    <t>ул. Ермака, д.6</t>
  </si>
  <si>
    <t>ул. Жуковского, д.10</t>
  </si>
  <si>
    <t>ул. Жуковского, д.11</t>
  </si>
  <si>
    <t>ул. Жуковского, д.15</t>
  </si>
  <si>
    <t>ул. Жуковского, д.17</t>
  </si>
  <si>
    <t>ул. Жуковского, д.19</t>
  </si>
  <si>
    <t>ул. Жуковского, д.2</t>
  </si>
  <si>
    <t>ул. Жуковского, д.20</t>
  </si>
  <si>
    <t>ул. Жуковского, д.4</t>
  </si>
  <si>
    <t>ул. Заводская, д.101</t>
  </si>
  <si>
    <t>ул. Заводская, д.189</t>
  </si>
  <si>
    <t>ул. Заводская, д.93</t>
  </si>
  <si>
    <t>ул. Заводская, д.99</t>
  </si>
  <si>
    <t>ул. Затонская, д.1</t>
  </si>
  <si>
    <t>ул. Затонская, д.3</t>
  </si>
  <si>
    <t>ул. Карбышева, д.3</t>
  </si>
  <si>
    <t>ул. Карбышева, д.5</t>
  </si>
  <si>
    <t>ул. Котовского, д.18А</t>
  </si>
  <si>
    <t>ул. Крупской, д.11</t>
  </si>
  <si>
    <t>ул. Крупской, д.12</t>
  </si>
  <si>
    <t>ул. Крупской, д.13</t>
  </si>
  <si>
    <t>ул. Крупской, д.16</t>
  </si>
  <si>
    <t>ул. Крупской, д.7</t>
  </si>
  <si>
    <t>ул. Крупской, д.9</t>
  </si>
  <si>
    <t>ул. Куприна, д.1А</t>
  </si>
  <si>
    <t>ул. Ленина, д.86</t>
  </si>
  <si>
    <t>ул. Ленинградская, д.4А</t>
  </si>
  <si>
    <t>ул. Маяковского, д.3</t>
  </si>
  <si>
    <t>ул. Нестерова, д.1</t>
  </si>
  <si>
    <t>ул. Нестерова, д.2</t>
  </si>
  <si>
    <t>ул. Нестерова, д.3</t>
  </si>
  <si>
    <t>ул. Нестерова, д.6</t>
  </si>
  <si>
    <t>ул. Нестерова, д.7</t>
  </si>
  <si>
    <t>ул. Нестерова, д.8</t>
  </si>
  <si>
    <t>ул. Песчаная, д.11</t>
  </si>
  <si>
    <t>ул. Песчаная, д.12</t>
  </si>
  <si>
    <t>ул. Песчаная, д.14</t>
  </si>
  <si>
    <t>ул. Песчаная, д.2</t>
  </si>
  <si>
    <t>ул. Песчаная, д.3</t>
  </si>
  <si>
    <t>ул. Песчаная, д.4</t>
  </si>
  <si>
    <t>ул. Песчаная, д.5</t>
  </si>
  <si>
    <t>ул. Песчаная, д.7</t>
  </si>
  <si>
    <t>ул. Песчаная, д.8</t>
  </si>
  <si>
    <t>ул. Рухлядко, д.1</t>
  </si>
  <si>
    <t>ул. Сталинградская, д.12</t>
  </si>
  <si>
    <t>ул. Сталинградская, д.8</t>
  </si>
  <si>
    <t>ул. Сталинградская, д.9</t>
  </si>
  <si>
    <t>ул. Стогова, д.7</t>
  </si>
  <si>
    <t>ул. Франко, д.22</t>
  </si>
  <si>
    <t>ул. Циолковского, д.1</t>
  </si>
  <si>
    <t>ул. Циолковского, д.3</t>
  </si>
  <si>
    <t>ул. Циолковского, д.5</t>
  </si>
  <si>
    <t>ул. Циолковского, д.6</t>
  </si>
  <si>
    <t>ул. Циолковского, д.8</t>
  </si>
  <si>
    <t>ул. Чаплыгина, д.1А</t>
  </si>
  <si>
    <t>ул. Чаплыгина, д.1Б</t>
  </si>
  <si>
    <t>ул. Челюскинцев, д.1</t>
  </si>
  <si>
    <t>ул. Челюскинцев, д.2</t>
  </si>
  <si>
    <t>ул. Челюскинцев, д.6</t>
  </si>
  <si>
    <t>ул. Черно-Иванова, д.17</t>
  </si>
  <si>
    <t>ул. Черно-Иванова, д.3</t>
  </si>
  <si>
    <t>ул. Черно-Иванова, д.9</t>
  </si>
  <si>
    <t>ул. Шубина, д.18</t>
  </si>
  <si>
    <t>ул. Шубина, д.8</t>
  </si>
  <si>
    <t>ул. Шубина, д.81</t>
  </si>
  <si>
    <t>ул. Шубина, д.84А</t>
  </si>
  <si>
    <t>ул. Щербакова, д.10</t>
  </si>
  <si>
    <t>ул. Щербакова, д.15</t>
  </si>
  <si>
    <t>ул. Щербакова, д.6</t>
  </si>
  <si>
    <t>ул. Щербакова, д.8</t>
  </si>
  <si>
    <t>Ахтубинский район, г. Ахтубинск</t>
  </si>
  <si>
    <t>ул. Савушкина, д.46</t>
  </si>
  <si>
    <t>ул. Ленина, д.26</t>
  </si>
  <si>
    <t>ул. Богдана Хмельницкого, д.27/48</t>
  </si>
  <si>
    <t>ул. Пролетарская, д.123</t>
  </si>
  <si>
    <t>тыс. руб.</t>
  </si>
  <si>
    <t>Валерии Барсовой ул., д.13</t>
  </si>
  <si>
    <t>Валерии Барсовой ул., д.13, к.1</t>
  </si>
  <si>
    <t>Валерии Барсовой ул., д.13, к.2</t>
  </si>
  <si>
    <t>Валерии Барсовой ул., д.14</t>
  </si>
  <si>
    <t>Валерии Барсовой ул., д.15</t>
  </si>
  <si>
    <t>Валерии Барсовой ул., д.15, к.1</t>
  </si>
  <si>
    <t>Генерала Герасименко ул., д.4</t>
  </si>
  <si>
    <t>Генерала Герасименко ул., д.6</t>
  </si>
  <si>
    <t>Генерала Герасименко ул., д.8</t>
  </si>
  <si>
    <t>Набережная Приволжского затона ул., д.32</t>
  </si>
  <si>
    <t>пер. Балтийский, д.1, корп.2</t>
  </si>
  <si>
    <t>пер. Березовский, д.30</t>
  </si>
  <si>
    <t>пер. Щекина, д.10 А</t>
  </si>
  <si>
    <t>пл Карла Маркса, д.3, к.1</t>
  </si>
  <si>
    <t>пл Карла Маркса, д.7</t>
  </si>
  <si>
    <t>пл Шаумяна, д.2А</t>
  </si>
  <si>
    <t>пл Шаумяна, д.5</t>
  </si>
  <si>
    <t>ул. 11-й Красной Армии, д.1</t>
  </si>
  <si>
    <t>ул. 11-й Красной Армии, д.11, к.1</t>
  </si>
  <si>
    <t>ул. 11-й Красной Армии, д.2, к.1</t>
  </si>
  <si>
    <t>ул. 11-й Красной Армии, д.4, к.2</t>
  </si>
  <si>
    <t>ул. 11-й Красной Армии, д.7</t>
  </si>
  <si>
    <t>ул. 11-й Красной Армии, д.8</t>
  </si>
  <si>
    <t>ул. 11-й Красной Армии, д.9</t>
  </si>
  <si>
    <t>ул. Адмиралтейская, д.22</t>
  </si>
  <si>
    <t>ул. Адмиралтейская, д.4</t>
  </si>
  <si>
    <t>ул. Адмиралтейская, д.6</t>
  </si>
  <si>
    <t>ул. Анатолия Сергеева, д.23</t>
  </si>
  <si>
    <t>ул. Бабушкина, д.44/5</t>
  </si>
  <si>
    <t>ул. Баумана, д.11</t>
  </si>
  <si>
    <t>ул. Баумана, д.13, к.3</t>
  </si>
  <si>
    <t>ул. Белгородская, д.1, к.4</t>
  </si>
  <si>
    <t>ул. Белгородская, д.15, к.2</t>
  </si>
  <si>
    <t>ул. Белгородская, д.15, к.3</t>
  </si>
  <si>
    <t>ул. Бориса Алексеева, д.53</t>
  </si>
  <si>
    <t>ул. Бэра, д.20</t>
  </si>
  <si>
    <t>ул. Зеленая, д.1, к.2</t>
  </si>
  <si>
    <t>ул. Зеленгинская 2-я, д.1, к.3</t>
  </si>
  <si>
    <t>ул. Зеленгинская 2-я, д.1, к.4</t>
  </si>
  <si>
    <t>ул. Зеленгинская 2-я, д.3, к.1</t>
  </si>
  <si>
    <t>ул. Зеленгинская 2-я, д.3, к.3</t>
  </si>
  <si>
    <t>ул. Зеленгинская 3-я, д.2, к.2</t>
  </si>
  <si>
    <t>ул. Кирова, д.44</t>
  </si>
  <si>
    <t>ул. Коммунистическая, д.28</t>
  </si>
  <si>
    <t>ул. Красная Набережная, д.229</t>
  </si>
  <si>
    <t>ул. Красная Набережная, д.231, к.2</t>
  </si>
  <si>
    <t>ул. Красная Набережная, д.56</t>
  </si>
  <si>
    <t>ул. Красная Набережная, д.78</t>
  </si>
  <si>
    <t>ул. Красного Знамени, д.4</t>
  </si>
  <si>
    <t>ул. Красного Знамени, д.6</t>
  </si>
  <si>
    <t>ул. Красного Знамени, д.8</t>
  </si>
  <si>
    <t>ул. Куликова, д.11</t>
  </si>
  <si>
    <t>ул. Куликова, д.13, к.3</t>
  </si>
  <si>
    <t>ул. Куликова, д.15</t>
  </si>
  <si>
    <t>ул. Куликова, д.19</t>
  </si>
  <si>
    <t>ул. Куликова, д.23</t>
  </si>
  <si>
    <t>ул. Куликова, д.34</t>
  </si>
  <si>
    <t>ул. Куликова, д.36, к.3</t>
  </si>
  <si>
    <t>ул. Куликова, д.38, к.2</t>
  </si>
  <si>
    <t>ул. Куликова, д.38, к.3</t>
  </si>
  <si>
    <t>ул. Куликова, д.40</t>
  </si>
  <si>
    <t>ул. Куликова, д.46, к.1</t>
  </si>
  <si>
    <t>ул. Куликова, д.50</t>
  </si>
  <si>
    <t>ул. Куликова, д.56, к.1</t>
  </si>
  <si>
    <t>ул. Куликова, д.62, к.1</t>
  </si>
  <si>
    <t>ул. Куликова, д.66, к.1</t>
  </si>
  <si>
    <t>ул. Куликова, д.73</t>
  </si>
  <si>
    <t>ул. Куликова, д.73, к.3</t>
  </si>
  <si>
    <t>ул. Курская, д.74</t>
  </si>
  <si>
    <t>ул. Курская, д.80</t>
  </si>
  <si>
    <t>ул. М.Горького, д.57</t>
  </si>
  <si>
    <t>ул. Минусинская, д.14, к.2</t>
  </si>
  <si>
    <t>ул. Набережная 1-го Мая, д.145</t>
  </si>
  <si>
    <t>ул. Набережная 1-го Мая, д.84</t>
  </si>
  <si>
    <t>ул. Началовское Шоссе, д.5</t>
  </si>
  <si>
    <t>ул. Победы, д.54</t>
  </si>
  <si>
    <t>ул. Победы, д.54, к.6</t>
  </si>
  <si>
    <t>ул. Победы, д.56</t>
  </si>
  <si>
    <t>ул. Свердлова, д.17</t>
  </si>
  <si>
    <t>ул. Свердлова, д.48</t>
  </si>
  <si>
    <t>ул. Сен-Симона, д.33</t>
  </si>
  <si>
    <t>ул. Сен-Симона, д.33, к.1</t>
  </si>
  <si>
    <t>ул. Сен-Симона, д.35/8</t>
  </si>
  <si>
    <t>ул. Сен-Симона, д.38</t>
  </si>
  <si>
    <t>ул. Сен-Симона, д.42</t>
  </si>
  <si>
    <t>ул. Советской Милиции, д.4</t>
  </si>
  <si>
    <t>ул. Софьи Перовской, д.107</t>
  </si>
  <si>
    <t>ул. Софьи Перовской, д.107А</t>
  </si>
  <si>
    <t>ул. Софьи Перовской, д.107Б</t>
  </si>
  <si>
    <t>ул. Софьи Перовской, д.99, к.1</t>
  </si>
  <si>
    <t>ул. Сун-Ят-Сена, д.61, к.2</t>
  </si>
  <si>
    <t>ул. Сун-Ят-Сена, д.63</t>
  </si>
  <si>
    <t>ул. Сун-Ят-Сена, д.64</t>
  </si>
  <si>
    <t>ул. Сун-Ят-Сена, д.66</t>
  </si>
  <si>
    <t>ул. Тамбовская, д.32</t>
  </si>
  <si>
    <t>ул. Тургенева, д.8</t>
  </si>
  <si>
    <t>ул. Тургенева, д.9</t>
  </si>
  <si>
    <t>ул. Тютчева, д.2</t>
  </si>
  <si>
    <t>ул. Тютчева, д.4</t>
  </si>
  <si>
    <t>ул. Ульяновых, д.3</t>
  </si>
  <si>
    <t>ул. Урицкого, д.18</t>
  </si>
  <si>
    <t>ул. Урицкого, д.50/7</t>
  </si>
  <si>
    <t>ул. Фиолетова, д.15</t>
  </si>
  <si>
    <t>ул. Чехова, д.3</t>
  </si>
  <si>
    <t>ул. Шаумяна, д.15</t>
  </si>
  <si>
    <t>ул. Эспланадная, д.27</t>
  </si>
  <si>
    <t>пл Вокзальная, д.5А</t>
  </si>
  <si>
    <t>ул. 28-й Армии, д.14, к.1</t>
  </si>
  <si>
    <t>ул. 28-й Армии, д.14, к.2</t>
  </si>
  <si>
    <t>ул. 28-й Армии, д.16, к.2</t>
  </si>
  <si>
    <t>ул. Аксакова, д.12</t>
  </si>
  <si>
    <t>ул. Аксакова, д.13, к.1</t>
  </si>
  <si>
    <t>ул. Аксакова, д.6, к.2</t>
  </si>
  <si>
    <t>ул. Аксакова, д.8</t>
  </si>
  <si>
    <t>ул. Ангарская, д.14</t>
  </si>
  <si>
    <t>ул. Бабаевского, д.31, к.1</t>
  </si>
  <si>
    <t>ул. Бабаевского, д.31, к.4</t>
  </si>
  <si>
    <t>ул. Бабаевского, д.33</t>
  </si>
  <si>
    <t>ул. Бабаевского, д.33, к.1</t>
  </si>
  <si>
    <t>ул. Бабаевского, д.33, к.2</t>
  </si>
  <si>
    <t>ул. Бабаевского, д.37</t>
  </si>
  <si>
    <t>ул. Бахтемирская, д.7</t>
  </si>
  <si>
    <t>ул. Бертюльская, д.4</t>
  </si>
  <si>
    <t>ул. Бориса Алексеева, д.2А</t>
  </si>
  <si>
    <t>ул. Бориса Алексеева, д.4</t>
  </si>
  <si>
    <t>ул. Бориса Алексеева, д.43</t>
  </si>
  <si>
    <t>ул. Бориса Алексеева, д.43, к.1</t>
  </si>
  <si>
    <t>ул. Бориса Алексеева, д.45</t>
  </si>
  <si>
    <t>ул. Ботвина, д.12Б</t>
  </si>
  <si>
    <t>ул. Ботвина, д.14А</t>
  </si>
  <si>
    <t>ул. Ботвина, д.20</t>
  </si>
  <si>
    <t>ул. Ботвина, д.8</t>
  </si>
  <si>
    <t>ул. Бульвар Победы, д.1</t>
  </si>
  <si>
    <t>ул. Бульвар Победы, д.3</t>
  </si>
  <si>
    <t>ул. Бульвар Победы, д.5</t>
  </si>
  <si>
    <t>ул. Бульвар Победы, д.8, к.1</t>
  </si>
  <si>
    <t>ул. Бульвар Победы, д.8, к.2</t>
  </si>
  <si>
    <t>ул. Бульварная, д.11</t>
  </si>
  <si>
    <t>ул. Бульварная, д.2</t>
  </si>
  <si>
    <t>ул. Бульварная, д.2, к.1</t>
  </si>
  <si>
    <t>ул. Бульварная, д.8/14</t>
  </si>
  <si>
    <t>ул. Бульварная, д.9, к.2</t>
  </si>
  <si>
    <t>ул. Железнодорожная 1-я, д.32</t>
  </si>
  <si>
    <t>ул. Железнодорожная 8-я, д.59, к.1</t>
  </si>
  <si>
    <t>ул. Железнодорожная 8-я, д.59, к.2</t>
  </si>
  <si>
    <t>ул. Жилая, д.10</t>
  </si>
  <si>
    <t>ул. Жилая, д.10, к.2</t>
  </si>
  <si>
    <t>ул. Жилая, д.12</t>
  </si>
  <si>
    <t>ул. Жилая, д.13</t>
  </si>
  <si>
    <t>ул. Жилая, д.3</t>
  </si>
  <si>
    <t>ул. Жилая, д.5, к.1</t>
  </si>
  <si>
    <t>ул. Жилая, д.8, к.2</t>
  </si>
  <si>
    <t>ул. Жилая, д.9, к.1</t>
  </si>
  <si>
    <t>ул. Жилая, д.9, к.2</t>
  </si>
  <si>
    <t>ул. Жилая, д.9, к.3</t>
  </si>
  <si>
    <t>ул. Жилая, д.9, к.4</t>
  </si>
  <si>
    <t>ул. Зеленая, д.70</t>
  </si>
  <si>
    <t>ул. Зеленая, д.72А</t>
  </si>
  <si>
    <t>ул. Комарова, д.144</t>
  </si>
  <si>
    <t>ул. Комарова, д.170</t>
  </si>
  <si>
    <t>ул. Коммунистическая, д.54</t>
  </si>
  <si>
    <t>ул. Коммунистическая, д.56</t>
  </si>
  <si>
    <t>ул. Комсомольская Набережная, д.11</t>
  </si>
  <si>
    <t>ул. Комсомольская Набережная, д.12</t>
  </si>
  <si>
    <t>ул. Комсомольская Набережная, д.14</t>
  </si>
  <si>
    <t>ул. Комсомольская Набережная, д.15</t>
  </si>
  <si>
    <t>ул. Комсомольская Набережная, д.18</t>
  </si>
  <si>
    <t>ул. Комсомольская Набережная, д.22</t>
  </si>
  <si>
    <t>ул. Кооперативная, д.45</t>
  </si>
  <si>
    <t>ул. Космонавта В. Комарова, д.134</t>
  </si>
  <si>
    <t>ул. Космонавта В. Комарова, д.144А</t>
  </si>
  <si>
    <t>ул. Космонавта В. Комарова, д.172</t>
  </si>
  <si>
    <t>ул. Красноармейская, д.17</t>
  </si>
  <si>
    <t>ул. Красноармейская, д.23А</t>
  </si>
  <si>
    <t>ул. Красноармейская, д.25А</t>
  </si>
  <si>
    <t>ул. Красноармейская, д.29А</t>
  </si>
  <si>
    <t>ул. Краснопитерская, д.127</t>
  </si>
  <si>
    <t>ул. Латышева, д.6</t>
  </si>
  <si>
    <t>ул. Латышева, д.6А</t>
  </si>
  <si>
    <t>ул. Ляхова, д.8А</t>
  </si>
  <si>
    <t>ул. Маркина, д.104</t>
  </si>
  <si>
    <t>ул. Маркина, д.104, к.1</t>
  </si>
  <si>
    <t>ул. Маркина, д.48/2А</t>
  </si>
  <si>
    <t>ул. Медиков, д.3, к.1</t>
  </si>
  <si>
    <t>ул. Медиков, д.3, к.3</t>
  </si>
  <si>
    <t>ул. Медиков, д.5, к.1</t>
  </si>
  <si>
    <t>ул. Медиков, д.8</t>
  </si>
  <si>
    <t>ул. Медиков, д.9</t>
  </si>
  <si>
    <t>ул. Московская, д.123</t>
  </si>
  <si>
    <t>ул. Набережная Казачьего Ерика, д.149</t>
  </si>
  <si>
    <t>ул. Набережная Казачьего Ерика, д.153</t>
  </si>
  <si>
    <t>ул. Нариманова, д.1А</t>
  </si>
  <si>
    <t>ул. Нариманова, д.2А</t>
  </si>
  <si>
    <t>ул. Нариманова, д.2В</t>
  </si>
  <si>
    <t>ул. Нариманова, д.2Г</t>
  </si>
  <si>
    <t>ул. Нариманова, д.2Д</t>
  </si>
  <si>
    <t>ул. Перевозная 1-я, д.118</t>
  </si>
  <si>
    <t>ул. Перевозная 1-я, д.133</t>
  </si>
  <si>
    <t>ул. Полякова, д.17</t>
  </si>
  <si>
    <t>ул. Профсоюзная, д.8, к.1</t>
  </si>
  <si>
    <t>ул. Профсоюзная, д.8, к.4</t>
  </si>
  <si>
    <t>ул. Румынская, д.16</t>
  </si>
  <si>
    <t>ул. Румынская, д.9, к.1</t>
  </si>
  <si>
    <t>ул. Савушкина, д.15</t>
  </si>
  <si>
    <t>ул. Савушкина, д.17, к.2</t>
  </si>
  <si>
    <t>ул. Савушкина, д.19, к.1</t>
  </si>
  <si>
    <t>ул. Савушкина, д.2</t>
  </si>
  <si>
    <t>ул. Савушкина, д.22</t>
  </si>
  <si>
    <t>ул. Савушкина, д.24</t>
  </si>
  <si>
    <t>ул. Савушкина, д.28</t>
  </si>
  <si>
    <t>ул. Савушкина, д.29</t>
  </si>
  <si>
    <t>ул. Савушкина, д.30</t>
  </si>
  <si>
    <t>ул. Савушкина, д.31</t>
  </si>
  <si>
    <t>ул. Савушкина, д.32</t>
  </si>
  <si>
    <t>ул. Савушкина, д.33, к.1</t>
  </si>
  <si>
    <t>ул. Савушкина, д.48</t>
  </si>
  <si>
    <t>ул. Сун-Ят-Сена, д.2Б</t>
  </si>
  <si>
    <t>ул. Татищева, д.0, к.13</t>
  </si>
  <si>
    <t>ул. Татищева, д.0, к.18</t>
  </si>
  <si>
    <t>ул. Татищева, д.0, к.20</t>
  </si>
  <si>
    <t>ул. Татищева, д.0, к.25</t>
  </si>
  <si>
    <t>ул. Татищева, д.0, к.31</t>
  </si>
  <si>
    <t>ул. Татищева, д.16ж</t>
  </si>
  <si>
    <t>ул. Татищева, д.22/2</t>
  </si>
  <si>
    <t>ул. Татищева, д.56</t>
  </si>
  <si>
    <t>ул. Татищева, д.59/60</t>
  </si>
  <si>
    <t>ул. Татищева, корп. 9</t>
  </si>
  <si>
    <t>ул. Украинская, д.13</t>
  </si>
  <si>
    <t>ул. Энергетическая, д.17</t>
  </si>
  <si>
    <t>ул. Энергетическая, д.3</t>
  </si>
  <si>
    <t>ул. Энергетическая, д.5</t>
  </si>
  <si>
    <t>ул. Энергетическая, д.5, к.1</t>
  </si>
  <si>
    <t>ул. Энергетическая, д.7, к.2</t>
  </si>
  <si>
    <t>ул. Энергетическая, д.9, к.3</t>
  </si>
  <si>
    <t>ул. Яблочкова, д.15</t>
  </si>
  <si>
    <t>ул. Яблочкова, д.1Г</t>
  </si>
  <si>
    <t>ул. Яблочкова, д.25</t>
  </si>
  <si>
    <t>ул. Яблочкова, д.27</t>
  </si>
  <si>
    <t>ул. Яблочкова, д.36</t>
  </si>
  <si>
    <t>ул. Яблочкова, д.38</t>
  </si>
  <si>
    <t>Михаила Луконина ул., д.10</t>
  </si>
  <si>
    <t>Михаила Луконина ул., д.10, корп.1</t>
  </si>
  <si>
    <t>Михаила Луконина ул., д.12, к.1</t>
  </si>
  <si>
    <t>Михаила Луконина ул., д.12, к.2</t>
  </si>
  <si>
    <t>Михаила Луконина ул., д.12, к.3</t>
  </si>
  <si>
    <t>Михаила Луконина ул., д.4</t>
  </si>
  <si>
    <t>Михаила Луконина ул., д.8</t>
  </si>
  <si>
    <t>Михаила Луконина ул., д.9</t>
  </si>
  <si>
    <t>Михаила Луконина ул., д.9, к.1</t>
  </si>
  <si>
    <t>Набережная Приволжского затона ул., д.15, к.2</t>
  </si>
  <si>
    <t>Николая Островского ул., д.154</t>
  </si>
  <si>
    <t>Николая Островского ул., д.160</t>
  </si>
  <si>
    <t>Николая Островского ул., д.160, к.3</t>
  </si>
  <si>
    <t>Николая Островского ул., д.55</t>
  </si>
  <si>
    <t>Николая Островского ул., д.67</t>
  </si>
  <si>
    <t>Николая Островского ул., д.68</t>
  </si>
  <si>
    <t>пр. Воробьева, д.12</t>
  </si>
  <si>
    <t>пр. Воробьева, д.12, к.1</t>
  </si>
  <si>
    <t>пр. Воробьева, д.12, к.2</t>
  </si>
  <si>
    <t>пр. Воробьева, д.14</t>
  </si>
  <si>
    <t>пр. Воробьева, д.3, к.1</t>
  </si>
  <si>
    <t>пр. Воробьева, д.7</t>
  </si>
  <si>
    <t>пр. Воробьева, д.9</t>
  </si>
  <si>
    <t>пр. Николая Островского, д.10</t>
  </si>
  <si>
    <t>пр. Николая Островского, д.4</t>
  </si>
  <si>
    <t>пр. Николая Островского, д.4, к.1</t>
  </si>
  <si>
    <t>пр. Энергетиков, д.1</t>
  </si>
  <si>
    <t>ул. Адмирала Нахимова, д.115</t>
  </si>
  <si>
    <t>ул. Адмирала Нахимова, д.119</t>
  </si>
  <si>
    <t>ул. Адмирала Нахимова, д.265</t>
  </si>
  <si>
    <t>ул. Адмирала Нахимова, д.267</t>
  </si>
  <si>
    <t>ул. Адмирала Нахимова, д.52, к.1</t>
  </si>
  <si>
    <t>ул. Адмирала Нахимова, д.52, к.2</t>
  </si>
  <si>
    <t>ул. Адмирала Нахимова, д.93А</t>
  </si>
  <si>
    <t>ул. Александрова, д.5А</t>
  </si>
  <si>
    <t>ул. Ахшарумова, д.3, к.1</t>
  </si>
  <si>
    <t>ул. Ахшарумова, д.4</t>
  </si>
  <si>
    <t>ул. Безжонова, д.4</t>
  </si>
  <si>
    <t>ул. Безжонова, д.78</t>
  </si>
  <si>
    <t>ул. Безжонова, д.82, к.1</t>
  </si>
  <si>
    <t>ул. Безжонова, д.84</t>
  </si>
  <si>
    <t>ул. Безжонова, д.86</t>
  </si>
  <si>
    <t>ул. Безжонова, д.88</t>
  </si>
  <si>
    <t>ул. Богдана Хмельницкого, д.16</t>
  </si>
  <si>
    <t>ул. Богдана Хмельницкого, д.1а</t>
  </si>
  <si>
    <t>ул. Богдана Хмельницкого, д.34</t>
  </si>
  <si>
    <t>ул. Богдана Хмельницкого, д.45</t>
  </si>
  <si>
    <t>ул. Богдана Хмельницкого, д.45, к.1</t>
  </si>
  <si>
    <t>ул. Богдана Хмельницкого, д.51</t>
  </si>
  <si>
    <t>ул. Богдана Хмельницкого, д.53</t>
  </si>
  <si>
    <t>ул. Богдана Хмельницкого, д.54</t>
  </si>
  <si>
    <t>ул. Боевая, д.61</t>
  </si>
  <si>
    <t>ул. Боевая, д.63</t>
  </si>
  <si>
    <t>ул. Боевая, д.65</t>
  </si>
  <si>
    <t>ул. Боевая, д.72А, к.2</t>
  </si>
  <si>
    <t>ул. Боевая, д.75, к.1</t>
  </si>
  <si>
    <t>ул. Боевая, д.75, к.2</t>
  </si>
  <si>
    <t>ул. Боевая, д.75, к.4</t>
  </si>
  <si>
    <t>ул. Боевая, д.76</t>
  </si>
  <si>
    <t>ул. Боевая, д.78</t>
  </si>
  <si>
    <t>ул. Брестская, д.3</t>
  </si>
  <si>
    <t>ул. Бэра, д.55</t>
  </si>
  <si>
    <t>ул. Бэра, д.59</t>
  </si>
  <si>
    <t>ул. Бэра, д.59А</t>
  </si>
  <si>
    <t>ул. Васильковая, д.21 к.1</t>
  </si>
  <si>
    <t>ул. Генерала армии Епишева, д.34</t>
  </si>
  <si>
    <t>ул. Джона Рида, д.1А</t>
  </si>
  <si>
    <t>ул. Джона Рида, д.29</t>
  </si>
  <si>
    <t>ул. Джона Рида, д.3</t>
  </si>
  <si>
    <t>ул. Дубровинского, д.54, к.1</t>
  </si>
  <si>
    <t>ул. Дубровинского, д.68</t>
  </si>
  <si>
    <t>ул. Звездная, д.1/33</t>
  </si>
  <si>
    <t>ул. Звездная, д.13</t>
  </si>
  <si>
    <t>ул. Звездная, д.15</t>
  </si>
  <si>
    <t>ул. Звездная, д.17, к.1</t>
  </si>
  <si>
    <t>ул. Звездная, д.19</t>
  </si>
  <si>
    <t>ул. Звездная, д.21</t>
  </si>
  <si>
    <t>ул. Звездная, д.23</t>
  </si>
  <si>
    <t>ул. Звездная, д.25</t>
  </si>
  <si>
    <t>ул. Звездная, д.27</t>
  </si>
  <si>
    <t>ул. Звездная, д.3</t>
  </si>
  <si>
    <t>ул. Звездная, д.3, к.1</t>
  </si>
  <si>
    <t>ул. Звездная, д.3, к.2</t>
  </si>
  <si>
    <t>ул. Звездная, д.3, к.3</t>
  </si>
  <si>
    <t>ул. Звездная, д.31</t>
  </si>
  <si>
    <t>ул. Звездная, д.41, к.3</t>
  </si>
  <si>
    <t>ул. Звездная, д.47, к.2</t>
  </si>
  <si>
    <t>ул. Звездная, д.47, к.5</t>
  </si>
  <si>
    <t>ул. Звездная, д.5</t>
  </si>
  <si>
    <t>ул. Звездная, д.5, к.1</t>
  </si>
  <si>
    <t>ул. Звездная, д.5, к.4</t>
  </si>
  <si>
    <t>ул. Звездная, д.7</t>
  </si>
  <si>
    <t>ул. Звездная, д.9, к.1</t>
  </si>
  <si>
    <t>ул. Космонавтов, д.1</t>
  </si>
  <si>
    <t>ул. Космонавтов, д.10</t>
  </si>
  <si>
    <t>ул. Космонавтов, д.12</t>
  </si>
  <si>
    <t>ул. Космонавтов, д.12, к.1</t>
  </si>
  <si>
    <t>ул. Космонавтов, д.12, к.2</t>
  </si>
  <si>
    <t>ул. Космонавтов, д.14, к.1</t>
  </si>
  <si>
    <t>ул. Космонавтов, д.18, к.1</t>
  </si>
  <si>
    <t>ул. Космонавтов, д.18, к.2</t>
  </si>
  <si>
    <t>ул. Космонавтов, д.2</t>
  </si>
  <si>
    <t>ул. Космонавтов, д.4</t>
  </si>
  <si>
    <t>ул. Космонавтов, д.4, к.1</t>
  </si>
  <si>
    <t>ул. Космонавтов, д.4, к.2</t>
  </si>
  <si>
    <t>ул. Космонавтов, д.4, к.3</t>
  </si>
  <si>
    <t>ул. Космонавтов, д.5</t>
  </si>
  <si>
    <t>ул. Космонавтов, д.6</t>
  </si>
  <si>
    <t>ул. Космонавтов, д.6, к.1</t>
  </si>
  <si>
    <t>ул. Космонавтов, д.6, к.2</t>
  </si>
  <si>
    <t>ул. Космонавтов, д.8</t>
  </si>
  <si>
    <t>ул. Котельная 1-я, д.4А</t>
  </si>
  <si>
    <t>ул. Краснодарская, д.45</t>
  </si>
  <si>
    <t>ул. Краснодарская, д.47</t>
  </si>
  <si>
    <t>ул. Краснодарская, д.47, к.1</t>
  </si>
  <si>
    <t>ул. Крупской, д.6/51</t>
  </si>
  <si>
    <t>ул. Кубанская, д.17, к.1</t>
  </si>
  <si>
    <t>ул. Кубанская, д.19</t>
  </si>
  <si>
    <t>ул. Кубанская, д.23</t>
  </si>
  <si>
    <t>ул. Кубанская, д.29, к.1</t>
  </si>
  <si>
    <t>ул. Кубанская, д.31</t>
  </si>
  <si>
    <t>ул. Кубанская, д.33, к.1</t>
  </si>
  <si>
    <t>ул. Кубанская, д.66</t>
  </si>
  <si>
    <t>ул. Кубанская, д.72</t>
  </si>
  <si>
    <t>ул. Менжинского, д.2</t>
  </si>
  <si>
    <t>ул. Моздокская, д.64</t>
  </si>
  <si>
    <t>ул. Набережная Золотого Затона, д.8</t>
  </si>
  <si>
    <t>ул. Рождественского, д.11</t>
  </si>
  <si>
    <t>ул. Рождественского, д.7</t>
  </si>
  <si>
    <t>ул. Рождественского, д.9, к.2</t>
  </si>
  <si>
    <t>ул. Сахалинская, д.7А</t>
  </si>
  <si>
    <t>ул. Фунтовское шоссе, д.10</t>
  </si>
  <si>
    <t>ул. Фунтовское шоссе, д.23А</t>
  </si>
  <si>
    <t>ул. Фунтовское шоссе, д.23В</t>
  </si>
  <si>
    <t>ул. Фунтовское шоссе, д.4, к.1</t>
  </si>
  <si>
    <t>ул. Челябинская, д.24</t>
  </si>
  <si>
    <t>ул. Ширяева, д.3</t>
  </si>
  <si>
    <t>ул. Южная, д.23</t>
  </si>
  <si>
    <t>ул. Южная, д.23, к.1</t>
  </si>
  <si>
    <t>ул. Южная, д.25, к.1</t>
  </si>
  <si>
    <t>Вячеслава Мейера ул., д.6</t>
  </si>
  <si>
    <t>Капитана Краснова ул., д.10</t>
  </si>
  <si>
    <t>Капитана Краснова ул., д.12</t>
  </si>
  <si>
    <t>Николая Ветошникова ул., д.12, к.1</t>
  </si>
  <si>
    <t>Николая Ветошникова ул., д.46</t>
  </si>
  <si>
    <t>Николая Ветошникова ул., д.52</t>
  </si>
  <si>
    <t>Николая Ветошникова ул., д.58</t>
  </si>
  <si>
    <t>Николая Ветошникова ул., д.64, к.1</t>
  </si>
  <si>
    <t>пер. Грановский, д.63, к.1</t>
  </si>
  <si>
    <t>пер. Ленинградский, д.66</t>
  </si>
  <si>
    <t>пер. Ленинградский, д.68, к.1</t>
  </si>
  <si>
    <t>пер. Орский, д.9</t>
  </si>
  <si>
    <t>пер. Степана Разина, д.7</t>
  </si>
  <si>
    <t>пр-кт Бумажников, д.10</t>
  </si>
  <si>
    <t>пр-кт Бумажников, д.17, к.1</t>
  </si>
  <si>
    <t>ул. Азизбекова, д.2</t>
  </si>
  <si>
    <t>ул. Алексеева, д.8</t>
  </si>
  <si>
    <t>ул. Водников, д.7</t>
  </si>
  <si>
    <t>ул. Водников, д.8, к.3</t>
  </si>
  <si>
    <t>ул. Водников, д.9</t>
  </si>
  <si>
    <t>ул. Волгоградская, д.85В</t>
  </si>
  <si>
    <t>ул. Дзержинского, д.44</t>
  </si>
  <si>
    <t>ул. Дзержинского, д.48</t>
  </si>
  <si>
    <t>ул. Дзержинского, д.54А</t>
  </si>
  <si>
    <t>ул. Дзержинского, д.56А</t>
  </si>
  <si>
    <t>ул. Димитрова, д.11, к.1</t>
  </si>
  <si>
    <t>ул. Димитрова, д.7</t>
  </si>
  <si>
    <t>ул. Каунасская, д.49, к.2</t>
  </si>
  <si>
    <t>ул. Каунасская, д.53</t>
  </si>
  <si>
    <t>ул. Косиора, д.16, к.1</t>
  </si>
  <si>
    <t>ул. Лепехинская, д.47, к.1</t>
  </si>
  <si>
    <t>ул. Лепехинская, д.47, к.2</t>
  </si>
  <si>
    <t>ул. Льва Толстого, д.28</t>
  </si>
  <si>
    <t>ул. Магистральная, д.30, к.1</t>
  </si>
  <si>
    <t>ул. Мелиоративная, д.10</t>
  </si>
  <si>
    <t>ул. Мелиоративная, д.9</t>
  </si>
  <si>
    <t>ул. Мосина, д.23</t>
  </si>
  <si>
    <t>ул. Парковая, д.10</t>
  </si>
  <si>
    <t>ул. Парковая, д.24</t>
  </si>
  <si>
    <t>ул. Промышленная, д.14</t>
  </si>
  <si>
    <t>ул. Таганская, д.26</t>
  </si>
  <si>
    <t>ул. Тренева, д.13</t>
  </si>
  <si>
    <t>ул. Тренева, д.27</t>
  </si>
  <si>
    <t>ул. Хибинская, д.8, к.1</t>
  </si>
  <si>
    <t>ул. Химиков, д.7</t>
  </si>
  <si>
    <t>ул. Чкалова, д.80, к.1</t>
  </si>
  <si>
    <t>пр-кт 9 Мая, д.16А</t>
  </si>
  <si>
    <t>пр-кт 9 Мая, д.16Б</t>
  </si>
  <si>
    <t>пр-кт 9 Мая, д.2А</t>
  </si>
  <si>
    <t>пр-кт 9 Мая, д.9</t>
  </si>
  <si>
    <t>ул. Волгоградская, д.16</t>
  </si>
  <si>
    <t>ул. Комсомольская, д.15А</t>
  </si>
  <si>
    <t>ул. Ленина, д.32</t>
  </si>
  <si>
    <t>ул. Маршала Жукова, д.3</t>
  </si>
  <si>
    <t>ул. Ниловского, д.11</t>
  </si>
  <si>
    <t>ул. Ниловского, д.30А</t>
  </si>
  <si>
    <t>ул. Победы, д.10</t>
  </si>
  <si>
    <t>ул. свх Ракетный, д.65</t>
  </si>
  <si>
    <t>ул. Советской Армии, д.43</t>
  </si>
  <si>
    <t>ул. Черняховского, д.2</t>
  </si>
  <si>
    <t>ул. Черняховского, д.5</t>
  </si>
  <si>
    <t>ул. Янгеля, д.4Б</t>
  </si>
  <si>
    <t>ул. Янгеля, д.4В</t>
  </si>
  <si>
    <t>ул. Янгеля, д.6Б</t>
  </si>
  <si>
    <t>ул. Буденного, д.5</t>
  </si>
  <si>
    <t>ул. Жуковского, д.12</t>
  </si>
  <si>
    <t>ул. Жуковского, д.2А</t>
  </si>
  <si>
    <t>ул. Затонская, д.5</t>
  </si>
  <si>
    <t>ул. Финогенова, д.11</t>
  </si>
  <si>
    <t>ул. Щербакова, д.15В</t>
  </si>
  <si>
    <t>Максима Горького ул., д.69</t>
  </si>
  <si>
    <t>Максима Горького ул., д.73</t>
  </si>
  <si>
    <t>Максима Горького ул., д.77</t>
  </si>
  <si>
    <t>Максима Горького ул., д.81</t>
  </si>
  <si>
    <t>Максима Горького ул., д.85</t>
  </si>
  <si>
    <t>Максима Горького ул., д.89</t>
  </si>
  <si>
    <t>Максима Горького ул., д.95</t>
  </si>
  <si>
    <t>Максима Горького ул., д.95А</t>
  </si>
  <si>
    <t>Максима Горького ул., д.97</t>
  </si>
  <si>
    <t>Максима Горького ул., д.98</t>
  </si>
  <si>
    <t>ул. Любича, д.8</t>
  </si>
  <si>
    <t>ул. Юбилейная, д.1(Камызяк)</t>
  </si>
  <si>
    <t>Володарский район, с.Козлово</t>
  </si>
  <si>
    <t>ул. Мусаева, д.62</t>
  </si>
  <si>
    <t>ул. Молодежная, д.30</t>
  </si>
  <si>
    <t>ул. Молодежная, д.42</t>
  </si>
  <si>
    <t>ул. Советская, д.38</t>
  </si>
  <si>
    <t>Камызякский район, п.Каспий</t>
  </si>
  <si>
    <t>ул. Ленина, д.59</t>
  </si>
  <si>
    <t>ул. Проспект Ильича, д.12</t>
  </si>
  <si>
    <t>ул. Ленина, д.13 (Чаган)</t>
  </si>
  <si>
    <t>ул. Ленина, д.2 (Чаган)</t>
  </si>
  <si>
    <t>Красноярский район, п.Бузан</t>
  </si>
  <si>
    <t>ул. Космонавтов, д.58</t>
  </si>
  <si>
    <t>Лиманский район, с. Бирючья Коса</t>
  </si>
  <si>
    <t>Зеленая ул., д.24</t>
  </si>
  <si>
    <t>Мира ул., д.7</t>
  </si>
  <si>
    <t>Набережная ул., д.155</t>
  </si>
  <si>
    <t>Набережная ул., д.157</t>
  </si>
  <si>
    <t>Молодежная ул., д. 16</t>
  </si>
  <si>
    <t>Молодежная ул., д.10</t>
  </si>
  <si>
    <t>Молодежная ул., д.14</t>
  </si>
  <si>
    <t>Юбилейная ул., д.4</t>
  </si>
  <si>
    <t>Юность мкр., д.2</t>
  </si>
  <si>
    <t>Юность мкр., д.3</t>
  </si>
  <si>
    <t>Юность мкр., д.4</t>
  </si>
  <si>
    <t>Юность мкр., д.5</t>
  </si>
  <si>
    <t>Юность мкр., д.6Б</t>
  </si>
  <si>
    <t>Юность мкр., д.7</t>
  </si>
  <si>
    <t>Фаламеева ул., д.2А</t>
  </si>
  <si>
    <t>Фрунзе ул., д.1А</t>
  </si>
  <si>
    <t>с. Красный Яр</t>
  </si>
  <si>
    <t>Енотаевский район п.Волжский</t>
  </si>
  <si>
    <t>Николая Островского ул., д.27</t>
  </si>
  <si>
    <t>Оплачено за капитальный ремонт со специальных счетов РО за 2022 год</t>
  </si>
  <si>
    <t>Оплачено за капитальный ремонт со счета РО за 2022 год</t>
  </si>
  <si>
    <t>ул. Куликова, д.85, к.2</t>
  </si>
  <si>
    <t>ул. Михаила Аладьина, д.4</t>
  </si>
  <si>
    <t>ул. Никольская, д.11/5/4</t>
  </si>
  <si>
    <t>ул. Никольская, д.2/13</t>
  </si>
  <si>
    <t>ул. Свердлова, д.109</t>
  </si>
  <si>
    <t>ул. Энзелийская, д.4</t>
  </si>
  <si>
    <t>ул. Эспланадная, д.1</t>
  </si>
  <si>
    <t>ул. Эспланадная, д.23</t>
  </si>
  <si>
    <t>ул. Эспланадная, д.34</t>
  </si>
  <si>
    <t>ул. Эспланадная, д.35</t>
  </si>
  <si>
    <t>пр. Нефтяников 1-й, д.27</t>
  </si>
  <si>
    <t>ул. Куйбышева, д.68</t>
  </si>
  <si>
    <t>ул. Украинская, д.25</t>
  </si>
  <si>
    <t>ул. Адмирала Нахимова, д.52</t>
  </si>
  <si>
    <t>ул. Ульянова, д.56</t>
  </si>
  <si>
    <t>ул. Акмолинская, д.27</t>
  </si>
  <si>
    <t>пр-кт 9 Мая, д.29</t>
  </si>
  <si>
    <t>ул. свх Знаменский, д.40</t>
  </si>
  <si>
    <t>ул. Тулайкова, д.5</t>
  </si>
  <si>
    <t>ул. Советская, д.14</t>
  </si>
  <si>
    <t>Парковая ул., д.5</t>
  </si>
  <si>
    <t>г. Астрахань, ул. Курская, 74</t>
  </si>
  <si>
    <t>г. Астрахань, ул. 4-й проезд Мостостроителей, 8</t>
  </si>
  <si>
    <t>г. Астрахань, ул. Адм.Нахимова, 48</t>
  </si>
  <si>
    <t>г. Астрахань, ул. Боевая, 77</t>
  </si>
  <si>
    <t>г. Астрахань, ул. Боевая, 79</t>
  </si>
  <si>
    <t>г. Астрахань, ул. Боевая, 81</t>
  </si>
  <si>
    <t>г. Астрахань, ул. Боевая, 83</t>
  </si>
  <si>
    <t>г. Астрахань, ул. Боевая, 83, корп. 1</t>
  </si>
  <si>
    <t>г. Астрахань, ул. Власова/ ул. Ген.Епишева, 2/18</t>
  </si>
  <si>
    <t>г. Астрахань, ул. Ген.Епишева, 16</t>
  </si>
  <si>
    <t>г. Астрахань, ул. Димитрова, 11</t>
  </si>
  <si>
    <t>г. Астрахань, ул. Кирова, 54</t>
  </si>
  <si>
    <t>г. Астрахань, ул. Космонавтов, 3а</t>
  </si>
  <si>
    <t>г. Астрахань, ул. Н.Островского, 160, корп. 1</t>
  </si>
  <si>
    <t>г. Астрахань, ул. Н.Островского, 160, корп. 2</t>
  </si>
  <si>
    <t>г. Астрахань, ул. Наб. Прив. затона, 34</t>
  </si>
  <si>
    <t>г. Астрахань, ул. Строителей, 2</t>
  </si>
  <si>
    <t>г. Астрахань, ул. Тренева, 15</t>
  </si>
  <si>
    <t>г. Астрахань, ул. Тренева, 21</t>
  </si>
  <si>
    <t>г. Астрахань, ул. Б. Хмельницкого/ ул. Ген.Епишева, 17/47</t>
  </si>
  <si>
    <t>г. Астрахань, пер. Ленинградский, 78а</t>
  </si>
  <si>
    <t>г. Астрахань, ул. Хибинская, 45</t>
  </si>
  <si>
    <t>г. Астрахань, ул. 1-я Заречная/ ул. 3-я Заречная/ пер. 2-й Рыбацкий, 4/2/2, корп. 2</t>
  </si>
  <si>
    <t>г. Астрахань, ул. 1-я Заречная/ ул. 3-я Заречная/ пер. 2-й Рыбацкий, 4/2/2, корп. 4</t>
  </si>
  <si>
    <t>г. Астрахань, ул. Власова, 4, корп. 1</t>
  </si>
  <si>
    <t>г. Астрахань, ул. Звездная, 11/11</t>
  </si>
  <si>
    <t>г. Астрахань, ул. Звездная, 41</t>
  </si>
  <si>
    <t>г. Астрахань, ул. Звездная, 41, корп. 2</t>
  </si>
  <si>
    <t>г. Астрахань, ул. Звездная, 47</t>
  </si>
  <si>
    <t>г. Астрахань, ул. Звездная, 57, корп. 2</t>
  </si>
  <si>
    <t>г. Астрахань, ул. Звездная, 59</t>
  </si>
  <si>
    <t>г. Астрахань, ул. Звездная, 63</t>
  </si>
  <si>
    <t>г. Астрахань, ул. Мелиоративная, 5</t>
  </si>
  <si>
    <t>г. Астрахань, ул. Моздокская, 63</t>
  </si>
  <si>
    <t>г. Астрахань, ул. Н.Островского, 150</t>
  </si>
  <si>
    <t>г. Астрахань, ул. Н.Островского, 152, корп. 2</t>
  </si>
  <si>
    <t>г. Астрахань, ул. Н.Островского, 156, корп. 3</t>
  </si>
  <si>
    <t>г. Астрахань, ул. Н.Островского, 158, корп. 1</t>
  </si>
  <si>
    <t>г. Астрахань, ул. Н.Островского, 162, корп. 1</t>
  </si>
  <si>
    <t>г. Астрахань, ул. Н.Островского, 164</t>
  </si>
  <si>
    <t>г. Астрахань, ул. Н.Островского, 45</t>
  </si>
  <si>
    <t>г. Астрахань, ул. Наб. Казачьего ерика, 151</t>
  </si>
  <si>
    <t>г. Астрахань, ул. С. Перовской, 101/10</t>
  </si>
  <si>
    <t>г. Астрахань, ул. С. Перовской, 101/9, литер А</t>
  </si>
  <si>
    <t>г. Астрахань, ул. Курская, 57</t>
  </si>
  <si>
    <t>г. Астрахань, ул. Б. Алексеева, 61 корп. 1, литер А, 1-я очередь</t>
  </si>
  <si>
    <t>г. Знаменск, проспект 9 Мая, 29</t>
  </si>
  <si>
    <t>г. Знаменск, проспект 9 Мая, 31</t>
  </si>
  <si>
    <t>г. Знаменск, ул. Комсомольская, 20</t>
  </si>
  <si>
    <t>г. Знаменск, ул. Ленина, 21</t>
  </si>
  <si>
    <t>г. Знаменск, ул. Ленина, 23</t>
  </si>
  <si>
    <t>г. Нариманов, ул. Астраханская, 11</t>
  </si>
  <si>
    <t>г. Нариманов, ул. Центральная, 25</t>
  </si>
  <si>
    <t>г. Астрахань, пер. Ростовский, 3</t>
  </si>
  <si>
    <t>г. Астрахань, пл. Нефтебазовская, 18</t>
  </si>
  <si>
    <t>г. Астрахань, ул. Азизбекова/ ул. Шушенская, 12/12</t>
  </si>
  <si>
    <t>г. Астрахань, ул. Алексеева/ ул. Ф. Вельяминова, 6/8</t>
  </si>
  <si>
    <t>г. Астрахань, ул. Яблочкова, 32</t>
  </si>
  <si>
    <t>Ремонт внутридомовых инженерных систем теплоснабжения</t>
  </si>
  <si>
    <t>Ремонт внутридомовых инженерных систем водоснабжения (ГВС)</t>
  </si>
  <si>
    <t>Ремонт внутридомовых инженерных систем водоснабжения</t>
  </si>
  <si>
    <t xml:space="preserve">Ремонт или замена лифтового оборудования, признанного непригодным для эксплуатации </t>
  </si>
  <si>
    <t>Ремонт крыши</t>
  </si>
  <si>
    <t>Ремонт внутридомовых инженерных систем электроснабжения</t>
  </si>
  <si>
    <t>Ремонт внутридомовых инженерных систем водоотведения</t>
  </si>
  <si>
    <t>Ремонт фасада</t>
  </si>
  <si>
    <t xml:space="preserve">Ремонт крыши </t>
  </si>
  <si>
    <t>Ремонт подвальных помещений, относящихся к общему имуществу в многоквартирном доме</t>
  </si>
  <si>
    <t>Установка коллективных (общедомовых) приборов учета потребления тепловой энергии</t>
  </si>
  <si>
    <t>Услуги и (или) работы по оценке технического состояния многоквартирного дома</t>
  </si>
  <si>
    <t>г. Астрахань, ул. Звездная, 57, корп. 1</t>
  </si>
  <si>
    <t>г. Астрахань, ул. Б. Хмельницкого, 8</t>
  </si>
  <si>
    <t>г. Астрахань, пер. Грановский, 63, корп. 1</t>
  </si>
  <si>
    <t>г. Астрахань, пл. К.Маркса, 7, литер А</t>
  </si>
  <si>
    <t>г. Астрахань, пр. Н.Островского, 4, корп. 1</t>
  </si>
  <si>
    <t>г. Астрахань, ул. 1-я Котельная, 4а</t>
  </si>
  <si>
    <t>г. Астрахань, ул. 1-я Перевозная, 133</t>
  </si>
  <si>
    <t>г. Астрахань, ул. 8-я Железнодорожная, 57</t>
  </si>
  <si>
    <t>г. Астрахань, ул. 8-я Железнодорожная, 59/2</t>
  </si>
  <si>
    <t>г. Астрахань, ул. Аксакова, 12/1</t>
  </si>
  <si>
    <t>г. Астрахань, ул. Б. Алексеева, 4а</t>
  </si>
  <si>
    <t>г. Астрахань, ул. Бабаевского, 33/1</t>
  </si>
  <si>
    <t>г. Астрахань, ул. Баумана, 13, корп. 3, литер А</t>
  </si>
  <si>
    <t>г. Астрахань, ул. Боевая, 61</t>
  </si>
  <si>
    <t>г. Астрахань, ул. Боевая, 75, корп. 4</t>
  </si>
  <si>
    <t>г. Астрахань, ул. Бульварная, 2/2</t>
  </si>
  <si>
    <t>г. Астрахань, ул. Бульварная, 7/1</t>
  </si>
  <si>
    <t>г. Астрахань, ул. Бэра, 59</t>
  </si>
  <si>
    <t>г. Астрахань, ул. В. Ноздрина, 67</t>
  </si>
  <si>
    <t>г. Астрахань, ул. В.Барсовой, 15, корп. 1</t>
  </si>
  <si>
    <t>г. Астрахань, ул. В.Барсовой, 17</t>
  </si>
  <si>
    <t>г. Астрахань, ул. Жилая, 11</t>
  </si>
  <si>
    <t>г. Астрахань, ул. Звездная, 27</t>
  </si>
  <si>
    <t>г. Астрахань, ул. Звездная, 3, корп. 1</t>
  </si>
  <si>
    <t>г. Астрахань, ул. Звездная, 45</t>
  </si>
  <si>
    <t>г. Астрахань, ул. Зеленая, 70</t>
  </si>
  <si>
    <t>г. Астрахань, ул. Ком. Набережная, 18</t>
  </si>
  <si>
    <t>г. Астрахань, ул. Космонавтов, 2</t>
  </si>
  <si>
    <t>г. Астрахань, ул. Краснодарская, 47, корп. 1</t>
  </si>
  <si>
    <t>г. Астрахань, ул. Куликова, 73, корп. 3</t>
  </si>
  <si>
    <t>г. Астрахань, ул. Маркина, 104/1</t>
  </si>
  <si>
    <t>г. Астрахань, ул. Н.Островского, 156, корп. 1</t>
  </si>
  <si>
    <t>г. Астрахань, ул. Наб. Казачьего ерика, 149</t>
  </si>
  <si>
    <t>г. Астрахань, ул. Наб. Казачьего ерика, 153</t>
  </si>
  <si>
    <t>г. Астрахань, ул. Промышленная, 14</t>
  </si>
  <si>
    <t>г. Астрахань, ул. Профсоюзная, 8/3</t>
  </si>
  <si>
    <t>г. Астрахань, ул. Профсоюзная, 8/4</t>
  </si>
  <si>
    <t>г. Астрахань, ул. Энергетическая, 19/1</t>
  </si>
  <si>
    <t>г. Астрахань, ул. Яблочкова, 27</t>
  </si>
  <si>
    <t>г. Знаменск, ул. Волгоградская, 16</t>
  </si>
  <si>
    <t>г. Камызяк, ул. Любича, 8</t>
  </si>
  <si>
    <t>г. Камызяк, ул. М.Горького, 100</t>
  </si>
  <si>
    <t>г. Камызяк, ул. М.Горького, 71</t>
  </si>
  <si>
    <t>Ремонт подъездов</t>
  </si>
  <si>
    <t>Установка коллективных (общедомовых) приборов учета, узлов управления и регулирования потребления потребления тепловой энергии и ГВС</t>
  </si>
  <si>
    <t>Разработка проектной документации</t>
  </si>
  <si>
    <t>пер. Березовский, д.4</t>
  </si>
  <si>
    <t>ул. Донбасская, д.30</t>
  </si>
  <si>
    <t>ул. Красная Набережная, д.5</t>
  </si>
  <si>
    <t>ул. Красная Набережная, д.54</t>
  </si>
  <si>
    <t>ул. Шаумяна, д.73</t>
  </si>
  <si>
    <t>пл Шаумяна, д.22</t>
  </si>
  <si>
    <t>ул. Белгородская, д.9 к.1</t>
  </si>
  <si>
    <t>ул. Коммунистическая, д.31</t>
  </si>
  <si>
    <t>ул. Сен-Симона, д.48 к.1</t>
  </si>
  <si>
    <t>ул. Шаумяна, д.78/10</t>
  </si>
  <si>
    <t>ул. Академика Королева, д.7/25</t>
  </si>
  <si>
    <t>ул. Куйбышева, д.62</t>
  </si>
  <si>
    <t>ул. Гоголя, д.3, к.3</t>
  </si>
  <si>
    <t>ул. Рыбацкая 3-я, д.7а корп.1</t>
  </si>
  <si>
    <t>ул. Рыбацкая 3-я, дом 7а, корпус 2</t>
  </si>
  <si>
    <t>ул. Рыбацкая 3-я, дом 7а, корпус 3</t>
  </si>
  <si>
    <t>пр-кт Бумажников, д.4</t>
  </si>
  <si>
    <t>ул. Тренева, д.31</t>
  </si>
  <si>
    <t>ул. Тренева, д.33</t>
  </si>
  <si>
    <t>ул. Химиков, д.3</t>
  </si>
  <si>
    <t xml:space="preserve">ул. Ленина, д.13 </t>
  </si>
  <si>
    <t xml:space="preserve">ул. Ленина, д.2 </t>
  </si>
  <si>
    <t>ул. Песчаная, д.15</t>
  </si>
  <si>
    <t>пер. Гражданский, д.4</t>
  </si>
  <si>
    <t>пер. Гражданский, д.5</t>
  </si>
  <si>
    <t>ул.Ульянова, дом 1Б</t>
  </si>
  <si>
    <t>ул.Ульянова, дом 1В</t>
  </si>
  <si>
    <t>ул. Аэродромная, д.10</t>
  </si>
  <si>
    <t>Гагарина ул., д.12</t>
  </si>
  <si>
    <t>ул. Кирова, дом 10</t>
  </si>
  <si>
    <t>ул. Кирова, дом 4</t>
  </si>
  <si>
    <t>ул. Кирова, дом 6</t>
  </si>
  <si>
    <t>ул. Кирова, дом 8</t>
  </si>
  <si>
    <t>ул. Куйбышева, дом 14</t>
  </si>
  <si>
    <t>ул. Капитана Сафронова, д.21</t>
  </si>
  <si>
    <t>ул. Капитана Сафронова, д.23</t>
  </si>
  <si>
    <t>ул. Капитана Сафронова, д.1</t>
  </si>
  <si>
    <t>ул. Капитана Сафронова, д.15</t>
  </si>
  <si>
    <t>ул. Капитана Сафронова, д.17</t>
  </si>
  <si>
    <t>ул. Капитана Сафронова, д.2</t>
  </si>
  <si>
    <t>ул. Капитана Сафронова, д.3</t>
  </si>
  <si>
    <t>ул. Капитана Сафронова, д.4</t>
  </si>
  <si>
    <t>ул. Капитана Сафронова, д.5</t>
  </si>
  <si>
    <t>ул. Капитана Сафронова, д.6</t>
  </si>
  <si>
    <t>Молодежная ул., д.5</t>
  </si>
  <si>
    <t>Ленина ул., д.45</t>
  </si>
  <si>
    <t>ул. Центральная, д.12</t>
  </si>
  <si>
    <t>Ленина ул., д.43</t>
  </si>
  <si>
    <t>Ленина ул., д.41</t>
  </si>
  <si>
    <t>Ленина ул., д.39</t>
  </si>
  <si>
    <t>ул. Банникова, д.27</t>
  </si>
  <si>
    <t>Валерии Барсовой ул., д.18</t>
  </si>
  <si>
    <t>ул. Набережная Золотого Затона, д.43</t>
  </si>
  <si>
    <t>г. Астрахань, пер. Ленинградский, 78</t>
  </si>
  <si>
    <t>г. Астрахань, пл. Заводская, 16</t>
  </si>
  <si>
    <t xml:space="preserve">Ремонт фундамента многоквартирного дома </t>
  </si>
  <si>
    <t>г. Астрахань, пл. К.Маркса, 23 литер А</t>
  </si>
  <si>
    <t>г. Астрахань, ул. 11 Кр.Армии, 4,корп. 1</t>
  </si>
  <si>
    <t>г. Астрахань, ул. 1-я Железнодорожная, 22</t>
  </si>
  <si>
    <t>Установка коллективных (общедомовых) приборов учета потребления холодной воды</t>
  </si>
  <si>
    <t>г. Астрахань, ул. 4-й проезд Мостостроителей, 8а</t>
  </si>
  <si>
    <t>г. Астрахань, ул. 4-я Железнодорожная, 43б</t>
  </si>
  <si>
    <t>г. Астрахань, ул. 4-я Железнодорожная, 43в</t>
  </si>
  <si>
    <t>г. Астрахань, ул. Б. Хмельницкого, 11, корп. 1</t>
  </si>
  <si>
    <t>г. Астрахань, ул. Б. Хмельницкого, 11, корп. 2</t>
  </si>
  <si>
    <t>г. Астрахань, ул. Б. Хмельницкого, 23</t>
  </si>
  <si>
    <t>г. Астрахань, ул. Б. Хмельницкого, 23, корп. 1</t>
  </si>
  <si>
    <t>г. Астрахань, ул. Б. Хмельницкого, 25</t>
  </si>
  <si>
    <t>г. Астрахань, ул. Б. Хмельницкого, 9, корп. 1</t>
  </si>
  <si>
    <t>г. Астрахань, ул. Б. Хмельницкого, 9, корп. 2</t>
  </si>
  <si>
    <t>г. Астрахань, ул. Ботвина, 4</t>
  </si>
  <si>
    <t>г. Астрахань, ул. Ботвина, 93</t>
  </si>
  <si>
    <t>г. Астрахань, ул. Кирова/ ул. Чернышевского, 20/3 литер А</t>
  </si>
  <si>
    <t>г. Ахтубинск, мкрн. Совхоз № 16, 29</t>
  </si>
  <si>
    <t>г. Ахтубинск, мкрн. Совхоз № 16, 30</t>
  </si>
  <si>
    <t>г. Ахтубинск, мкрн. Совхоз № 16, 31</t>
  </si>
  <si>
    <t>г. Ахтубинск, ул. 8 Марта, 42</t>
  </si>
  <si>
    <t>г. Астрахань, ул. Ползунова, 7, корп. 2</t>
  </si>
  <si>
    <t>г. Ахтубинск, ул. Заводская, 101</t>
  </si>
  <si>
    <t>г. Ахтубинск, ул. Заводская, 93</t>
  </si>
  <si>
    <t>г. Ахтубинск, ул. Заводская, 99</t>
  </si>
  <si>
    <t>г. Ахтубинск, ул. Песчаная, 11</t>
  </si>
  <si>
    <t>г. Ахтубинск, ул. Песчаная, 3</t>
  </si>
  <si>
    <t>г. Ахтубинск, ул. Песчаная, 4</t>
  </si>
  <si>
    <t>г. Ахтубинск, ул. Сталинградская, 12</t>
  </si>
  <si>
    <t>г. Ахтубинск, ул. Сталинградская, 8</t>
  </si>
  <si>
    <t>г. Ахтубинск, ул. Сталинградская, 9</t>
  </si>
  <si>
    <t>г. Знаменск, проспект 9 Мая, 27</t>
  </si>
  <si>
    <t>г. Знаменск, ул. Астраханская, 6, литер А</t>
  </si>
  <si>
    <t>г. Знаменск, ул. Астраханская, 9</t>
  </si>
  <si>
    <t>г. Знаменск, ул. Комсомольская, 3</t>
  </si>
  <si>
    <t>г. Знаменск, ул. Ленина, 24</t>
  </si>
  <si>
    <t>г. Знаменск, ул. Ленина, 25</t>
  </si>
  <si>
    <t>г. Знаменск, ул. Черняховского, 11</t>
  </si>
  <si>
    <t>г. Знаменск, ул. Черняховского, 12</t>
  </si>
  <si>
    <t>г. Знаменск, ул. Черняховского, 14</t>
  </si>
  <si>
    <t>г. Знаменск, ул. Черняховского, 16</t>
  </si>
  <si>
    <t>г. Астрахань, пер. Грановский, 65</t>
  </si>
  <si>
    <t>г. Астрахань, пер. Грановский, 65 к.1</t>
  </si>
  <si>
    <t>г. Астрахань, пер. Грановский, 69 к.1</t>
  </si>
  <si>
    <t>г. Астрахань, проспект Бумажников, 10</t>
  </si>
  <si>
    <t>г. Астрахань, ул. 11 Кр.Армии, 11, корп. 1</t>
  </si>
  <si>
    <t>г. Астрахань, ул. 1-я Перевозная, 106б</t>
  </si>
  <si>
    <t>г. Астрахань, ул. Аксакова, 6/2</t>
  </si>
  <si>
    <t>г. Астрахань, ул. Аксакова, 8/1</t>
  </si>
  <si>
    <t>г. Астрахань, ул. Б. Алексеева, 43/1</t>
  </si>
  <si>
    <t>г. Астрахань, ул. Безжонова, 78</t>
  </si>
  <si>
    <t>г. Астрахань, ул. Ботвина, 91а</t>
  </si>
  <si>
    <t>г. Астрахань, ул. Бульварная, 6/1</t>
  </si>
  <si>
    <t>г. Астрахань, ул. Бульварная, 9</t>
  </si>
  <si>
    <t>г. Астрахань, ул. В.Барсовой, 13, корп. 1</t>
  </si>
  <si>
    <t>г. Астрахань, ул. Водников, 8, корп. 3</t>
  </si>
  <si>
    <t>г. Астрахань, ул. Галлея, 8/1</t>
  </si>
  <si>
    <t>г. Астрахань, ул. Галлея, 8а</t>
  </si>
  <si>
    <t>г. Астрахань, ул. Ген.Епишева, 34</t>
  </si>
  <si>
    <t>г. Астрахань, ул. Жилая, 9/1</t>
  </si>
  <si>
    <t>г. Астрахань, ул. Звездная, 19</t>
  </si>
  <si>
    <t>г. Астрахань, ул. Звездная, 3, корп. 3</t>
  </si>
  <si>
    <t>г. Астрахань, ул. Кр.Набережная, 229, литер А</t>
  </si>
  <si>
    <t>г. Астрахань, ул. Куликова, 50</t>
  </si>
  <si>
    <t>г. Астрахань, ул. М. Луконина, 9</t>
  </si>
  <si>
    <t>г. Астрахань, ул. Медиков, 8</t>
  </si>
  <si>
    <t>Установка коллективных (общедомовых) приборов учета потребления тепловой энергии и горячей воды</t>
  </si>
  <si>
    <t>г. Астрахань, ул. Медиков, 9</t>
  </si>
  <si>
    <t>г. Астрахань, ул. Н.Островского, 154</t>
  </si>
  <si>
    <t>г. Астрахань, ул. Полякова, 17</t>
  </si>
  <si>
    <t>г. Астрахань, ул. С. Перовской, 6, корп. 1</t>
  </si>
  <si>
    <t>г. Астрахань, ул. Савушкина, 19/2</t>
  </si>
  <si>
    <t>г. Астрахань, ул. Сун Ят-Сена, 2а</t>
  </si>
  <si>
    <t>г. Астрахань, ул. Татищева, 59/60</t>
  </si>
  <si>
    <t>г. Астрахань, ул. Татищева, корп. 10</t>
  </si>
  <si>
    <t>г. Астрахань, ул. Татищева, корп. 24</t>
  </si>
  <si>
    <t>г. Астрахань, ул. Татищева, корп. 56</t>
  </si>
  <si>
    <t>г. Астрахань, ул. Товарищеская, 31а</t>
  </si>
  <si>
    <t>г. Астрахань, ул. Химиков, 8</t>
  </si>
  <si>
    <t>г. Астрахань, ул. Яблочкова, 25</t>
  </si>
  <si>
    <t>г. Камызяк, ул. М.Горького, 105</t>
  </si>
  <si>
    <t>г. Камызяк, ул. М.Горького, 75</t>
  </si>
  <si>
    <t>г. Камызяк, ул. Молодежная, 16</t>
  </si>
  <si>
    <t>г. Камызяк, ул. Молодежная, 8</t>
  </si>
  <si>
    <t>с. Енотаевка, ул. Мусаева, 62</t>
  </si>
  <si>
    <t>г. Астрахань, ул. 5-я Котельная, 7, корп. 3</t>
  </si>
  <si>
    <t>г. Астрахань, ул. Б. Хмельницкого, 21, корп. 1</t>
  </si>
  <si>
    <t>г. Астрахань, ул. Боевая, 72а,корп. 1</t>
  </si>
  <si>
    <t>г. Астрахань, пл. Заводская, 13</t>
  </si>
  <si>
    <t>г. Астрахань, пл. Заводская, 32</t>
  </si>
  <si>
    <t>г. Астрахань, пл. Заводская, 41</t>
  </si>
  <si>
    <t>г. Астрахань, пл. Заводская, 43</t>
  </si>
  <si>
    <t>г. Астрахань, пл. Заводская, 44</t>
  </si>
  <si>
    <t>г. Астрахань, ул. Б. Хмельницкого, 19</t>
  </si>
  <si>
    <t>г. Астрахань, ул. Б. Хмельницкого, 21</t>
  </si>
  <si>
    <t>г. Астрахань, ул. Б. Хмельницкого, 26</t>
  </si>
  <si>
    <t>г. Астрахань, ул. Б. Хмельницкого/ ул. Боевая, 32/46</t>
  </si>
  <si>
    <t>г. Астрахань, ул. Боевая, 50</t>
  </si>
  <si>
    <t>г. Астрахань, ул. Боевая, 75</t>
  </si>
  <si>
    <t>г. Астрахань, ул. Волгоградская, 85ж</t>
  </si>
  <si>
    <t>г. Астрахань, ул. Дантона/ ул. Фиолетова, 11/42, литер А</t>
  </si>
  <si>
    <t>г. Астрахань, ул. Керченская, 1а</t>
  </si>
  <si>
    <t>г. Астрахань, ул. Косиора, 16</t>
  </si>
  <si>
    <t>г. Астрахань, ул. Кр.Набережная, 227, литер А</t>
  </si>
  <si>
    <t>г. Астрахань, ул. Краснопитерская, 115</t>
  </si>
  <si>
    <t>г. Астрахань, ул. Латышева, 18г</t>
  </si>
  <si>
    <t>г. Астрахань, ул. Магистральная, 34, корп. 3</t>
  </si>
  <si>
    <t>г. Астрахань, ул. Н.Островского, 62</t>
  </si>
  <si>
    <t>г. Знаменск, проспект 9 Мая, 57, литер А</t>
  </si>
  <si>
    <t>г. Знаменск, ул. Гагарина, 3</t>
  </si>
  <si>
    <t>г. Знаменск, ул. Ленина, 1</t>
  </si>
  <si>
    <t>г. Знаменск, ул. Ленина, 28</t>
  </si>
  <si>
    <t>г. Знаменск, ул. Ниловского, 16</t>
  </si>
  <si>
    <t>г. Знаменск, ул. Ниловского, 28</t>
  </si>
  <si>
    <t>г. Знаменск, ул. Ниловского, 30</t>
  </si>
  <si>
    <t>г. Знаменск, ул. Янгеля, 13</t>
  </si>
  <si>
    <t>г. Астрахань, пер. Грановский, 71, корп. 1</t>
  </si>
  <si>
    <t>г. Астрахань, пер. Щекина, 10, литер А</t>
  </si>
  <si>
    <t>г. Астрахань, пл. Покровская, 5</t>
  </si>
  <si>
    <t>г. Астрахань, пр. Н.Островского, 4</t>
  </si>
  <si>
    <t>г. Астрахань, проспект Бумажников, 6</t>
  </si>
  <si>
    <t>г. Астрахань, ул. 1-я Литейная, 10а</t>
  </si>
  <si>
    <t>г. Астрахань, ул. 1-я Перевозная, 116</t>
  </si>
  <si>
    <t>г. Астрахань, ул. 28 Армии, 8, корп. 1</t>
  </si>
  <si>
    <t>г. Астрахань, ул. 8-я Железнодорожная, 55, корп.1</t>
  </si>
  <si>
    <t>г. Астрахань, ул. Авиационная, 34 а/25б/14б</t>
  </si>
  <si>
    <t>г. Астрахань, ул. Аксакова, 13, корп. 1</t>
  </si>
  <si>
    <t>г. Астрахань, ул. Б. Алексеева, 1а</t>
  </si>
  <si>
    <t>г. Астрахань, ул. Б. Алексеева, 45</t>
  </si>
  <si>
    <t>г. Астрахань, ул. Б. Хмельницкого, 38</t>
  </si>
  <si>
    <t>г. Астрахань, ул. Белгородская, 1, корп. 4, литер А</t>
  </si>
  <si>
    <t>г. Астрахань, ул. Ботвина, 12</t>
  </si>
  <si>
    <t>г. Астрахань, ул. Ботвина, 8</t>
  </si>
  <si>
    <t>г. Астрахань, ул. Бульварная, 2</t>
  </si>
  <si>
    <t>г. Астрахань, ул. Ген.Герасименко, 6, корп. 3</t>
  </si>
  <si>
    <t>г. Астрахань, ул. Жилая, 10</t>
  </si>
  <si>
    <t>г. Астрахань, ул. Звездная, 15</t>
  </si>
  <si>
    <t>г. Астрахань, ул. Ком. Набережная, 22</t>
  </si>
  <si>
    <t>г. Астрахань, ул. Кооперативная, 28</t>
  </si>
  <si>
    <t>г. Астрахань, ул. Космонавтов, 1</t>
  </si>
  <si>
    <t>г. Астрахань, ул. Космонавтов, 4, корп. 3</t>
  </si>
  <si>
    <t>г. Астрахань, ул. Краснодарская, 45</t>
  </si>
  <si>
    <t>г. Астрахань, ул. Куликова, 13, корп. 3</t>
  </si>
  <si>
    <t>г. Астрахань, ул. Куликова, 73</t>
  </si>
  <si>
    <t>г. Астрахань, ул. Куликова, 75</t>
  </si>
  <si>
    <t>г. Астрахань, ул. М. Луконина, 12, корп. 1</t>
  </si>
  <si>
    <t>г. Астрахань, ул. М. Луконина, 4</t>
  </si>
  <si>
    <t>г. Астрахань, ул. М. Луконина, 8</t>
  </si>
  <si>
    <t>г. Астрахань, ул. Маркина, 98</t>
  </si>
  <si>
    <t>г. Астрахань, ул. Московская/ ул. Ак. Королева,22/22</t>
  </si>
  <si>
    <t>г. Астрахань, ул. Н.Островского, 123</t>
  </si>
  <si>
    <t>г. Астрахань, ул. Н.Островского, 162</t>
  </si>
  <si>
    <t>г. Астрахань, ул. Н.Островского, 67</t>
  </si>
  <si>
    <t>г. Астрахань, ул. Нариманова, 2в</t>
  </si>
  <si>
    <t>г. Астрахань, ул. Николая Ветошникова, 12, корп. 1</t>
  </si>
  <si>
    <t>г. Астрахань, ул. Профсоюзная, 8/1</t>
  </si>
  <si>
    <t>г. Астрахань, ул. Рождественского, 11</t>
  </si>
  <si>
    <t>г. Астрахань, ул. Рождественского, 7</t>
  </si>
  <si>
    <t>г. Астрахань, ул. Савушкина, 29</t>
  </si>
  <si>
    <t>г. Астрахань, ул. Спортивная, 41б</t>
  </si>
  <si>
    <t>г. Астрахань, ул. Сун Ят-Сена, 2б</t>
  </si>
  <si>
    <t>г. Астрахань, ул. Сун Ят-Сена, 61, корп. 2</t>
  </si>
  <si>
    <t>г. Астрахань, ул. Татищева, 9</t>
  </si>
  <si>
    <t>г. Астрахань, ул. Татищева, корп. 11</t>
  </si>
  <si>
    <t>г. Астрахань, ул. Татищева, корп. 17</t>
  </si>
  <si>
    <t>г. Астрахань, ул. Татищева, корп. 31</t>
  </si>
  <si>
    <t>г. Астрахань, ул. Тренева, 33</t>
  </si>
  <si>
    <t>г. Астрахань, ул. Тренева, 3а</t>
  </si>
  <si>
    <t>г. Астрахань, ул. Фунтовское шоссе, 8</t>
  </si>
  <si>
    <t>г. Астрахань, ул. Чкалова, 80 корп. 1</t>
  </si>
  <si>
    <t>г. Астрахань, ул. Энергетическая, 9</t>
  </si>
  <si>
    <t>г. Астрахань, ул. Южная, 25, корп. 1</t>
  </si>
  <si>
    <t>г. Астрахань, ул. Яблочкова, 19</t>
  </si>
  <si>
    <t>г. Астрахань, ул. Яблочкова, 1а</t>
  </si>
  <si>
    <t>г. Астрахань, ул. Яблочкова, 40</t>
  </si>
  <si>
    <t>г. Камызяк, ул. Любича, 9</t>
  </si>
  <si>
    <t>г. Камызяк, ул. М.Горького, 89</t>
  </si>
  <si>
    <t>г. Камызяк, ул. М.Горького, 97</t>
  </si>
  <si>
    <t>г. Камызяк, ул. Тулайкова, 6</t>
  </si>
  <si>
    <t>с. Каралат, ул. Ленина, 59</t>
  </si>
  <si>
    <t>Ремонт внутридомовых инженерных систем водоснабжения ХВС</t>
  </si>
  <si>
    <t>Ремонт внутридомовых инженерных систем водоснабжения ГВС</t>
  </si>
  <si>
    <t>Ремонт внутридомовых инженерных систем теплоснабжения нулевого цикла (в подвальном помещении)</t>
  </si>
  <si>
    <t xml:space="preserve">Ремонт фасада </t>
  </si>
  <si>
    <t>Ремонт внутридомовых инженерных систем водоснабжения (ХВС)</t>
  </si>
  <si>
    <t>Установка коллективного (общедомового) прибора учета тепловой энергии</t>
  </si>
  <si>
    <t>Ремонт крыша</t>
  </si>
  <si>
    <t>Ремонт фасда</t>
  </si>
  <si>
    <t>г. Астрахань, ул. Химиков, 1</t>
  </si>
  <si>
    <t>II. РАЗМЕР СРЕДСТВ, НАПРАВЛЕННЫХ НА КАПИТАЛЬНЫЙ РЕМОНТ ОБЩЕГО ИМУЩЕСТВА В МНОГОКВАРТИРНОМ ДОМЕ на 31.12.2022 г.</t>
  </si>
  <si>
    <t>IV. СВЕДЕНИЯ О НАЧИСЛЕННЫХ И УПЛАЧЕННЫХ СОБСТВЕННИКАМИ ПОМЕЩЕНИЙ В МНОГОКВАРТИРНОМ ДОМЕ ВЗНОСАХ на 31.12.2022 г.
НА КАПИТАЛЬНЫЙ РЕМОНТ, ЗАДОЛЖЕННОСТИ ПО ИХ ОПЛАТЕ, ОБ УПЛАЧЕННЫХ ПЕНИ</t>
  </si>
  <si>
    <t>ул. Красная Набережная, д.233</t>
  </si>
  <si>
    <t>ул. Моздокская, д.18</t>
  </si>
  <si>
    <t>пр-кт Бумажников, д.20А</t>
  </si>
  <si>
    <t>ул. Шоссейная [[Трусовский р-н]], дом 10/18, корпус 2</t>
  </si>
  <si>
    <t>ул. Шоссейная [[Трусовский р-н]], дом 10/18, корпус 6</t>
  </si>
  <si>
    <t>ул. Шоссейная [[Трусовский р-н]], дом 10/18, корпус 7</t>
  </si>
  <si>
    <t>ул. Капитана Сафронова, д.12</t>
  </si>
  <si>
    <t>ул. Мира, д.51</t>
  </si>
  <si>
    <t>Остаток средств на счетах регионального оператора на 31.12.2022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</si>
</sst>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р_._-;\-* #,##0.00_р_._-;_-* &quot;-&quot;??_р_._-;_-@_-"/>
    <numFmt numFmtId="164" formatCode="_-* #,##0.00\ _₽_-;\-* #,##0.00\ _₽_-;_-* &quot;-&quot;??\ _₽_-;_-@_-"/>
    <numFmt numFmtId="165" formatCode="[$-419]General"/>
    <numFmt numFmtId="166" formatCode="_(* #,##0.00_);_(* \(#,##0.00\);_(* &quot;-&quot;??_);_(@_)"/>
    <numFmt numFmtId="167" formatCode="_(&quot;р.&quot;* #,##0.00_);_(&quot;р.&quot;* \(#,##0.00\);_(&quot;р.&quot;* &quot;-&quot;??_);_(@_)"/>
    <numFmt numFmtId="168" formatCode="#,##0.00&quot; &quot;;&quot; (&quot;#,##0.00&quot;)&quot;;&quot; -&quot;#&quot; &quot;;@&quot; &quot;"/>
    <numFmt numFmtId="169" formatCode="#,##0.00&quot; &quot;[$руб.-419];[Red]&quot;-&quot;#,##0.00&quot; &quot;[$руб.-419]"/>
    <numFmt numFmtId="170" formatCode="&quot; р.&quot;#,##0.00&quot; &quot;;&quot; р.(&quot;#,##0.00&quot;)&quot;;&quot; р.-&quot;#&quot; &quot;;@&quot; &quot;"/>
    <numFmt numFmtId="171" formatCode="_-* #,##0.00_р_._-;\-* #,##0.00_р_._-;_-* \-??_р_._-;_-@_-"/>
    <numFmt numFmtId="172" formatCode="#,##0.00&quot;    &quot;;&quot;-&quot;#,##0.00&quot;    &quot;;&quot; -&quot;#&quot;    &quot;;@&quot; &quot;"/>
    <numFmt numFmtId="173" formatCode="0.0"/>
    <numFmt numFmtId="174" formatCode="#,##0.0"/>
  </numFmts>
  <fonts count="3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12"/>
      <name val="Times New Roman"/>
      <family val="1"/>
      <charset val="204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name val="Arial Cyr"/>
      <family val="2"/>
      <charset val="204"/>
    </font>
    <font>
      <sz val="10"/>
      <color theme="1"/>
      <name val="Arial Cyr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</font>
    <font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9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6"/>
      <name val="Times New Roman"/>
      <family val="1"/>
      <charset val="204"/>
    </font>
    <font>
      <sz val="6"/>
      <name val="Calibri"/>
      <family val="2"/>
      <charset val="204"/>
      <scheme val="minor"/>
    </font>
    <font>
      <sz val="9"/>
      <name val="Arial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49">
    <xf numFmtId="0" fontId="0" fillId="0" borderId="0"/>
    <xf numFmtId="165" fontId="3" fillId="0" borderId="0"/>
    <xf numFmtId="166" fontId="3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9" fillId="0" borderId="0"/>
    <xf numFmtId="0" fontId="10" fillId="0" borderId="0"/>
    <xf numFmtId="43" fontId="8" fillId="0" borderId="0" applyFont="0" applyFill="0" applyBorder="0" applyAlignment="0" applyProtection="0"/>
    <xf numFmtId="0" fontId="10" fillId="0" borderId="0"/>
    <xf numFmtId="0" fontId="9" fillId="0" borderId="0" applyNumberFormat="0" applyFont="0" applyFill="0" applyBorder="0" applyAlignment="0" applyProtection="0">
      <alignment vertical="top"/>
    </xf>
    <xf numFmtId="0" fontId="4" fillId="0" borderId="0"/>
    <xf numFmtId="0" fontId="9" fillId="0" borderId="0"/>
    <xf numFmtId="0" fontId="8" fillId="0" borderId="0"/>
    <xf numFmtId="0" fontId="8" fillId="0" borderId="0"/>
    <xf numFmtId="165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8" fontId="4" fillId="0" borderId="0"/>
    <xf numFmtId="0" fontId="14" fillId="0" borderId="0">
      <alignment horizontal="center"/>
    </xf>
    <xf numFmtId="0" fontId="14" fillId="0" borderId="0">
      <alignment horizontal="center" textRotation="90"/>
    </xf>
    <xf numFmtId="0" fontId="15" fillId="0" borderId="0"/>
    <xf numFmtId="169" fontId="15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4" fillId="0" borderId="0"/>
    <xf numFmtId="0" fontId="9" fillId="0" borderId="0"/>
    <xf numFmtId="0" fontId="9" fillId="0" borderId="0"/>
    <xf numFmtId="0" fontId="1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16" fillId="0" borderId="0"/>
    <xf numFmtId="0" fontId="17" fillId="0" borderId="0"/>
    <xf numFmtId="0" fontId="17" fillId="0" borderId="0"/>
    <xf numFmtId="0" fontId="8" fillId="0" borderId="0"/>
    <xf numFmtId="0" fontId="16" fillId="0" borderId="0"/>
    <xf numFmtId="0" fontId="17" fillId="0" borderId="0"/>
    <xf numFmtId="0" fontId="17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6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2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4" fillId="0" borderId="0"/>
    <xf numFmtId="43" fontId="1" fillId="0" borderId="0" applyFont="0" applyFill="0" applyBorder="0" applyAlignment="0" applyProtection="0"/>
    <xf numFmtId="0" fontId="9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68">
    <xf numFmtId="0" fontId="0" fillId="0" borderId="0" xfId="0"/>
    <xf numFmtId="0" fontId="19" fillId="0" borderId="0" xfId="0" applyFont="1" applyFill="1" applyAlignment="1">
      <alignment horizontal="center" vertical="top" wrapText="1"/>
    </xf>
    <xf numFmtId="0" fontId="19" fillId="0" borderId="0" xfId="0" applyFont="1" applyFill="1" applyAlignment="1">
      <alignment horizontal="right" vertical="top" wrapText="1"/>
    </xf>
    <xf numFmtId="0" fontId="19" fillId="0" borderId="4" xfId="0" applyFont="1" applyFill="1" applyBorder="1" applyAlignment="1">
      <alignment horizontal="center" vertical="top" wrapText="1"/>
    </xf>
    <xf numFmtId="0" fontId="20" fillId="0" borderId="0" xfId="0" applyFont="1" applyFill="1"/>
    <xf numFmtId="0" fontId="20" fillId="0" borderId="0" xfId="0" applyFont="1"/>
    <xf numFmtId="0" fontId="19" fillId="0" borderId="0" xfId="0" applyFont="1" applyFill="1"/>
    <xf numFmtId="0" fontId="19" fillId="0" borderId="0" xfId="0" applyFont="1" applyFill="1" applyAlignment="1">
      <alignment horizontal="right"/>
    </xf>
    <xf numFmtId="0" fontId="19" fillId="0" borderId="4" xfId="0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left" vertical="top" wrapText="1"/>
    </xf>
    <xf numFmtId="0" fontId="19" fillId="0" borderId="4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top"/>
    </xf>
    <xf numFmtId="0" fontId="19" fillId="0" borderId="10" xfId="0" applyFont="1" applyFill="1" applyBorder="1" applyAlignment="1">
      <alignment horizontal="left" vertical="top" wrapText="1"/>
    </xf>
    <xf numFmtId="0" fontId="19" fillId="0" borderId="10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top"/>
    </xf>
    <xf numFmtId="0" fontId="8" fillId="0" borderId="0" xfId="14"/>
    <xf numFmtId="0" fontId="7" fillId="0" borderId="0" xfId="14" applyFont="1"/>
    <xf numFmtId="0" fontId="19" fillId="0" borderId="0" xfId="0" applyFont="1" applyFill="1" applyAlignment="1">
      <alignment horizontal="center" vertical="top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2" fontId="2" fillId="2" borderId="0" xfId="0" applyNumberFormat="1" applyFont="1" applyFill="1" applyBorder="1" applyAlignment="1">
      <alignment vertical="center" wrapText="1"/>
    </xf>
    <xf numFmtId="2" fontId="2" fillId="2" borderId="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21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wrapText="1"/>
    </xf>
    <xf numFmtId="2" fontId="22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left"/>
    </xf>
    <xf numFmtId="2" fontId="2" fillId="2" borderId="1" xfId="1" applyNumberFormat="1" applyFont="1" applyFill="1" applyBorder="1" applyAlignment="1" applyProtection="1">
      <alignment horizontal="right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4" fillId="0" borderId="0" xfId="0" applyFont="1" applyFill="1" applyAlignment="1">
      <alignment horizontal="center" vertical="top" wrapText="1"/>
    </xf>
    <xf numFmtId="0" fontId="22" fillId="0" borderId="0" xfId="14" applyFont="1"/>
    <xf numFmtId="0" fontId="25" fillId="0" borderId="0" xfId="0" applyFont="1" applyFill="1" applyAlignment="1">
      <alignment horizontal="center" vertical="top" wrapText="1"/>
    </xf>
    <xf numFmtId="0" fontId="12" fillId="0" borderId="0" xfId="14" applyFont="1"/>
    <xf numFmtId="4" fontId="12" fillId="0" borderId="0" xfId="14" applyNumberFormat="1" applyFont="1"/>
    <xf numFmtId="2" fontId="2" fillId="0" borderId="2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right" vertical="center" wrapText="1"/>
    </xf>
    <xf numFmtId="2" fontId="2" fillId="0" borderId="15" xfId="0" applyNumberFormat="1" applyFont="1" applyFill="1" applyBorder="1" applyAlignment="1">
      <alignment horizontal="right" vertical="center" wrapText="1"/>
    </xf>
    <xf numFmtId="0" fontId="2" fillId="0" borderId="15" xfId="0" applyFont="1" applyFill="1" applyBorder="1" applyAlignment="1">
      <alignment horizontal="center" vertical="center" wrapText="1"/>
    </xf>
    <xf numFmtId="1" fontId="2" fillId="2" borderId="17" xfId="0" applyNumberFormat="1" applyFont="1" applyFill="1" applyBorder="1" applyAlignment="1">
      <alignment horizontal="center" vertical="center" wrapText="1"/>
    </xf>
    <xf numFmtId="2" fontId="2" fillId="2" borderId="17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wrapText="1"/>
    </xf>
    <xf numFmtId="0" fontId="2" fillId="2" borderId="17" xfId="0" applyFont="1" applyFill="1" applyBorder="1" applyAlignment="1">
      <alignment horizontal="right" vertical="center" wrapText="1"/>
    </xf>
    <xf numFmtId="1" fontId="2" fillId="2" borderId="15" xfId="0" applyNumberFormat="1" applyFont="1" applyFill="1" applyBorder="1" applyAlignment="1">
      <alignment horizontal="center" vertical="center" wrapText="1"/>
    </xf>
    <xf numFmtId="2" fontId="2" fillId="2" borderId="15" xfId="0" applyNumberFormat="1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left" vertical="center" wrapText="1"/>
    </xf>
    <xf numFmtId="2" fontId="2" fillId="2" borderId="2" xfId="1" applyNumberFormat="1" applyFont="1" applyFill="1" applyBorder="1" applyAlignment="1" applyProtection="1">
      <alignment horizontal="right" vertical="center" wrapText="1"/>
    </xf>
    <xf numFmtId="2" fontId="2" fillId="2" borderId="2" xfId="0" applyNumberFormat="1" applyFont="1" applyFill="1" applyBorder="1" applyAlignment="1">
      <alignment horizontal="right" vertical="center" wrapText="1"/>
    </xf>
    <xf numFmtId="2" fontId="2" fillId="2" borderId="0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left" vertical="center" wrapText="1"/>
    </xf>
    <xf numFmtId="2" fontId="2" fillId="2" borderId="0" xfId="1" applyNumberFormat="1" applyFont="1" applyFill="1" applyBorder="1" applyAlignment="1" applyProtection="1">
      <alignment horizontal="right" vertical="center" wrapText="1"/>
    </xf>
    <xf numFmtId="0" fontId="26" fillId="0" borderId="0" xfId="0" applyFont="1" applyFill="1" applyAlignment="1">
      <alignment horizontal="center" vertical="top" wrapText="1"/>
    </xf>
    <xf numFmtId="4" fontId="2" fillId="0" borderId="0" xfId="14" applyNumberFormat="1" applyFont="1" applyAlignment="1">
      <alignment horizontal="center"/>
    </xf>
    <xf numFmtId="49" fontId="11" fillId="0" borderId="15" xfId="0" applyNumberFormat="1" applyFont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top" wrapText="1"/>
    </xf>
    <xf numFmtId="0" fontId="24" fillId="0" borderId="16" xfId="0" applyFont="1" applyFill="1" applyBorder="1" applyAlignment="1">
      <alignment horizontal="center" vertical="top" wrapText="1"/>
    </xf>
    <xf numFmtId="0" fontId="11" fillId="0" borderId="15" xfId="0" applyFont="1" applyBorder="1" applyAlignment="1">
      <alignment horizontal="center"/>
    </xf>
    <xf numFmtId="0" fontId="11" fillId="2" borderId="15" xfId="0" applyFont="1" applyFill="1" applyBorder="1" applyAlignment="1">
      <alignment horizontal="center"/>
    </xf>
    <xf numFmtId="2" fontId="22" fillId="0" borderId="16" xfId="14" applyNumberFormat="1" applyFont="1" applyBorder="1"/>
    <xf numFmtId="43" fontId="22" fillId="0" borderId="15" xfId="214" applyFont="1" applyBorder="1"/>
    <xf numFmtId="0" fontId="22" fillId="2" borderId="15" xfId="0" applyFont="1" applyFill="1" applyBorder="1" applyAlignment="1">
      <alignment vertical="top" wrapText="1"/>
    </xf>
    <xf numFmtId="4" fontId="22" fillId="0" borderId="15" xfId="14" applyNumberFormat="1" applyFont="1" applyBorder="1" applyAlignment="1">
      <alignment horizontal="center"/>
    </xf>
    <xf numFmtId="43" fontId="11" fillId="2" borderId="15" xfId="214" applyFont="1" applyFill="1" applyBorder="1" applyAlignment="1">
      <alignment horizontal="right" vertical="top"/>
    </xf>
    <xf numFmtId="43" fontId="11" fillId="0" borderId="16" xfId="214" applyFont="1" applyBorder="1" applyAlignment="1">
      <alignment horizontal="center" vertical="center"/>
    </xf>
    <xf numFmtId="43" fontId="2" fillId="2" borderId="1" xfId="214" applyFont="1" applyFill="1" applyBorder="1" applyAlignment="1" applyProtection="1">
      <alignment horizontal="right" vertical="center" wrapText="1"/>
    </xf>
    <xf numFmtId="43" fontId="22" fillId="2" borderId="17" xfId="214" applyFont="1" applyFill="1" applyBorder="1" applyAlignment="1">
      <alignment horizontal="right" vertical="center" wrapText="1"/>
    </xf>
    <xf numFmtId="0" fontId="2" fillId="0" borderId="15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right" vertical="center" wrapText="1"/>
    </xf>
    <xf numFmtId="0" fontId="12" fillId="3" borderId="0" xfId="0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right" vertical="center" wrapText="1"/>
    </xf>
    <xf numFmtId="0" fontId="22" fillId="2" borderId="15" xfId="0" applyFont="1" applyFill="1" applyBorder="1" applyAlignment="1">
      <alignment horizontal="center" vertical="top" wrapText="1"/>
    </xf>
    <xf numFmtId="2" fontId="11" fillId="0" borderId="16" xfId="0" applyNumberFormat="1" applyFont="1" applyBorder="1" applyAlignment="1">
      <alignment horizontal="center" vertical="center"/>
    </xf>
    <xf numFmtId="2" fontId="22" fillId="0" borderId="18" xfId="14" applyNumberFormat="1" applyFont="1" applyBorder="1"/>
    <xf numFmtId="173" fontId="22" fillId="0" borderId="18" xfId="14" applyNumberFormat="1" applyFont="1" applyBorder="1"/>
    <xf numFmtId="2" fontId="22" fillId="0" borderId="16" xfId="14" applyNumberFormat="1" applyFont="1" applyBorder="1" applyAlignment="1">
      <alignment horizontal="center" vertical="center"/>
    </xf>
    <xf numFmtId="43" fontId="22" fillId="0" borderId="16" xfId="214" applyFont="1" applyBorder="1"/>
    <xf numFmtId="173" fontId="22" fillId="0" borderId="16" xfId="14" applyNumberFormat="1" applyFont="1" applyBorder="1"/>
    <xf numFmtId="0" fontId="7" fillId="0" borderId="16" xfId="14" applyFont="1" applyBorder="1"/>
    <xf numFmtId="43" fontId="22" fillId="0" borderId="16" xfId="214" applyFont="1" applyBorder="1" applyAlignment="1">
      <alignment horizontal="center" vertical="center"/>
    </xf>
    <xf numFmtId="43" fontId="11" fillId="0" borderId="24" xfId="214" applyFont="1" applyBorder="1" applyAlignment="1">
      <alignment horizontal="center" vertical="center"/>
    </xf>
    <xf numFmtId="43" fontId="22" fillId="2" borderId="0" xfId="214" applyFont="1" applyFill="1" applyBorder="1" applyAlignment="1">
      <alignment horizontal="right" vertical="center" wrapText="1"/>
    </xf>
    <xf numFmtId="0" fontId="2" fillId="2" borderId="25" xfId="0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right" vertical="center" wrapText="1"/>
    </xf>
    <xf numFmtId="2" fontId="2" fillId="0" borderId="0" xfId="1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2" fontId="6" fillId="2" borderId="24" xfId="0" applyNumberFormat="1" applyFont="1" applyFill="1" applyBorder="1" applyAlignment="1">
      <alignment horizontal="right" vertical="center" wrapText="1"/>
    </xf>
    <xf numFmtId="43" fontId="29" fillId="2" borderId="24" xfId="214" applyFont="1" applyFill="1" applyBorder="1" applyAlignment="1">
      <alignment horizontal="right" vertical="center" wrapText="1"/>
    </xf>
    <xf numFmtId="43" fontId="6" fillId="2" borderId="24" xfId="214" applyFont="1" applyFill="1" applyBorder="1" applyAlignment="1">
      <alignment horizontal="right" vertical="center" wrapText="1"/>
    </xf>
    <xf numFmtId="2" fontId="11" fillId="0" borderId="24" xfId="0" applyNumberFormat="1" applyFont="1" applyBorder="1" applyAlignment="1">
      <alignment horizontal="center" vertical="center"/>
    </xf>
    <xf numFmtId="49" fontId="11" fillId="2" borderId="15" xfId="0" applyNumberFormat="1" applyFont="1" applyFill="1" applyBorder="1" applyAlignment="1">
      <alignment horizontal="center" vertical="center"/>
    </xf>
    <xf numFmtId="2" fontId="11" fillId="2" borderId="16" xfId="0" applyNumberFormat="1" applyFont="1" applyFill="1" applyBorder="1" applyAlignment="1">
      <alignment horizontal="center" vertical="center"/>
    </xf>
    <xf numFmtId="43" fontId="22" fillId="2" borderId="15" xfId="214" applyFont="1" applyFill="1" applyBorder="1"/>
    <xf numFmtId="2" fontId="22" fillId="2" borderId="16" xfId="14" applyNumberFormat="1" applyFont="1" applyFill="1" applyBorder="1"/>
    <xf numFmtId="2" fontId="22" fillId="2" borderId="18" xfId="14" applyNumberFormat="1" applyFont="1" applyFill="1" applyBorder="1"/>
    <xf numFmtId="0" fontId="22" fillId="2" borderId="24" xfId="0" applyFont="1" applyFill="1" applyBorder="1" applyAlignment="1">
      <alignment vertical="top" wrapText="1"/>
    </xf>
    <xf numFmtId="4" fontId="0" fillId="0" borderId="22" xfId="0" applyNumberFormat="1" applyBorder="1" applyAlignment="1">
      <alignment horizontal="right" vertical="top"/>
    </xf>
    <xf numFmtId="0" fontId="22" fillId="2" borderId="15" xfId="0" applyFont="1" applyFill="1" applyBorder="1" applyAlignment="1" applyProtection="1">
      <alignment vertical="top"/>
      <protection locked="0"/>
    </xf>
    <xf numFmtId="2" fontId="11" fillId="0" borderId="16" xfId="0" applyNumberFormat="1" applyFont="1" applyBorder="1" applyAlignment="1" applyProtection="1">
      <alignment horizontal="center" vertical="center"/>
      <protection locked="0"/>
    </xf>
    <xf numFmtId="43" fontId="22" fillId="0" borderId="15" xfId="214" applyFont="1" applyBorder="1" applyAlignment="1" applyProtection="1">
      <protection locked="0"/>
    </xf>
    <xf numFmtId="2" fontId="22" fillId="0" borderId="16" xfId="14" applyNumberFormat="1" applyFont="1" applyBorder="1" applyAlignment="1" applyProtection="1">
      <protection locked="0"/>
    </xf>
    <xf numFmtId="2" fontId="22" fillId="0" borderId="18" xfId="14" applyNumberFormat="1" applyFont="1" applyBorder="1" applyAlignment="1" applyProtection="1">
      <protection locked="0"/>
    </xf>
    <xf numFmtId="0" fontId="8" fillId="0" borderId="0" xfId="14" applyAlignment="1" applyProtection="1">
      <protection locked="0"/>
    </xf>
    <xf numFmtId="0" fontId="8" fillId="2" borderId="0" xfId="14" applyFill="1"/>
    <xf numFmtId="0" fontId="12" fillId="4" borderId="0" xfId="0" applyFont="1" applyFill="1" applyBorder="1" applyAlignment="1">
      <alignment horizontal="left"/>
    </xf>
    <xf numFmtId="0" fontId="23" fillId="2" borderId="0" xfId="0" applyFont="1" applyFill="1" applyBorder="1" applyAlignment="1">
      <alignment horizontal="left"/>
    </xf>
    <xf numFmtId="2" fontId="21" fillId="2" borderId="0" xfId="0" applyNumberFormat="1" applyFont="1" applyFill="1" applyBorder="1" applyAlignment="1">
      <alignment horizontal="left"/>
    </xf>
    <xf numFmtId="43" fontId="21" fillId="2" borderId="0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right" vertical="center" wrapText="1"/>
    </xf>
    <xf numFmtId="43" fontId="22" fillId="0" borderId="17" xfId="214" applyFont="1" applyFill="1" applyBorder="1" applyAlignment="1">
      <alignment horizontal="right" vertical="center" wrapText="1"/>
    </xf>
    <xf numFmtId="43" fontId="22" fillId="0" borderId="24" xfId="214" applyFont="1" applyBorder="1"/>
    <xf numFmtId="2" fontId="22" fillId="0" borderId="24" xfId="14" applyNumberFormat="1" applyFont="1" applyBorder="1"/>
    <xf numFmtId="3" fontId="0" fillId="0" borderId="22" xfId="0" applyNumberFormat="1" applyBorder="1" applyAlignment="1">
      <alignment horizontal="right" vertical="top"/>
    </xf>
    <xf numFmtId="0" fontId="0" fillId="0" borderId="22" xfId="0" applyBorder="1" applyAlignment="1">
      <alignment horizontal="right" vertical="top"/>
    </xf>
    <xf numFmtId="49" fontId="11" fillId="0" borderId="29" xfId="0" applyNumberFormat="1" applyFont="1" applyBorder="1" applyAlignment="1">
      <alignment horizontal="center" vertical="center"/>
    </xf>
    <xf numFmtId="43" fontId="11" fillId="0" borderId="29" xfId="214" applyFont="1" applyBorder="1" applyAlignment="1">
      <alignment horizontal="center" vertical="center"/>
    </xf>
    <xf numFmtId="2" fontId="11" fillId="0" borderId="29" xfId="0" applyNumberFormat="1" applyFont="1" applyBorder="1" applyAlignment="1">
      <alignment horizontal="center" vertical="center"/>
    </xf>
    <xf numFmtId="43" fontId="22" fillId="0" borderId="29" xfId="214" applyFont="1" applyBorder="1"/>
    <xf numFmtId="43" fontId="0" fillId="0" borderId="22" xfId="214" applyFont="1" applyBorder="1" applyAlignment="1">
      <alignment horizontal="center" vertical="top"/>
    </xf>
    <xf numFmtId="0" fontId="22" fillId="2" borderId="29" xfId="0" applyFont="1" applyFill="1" applyBorder="1" applyAlignment="1">
      <alignment vertical="top" wrapText="1"/>
    </xf>
    <xf numFmtId="2" fontId="22" fillId="0" borderId="29" xfId="14" applyNumberFormat="1" applyFont="1" applyBorder="1"/>
    <xf numFmtId="0" fontId="0" fillId="0" borderId="0" xfId="0" applyBorder="1" applyAlignment="1">
      <alignment horizontal="right" vertical="top"/>
    </xf>
    <xf numFmtId="4" fontId="0" fillId="0" borderId="0" xfId="0" applyNumberFormat="1" applyBorder="1" applyAlignment="1">
      <alignment horizontal="right" vertical="top"/>
    </xf>
    <xf numFmtId="3" fontId="0" fillId="0" borderId="0" xfId="0" applyNumberFormat="1" applyBorder="1" applyAlignment="1">
      <alignment horizontal="right" vertical="top"/>
    </xf>
    <xf numFmtId="0" fontId="22" fillId="0" borderId="22" xfId="0" applyFont="1" applyBorder="1" applyAlignment="1">
      <alignment wrapText="1"/>
    </xf>
    <xf numFmtId="0" fontId="22" fillId="0" borderId="29" xfId="0" applyFont="1" applyBorder="1" applyAlignment="1">
      <alignment vertical="top" wrapText="1"/>
    </xf>
    <xf numFmtId="43" fontId="11" fillId="0" borderId="24" xfId="214" applyFont="1" applyBorder="1" applyAlignment="1">
      <alignment vertical="center"/>
    </xf>
    <xf numFmtId="0" fontId="22" fillId="0" borderId="29" xfId="0" applyFont="1" applyBorder="1" applyAlignment="1">
      <alignment vertical="center" wrapText="1"/>
    </xf>
    <xf numFmtId="0" fontId="22" fillId="0" borderId="22" xfId="0" applyFont="1" applyBorder="1" applyAlignment="1">
      <alignment vertical="center" wrapText="1"/>
    </xf>
    <xf numFmtId="0" fontId="0" fillId="0" borderId="22" xfId="0" applyBorder="1" applyAlignment="1">
      <alignment horizontal="left" vertical="top"/>
    </xf>
    <xf numFmtId="2" fontId="0" fillId="0" borderId="22" xfId="0" applyNumberFormat="1" applyBorder="1" applyAlignment="1">
      <alignment horizontal="right" vertical="top"/>
    </xf>
    <xf numFmtId="43" fontId="11" fillId="2" borderId="29" xfId="214" applyFont="1" applyFill="1" applyBorder="1" applyAlignment="1">
      <alignment horizontal="right" vertical="top"/>
    </xf>
    <xf numFmtId="43" fontId="2" fillId="2" borderId="29" xfId="214" applyFont="1" applyFill="1" applyBorder="1" applyAlignment="1" applyProtection="1">
      <alignment horizontal="right" vertical="center" wrapText="1"/>
    </xf>
    <xf numFmtId="0" fontId="2" fillId="2" borderId="29" xfId="0" applyFont="1" applyFill="1" applyBorder="1" applyAlignment="1">
      <alignment horizontal="right" vertical="center" wrapText="1"/>
    </xf>
    <xf numFmtId="0" fontId="2" fillId="2" borderId="29" xfId="0" applyNumberFormat="1" applyFont="1" applyFill="1" applyBorder="1" applyAlignment="1">
      <alignment horizontal="right" vertical="center" wrapText="1"/>
    </xf>
    <xf numFmtId="43" fontId="22" fillId="2" borderId="30" xfId="214" applyFont="1" applyFill="1" applyBorder="1" applyAlignment="1">
      <alignment horizontal="right" vertical="center" wrapText="1"/>
    </xf>
    <xf numFmtId="0" fontId="2" fillId="0" borderId="29" xfId="0" applyFont="1" applyFill="1" applyBorder="1" applyAlignment="1">
      <alignment horizontal="right" vertical="center" wrapText="1"/>
    </xf>
    <xf numFmtId="0" fontId="2" fillId="0" borderId="29" xfId="0" applyNumberFormat="1" applyFont="1" applyFill="1" applyBorder="1" applyAlignment="1">
      <alignment horizontal="right" vertical="center" wrapText="1"/>
    </xf>
    <xf numFmtId="43" fontId="22" fillId="0" borderId="30" xfId="214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left" wrapText="1"/>
    </xf>
    <xf numFmtId="0" fontId="2" fillId="2" borderId="15" xfId="0" applyFont="1" applyFill="1" applyBorder="1" applyAlignment="1">
      <alignment horizontal="center" vertical="center" wrapText="1"/>
    </xf>
    <xf numFmtId="4" fontId="22" fillId="0" borderId="15" xfId="14" applyNumberFormat="1" applyFont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 wrapText="1"/>
    </xf>
    <xf numFmtId="0" fontId="21" fillId="0" borderId="0" xfId="0" applyFont="1" applyFill="1"/>
    <xf numFmtId="0" fontId="7" fillId="0" borderId="29" xfId="0" applyFont="1" applyFill="1" applyBorder="1" applyAlignment="1">
      <alignment horizontal="center" vertical="center" wrapText="1"/>
    </xf>
    <xf numFmtId="2" fontId="7" fillId="0" borderId="29" xfId="0" applyNumberFormat="1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31" fillId="0" borderId="29" xfId="0" applyNumberFormat="1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center"/>
    </xf>
    <xf numFmtId="0" fontId="28" fillId="0" borderId="29" xfId="0" applyFont="1" applyFill="1" applyBorder="1"/>
    <xf numFmtId="4" fontId="22" fillId="0" borderId="29" xfId="0" applyNumberFormat="1" applyFont="1" applyFill="1" applyBorder="1" applyAlignment="1">
      <alignment horizontal="center" vertical="center" wrapText="1"/>
    </xf>
    <xf numFmtId="4" fontId="22" fillId="0" borderId="29" xfId="0" applyNumberFormat="1" applyFont="1" applyFill="1" applyBorder="1" applyAlignment="1">
      <alignment horizontal="center" vertical="center"/>
    </xf>
    <xf numFmtId="0" fontId="21" fillId="0" borderId="29" xfId="0" applyFont="1" applyFill="1" applyBorder="1"/>
    <xf numFmtId="0" fontId="2" fillId="0" borderId="2" xfId="0" applyFont="1" applyFill="1" applyBorder="1" applyAlignment="1">
      <alignment horizontal="left" vertical="center" wrapText="1"/>
    </xf>
    <xf numFmtId="0" fontId="21" fillId="0" borderId="0" xfId="0" applyFont="1" applyFill="1" applyBorder="1"/>
    <xf numFmtId="1" fontId="2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21" fillId="0" borderId="16" xfId="0" applyFont="1" applyFill="1" applyBorder="1"/>
    <xf numFmtId="49" fontId="2" fillId="0" borderId="20" xfId="0" applyNumberFormat="1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horizontal="left" vertical="center" wrapText="1"/>
    </xf>
    <xf numFmtId="4" fontId="2" fillId="0" borderId="16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16" xfId="0" applyNumberFormat="1" applyFont="1" applyFill="1" applyBorder="1" applyAlignment="1">
      <alignment horizontal="left" vertical="center" wrapText="1"/>
    </xf>
    <xf numFmtId="4" fontId="2" fillId="0" borderId="16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center" vertical="center" wrapText="1"/>
    </xf>
    <xf numFmtId="49" fontId="2" fillId="0" borderId="13" xfId="0" applyNumberFormat="1" applyFont="1" applyFill="1" applyBorder="1" applyAlignment="1">
      <alignment horizontal="left" vertical="center" wrapText="1"/>
    </xf>
    <xf numFmtId="4" fontId="2" fillId="0" borderId="20" xfId="0" applyNumberFormat="1" applyFont="1" applyFill="1" applyBorder="1" applyAlignment="1">
      <alignment horizontal="center" vertical="center"/>
    </xf>
    <xf numFmtId="4" fontId="2" fillId="0" borderId="21" xfId="0" applyNumberFormat="1" applyFont="1" applyFill="1" applyBorder="1" applyAlignment="1">
      <alignment horizontal="center" vertical="center" wrapText="1"/>
    </xf>
    <xf numFmtId="4" fontId="22" fillId="0" borderId="16" xfId="0" applyNumberFormat="1" applyFont="1" applyFill="1" applyBorder="1" applyAlignment="1">
      <alignment horizontal="center" vertical="center" wrapText="1"/>
    </xf>
    <xf numFmtId="4" fontId="22" fillId="0" borderId="16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21" fillId="0" borderId="0" xfId="0" applyFont="1" applyFill="1" applyAlignment="1">
      <alignment vertical="center"/>
    </xf>
    <xf numFmtId="4" fontId="0" fillId="0" borderId="22" xfId="0" applyNumberFormat="1" applyBorder="1" applyAlignment="1">
      <alignment horizontal="right" vertical="top"/>
    </xf>
    <xf numFmtId="2" fontId="2" fillId="0" borderId="16" xfId="0" applyNumberFormat="1" applyFont="1" applyFill="1" applyBorder="1" applyAlignment="1">
      <alignment horizontal="left" vertical="center" wrapText="1"/>
    </xf>
    <xf numFmtId="4" fontId="2" fillId="0" borderId="16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6" xfId="215" applyNumberFormat="1" applyFont="1" applyFill="1" applyBorder="1" applyAlignment="1">
      <alignment horizontal="left" vertical="center" wrapText="1"/>
    </xf>
    <xf numFmtId="4" fontId="2" fillId="0" borderId="16" xfId="91" applyNumberFormat="1" applyFont="1" applyFill="1" applyBorder="1" applyAlignment="1" applyProtection="1">
      <alignment horizontal="center" vertical="center" wrapText="1"/>
      <protection locked="0"/>
    </xf>
    <xf numFmtId="2" fontId="2" fillId="0" borderId="16" xfId="91" applyNumberFormat="1" applyFont="1" applyFill="1" applyBorder="1" applyAlignment="1">
      <alignment horizontal="left" vertical="center" wrapText="1"/>
    </xf>
    <xf numFmtId="2" fontId="2" fillId="0" borderId="16" xfId="91" applyNumberFormat="1" applyFont="1" applyFill="1" applyBorder="1" applyAlignment="1">
      <alignment vertical="center" wrapText="1"/>
    </xf>
    <xf numFmtId="2" fontId="2" fillId="0" borderId="16" xfId="1" applyNumberFormat="1" applyFont="1" applyFill="1" applyBorder="1" applyAlignment="1">
      <alignment horizontal="left" vertical="center" wrapText="1"/>
    </xf>
    <xf numFmtId="2" fontId="2" fillId="0" borderId="16" xfId="77" applyNumberFormat="1" applyFont="1" applyFill="1" applyBorder="1" applyAlignment="1">
      <alignment horizontal="left" vertical="center" wrapText="1"/>
    </xf>
    <xf numFmtId="1" fontId="2" fillId="0" borderId="16" xfId="0" applyNumberFormat="1" applyFont="1" applyFill="1" applyBorder="1" applyAlignment="1">
      <alignment horizontal="left" vertical="center" wrapText="1"/>
    </xf>
    <xf numFmtId="4" fontId="2" fillId="0" borderId="20" xfId="0" applyNumberFormat="1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left" vertical="center"/>
    </xf>
    <xf numFmtId="0" fontId="2" fillId="0" borderId="16" xfId="215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174" fontId="0" fillId="0" borderId="22" xfId="0" applyNumberFormat="1" applyBorder="1" applyAlignment="1">
      <alignment horizontal="right" vertical="top"/>
    </xf>
    <xf numFmtId="0" fontId="0" fillId="0" borderId="0" xfId="0" applyAlignment="1">
      <alignment horizontal="left"/>
    </xf>
    <xf numFmtId="4" fontId="8" fillId="0" borderId="0" xfId="14" applyNumberFormat="1"/>
    <xf numFmtId="0" fontId="32" fillId="0" borderId="22" xfId="0" applyFont="1" applyBorder="1" applyAlignment="1">
      <alignment horizontal="left" vertical="top" wrapText="1" indent="2"/>
    </xf>
    <xf numFmtId="43" fontId="8" fillId="0" borderId="0" xfId="14" applyNumberFormat="1"/>
    <xf numFmtId="43" fontId="11" fillId="0" borderId="23" xfId="214" applyFont="1" applyBorder="1" applyAlignment="1">
      <alignment horizontal="right" vertical="top"/>
    </xf>
    <xf numFmtId="43" fontId="11" fillId="0" borderId="29" xfId="214" applyFont="1" applyBorder="1" applyAlignment="1">
      <alignment horizontal="right" vertical="top"/>
    </xf>
    <xf numFmtId="0" fontId="7" fillId="0" borderId="29" xfId="14" applyFont="1" applyBorder="1"/>
    <xf numFmtId="0" fontId="27" fillId="0" borderId="22" xfId="0" applyFont="1" applyBorder="1" applyAlignment="1">
      <alignment horizontal="left" vertical="top" wrapText="1" indent="2"/>
    </xf>
    <xf numFmtId="0" fontId="32" fillId="0" borderId="22" xfId="0" applyFont="1" applyBorder="1" applyAlignment="1">
      <alignment horizontal="left" vertical="top" wrapText="1" indent="2"/>
    </xf>
    <xf numFmtId="0" fontId="32" fillId="0" borderId="23" xfId="0" applyFont="1" applyBorder="1" applyAlignment="1">
      <alignment horizontal="left" vertical="top" wrapText="1" indent="2"/>
    </xf>
    <xf numFmtId="0" fontId="6" fillId="2" borderId="26" xfId="0" applyFont="1" applyFill="1" applyBorder="1" applyAlignment="1">
      <alignment horizontal="left" vertical="center" wrapText="1"/>
    </xf>
    <xf numFmtId="0" fontId="6" fillId="2" borderId="27" xfId="0" applyFont="1" applyFill="1" applyBorder="1" applyAlignment="1">
      <alignment horizontal="left" vertical="center" wrapText="1"/>
    </xf>
    <xf numFmtId="0" fontId="6" fillId="2" borderId="28" xfId="0" applyFont="1" applyFill="1" applyBorder="1" applyAlignment="1">
      <alignment horizontal="left" vertical="center" wrapText="1"/>
    </xf>
    <xf numFmtId="2" fontId="2" fillId="2" borderId="0" xfId="0" applyNumberFormat="1" applyFont="1" applyFill="1" applyBorder="1" applyAlignment="1">
      <alignment horizontal="center" wrapText="1"/>
    </xf>
    <xf numFmtId="0" fontId="6" fillId="2" borderId="24" xfId="0" applyFont="1" applyFill="1" applyBorder="1" applyAlignment="1">
      <alignment horizontal="right" wrapText="1"/>
    </xf>
    <xf numFmtId="2" fontId="22" fillId="2" borderId="1" xfId="1" applyNumberFormat="1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2" fillId="2" borderId="17" xfId="0" applyNumberFormat="1" applyFont="1" applyFill="1" applyBorder="1" applyAlignment="1">
      <alignment horizontal="center" vertical="center" wrapText="1"/>
    </xf>
    <xf numFmtId="2" fontId="2" fillId="2" borderId="19" xfId="0" applyNumberFormat="1" applyFont="1" applyFill="1" applyBorder="1" applyAlignment="1">
      <alignment horizontal="center" vertical="center" wrapText="1"/>
    </xf>
    <xf numFmtId="2" fontId="2" fillId="2" borderId="15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2" fontId="22" fillId="2" borderId="3" xfId="0" applyNumberFormat="1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top" wrapText="1"/>
    </xf>
    <xf numFmtId="0" fontId="7" fillId="0" borderId="12" xfId="0" applyFont="1" applyFill="1" applyBorder="1" applyAlignment="1">
      <alignment horizontal="center" vertical="top" wrapText="1"/>
    </xf>
    <xf numFmtId="0" fontId="7" fillId="0" borderId="29" xfId="0" applyFont="1" applyFill="1" applyBorder="1" applyAlignment="1">
      <alignment horizontal="left" vertical="center" wrapText="1"/>
    </xf>
    <xf numFmtId="0" fontId="7" fillId="0" borderId="29" xfId="0" applyFont="1" applyFill="1" applyBorder="1" applyAlignment="1">
      <alignment horizontal="center" wrapText="1"/>
    </xf>
    <xf numFmtId="0" fontId="7" fillId="0" borderId="29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19" fillId="0" borderId="8" xfId="0" applyFont="1" applyFill="1" applyBorder="1" applyAlignment="1">
      <alignment horizontal="center" vertical="top" wrapText="1"/>
    </xf>
    <xf numFmtId="0" fontId="19" fillId="0" borderId="9" xfId="0" applyFont="1" applyFill="1" applyBorder="1" applyAlignment="1">
      <alignment horizontal="center" vertical="top" wrapText="1"/>
    </xf>
    <xf numFmtId="0" fontId="19" fillId="0" borderId="10" xfId="0" applyFont="1" applyFill="1" applyBorder="1" applyAlignment="1">
      <alignment horizontal="center" vertical="top" wrapText="1"/>
    </xf>
    <xf numFmtId="0" fontId="19" fillId="0" borderId="5" xfId="0" applyFont="1" applyFill="1" applyBorder="1" applyAlignment="1">
      <alignment horizontal="center" vertical="top" wrapText="1"/>
    </xf>
    <xf numFmtId="0" fontId="19" fillId="0" borderId="6" xfId="0" applyFont="1" applyFill="1" applyBorder="1" applyAlignment="1">
      <alignment horizontal="center" vertical="top" wrapText="1"/>
    </xf>
    <xf numFmtId="0" fontId="19" fillId="0" borderId="7" xfId="0" applyFont="1" applyFill="1" applyBorder="1" applyAlignment="1">
      <alignment horizontal="center" vertical="top" wrapText="1"/>
    </xf>
    <xf numFmtId="0" fontId="18" fillId="0" borderId="0" xfId="0" applyFont="1" applyFill="1" applyAlignment="1">
      <alignment horizontal="center" vertical="top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center" wrapText="1"/>
    </xf>
    <xf numFmtId="4" fontId="21" fillId="0" borderId="29" xfId="0" applyNumberFormat="1" applyFont="1" applyFill="1" applyBorder="1"/>
    <xf numFmtId="4" fontId="21" fillId="0" borderId="16" xfId="0" applyNumberFormat="1" applyFont="1" applyFill="1" applyBorder="1"/>
    <xf numFmtId="2" fontId="33" fillId="2" borderId="29" xfId="214" applyNumberFormat="1" applyFont="1" applyFill="1" applyBorder="1" applyAlignment="1">
      <alignment horizontal="right" vertical="center"/>
    </xf>
    <xf numFmtId="43" fontId="34" fillId="2" borderId="30" xfId="214" applyFont="1" applyFill="1" applyBorder="1" applyAlignment="1"/>
    <xf numFmtId="2" fontId="33" fillId="2" borderId="30" xfId="214" applyNumberFormat="1" applyFont="1" applyFill="1" applyBorder="1" applyAlignment="1"/>
    <xf numFmtId="49" fontId="11" fillId="2" borderId="29" xfId="0" applyNumberFormat="1" applyFont="1" applyFill="1" applyBorder="1" applyAlignment="1">
      <alignment horizontal="center" vertical="center"/>
    </xf>
    <xf numFmtId="43" fontId="33" fillId="2" borderId="30" xfId="214" applyFont="1" applyFill="1" applyBorder="1" applyAlignment="1"/>
    <xf numFmtId="43" fontId="11" fillId="0" borderId="22" xfId="214" applyFont="1" applyBorder="1" applyAlignment="1">
      <alignment horizontal="right" vertical="top"/>
    </xf>
    <xf numFmtId="43" fontId="33" fillId="2" borderId="30" xfId="214" applyFont="1" applyFill="1" applyBorder="1" applyAlignment="1">
      <alignment horizontal="right"/>
    </xf>
    <xf numFmtId="0" fontId="11" fillId="2" borderId="29" xfId="0" applyFont="1" applyFill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22" fillId="2" borderId="29" xfId="0" applyFont="1" applyFill="1" applyBorder="1" applyAlignment="1">
      <alignment horizontal="center" vertical="top" wrapText="1"/>
    </xf>
    <xf numFmtId="0" fontId="22" fillId="2" borderId="29" xfId="0" applyFont="1" applyFill="1" applyBorder="1" applyAlignment="1">
      <alignment horizontal="center" vertical="center" wrapText="1"/>
    </xf>
    <xf numFmtId="4" fontId="22" fillId="0" borderId="29" xfId="14" applyNumberFormat="1" applyFont="1" applyBorder="1" applyAlignment="1">
      <alignment horizontal="center"/>
    </xf>
    <xf numFmtId="4" fontId="22" fillId="0" borderId="29" xfId="14" applyNumberFormat="1" applyFont="1" applyBorder="1" applyAlignment="1">
      <alignment horizontal="center" vertical="center"/>
    </xf>
    <xf numFmtId="0" fontId="2" fillId="3" borderId="29" xfId="0" applyFont="1" applyFill="1" applyBorder="1" applyAlignment="1">
      <alignment horizontal="right" vertical="center" wrapText="1"/>
    </xf>
  </cellXfs>
  <cellStyles count="249">
    <cellStyle name="Excel Built-in Normal" xfId="15"/>
    <cellStyle name="Excel Built-in Normal 1" xfId="16"/>
    <cellStyle name="Excel Built-in Normal 1 2" xfId="3"/>
    <cellStyle name="Excel Built-in Normal 1 3" xfId="17"/>
    <cellStyle name="Excel Built-in Normal 1 4" xfId="4"/>
    <cellStyle name="Excel Built-in Normal 2" xfId="18"/>
    <cellStyle name="Excel Built-in Normal 2 2" xfId="19"/>
    <cellStyle name="Excel Built-in Normal 2 2 2" xfId="1"/>
    <cellStyle name="Excel Built-in Normal 2 2 3" xfId="20"/>
    <cellStyle name="Excel Built-in Normal 2 2 4" xfId="11"/>
    <cellStyle name="Excel Built-in Normal 2 3" xfId="21"/>
    <cellStyle name="Excel Built-in Normal 2 4" xfId="22"/>
    <cellStyle name="Excel Built-in Normal 2 5" xfId="23"/>
    <cellStyle name="Excel Built-in Normal 3" xfId="24"/>
    <cellStyle name="Excel Built-in Normal 3 2" xfId="25"/>
    <cellStyle name="Excel Built-in Normal 3 2 2" xfId="26"/>
    <cellStyle name="Excel Built-in Normal 3 2 3" xfId="27"/>
    <cellStyle name="Excel Built-in Normal 3 2 4" xfId="28"/>
    <cellStyle name="Excel Built-in Normal 3 3" xfId="29"/>
    <cellStyle name="Excel Built-in Normal 3 4" xfId="30"/>
    <cellStyle name="Excel Built-in Normal 3 5" xfId="31"/>
    <cellStyle name="Excel Built-in Normal 4" xfId="32"/>
    <cellStyle name="Excel Built-in Normal 4 2" xfId="33"/>
    <cellStyle name="Excel Built-in Normal 4 3" xfId="34"/>
    <cellStyle name="Excel Built-in Normal 4 4" xfId="35"/>
    <cellStyle name="Excel Built-in Normal 5" xfId="36"/>
    <cellStyle name="Excel Built-in Normal 6" xfId="37"/>
    <cellStyle name="Excel Built-in Normal 7" xfId="7"/>
    <cellStyle name="Excel_BuiltIn_Comma" xfId="38"/>
    <cellStyle name="Heading" xfId="39"/>
    <cellStyle name="Heading1" xfId="40"/>
    <cellStyle name="Result" xfId="41"/>
    <cellStyle name="Result2" xfId="42"/>
    <cellStyle name="Денежный 2" xfId="43"/>
    <cellStyle name="Денежный 2 2" xfId="44"/>
    <cellStyle name="Денежный 2 3" xfId="45"/>
    <cellStyle name="Денежный 2 4" xfId="46"/>
    <cellStyle name="Денежный 3" xfId="47"/>
    <cellStyle name="Денежный 3 2" xfId="48"/>
    <cellStyle name="Денежный 3 3" xfId="49"/>
    <cellStyle name="Денежный 3 4" xfId="50"/>
    <cellStyle name="Обычный" xfId="0" builtinId="0"/>
    <cellStyle name="Обычный 10" xfId="5"/>
    <cellStyle name="Обычный 2" xfId="6"/>
    <cellStyle name="Обычный 2 2" xfId="12"/>
    <cellStyle name="Обычный 2 2 2" xfId="10"/>
    <cellStyle name="Обычный 2 2 2 2" xfId="51"/>
    <cellStyle name="Обычный 2 2 2 2 2" xfId="9"/>
    <cellStyle name="Обычный 2 2 2 3" xfId="52"/>
    <cellStyle name="Обычный 2 2 2 3 2" xfId="53"/>
    <cellStyle name="Обычный 2 2 2 4" xfId="54"/>
    <cellStyle name="Обычный 2 2 2 4 2" xfId="55"/>
    <cellStyle name="Обычный 2 2 2 4 2 2" xfId="56"/>
    <cellStyle name="Обычный 2 2 2 4 2 3" xfId="57"/>
    <cellStyle name="Обычный 2 2 2 4 2 4" xfId="58"/>
    <cellStyle name="Обычный 2 2 2 4 3" xfId="59"/>
    <cellStyle name="Обычный 2 2 2 4 4" xfId="60"/>
    <cellStyle name="Обычный 2 2 2 4 5" xfId="61"/>
    <cellStyle name="Обычный 2 2 2 5" xfId="62"/>
    <cellStyle name="Обычный 2 2 3" xfId="63"/>
    <cellStyle name="Обычный 2 2 3 2" xfId="64"/>
    <cellStyle name="Обычный 2 2 3 2 2" xfId="65"/>
    <cellStyle name="Обычный 2 2 3 2 2 2" xfId="66"/>
    <cellStyle name="Обычный 2 2 3 2 2 3" xfId="67"/>
    <cellStyle name="Обычный 2 2 3 2 2 4" xfId="68"/>
    <cellStyle name="Обычный 2 2 3 2 3" xfId="69"/>
    <cellStyle name="Обычный 2 2 3 2 4" xfId="70"/>
    <cellStyle name="Обычный 2 2 3 2 5" xfId="71"/>
    <cellStyle name="Обычный 2 2 3 3" xfId="72"/>
    <cellStyle name="Обычный 2 2 4" xfId="73"/>
    <cellStyle name="Обычный 2 3" xfId="14"/>
    <cellStyle name="Обычный 2 3 2" xfId="74"/>
    <cellStyle name="Обычный 2 3 2 2" xfId="75"/>
    <cellStyle name="Обычный 2 3 3" xfId="76"/>
    <cellStyle name="Обычный 2 4" xfId="77"/>
    <cellStyle name="Обычный 2 4 2" xfId="78"/>
    <cellStyle name="Обычный 2 4 2 2" xfId="79"/>
    <cellStyle name="Обычный 2 4 3" xfId="80"/>
    <cellStyle name="Обычный 2 5" xfId="81"/>
    <cellStyle name="Обычный 2 5 2" xfId="82"/>
    <cellStyle name="Обычный 2 5 2 2" xfId="83"/>
    <cellStyle name="Обычный 2 5 2 2 2" xfId="84"/>
    <cellStyle name="Обычный 2 5 2 2 3" xfId="85"/>
    <cellStyle name="Обычный 2 5 2 2 4" xfId="86"/>
    <cellStyle name="Обычный 2 5 2 3" xfId="87"/>
    <cellStyle name="Обычный 2 5 2 4" xfId="88"/>
    <cellStyle name="Обычный 2 5 2 5" xfId="89"/>
    <cellStyle name="Обычный 2 5 3" xfId="90"/>
    <cellStyle name="Обычный 2 6" xfId="91"/>
    <cellStyle name="Обычный 3" xfId="92"/>
    <cellStyle name="Обычный 3 2" xfId="93"/>
    <cellStyle name="Обычный 3 2 2" xfId="94"/>
    <cellStyle name="Обычный 3 3" xfId="95"/>
    <cellStyle name="Обычный 3 3 2" xfId="96"/>
    <cellStyle name="Обычный 3 4" xfId="97"/>
    <cellStyle name="Обычный 3_Свод по программе  2008-2009" xfId="98"/>
    <cellStyle name="Обычный 4" xfId="13"/>
    <cellStyle name="Обычный 4 2" xfId="99"/>
    <cellStyle name="Обычный 4 2 2" xfId="100"/>
    <cellStyle name="Обычный 4 2 2 2" xfId="101"/>
    <cellStyle name="Обычный 4 2 2 2 2" xfId="102"/>
    <cellStyle name="Обычный 4 2 2 2 3" xfId="103"/>
    <cellStyle name="Обычный 4 2 2 2 4" xfId="104"/>
    <cellStyle name="Обычный 4 2 2 3" xfId="105"/>
    <cellStyle name="Обычный 4 2 2 4" xfId="106"/>
    <cellStyle name="Обычный 4 2 2 5" xfId="107"/>
    <cellStyle name="Обычный 4 2 3" xfId="108"/>
    <cellStyle name="Обычный 4 3" xfId="109"/>
    <cellStyle name="Обычный 4 3 2" xfId="110"/>
    <cellStyle name="Обычный 4 4" xfId="111"/>
    <cellStyle name="Обычный 5" xfId="112"/>
    <cellStyle name="Обычный 5 2" xfId="113"/>
    <cellStyle name="Обычный 5 2 2" xfId="114"/>
    <cellStyle name="Обычный 5 2 3" xfId="115"/>
    <cellStyle name="Обычный 5 2 4" xfId="116"/>
    <cellStyle name="Обычный 5 3" xfId="117"/>
    <cellStyle name="Обычный 5 4" xfId="118"/>
    <cellStyle name="Обычный 5 5" xfId="119"/>
    <cellStyle name="Обычный 6" xfId="120"/>
    <cellStyle name="Обычный 6 2" xfId="121"/>
    <cellStyle name="Обычный 6 2 2" xfId="122"/>
    <cellStyle name="Обычный 6 2 2 2" xfId="123"/>
    <cellStyle name="Обычный 6 2 2 3" xfId="124"/>
    <cellStyle name="Обычный 6 2 2 4" xfId="125"/>
    <cellStyle name="Обычный 6 2 3" xfId="126"/>
    <cellStyle name="Обычный 6 2 4" xfId="127"/>
    <cellStyle name="Обычный 6 2 5" xfId="128"/>
    <cellStyle name="Обычный 6 3" xfId="129"/>
    <cellStyle name="Обычный 6 3 2" xfId="130"/>
    <cellStyle name="Обычный 6 3 3" xfId="131"/>
    <cellStyle name="Обычный 6 3 4" xfId="132"/>
    <cellStyle name="Обычный 6 4" xfId="133"/>
    <cellStyle name="Обычный 6 5" xfId="134"/>
    <cellStyle name="Обычный 6 6" xfId="135"/>
    <cellStyle name="Обычный 7" xfId="136"/>
    <cellStyle name="Обычный 8" xfId="137"/>
    <cellStyle name="Обычный 9" xfId="138"/>
    <cellStyle name="Обычный_Лист1" xfId="215"/>
    <cellStyle name="Процентный 2" xfId="139"/>
    <cellStyle name="Процентный 2 2" xfId="140"/>
    <cellStyle name="Процентный 2 3" xfId="141"/>
    <cellStyle name="Процентный 2 4" xfId="142"/>
    <cellStyle name="Финансовый" xfId="214" builtinId="3"/>
    <cellStyle name="Финансовый 2" xfId="143"/>
    <cellStyle name="Финансовый 2 2" xfId="144"/>
    <cellStyle name="Финансовый 2 2 2" xfId="145"/>
    <cellStyle name="Финансовый 2 2 2 2" xfId="2"/>
    <cellStyle name="Финансовый 2 2 2 2 2" xfId="216"/>
    <cellStyle name="Финансовый 2 2 2 3" xfId="146"/>
    <cellStyle name="Финансовый 2 2 2 3 2" xfId="220"/>
    <cellStyle name="Финансовый 2 2 2 4" xfId="147"/>
    <cellStyle name="Финансовый 2 2 2 5" xfId="219"/>
    <cellStyle name="Финансовый 2 2 3" xfId="148"/>
    <cellStyle name="Финансовый 2 2 3 2" xfId="221"/>
    <cellStyle name="Финансовый 2 2 4" xfId="149"/>
    <cellStyle name="Финансовый 2 2 4 2" xfId="222"/>
    <cellStyle name="Финансовый 2 2 5" xfId="150"/>
    <cellStyle name="Финансовый 2 2 6" xfId="218"/>
    <cellStyle name="Финансовый 2 3" xfId="151"/>
    <cellStyle name="Финансовый 2 3 2" xfId="152"/>
    <cellStyle name="Финансовый 2 3 2 2" xfId="153"/>
    <cellStyle name="Финансовый 2 3 2 3" xfId="154"/>
    <cellStyle name="Финансовый 2 3 2 4" xfId="155"/>
    <cellStyle name="Финансовый 2 3 3" xfId="156"/>
    <cellStyle name="Финансовый 2 3 4" xfId="157"/>
    <cellStyle name="Финансовый 2 3 5" xfId="158"/>
    <cellStyle name="Финансовый 2 4" xfId="159"/>
    <cellStyle name="Финансовый 2 4 2" xfId="160"/>
    <cellStyle name="Финансовый 2 4 2 2" xfId="224"/>
    <cellStyle name="Финансовый 2 4 3" xfId="161"/>
    <cellStyle name="Финансовый 2 4 3 2" xfId="225"/>
    <cellStyle name="Финансовый 2 4 4" xfId="162"/>
    <cellStyle name="Финансовый 2 4 5" xfId="223"/>
    <cellStyle name="Финансовый 2 5" xfId="163"/>
    <cellStyle name="Финансовый 2 5 2" xfId="226"/>
    <cellStyle name="Финансовый 2 6" xfId="164"/>
    <cellStyle name="Финансовый 2 6 2" xfId="227"/>
    <cellStyle name="Финансовый 2 7" xfId="165"/>
    <cellStyle name="Финансовый 2 8" xfId="217"/>
    <cellStyle name="Финансовый 3" xfId="166"/>
    <cellStyle name="Финансовый 3 2" xfId="167"/>
    <cellStyle name="Финансовый 3 2 2" xfId="168"/>
    <cellStyle name="Финансовый 3 2 2 2" xfId="169"/>
    <cellStyle name="Финансовый 3 2 2 3" xfId="170"/>
    <cellStyle name="Финансовый 3 2 2 4" xfId="171"/>
    <cellStyle name="Финансовый 3 2 3" xfId="172"/>
    <cellStyle name="Финансовый 3 2 4" xfId="173"/>
    <cellStyle name="Финансовый 3 2 5" xfId="174"/>
    <cellStyle name="Финансовый 3 3" xfId="175"/>
    <cellStyle name="Финансовый 3 3 2" xfId="176"/>
    <cellStyle name="Финансовый 3 3 2 2" xfId="230"/>
    <cellStyle name="Финансовый 3 3 3" xfId="177"/>
    <cellStyle name="Финансовый 3 3 3 2" xfId="231"/>
    <cellStyle name="Финансовый 3 3 4" xfId="178"/>
    <cellStyle name="Финансовый 3 3 5" xfId="229"/>
    <cellStyle name="Финансовый 3 4" xfId="179"/>
    <cellStyle name="Финансовый 3 4 2" xfId="232"/>
    <cellStyle name="Финансовый 3 5" xfId="180"/>
    <cellStyle name="Финансовый 3 5 2" xfId="233"/>
    <cellStyle name="Финансовый 3 6" xfId="181"/>
    <cellStyle name="Финансовый 3 7" xfId="228"/>
    <cellStyle name="Финансовый 4" xfId="182"/>
    <cellStyle name="Финансовый 4 2" xfId="183"/>
    <cellStyle name="Финансовый 4 2 2" xfId="184"/>
    <cellStyle name="Финансовый 4 2 2 2" xfId="185"/>
    <cellStyle name="Финансовый 4 2 2 2 2" xfId="235"/>
    <cellStyle name="Финансовый 4 2 2 3" xfId="186"/>
    <cellStyle name="Финансовый 4 2 2 3 2" xfId="236"/>
    <cellStyle name="Финансовый 4 2 2 4" xfId="187"/>
    <cellStyle name="Финансовый 4 2 2 5" xfId="234"/>
    <cellStyle name="Финансовый 4 2 3" xfId="188"/>
    <cellStyle name="Финансовый 4 2 3 2" xfId="189"/>
    <cellStyle name="Финансовый 4 2 3 3" xfId="190"/>
    <cellStyle name="Финансовый 4 2 3 4" xfId="191"/>
    <cellStyle name="Финансовый 4 2 4" xfId="192"/>
    <cellStyle name="Финансовый 4 2 5" xfId="193"/>
    <cellStyle name="Финансовый 4 2 6" xfId="194"/>
    <cellStyle name="Финансовый 4 3" xfId="195"/>
    <cellStyle name="Финансовый 4 4" xfId="196"/>
    <cellStyle name="Финансовый 4 5" xfId="197"/>
    <cellStyle name="Финансовый 5" xfId="198"/>
    <cellStyle name="Финансовый 5 2" xfId="199"/>
    <cellStyle name="Финансовый 5 2 2" xfId="238"/>
    <cellStyle name="Финансовый 5 3" xfId="200"/>
    <cellStyle name="Финансовый 5 3 2" xfId="239"/>
    <cellStyle name="Финансовый 5 4" xfId="201"/>
    <cellStyle name="Финансовый 5 5" xfId="237"/>
    <cellStyle name="Финансовый 6" xfId="202"/>
    <cellStyle name="Финансовый 6 2" xfId="203"/>
    <cellStyle name="Финансовый 6 2 2" xfId="204"/>
    <cellStyle name="Финансовый 6 2 2 2" xfId="242"/>
    <cellStyle name="Финансовый 6 2 3" xfId="205"/>
    <cellStyle name="Финансовый 6 2 3 2" xfId="243"/>
    <cellStyle name="Финансовый 6 2 4" xfId="206"/>
    <cellStyle name="Финансовый 6 2 5" xfId="241"/>
    <cellStyle name="Финансовый 6 3" xfId="207"/>
    <cellStyle name="Финансовый 6 3 2" xfId="244"/>
    <cellStyle name="Финансовый 6 4" xfId="208"/>
    <cellStyle name="Финансовый 6 4 2" xfId="245"/>
    <cellStyle name="Финансовый 6 5" xfId="209"/>
    <cellStyle name="Финансовый 6 6" xfId="240"/>
    <cellStyle name="Финансовый 7" xfId="210"/>
    <cellStyle name="Финансовый 7 2" xfId="211"/>
    <cellStyle name="Финансовый 7 2 2" xfId="247"/>
    <cellStyle name="Финансовый 7 3" xfId="212"/>
    <cellStyle name="Финансовый 7 3 2" xfId="248"/>
    <cellStyle name="Финансовый 7 4" xfId="213"/>
    <cellStyle name="Финансовый 7 5" xfId="246"/>
    <cellStyle name="Финансовый 8" xfId="8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8649"/>
  <sheetViews>
    <sheetView view="pageBreakPreview" zoomScale="82" zoomScaleNormal="70" zoomScaleSheetLayoutView="82" workbookViewId="0">
      <pane xSplit="1" ySplit="7" topLeftCell="B3650" activePane="bottomRight" state="frozen"/>
      <selection activeCell="E682" sqref="E682"/>
      <selection pane="topRight" activeCell="E682" sqref="E682"/>
      <selection pane="bottomLeft" activeCell="E682" sqref="E682"/>
      <selection pane="bottomRight" activeCell="J3674" sqref="J3674"/>
    </sheetView>
  </sheetViews>
  <sheetFormatPr defaultRowHeight="12.75" x14ac:dyDescent="0.25"/>
  <cols>
    <col min="1" max="1" width="70" style="18" customWidth="1"/>
    <col min="2" max="2" width="41.85546875" style="39" customWidth="1"/>
    <col min="3" max="3" width="16" style="29" customWidth="1"/>
    <col min="4" max="4" width="21.5703125" style="29" customWidth="1"/>
    <col min="5" max="5" width="18" style="21" customWidth="1"/>
    <col min="6" max="6" width="12" style="21" customWidth="1"/>
    <col min="7" max="7" width="23" style="21" customWidth="1"/>
    <col min="8" max="8" width="18.28515625" style="21" customWidth="1"/>
    <col min="9" max="9" width="18.85546875" style="51" customWidth="1"/>
    <col min="10" max="10" width="17.140625" style="55" customWidth="1"/>
    <col min="11" max="11" width="39.140625" style="27" customWidth="1"/>
    <col min="12" max="12" width="32.28515625" style="27" customWidth="1"/>
    <col min="13" max="13" width="12" style="24" customWidth="1"/>
    <col min="14" max="14" width="9.140625" style="24" customWidth="1"/>
    <col min="15" max="15" width="11.7109375" style="24" customWidth="1"/>
    <col min="16" max="18" width="9.140625" style="24" customWidth="1"/>
    <col min="19" max="22" width="11.5703125" style="24" bestFit="1" customWidth="1"/>
    <col min="23" max="16384" width="9.140625" style="24"/>
  </cols>
  <sheetData>
    <row r="1" spans="1:70" ht="91.5" customHeight="1" x14ac:dyDescent="0.2">
      <c r="A1" s="19"/>
      <c r="B1" s="19"/>
      <c r="C1" s="20"/>
      <c r="D1" s="20"/>
      <c r="E1" s="20"/>
      <c r="F1" s="20"/>
      <c r="G1" s="20"/>
      <c r="H1" s="20"/>
      <c r="I1" s="219" t="s">
        <v>74</v>
      </c>
      <c r="J1" s="219"/>
    </row>
    <row r="2" spans="1:70" ht="67.5" customHeight="1" x14ac:dyDescent="0.25">
      <c r="A2" s="231" t="s">
        <v>21</v>
      </c>
      <c r="B2" s="231"/>
      <c r="C2" s="231"/>
      <c r="D2" s="231"/>
      <c r="E2" s="231"/>
      <c r="F2" s="231"/>
      <c r="G2" s="231"/>
      <c r="H2" s="231"/>
      <c r="I2" s="231"/>
      <c r="J2" s="231"/>
    </row>
    <row r="3" spans="1:70" ht="27" customHeight="1" x14ac:dyDescent="0.2">
      <c r="A3" s="220" t="s">
        <v>3124</v>
      </c>
      <c r="B3" s="220"/>
      <c r="C3" s="220"/>
      <c r="D3" s="220"/>
      <c r="E3" s="220"/>
      <c r="F3" s="220"/>
      <c r="G3" s="220"/>
      <c r="H3" s="220"/>
      <c r="I3" s="220"/>
      <c r="J3" s="220"/>
      <c r="K3" s="52"/>
      <c r="L3" s="52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</row>
    <row r="4" spans="1:70" ht="18" customHeight="1" x14ac:dyDescent="0.25">
      <c r="A4" s="228" t="s">
        <v>0</v>
      </c>
      <c r="B4" s="232" t="s">
        <v>56</v>
      </c>
      <c r="C4" s="222" t="s">
        <v>1</v>
      </c>
      <c r="D4" s="221" t="s">
        <v>2</v>
      </c>
      <c r="E4" s="221"/>
      <c r="F4" s="221"/>
      <c r="G4" s="221"/>
      <c r="H4" s="221"/>
      <c r="I4" s="225" t="s">
        <v>49</v>
      </c>
      <c r="J4" s="227" t="s">
        <v>8</v>
      </c>
    </row>
    <row r="5" spans="1:70" ht="19.5" customHeight="1" x14ac:dyDescent="0.25">
      <c r="A5" s="228"/>
      <c r="B5" s="233"/>
      <c r="C5" s="222"/>
      <c r="D5" s="223" t="s">
        <v>73</v>
      </c>
      <c r="E5" s="222" t="s">
        <v>3</v>
      </c>
      <c r="F5" s="222"/>
      <c r="G5" s="222"/>
      <c r="H5" s="222"/>
      <c r="I5" s="225"/>
      <c r="J5" s="227"/>
    </row>
    <row r="6" spans="1:70" ht="90" customHeight="1" x14ac:dyDescent="0.25">
      <c r="A6" s="229"/>
      <c r="B6" s="234"/>
      <c r="C6" s="230"/>
      <c r="D6" s="224"/>
      <c r="E6" s="26" t="s">
        <v>4</v>
      </c>
      <c r="F6" s="26" t="s">
        <v>5</v>
      </c>
      <c r="G6" s="26" t="s">
        <v>6</v>
      </c>
      <c r="H6" s="26" t="s">
        <v>7</v>
      </c>
      <c r="I6" s="226"/>
      <c r="J6" s="227"/>
    </row>
    <row r="7" spans="1:70" s="27" customFormat="1" x14ac:dyDescent="0.25">
      <c r="A7" s="30">
        <v>1</v>
      </c>
      <c r="B7" s="38">
        <v>2</v>
      </c>
      <c r="C7" s="30">
        <v>3</v>
      </c>
      <c r="D7" s="31">
        <v>4</v>
      </c>
      <c r="E7" s="30">
        <v>5</v>
      </c>
      <c r="F7" s="30">
        <v>6</v>
      </c>
      <c r="G7" s="30">
        <v>7</v>
      </c>
      <c r="H7" s="30">
        <v>8</v>
      </c>
      <c r="I7" s="50">
        <v>9</v>
      </c>
      <c r="J7" s="54">
        <v>10</v>
      </c>
    </row>
    <row r="8" spans="1:70" s="23" customFormat="1" ht="18" customHeight="1" x14ac:dyDescent="0.25">
      <c r="A8" s="72" t="str">
        <f>Лист4!A6</f>
        <v>Валерии Барсовой ул., д.12</v>
      </c>
      <c r="B8" s="65" t="s">
        <v>55</v>
      </c>
      <c r="C8" s="76">
        <v>5163.4067399999994</v>
      </c>
      <c r="D8" s="76">
        <f t="shared" ref="D8:D71" si="0">E8</f>
        <v>317.29415</v>
      </c>
      <c r="E8" s="74">
        <v>317.29415</v>
      </c>
      <c r="F8" s="22">
        <v>0</v>
      </c>
      <c r="G8" s="81">
        <v>0</v>
      </c>
      <c r="H8" s="22">
        <v>0</v>
      </c>
      <c r="I8" s="77"/>
      <c r="J8" s="91">
        <f>C8+E8</f>
        <v>5480.7008899999992</v>
      </c>
      <c r="K8" s="131"/>
      <c r="L8" s="126"/>
      <c r="M8" s="144"/>
      <c r="N8" s="144"/>
      <c r="O8" s="143"/>
      <c r="P8" s="145"/>
      <c r="Q8" s="146"/>
      <c r="R8" s="145"/>
      <c r="S8" s="147"/>
      <c r="T8" s="127"/>
    </row>
    <row r="9" spans="1:70" s="23" customFormat="1" ht="18" customHeight="1" x14ac:dyDescent="0.25">
      <c r="A9" s="72" t="str">
        <f>Лист4!A7</f>
        <v>Валерии Барсовой ул., д.12, к.1</v>
      </c>
      <c r="B9" s="64" t="s">
        <v>55</v>
      </c>
      <c r="C9" s="76">
        <v>3746.8232500000004</v>
      </c>
      <c r="D9" s="76">
        <f t="shared" si="0"/>
        <v>201.47865999999999</v>
      </c>
      <c r="E9" s="74">
        <v>201.47865999999999</v>
      </c>
      <c r="F9" s="22">
        <v>0</v>
      </c>
      <c r="G9" s="81">
        <v>0</v>
      </c>
      <c r="H9" s="22">
        <v>0</v>
      </c>
      <c r="I9" s="77"/>
      <c r="J9" s="91">
        <f>C9+E9</f>
        <v>3948.3019100000001</v>
      </c>
      <c r="K9" s="131"/>
      <c r="L9" s="126"/>
      <c r="M9" s="144"/>
      <c r="N9" s="144"/>
      <c r="O9" s="143"/>
      <c r="P9" s="145"/>
      <c r="Q9" s="146"/>
      <c r="R9" s="145"/>
      <c r="S9" s="147"/>
      <c r="T9" s="127"/>
    </row>
    <row r="10" spans="1:70" s="23" customFormat="1" ht="18" customHeight="1" x14ac:dyDescent="0.25">
      <c r="A10" s="72" t="str">
        <f>Лист4!A8</f>
        <v>Валерии Барсовой ул., д.12, к.2</v>
      </c>
      <c r="B10" s="64" t="s">
        <v>55</v>
      </c>
      <c r="C10" s="76">
        <v>2272.6080099999999</v>
      </c>
      <c r="D10" s="76">
        <f t="shared" si="0"/>
        <v>108.96510000000001</v>
      </c>
      <c r="E10" s="74">
        <v>108.96510000000001</v>
      </c>
      <c r="F10" s="22">
        <v>0</v>
      </c>
      <c r="G10" s="81">
        <v>0</v>
      </c>
      <c r="H10" s="22">
        <v>0</v>
      </c>
      <c r="I10" s="77"/>
      <c r="J10" s="91">
        <f t="shared" ref="J10:J73" si="1">C10+E10</f>
        <v>2381.5731099999998</v>
      </c>
      <c r="K10" s="131"/>
      <c r="L10" s="126"/>
      <c r="M10" s="144"/>
      <c r="N10" s="144"/>
      <c r="O10" s="143"/>
      <c r="P10" s="145"/>
      <c r="Q10" s="146"/>
      <c r="R10" s="145"/>
      <c r="S10" s="147"/>
      <c r="T10" s="127"/>
    </row>
    <row r="11" spans="1:70" s="23" customFormat="1" ht="18" customHeight="1" x14ac:dyDescent="0.25">
      <c r="A11" s="72" t="str">
        <f>Лист4!A9</f>
        <v>Валерии Барсовой ул., д.13</v>
      </c>
      <c r="B11" s="64" t="s">
        <v>55</v>
      </c>
      <c r="C11" s="76">
        <v>1554.5</v>
      </c>
      <c r="D11" s="76">
        <f t="shared" si="0"/>
        <v>142.08425</v>
      </c>
      <c r="E11" s="74">
        <v>142.08425</v>
      </c>
      <c r="F11" s="22">
        <v>0</v>
      </c>
      <c r="G11" s="81">
        <v>0</v>
      </c>
      <c r="H11" s="22">
        <v>0</v>
      </c>
      <c r="I11" s="77"/>
      <c r="J11" s="91">
        <v>1707.01</v>
      </c>
      <c r="K11" s="131"/>
      <c r="L11" s="126"/>
      <c r="M11" s="144"/>
      <c r="N11" s="144"/>
      <c r="O11" s="143"/>
      <c r="P11" s="145"/>
      <c r="Q11" s="146"/>
      <c r="R11" s="145"/>
      <c r="S11" s="147"/>
      <c r="T11" s="127"/>
    </row>
    <row r="12" spans="1:70" s="23" customFormat="1" ht="18" customHeight="1" x14ac:dyDescent="0.25">
      <c r="A12" s="72" t="str">
        <f>Лист4!A10</f>
        <v>Валерии Барсовой ул., д.13, к.1</v>
      </c>
      <c r="B12" s="64" t="s">
        <v>55</v>
      </c>
      <c r="C12" s="76">
        <v>706.6</v>
      </c>
      <c r="D12" s="76">
        <f t="shared" si="0"/>
        <v>144.37560999999999</v>
      </c>
      <c r="E12" s="74">
        <v>144.37560999999999</v>
      </c>
      <c r="F12" s="22">
        <v>0</v>
      </c>
      <c r="G12" s="81">
        <v>0</v>
      </c>
      <c r="H12" s="22">
        <v>0</v>
      </c>
      <c r="I12" s="147">
        <v>366.14</v>
      </c>
      <c r="J12" s="91">
        <v>859.52</v>
      </c>
      <c r="K12" s="131"/>
      <c r="L12" s="126"/>
      <c r="M12" s="144"/>
      <c r="N12" s="144"/>
      <c r="O12" s="143"/>
      <c r="P12" s="145"/>
      <c r="Q12" s="146"/>
      <c r="R12" s="145"/>
      <c r="S12" s="147"/>
      <c r="T12" s="127"/>
    </row>
    <row r="13" spans="1:70" s="23" customFormat="1" ht="18" customHeight="1" x14ac:dyDescent="0.25">
      <c r="A13" s="72" t="str">
        <f>Лист4!A11</f>
        <v>Валерии Барсовой ул., д.13, к.2</v>
      </c>
      <c r="B13" s="64" t="s">
        <v>55</v>
      </c>
      <c r="C13" s="76">
        <v>1573.34</v>
      </c>
      <c r="D13" s="76">
        <f t="shared" si="0"/>
        <v>315.23884000000004</v>
      </c>
      <c r="E13" s="74">
        <v>315.23884000000004</v>
      </c>
      <c r="F13" s="22">
        <v>0</v>
      </c>
      <c r="G13" s="81">
        <v>0</v>
      </c>
      <c r="H13" s="22">
        <v>0</v>
      </c>
      <c r="I13" s="77"/>
      <c r="J13" s="91">
        <v>1897.25</v>
      </c>
      <c r="K13" s="131"/>
      <c r="L13" s="126"/>
      <c r="M13" s="144"/>
      <c r="N13" s="144"/>
      <c r="O13" s="143"/>
      <c r="P13" s="145"/>
      <c r="Q13" s="146"/>
      <c r="R13" s="145"/>
      <c r="S13" s="147"/>
      <c r="T13" s="127"/>
    </row>
    <row r="14" spans="1:70" s="23" customFormat="1" ht="18" customHeight="1" x14ac:dyDescent="0.25">
      <c r="A14" s="72" t="str">
        <f>Лист4!A12</f>
        <v>Валерии Барсовой ул., д.14</v>
      </c>
      <c r="B14" s="64" t="s">
        <v>55</v>
      </c>
      <c r="C14" s="76">
        <v>4287.79403</v>
      </c>
      <c r="D14" s="76">
        <f t="shared" si="0"/>
        <v>370.82936000000001</v>
      </c>
      <c r="E14" s="74">
        <v>370.82936000000001</v>
      </c>
      <c r="F14" s="22">
        <v>0</v>
      </c>
      <c r="G14" s="81">
        <v>0</v>
      </c>
      <c r="H14" s="22">
        <v>0</v>
      </c>
      <c r="I14" s="77"/>
      <c r="J14" s="91">
        <f t="shared" si="1"/>
        <v>4658.6233899999997</v>
      </c>
      <c r="K14" s="131"/>
      <c r="L14" s="126"/>
      <c r="M14" s="144"/>
      <c r="N14" s="144"/>
      <c r="O14" s="143"/>
      <c r="P14" s="145"/>
      <c r="Q14" s="146"/>
      <c r="R14" s="145"/>
      <c r="S14" s="147"/>
      <c r="T14" s="127"/>
    </row>
    <row r="15" spans="1:70" s="23" customFormat="1" ht="18" customHeight="1" x14ac:dyDescent="0.25">
      <c r="A15" s="72" t="str">
        <f>Лист4!A13</f>
        <v>Валерии Барсовой ул., д.15</v>
      </c>
      <c r="B15" s="64" t="s">
        <v>55</v>
      </c>
      <c r="C15" s="76">
        <v>4608.25</v>
      </c>
      <c r="D15" s="76">
        <f t="shared" si="0"/>
        <v>298.57875000000001</v>
      </c>
      <c r="E15" s="74">
        <v>298.57875000000001</v>
      </c>
      <c r="F15" s="22">
        <v>0</v>
      </c>
      <c r="G15" s="81">
        <v>0</v>
      </c>
      <c r="H15" s="22">
        <v>0</v>
      </c>
      <c r="I15" s="77"/>
      <c r="J15" s="91">
        <v>4951.12</v>
      </c>
      <c r="K15" s="131"/>
      <c r="L15" s="126"/>
      <c r="M15" s="144"/>
      <c r="N15" s="144"/>
      <c r="O15" s="143"/>
      <c r="P15" s="145"/>
      <c r="Q15" s="146"/>
      <c r="R15" s="145"/>
      <c r="S15" s="147"/>
      <c r="T15" s="127"/>
    </row>
    <row r="16" spans="1:70" s="23" customFormat="1" ht="18" customHeight="1" x14ac:dyDescent="0.25">
      <c r="A16" s="72" t="str">
        <f>Лист4!A14</f>
        <v>Валерии Барсовой ул., д.15, к.1</v>
      </c>
      <c r="B16" s="64" t="s">
        <v>55</v>
      </c>
      <c r="C16" s="76">
        <v>1018.03</v>
      </c>
      <c r="D16" s="76">
        <f t="shared" si="0"/>
        <v>240.31700000000001</v>
      </c>
      <c r="E16" s="74">
        <v>240.31700000000001</v>
      </c>
      <c r="F16" s="22">
        <v>0</v>
      </c>
      <c r="G16" s="81">
        <v>0</v>
      </c>
      <c r="H16" s="22">
        <v>0</v>
      </c>
      <c r="I16" s="77">
        <v>1485.25</v>
      </c>
      <c r="J16" s="91">
        <v>1265.8</v>
      </c>
      <c r="K16" s="131"/>
      <c r="L16" s="126"/>
      <c r="M16" s="144"/>
      <c r="N16" s="144"/>
      <c r="O16" s="143"/>
      <c r="P16" s="145"/>
      <c r="Q16" s="146"/>
      <c r="R16" s="145"/>
      <c r="S16" s="147"/>
      <c r="T16" s="127"/>
    </row>
    <row r="17" spans="1:20" s="23" customFormat="1" ht="18" customHeight="1" x14ac:dyDescent="0.25">
      <c r="A17" s="72" t="str">
        <f>Лист4!A15</f>
        <v>Валерии Барсовой ул., д.15, к.2</v>
      </c>
      <c r="B17" s="64" t="s">
        <v>55</v>
      </c>
      <c r="C17" s="76">
        <v>4108.40362</v>
      </c>
      <c r="D17" s="76">
        <f t="shared" si="0"/>
        <v>288.35988000000003</v>
      </c>
      <c r="E17" s="74">
        <v>288.35988000000003</v>
      </c>
      <c r="F17" s="22">
        <v>0</v>
      </c>
      <c r="G17" s="81">
        <v>0</v>
      </c>
      <c r="H17" s="22">
        <v>0</v>
      </c>
      <c r="I17" s="77"/>
      <c r="J17" s="91">
        <f t="shared" si="1"/>
        <v>4396.7635</v>
      </c>
      <c r="K17" s="131"/>
      <c r="L17" s="126"/>
      <c r="M17" s="144"/>
      <c r="N17" s="144"/>
      <c r="O17" s="143"/>
      <c r="P17" s="145"/>
      <c r="Q17" s="146"/>
      <c r="R17" s="145"/>
      <c r="S17" s="147"/>
      <c r="T17" s="127"/>
    </row>
    <row r="18" spans="1:20" s="23" customFormat="1" ht="18" customHeight="1" x14ac:dyDescent="0.25">
      <c r="A18" s="72" t="str">
        <f>Лист4!A16</f>
        <v>Валерии Барсовой ул., д.15, к.4</v>
      </c>
      <c r="B18" s="64" t="s">
        <v>55</v>
      </c>
      <c r="C18" s="76">
        <v>4193.8390399999998</v>
      </c>
      <c r="D18" s="76">
        <f t="shared" si="0"/>
        <v>226.81133</v>
      </c>
      <c r="E18" s="74">
        <v>226.81133</v>
      </c>
      <c r="F18" s="22">
        <v>0</v>
      </c>
      <c r="G18" s="81">
        <v>0</v>
      </c>
      <c r="H18" s="22">
        <v>0</v>
      </c>
      <c r="I18" s="77"/>
      <c r="J18" s="91">
        <f t="shared" si="1"/>
        <v>4420.6503699999994</v>
      </c>
      <c r="K18" s="131"/>
      <c r="L18" s="126"/>
      <c r="M18" s="144"/>
      <c r="N18" s="144"/>
      <c r="O18" s="143"/>
      <c r="P18" s="145"/>
      <c r="Q18" s="146"/>
      <c r="R18" s="145"/>
      <c r="S18" s="147"/>
      <c r="T18" s="127"/>
    </row>
    <row r="19" spans="1:20" s="23" customFormat="1" ht="18" customHeight="1" x14ac:dyDescent="0.25">
      <c r="A19" s="72" t="str">
        <f>Лист4!A17</f>
        <v>Валерии Барсовой ул., д.17</v>
      </c>
      <c r="B19" s="64" t="s">
        <v>55</v>
      </c>
      <c r="C19" s="76">
        <v>2349.5700000000002</v>
      </c>
      <c r="D19" s="76">
        <f t="shared" si="0"/>
        <v>315.79725000000002</v>
      </c>
      <c r="E19" s="74">
        <v>315.79725000000002</v>
      </c>
      <c r="F19" s="22">
        <v>0</v>
      </c>
      <c r="G19" s="81">
        <v>0</v>
      </c>
      <c r="H19" s="22">
        <v>0</v>
      </c>
      <c r="I19" s="77">
        <v>2747.4</v>
      </c>
      <c r="J19" s="91">
        <v>2669.35</v>
      </c>
      <c r="K19" s="131"/>
      <c r="L19" s="126"/>
      <c r="M19" s="144"/>
      <c r="N19" s="144"/>
      <c r="O19" s="143"/>
      <c r="P19" s="145"/>
      <c r="Q19" s="146"/>
      <c r="R19" s="145"/>
      <c r="S19" s="147"/>
      <c r="T19" s="127"/>
    </row>
    <row r="20" spans="1:20" s="23" customFormat="1" ht="18" customHeight="1" x14ac:dyDescent="0.25">
      <c r="A20" s="72" t="str">
        <f>Лист4!A18</f>
        <v>Валерии Барсовой ул., д.17, к.1</v>
      </c>
      <c r="B20" s="64" t="s">
        <v>55</v>
      </c>
      <c r="C20" s="76">
        <v>3570.8214499999999</v>
      </c>
      <c r="D20" s="76">
        <f t="shared" si="0"/>
        <v>216.16705999999999</v>
      </c>
      <c r="E20" s="74">
        <v>216.16705999999999</v>
      </c>
      <c r="F20" s="22">
        <v>0</v>
      </c>
      <c r="G20" s="81">
        <v>0</v>
      </c>
      <c r="H20" s="22">
        <v>0</v>
      </c>
      <c r="I20" s="77"/>
      <c r="J20" s="91">
        <f t="shared" si="1"/>
        <v>3786.9885100000001</v>
      </c>
      <c r="K20" s="131"/>
      <c r="L20" s="126"/>
      <c r="M20" s="144"/>
      <c r="N20" s="144"/>
      <c r="O20" s="143"/>
      <c r="P20" s="145"/>
      <c r="Q20" s="146"/>
      <c r="R20" s="145"/>
      <c r="S20" s="147"/>
      <c r="T20" s="127"/>
    </row>
    <row r="21" spans="1:20" s="23" customFormat="1" ht="18" customHeight="1" x14ac:dyDescent="0.25">
      <c r="A21" s="72" t="str">
        <f>Лист4!A19</f>
        <v>Валерии Барсовой ул., д.18</v>
      </c>
      <c r="B21" s="64" t="s">
        <v>55</v>
      </c>
      <c r="C21" s="76">
        <v>245.77033</v>
      </c>
      <c r="D21" s="76">
        <f t="shared" si="0"/>
        <v>53.919309999999996</v>
      </c>
      <c r="E21" s="74">
        <v>53.919309999999996</v>
      </c>
      <c r="F21" s="22">
        <v>0</v>
      </c>
      <c r="G21" s="81">
        <v>0</v>
      </c>
      <c r="H21" s="22">
        <v>0</v>
      </c>
      <c r="I21" s="147"/>
      <c r="J21" s="91">
        <f t="shared" si="1"/>
        <v>299.68964</v>
      </c>
      <c r="K21" s="131"/>
      <c r="L21" s="126"/>
      <c r="M21" s="254"/>
      <c r="N21" s="144"/>
      <c r="O21" s="143"/>
      <c r="P21" s="145"/>
      <c r="Q21" s="146"/>
      <c r="R21" s="145"/>
      <c r="S21" s="147"/>
      <c r="T21" s="127"/>
    </row>
    <row r="22" spans="1:20" s="23" customFormat="1" ht="18" customHeight="1" x14ac:dyDescent="0.25">
      <c r="A22" s="72" t="str">
        <f>Лист4!A20</f>
        <v>Валерии Барсовой ул., д.2</v>
      </c>
      <c r="B22" s="64" t="s">
        <v>55</v>
      </c>
      <c r="C22" s="76">
        <v>2507.8195800000003</v>
      </c>
      <c r="D22" s="76">
        <f t="shared" si="0"/>
        <v>138.31546</v>
      </c>
      <c r="E22" s="74">
        <v>138.31546</v>
      </c>
      <c r="F22" s="22">
        <v>0</v>
      </c>
      <c r="G22" s="81">
        <v>0</v>
      </c>
      <c r="H22" s="22">
        <v>0</v>
      </c>
      <c r="I22" s="77"/>
      <c r="J22" s="91">
        <f t="shared" si="1"/>
        <v>2646.1350400000001</v>
      </c>
      <c r="K22" s="131"/>
      <c r="L22" s="126"/>
      <c r="M22" s="144"/>
      <c r="N22" s="144"/>
      <c r="O22" s="143"/>
      <c r="P22" s="145"/>
      <c r="Q22" s="146"/>
      <c r="R22" s="145"/>
      <c r="S22" s="147"/>
      <c r="T22" s="127"/>
    </row>
    <row r="23" spans="1:20" s="23" customFormat="1" ht="18" customHeight="1" x14ac:dyDescent="0.25">
      <c r="A23" s="72" t="str">
        <f>Лист4!A21</f>
        <v>Валерии Барсовой ул., д.8</v>
      </c>
      <c r="B23" s="64" t="s">
        <v>55</v>
      </c>
      <c r="C23" s="76">
        <v>1980.04925</v>
      </c>
      <c r="D23" s="76">
        <f t="shared" si="0"/>
        <v>112.67996000000001</v>
      </c>
      <c r="E23" s="74">
        <v>112.67996000000001</v>
      </c>
      <c r="F23" s="22">
        <v>0</v>
      </c>
      <c r="G23" s="81">
        <v>0</v>
      </c>
      <c r="H23" s="22">
        <v>0</v>
      </c>
      <c r="I23" s="77"/>
      <c r="J23" s="91">
        <f t="shared" si="1"/>
        <v>2092.72921</v>
      </c>
      <c r="K23" s="131"/>
      <c r="L23" s="126"/>
      <c r="M23" s="144"/>
      <c r="N23" s="144"/>
      <c r="O23" s="143"/>
      <c r="P23" s="145"/>
      <c r="Q23" s="146"/>
      <c r="R23" s="145"/>
      <c r="S23" s="147"/>
      <c r="T23" s="127"/>
    </row>
    <row r="24" spans="1:20" s="23" customFormat="1" ht="18" customHeight="1" x14ac:dyDescent="0.25">
      <c r="A24" s="72" t="str">
        <f>Лист4!A22</f>
        <v>Генерала Герасименко ул., д.4</v>
      </c>
      <c r="B24" s="64" t="s">
        <v>55</v>
      </c>
      <c r="C24" s="76">
        <v>4052.93</v>
      </c>
      <c r="D24" s="76">
        <f t="shared" si="0"/>
        <v>270.7287</v>
      </c>
      <c r="E24" s="74">
        <v>270.7287</v>
      </c>
      <c r="F24" s="22">
        <v>0</v>
      </c>
      <c r="G24" s="81">
        <v>0</v>
      </c>
      <c r="H24" s="22">
        <v>0</v>
      </c>
      <c r="I24" s="77"/>
      <c r="J24" s="91">
        <v>4354.38</v>
      </c>
      <c r="K24" s="131"/>
      <c r="L24" s="126"/>
      <c r="M24" s="144"/>
      <c r="N24" s="144"/>
      <c r="O24" s="143"/>
      <c r="P24" s="145"/>
      <c r="Q24" s="146"/>
      <c r="R24" s="145"/>
      <c r="S24" s="147"/>
      <c r="T24" s="127"/>
    </row>
    <row r="25" spans="1:20" s="23" customFormat="1" ht="18" customHeight="1" x14ac:dyDescent="0.25">
      <c r="A25" s="72" t="str">
        <f>Лист4!A23</f>
        <v>Генерала Герасименко ул., д.6</v>
      </c>
      <c r="B25" s="64" t="s">
        <v>55</v>
      </c>
      <c r="C25" s="76">
        <v>3687.15</v>
      </c>
      <c r="D25" s="76">
        <f t="shared" si="0"/>
        <v>303.79075</v>
      </c>
      <c r="E25" s="74">
        <v>303.79075</v>
      </c>
      <c r="F25" s="22">
        <v>0</v>
      </c>
      <c r="G25" s="81">
        <v>0</v>
      </c>
      <c r="H25" s="22">
        <v>0</v>
      </c>
      <c r="I25" s="77"/>
      <c r="J25" s="91">
        <v>3991.61</v>
      </c>
      <c r="K25" s="131"/>
      <c r="L25" s="126"/>
      <c r="M25" s="144"/>
      <c r="N25" s="144"/>
      <c r="O25" s="143"/>
      <c r="P25" s="145"/>
      <c r="Q25" s="146"/>
      <c r="R25" s="145"/>
      <c r="S25" s="147"/>
      <c r="T25" s="127"/>
    </row>
    <row r="26" spans="1:20" s="23" customFormat="1" ht="18" customHeight="1" x14ac:dyDescent="0.25">
      <c r="A26" s="72" t="str">
        <f>Лист4!A24</f>
        <v>Генерала Герасименко ул., д.6, к.1</v>
      </c>
      <c r="B26" s="64" t="s">
        <v>55</v>
      </c>
      <c r="C26" s="76">
        <v>3802.7630899999995</v>
      </c>
      <c r="D26" s="76">
        <f t="shared" si="0"/>
        <v>253.78735</v>
      </c>
      <c r="E26" s="74">
        <v>253.78735</v>
      </c>
      <c r="F26" s="22">
        <v>0</v>
      </c>
      <c r="G26" s="81">
        <v>0</v>
      </c>
      <c r="H26" s="22">
        <v>0</v>
      </c>
      <c r="I26" s="77"/>
      <c r="J26" s="91">
        <f t="shared" si="1"/>
        <v>4056.5504399999995</v>
      </c>
      <c r="K26" s="131"/>
      <c r="L26" s="126"/>
      <c r="M26" s="144"/>
      <c r="N26" s="144"/>
      <c r="O26" s="143"/>
      <c r="P26" s="145"/>
      <c r="Q26" s="146"/>
      <c r="R26" s="145"/>
      <c r="S26" s="147"/>
      <c r="T26" s="127"/>
    </row>
    <row r="27" spans="1:20" s="23" customFormat="1" ht="18" customHeight="1" x14ac:dyDescent="0.25">
      <c r="A27" s="72" t="str">
        <f>Лист4!A25</f>
        <v>Генерала Герасименко ул., д.6, к.2</v>
      </c>
      <c r="B27" s="64" t="s">
        <v>55</v>
      </c>
      <c r="C27" s="76">
        <v>2055.1001200000001</v>
      </c>
      <c r="D27" s="76">
        <f t="shared" si="0"/>
        <v>125.94683000000001</v>
      </c>
      <c r="E27" s="74">
        <v>125.94683000000001</v>
      </c>
      <c r="F27" s="22">
        <v>0</v>
      </c>
      <c r="G27" s="81">
        <v>0</v>
      </c>
      <c r="H27" s="22">
        <v>0</v>
      </c>
      <c r="I27" s="77"/>
      <c r="J27" s="91">
        <f t="shared" si="1"/>
        <v>2181.0469499999999</v>
      </c>
      <c r="K27" s="131"/>
      <c r="L27" s="126"/>
      <c r="M27" s="144"/>
      <c r="N27" s="144"/>
      <c r="O27" s="143"/>
      <c r="P27" s="145"/>
      <c r="Q27" s="146"/>
      <c r="R27" s="145"/>
      <c r="S27" s="147"/>
      <c r="T27" s="127"/>
    </row>
    <row r="28" spans="1:20" s="23" customFormat="1" ht="18" customHeight="1" x14ac:dyDescent="0.25">
      <c r="A28" s="72" t="str">
        <f>Лист4!A26</f>
        <v>Генерала Герасименко ул., д.6, к.3</v>
      </c>
      <c r="B28" s="64" t="s">
        <v>55</v>
      </c>
      <c r="C28" s="76">
        <v>4340.16</v>
      </c>
      <c r="D28" s="76">
        <f t="shared" si="0"/>
        <v>229.60957999999999</v>
      </c>
      <c r="E28" s="74">
        <v>229.60957999999999</v>
      </c>
      <c r="F28" s="22">
        <v>0</v>
      </c>
      <c r="G28" s="81">
        <v>0</v>
      </c>
      <c r="H28" s="22">
        <v>0</v>
      </c>
      <c r="I28" s="77">
        <v>450</v>
      </c>
      <c r="J28" s="91">
        <v>4258.6000000000004</v>
      </c>
      <c r="K28" s="131"/>
      <c r="L28" s="126"/>
      <c r="M28" s="144"/>
      <c r="N28" s="144"/>
      <c r="O28" s="143"/>
      <c r="P28" s="145"/>
      <c r="Q28" s="146"/>
      <c r="R28" s="145"/>
      <c r="S28" s="147"/>
      <c r="T28" s="127"/>
    </row>
    <row r="29" spans="1:20" s="23" customFormat="1" ht="18" customHeight="1" x14ac:dyDescent="0.25">
      <c r="A29" s="72" t="str">
        <f>Лист4!A27</f>
        <v>Генерала Герасименко ул., д.8</v>
      </c>
      <c r="B29" s="64" t="s">
        <v>55</v>
      </c>
      <c r="C29" s="76">
        <v>3564.63</v>
      </c>
      <c r="D29" s="76">
        <f t="shared" si="0"/>
        <v>280.64425</v>
      </c>
      <c r="E29" s="74">
        <v>280.64425</v>
      </c>
      <c r="F29" s="22">
        <v>0</v>
      </c>
      <c r="G29" s="81">
        <v>0</v>
      </c>
      <c r="H29" s="22">
        <v>0</v>
      </c>
      <c r="I29" s="77"/>
      <c r="J29" s="91">
        <v>3872.72</v>
      </c>
      <c r="K29" s="131"/>
      <c r="L29" s="126"/>
      <c r="M29" s="144"/>
      <c r="N29" s="144"/>
      <c r="O29" s="143"/>
      <c r="P29" s="145"/>
      <c r="Q29" s="146"/>
      <c r="R29" s="145"/>
      <c r="S29" s="147"/>
      <c r="T29" s="127"/>
    </row>
    <row r="30" spans="1:20" s="23" customFormat="1" ht="18" customHeight="1" x14ac:dyDescent="0.25">
      <c r="A30" s="72" t="str">
        <f>Лист4!A28</f>
        <v>Генерала Герасименко ул., д.8, к.1</v>
      </c>
      <c r="B30" s="64" t="s">
        <v>55</v>
      </c>
      <c r="C30" s="76">
        <v>3696.1020099999996</v>
      </c>
      <c r="D30" s="76">
        <f t="shared" si="0"/>
        <v>204.90698999999998</v>
      </c>
      <c r="E30" s="74">
        <v>204.90698999999998</v>
      </c>
      <c r="F30" s="22">
        <v>0</v>
      </c>
      <c r="G30" s="81">
        <v>0</v>
      </c>
      <c r="H30" s="22">
        <v>0</v>
      </c>
      <c r="I30" s="77"/>
      <c r="J30" s="91">
        <f t="shared" si="1"/>
        <v>3901.0089999999996</v>
      </c>
      <c r="K30" s="131"/>
      <c r="L30" s="126"/>
      <c r="M30" s="144"/>
      <c r="N30" s="144"/>
      <c r="O30" s="143"/>
      <c r="P30" s="145"/>
      <c r="Q30" s="146"/>
      <c r="R30" s="145"/>
      <c r="S30" s="147"/>
      <c r="T30" s="127"/>
    </row>
    <row r="31" spans="1:20" s="23" customFormat="1" ht="18" customHeight="1" x14ac:dyDescent="0.25">
      <c r="A31" s="72" t="str">
        <f>Лист4!A29</f>
        <v>Набережная Приволжского затона ул., д.14, к.2</v>
      </c>
      <c r="B31" s="64" t="s">
        <v>55</v>
      </c>
      <c r="C31" s="76">
        <v>2812.6703299999999</v>
      </c>
      <c r="D31" s="76">
        <f t="shared" si="0"/>
        <v>192.62560999999999</v>
      </c>
      <c r="E31" s="74">
        <v>192.62560999999999</v>
      </c>
      <c r="F31" s="22">
        <v>0</v>
      </c>
      <c r="G31" s="81">
        <v>0</v>
      </c>
      <c r="H31" s="22">
        <v>0</v>
      </c>
      <c r="I31" s="77"/>
      <c r="J31" s="91">
        <v>3177.22</v>
      </c>
      <c r="K31" s="131"/>
      <c r="L31" s="126"/>
      <c r="M31" s="144"/>
      <c r="N31" s="144"/>
      <c r="O31" s="143"/>
      <c r="P31" s="145"/>
      <c r="Q31" s="146"/>
      <c r="R31" s="145"/>
      <c r="S31" s="147"/>
      <c r="T31" s="127"/>
    </row>
    <row r="32" spans="1:20" s="23" customFormat="1" ht="18" customHeight="1" x14ac:dyDescent="0.25">
      <c r="A32" s="72" t="str">
        <f>Лист4!A30</f>
        <v>Набережная Приволжского затона ул., д.16, к.1</v>
      </c>
      <c r="B32" s="64" t="s">
        <v>55</v>
      </c>
      <c r="C32" s="76">
        <v>1271.9702199999999</v>
      </c>
      <c r="D32" s="76">
        <f t="shared" si="0"/>
        <v>58.168790000000001</v>
      </c>
      <c r="E32" s="74">
        <v>58.168790000000001</v>
      </c>
      <c r="F32" s="22">
        <v>0</v>
      </c>
      <c r="G32" s="81">
        <v>0</v>
      </c>
      <c r="H32" s="22">
        <v>0</v>
      </c>
      <c r="I32" s="77"/>
      <c r="J32" s="91">
        <f t="shared" si="1"/>
        <v>1330.1390099999999</v>
      </c>
      <c r="K32" s="131"/>
      <c r="L32" s="126"/>
      <c r="M32" s="144"/>
      <c r="N32" s="144"/>
      <c r="O32" s="143"/>
      <c r="P32" s="145"/>
      <c r="Q32" s="146"/>
      <c r="R32" s="145"/>
      <c r="S32" s="147"/>
      <c r="T32" s="127"/>
    </row>
    <row r="33" spans="1:70" s="23" customFormat="1" ht="18" customHeight="1" x14ac:dyDescent="0.25">
      <c r="A33" s="72" t="str">
        <f>Лист4!A31</f>
        <v>Набережная Приволжского затона ул., д.16, к.2</v>
      </c>
      <c r="B33" s="64" t="s">
        <v>55</v>
      </c>
      <c r="C33" s="76">
        <v>1876.7105800000002</v>
      </c>
      <c r="D33" s="76">
        <f t="shared" si="0"/>
        <v>99.062449999999998</v>
      </c>
      <c r="E33" s="74">
        <v>99.062449999999998</v>
      </c>
      <c r="F33" s="22">
        <v>0</v>
      </c>
      <c r="G33" s="81">
        <v>0</v>
      </c>
      <c r="H33" s="22">
        <v>0</v>
      </c>
      <c r="I33" s="77"/>
      <c r="J33" s="91">
        <f t="shared" si="1"/>
        <v>1975.7730300000001</v>
      </c>
      <c r="K33" s="131"/>
      <c r="L33" s="126"/>
      <c r="M33" s="144"/>
      <c r="N33" s="144"/>
      <c r="O33" s="143"/>
      <c r="P33" s="145"/>
      <c r="Q33" s="146"/>
      <c r="R33" s="145"/>
      <c r="S33" s="147"/>
      <c r="T33" s="127"/>
    </row>
    <row r="34" spans="1:70" s="23" customFormat="1" ht="18" customHeight="1" x14ac:dyDescent="0.25">
      <c r="A34" s="72" t="str">
        <f>Лист4!A32</f>
        <v>Набережная Приволжского затона ул., д.18</v>
      </c>
      <c r="B34" s="64" t="s">
        <v>55</v>
      </c>
      <c r="C34" s="76">
        <v>216.69369</v>
      </c>
      <c r="D34" s="76">
        <f t="shared" si="0"/>
        <v>12.49297</v>
      </c>
      <c r="E34" s="74">
        <v>12.49297</v>
      </c>
      <c r="F34" s="22">
        <v>0</v>
      </c>
      <c r="G34" s="81">
        <v>0</v>
      </c>
      <c r="H34" s="22">
        <v>0</v>
      </c>
      <c r="I34" s="77"/>
      <c r="J34" s="91">
        <f t="shared" si="1"/>
        <v>229.18666000000002</v>
      </c>
      <c r="K34" s="131"/>
      <c r="L34" s="126"/>
      <c r="M34" s="144"/>
      <c r="N34" s="144"/>
      <c r="O34" s="143"/>
      <c r="P34" s="145"/>
      <c r="Q34" s="146"/>
      <c r="R34" s="145"/>
      <c r="S34" s="147"/>
      <c r="T34" s="127"/>
    </row>
    <row r="35" spans="1:70" s="23" customFormat="1" ht="18" customHeight="1" x14ac:dyDescent="0.25">
      <c r="A35" s="72" t="str">
        <f>Лист4!A33</f>
        <v>Набережная Приволжского затона ул., д.18И</v>
      </c>
      <c r="B35" s="64" t="s">
        <v>55</v>
      </c>
      <c r="C35" s="76">
        <v>260.98435999999998</v>
      </c>
      <c r="D35" s="76">
        <f t="shared" si="0"/>
        <v>11.460379999999999</v>
      </c>
      <c r="E35" s="74">
        <v>11.460379999999999</v>
      </c>
      <c r="F35" s="22">
        <v>0</v>
      </c>
      <c r="G35" s="81">
        <v>0</v>
      </c>
      <c r="H35" s="22">
        <v>0</v>
      </c>
      <c r="I35" s="77"/>
      <c r="J35" s="91">
        <f t="shared" si="1"/>
        <v>272.44473999999997</v>
      </c>
      <c r="K35" s="131"/>
      <c r="L35" s="126"/>
      <c r="M35" s="144"/>
      <c r="N35" s="144"/>
      <c r="O35" s="143"/>
      <c r="P35" s="145"/>
      <c r="Q35" s="146"/>
      <c r="R35" s="145"/>
      <c r="S35" s="147"/>
      <c r="T35" s="127"/>
    </row>
    <row r="36" spans="1:70" s="23" customFormat="1" ht="18" customHeight="1" x14ac:dyDescent="0.25">
      <c r="A36" s="72" t="str">
        <f>Лист4!A34</f>
        <v>Набережная Приволжского затона ул., д.18К</v>
      </c>
      <c r="B36" s="64" t="s">
        <v>55</v>
      </c>
      <c r="C36" s="76">
        <v>256.64671000000004</v>
      </c>
      <c r="D36" s="76">
        <f t="shared" si="0"/>
        <v>9.5809999999999995</v>
      </c>
      <c r="E36" s="74">
        <v>9.5809999999999995</v>
      </c>
      <c r="F36" s="22">
        <v>0</v>
      </c>
      <c r="G36" s="81">
        <v>0</v>
      </c>
      <c r="H36" s="22">
        <v>0</v>
      </c>
      <c r="I36" s="77"/>
      <c r="J36" s="91">
        <f t="shared" si="1"/>
        <v>266.22771000000006</v>
      </c>
      <c r="K36" s="131"/>
      <c r="L36" s="126"/>
      <c r="M36" s="144"/>
      <c r="N36" s="144"/>
      <c r="O36" s="143"/>
      <c r="P36" s="145"/>
      <c r="Q36" s="146"/>
      <c r="R36" s="145"/>
      <c r="S36" s="147"/>
      <c r="T36" s="127"/>
    </row>
    <row r="37" spans="1:70" s="23" customFormat="1" ht="18" customHeight="1" x14ac:dyDescent="0.25">
      <c r="A37" s="72" t="str">
        <f>Лист4!A35</f>
        <v>Набережная Приволжского затона ул., д.18Л</v>
      </c>
      <c r="B37" s="64" t="s">
        <v>55</v>
      </c>
      <c r="C37" s="76">
        <v>193.44204000000002</v>
      </c>
      <c r="D37" s="76">
        <f t="shared" si="0"/>
        <v>9.0608899999999988</v>
      </c>
      <c r="E37" s="74">
        <v>9.0608899999999988</v>
      </c>
      <c r="F37" s="22">
        <v>0</v>
      </c>
      <c r="G37" s="81">
        <v>0</v>
      </c>
      <c r="H37" s="22">
        <v>0</v>
      </c>
      <c r="I37" s="77"/>
      <c r="J37" s="91">
        <f t="shared" si="1"/>
        <v>202.50293000000002</v>
      </c>
      <c r="K37" s="131"/>
      <c r="L37" s="126"/>
      <c r="M37" s="144"/>
      <c r="N37" s="144"/>
      <c r="O37" s="143"/>
      <c r="P37" s="145"/>
      <c r="Q37" s="146"/>
      <c r="R37" s="145"/>
      <c r="S37" s="147"/>
      <c r="T37" s="127"/>
    </row>
    <row r="38" spans="1:70" s="23" customFormat="1" ht="18" customHeight="1" x14ac:dyDescent="0.25">
      <c r="A38" s="72" t="str">
        <f>Лист4!A36</f>
        <v>Набережная Приволжского затона ул., д.32</v>
      </c>
      <c r="B38" s="64" t="s">
        <v>55</v>
      </c>
      <c r="C38" s="76">
        <v>784.04</v>
      </c>
      <c r="D38" s="76">
        <f t="shared" si="0"/>
        <v>87.78322</v>
      </c>
      <c r="E38" s="74">
        <v>87.78322</v>
      </c>
      <c r="F38" s="22">
        <v>0</v>
      </c>
      <c r="G38" s="81">
        <v>0</v>
      </c>
      <c r="H38" s="22">
        <v>0</v>
      </c>
      <c r="I38" s="77"/>
      <c r="J38" s="91">
        <v>598.78</v>
      </c>
      <c r="K38" s="131"/>
      <c r="L38" s="126"/>
      <c r="M38" s="144"/>
      <c r="N38" s="144"/>
      <c r="O38" s="143"/>
      <c r="P38" s="145"/>
      <c r="Q38" s="146"/>
      <c r="R38" s="145"/>
      <c r="S38" s="147"/>
      <c r="T38" s="127"/>
    </row>
    <row r="39" spans="1:70" s="23" customFormat="1" ht="18" customHeight="1" x14ac:dyDescent="0.25">
      <c r="A39" s="72" t="str">
        <f>Лист4!A37</f>
        <v>Набережная Приволжского затона ул., д.34</v>
      </c>
      <c r="B39" s="64" t="s">
        <v>55</v>
      </c>
      <c r="C39" s="76">
        <v>1598.3933999999999</v>
      </c>
      <c r="D39" s="76">
        <f t="shared" si="0"/>
        <v>85.654479999999992</v>
      </c>
      <c r="E39" s="74">
        <v>85.654479999999992</v>
      </c>
      <c r="F39" s="22">
        <v>0</v>
      </c>
      <c r="G39" s="81">
        <v>0</v>
      </c>
      <c r="H39" s="22">
        <v>0</v>
      </c>
      <c r="I39" s="77">
        <v>3574.29</v>
      </c>
      <c r="J39" s="91">
        <f>C39+E39-I39</f>
        <v>-1890.2421200000001</v>
      </c>
      <c r="K39" s="131"/>
      <c r="L39" s="126"/>
      <c r="M39" s="144"/>
      <c r="N39" s="144"/>
      <c r="O39" s="143"/>
      <c r="P39" s="145"/>
      <c r="Q39" s="146"/>
      <c r="R39" s="145"/>
      <c r="S39" s="147"/>
      <c r="T39" s="127"/>
    </row>
    <row r="40" spans="1:70" s="23" customFormat="1" ht="18" customHeight="1" x14ac:dyDescent="0.25">
      <c r="A40" s="72" t="str">
        <f>Лист4!A38</f>
        <v>Набережная Приволжского затона ул., д.36</v>
      </c>
      <c r="B40" s="64" t="s">
        <v>55</v>
      </c>
      <c r="C40" s="76">
        <v>1441.2076200000001</v>
      </c>
      <c r="D40" s="76">
        <f t="shared" si="0"/>
        <v>76.75424000000001</v>
      </c>
      <c r="E40" s="74">
        <v>76.75424000000001</v>
      </c>
      <c r="F40" s="22">
        <v>0</v>
      </c>
      <c r="G40" s="81">
        <v>0</v>
      </c>
      <c r="H40" s="22">
        <v>0</v>
      </c>
      <c r="I40" s="77"/>
      <c r="J40" s="91">
        <f t="shared" si="1"/>
        <v>1517.9618600000001</v>
      </c>
      <c r="K40" s="131"/>
      <c r="L40" s="126"/>
      <c r="M40" s="144"/>
      <c r="N40" s="144"/>
      <c r="O40" s="143"/>
      <c r="P40" s="145"/>
      <c r="Q40" s="146"/>
      <c r="R40" s="145"/>
      <c r="S40" s="147"/>
      <c r="T40" s="127"/>
    </row>
    <row r="41" spans="1:70" s="23" customFormat="1" ht="18" customHeight="1" x14ac:dyDescent="0.25">
      <c r="A41" s="72" t="str">
        <f>Лист4!A39</f>
        <v>пер. Балтийский, д.1, корп.2</v>
      </c>
      <c r="B41" s="64" t="s">
        <v>55</v>
      </c>
      <c r="C41" s="76">
        <v>241.51</v>
      </c>
      <c r="D41" s="76">
        <f t="shared" si="0"/>
        <v>26.74671</v>
      </c>
      <c r="E41" s="74">
        <v>26.74671</v>
      </c>
      <c r="F41" s="22">
        <v>0</v>
      </c>
      <c r="G41" s="81">
        <v>0</v>
      </c>
      <c r="H41" s="22">
        <v>0</v>
      </c>
      <c r="I41" s="77"/>
      <c r="J41" s="91">
        <v>275.77999999999997</v>
      </c>
      <c r="K41" s="131"/>
      <c r="L41" s="126"/>
      <c r="M41" s="144"/>
      <c r="N41" s="144"/>
      <c r="O41" s="143"/>
      <c r="P41" s="145"/>
      <c r="Q41" s="146"/>
      <c r="R41" s="145"/>
      <c r="S41" s="147"/>
      <c r="T41" s="127"/>
    </row>
    <row r="42" spans="1:70" s="23" customFormat="1" ht="18" customHeight="1" x14ac:dyDescent="0.25">
      <c r="A42" s="72" t="str">
        <f>Лист4!A40</f>
        <v>пер. Березовский, д.13</v>
      </c>
      <c r="B42" s="64" t="s">
        <v>55</v>
      </c>
      <c r="C42" s="76">
        <v>5.4660000000000002</v>
      </c>
      <c r="D42" s="76">
        <f t="shared" si="0"/>
        <v>0</v>
      </c>
      <c r="E42" s="74">
        <v>0</v>
      </c>
      <c r="F42" s="22">
        <v>0</v>
      </c>
      <c r="G42" s="81">
        <v>0</v>
      </c>
      <c r="H42" s="22">
        <v>0</v>
      </c>
      <c r="I42" s="77"/>
      <c r="J42" s="91">
        <f t="shared" si="1"/>
        <v>5.4660000000000002</v>
      </c>
      <c r="K42" s="131"/>
      <c r="L42" s="126"/>
      <c r="M42" s="144"/>
      <c r="N42" s="144"/>
      <c r="O42" s="143"/>
      <c r="P42" s="145"/>
      <c r="Q42" s="146"/>
      <c r="R42" s="145"/>
      <c r="S42" s="147"/>
      <c r="T42" s="127"/>
    </row>
    <row r="43" spans="1:70" s="23" customFormat="1" ht="18" customHeight="1" x14ac:dyDescent="0.25">
      <c r="A43" s="72" t="str">
        <f>Лист4!A41</f>
        <v>пер. Березовский, д.18</v>
      </c>
      <c r="B43" s="64" t="s">
        <v>55</v>
      </c>
      <c r="C43" s="76">
        <v>60.847369999999998</v>
      </c>
      <c r="D43" s="76">
        <f t="shared" si="0"/>
        <v>3.0491599999999996</v>
      </c>
      <c r="E43" s="74">
        <v>3.0491599999999996</v>
      </c>
      <c r="F43" s="22">
        <v>0</v>
      </c>
      <c r="G43" s="81">
        <v>0</v>
      </c>
      <c r="H43" s="22">
        <v>0</v>
      </c>
      <c r="I43" s="77"/>
      <c r="J43" s="91">
        <f t="shared" si="1"/>
        <v>63.896529999999998</v>
      </c>
      <c r="K43" s="131"/>
      <c r="L43" s="126"/>
      <c r="M43" s="144"/>
      <c r="N43" s="144"/>
      <c r="O43" s="143"/>
      <c r="P43" s="145"/>
      <c r="Q43" s="146"/>
      <c r="R43" s="145"/>
      <c r="S43" s="147"/>
      <c r="T43" s="127"/>
    </row>
    <row r="44" spans="1:70" s="23" customFormat="1" ht="18" customHeight="1" x14ac:dyDescent="0.25">
      <c r="A44" s="72" t="str">
        <f>Лист4!A42</f>
        <v>пер. Березовский, д.30</v>
      </c>
      <c r="B44" s="64" t="s">
        <v>55</v>
      </c>
      <c r="C44" s="76">
        <v>21.989699999999999</v>
      </c>
      <c r="D44" s="76">
        <f t="shared" si="0"/>
        <v>1.1645399999999999</v>
      </c>
      <c r="E44" s="74">
        <v>1.1645399999999999</v>
      </c>
      <c r="F44" s="22">
        <v>0</v>
      </c>
      <c r="G44" s="81">
        <v>0</v>
      </c>
      <c r="H44" s="22">
        <v>0</v>
      </c>
      <c r="I44" s="77"/>
      <c r="J44" s="91">
        <f t="shared" si="1"/>
        <v>23.154239999999998</v>
      </c>
      <c r="K44" s="131"/>
      <c r="L44" s="126"/>
      <c r="M44" s="144"/>
      <c r="N44" s="144"/>
      <c r="O44" s="143"/>
      <c r="P44" s="145"/>
      <c r="Q44" s="146"/>
      <c r="R44" s="145"/>
      <c r="S44" s="147"/>
      <c r="T44" s="127"/>
    </row>
    <row r="45" spans="1:70" s="23" customFormat="1" ht="18.75" customHeight="1" x14ac:dyDescent="0.25">
      <c r="A45" s="72" t="str">
        <f>Лист4!A44</f>
        <v>пер. Березовский, д.7</v>
      </c>
      <c r="B45" s="64" t="s">
        <v>55</v>
      </c>
      <c r="C45" s="76">
        <v>227.0548</v>
      </c>
      <c r="D45" s="76">
        <f t="shared" si="0"/>
        <v>8.3368199999999995</v>
      </c>
      <c r="E45" s="74">
        <v>8.3368199999999995</v>
      </c>
      <c r="F45" s="22">
        <v>0</v>
      </c>
      <c r="G45" s="81">
        <v>0</v>
      </c>
      <c r="H45" s="22">
        <v>0</v>
      </c>
      <c r="I45" s="77"/>
      <c r="J45" s="91">
        <f t="shared" si="1"/>
        <v>235.39161999999999</v>
      </c>
      <c r="K45" s="131"/>
      <c r="L45" s="126"/>
      <c r="M45" s="144"/>
      <c r="N45" s="144"/>
      <c r="O45" s="143"/>
      <c r="P45" s="145"/>
      <c r="Q45" s="146"/>
      <c r="R45" s="145"/>
      <c r="S45" s="147"/>
      <c r="T45" s="127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</row>
    <row r="46" spans="1:70" s="23" customFormat="1" ht="18" customHeight="1" x14ac:dyDescent="0.25">
      <c r="A46" s="72" t="str">
        <f>Лист4!A45</f>
        <v>пер. Пионерский, д.13</v>
      </c>
      <c r="B46" s="64" t="s">
        <v>55</v>
      </c>
      <c r="C46" s="76">
        <v>0</v>
      </c>
      <c r="D46" s="76">
        <f t="shared" si="0"/>
        <v>0</v>
      </c>
      <c r="E46" s="74">
        <v>0</v>
      </c>
      <c r="F46" s="22">
        <v>0</v>
      </c>
      <c r="G46" s="81">
        <v>0</v>
      </c>
      <c r="H46" s="22">
        <v>0</v>
      </c>
      <c r="I46" s="77"/>
      <c r="J46" s="91">
        <f t="shared" si="1"/>
        <v>0</v>
      </c>
      <c r="K46" s="131"/>
      <c r="L46" s="126"/>
      <c r="M46" s="144"/>
      <c r="N46" s="144"/>
      <c r="O46" s="143"/>
      <c r="P46" s="145"/>
      <c r="Q46" s="146"/>
      <c r="R46" s="145"/>
      <c r="S46" s="147"/>
      <c r="T46" s="127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</row>
    <row r="47" spans="1:70" s="23" customFormat="1" ht="18" customHeight="1" x14ac:dyDescent="0.25">
      <c r="A47" s="72" t="str">
        <f>Лист4!A46</f>
        <v>пер. Театральный, д.2/8</v>
      </c>
      <c r="B47" s="64" t="s">
        <v>55</v>
      </c>
      <c r="C47" s="76">
        <v>1043.62231</v>
      </c>
      <c r="D47" s="76">
        <f t="shared" si="0"/>
        <v>79.158919999999995</v>
      </c>
      <c r="E47" s="74">
        <v>79.158919999999995</v>
      </c>
      <c r="F47" s="22">
        <v>0</v>
      </c>
      <c r="G47" s="81">
        <v>0</v>
      </c>
      <c r="H47" s="22">
        <v>0</v>
      </c>
      <c r="I47" s="77"/>
      <c r="J47" s="91">
        <f t="shared" si="1"/>
        <v>1122.7812300000001</v>
      </c>
      <c r="K47" s="131"/>
      <c r="L47" s="126"/>
      <c r="M47" s="144"/>
      <c r="N47" s="144"/>
      <c r="O47" s="143"/>
      <c r="P47" s="145"/>
      <c r="Q47" s="146"/>
      <c r="R47" s="145"/>
      <c r="S47" s="147"/>
      <c r="T47" s="127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</row>
    <row r="48" spans="1:70" s="23" customFormat="1" ht="18" customHeight="1" x14ac:dyDescent="0.25">
      <c r="A48" s="72" t="str">
        <f>Лист4!A47</f>
        <v>пер. Театральный, д.3</v>
      </c>
      <c r="B48" s="64" t="s">
        <v>55</v>
      </c>
      <c r="C48" s="76">
        <v>436.28675999999996</v>
      </c>
      <c r="D48" s="76">
        <f t="shared" si="0"/>
        <v>23.909269999999999</v>
      </c>
      <c r="E48" s="74">
        <v>23.909269999999999</v>
      </c>
      <c r="F48" s="22">
        <v>0</v>
      </c>
      <c r="G48" s="81">
        <v>0</v>
      </c>
      <c r="H48" s="22">
        <v>0</v>
      </c>
      <c r="I48" s="77"/>
      <c r="J48" s="91">
        <f t="shared" si="1"/>
        <v>460.19602999999995</v>
      </c>
      <c r="K48" s="131"/>
      <c r="L48" s="126"/>
      <c r="M48" s="144"/>
      <c r="N48" s="144"/>
      <c r="O48" s="143"/>
      <c r="P48" s="145"/>
      <c r="Q48" s="146"/>
      <c r="R48" s="145"/>
      <c r="S48" s="147"/>
      <c r="T48" s="127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</row>
    <row r="49" spans="1:70" s="23" customFormat="1" ht="18" customHeight="1" x14ac:dyDescent="0.25">
      <c r="A49" s="72" t="str">
        <f>Лист4!A48</f>
        <v>пер. Тихий, д.2/31</v>
      </c>
      <c r="B49" s="64" t="s">
        <v>55</v>
      </c>
      <c r="C49" s="76">
        <v>101.32612</v>
      </c>
      <c r="D49" s="76">
        <f t="shared" si="0"/>
        <v>5.9705000000000004</v>
      </c>
      <c r="E49" s="74">
        <v>5.9705000000000004</v>
      </c>
      <c r="F49" s="33">
        <v>0</v>
      </c>
      <c r="G49" s="81">
        <v>0</v>
      </c>
      <c r="H49" s="33">
        <v>0</v>
      </c>
      <c r="I49" s="77"/>
      <c r="J49" s="91">
        <f t="shared" si="1"/>
        <v>107.29662</v>
      </c>
      <c r="K49" s="131"/>
      <c r="L49" s="126"/>
      <c r="M49" s="144"/>
      <c r="N49" s="144"/>
      <c r="O49" s="143"/>
      <c r="P49" s="148"/>
      <c r="Q49" s="146"/>
      <c r="R49" s="148"/>
      <c r="S49" s="147"/>
      <c r="T49" s="127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</row>
    <row r="50" spans="1:70" s="23" customFormat="1" ht="18" customHeight="1" x14ac:dyDescent="0.25">
      <c r="A50" s="72" t="str">
        <f>Лист4!A49</f>
        <v>пер. Тихий, д.6</v>
      </c>
      <c r="B50" s="64" t="s">
        <v>55</v>
      </c>
      <c r="C50" s="76">
        <v>318.14530000000002</v>
      </c>
      <c r="D50" s="76">
        <f t="shared" si="0"/>
        <v>44.228349999999999</v>
      </c>
      <c r="E50" s="74">
        <v>44.228349999999999</v>
      </c>
      <c r="F50" s="33">
        <v>0</v>
      </c>
      <c r="G50" s="81">
        <v>0</v>
      </c>
      <c r="H50" s="33">
        <v>0</v>
      </c>
      <c r="I50" s="77"/>
      <c r="J50" s="91">
        <f t="shared" si="1"/>
        <v>362.37365</v>
      </c>
      <c r="K50" s="131"/>
      <c r="L50" s="126"/>
      <c r="M50" s="144"/>
      <c r="N50" s="144"/>
      <c r="O50" s="143"/>
      <c r="P50" s="148"/>
      <c r="Q50" s="146"/>
      <c r="R50" s="148"/>
      <c r="S50" s="147"/>
      <c r="T50" s="127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</row>
    <row r="51" spans="1:70" s="23" customFormat="1" ht="18" customHeight="1" x14ac:dyDescent="0.25">
      <c r="A51" s="72" t="str">
        <f>Лист4!A50</f>
        <v>пер. Щекина, д.10 А</v>
      </c>
      <c r="B51" s="64" t="s">
        <v>55</v>
      </c>
      <c r="C51" s="76">
        <v>1217.3900000000001</v>
      </c>
      <c r="D51" s="76">
        <f t="shared" si="0"/>
        <v>90.000640000000004</v>
      </c>
      <c r="E51" s="74">
        <v>90.000640000000004</v>
      </c>
      <c r="F51" s="22">
        <v>0</v>
      </c>
      <c r="G51" s="81">
        <v>0</v>
      </c>
      <c r="H51" s="22">
        <v>0</v>
      </c>
      <c r="I51" s="77">
        <v>1412.27</v>
      </c>
      <c r="J51" s="91">
        <v>326.77999999999997</v>
      </c>
      <c r="K51" s="131"/>
      <c r="L51" s="126"/>
      <c r="M51" s="144"/>
      <c r="N51" s="144"/>
      <c r="O51" s="143"/>
      <c r="P51" s="145"/>
      <c r="Q51" s="146"/>
      <c r="R51" s="145"/>
      <c r="S51" s="147"/>
      <c r="T51" s="127"/>
    </row>
    <row r="52" spans="1:70" s="23" customFormat="1" ht="18" customHeight="1" x14ac:dyDescent="0.25">
      <c r="A52" s="72" t="str">
        <f>Лист4!A51</f>
        <v>пер. Щекина, д.9</v>
      </c>
      <c r="B52" s="64" t="s">
        <v>55</v>
      </c>
      <c r="C52" s="76">
        <v>1136.7158300000001</v>
      </c>
      <c r="D52" s="76">
        <f t="shared" si="0"/>
        <v>61.167209999999997</v>
      </c>
      <c r="E52" s="74">
        <v>61.167209999999997</v>
      </c>
      <c r="F52" s="22">
        <v>0</v>
      </c>
      <c r="G52" s="81">
        <v>0</v>
      </c>
      <c r="H52" s="22">
        <v>0</v>
      </c>
      <c r="I52" s="77"/>
      <c r="J52" s="91">
        <f t="shared" si="1"/>
        <v>1197.8830400000002</v>
      </c>
      <c r="K52" s="131"/>
      <c r="L52" s="126"/>
      <c r="M52" s="144"/>
      <c r="N52" s="144"/>
      <c r="O52" s="143"/>
      <c r="P52" s="145"/>
      <c r="Q52" s="146"/>
      <c r="R52" s="145"/>
      <c r="S52" s="147"/>
      <c r="T52" s="127"/>
    </row>
    <row r="53" spans="1:70" s="23" customFormat="1" ht="18" customHeight="1" x14ac:dyDescent="0.25">
      <c r="A53" s="72" t="str">
        <f>Лист4!A52</f>
        <v>пер. Щепной, д.7</v>
      </c>
      <c r="B53" s="64" t="s">
        <v>55</v>
      </c>
      <c r="C53" s="76">
        <v>0</v>
      </c>
      <c r="D53" s="76">
        <f t="shared" si="0"/>
        <v>0</v>
      </c>
      <c r="E53" s="74">
        <v>0</v>
      </c>
      <c r="F53" s="22">
        <v>0</v>
      </c>
      <c r="G53" s="81">
        <v>0</v>
      </c>
      <c r="H53" s="22">
        <v>0</v>
      </c>
      <c r="I53" s="77"/>
      <c r="J53" s="91">
        <f t="shared" si="1"/>
        <v>0</v>
      </c>
      <c r="K53" s="131"/>
      <c r="L53" s="126"/>
      <c r="M53" s="144"/>
      <c r="N53" s="144"/>
      <c r="O53" s="143"/>
      <c r="P53" s="145"/>
      <c r="Q53" s="146"/>
      <c r="R53" s="145"/>
      <c r="S53" s="147"/>
      <c r="T53" s="127"/>
    </row>
    <row r="54" spans="1:70" s="23" customFormat="1" ht="18" customHeight="1" x14ac:dyDescent="0.25">
      <c r="A54" s="72" t="str">
        <f>Лист4!A53</f>
        <v>пл Карла Маркса, д.1</v>
      </c>
      <c r="B54" s="64" t="s">
        <v>55</v>
      </c>
      <c r="C54" s="76">
        <v>0</v>
      </c>
      <c r="D54" s="76">
        <f t="shared" si="0"/>
        <v>1.3412999999999999</v>
      </c>
      <c r="E54" s="74">
        <v>1.3412999999999999</v>
      </c>
      <c r="F54" s="22">
        <v>0</v>
      </c>
      <c r="G54" s="81">
        <v>0</v>
      </c>
      <c r="H54" s="22">
        <v>0</v>
      </c>
      <c r="I54" s="77"/>
      <c r="J54" s="91">
        <f t="shared" si="1"/>
        <v>1.3412999999999999</v>
      </c>
      <c r="K54" s="131"/>
      <c r="L54" s="126"/>
      <c r="M54" s="144"/>
      <c r="N54" s="144"/>
      <c r="O54" s="143"/>
      <c r="P54" s="145"/>
      <c r="Q54" s="146"/>
      <c r="R54" s="145"/>
      <c r="S54" s="147"/>
      <c r="T54" s="127"/>
    </row>
    <row r="55" spans="1:70" s="23" customFormat="1" ht="18" customHeight="1" x14ac:dyDescent="0.25">
      <c r="A55" s="72" t="str">
        <f>Лист4!A54</f>
        <v>пл Карла Маркса, д.21</v>
      </c>
      <c r="B55" s="64" t="s">
        <v>55</v>
      </c>
      <c r="C55" s="76">
        <v>3159.6703399999997</v>
      </c>
      <c r="D55" s="76">
        <f t="shared" si="0"/>
        <v>171.44901999999999</v>
      </c>
      <c r="E55" s="74">
        <v>171.44901999999999</v>
      </c>
      <c r="F55" s="22">
        <v>0</v>
      </c>
      <c r="G55" s="81">
        <v>0</v>
      </c>
      <c r="H55" s="22">
        <v>0</v>
      </c>
      <c r="I55" s="77"/>
      <c r="J55" s="91">
        <f t="shared" si="1"/>
        <v>3331.1193599999997</v>
      </c>
      <c r="K55" s="131"/>
      <c r="L55" s="126"/>
      <c r="M55" s="144"/>
      <c r="N55" s="144"/>
      <c r="O55" s="143"/>
      <c r="P55" s="145"/>
      <c r="Q55" s="146"/>
      <c r="R55" s="145"/>
      <c r="S55" s="147"/>
      <c r="T55" s="127"/>
    </row>
    <row r="56" spans="1:70" s="23" customFormat="1" ht="18" customHeight="1" x14ac:dyDescent="0.25">
      <c r="A56" s="72" t="str">
        <f>Лист4!A55</f>
        <v>пл Карла Маркса, д.23</v>
      </c>
      <c r="B56" s="64" t="s">
        <v>55</v>
      </c>
      <c r="C56" s="76">
        <v>-3341.0200100000002</v>
      </c>
      <c r="D56" s="76">
        <f t="shared" si="0"/>
        <v>142.93783999999999</v>
      </c>
      <c r="E56" s="74">
        <v>142.93783999999999</v>
      </c>
      <c r="F56" s="22">
        <v>0</v>
      </c>
      <c r="G56" s="81">
        <v>0</v>
      </c>
      <c r="H56" s="22">
        <v>0</v>
      </c>
      <c r="I56" s="147">
        <v>5289.8</v>
      </c>
      <c r="J56" s="91">
        <f>C56+E56</f>
        <v>-3198.0821700000001</v>
      </c>
      <c r="K56" s="131"/>
      <c r="L56" s="126"/>
      <c r="M56" s="144"/>
      <c r="N56" s="144"/>
      <c r="O56" s="143"/>
      <c r="P56" s="145"/>
      <c r="Q56" s="146"/>
      <c r="R56" s="145"/>
      <c r="S56" s="147"/>
      <c r="T56" s="127"/>
    </row>
    <row r="57" spans="1:70" s="23" customFormat="1" ht="18" customHeight="1" x14ac:dyDescent="0.25">
      <c r="A57" s="72" t="str">
        <f>Лист4!A56</f>
        <v>пл Карла Маркса, д.3</v>
      </c>
      <c r="B57" s="64" t="s">
        <v>55</v>
      </c>
      <c r="C57" s="76">
        <v>3358.5065299999992</v>
      </c>
      <c r="D57" s="76">
        <f t="shared" si="0"/>
        <v>212.75601</v>
      </c>
      <c r="E57" s="74">
        <v>212.75601</v>
      </c>
      <c r="F57" s="22">
        <v>0</v>
      </c>
      <c r="G57" s="81">
        <v>0</v>
      </c>
      <c r="H57" s="22">
        <v>0</v>
      </c>
      <c r="I57" s="77"/>
      <c r="J57" s="91">
        <f t="shared" si="1"/>
        <v>3571.2625399999993</v>
      </c>
      <c r="K57" s="131"/>
      <c r="L57" s="126"/>
      <c r="M57" s="144"/>
      <c r="N57" s="144"/>
      <c r="O57" s="143"/>
      <c r="P57" s="145"/>
      <c r="Q57" s="146"/>
      <c r="R57" s="145"/>
      <c r="S57" s="147"/>
      <c r="T57" s="127"/>
    </row>
    <row r="58" spans="1:70" s="23" customFormat="1" ht="18" customHeight="1" x14ac:dyDescent="0.25">
      <c r="A58" s="72" t="str">
        <f>Лист4!A57</f>
        <v>пл Карла Маркса, д.3, к.1</v>
      </c>
      <c r="B58" s="64" t="s">
        <v>55</v>
      </c>
      <c r="C58" s="76">
        <v>1947</v>
      </c>
      <c r="D58" s="76">
        <f t="shared" si="0"/>
        <v>164.72198999999998</v>
      </c>
      <c r="E58" s="74">
        <v>164.72198999999998</v>
      </c>
      <c r="F58" s="22">
        <v>0</v>
      </c>
      <c r="G58" s="81">
        <v>0</v>
      </c>
      <c r="H58" s="22">
        <v>0</v>
      </c>
      <c r="I58" s="77"/>
      <c r="J58" s="91">
        <v>2122.52</v>
      </c>
      <c r="K58" s="131"/>
      <c r="L58" s="126"/>
      <c r="M58" s="144"/>
      <c r="N58" s="144"/>
      <c r="O58" s="143"/>
      <c r="P58" s="145"/>
      <c r="Q58" s="146"/>
      <c r="R58" s="145"/>
      <c r="S58" s="147"/>
      <c r="T58" s="127"/>
    </row>
    <row r="59" spans="1:70" s="23" customFormat="1" ht="18" customHeight="1" x14ac:dyDescent="0.25">
      <c r="A59" s="72" t="str">
        <f>Лист4!A58</f>
        <v>пл Карла Маркса, д.33, к.1</v>
      </c>
      <c r="B59" s="64" t="s">
        <v>55</v>
      </c>
      <c r="C59" s="76">
        <v>3588.8457700000004</v>
      </c>
      <c r="D59" s="76">
        <f t="shared" si="0"/>
        <v>241.68916000000002</v>
      </c>
      <c r="E59" s="74">
        <v>241.68916000000002</v>
      </c>
      <c r="F59" s="22">
        <v>0</v>
      </c>
      <c r="G59" s="81">
        <v>0</v>
      </c>
      <c r="H59" s="22">
        <v>0</v>
      </c>
      <c r="I59" s="77"/>
      <c r="J59" s="91">
        <f t="shared" si="1"/>
        <v>3830.5349300000003</v>
      </c>
      <c r="K59" s="131"/>
      <c r="L59" s="126"/>
      <c r="M59" s="144"/>
      <c r="N59" s="144"/>
      <c r="O59" s="143"/>
      <c r="P59" s="145"/>
      <c r="Q59" s="146"/>
      <c r="R59" s="145"/>
      <c r="S59" s="147"/>
      <c r="T59" s="127"/>
    </row>
    <row r="60" spans="1:70" s="23" customFormat="1" ht="18" customHeight="1" x14ac:dyDescent="0.25">
      <c r="A60" s="72" t="str">
        <f>Лист4!A59</f>
        <v>пл Карла Маркса, д.5</v>
      </c>
      <c r="B60" s="64" t="s">
        <v>55</v>
      </c>
      <c r="C60" s="76">
        <v>4041.0093899999997</v>
      </c>
      <c r="D60" s="76">
        <f t="shared" si="0"/>
        <v>244.77275</v>
      </c>
      <c r="E60" s="74">
        <v>244.77275</v>
      </c>
      <c r="F60" s="22">
        <v>0</v>
      </c>
      <c r="G60" s="81">
        <v>0</v>
      </c>
      <c r="H60" s="22">
        <v>0</v>
      </c>
      <c r="I60" s="77"/>
      <c r="J60" s="91">
        <f t="shared" si="1"/>
        <v>4285.7821399999993</v>
      </c>
      <c r="K60" s="131"/>
      <c r="L60" s="126"/>
      <c r="M60" s="144"/>
      <c r="N60" s="144"/>
      <c r="O60" s="143"/>
      <c r="P60" s="145"/>
      <c r="Q60" s="146"/>
      <c r="R60" s="145"/>
      <c r="S60" s="147"/>
      <c r="T60" s="127"/>
    </row>
    <row r="61" spans="1:70" s="23" customFormat="1" ht="18" customHeight="1" x14ac:dyDescent="0.25">
      <c r="A61" s="72" t="str">
        <f>Лист4!A60</f>
        <v>пл Карла Маркса, д.7</v>
      </c>
      <c r="B61" s="64" t="s">
        <v>55</v>
      </c>
      <c r="C61" s="76">
        <v>1378.95</v>
      </c>
      <c r="D61" s="76">
        <f t="shared" si="0"/>
        <v>160.60589999999999</v>
      </c>
      <c r="E61" s="74">
        <v>160.60589999999999</v>
      </c>
      <c r="F61" s="22">
        <v>0</v>
      </c>
      <c r="G61" s="81">
        <v>0</v>
      </c>
      <c r="H61" s="22">
        <v>0</v>
      </c>
      <c r="I61" s="77">
        <v>261.33999999999997</v>
      </c>
      <c r="J61" s="91">
        <v>1544.42</v>
      </c>
      <c r="K61" s="131"/>
      <c r="L61" s="126"/>
      <c r="M61" s="144"/>
      <c r="N61" s="144"/>
      <c r="O61" s="143"/>
      <c r="P61" s="145"/>
      <c r="Q61" s="146"/>
      <c r="R61" s="145"/>
      <c r="S61" s="147"/>
      <c r="T61" s="127"/>
    </row>
    <row r="62" spans="1:70" s="23" customFormat="1" ht="18" customHeight="1" x14ac:dyDescent="0.25">
      <c r="A62" s="72" t="str">
        <f>Лист4!A61</f>
        <v>пл Ленина, д.10</v>
      </c>
      <c r="B62" s="64" t="s">
        <v>55</v>
      </c>
      <c r="C62" s="76">
        <v>1555.8192899999999</v>
      </c>
      <c r="D62" s="76">
        <f t="shared" si="0"/>
        <v>62.176900000000003</v>
      </c>
      <c r="E62" s="74">
        <v>62.176900000000003</v>
      </c>
      <c r="F62" s="22">
        <v>0</v>
      </c>
      <c r="G62" s="81">
        <v>0</v>
      </c>
      <c r="H62" s="22">
        <v>0</v>
      </c>
      <c r="I62" s="77"/>
      <c r="J62" s="91">
        <f t="shared" si="1"/>
        <v>1617.9961899999998</v>
      </c>
      <c r="K62" s="131"/>
      <c r="L62" s="126"/>
      <c r="M62" s="144"/>
      <c r="N62" s="144"/>
      <c r="O62" s="143"/>
      <c r="P62" s="145"/>
      <c r="Q62" s="146"/>
      <c r="R62" s="145"/>
      <c r="S62" s="147"/>
      <c r="T62" s="127"/>
    </row>
    <row r="63" spans="1:70" s="23" customFormat="1" ht="18" customHeight="1" x14ac:dyDescent="0.25">
      <c r="A63" s="72" t="str">
        <f>Лист4!A62</f>
        <v>пл Ленина, д.12</v>
      </c>
      <c r="B63" s="64" t="s">
        <v>55</v>
      </c>
      <c r="C63" s="76">
        <v>1739.10187</v>
      </c>
      <c r="D63" s="76">
        <f t="shared" si="0"/>
        <v>92.24963000000001</v>
      </c>
      <c r="E63" s="74">
        <v>92.24963000000001</v>
      </c>
      <c r="F63" s="22">
        <v>0</v>
      </c>
      <c r="G63" s="81">
        <v>0</v>
      </c>
      <c r="H63" s="22">
        <v>0</v>
      </c>
      <c r="I63" s="77"/>
      <c r="J63" s="91">
        <f t="shared" si="1"/>
        <v>1831.3515</v>
      </c>
      <c r="K63" s="131"/>
      <c r="L63" s="126"/>
      <c r="M63" s="144"/>
      <c r="N63" s="144"/>
      <c r="O63" s="143"/>
      <c r="P63" s="145"/>
      <c r="Q63" s="146"/>
      <c r="R63" s="145"/>
      <c r="S63" s="147"/>
      <c r="T63" s="127"/>
    </row>
    <row r="64" spans="1:70" s="23" customFormat="1" ht="18" customHeight="1" x14ac:dyDescent="0.25">
      <c r="A64" s="72" t="str">
        <f>Лист4!A63</f>
        <v>пл Ленина, д.14</v>
      </c>
      <c r="B64" s="64" t="s">
        <v>55</v>
      </c>
      <c r="C64" s="76">
        <v>1199.60022</v>
      </c>
      <c r="D64" s="76">
        <f t="shared" si="0"/>
        <v>95.589649999999992</v>
      </c>
      <c r="E64" s="74">
        <v>95.589649999999992</v>
      </c>
      <c r="F64" s="22">
        <v>0</v>
      </c>
      <c r="G64" s="81">
        <v>0</v>
      </c>
      <c r="H64" s="22">
        <v>0</v>
      </c>
      <c r="I64" s="77"/>
      <c r="J64" s="91">
        <f t="shared" si="1"/>
        <v>1295.1898699999999</v>
      </c>
      <c r="K64" s="131"/>
      <c r="L64" s="126"/>
      <c r="M64" s="144"/>
      <c r="N64" s="144"/>
      <c r="O64" s="143"/>
      <c r="P64" s="145"/>
      <c r="Q64" s="146"/>
      <c r="R64" s="145"/>
      <c r="S64" s="147"/>
      <c r="T64" s="127"/>
    </row>
    <row r="65" spans="1:20" s="23" customFormat="1" ht="18" customHeight="1" x14ac:dyDescent="0.25">
      <c r="A65" s="72" t="str">
        <f>Лист4!A64</f>
        <v>пл Ленина, д.2</v>
      </c>
      <c r="B65" s="64" t="s">
        <v>55</v>
      </c>
      <c r="C65" s="76">
        <v>1460.6964</v>
      </c>
      <c r="D65" s="76">
        <f t="shared" si="0"/>
        <v>70.457170000000005</v>
      </c>
      <c r="E65" s="74">
        <v>70.457170000000005</v>
      </c>
      <c r="F65" s="22">
        <v>0</v>
      </c>
      <c r="G65" s="81">
        <v>0</v>
      </c>
      <c r="H65" s="22">
        <v>0</v>
      </c>
      <c r="I65" s="77"/>
      <c r="J65" s="91">
        <f t="shared" si="1"/>
        <v>1531.1535699999999</v>
      </c>
      <c r="K65" s="131"/>
      <c r="L65" s="126"/>
      <c r="M65" s="144"/>
      <c r="N65" s="144"/>
      <c r="O65" s="143"/>
      <c r="P65" s="145"/>
      <c r="Q65" s="146"/>
      <c r="R65" s="145"/>
      <c r="S65" s="147"/>
      <c r="T65" s="127"/>
    </row>
    <row r="66" spans="1:20" s="23" customFormat="1" ht="18" customHeight="1" x14ac:dyDescent="0.25">
      <c r="A66" s="72" t="str">
        <f>Лист4!A65</f>
        <v>пл Ленина, д.6</v>
      </c>
      <c r="B66" s="64" t="s">
        <v>55</v>
      </c>
      <c r="C66" s="76">
        <v>396.42840000000001</v>
      </c>
      <c r="D66" s="76">
        <f t="shared" si="0"/>
        <v>12.820870000000001</v>
      </c>
      <c r="E66" s="74">
        <v>12.820870000000001</v>
      </c>
      <c r="F66" s="22">
        <v>0</v>
      </c>
      <c r="G66" s="81">
        <v>0</v>
      </c>
      <c r="H66" s="22">
        <v>0</v>
      </c>
      <c r="I66" s="77"/>
      <c r="J66" s="91">
        <f t="shared" si="1"/>
        <v>409.24927000000002</v>
      </c>
      <c r="K66" s="131"/>
      <c r="L66" s="126"/>
      <c r="M66" s="144"/>
      <c r="N66" s="144"/>
      <c r="O66" s="143"/>
      <c r="P66" s="145"/>
      <c r="Q66" s="146"/>
      <c r="R66" s="145"/>
      <c r="S66" s="147"/>
      <c r="T66" s="127"/>
    </row>
    <row r="67" spans="1:20" s="23" customFormat="1" ht="18" customHeight="1" x14ac:dyDescent="0.25">
      <c r="A67" s="72" t="str">
        <f>Лист4!A66</f>
        <v>пл Ленина, д.8</v>
      </c>
      <c r="B67" s="64" t="s">
        <v>55</v>
      </c>
      <c r="C67" s="76">
        <v>2118.85977</v>
      </c>
      <c r="D67" s="76">
        <f t="shared" si="0"/>
        <v>112.29671</v>
      </c>
      <c r="E67" s="74">
        <v>112.29671</v>
      </c>
      <c r="F67" s="22">
        <v>0</v>
      </c>
      <c r="G67" s="81">
        <v>0</v>
      </c>
      <c r="H67" s="22">
        <v>0</v>
      </c>
      <c r="I67" s="77"/>
      <c r="J67" s="91">
        <f t="shared" si="1"/>
        <v>2231.1564800000001</v>
      </c>
      <c r="K67" s="131"/>
      <c r="L67" s="126"/>
      <c r="M67" s="144"/>
      <c r="N67" s="144"/>
      <c r="O67" s="143"/>
      <c r="P67" s="145"/>
      <c r="Q67" s="146"/>
      <c r="R67" s="145"/>
      <c r="S67" s="147"/>
      <c r="T67" s="127"/>
    </row>
    <row r="68" spans="1:20" s="23" customFormat="1" ht="18" customHeight="1" x14ac:dyDescent="0.25">
      <c r="A68" s="72" t="str">
        <f>Лист4!A67</f>
        <v>пл Шаумяна, д.15</v>
      </c>
      <c r="B68" s="64" t="s">
        <v>55</v>
      </c>
      <c r="C68" s="76">
        <v>248.98114000000001</v>
      </c>
      <c r="D68" s="76">
        <f t="shared" si="0"/>
        <v>20.503900000000002</v>
      </c>
      <c r="E68" s="74">
        <v>20.503900000000002</v>
      </c>
      <c r="F68" s="22">
        <v>0</v>
      </c>
      <c r="G68" s="81">
        <v>0</v>
      </c>
      <c r="H68" s="22">
        <v>0</v>
      </c>
      <c r="I68" s="77"/>
      <c r="J68" s="91">
        <v>273.14</v>
      </c>
      <c r="K68" s="131"/>
      <c r="L68" s="126"/>
      <c r="M68" s="144"/>
      <c r="N68" s="144"/>
      <c r="O68" s="143"/>
      <c r="P68" s="145"/>
      <c r="Q68" s="146"/>
      <c r="R68" s="145"/>
      <c r="S68" s="147"/>
      <c r="T68" s="127"/>
    </row>
    <row r="69" spans="1:20" s="23" customFormat="1" ht="18" customHeight="1" x14ac:dyDescent="0.25">
      <c r="A69" s="72" t="str">
        <f>Лист4!A68</f>
        <v>пл Шаумяна, д.16</v>
      </c>
      <c r="B69" s="64" t="s">
        <v>55</v>
      </c>
      <c r="C69" s="76">
        <v>8.7282700000000002</v>
      </c>
      <c r="D69" s="76">
        <f t="shared" si="0"/>
        <v>0.97070000000000001</v>
      </c>
      <c r="E69" s="74">
        <v>0.97070000000000001</v>
      </c>
      <c r="F69" s="22">
        <v>0</v>
      </c>
      <c r="G69" s="81">
        <v>0</v>
      </c>
      <c r="H69" s="22">
        <v>0</v>
      </c>
      <c r="I69" s="77"/>
      <c r="J69" s="91">
        <f t="shared" si="1"/>
        <v>9.698970000000001</v>
      </c>
      <c r="K69" s="131"/>
      <c r="L69" s="126"/>
      <c r="M69" s="144"/>
      <c r="N69" s="144"/>
      <c r="O69" s="143"/>
      <c r="P69" s="145"/>
      <c r="Q69" s="146"/>
      <c r="R69" s="145"/>
      <c r="S69" s="147"/>
      <c r="T69" s="127"/>
    </row>
    <row r="70" spans="1:20" s="23" customFormat="1" ht="18" customHeight="1" x14ac:dyDescent="0.25">
      <c r="A70" s="72" t="str">
        <f>Лист4!A69</f>
        <v>пл Шаумяна, д.18</v>
      </c>
      <c r="B70" s="64" t="s">
        <v>55</v>
      </c>
      <c r="C70" s="76">
        <v>81.037480000000002</v>
      </c>
      <c r="D70" s="76">
        <f t="shared" si="0"/>
        <v>0.78779999999999994</v>
      </c>
      <c r="E70" s="74">
        <v>0.78779999999999994</v>
      </c>
      <c r="F70" s="22">
        <v>0</v>
      </c>
      <c r="G70" s="81">
        <v>0</v>
      </c>
      <c r="H70" s="22">
        <v>0</v>
      </c>
      <c r="I70" s="77"/>
      <c r="J70" s="91">
        <f t="shared" si="1"/>
        <v>81.825280000000006</v>
      </c>
      <c r="K70" s="131"/>
      <c r="L70" s="126"/>
      <c r="M70" s="144"/>
      <c r="N70" s="144"/>
      <c r="O70" s="143"/>
      <c r="P70" s="145"/>
      <c r="Q70" s="146"/>
      <c r="R70" s="145"/>
      <c r="S70" s="147"/>
      <c r="T70" s="127"/>
    </row>
    <row r="71" spans="1:20" s="23" customFormat="1" ht="18" customHeight="1" x14ac:dyDescent="0.25">
      <c r="A71" s="72" t="str">
        <f>Лист4!A70</f>
        <v>пл Шаумяна, д.28</v>
      </c>
      <c r="B71" s="64" t="s">
        <v>55</v>
      </c>
      <c r="C71" s="76">
        <v>178.94785999999999</v>
      </c>
      <c r="D71" s="76">
        <f t="shared" si="0"/>
        <v>13.616149999999999</v>
      </c>
      <c r="E71" s="74">
        <v>13.616149999999999</v>
      </c>
      <c r="F71" s="22">
        <v>0</v>
      </c>
      <c r="G71" s="81">
        <v>0</v>
      </c>
      <c r="H71" s="22">
        <v>0</v>
      </c>
      <c r="I71" s="77"/>
      <c r="J71" s="91">
        <f t="shared" si="1"/>
        <v>192.56401</v>
      </c>
      <c r="K71" s="131"/>
      <c r="L71" s="126"/>
      <c r="M71" s="144"/>
      <c r="N71" s="144"/>
      <c r="O71" s="143"/>
      <c r="P71" s="145"/>
      <c r="Q71" s="146"/>
      <c r="R71" s="145"/>
      <c r="S71" s="147"/>
      <c r="T71" s="127"/>
    </row>
    <row r="72" spans="1:20" s="23" customFormat="1" ht="18" customHeight="1" x14ac:dyDescent="0.25">
      <c r="A72" s="72" t="str">
        <f>Лист4!A71</f>
        <v>пл Шаумяна, д.2А</v>
      </c>
      <c r="B72" s="64" t="s">
        <v>55</v>
      </c>
      <c r="C72" s="76">
        <v>298.83999999999997</v>
      </c>
      <c r="D72" s="76">
        <f t="shared" ref="D72:D135" si="2">E72</f>
        <v>42.183599999999998</v>
      </c>
      <c r="E72" s="74">
        <v>42.183599999999998</v>
      </c>
      <c r="F72" s="22">
        <v>0</v>
      </c>
      <c r="G72" s="81">
        <v>0</v>
      </c>
      <c r="H72" s="22">
        <v>0</v>
      </c>
      <c r="I72" s="77"/>
      <c r="J72" s="91">
        <v>341.66</v>
      </c>
      <c r="K72" s="131"/>
      <c r="L72" s="126"/>
      <c r="M72" s="144"/>
      <c r="N72" s="144"/>
      <c r="O72" s="143"/>
      <c r="P72" s="145"/>
      <c r="Q72" s="146"/>
      <c r="R72" s="145"/>
      <c r="S72" s="147"/>
      <c r="T72" s="127"/>
    </row>
    <row r="73" spans="1:20" s="23" customFormat="1" ht="18" customHeight="1" x14ac:dyDescent="0.25">
      <c r="A73" s="72" t="str">
        <f>Лист4!A72</f>
        <v>пл Шаумяна, д.3</v>
      </c>
      <c r="B73" s="64" t="s">
        <v>55</v>
      </c>
      <c r="C73" s="76">
        <v>502.90093999999999</v>
      </c>
      <c r="D73" s="76">
        <f t="shared" si="2"/>
        <v>33.416069999999998</v>
      </c>
      <c r="E73" s="74">
        <v>33.416069999999998</v>
      </c>
      <c r="F73" s="22">
        <v>0</v>
      </c>
      <c r="G73" s="81">
        <v>0</v>
      </c>
      <c r="H73" s="22">
        <v>0</v>
      </c>
      <c r="I73" s="77"/>
      <c r="J73" s="91">
        <f t="shared" si="1"/>
        <v>536.31700999999998</v>
      </c>
      <c r="K73" s="131"/>
      <c r="L73" s="126"/>
      <c r="M73" s="144"/>
      <c r="N73" s="144"/>
      <c r="O73" s="143"/>
      <c r="P73" s="145"/>
      <c r="Q73" s="146"/>
      <c r="R73" s="145"/>
      <c r="S73" s="147"/>
      <c r="T73" s="127"/>
    </row>
    <row r="74" spans="1:20" s="23" customFormat="1" ht="18" customHeight="1" x14ac:dyDescent="0.25">
      <c r="A74" s="72" t="str">
        <f>Лист4!A73</f>
        <v>пл Шаумяна, д.5</v>
      </c>
      <c r="B74" s="64" t="s">
        <v>55</v>
      </c>
      <c r="C74" s="76">
        <v>693.22</v>
      </c>
      <c r="D74" s="76">
        <f t="shared" si="2"/>
        <v>21.744199999999999</v>
      </c>
      <c r="E74" s="74">
        <v>21.744199999999999</v>
      </c>
      <c r="F74" s="22">
        <v>0</v>
      </c>
      <c r="G74" s="81">
        <v>0</v>
      </c>
      <c r="H74" s="22">
        <v>0</v>
      </c>
      <c r="I74" s="77"/>
      <c r="J74" s="91">
        <v>723.34</v>
      </c>
      <c r="K74" s="131"/>
      <c r="L74" s="126"/>
      <c r="M74" s="144"/>
      <c r="N74" s="144"/>
      <c r="O74" s="143"/>
      <c r="P74" s="145"/>
      <c r="Q74" s="146"/>
      <c r="R74" s="145"/>
      <c r="S74" s="147"/>
      <c r="T74" s="127"/>
    </row>
    <row r="75" spans="1:20" s="23" customFormat="1" ht="18" customHeight="1" x14ac:dyDescent="0.25">
      <c r="A75" s="72" t="str">
        <f>Лист4!A75</f>
        <v>ул.  Всеволода Ноздрина, д.60</v>
      </c>
      <c r="B75" s="64" t="s">
        <v>55</v>
      </c>
      <c r="C75" s="76">
        <v>2574.8470500000003</v>
      </c>
      <c r="D75" s="76">
        <f t="shared" si="2"/>
        <v>290.81190999999995</v>
      </c>
      <c r="E75" s="74">
        <v>290.81190999999995</v>
      </c>
      <c r="F75" s="22">
        <v>0</v>
      </c>
      <c r="G75" s="81">
        <v>0</v>
      </c>
      <c r="H75" s="22">
        <v>0</v>
      </c>
      <c r="I75" s="77"/>
      <c r="J75" s="91">
        <f t="shared" ref="J75:J137" si="3">C75+E75</f>
        <v>2865.6589600000002</v>
      </c>
      <c r="K75" s="131"/>
      <c r="L75" s="126"/>
      <c r="M75" s="144"/>
      <c r="N75" s="144"/>
      <c r="O75" s="143"/>
      <c r="P75" s="145"/>
      <c r="Q75" s="146"/>
      <c r="R75" s="145"/>
      <c r="S75" s="147"/>
      <c r="T75" s="127"/>
    </row>
    <row r="76" spans="1:20" s="23" customFormat="1" ht="18" customHeight="1" x14ac:dyDescent="0.25">
      <c r="A76" s="72" t="str">
        <f>Лист4!A76</f>
        <v>ул.  Всеволода Ноздрина, д.67</v>
      </c>
      <c r="B76" s="64" t="s">
        <v>55</v>
      </c>
      <c r="C76" s="76">
        <v>1033.78</v>
      </c>
      <c r="D76" s="76">
        <f t="shared" si="2"/>
        <v>207.86314000000002</v>
      </c>
      <c r="E76" s="74">
        <v>207.86314000000002</v>
      </c>
      <c r="F76" s="22">
        <v>0</v>
      </c>
      <c r="G76" s="81">
        <v>0</v>
      </c>
      <c r="H76" s="22">
        <v>0</v>
      </c>
      <c r="I76" s="77">
        <v>3422.41</v>
      </c>
      <c r="J76" s="91">
        <v>494.37</v>
      </c>
      <c r="K76" s="131"/>
      <c r="L76" s="126"/>
      <c r="M76" s="144"/>
      <c r="N76" s="144"/>
      <c r="O76" s="143"/>
      <c r="P76" s="145"/>
      <c r="Q76" s="146"/>
      <c r="R76" s="145"/>
      <c r="S76" s="147"/>
      <c r="T76" s="127"/>
    </row>
    <row r="77" spans="1:20" s="23" customFormat="1" ht="18" customHeight="1" x14ac:dyDescent="0.25">
      <c r="A77" s="72" t="str">
        <f>Лист4!A77</f>
        <v>ул. 11-й Красной Армии, д.1</v>
      </c>
      <c r="B77" s="64" t="s">
        <v>55</v>
      </c>
      <c r="C77" s="76">
        <v>1641.42</v>
      </c>
      <c r="D77" s="76">
        <f t="shared" si="2"/>
        <v>209.66442000000001</v>
      </c>
      <c r="E77" s="74">
        <v>209.66442000000001</v>
      </c>
      <c r="F77" s="22">
        <v>0</v>
      </c>
      <c r="G77" s="81">
        <v>0</v>
      </c>
      <c r="H77" s="22">
        <v>0</v>
      </c>
      <c r="I77" s="77"/>
      <c r="J77" s="91">
        <v>1854.25</v>
      </c>
      <c r="K77" s="131"/>
      <c r="L77" s="126"/>
      <c r="M77" s="144"/>
      <c r="N77" s="144"/>
      <c r="O77" s="143"/>
      <c r="P77" s="145"/>
      <c r="Q77" s="146"/>
      <c r="R77" s="145"/>
      <c r="S77" s="147"/>
      <c r="T77" s="127"/>
    </row>
    <row r="78" spans="1:20" s="23" customFormat="1" ht="18" customHeight="1" x14ac:dyDescent="0.25">
      <c r="A78" s="72" t="str">
        <f>Лист4!A78</f>
        <v>ул. 11-й Красной Армии, д.11, к.1</v>
      </c>
      <c r="B78" s="64" t="s">
        <v>55</v>
      </c>
      <c r="C78" s="76">
        <v>36.21</v>
      </c>
      <c r="D78" s="76">
        <f t="shared" si="2"/>
        <v>123.09139999999999</v>
      </c>
      <c r="E78" s="74">
        <v>123.09139999999999</v>
      </c>
      <c r="F78" s="22">
        <v>0</v>
      </c>
      <c r="G78" s="81">
        <v>0</v>
      </c>
      <c r="H78" s="22">
        <v>0</v>
      </c>
      <c r="I78" s="147">
        <v>1320.07</v>
      </c>
      <c r="J78" s="91">
        <v>57.45</v>
      </c>
      <c r="K78" s="131"/>
      <c r="L78" s="126"/>
      <c r="M78" s="144"/>
      <c r="N78" s="144"/>
      <c r="O78" s="143"/>
      <c r="P78" s="145"/>
      <c r="Q78" s="146"/>
      <c r="R78" s="145"/>
      <c r="S78" s="147"/>
      <c r="T78" s="127"/>
    </row>
    <row r="79" spans="1:20" s="23" customFormat="1" ht="18" customHeight="1" x14ac:dyDescent="0.25">
      <c r="A79" s="72" t="str">
        <f>Лист4!A79</f>
        <v>ул. 11-й Красной Армии, д.13, к.1</v>
      </c>
      <c r="B79" s="64" t="s">
        <v>55</v>
      </c>
      <c r="C79" s="76">
        <v>2148.4617499999999</v>
      </c>
      <c r="D79" s="76">
        <f t="shared" si="2"/>
        <v>95.680009999999996</v>
      </c>
      <c r="E79" s="74">
        <v>95.680009999999996</v>
      </c>
      <c r="F79" s="22">
        <v>0</v>
      </c>
      <c r="G79" s="81">
        <v>0</v>
      </c>
      <c r="H79" s="22">
        <v>0</v>
      </c>
      <c r="I79" s="77"/>
      <c r="J79" s="91">
        <f t="shared" si="3"/>
        <v>2244.14176</v>
      </c>
      <c r="K79" s="131"/>
      <c r="L79" s="126"/>
      <c r="M79" s="144"/>
      <c r="N79" s="144"/>
      <c r="O79" s="143"/>
      <c r="P79" s="145"/>
      <c r="Q79" s="146"/>
      <c r="R79" s="145"/>
      <c r="S79" s="147"/>
      <c r="T79" s="127"/>
    </row>
    <row r="80" spans="1:20" s="23" customFormat="1" ht="18" customHeight="1" x14ac:dyDescent="0.25">
      <c r="A80" s="72" t="str">
        <f>Лист4!A80</f>
        <v>ул. 11-й Красной Армии, д.15, к.1</v>
      </c>
      <c r="B80" s="64" t="s">
        <v>55</v>
      </c>
      <c r="C80" s="76">
        <v>1580.7207700000001</v>
      </c>
      <c r="D80" s="76">
        <f t="shared" si="2"/>
        <v>85.566509999999994</v>
      </c>
      <c r="E80" s="74">
        <v>85.566509999999994</v>
      </c>
      <c r="F80" s="22">
        <v>0</v>
      </c>
      <c r="G80" s="81">
        <v>0</v>
      </c>
      <c r="H80" s="22">
        <v>0</v>
      </c>
      <c r="I80" s="77"/>
      <c r="J80" s="91">
        <f t="shared" si="3"/>
        <v>1666.28728</v>
      </c>
      <c r="K80" s="131"/>
      <c r="L80" s="126"/>
      <c r="M80" s="144"/>
      <c r="N80" s="144"/>
      <c r="O80" s="143"/>
      <c r="P80" s="145"/>
      <c r="Q80" s="146"/>
      <c r="R80" s="145"/>
      <c r="S80" s="147"/>
      <c r="T80" s="127"/>
    </row>
    <row r="81" spans="1:20" s="23" customFormat="1" ht="18" customHeight="1" x14ac:dyDescent="0.25">
      <c r="A81" s="72" t="str">
        <f>Лист4!A81</f>
        <v>ул. 11-й Красной Армии, д.15, к.2</v>
      </c>
      <c r="B81" s="64" t="s">
        <v>55</v>
      </c>
      <c r="C81" s="76">
        <v>1952.6194400000002</v>
      </c>
      <c r="D81" s="76">
        <f t="shared" si="2"/>
        <v>113.23571000000001</v>
      </c>
      <c r="E81" s="74">
        <v>113.23571000000001</v>
      </c>
      <c r="F81" s="22">
        <v>0</v>
      </c>
      <c r="G81" s="81">
        <v>0</v>
      </c>
      <c r="H81" s="22">
        <v>0</v>
      </c>
      <c r="I81" s="77"/>
      <c r="J81" s="91">
        <f t="shared" si="3"/>
        <v>2065.8551500000003</v>
      </c>
      <c r="K81" s="131"/>
      <c r="L81" s="126"/>
      <c r="M81" s="144"/>
      <c r="N81" s="144"/>
      <c r="O81" s="143"/>
      <c r="P81" s="145"/>
      <c r="Q81" s="146"/>
      <c r="R81" s="145"/>
      <c r="S81" s="147"/>
      <c r="T81" s="127"/>
    </row>
    <row r="82" spans="1:20" s="23" customFormat="1" ht="18" customHeight="1" x14ac:dyDescent="0.25">
      <c r="A82" s="72" t="str">
        <f>Лист4!A82</f>
        <v>ул. 11-й Красной Армии, д.2, к.1</v>
      </c>
      <c r="B82" s="64" t="s">
        <v>55</v>
      </c>
      <c r="C82" s="76">
        <v>5150.07</v>
      </c>
      <c r="D82" s="76">
        <f t="shared" si="2"/>
        <v>277.22715000000005</v>
      </c>
      <c r="E82" s="74">
        <v>277.22715000000005</v>
      </c>
      <c r="F82" s="22">
        <v>0</v>
      </c>
      <c r="G82" s="81">
        <v>0</v>
      </c>
      <c r="H82" s="22">
        <v>0</v>
      </c>
      <c r="I82" s="77"/>
      <c r="J82" s="91">
        <v>5466.77</v>
      </c>
      <c r="K82" s="131"/>
      <c r="L82" s="126"/>
      <c r="M82" s="144"/>
      <c r="N82" s="144"/>
      <c r="O82" s="143"/>
      <c r="P82" s="145"/>
      <c r="Q82" s="146"/>
      <c r="R82" s="145"/>
      <c r="S82" s="147"/>
      <c r="T82" s="127"/>
    </row>
    <row r="83" spans="1:20" s="23" customFormat="1" ht="18" customHeight="1" x14ac:dyDescent="0.25">
      <c r="A83" s="72" t="str">
        <f>Лист4!A83</f>
        <v>ул. 11-й Красной Армии, д.4, к.1</v>
      </c>
      <c r="B83" s="64" t="s">
        <v>55</v>
      </c>
      <c r="C83" s="76">
        <v>210.38222999999994</v>
      </c>
      <c r="D83" s="76">
        <f t="shared" si="2"/>
        <v>78.155199999999994</v>
      </c>
      <c r="E83" s="74">
        <v>78.155199999999994</v>
      </c>
      <c r="F83" s="22">
        <v>0</v>
      </c>
      <c r="G83" s="81">
        <v>0</v>
      </c>
      <c r="H83" s="22">
        <v>0</v>
      </c>
      <c r="I83" s="147">
        <v>1080.8800000000001</v>
      </c>
      <c r="J83" s="91">
        <f>C83+E83</f>
        <v>288.53742999999992</v>
      </c>
      <c r="K83" s="131"/>
      <c r="L83" s="126"/>
      <c r="M83" s="144"/>
      <c r="N83" s="144"/>
      <c r="O83" s="143"/>
      <c r="P83" s="145"/>
      <c r="Q83" s="146"/>
      <c r="R83" s="145"/>
      <c r="S83" s="147"/>
      <c r="T83" s="127"/>
    </row>
    <row r="84" spans="1:20" s="23" customFormat="1" ht="18" customHeight="1" x14ac:dyDescent="0.25">
      <c r="A84" s="72" t="str">
        <f>Лист4!A84</f>
        <v>ул. 11-й Красной Армии, д.4, к.2</v>
      </c>
      <c r="B84" s="64" t="s">
        <v>55</v>
      </c>
      <c r="C84" s="76">
        <v>1200</v>
      </c>
      <c r="D84" s="76">
        <f t="shared" si="2"/>
        <v>131.38775000000001</v>
      </c>
      <c r="E84" s="74">
        <v>131.38775000000001</v>
      </c>
      <c r="F84" s="22">
        <v>0</v>
      </c>
      <c r="G84" s="81">
        <v>0</v>
      </c>
      <c r="H84" s="22">
        <v>0</v>
      </c>
      <c r="I84" s="77"/>
      <c r="J84" s="91">
        <v>1335.65</v>
      </c>
      <c r="K84" s="131"/>
      <c r="L84" s="126"/>
      <c r="M84" s="144"/>
      <c r="N84" s="144"/>
      <c r="O84" s="143"/>
      <c r="P84" s="145"/>
      <c r="Q84" s="146"/>
      <c r="R84" s="145"/>
      <c r="S84" s="147"/>
      <c r="T84" s="127"/>
    </row>
    <row r="85" spans="1:20" s="23" customFormat="1" ht="18" customHeight="1" x14ac:dyDescent="0.25">
      <c r="A85" s="72" t="str">
        <f>Лист4!A85</f>
        <v>ул. 11-й Красной Армии, д.5</v>
      </c>
      <c r="B85" s="64" t="s">
        <v>55</v>
      </c>
      <c r="C85" s="76">
        <v>742.92214999999987</v>
      </c>
      <c r="D85" s="76">
        <f t="shared" si="2"/>
        <v>54.685730000000007</v>
      </c>
      <c r="E85" s="74">
        <v>54.685730000000007</v>
      </c>
      <c r="F85" s="22">
        <v>0</v>
      </c>
      <c r="G85" s="81">
        <v>0</v>
      </c>
      <c r="H85" s="22">
        <v>0</v>
      </c>
      <c r="I85" s="77"/>
      <c r="J85" s="91">
        <f t="shared" si="3"/>
        <v>797.60787999999991</v>
      </c>
      <c r="K85" s="131"/>
      <c r="L85" s="126"/>
      <c r="M85" s="144"/>
      <c r="N85" s="144"/>
      <c r="O85" s="143"/>
      <c r="P85" s="145"/>
      <c r="Q85" s="146"/>
      <c r="R85" s="145"/>
      <c r="S85" s="147"/>
      <c r="T85" s="127"/>
    </row>
    <row r="86" spans="1:20" s="23" customFormat="1" ht="18" customHeight="1" x14ac:dyDescent="0.25">
      <c r="A86" s="72" t="str">
        <f>Лист4!A86</f>
        <v>ул. 11-й Красной Армии, д.6</v>
      </c>
      <c r="B86" s="64" t="s">
        <v>55</v>
      </c>
      <c r="C86" s="76">
        <v>2447.3136600000003</v>
      </c>
      <c r="D86" s="76">
        <f t="shared" si="2"/>
        <v>118.42831</v>
      </c>
      <c r="E86" s="74">
        <v>118.42831</v>
      </c>
      <c r="F86" s="22">
        <v>0</v>
      </c>
      <c r="G86" s="81">
        <v>0</v>
      </c>
      <c r="H86" s="22">
        <v>0</v>
      </c>
      <c r="I86" s="77"/>
      <c r="J86" s="91">
        <f t="shared" si="3"/>
        <v>2565.74197</v>
      </c>
      <c r="K86" s="131"/>
      <c r="L86" s="126"/>
      <c r="M86" s="144"/>
      <c r="N86" s="144"/>
      <c r="O86" s="143"/>
      <c r="P86" s="145"/>
      <c r="Q86" s="146"/>
      <c r="R86" s="145"/>
      <c r="S86" s="147"/>
      <c r="T86" s="127"/>
    </row>
    <row r="87" spans="1:20" s="23" customFormat="1" ht="18" customHeight="1" x14ac:dyDescent="0.25">
      <c r="A87" s="72" t="str">
        <f>Лист4!A87</f>
        <v>ул. 11-й Красной Армии, д.7</v>
      </c>
      <c r="B87" s="64" t="s">
        <v>55</v>
      </c>
      <c r="C87" s="76">
        <v>559.28</v>
      </c>
      <c r="D87" s="76">
        <f t="shared" si="2"/>
        <v>116.6232</v>
      </c>
      <c r="E87" s="74">
        <v>116.6232</v>
      </c>
      <c r="F87" s="22">
        <v>0</v>
      </c>
      <c r="G87" s="81">
        <v>0</v>
      </c>
      <c r="H87" s="22">
        <v>0</v>
      </c>
      <c r="I87" s="77"/>
      <c r="J87" s="91">
        <v>674.59</v>
      </c>
      <c r="K87" s="131"/>
      <c r="L87" s="126"/>
      <c r="M87" s="144"/>
      <c r="N87" s="144"/>
      <c r="O87" s="143"/>
      <c r="P87" s="145"/>
      <c r="Q87" s="146"/>
      <c r="R87" s="145"/>
      <c r="S87" s="147"/>
      <c r="T87" s="127"/>
    </row>
    <row r="88" spans="1:20" s="23" customFormat="1" ht="18" customHeight="1" x14ac:dyDescent="0.25">
      <c r="A88" s="72" t="str">
        <f>Лист4!A88</f>
        <v>ул. 11-й Красной Армии, д.8</v>
      </c>
      <c r="B88" s="64" t="s">
        <v>55</v>
      </c>
      <c r="C88" s="76">
        <v>631.29999999999995</v>
      </c>
      <c r="D88" s="76">
        <f t="shared" si="2"/>
        <v>184.84829999999999</v>
      </c>
      <c r="E88" s="74">
        <v>184.84829999999999</v>
      </c>
      <c r="F88" s="22">
        <v>0</v>
      </c>
      <c r="G88" s="81">
        <v>0</v>
      </c>
      <c r="H88" s="22">
        <v>0</v>
      </c>
      <c r="I88" s="77"/>
      <c r="J88" s="91">
        <v>821.37</v>
      </c>
      <c r="K88" s="131"/>
      <c r="L88" s="126"/>
      <c r="M88" s="144"/>
      <c r="N88" s="144"/>
      <c r="O88" s="143"/>
      <c r="P88" s="145"/>
      <c r="Q88" s="146"/>
      <c r="R88" s="145"/>
      <c r="S88" s="147"/>
      <c r="T88" s="127"/>
    </row>
    <row r="89" spans="1:20" s="23" customFormat="1" ht="18" customHeight="1" x14ac:dyDescent="0.25">
      <c r="A89" s="72" t="str">
        <f>Лист4!A89</f>
        <v>ул. 11-й Красной Армии, д.9</v>
      </c>
      <c r="B89" s="64" t="s">
        <v>55</v>
      </c>
      <c r="C89" s="76">
        <v>285.95999999999998</v>
      </c>
      <c r="D89" s="76">
        <f t="shared" si="2"/>
        <v>63.24165</v>
      </c>
      <c r="E89" s="74">
        <v>63.24165</v>
      </c>
      <c r="F89" s="22">
        <v>0</v>
      </c>
      <c r="G89" s="81">
        <v>0</v>
      </c>
      <c r="H89" s="22">
        <v>0</v>
      </c>
      <c r="I89" s="77"/>
      <c r="J89" s="91">
        <v>350.88600000000002</v>
      </c>
      <c r="K89" s="131"/>
      <c r="L89" s="126"/>
      <c r="M89" s="144"/>
      <c r="N89" s="144"/>
      <c r="O89" s="143"/>
      <c r="P89" s="145"/>
      <c r="Q89" s="146"/>
      <c r="R89" s="145"/>
      <c r="S89" s="147"/>
      <c r="T89" s="127"/>
    </row>
    <row r="90" spans="1:20" s="23" customFormat="1" ht="18" customHeight="1" x14ac:dyDescent="0.25">
      <c r="A90" s="72" t="str">
        <f>Лист4!A90</f>
        <v>ул. Адмиралтейская, д.18/16</v>
      </c>
      <c r="B90" s="64" t="s">
        <v>55</v>
      </c>
      <c r="C90" s="76">
        <v>1176.9641200000001</v>
      </c>
      <c r="D90" s="76">
        <f t="shared" si="2"/>
        <v>49.85136</v>
      </c>
      <c r="E90" s="74">
        <v>49.85136</v>
      </c>
      <c r="F90" s="22">
        <v>0</v>
      </c>
      <c r="G90" s="81">
        <v>0</v>
      </c>
      <c r="H90" s="22">
        <v>0</v>
      </c>
      <c r="I90" s="77"/>
      <c r="J90" s="91">
        <f t="shared" si="3"/>
        <v>1226.8154800000002</v>
      </c>
      <c r="K90" s="131"/>
      <c r="L90" s="126"/>
      <c r="M90" s="144"/>
      <c r="N90" s="144"/>
      <c r="O90" s="143"/>
      <c r="P90" s="145"/>
      <c r="Q90" s="146"/>
      <c r="R90" s="145"/>
      <c r="S90" s="147"/>
      <c r="T90" s="127"/>
    </row>
    <row r="91" spans="1:20" s="23" customFormat="1" ht="18" customHeight="1" x14ac:dyDescent="0.25">
      <c r="A91" s="72" t="str">
        <f>Лист4!A91</f>
        <v>ул. Адмиралтейская, д.22</v>
      </c>
      <c r="B91" s="64" t="s">
        <v>55</v>
      </c>
      <c r="C91" s="76">
        <v>1400.8396899999998</v>
      </c>
      <c r="D91" s="76">
        <f t="shared" si="2"/>
        <v>70.690029999999993</v>
      </c>
      <c r="E91" s="74">
        <v>70.690029999999993</v>
      </c>
      <c r="F91" s="22">
        <v>0</v>
      </c>
      <c r="G91" s="81">
        <v>0</v>
      </c>
      <c r="H91" s="22">
        <v>0</v>
      </c>
      <c r="I91" s="77"/>
      <c r="J91" s="91">
        <f t="shared" si="3"/>
        <v>1471.5297199999998</v>
      </c>
      <c r="K91" s="131"/>
      <c r="L91" s="126"/>
      <c r="M91" s="144"/>
      <c r="N91" s="144"/>
      <c r="O91" s="143"/>
      <c r="P91" s="145"/>
      <c r="Q91" s="146"/>
      <c r="R91" s="145"/>
      <c r="S91" s="147"/>
      <c r="T91" s="127"/>
    </row>
    <row r="92" spans="1:20" s="23" customFormat="1" ht="18" customHeight="1" x14ac:dyDescent="0.25">
      <c r="A92" s="72" t="str">
        <f>Лист4!A92</f>
        <v>ул. Адмиралтейская, д.28</v>
      </c>
      <c r="B92" s="64" t="s">
        <v>55</v>
      </c>
      <c r="C92" s="76">
        <v>60.498999999999995</v>
      </c>
      <c r="D92" s="76">
        <f t="shared" si="2"/>
        <v>8.2113999999999994</v>
      </c>
      <c r="E92" s="74">
        <v>8.2113999999999994</v>
      </c>
      <c r="F92" s="22">
        <v>0</v>
      </c>
      <c r="G92" s="81">
        <v>0</v>
      </c>
      <c r="H92" s="22">
        <v>0</v>
      </c>
      <c r="I92" s="77"/>
      <c r="J92" s="91">
        <f t="shared" si="3"/>
        <v>68.710399999999993</v>
      </c>
      <c r="K92" s="131"/>
      <c r="L92" s="126"/>
      <c r="M92" s="144"/>
      <c r="N92" s="144"/>
      <c r="O92" s="143"/>
      <c r="P92" s="145"/>
      <c r="Q92" s="146"/>
      <c r="R92" s="145"/>
      <c r="S92" s="147"/>
      <c r="T92" s="127"/>
    </row>
    <row r="93" spans="1:20" s="23" customFormat="1" ht="18" customHeight="1" x14ac:dyDescent="0.25">
      <c r="A93" s="72" t="str">
        <f>Лист4!A93</f>
        <v>ул. Адмиралтейская, д.30</v>
      </c>
      <c r="B93" s="64" t="s">
        <v>55</v>
      </c>
      <c r="C93" s="76">
        <v>259.85897</v>
      </c>
      <c r="D93" s="76">
        <f t="shared" si="2"/>
        <v>15.7377</v>
      </c>
      <c r="E93" s="74">
        <v>15.7377</v>
      </c>
      <c r="F93" s="22">
        <v>0</v>
      </c>
      <c r="G93" s="81">
        <v>0</v>
      </c>
      <c r="H93" s="22">
        <v>0</v>
      </c>
      <c r="I93" s="77"/>
      <c r="J93" s="91">
        <f t="shared" si="3"/>
        <v>275.59667000000002</v>
      </c>
      <c r="K93" s="131"/>
      <c r="L93" s="126"/>
      <c r="M93" s="144"/>
      <c r="N93" s="144"/>
      <c r="O93" s="143"/>
      <c r="P93" s="145"/>
      <c r="Q93" s="146"/>
      <c r="R93" s="145"/>
      <c r="S93" s="147"/>
      <c r="T93" s="127"/>
    </row>
    <row r="94" spans="1:20" s="23" customFormat="1" ht="18" customHeight="1" x14ac:dyDescent="0.25">
      <c r="A94" s="72" t="str">
        <f>Лист4!A94</f>
        <v>ул. Адмиралтейская, д.32</v>
      </c>
      <c r="B94" s="64" t="s">
        <v>55</v>
      </c>
      <c r="C94" s="76">
        <v>265.22964999999999</v>
      </c>
      <c r="D94" s="76">
        <f t="shared" si="2"/>
        <v>13.75925</v>
      </c>
      <c r="E94" s="74">
        <v>13.75925</v>
      </c>
      <c r="F94" s="22">
        <v>0</v>
      </c>
      <c r="G94" s="81">
        <v>0</v>
      </c>
      <c r="H94" s="22">
        <v>0</v>
      </c>
      <c r="I94" s="77"/>
      <c r="J94" s="91">
        <f t="shared" si="3"/>
        <v>278.9889</v>
      </c>
      <c r="K94" s="131"/>
      <c r="L94" s="126"/>
      <c r="M94" s="144"/>
      <c r="N94" s="144"/>
      <c r="O94" s="143"/>
      <c r="P94" s="145"/>
      <c r="Q94" s="146"/>
      <c r="R94" s="145"/>
      <c r="S94" s="147"/>
      <c r="T94" s="127"/>
    </row>
    <row r="95" spans="1:20" s="23" customFormat="1" ht="18" customHeight="1" x14ac:dyDescent="0.25">
      <c r="A95" s="72" t="str">
        <f>Лист4!A95</f>
        <v>ул. Адмиралтейская, д.33</v>
      </c>
      <c r="B95" s="64" t="s">
        <v>55</v>
      </c>
      <c r="C95" s="76">
        <v>19.006229999999999</v>
      </c>
      <c r="D95" s="76">
        <f t="shared" si="2"/>
        <v>0.88570000000000004</v>
      </c>
      <c r="E95" s="74">
        <v>0.88570000000000004</v>
      </c>
      <c r="F95" s="22">
        <v>0</v>
      </c>
      <c r="G95" s="81">
        <v>0</v>
      </c>
      <c r="H95" s="22">
        <v>0</v>
      </c>
      <c r="I95" s="77"/>
      <c r="J95" s="91">
        <f t="shared" si="3"/>
        <v>19.891929999999999</v>
      </c>
      <c r="K95" s="131"/>
      <c r="L95" s="126"/>
      <c r="M95" s="144"/>
      <c r="N95" s="144"/>
      <c r="O95" s="143"/>
      <c r="P95" s="145"/>
      <c r="Q95" s="146"/>
      <c r="R95" s="145"/>
      <c r="S95" s="147"/>
      <c r="T95" s="127"/>
    </row>
    <row r="96" spans="1:20" s="23" customFormat="1" ht="18" customHeight="1" x14ac:dyDescent="0.25">
      <c r="A96" s="72" t="str">
        <f>Лист4!A96</f>
        <v>ул. Адмиралтейская, д.34</v>
      </c>
      <c r="B96" s="64" t="s">
        <v>55</v>
      </c>
      <c r="C96" s="76">
        <v>105.82599</v>
      </c>
      <c r="D96" s="76">
        <f t="shared" si="2"/>
        <v>10.854479999999999</v>
      </c>
      <c r="E96" s="74">
        <v>10.854479999999999</v>
      </c>
      <c r="F96" s="22">
        <v>0</v>
      </c>
      <c r="G96" s="81">
        <v>0</v>
      </c>
      <c r="H96" s="22">
        <v>0</v>
      </c>
      <c r="I96" s="77"/>
      <c r="J96" s="91">
        <f t="shared" si="3"/>
        <v>116.68047</v>
      </c>
      <c r="K96" s="131"/>
      <c r="L96" s="126"/>
      <c r="M96" s="144"/>
      <c r="N96" s="144"/>
      <c r="O96" s="143"/>
      <c r="P96" s="145"/>
      <c r="Q96" s="146"/>
      <c r="R96" s="145"/>
      <c r="S96" s="147"/>
      <c r="T96" s="127"/>
    </row>
    <row r="97" spans="1:20" s="23" customFormat="1" ht="18" customHeight="1" x14ac:dyDescent="0.25">
      <c r="A97" s="72" t="str">
        <f>Лист4!A97</f>
        <v>ул. Адмиралтейская, д.38</v>
      </c>
      <c r="B97" s="64" t="s">
        <v>55</v>
      </c>
      <c r="C97" s="76">
        <v>106.27015</v>
      </c>
      <c r="D97" s="76">
        <f t="shared" si="2"/>
        <v>4.5662000000000003</v>
      </c>
      <c r="E97" s="74">
        <v>4.5662000000000003</v>
      </c>
      <c r="F97" s="22">
        <v>0</v>
      </c>
      <c r="G97" s="81">
        <v>0</v>
      </c>
      <c r="H97" s="22">
        <v>0</v>
      </c>
      <c r="I97" s="77"/>
      <c r="J97" s="91">
        <f t="shared" si="3"/>
        <v>110.83635</v>
      </c>
      <c r="K97" s="131"/>
      <c r="L97" s="126"/>
      <c r="M97" s="144"/>
      <c r="N97" s="144"/>
      <c r="O97" s="143"/>
      <c r="P97" s="145"/>
      <c r="Q97" s="146"/>
      <c r="R97" s="145"/>
      <c r="S97" s="147"/>
      <c r="T97" s="127"/>
    </row>
    <row r="98" spans="1:20" s="23" customFormat="1" ht="18" customHeight="1" x14ac:dyDescent="0.25">
      <c r="A98" s="72" t="str">
        <f>Лист4!A98</f>
        <v>ул. Адмиралтейская, д.39</v>
      </c>
      <c r="B98" s="64" t="s">
        <v>55</v>
      </c>
      <c r="C98" s="76">
        <v>130.22925999999998</v>
      </c>
      <c r="D98" s="76">
        <f t="shared" si="2"/>
        <v>6.6435000000000004</v>
      </c>
      <c r="E98" s="74">
        <v>6.6435000000000004</v>
      </c>
      <c r="F98" s="22">
        <v>0</v>
      </c>
      <c r="G98" s="81">
        <v>0</v>
      </c>
      <c r="H98" s="22">
        <v>0</v>
      </c>
      <c r="I98" s="77"/>
      <c r="J98" s="91">
        <f t="shared" si="3"/>
        <v>136.87275999999997</v>
      </c>
      <c r="K98" s="131"/>
      <c r="L98" s="126"/>
      <c r="M98" s="144"/>
      <c r="N98" s="144"/>
      <c r="O98" s="143"/>
      <c r="P98" s="145"/>
      <c r="Q98" s="146"/>
      <c r="R98" s="145"/>
      <c r="S98" s="147"/>
      <c r="T98" s="127"/>
    </row>
    <row r="99" spans="1:20" s="23" customFormat="1" ht="18" customHeight="1" x14ac:dyDescent="0.25">
      <c r="A99" s="72" t="str">
        <f>Лист4!A99</f>
        <v>ул. Адмиралтейская, д.39/14</v>
      </c>
      <c r="B99" s="64" t="s">
        <v>55</v>
      </c>
      <c r="C99" s="76">
        <v>108.1593</v>
      </c>
      <c r="D99" s="76">
        <f t="shared" si="2"/>
        <v>3.3892500000000001</v>
      </c>
      <c r="E99" s="74">
        <v>3.3892500000000001</v>
      </c>
      <c r="F99" s="22">
        <v>0</v>
      </c>
      <c r="G99" s="81">
        <v>0</v>
      </c>
      <c r="H99" s="22">
        <v>0</v>
      </c>
      <c r="I99" s="77"/>
      <c r="J99" s="91">
        <f t="shared" si="3"/>
        <v>111.54855000000001</v>
      </c>
      <c r="K99" s="131"/>
      <c r="L99" s="126"/>
      <c r="M99" s="144"/>
      <c r="N99" s="144"/>
      <c r="O99" s="143"/>
      <c r="P99" s="145"/>
      <c r="Q99" s="146"/>
      <c r="R99" s="145"/>
      <c r="S99" s="147"/>
      <c r="T99" s="127"/>
    </row>
    <row r="100" spans="1:20" s="23" customFormat="1" ht="18" customHeight="1" x14ac:dyDescent="0.25">
      <c r="A100" s="72" t="str">
        <f>Лист4!A100</f>
        <v>ул. Адмиралтейская, д.4</v>
      </c>
      <c r="B100" s="64" t="s">
        <v>55</v>
      </c>
      <c r="C100" s="76">
        <v>1890.7</v>
      </c>
      <c r="D100" s="76">
        <f t="shared" si="2"/>
        <v>100.90310000000001</v>
      </c>
      <c r="E100" s="74">
        <v>100.90310000000001</v>
      </c>
      <c r="F100" s="22">
        <v>0</v>
      </c>
      <c r="G100" s="81">
        <v>0</v>
      </c>
      <c r="H100" s="22">
        <v>0</v>
      </c>
      <c r="I100" s="77"/>
      <c r="J100" s="91">
        <v>2020.6</v>
      </c>
      <c r="K100" s="131"/>
      <c r="L100" s="126"/>
      <c r="M100" s="144"/>
      <c r="N100" s="144"/>
      <c r="O100" s="143"/>
      <c r="P100" s="145"/>
      <c r="Q100" s="146"/>
      <c r="R100" s="145"/>
      <c r="S100" s="147"/>
      <c r="T100" s="127"/>
    </row>
    <row r="101" spans="1:20" s="23" customFormat="1" ht="18" customHeight="1" x14ac:dyDescent="0.25">
      <c r="A101" s="72" t="str">
        <f>Лист4!A101</f>
        <v>ул. Адмиралтейская, д.40</v>
      </c>
      <c r="B101" s="64" t="s">
        <v>55</v>
      </c>
      <c r="C101" s="76">
        <v>0.14560000000000001</v>
      </c>
      <c r="D101" s="76">
        <f t="shared" si="2"/>
        <v>0</v>
      </c>
      <c r="E101" s="74">
        <v>0</v>
      </c>
      <c r="F101" s="22">
        <v>0</v>
      </c>
      <c r="G101" s="81">
        <v>0</v>
      </c>
      <c r="H101" s="22">
        <v>0</v>
      </c>
      <c r="I101" s="77"/>
      <c r="J101" s="91">
        <f t="shared" si="3"/>
        <v>0.14560000000000001</v>
      </c>
      <c r="K101" s="131"/>
      <c r="L101" s="126"/>
      <c r="M101" s="144"/>
      <c r="N101" s="144"/>
      <c r="O101" s="143"/>
      <c r="P101" s="145"/>
      <c r="Q101" s="146"/>
      <c r="R101" s="145"/>
      <c r="S101" s="147"/>
      <c r="T101" s="127"/>
    </row>
    <row r="102" spans="1:20" s="23" customFormat="1" ht="18" customHeight="1" x14ac:dyDescent="0.25">
      <c r="A102" s="72" t="str">
        <f>Лист4!A102</f>
        <v>ул. Адмиралтейская, д.40/2</v>
      </c>
      <c r="B102" s="64" t="s">
        <v>55</v>
      </c>
      <c r="C102" s="76">
        <v>488.64390999999995</v>
      </c>
      <c r="D102" s="76">
        <f t="shared" si="2"/>
        <v>33.773249999999997</v>
      </c>
      <c r="E102" s="74">
        <v>33.773249999999997</v>
      </c>
      <c r="F102" s="22">
        <v>0</v>
      </c>
      <c r="G102" s="81">
        <v>0</v>
      </c>
      <c r="H102" s="22">
        <v>0</v>
      </c>
      <c r="I102" s="77"/>
      <c r="J102" s="91">
        <f t="shared" si="3"/>
        <v>522.41715999999997</v>
      </c>
      <c r="K102" s="131"/>
      <c r="L102" s="126"/>
      <c r="M102" s="144"/>
      <c r="N102" s="144"/>
      <c r="O102" s="143"/>
      <c r="P102" s="145"/>
      <c r="Q102" s="146"/>
      <c r="R102" s="145"/>
      <c r="S102" s="147"/>
      <c r="T102" s="127"/>
    </row>
    <row r="103" spans="1:20" s="23" customFormat="1" ht="18" customHeight="1" x14ac:dyDescent="0.25">
      <c r="A103" s="72" t="str">
        <f>Лист4!A103</f>
        <v>ул. Адмиралтейская, д.6</v>
      </c>
      <c r="B103" s="64" t="s">
        <v>55</v>
      </c>
      <c r="C103" s="76">
        <v>383.42</v>
      </c>
      <c r="D103" s="76">
        <f t="shared" si="2"/>
        <v>70.507149999999996</v>
      </c>
      <c r="E103" s="74">
        <v>70.507149999999996</v>
      </c>
      <c r="F103" s="22">
        <v>0</v>
      </c>
      <c r="G103" s="81">
        <v>0</v>
      </c>
      <c r="H103" s="22">
        <v>0</v>
      </c>
      <c r="I103" s="77"/>
      <c r="J103" s="91">
        <v>459.08</v>
      </c>
      <c r="K103" s="131"/>
      <c r="L103" s="126"/>
      <c r="M103" s="144"/>
      <c r="N103" s="144"/>
      <c r="O103" s="143"/>
      <c r="P103" s="145"/>
      <c r="Q103" s="146"/>
      <c r="R103" s="145"/>
      <c r="S103" s="147"/>
      <c r="T103" s="127"/>
    </row>
    <row r="104" spans="1:20" s="23" customFormat="1" ht="18" customHeight="1" x14ac:dyDescent="0.25">
      <c r="A104" s="72" t="str">
        <f>Лист4!A104</f>
        <v>ул. Адмиралтейская, д.8</v>
      </c>
      <c r="B104" s="64" t="s">
        <v>55</v>
      </c>
      <c r="C104" s="76">
        <v>1227.9739599999998</v>
      </c>
      <c r="D104" s="76">
        <f t="shared" si="2"/>
        <v>70.904110000000003</v>
      </c>
      <c r="E104" s="74">
        <v>70.904110000000003</v>
      </c>
      <c r="F104" s="22">
        <v>0</v>
      </c>
      <c r="G104" s="81">
        <v>0</v>
      </c>
      <c r="H104" s="22">
        <v>0</v>
      </c>
      <c r="I104" s="77"/>
      <c r="J104" s="91">
        <f t="shared" si="3"/>
        <v>1298.8780699999998</v>
      </c>
      <c r="K104" s="131"/>
      <c r="L104" s="126"/>
      <c r="M104" s="144"/>
      <c r="N104" s="144"/>
      <c r="O104" s="143"/>
      <c r="P104" s="145"/>
      <c r="Q104" s="146"/>
      <c r="R104" s="145"/>
      <c r="S104" s="147"/>
      <c r="T104" s="127"/>
    </row>
    <row r="105" spans="1:20" s="23" customFormat="1" ht="18" customHeight="1" x14ac:dyDescent="0.25">
      <c r="A105" s="72" t="str">
        <f>Лист4!A105</f>
        <v>ул. Анатолия Сергеева, д.12</v>
      </c>
      <c r="B105" s="64" t="s">
        <v>55</v>
      </c>
      <c r="C105" s="76">
        <v>94.534959999999998</v>
      </c>
      <c r="D105" s="76">
        <f t="shared" si="2"/>
        <v>1.8249500000000001</v>
      </c>
      <c r="E105" s="74">
        <v>1.8249500000000001</v>
      </c>
      <c r="F105" s="22">
        <v>0</v>
      </c>
      <c r="G105" s="81">
        <v>0</v>
      </c>
      <c r="H105" s="22">
        <v>0</v>
      </c>
      <c r="I105" s="77"/>
      <c r="J105" s="91">
        <f t="shared" si="3"/>
        <v>96.359909999999999</v>
      </c>
      <c r="K105" s="131"/>
      <c r="L105" s="126"/>
      <c r="M105" s="144"/>
      <c r="N105" s="144"/>
      <c r="O105" s="143"/>
      <c r="P105" s="145"/>
      <c r="Q105" s="146"/>
      <c r="R105" s="145"/>
      <c r="S105" s="147"/>
      <c r="T105" s="127"/>
    </row>
    <row r="106" spans="1:20" s="23" customFormat="1" ht="18" customHeight="1" x14ac:dyDescent="0.25">
      <c r="A106" s="72" t="str">
        <f>Лист4!A106</f>
        <v>ул. Анатолия Сергеева, д.14</v>
      </c>
      <c r="B106" s="64" t="s">
        <v>55</v>
      </c>
      <c r="C106" s="76">
        <v>394.55640999999997</v>
      </c>
      <c r="D106" s="76">
        <f t="shared" si="2"/>
        <v>19.42822</v>
      </c>
      <c r="E106" s="74">
        <v>19.42822</v>
      </c>
      <c r="F106" s="22">
        <v>0</v>
      </c>
      <c r="G106" s="81">
        <v>0</v>
      </c>
      <c r="H106" s="22">
        <v>0</v>
      </c>
      <c r="I106" s="77"/>
      <c r="J106" s="91">
        <f t="shared" si="3"/>
        <v>413.98462999999998</v>
      </c>
      <c r="K106" s="131"/>
      <c r="L106" s="126"/>
      <c r="M106" s="144"/>
      <c r="N106" s="144"/>
      <c r="O106" s="143"/>
      <c r="P106" s="145"/>
      <c r="Q106" s="146"/>
      <c r="R106" s="145"/>
      <c r="S106" s="147"/>
      <c r="T106" s="127"/>
    </row>
    <row r="107" spans="1:20" s="23" customFormat="1" ht="18" customHeight="1" x14ac:dyDescent="0.25">
      <c r="A107" s="72" t="str">
        <f>Лист4!A107</f>
        <v>ул. Анатолия Сергеева, д.16</v>
      </c>
      <c r="B107" s="64" t="s">
        <v>55</v>
      </c>
      <c r="C107" s="76">
        <v>865.8814799999999</v>
      </c>
      <c r="D107" s="76">
        <f t="shared" si="2"/>
        <v>43.062050000000006</v>
      </c>
      <c r="E107" s="74">
        <v>43.062050000000006</v>
      </c>
      <c r="F107" s="22">
        <v>0</v>
      </c>
      <c r="G107" s="81">
        <v>0</v>
      </c>
      <c r="H107" s="22">
        <v>0</v>
      </c>
      <c r="I107" s="77"/>
      <c r="J107" s="91">
        <f t="shared" si="3"/>
        <v>908.9435299999999</v>
      </c>
      <c r="K107" s="131"/>
      <c r="L107" s="126"/>
      <c r="M107" s="144"/>
      <c r="N107" s="144"/>
      <c r="O107" s="143"/>
      <c r="P107" s="145"/>
      <c r="Q107" s="146"/>
      <c r="R107" s="145"/>
      <c r="S107" s="147"/>
      <c r="T107" s="127"/>
    </row>
    <row r="108" spans="1:20" s="23" customFormat="1" ht="18" customHeight="1" x14ac:dyDescent="0.25">
      <c r="A108" s="72" t="str">
        <f>Лист4!A108</f>
        <v>ул. Анатолия Сергеева, д.17</v>
      </c>
      <c r="B108" s="64" t="s">
        <v>55</v>
      </c>
      <c r="C108" s="76">
        <v>282.70839000000001</v>
      </c>
      <c r="D108" s="76">
        <f t="shared" si="2"/>
        <v>12.853159999999999</v>
      </c>
      <c r="E108" s="74">
        <v>12.853159999999999</v>
      </c>
      <c r="F108" s="22">
        <v>0</v>
      </c>
      <c r="G108" s="81">
        <v>0</v>
      </c>
      <c r="H108" s="22">
        <v>0</v>
      </c>
      <c r="I108" s="77"/>
      <c r="J108" s="91">
        <f t="shared" si="3"/>
        <v>295.56155000000001</v>
      </c>
      <c r="K108" s="131"/>
      <c r="L108" s="126"/>
      <c r="M108" s="144"/>
      <c r="N108" s="144"/>
      <c r="O108" s="143"/>
      <c r="P108" s="145"/>
      <c r="Q108" s="146"/>
      <c r="R108" s="145"/>
      <c r="S108" s="147"/>
      <c r="T108" s="127"/>
    </row>
    <row r="109" spans="1:20" s="23" customFormat="1" ht="18" customHeight="1" x14ac:dyDescent="0.25">
      <c r="A109" s="72" t="str">
        <f>Лист4!A109</f>
        <v>ул. Анатолия Сергеева, д.21</v>
      </c>
      <c r="B109" s="64" t="s">
        <v>55</v>
      </c>
      <c r="C109" s="76">
        <v>269.69598000000002</v>
      </c>
      <c r="D109" s="76">
        <f t="shared" si="2"/>
        <v>23.28567</v>
      </c>
      <c r="E109" s="74">
        <v>23.28567</v>
      </c>
      <c r="F109" s="22">
        <v>0</v>
      </c>
      <c r="G109" s="81">
        <v>0</v>
      </c>
      <c r="H109" s="22">
        <v>0</v>
      </c>
      <c r="I109" s="77"/>
      <c r="J109" s="91">
        <f t="shared" si="3"/>
        <v>292.98165</v>
      </c>
      <c r="K109" s="131"/>
      <c r="L109" s="126"/>
      <c r="M109" s="144"/>
      <c r="N109" s="144"/>
      <c r="O109" s="143"/>
      <c r="P109" s="145"/>
      <c r="Q109" s="146"/>
      <c r="R109" s="145"/>
      <c r="S109" s="147"/>
      <c r="T109" s="127"/>
    </row>
    <row r="110" spans="1:20" s="23" customFormat="1" ht="18" customHeight="1" x14ac:dyDescent="0.25">
      <c r="A110" s="72" t="str">
        <f>Лист4!A110</f>
        <v>ул. Анатолия Сергеева, д.23</v>
      </c>
      <c r="B110" s="64" t="s">
        <v>55</v>
      </c>
      <c r="C110" s="76">
        <v>56.751300000000001</v>
      </c>
      <c r="D110" s="76">
        <f t="shared" si="2"/>
        <v>2.3969999999999998</v>
      </c>
      <c r="E110" s="74">
        <v>2.3969999999999998</v>
      </c>
      <c r="F110" s="22">
        <v>0</v>
      </c>
      <c r="G110" s="81">
        <v>0</v>
      </c>
      <c r="H110" s="22">
        <v>0</v>
      </c>
      <c r="I110" s="77"/>
      <c r="J110" s="91">
        <f t="shared" si="3"/>
        <v>59.148299999999999</v>
      </c>
      <c r="K110" s="131"/>
      <c r="L110" s="126"/>
      <c r="M110" s="144"/>
      <c r="N110" s="144"/>
      <c r="O110" s="143"/>
      <c r="P110" s="145"/>
      <c r="Q110" s="146"/>
      <c r="R110" s="145"/>
      <c r="S110" s="147"/>
      <c r="T110" s="127"/>
    </row>
    <row r="111" spans="1:20" s="23" customFormat="1" ht="18" customHeight="1" x14ac:dyDescent="0.25">
      <c r="A111" s="72" t="str">
        <f>Лист4!A111</f>
        <v>ул. Анатолия Сергеева, д.7</v>
      </c>
      <c r="B111" s="64" t="s">
        <v>55</v>
      </c>
      <c r="C111" s="76">
        <v>48.088629999999995</v>
      </c>
      <c r="D111" s="76">
        <f t="shared" si="2"/>
        <v>2.2819699999999998</v>
      </c>
      <c r="E111" s="74">
        <v>2.2819699999999998</v>
      </c>
      <c r="F111" s="22">
        <v>0</v>
      </c>
      <c r="G111" s="81">
        <v>0</v>
      </c>
      <c r="H111" s="22">
        <v>0</v>
      </c>
      <c r="I111" s="77"/>
      <c r="J111" s="91">
        <f t="shared" si="3"/>
        <v>50.370599999999996</v>
      </c>
      <c r="K111" s="131"/>
      <c r="L111" s="126"/>
      <c r="M111" s="144"/>
      <c r="N111" s="144"/>
      <c r="O111" s="143"/>
      <c r="P111" s="145"/>
      <c r="Q111" s="146"/>
      <c r="R111" s="145"/>
      <c r="S111" s="147"/>
      <c r="T111" s="127"/>
    </row>
    <row r="112" spans="1:20" s="23" customFormat="1" ht="18" customHeight="1" x14ac:dyDescent="0.25">
      <c r="A112" s="72" t="str">
        <f>Лист4!A112</f>
        <v>ул. Ахматовская, д.10</v>
      </c>
      <c r="B112" s="64" t="s">
        <v>55</v>
      </c>
      <c r="C112" s="76">
        <v>285.13314999999994</v>
      </c>
      <c r="D112" s="76">
        <f t="shared" si="2"/>
        <v>14.47134</v>
      </c>
      <c r="E112" s="74">
        <v>14.47134</v>
      </c>
      <c r="F112" s="22">
        <v>0</v>
      </c>
      <c r="G112" s="81">
        <v>0</v>
      </c>
      <c r="H112" s="22">
        <v>0</v>
      </c>
      <c r="I112" s="77"/>
      <c r="J112" s="91">
        <f t="shared" si="3"/>
        <v>299.60448999999994</v>
      </c>
      <c r="K112" s="131"/>
      <c r="L112" s="126"/>
      <c r="M112" s="144"/>
      <c r="N112" s="144"/>
      <c r="O112" s="143"/>
      <c r="P112" s="145"/>
      <c r="Q112" s="146"/>
      <c r="R112" s="145"/>
      <c r="S112" s="147"/>
      <c r="T112" s="127"/>
    </row>
    <row r="113" spans="1:20" s="23" customFormat="1" ht="18" customHeight="1" x14ac:dyDescent="0.25">
      <c r="A113" s="72" t="str">
        <f>Лист4!A113</f>
        <v>ул. Ахматовская, д.13</v>
      </c>
      <c r="B113" s="64" t="s">
        <v>55</v>
      </c>
      <c r="C113" s="76">
        <v>212.17790000000002</v>
      </c>
      <c r="D113" s="76">
        <f t="shared" si="2"/>
        <v>38.29101</v>
      </c>
      <c r="E113" s="74">
        <v>38.29101</v>
      </c>
      <c r="F113" s="22">
        <v>0</v>
      </c>
      <c r="G113" s="81">
        <v>0</v>
      </c>
      <c r="H113" s="22">
        <v>0</v>
      </c>
      <c r="I113" s="77"/>
      <c r="J113" s="91">
        <f t="shared" si="3"/>
        <v>250.46891000000002</v>
      </c>
      <c r="K113" s="131"/>
      <c r="L113" s="126"/>
      <c r="M113" s="144"/>
      <c r="N113" s="144"/>
      <c r="O113" s="143"/>
      <c r="P113" s="145"/>
      <c r="Q113" s="146"/>
      <c r="R113" s="145"/>
      <c r="S113" s="147"/>
      <c r="T113" s="127"/>
    </row>
    <row r="114" spans="1:20" s="23" customFormat="1" ht="18" customHeight="1" x14ac:dyDescent="0.25">
      <c r="A114" s="72" t="str">
        <f>Лист4!A114</f>
        <v>ул. Ахматовская, д.5</v>
      </c>
      <c r="B114" s="64" t="s">
        <v>55</v>
      </c>
      <c r="C114" s="76">
        <v>495.00855999999999</v>
      </c>
      <c r="D114" s="76">
        <f t="shared" si="2"/>
        <v>29.583860000000001</v>
      </c>
      <c r="E114" s="74">
        <v>29.583860000000001</v>
      </c>
      <c r="F114" s="22">
        <v>0</v>
      </c>
      <c r="G114" s="81">
        <v>0</v>
      </c>
      <c r="H114" s="22">
        <v>0</v>
      </c>
      <c r="I114" s="77"/>
      <c r="J114" s="91">
        <f t="shared" si="3"/>
        <v>524.59241999999995</v>
      </c>
      <c r="K114" s="131"/>
      <c r="L114" s="126"/>
      <c r="M114" s="144"/>
      <c r="N114" s="144"/>
      <c r="O114" s="143"/>
      <c r="P114" s="145"/>
      <c r="Q114" s="146"/>
      <c r="R114" s="145"/>
      <c r="S114" s="147"/>
      <c r="T114" s="127"/>
    </row>
    <row r="115" spans="1:20" s="23" customFormat="1" ht="18" customHeight="1" x14ac:dyDescent="0.25">
      <c r="A115" s="72" t="str">
        <f>Лист4!A115</f>
        <v>ул. Ахматовская, д.6/15</v>
      </c>
      <c r="B115" s="64" t="s">
        <v>55</v>
      </c>
      <c r="C115" s="76">
        <v>236.04777999999999</v>
      </c>
      <c r="D115" s="76">
        <f t="shared" si="2"/>
        <v>15.440959999999999</v>
      </c>
      <c r="E115" s="74">
        <v>15.440959999999999</v>
      </c>
      <c r="F115" s="22">
        <v>0</v>
      </c>
      <c r="G115" s="81">
        <v>0</v>
      </c>
      <c r="H115" s="22">
        <v>0</v>
      </c>
      <c r="I115" s="77"/>
      <c r="J115" s="91">
        <f t="shared" si="3"/>
        <v>251.48873999999998</v>
      </c>
      <c r="K115" s="131"/>
      <c r="L115" s="126"/>
      <c r="M115" s="144"/>
      <c r="N115" s="144"/>
      <c r="O115" s="143"/>
      <c r="P115" s="145"/>
      <c r="Q115" s="146"/>
      <c r="R115" s="145"/>
      <c r="S115" s="147"/>
      <c r="T115" s="127"/>
    </row>
    <row r="116" spans="1:20" s="23" customFormat="1" ht="18" customHeight="1" x14ac:dyDescent="0.25">
      <c r="A116" s="72" t="str">
        <f>Лист4!A116</f>
        <v>ул. Ахматовская, д.9/13</v>
      </c>
      <c r="B116" s="64" t="s">
        <v>55</v>
      </c>
      <c r="C116" s="76">
        <v>592.24957000000006</v>
      </c>
      <c r="D116" s="76">
        <f t="shared" si="2"/>
        <v>49.705410000000001</v>
      </c>
      <c r="E116" s="74">
        <v>49.705410000000001</v>
      </c>
      <c r="F116" s="22">
        <v>0</v>
      </c>
      <c r="G116" s="81">
        <v>0</v>
      </c>
      <c r="H116" s="22">
        <v>0</v>
      </c>
      <c r="I116" s="77"/>
      <c r="J116" s="91">
        <f t="shared" si="3"/>
        <v>641.95498000000009</v>
      </c>
      <c r="K116" s="131"/>
      <c r="L116" s="126"/>
      <c r="M116" s="144"/>
      <c r="N116" s="144"/>
      <c r="O116" s="143"/>
      <c r="P116" s="145"/>
      <c r="Q116" s="146"/>
      <c r="R116" s="145"/>
      <c r="S116" s="147"/>
      <c r="T116" s="127"/>
    </row>
    <row r="117" spans="1:20" s="23" customFormat="1" ht="18" customHeight="1" x14ac:dyDescent="0.25">
      <c r="A117" s="72" t="str">
        <f>Лист4!A117</f>
        <v>ул. Бабефа, д.37</v>
      </c>
      <c r="B117" s="64" t="s">
        <v>55</v>
      </c>
      <c r="C117" s="76">
        <v>1193.66948</v>
      </c>
      <c r="D117" s="76">
        <f t="shared" si="2"/>
        <v>138.51076999999998</v>
      </c>
      <c r="E117" s="74">
        <v>138.51076999999998</v>
      </c>
      <c r="F117" s="22">
        <v>0</v>
      </c>
      <c r="G117" s="81">
        <v>0</v>
      </c>
      <c r="H117" s="22">
        <v>0</v>
      </c>
      <c r="I117" s="77"/>
      <c r="J117" s="91">
        <f t="shared" si="3"/>
        <v>1332.1802499999999</v>
      </c>
      <c r="K117" s="131"/>
      <c r="L117" s="126"/>
      <c r="M117" s="144"/>
      <c r="N117" s="144"/>
      <c r="O117" s="143"/>
      <c r="P117" s="145"/>
      <c r="Q117" s="146"/>
      <c r="R117" s="145"/>
      <c r="S117" s="147"/>
      <c r="T117" s="127"/>
    </row>
    <row r="118" spans="1:20" s="23" customFormat="1" ht="18" customHeight="1" x14ac:dyDescent="0.25">
      <c r="A118" s="72" t="str">
        <f>Лист4!A118</f>
        <v>ул. Бабефа, д.7</v>
      </c>
      <c r="B118" s="64" t="s">
        <v>55</v>
      </c>
      <c r="C118" s="76">
        <v>136.10556</v>
      </c>
      <c r="D118" s="76">
        <f t="shared" si="2"/>
        <v>4.3530500000000005</v>
      </c>
      <c r="E118" s="74">
        <v>4.3530500000000005</v>
      </c>
      <c r="F118" s="22">
        <v>0</v>
      </c>
      <c r="G118" s="81">
        <v>0</v>
      </c>
      <c r="H118" s="22">
        <v>0</v>
      </c>
      <c r="I118" s="77"/>
      <c r="J118" s="91">
        <f t="shared" si="3"/>
        <v>140.45860999999999</v>
      </c>
      <c r="K118" s="131"/>
      <c r="L118" s="126"/>
      <c r="M118" s="144"/>
      <c r="N118" s="144"/>
      <c r="O118" s="143"/>
      <c r="P118" s="145"/>
      <c r="Q118" s="146"/>
      <c r="R118" s="145"/>
      <c r="S118" s="147"/>
      <c r="T118" s="127"/>
    </row>
    <row r="119" spans="1:20" s="23" customFormat="1" ht="18" customHeight="1" x14ac:dyDescent="0.25">
      <c r="A119" s="72" t="str">
        <f>Лист4!A119</f>
        <v>ул. Бабефа, д.7Б</v>
      </c>
      <c r="B119" s="64" t="s">
        <v>55</v>
      </c>
      <c r="C119" s="76">
        <v>0.23219999999999999</v>
      </c>
      <c r="D119" s="76">
        <f t="shared" si="2"/>
        <v>0</v>
      </c>
      <c r="E119" s="74">
        <v>0</v>
      </c>
      <c r="F119" s="22">
        <v>0</v>
      </c>
      <c r="G119" s="81">
        <v>0</v>
      </c>
      <c r="H119" s="22">
        <v>0</v>
      </c>
      <c r="I119" s="77"/>
      <c r="J119" s="91">
        <f t="shared" si="3"/>
        <v>0.23219999999999999</v>
      </c>
      <c r="K119" s="131"/>
      <c r="L119" s="126"/>
      <c r="M119" s="144"/>
      <c r="N119" s="144"/>
      <c r="O119" s="143"/>
      <c r="P119" s="145"/>
      <c r="Q119" s="146"/>
      <c r="R119" s="145"/>
      <c r="S119" s="147"/>
      <c r="T119" s="127"/>
    </row>
    <row r="120" spans="1:20" s="23" customFormat="1" ht="18" customHeight="1" x14ac:dyDescent="0.25">
      <c r="A120" s="72" t="str">
        <f>Лист4!A120</f>
        <v>ул. Бабушкина, д.110</v>
      </c>
      <c r="B120" s="64" t="s">
        <v>55</v>
      </c>
      <c r="C120" s="76">
        <v>14.516500000000001</v>
      </c>
      <c r="D120" s="76">
        <f t="shared" si="2"/>
        <v>0</v>
      </c>
      <c r="E120" s="74">
        <v>0</v>
      </c>
      <c r="F120" s="22">
        <v>0</v>
      </c>
      <c r="G120" s="81">
        <v>0</v>
      </c>
      <c r="H120" s="22">
        <v>0</v>
      </c>
      <c r="I120" s="77"/>
      <c r="J120" s="91">
        <f t="shared" si="3"/>
        <v>14.516500000000001</v>
      </c>
      <c r="K120" s="131"/>
      <c r="L120" s="126"/>
      <c r="M120" s="144"/>
      <c r="N120" s="144"/>
      <c r="O120" s="143"/>
      <c r="P120" s="145"/>
      <c r="Q120" s="146"/>
      <c r="R120" s="145"/>
      <c r="S120" s="147"/>
      <c r="T120" s="127"/>
    </row>
    <row r="121" spans="1:20" s="23" customFormat="1" ht="18" customHeight="1" x14ac:dyDescent="0.25">
      <c r="A121" s="72" t="str">
        <f>Лист4!A121</f>
        <v>ул. Бабушкина, д.23</v>
      </c>
      <c r="B121" s="64" t="s">
        <v>55</v>
      </c>
      <c r="C121" s="76">
        <v>355.02225999999996</v>
      </c>
      <c r="D121" s="76">
        <f t="shared" si="2"/>
        <v>16.430209999999999</v>
      </c>
      <c r="E121" s="74">
        <v>16.430209999999999</v>
      </c>
      <c r="F121" s="22">
        <v>0</v>
      </c>
      <c r="G121" s="81">
        <v>0</v>
      </c>
      <c r="H121" s="22">
        <v>0</v>
      </c>
      <c r="I121" s="77"/>
      <c r="J121" s="91">
        <f t="shared" si="3"/>
        <v>371.45246999999995</v>
      </c>
      <c r="K121" s="131"/>
      <c r="L121" s="126"/>
      <c r="M121" s="144"/>
      <c r="N121" s="144"/>
      <c r="O121" s="143"/>
      <c r="P121" s="145"/>
      <c r="Q121" s="146"/>
      <c r="R121" s="145"/>
      <c r="S121" s="147"/>
      <c r="T121" s="127"/>
    </row>
    <row r="122" spans="1:20" s="23" customFormat="1" ht="18" customHeight="1" x14ac:dyDescent="0.25">
      <c r="A122" s="72" t="str">
        <f>Лист4!A122</f>
        <v>ул. Бабушкина, д.24</v>
      </c>
      <c r="B122" s="64" t="s">
        <v>55</v>
      </c>
      <c r="C122" s="76">
        <v>426.44780000000003</v>
      </c>
      <c r="D122" s="76">
        <f t="shared" si="2"/>
        <v>20.886209999999998</v>
      </c>
      <c r="E122" s="74">
        <v>20.886209999999998</v>
      </c>
      <c r="F122" s="22">
        <v>0</v>
      </c>
      <c r="G122" s="81">
        <v>0</v>
      </c>
      <c r="H122" s="22">
        <v>0</v>
      </c>
      <c r="I122" s="77"/>
      <c r="J122" s="91">
        <f t="shared" si="3"/>
        <v>447.33401000000003</v>
      </c>
      <c r="K122" s="131"/>
      <c r="L122" s="126"/>
      <c r="M122" s="144"/>
      <c r="N122" s="144"/>
      <c r="O122" s="143"/>
      <c r="P122" s="145"/>
      <c r="Q122" s="146"/>
      <c r="R122" s="145"/>
      <c r="S122" s="147"/>
      <c r="T122" s="127"/>
    </row>
    <row r="123" spans="1:20" s="23" customFormat="1" ht="18" customHeight="1" x14ac:dyDescent="0.25">
      <c r="A123" s="72" t="str">
        <f>Лист4!A123</f>
        <v>ул. Бабушкина, д.3</v>
      </c>
      <c r="B123" s="64" t="s">
        <v>55</v>
      </c>
      <c r="C123" s="76">
        <v>179.91573000000002</v>
      </c>
      <c r="D123" s="76">
        <f t="shared" si="2"/>
        <v>7.5345399999999998</v>
      </c>
      <c r="E123" s="74">
        <v>7.5345399999999998</v>
      </c>
      <c r="F123" s="22">
        <v>0</v>
      </c>
      <c r="G123" s="81">
        <v>0</v>
      </c>
      <c r="H123" s="22">
        <v>0</v>
      </c>
      <c r="I123" s="77"/>
      <c r="J123" s="91">
        <f t="shared" si="3"/>
        <v>187.45027000000002</v>
      </c>
      <c r="K123" s="131"/>
      <c r="L123" s="126"/>
      <c r="M123" s="144"/>
      <c r="N123" s="144"/>
      <c r="O123" s="143"/>
      <c r="P123" s="145"/>
      <c r="Q123" s="146"/>
      <c r="R123" s="145"/>
      <c r="S123" s="147"/>
      <c r="T123" s="127"/>
    </row>
    <row r="124" spans="1:20" s="23" customFormat="1" ht="18" customHeight="1" x14ac:dyDescent="0.25">
      <c r="A124" s="72" t="str">
        <f>Лист4!A124</f>
        <v>ул. Бабушкина, д.4</v>
      </c>
      <c r="B124" s="64" t="s">
        <v>55</v>
      </c>
      <c r="C124" s="76">
        <v>5.9027399999999997</v>
      </c>
      <c r="D124" s="76">
        <f t="shared" si="2"/>
        <v>0</v>
      </c>
      <c r="E124" s="74">
        <v>0</v>
      </c>
      <c r="F124" s="22">
        <v>0</v>
      </c>
      <c r="G124" s="81">
        <v>0</v>
      </c>
      <c r="H124" s="22">
        <v>0</v>
      </c>
      <c r="I124" s="77"/>
      <c r="J124" s="91">
        <f t="shared" si="3"/>
        <v>5.9027399999999997</v>
      </c>
      <c r="K124" s="131"/>
      <c r="L124" s="126"/>
      <c r="M124" s="144"/>
      <c r="N124" s="144"/>
      <c r="O124" s="143"/>
      <c r="P124" s="145"/>
      <c r="Q124" s="146"/>
      <c r="R124" s="145"/>
      <c r="S124" s="147"/>
      <c r="T124" s="127"/>
    </row>
    <row r="125" spans="1:20" s="23" customFormat="1" ht="18" customHeight="1" x14ac:dyDescent="0.25">
      <c r="A125" s="72" t="str">
        <f>Лист4!A125</f>
        <v>ул. Бабушкина, д.44/5</v>
      </c>
      <c r="B125" s="64" t="s">
        <v>55</v>
      </c>
      <c r="C125" s="76">
        <v>938.05</v>
      </c>
      <c r="D125" s="76">
        <f t="shared" si="2"/>
        <v>64.531949999999995</v>
      </c>
      <c r="E125" s="74">
        <v>64.531949999999995</v>
      </c>
      <c r="F125" s="22">
        <v>0</v>
      </c>
      <c r="G125" s="81">
        <v>0</v>
      </c>
      <c r="H125" s="22">
        <v>0</v>
      </c>
      <c r="I125" s="77"/>
      <c r="J125" s="91">
        <v>1001.33</v>
      </c>
      <c r="K125" s="131"/>
      <c r="L125" s="126"/>
      <c r="M125" s="144"/>
      <c r="N125" s="144"/>
      <c r="O125" s="143"/>
      <c r="P125" s="145"/>
      <c r="Q125" s="146"/>
      <c r="R125" s="145"/>
      <c r="S125" s="147"/>
      <c r="T125" s="127"/>
    </row>
    <row r="126" spans="1:20" s="23" customFormat="1" ht="18" customHeight="1" x14ac:dyDescent="0.25">
      <c r="A126" s="72" t="str">
        <f>Лист4!A126</f>
        <v>ул. Бабушкина, д.49</v>
      </c>
      <c r="B126" s="64" t="s">
        <v>55</v>
      </c>
      <c r="C126" s="76">
        <v>920.16393999999991</v>
      </c>
      <c r="D126" s="76">
        <f t="shared" si="2"/>
        <v>49.690390000000001</v>
      </c>
      <c r="E126" s="74">
        <v>49.690390000000001</v>
      </c>
      <c r="F126" s="22">
        <v>0</v>
      </c>
      <c r="G126" s="81">
        <v>0</v>
      </c>
      <c r="H126" s="22">
        <v>0</v>
      </c>
      <c r="I126" s="77"/>
      <c r="J126" s="91">
        <v>1137.69</v>
      </c>
      <c r="K126" s="131"/>
      <c r="L126" s="126"/>
      <c r="M126" s="144"/>
      <c r="N126" s="144"/>
      <c r="O126" s="143"/>
      <c r="P126" s="145"/>
      <c r="Q126" s="146"/>
      <c r="R126" s="145"/>
      <c r="S126" s="147"/>
      <c r="T126" s="127"/>
    </row>
    <row r="127" spans="1:20" s="23" customFormat="1" ht="18" customHeight="1" x14ac:dyDescent="0.25">
      <c r="A127" s="72" t="str">
        <f>Лист4!A127</f>
        <v>ул. Бабушкина, д.6</v>
      </c>
      <c r="B127" s="64" t="s">
        <v>55</v>
      </c>
      <c r="C127" s="76">
        <v>82.925139999999985</v>
      </c>
      <c r="D127" s="76">
        <f t="shared" si="2"/>
        <v>11.018030000000001</v>
      </c>
      <c r="E127" s="74">
        <v>11.018030000000001</v>
      </c>
      <c r="F127" s="22">
        <v>0</v>
      </c>
      <c r="G127" s="81">
        <v>0</v>
      </c>
      <c r="H127" s="22">
        <v>0</v>
      </c>
      <c r="I127" s="77"/>
      <c r="J127" s="91">
        <f t="shared" si="3"/>
        <v>93.943169999999981</v>
      </c>
      <c r="K127" s="131"/>
      <c r="L127" s="126"/>
      <c r="M127" s="144"/>
      <c r="N127" s="144"/>
      <c r="O127" s="143"/>
      <c r="P127" s="145"/>
      <c r="Q127" s="146"/>
      <c r="R127" s="145"/>
      <c r="S127" s="147"/>
      <c r="T127" s="127"/>
    </row>
    <row r="128" spans="1:20" s="23" customFormat="1" ht="18" customHeight="1" x14ac:dyDescent="0.25">
      <c r="A128" s="72" t="str">
        <f>Лист4!A128</f>
        <v>ул. Бабушкина, д.86</v>
      </c>
      <c r="B128" s="64" t="s">
        <v>55</v>
      </c>
      <c r="C128" s="76">
        <v>160.61855</v>
      </c>
      <c r="D128" s="76">
        <f t="shared" si="2"/>
        <v>5.7755400000000003</v>
      </c>
      <c r="E128" s="74">
        <v>5.7755400000000003</v>
      </c>
      <c r="F128" s="22">
        <v>0</v>
      </c>
      <c r="G128" s="81">
        <v>0</v>
      </c>
      <c r="H128" s="22">
        <v>0</v>
      </c>
      <c r="I128" s="77"/>
      <c r="J128" s="91">
        <f t="shared" si="3"/>
        <v>166.39409000000001</v>
      </c>
      <c r="K128" s="131"/>
      <c r="L128" s="126"/>
      <c r="M128" s="144"/>
      <c r="N128" s="144"/>
      <c r="O128" s="143"/>
      <c r="P128" s="145"/>
      <c r="Q128" s="146"/>
      <c r="R128" s="145"/>
      <c r="S128" s="147"/>
      <c r="T128" s="127"/>
    </row>
    <row r="129" spans="1:20" s="23" customFormat="1" ht="18" customHeight="1" x14ac:dyDescent="0.25">
      <c r="A129" s="72" t="str">
        <f>Лист4!A129</f>
        <v>ул. Бабушкина, д.98</v>
      </c>
      <c r="B129" s="64" t="s">
        <v>55</v>
      </c>
      <c r="C129" s="76">
        <v>51.911680000000004</v>
      </c>
      <c r="D129" s="76">
        <f t="shared" si="2"/>
        <v>1.1492200000000001</v>
      </c>
      <c r="E129" s="74">
        <v>1.1492200000000001</v>
      </c>
      <c r="F129" s="22">
        <v>0</v>
      </c>
      <c r="G129" s="81">
        <v>0</v>
      </c>
      <c r="H129" s="22">
        <v>0</v>
      </c>
      <c r="I129" s="77"/>
      <c r="J129" s="91">
        <f t="shared" si="3"/>
        <v>53.060900000000004</v>
      </c>
      <c r="K129" s="131"/>
      <c r="L129" s="126"/>
      <c r="M129" s="144"/>
      <c r="N129" s="144"/>
      <c r="O129" s="143"/>
      <c r="P129" s="145"/>
      <c r="Q129" s="146"/>
      <c r="R129" s="145"/>
      <c r="S129" s="147"/>
      <c r="T129" s="127"/>
    </row>
    <row r="130" spans="1:20" s="23" customFormat="1" ht="18" customHeight="1" x14ac:dyDescent="0.25">
      <c r="A130" s="72" t="str">
        <f>Лист4!A130</f>
        <v>ул. Баумана, д.11</v>
      </c>
      <c r="B130" s="64" t="s">
        <v>55</v>
      </c>
      <c r="C130" s="76">
        <v>2480.11</v>
      </c>
      <c r="D130" s="76">
        <f t="shared" si="2"/>
        <v>345.46843000000001</v>
      </c>
      <c r="E130" s="74">
        <v>345.46843000000001</v>
      </c>
      <c r="F130" s="22">
        <v>0</v>
      </c>
      <c r="G130" s="81">
        <v>0</v>
      </c>
      <c r="H130" s="22">
        <v>0</v>
      </c>
      <c r="I130" s="77"/>
      <c r="J130" s="91">
        <v>2842.48</v>
      </c>
      <c r="K130" s="131"/>
      <c r="L130" s="126"/>
      <c r="M130" s="144"/>
      <c r="N130" s="144"/>
      <c r="O130" s="143"/>
      <c r="P130" s="145"/>
      <c r="Q130" s="146"/>
      <c r="R130" s="145"/>
      <c r="S130" s="147"/>
      <c r="T130" s="127"/>
    </row>
    <row r="131" spans="1:20" s="23" customFormat="1" ht="18" customHeight="1" x14ac:dyDescent="0.25">
      <c r="A131" s="72" t="str">
        <f>Лист4!A131</f>
        <v>ул. Баумана, д.11, к.1</v>
      </c>
      <c r="B131" s="64" t="s">
        <v>55</v>
      </c>
      <c r="C131" s="76">
        <v>1962.5830799999999</v>
      </c>
      <c r="D131" s="76">
        <f t="shared" si="2"/>
        <v>97.906019999999998</v>
      </c>
      <c r="E131" s="74">
        <v>97.906019999999998</v>
      </c>
      <c r="F131" s="22">
        <v>0</v>
      </c>
      <c r="G131" s="81">
        <v>0</v>
      </c>
      <c r="H131" s="22">
        <v>0</v>
      </c>
      <c r="I131" s="77"/>
      <c r="J131" s="91">
        <f t="shared" si="3"/>
        <v>2060.4890999999998</v>
      </c>
      <c r="K131" s="131"/>
      <c r="L131" s="126"/>
      <c r="M131" s="144"/>
      <c r="N131" s="144"/>
      <c r="O131" s="143"/>
      <c r="P131" s="145"/>
      <c r="Q131" s="146"/>
      <c r="R131" s="145"/>
      <c r="S131" s="147"/>
      <c r="T131" s="127"/>
    </row>
    <row r="132" spans="1:20" s="23" customFormat="1" ht="18" customHeight="1" x14ac:dyDescent="0.25">
      <c r="A132" s="72" t="str">
        <f>Лист4!A132</f>
        <v>ул. Баумана, д.11, к.3</v>
      </c>
      <c r="B132" s="64" t="s">
        <v>55</v>
      </c>
      <c r="C132" s="76">
        <v>1921.3867900000002</v>
      </c>
      <c r="D132" s="76">
        <f t="shared" si="2"/>
        <v>110.71928</v>
      </c>
      <c r="E132" s="74">
        <v>110.71928</v>
      </c>
      <c r="F132" s="22">
        <v>0</v>
      </c>
      <c r="G132" s="81">
        <v>0</v>
      </c>
      <c r="H132" s="22">
        <v>0</v>
      </c>
      <c r="I132" s="77"/>
      <c r="J132" s="91">
        <v>1981.9</v>
      </c>
      <c r="K132" s="131"/>
      <c r="L132" s="126"/>
      <c r="M132" s="144"/>
      <c r="N132" s="144"/>
      <c r="O132" s="143"/>
      <c r="P132" s="145"/>
      <c r="Q132" s="146"/>
      <c r="R132" s="145"/>
      <c r="S132" s="147"/>
      <c r="T132" s="127"/>
    </row>
    <row r="133" spans="1:20" s="23" customFormat="1" ht="18" customHeight="1" x14ac:dyDescent="0.25">
      <c r="A133" s="72" t="str">
        <f>Лист4!A133</f>
        <v>ул. Баумана, д.13</v>
      </c>
      <c r="B133" s="64" t="s">
        <v>55</v>
      </c>
      <c r="C133" s="76">
        <v>3079.5655900000002</v>
      </c>
      <c r="D133" s="76">
        <f t="shared" si="2"/>
        <v>227.29310999999998</v>
      </c>
      <c r="E133" s="74">
        <v>227.29310999999998</v>
      </c>
      <c r="F133" s="22">
        <v>0</v>
      </c>
      <c r="G133" s="81">
        <v>0</v>
      </c>
      <c r="H133" s="22">
        <v>0</v>
      </c>
      <c r="I133" s="77"/>
      <c r="J133" s="91">
        <f t="shared" si="3"/>
        <v>3306.8587000000002</v>
      </c>
      <c r="K133" s="131"/>
      <c r="L133" s="126"/>
      <c r="M133" s="144"/>
      <c r="N133" s="144"/>
      <c r="O133" s="143"/>
      <c r="P133" s="145"/>
      <c r="Q133" s="146"/>
      <c r="R133" s="145"/>
      <c r="S133" s="147"/>
      <c r="T133" s="127"/>
    </row>
    <row r="134" spans="1:20" s="23" customFormat="1" ht="18" customHeight="1" x14ac:dyDescent="0.25">
      <c r="A134" s="72" t="str">
        <f>Лист4!A134</f>
        <v>ул. Баумана, д.13, к.1</v>
      </c>
      <c r="B134" s="64" t="s">
        <v>55</v>
      </c>
      <c r="C134" s="76">
        <v>2217.13</v>
      </c>
      <c r="D134" s="76">
        <f t="shared" si="2"/>
        <v>135.35282999999998</v>
      </c>
      <c r="E134" s="74">
        <v>135.35282999999998</v>
      </c>
      <c r="F134" s="22">
        <v>0</v>
      </c>
      <c r="G134" s="81">
        <v>0</v>
      </c>
      <c r="H134" s="22">
        <v>0</v>
      </c>
      <c r="I134" s="77"/>
      <c r="J134" s="91">
        <v>2352.48</v>
      </c>
      <c r="K134" s="131"/>
      <c r="L134" s="126"/>
      <c r="M134" s="144"/>
      <c r="N134" s="144"/>
      <c r="O134" s="143"/>
      <c r="P134" s="145"/>
      <c r="Q134" s="146"/>
      <c r="R134" s="145"/>
      <c r="S134" s="147"/>
      <c r="T134" s="127"/>
    </row>
    <row r="135" spans="1:20" s="23" customFormat="1" ht="18" customHeight="1" x14ac:dyDescent="0.25">
      <c r="A135" s="72" t="str">
        <f>Лист4!A135</f>
        <v>ул. Баумана, д.13, к.2</v>
      </c>
      <c r="B135" s="64" t="s">
        <v>55</v>
      </c>
      <c r="C135" s="76">
        <v>2344.23299</v>
      </c>
      <c r="D135" s="76">
        <f t="shared" si="2"/>
        <v>127.25624000000001</v>
      </c>
      <c r="E135" s="74">
        <v>127.25624000000001</v>
      </c>
      <c r="F135" s="22">
        <v>0</v>
      </c>
      <c r="G135" s="81">
        <v>0</v>
      </c>
      <c r="H135" s="22">
        <v>0</v>
      </c>
      <c r="I135" s="77"/>
      <c r="J135" s="91">
        <f t="shared" si="3"/>
        <v>2471.4892300000001</v>
      </c>
      <c r="K135" s="131"/>
      <c r="L135" s="126"/>
      <c r="M135" s="144"/>
      <c r="N135" s="144"/>
      <c r="O135" s="143"/>
      <c r="P135" s="145"/>
      <c r="Q135" s="146"/>
      <c r="R135" s="145"/>
      <c r="S135" s="147"/>
      <c r="T135" s="127"/>
    </row>
    <row r="136" spans="1:20" s="23" customFormat="1" ht="18" customHeight="1" x14ac:dyDescent="0.25">
      <c r="A136" s="72" t="str">
        <f>Лист4!A136</f>
        <v>ул. Баумана, д.13, к.3</v>
      </c>
      <c r="B136" s="64" t="s">
        <v>55</v>
      </c>
      <c r="C136" s="76">
        <v>122.96599999999999</v>
      </c>
      <c r="D136" s="76">
        <f t="shared" ref="D136:D199" si="4">E136</f>
        <v>58.16</v>
      </c>
      <c r="E136" s="74">
        <v>58.16</v>
      </c>
      <c r="F136" s="22">
        <v>0</v>
      </c>
      <c r="G136" s="81">
        <v>0</v>
      </c>
      <c r="H136" s="22">
        <v>0</v>
      </c>
      <c r="I136" s="77">
        <v>308</v>
      </c>
      <c r="J136" s="91">
        <v>182.64</v>
      </c>
      <c r="K136" s="131"/>
      <c r="L136" s="126"/>
      <c r="M136" s="144"/>
      <c r="N136" s="144"/>
      <c r="O136" s="143"/>
      <c r="P136" s="145"/>
      <c r="Q136" s="146"/>
      <c r="R136" s="145"/>
      <c r="S136" s="147"/>
      <c r="T136" s="127"/>
    </row>
    <row r="137" spans="1:20" s="23" customFormat="1" ht="18" customHeight="1" x14ac:dyDescent="0.25">
      <c r="A137" s="72" t="str">
        <f>Лист4!A137</f>
        <v>ул. Баумана, д.13, к.4</v>
      </c>
      <c r="B137" s="64" t="s">
        <v>55</v>
      </c>
      <c r="C137" s="76">
        <v>919.18679999999995</v>
      </c>
      <c r="D137" s="76">
        <f t="shared" si="4"/>
        <v>66.366410000000002</v>
      </c>
      <c r="E137" s="74">
        <v>66.366410000000002</v>
      </c>
      <c r="F137" s="22">
        <v>0</v>
      </c>
      <c r="G137" s="81">
        <v>0</v>
      </c>
      <c r="H137" s="22">
        <v>0</v>
      </c>
      <c r="I137" s="77"/>
      <c r="J137" s="91">
        <f t="shared" si="3"/>
        <v>985.55320999999992</v>
      </c>
      <c r="K137" s="131"/>
      <c r="L137" s="126"/>
      <c r="M137" s="144"/>
      <c r="N137" s="144"/>
      <c r="O137" s="143"/>
      <c r="P137" s="145"/>
      <c r="Q137" s="146"/>
      <c r="R137" s="145"/>
      <c r="S137" s="147"/>
      <c r="T137" s="127"/>
    </row>
    <row r="138" spans="1:20" s="23" customFormat="1" ht="18" customHeight="1" x14ac:dyDescent="0.25">
      <c r="A138" s="72" t="str">
        <f>Лист4!A138</f>
        <v>ул. Белгородская, д.1</v>
      </c>
      <c r="B138" s="64" t="s">
        <v>55</v>
      </c>
      <c r="C138" s="76">
        <v>3043.9593399999999</v>
      </c>
      <c r="D138" s="76">
        <f t="shared" si="4"/>
        <v>217.16351</v>
      </c>
      <c r="E138" s="74">
        <v>217.16351</v>
      </c>
      <c r="F138" s="22">
        <v>0</v>
      </c>
      <c r="G138" s="81">
        <v>0</v>
      </c>
      <c r="H138" s="22">
        <v>0</v>
      </c>
      <c r="I138" s="77"/>
      <c r="J138" s="91">
        <f t="shared" ref="J138:J201" si="5">C138+E138</f>
        <v>3261.1228499999997</v>
      </c>
      <c r="K138" s="131"/>
      <c r="L138" s="126"/>
      <c r="M138" s="144"/>
      <c r="N138" s="144"/>
      <c r="O138" s="143"/>
      <c r="P138" s="145"/>
      <c r="Q138" s="146"/>
      <c r="R138" s="145"/>
      <c r="S138" s="147"/>
      <c r="T138" s="127"/>
    </row>
    <row r="139" spans="1:20" s="23" customFormat="1" ht="18" customHeight="1" x14ac:dyDescent="0.25">
      <c r="A139" s="72" t="str">
        <f>Лист4!A139</f>
        <v>ул. Белгородская, д.1, к.2</v>
      </c>
      <c r="B139" s="64" t="s">
        <v>55</v>
      </c>
      <c r="C139" s="76">
        <v>2064.79241</v>
      </c>
      <c r="D139" s="76">
        <f t="shared" si="4"/>
        <v>115.77471000000001</v>
      </c>
      <c r="E139" s="74">
        <v>115.77471000000001</v>
      </c>
      <c r="F139" s="22">
        <v>0</v>
      </c>
      <c r="G139" s="81">
        <v>0</v>
      </c>
      <c r="H139" s="22">
        <v>0</v>
      </c>
      <c r="I139" s="77"/>
      <c r="J139" s="91">
        <f t="shared" si="5"/>
        <v>2180.5671200000002</v>
      </c>
      <c r="K139" s="131"/>
      <c r="L139" s="126"/>
      <c r="M139" s="144"/>
      <c r="N139" s="144"/>
      <c r="O139" s="143"/>
      <c r="P139" s="145"/>
      <c r="Q139" s="146"/>
      <c r="R139" s="145"/>
      <c r="S139" s="147"/>
      <c r="T139" s="127"/>
    </row>
    <row r="140" spans="1:20" s="23" customFormat="1" ht="18" customHeight="1" x14ac:dyDescent="0.25">
      <c r="A140" s="72" t="str">
        <f>Лист4!A140</f>
        <v>ул. Белгородская, д.1, к.4</v>
      </c>
      <c r="B140" s="64" t="s">
        <v>55</v>
      </c>
      <c r="C140" s="76">
        <v>2491.56</v>
      </c>
      <c r="D140" s="76">
        <f t="shared" si="4"/>
        <v>299.85287</v>
      </c>
      <c r="E140" s="74">
        <v>299.85287</v>
      </c>
      <c r="F140" s="22">
        <v>0</v>
      </c>
      <c r="G140" s="81">
        <v>0</v>
      </c>
      <c r="H140" s="22">
        <v>0</v>
      </c>
      <c r="I140" s="77">
        <v>2142.11</v>
      </c>
      <c r="J140" s="91">
        <v>1293.9000000000001</v>
      </c>
      <c r="K140" s="131"/>
      <c r="L140" s="126"/>
      <c r="M140" s="144"/>
      <c r="N140" s="144"/>
      <c r="O140" s="143"/>
      <c r="P140" s="145"/>
      <c r="Q140" s="146"/>
      <c r="R140" s="145"/>
      <c r="S140" s="147"/>
      <c r="T140" s="127"/>
    </row>
    <row r="141" spans="1:20" s="23" customFormat="1" ht="18" customHeight="1" x14ac:dyDescent="0.25">
      <c r="A141" s="72" t="str">
        <f>Лист4!A141</f>
        <v>ул. Белгородская, д.11, к.1</v>
      </c>
      <c r="B141" s="64" t="s">
        <v>55</v>
      </c>
      <c r="C141" s="76">
        <v>1372.9727700000001</v>
      </c>
      <c r="D141" s="76">
        <f t="shared" si="4"/>
        <v>96.82274000000001</v>
      </c>
      <c r="E141" s="74">
        <v>96.82274000000001</v>
      </c>
      <c r="F141" s="22">
        <v>0</v>
      </c>
      <c r="G141" s="81">
        <v>0</v>
      </c>
      <c r="H141" s="22">
        <v>0</v>
      </c>
      <c r="I141" s="77"/>
      <c r="J141" s="91">
        <f t="shared" si="5"/>
        <v>1469.7955100000001</v>
      </c>
      <c r="K141" s="131"/>
      <c r="L141" s="126"/>
      <c r="M141" s="144"/>
      <c r="N141" s="144"/>
      <c r="O141" s="143"/>
      <c r="P141" s="145"/>
      <c r="Q141" s="146"/>
      <c r="R141" s="145"/>
      <c r="S141" s="147"/>
      <c r="T141" s="127"/>
    </row>
    <row r="142" spans="1:20" s="23" customFormat="1" ht="18" customHeight="1" x14ac:dyDescent="0.25">
      <c r="A142" s="72" t="str">
        <f>Лист4!A142</f>
        <v>ул. Белгородская, д.15, к.1</v>
      </c>
      <c r="B142" s="64" t="s">
        <v>55</v>
      </c>
      <c r="C142" s="76">
        <v>2428.5894400000002</v>
      </c>
      <c r="D142" s="76">
        <f t="shared" si="4"/>
        <v>134.47682999999998</v>
      </c>
      <c r="E142" s="74">
        <v>134.47682999999998</v>
      </c>
      <c r="F142" s="22">
        <v>0</v>
      </c>
      <c r="G142" s="81">
        <v>0</v>
      </c>
      <c r="H142" s="22">
        <v>0</v>
      </c>
      <c r="I142" s="77"/>
      <c r="J142" s="91">
        <f t="shared" si="5"/>
        <v>2563.0662700000003</v>
      </c>
      <c r="K142" s="131"/>
      <c r="L142" s="126"/>
      <c r="M142" s="144"/>
      <c r="N142" s="144"/>
      <c r="O142" s="143"/>
      <c r="P142" s="145"/>
      <c r="Q142" s="146"/>
      <c r="R142" s="145"/>
      <c r="S142" s="147"/>
      <c r="T142" s="127"/>
    </row>
    <row r="143" spans="1:20" s="23" customFormat="1" ht="18" customHeight="1" x14ac:dyDescent="0.25">
      <c r="A143" s="72" t="str">
        <f>Лист4!A143</f>
        <v>ул. Белгородская, д.15, к.2</v>
      </c>
      <c r="B143" s="64" t="s">
        <v>55</v>
      </c>
      <c r="C143" s="76">
        <v>1715.23</v>
      </c>
      <c r="D143" s="76">
        <f t="shared" si="4"/>
        <v>183.58217999999999</v>
      </c>
      <c r="E143" s="74">
        <v>183.58217999999999</v>
      </c>
      <c r="F143" s="22">
        <v>0</v>
      </c>
      <c r="G143" s="81">
        <v>0</v>
      </c>
      <c r="H143" s="22">
        <v>0</v>
      </c>
      <c r="I143" s="77"/>
      <c r="J143" s="91">
        <v>1916.52</v>
      </c>
      <c r="K143" s="131"/>
      <c r="L143" s="126"/>
      <c r="M143" s="144"/>
      <c r="N143" s="144"/>
      <c r="O143" s="143"/>
      <c r="P143" s="145"/>
      <c r="Q143" s="146"/>
      <c r="R143" s="145"/>
      <c r="S143" s="147"/>
      <c r="T143" s="127"/>
    </row>
    <row r="144" spans="1:20" s="23" customFormat="1" ht="18" customHeight="1" x14ac:dyDescent="0.25">
      <c r="A144" s="72" t="str">
        <f>Лист4!A144</f>
        <v>ул. Белгородская, д.15, к.3</v>
      </c>
      <c r="B144" s="64" t="s">
        <v>55</v>
      </c>
      <c r="C144" s="76">
        <v>1933.48</v>
      </c>
      <c r="D144" s="76">
        <f t="shared" si="4"/>
        <v>106.57915</v>
      </c>
      <c r="E144" s="74">
        <v>106.57915</v>
      </c>
      <c r="F144" s="22">
        <v>0</v>
      </c>
      <c r="G144" s="81">
        <v>0</v>
      </c>
      <c r="H144" s="22">
        <v>0</v>
      </c>
      <c r="I144" s="77"/>
      <c r="J144" s="91">
        <v>2053.41</v>
      </c>
      <c r="K144" s="131"/>
      <c r="L144" s="126"/>
      <c r="M144" s="144"/>
      <c r="N144" s="144"/>
      <c r="O144" s="143"/>
      <c r="P144" s="145"/>
      <c r="Q144" s="146"/>
      <c r="R144" s="145"/>
      <c r="S144" s="147"/>
      <c r="T144" s="127"/>
    </row>
    <row r="145" spans="1:20" s="23" customFormat="1" ht="18" customHeight="1" x14ac:dyDescent="0.25">
      <c r="A145" s="72" t="str">
        <f>Лист4!A145</f>
        <v>ул. Белгородская, д.9</v>
      </c>
      <c r="B145" s="64" t="s">
        <v>55</v>
      </c>
      <c r="C145" s="76">
        <v>364.62889999999999</v>
      </c>
      <c r="D145" s="76">
        <f t="shared" si="4"/>
        <v>172.87567000000001</v>
      </c>
      <c r="E145" s="74">
        <v>172.87567000000001</v>
      </c>
      <c r="F145" s="22">
        <v>0</v>
      </c>
      <c r="G145" s="81">
        <v>0</v>
      </c>
      <c r="H145" s="22">
        <v>0</v>
      </c>
      <c r="I145" s="77"/>
      <c r="J145" s="91">
        <f t="shared" si="5"/>
        <v>537.50457000000006</v>
      </c>
      <c r="K145" s="131"/>
      <c r="L145" s="126"/>
      <c r="M145" s="144"/>
      <c r="N145" s="144"/>
      <c r="O145" s="143"/>
      <c r="P145" s="145"/>
      <c r="Q145" s="146"/>
      <c r="R145" s="145"/>
      <c r="S145" s="147"/>
      <c r="T145" s="127"/>
    </row>
    <row r="146" spans="1:20" s="23" customFormat="1" ht="18" customHeight="1" x14ac:dyDescent="0.25">
      <c r="A146" s="72" t="str">
        <f>Лист4!A147</f>
        <v>ул. Бехтерева, д.10</v>
      </c>
      <c r="B146" s="64" t="s">
        <v>55</v>
      </c>
      <c r="C146" s="76">
        <v>163.77566000000002</v>
      </c>
      <c r="D146" s="76">
        <f t="shared" si="4"/>
        <v>7.24796</v>
      </c>
      <c r="E146" s="74">
        <v>7.24796</v>
      </c>
      <c r="F146" s="22">
        <v>0</v>
      </c>
      <c r="G146" s="81">
        <v>0</v>
      </c>
      <c r="H146" s="22">
        <v>0</v>
      </c>
      <c r="I146" s="77"/>
      <c r="J146" s="91">
        <f t="shared" si="5"/>
        <v>171.02362000000002</v>
      </c>
      <c r="K146" s="131"/>
      <c r="L146" s="126"/>
      <c r="M146" s="144"/>
      <c r="N146" s="144"/>
      <c r="O146" s="143"/>
      <c r="P146" s="145"/>
      <c r="Q146" s="146"/>
      <c r="R146" s="145"/>
      <c r="S146" s="147"/>
      <c r="T146" s="127"/>
    </row>
    <row r="147" spans="1:20" s="23" customFormat="1" ht="18" customHeight="1" x14ac:dyDescent="0.25">
      <c r="A147" s="72" t="str">
        <f>Лист4!A148</f>
        <v>ул. Бехтерева, д.19</v>
      </c>
      <c r="B147" s="64" t="s">
        <v>55</v>
      </c>
      <c r="C147" s="76">
        <v>1597.35292</v>
      </c>
      <c r="D147" s="76">
        <f t="shared" si="4"/>
        <v>99.891660000000002</v>
      </c>
      <c r="E147" s="74">
        <v>99.891660000000002</v>
      </c>
      <c r="F147" s="22">
        <v>0</v>
      </c>
      <c r="G147" s="81">
        <v>0</v>
      </c>
      <c r="H147" s="22">
        <v>0</v>
      </c>
      <c r="I147" s="77"/>
      <c r="J147" s="91">
        <f t="shared" si="5"/>
        <v>1697.24458</v>
      </c>
      <c r="K147" s="131"/>
      <c r="L147" s="126"/>
      <c r="M147" s="144"/>
      <c r="N147" s="144"/>
      <c r="O147" s="143"/>
      <c r="P147" s="145"/>
      <c r="Q147" s="146"/>
      <c r="R147" s="145"/>
      <c r="S147" s="147"/>
      <c r="T147" s="127"/>
    </row>
    <row r="148" spans="1:20" s="23" customFormat="1" ht="18" customHeight="1" x14ac:dyDescent="0.25">
      <c r="A148" s="72" t="str">
        <f>Лист4!A149</f>
        <v>ул. Бориса Алексеева, д.20, к.3</v>
      </c>
      <c r="B148" s="64" t="s">
        <v>55</v>
      </c>
      <c r="C148" s="76">
        <v>2780.7596000000003</v>
      </c>
      <c r="D148" s="76">
        <f t="shared" si="4"/>
        <v>165.39620000000002</v>
      </c>
      <c r="E148" s="74">
        <v>165.39620000000002</v>
      </c>
      <c r="F148" s="22">
        <v>0</v>
      </c>
      <c r="G148" s="81">
        <v>0</v>
      </c>
      <c r="H148" s="22">
        <v>0</v>
      </c>
      <c r="I148" s="77"/>
      <c r="J148" s="91">
        <f t="shared" si="5"/>
        <v>2946.1558000000005</v>
      </c>
      <c r="K148" s="131"/>
      <c r="L148" s="126"/>
      <c r="M148" s="144"/>
      <c r="N148" s="144"/>
      <c r="O148" s="143"/>
      <c r="P148" s="145"/>
      <c r="Q148" s="146"/>
      <c r="R148" s="145"/>
      <c r="S148" s="147"/>
      <c r="T148" s="127"/>
    </row>
    <row r="149" spans="1:20" s="23" customFormat="1" ht="18" customHeight="1" x14ac:dyDescent="0.25">
      <c r="A149" s="72" t="str">
        <f>Лист4!A150</f>
        <v>ул. Бориса Алексеева, д.30</v>
      </c>
      <c r="B149" s="64" t="s">
        <v>55</v>
      </c>
      <c r="C149" s="76">
        <v>3473.3106499999999</v>
      </c>
      <c r="D149" s="76">
        <f t="shared" si="4"/>
        <v>248.07947000000001</v>
      </c>
      <c r="E149" s="74">
        <v>248.07947000000001</v>
      </c>
      <c r="F149" s="22">
        <v>0</v>
      </c>
      <c r="G149" s="81">
        <v>0</v>
      </c>
      <c r="H149" s="22">
        <v>0</v>
      </c>
      <c r="I149" s="77"/>
      <c r="J149" s="91">
        <f t="shared" si="5"/>
        <v>3721.39012</v>
      </c>
      <c r="K149" s="131"/>
      <c r="L149" s="126"/>
      <c r="M149" s="144"/>
      <c r="N149" s="144"/>
      <c r="O149" s="143"/>
      <c r="P149" s="145"/>
      <c r="Q149" s="146"/>
      <c r="R149" s="145"/>
      <c r="S149" s="147"/>
      <c r="T149" s="127"/>
    </row>
    <row r="150" spans="1:20" s="23" customFormat="1" ht="18" customHeight="1" x14ac:dyDescent="0.25">
      <c r="A150" s="72" t="str">
        <f>Лист4!A151</f>
        <v>ул. Бориса Алексеева, д.32</v>
      </c>
      <c r="B150" s="64" t="s">
        <v>55</v>
      </c>
      <c r="C150" s="76">
        <v>1753.4507599999999</v>
      </c>
      <c r="D150" s="76">
        <f t="shared" si="4"/>
        <v>140.83434</v>
      </c>
      <c r="E150" s="74">
        <v>140.83434</v>
      </c>
      <c r="F150" s="22">
        <v>0</v>
      </c>
      <c r="G150" s="81">
        <v>0</v>
      </c>
      <c r="H150" s="22">
        <v>0</v>
      </c>
      <c r="I150" s="77"/>
      <c r="J150" s="91">
        <f t="shared" si="5"/>
        <v>1894.2851000000001</v>
      </c>
      <c r="K150" s="131"/>
      <c r="L150" s="126"/>
      <c r="M150" s="144"/>
      <c r="N150" s="144"/>
      <c r="O150" s="143"/>
      <c r="P150" s="145"/>
      <c r="Q150" s="146"/>
      <c r="R150" s="145"/>
      <c r="S150" s="147"/>
      <c r="T150" s="127"/>
    </row>
    <row r="151" spans="1:20" s="23" customFormat="1" ht="18" customHeight="1" x14ac:dyDescent="0.25">
      <c r="A151" s="72" t="str">
        <f>Лист4!A152</f>
        <v>ул. Бориса Алексеева, д.32, к.1</v>
      </c>
      <c r="B151" s="64" t="s">
        <v>55</v>
      </c>
      <c r="C151" s="76">
        <v>1300.8747600000002</v>
      </c>
      <c r="D151" s="76">
        <f t="shared" si="4"/>
        <v>76.364699999999999</v>
      </c>
      <c r="E151" s="74">
        <v>76.364699999999999</v>
      </c>
      <c r="F151" s="22">
        <v>0</v>
      </c>
      <c r="G151" s="81">
        <v>0</v>
      </c>
      <c r="H151" s="22">
        <v>0</v>
      </c>
      <c r="I151" s="77"/>
      <c r="J151" s="91">
        <f t="shared" si="5"/>
        <v>1377.2394600000002</v>
      </c>
      <c r="K151" s="131"/>
      <c r="L151" s="126"/>
      <c r="M151" s="144"/>
      <c r="N151" s="144"/>
      <c r="O151" s="143"/>
      <c r="P151" s="145"/>
      <c r="Q151" s="146"/>
      <c r="R151" s="145"/>
      <c r="S151" s="147"/>
      <c r="T151" s="127"/>
    </row>
    <row r="152" spans="1:20" s="23" customFormat="1" ht="18" customHeight="1" x14ac:dyDescent="0.25">
      <c r="A152" s="72" t="str">
        <f>Лист4!A153</f>
        <v>ул. Бориса Алексеева, д.36</v>
      </c>
      <c r="B152" s="64" t="s">
        <v>55</v>
      </c>
      <c r="C152" s="76">
        <v>1629.85699</v>
      </c>
      <c r="D152" s="76">
        <f t="shared" si="4"/>
        <v>82.752920000000003</v>
      </c>
      <c r="E152" s="74">
        <v>82.752920000000003</v>
      </c>
      <c r="F152" s="22">
        <v>0</v>
      </c>
      <c r="G152" s="81">
        <v>0</v>
      </c>
      <c r="H152" s="22">
        <v>0</v>
      </c>
      <c r="I152" s="77"/>
      <c r="J152" s="91">
        <f t="shared" si="5"/>
        <v>1712.6099099999999</v>
      </c>
      <c r="K152" s="131"/>
      <c r="L152" s="126"/>
      <c r="M152" s="144"/>
      <c r="N152" s="144"/>
      <c r="O152" s="143"/>
      <c r="P152" s="145"/>
      <c r="Q152" s="146"/>
      <c r="R152" s="145"/>
      <c r="S152" s="147"/>
      <c r="T152" s="127"/>
    </row>
    <row r="153" spans="1:20" s="23" customFormat="1" ht="18" customHeight="1" x14ac:dyDescent="0.25">
      <c r="A153" s="72" t="str">
        <f>Лист4!A154</f>
        <v>ул. Бориса Алексеева, д.36, к.1</v>
      </c>
      <c r="B153" s="64" t="s">
        <v>55</v>
      </c>
      <c r="C153" s="76">
        <v>1781.1578500000001</v>
      </c>
      <c r="D153" s="76">
        <f t="shared" si="4"/>
        <v>136.10548</v>
      </c>
      <c r="E153" s="74">
        <v>136.10548</v>
      </c>
      <c r="F153" s="22">
        <v>0</v>
      </c>
      <c r="G153" s="81">
        <v>0</v>
      </c>
      <c r="H153" s="22">
        <v>0</v>
      </c>
      <c r="I153" s="77"/>
      <c r="J153" s="91">
        <f t="shared" si="5"/>
        <v>1917.26333</v>
      </c>
      <c r="K153" s="131"/>
      <c r="L153" s="126"/>
      <c r="M153" s="144"/>
      <c r="N153" s="144"/>
      <c r="O153" s="143"/>
      <c r="P153" s="145"/>
      <c r="Q153" s="146"/>
      <c r="R153" s="145"/>
      <c r="S153" s="147"/>
      <c r="T153" s="127"/>
    </row>
    <row r="154" spans="1:20" s="23" customFormat="1" ht="18" customHeight="1" x14ac:dyDescent="0.25">
      <c r="A154" s="72" t="str">
        <f>Лист4!A155</f>
        <v>ул. Бориса Алексеева, д.51</v>
      </c>
      <c r="B154" s="64" t="s">
        <v>55</v>
      </c>
      <c r="C154" s="76">
        <v>2661.8774199999998</v>
      </c>
      <c r="D154" s="76">
        <f t="shared" si="4"/>
        <v>127.28739999999999</v>
      </c>
      <c r="E154" s="74">
        <v>127.28739999999999</v>
      </c>
      <c r="F154" s="22">
        <v>0</v>
      </c>
      <c r="G154" s="81">
        <v>0</v>
      </c>
      <c r="H154" s="22">
        <v>0</v>
      </c>
      <c r="I154" s="77"/>
      <c r="J154" s="91">
        <f t="shared" si="5"/>
        <v>2789.16482</v>
      </c>
      <c r="K154" s="131"/>
      <c r="L154" s="126"/>
      <c r="M154" s="144"/>
      <c r="N154" s="144"/>
      <c r="O154" s="143"/>
      <c r="P154" s="145"/>
      <c r="Q154" s="146"/>
      <c r="R154" s="145"/>
      <c r="S154" s="147"/>
      <c r="T154" s="127"/>
    </row>
    <row r="155" spans="1:20" s="23" customFormat="1" ht="18" customHeight="1" x14ac:dyDescent="0.25">
      <c r="A155" s="72" t="str">
        <f>Лист4!A156</f>
        <v>ул. Бориса Алексеева, д.53</v>
      </c>
      <c r="B155" s="64" t="s">
        <v>55</v>
      </c>
      <c r="C155" s="76">
        <v>2547.4</v>
      </c>
      <c r="D155" s="76">
        <f t="shared" si="4"/>
        <v>245.14294000000001</v>
      </c>
      <c r="E155" s="74">
        <v>245.14294000000001</v>
      </c>
      <c r="F155" s="22">
        <v>0</v>
      </c>
      <c r="G155" s="81">
        <v>0</v>
      </c>
      <c r="H155" s="22">
        <v>0</v>
      </c>
      <c r="I155" s="77"/>
      <c r="J155" s="91">
        <v>2816.51</v>
      </c>
      <c r="K155" s="131"/>
      <c r="L155" s="126"/>
      <c r="M155" s="144"/>
      <c r="N155" s="144"/>
      <c r="O155" s="143"/>
      <c r="P155" s="145"/>
      <c r="Q155" s="146"/>
      <c r="R155" s="145"/>
      <c r="S155" s="147"/>
      <c r="T155" s="127"/>
    </row>
    <row r="156" spans="1:20" s="23" customFormat="1" ht="18" customHeight="1" x14ac:dyDescent="0.25">
      <c r="A156" s="72" t="str">
        <f>Лист4!A157</f>
        <v>ул. Бориса Алексеева, д.61, к.1</v>
      </c>
      <c r="B156" s="64" t="s">
        <v>55</v>
      </c>
      <c r="C156" s="76">
        <v>3427.0466900000001</v>
      </c>
      <c r="D156" s="76">
        <f t="shared" si="4"/>
        <v>279.45276000000001</v>
      </c>
      <c r="E156" s="74">
        <v>279.45276000000001</v>
      </c>
      <c r="F156" s="22">
        <v>0</v>
      </c>
      <c r="G156" s="81">
        <v>0</v>
      </c>
      <c r="H156" s="22">
        <v>0</v>
      </c>
      <c r="I156" s="77"/>
      <c r="J156" s="91">
        <f t="shared" si="5"/>
        <v>3706.4994500000003</v>
      </c>
      <c r="K156" s="131"/>
      <c r="L156" s="126"/>
      <c r="M156" s="144"/>
      <c r="N156" s="144"/>
      <c r="O156" s="143"/>
      <c r="P156" s="145"/>
      <c r="Q156" s="146"/>
      <c r="R156" s="145"/>
      <c r="S156" s="147"/>
      <c r="T156" s="127"/>
    </row>
    <row r="157" spans="1:20" s="23" customFormat="1" ht="18" customHeight="1" x14ac:dyDescent="0.25">
      <c r="A157" s="72" t="str">
        <f>Лист4!A158</f>
        <v>ул. Бориса Алексеева, д.63</v>
      </c>
      <c r="B157" s="64" t="s">
        <v>55</v>
      </c>
      <c r="C157" s="76">
        <v>4836.9822699999995</v>
      </c>
      <c r="D157" s="76">
        <f t="shared" si="4"/>
        <v>270.59866</v>
      </c>
      <c r="E157" s="74">
        <v>270.59866</v>
      </c>
      <c r="F157" s="22">
        <v>0</v>
      </c>
      <c r="G157" s="81">
        <v>0</v>
      </c>
      <c r="H157" s="22">
        <v>0</v>
      </c>
      <c r="I157" s="77"/>
      <c r="J157" s="91">
        <f t="shared" si="5"/>
        <v>5107.5809299999992</v>
      </c>
      <c r="K157" s="131"/>
      <c r="L157" s="126"/>
      <c r="M157" s="144"/>
      <c r="N157" s="144"/>
      <c r="O157" s="143"/>
      <c r="P157" s="145"/>
      <c r="Q157" s="146"/>
      <c r="R157" s="145"/>
      <c r="S157" s="147"/>
      <c r="T157" s="127"/>
    </row>
    <row r="158" spans="1:20" s="23" customFormat="1" ht="18" customHeight="1" x14ac:dyDescent="0.25">
      <c r="A158" s="72" t="str">
        <f>Лист4!A159</f>
        <v>ул. Бориса Алексеева, д.63, к.1</v>
      </c>
      <c r="B158" s="64" t="s">
        <v>55</v>
      </c>
      <c r="C158" s="76">
        <v>2709.9321999999997</v>
      </c>
      <c r="D158" s="76">
        <f t="shared" si="4"/>
        <v>121.71313000000001</v>
      </c>
      <c r="E158" s="74">
        <v>121.71313000000001</v>
      </c>
      <c r="F158" s="22">
        <v>0</v>
      </c>
      <c r="G158" s="81">
        <v>0</v>
      </c>
      <c r="H158" s="22">
        <v>0</v>
      </c>
      <c r="I158" s="77"/>
      <c r="J158" s="91">
        <f t="shared" si="5"/>
        <v>2831.6453299999998</v>
      </c>
      <c r="K158" s="131"/>
      <c r="L158" s="126"/>
      <c r="M158" s="144"/>
      <c r="N158" s="144"/>
      <c r="O158" s="143"/>
      <c r="P158" s="145"/>
      <c r="Q158" s="146"/>
      <c r="R158" s="145"/>
      <c r="S158" s="147"/>
      <c r="T158" s="127"/>
    </row>
    <row r="159" spans="1:20" s="23" customFormat="1" ht="18" customHeight="1" x14ac:dyDescent="0.25">
      <c r="A159" s="72" t="str">
        <f>Лист4!A160</f>
        <v>ул. Бориса Алексеева, д.65</v>
      </c>
      <c r="B159" s="64" t="s">
        <v>55</v>
      </c>
      <c r="C159" s="76">
        <v>4596.9082100000005</v>
      </c>
      <c r="D159" s="76">
        <f t="shared" si="4"/>
        <v>301.47719000000001</v>
      </c>
      <c r="E159" s="74">
        <v>301.47719000000001</v>
      </c>
      <c r="F159" s="22">
        <v>0</v>
      </c>
      <c r="G159" s="81">
        <v>0</v>
      </c>
      <c r="H159" s="22">
        <v>0</v>
      </c>
      <c r="I159" s="77"/>
      <c r="J159" s="91">
        <f t="shared" si="5"/>
        <v>4898.3854000000001</v>
      </c>
      <c r="K159" s="131"/>
      <c r="L159" s="126"/>
      <c r="M159" s="144"/>
      <c r="N159" s="144"/>
      <c r="O159" s="143"/>
      <c r="P159" s="145"/>
      <c r="Q159" s="146"/>
      <c r="R159" s="145"/>
      <c r="S159" s="147"/>
      <c r="T159" s="127"/>
    </row>
    <row r="160" spans="1:20" s="23" customFormat="1" ht="18" customHeight="1" x14ac:dyDescent="0.25">
      <c r="A160" s="72" t="str">
        <f>Лист4!A161</f>
        <v>ул. Бориса Алексеева, д.65, к.1</v>
      </c>
      <c r="B160" s="64" t="s">
        <v>55</v>
      </c>
      <c r="C160" s="76">
        <v>3006.1246499999997</v>
      </c>
      <c r="D160" s="76">
        <f t="shared" si="4"/>
        <v>211.89279000000002</v>
      </c>
      <c r="E160" s="74">
        <v>211.89279000000002</v>
      </c>
      <c r="F160" s="22">
        <v>0</v>
      </c>
      <c r="G160" s="81">
        <v>0</v>
      </c>
      <c r="H160" s="22">
        <v>0</v>
      </c>
      <c r="I160" s="77">
        <v>187</v>
      </c>
      <c r="J160" s="91">
        <f>C160+E160-I160</f>
        <v>3031.0174399999996</v>
      </c>
      <c r="K160" s="131"/>
      <c r="L160" s="126"/>
      <c r="M160" s="144"/>
      <c r="N160" s="144"/>
      <c r="O160" s="143"/>
      <c r="P160" s="145"/>
      <c r="Q160" s="146"/>
      <c r="R160" s="145"/>
      <c r="S160" s="147"/>
      <c r="T160" s="127"/>
    </row>
    <row r="161" spans="1:20" s="23" customFormat="1" ht="18" customHeight="1" x14ac:dyDescent="0.25">
      <c r="A161" s="72" t="str">
        <f>Лист4!A162</f>
        <v>ул. Бориса Алексеева, д.65, к.2</v>
      </c>
      <c r="B161" s="64" t="s">
        <v>55</v>
      </c>
      <c r="C161" s="76">
        <v>1277.4249300000001</v>
      </c>
      <c r="D161" s="76">
        <f t="shared" si="4"/>
        <v>59.388870000000004</v>
      </c>
      <c r="E161" s="74">
        <v>59.388870000000004</v>
      </c>
      <c r="F161" s="22">
        <v>0</v>
      </c>
      <c r="G161" s="81">
        <v>0</v>
      </c>
      <c r="H161" s="22">
        <v>0</v>
      </c>
      <c r="I161" s="77"/>
      <c r="J161" s="91">
        <f t="shared" si="5"/>
        <v>1336.8138000000001</v>
      </c>
      <c r="K161" s="131"/>
      <c r="L161" s="126"/>
      <c r="M161" s="144"/>
      <c r="N161" s="144"/>
      <c r="O161" s="143"/>
      <c r="P161" s="145"/>
      <c r="Q161" s="146"/>
      <c r="R161" s="145"/>
      <c r="S161" s="147"/>
      <c r="T161" s="127"/>
    </row>
    <row r="162" spans="1:20" s="23" customFormat="1" ht="18" customHeight="1" x14ac:dyDescent="0.25">
      <c r="A162" s="72" t="str">
        <f>Лист4!A163</f>
        <v>ул. Бориса Алексеева, д.67</v>
      </c>
      <c r="B162" s="64" t="s">
        <v>55</v>
      </c>
      <c r="C162" s="76">
        <v>5102.6864699999996</v>
      </c>
      <c r="D162" s="76">
        <f t="shared" si="4"/>
        <v>284.54365999999999</v>
      </c>
      <c r="E162" s="74">
        <v>284.54365999999999</v>
      </c>
      <c r="F162" s="22">
        <v>0</v>
      </c>
      <c r="G162" s="81">
        <v>0</v>
      </c>
      <c r="H162" s="22">
        <v>0</v>
      </c>
      <c r="I162" s="77"/>
      <c r="J162" s="91">
        <f t="shared" si="5"/>
        <v>5387.2301299999999</v>
      </c>
      <c r="K162" s="131"/>
      <c r="L162" s="126"/>
      <c r="M162" s="144"/>
      <c r="N162" s="144"/>
      <c r="O162" s="143"/>
      <c r="P162" s="145"/>
      <c r="Q162" s="146"/>
      <c r="R162" s="145"/>
      <c r="S162" s="147"/>
      <c r="T162" s="127"/>
    </row>
    <row r="163" spans="1:20" s="23" customFormat="1" ht="18" customHeight="1" x14ac:dyDescent="0.25">
      <c r="A163" s="72" t="str">
        <f>Лист4!A164</f>
        <v>ул. Бориса Алексеева, д.67, к.1</v>
      </c>
      <c r="B163" s="64" t="s">
        <v>55</v>
      </c>
      <c r="C163" s="76">
        <v>3285.9562300000002</v>
      </c>
      <c r="D163" s="76">
        <f t="shared" si="4"/>
        <v>162.30466000000001</v>
      </c>
      <c r="E163" s="74">
        <v>162.30466000000001</v>
      </c>
      <c r="F163" s="22">
        <v>0</v>
      </c>
      <c r="G163" s="81">
        <v>0</v>
      </c>
      <c r="H163" s="22">
        <v>0</v>
      </c>
      <c r="I163" s="77"/>
      <c r="J163" s="91">
        <f t="shared" si="5"/>
        <v>3448.2608900000005</v>
      </c>
      <c r="K163" s="131"/>
      <c r="L163" s="126"/>
      <c r="M163" s="144"/>
      <c r="N163" s="144"/>
      <c r="O163" s="143"/>
      <c r="P163" s="145"/>
      <c r="Q163" s="146"/>
      <c r="R163" s="145"/>
      <c r="S163" s="147"/>
      <c r="T163" s="127"/>
    </row>
    <row r="164" spans="1:20" s="23" customFormat="1" ht="18" customHeight="1" x14ac:dyDescent="0.25">
      <c r="A164" s="72" t="str">
        <f>Лист4!A165</f>
        <v>ул. Бориса Алексеева, д.67, к.2</v>
      </c>
      <c r="B164" s="64" t="s">
        <v>55</v>
      </c>
      <c r="C164" s="76">
        <v>1112.0932500000001</v>
      </c>
      <c r="D164" s="76">
        <f t="shared" si="4"/>
        <v>56.82253</v>
      </c>
      <c r="E164" s="74">
        <v>56.82253</v>
      </c>
      <c r="F164" s="22">
        <v>0</v>
      </c>
      <c r="G164" s="81">
        <v>0</v>
      </c>
      <c r="H164" s="22">
        <v>0</v>
      </c>
      <c r="I164" s="77"/>
      <c r="J164" s="91">
        <f t="shared" si="5"/>
        <v>1168.91578</v>
      </c>
      <c r="K164" s="131"/>
      <c r="L164" s="126"/>
      <c r="M164" s="144"/>
      <c r="N164" s="144"/>
      <c r="O164" s="143"/>
      <c r="P164" s="145"/>
      <c r="Q164" s="146"/>
      <c r="R164" s="145"/>
      <c r="S164" s="147"/>
      <c r="T164" s="127"/>
    </row>
    <row r="165" spans="1:20" s="23" customFormat="1" ht="18" customHeight="1" x14ac:dyDescent="0.25">
      <c r="A165" s="72" t="str">
        <f>Лист4!A166</f>
        <v>ул. Бурова, д.4</v>
      </c>
      <c r="B165" s="64" t="s">
        <v>55</v>
      </c>
      <c r="C165" s="76">
        <v>647.19153000000006</v>
      </c>
      <c r="D165" s="76">
        <f t="shared" si="4"/>
        <v>34.874870000000001</v>
      </c>
      <c r="E165" s="74">
        <v>34.874870000000001</v>
      </c>
      <c r="F165" s="22">
        <v>0</v>
      </c>
      <c r="G165" s="81">
        <v>0</v>
      </c>
      <c r="H165" s="22">
        <v>0</v>
      </c>
      <c r="I165" s="77"/>
      <c r="J165" s="91">
        <f t="shared" si="5"/>
        <v>682.06640000000004</v>
      </c>
      <c r="K165" s="131"/>
      <c r="L165" s="126"/>
      <c r="M165" s="144"/>
      <c r="N165" s="144"/>
      <c r="O165" s="143"/>
      <c r="P165" s="145"/>
      <c r="Q165" s="146"/>
      <c r="R165" s="145"/>
      <c r="S165" s="147"/>
      <c r="T165" s="127"/>
    </row>
    <row r="166" spans="1:20" s="23" customFormat="1" ht="18" customHeight="1" x14ac:dyDescent="0.25">
      <c r="A166" s="72" t="str">
        <f>Лист4!A167</f>
        <v>ул. Бурова, д.6</v>
      </c>
      <c r="B166" s="64" t="s">
        <v>55</v>
      </c>
      <c r="C166" s="76">
        <v>789.88522</v>
      </c>
      <c r="D166" s="76">
        <f t="shared" si="4"/>
        <v>50.109790000000004</v>
      </c>
      <c r="E166" s="74">
        <v>50.109790000000004</v>
      </c>
      <c r="F166" s="22">
        <v>0</v>
      </c>
      <c r="G166" s="81">
        <v>0</v>
      </c>
      <c r="H166" s="22">
        <v>0</v>
      </c>
      <c r="I166" s="77"/>
      <c r="J166" s="91">
        <f t="shared" si="5"/>
        <v>839.99500999999998</v>
      </c>
      <c r="K166" s="131"/>
      <c r="L166" s="126"/>
      <c r="M166" s="144"/>
      <c r="N166" s="144"/>
      <c r="O166" s="143"/>
      <c r="P166" s="145"/>
      <c r="Q166" s="146"/>
      <c r="R166" s="145"/>
      <c r="S166" s="147"/>
      <c r="T166" s="127"/>
    </row>
    <row r="167" spans="1:20" s="23" customFormat="1" ht="18" customHeight="1" x14ac:dyDescent="0.25">
      <c r="A167" s="72" t="str">
        <f>Лист4!A168</f>
        <v>ул. Бэра, д.20</v>
      </c>
      <c r="B167" s="64" t="s">
        <v>55</v>
      </c>
      <c r="C167" s="76">
        <v>408.30731000000003</v>
      </c>
      <c r="D167" s="76">
        <f t="shared" si="4"/>
        <v>1.7722500000000001</v>
      </c>
      <c r="E167" s="74">
        <v>1.7722500000000001</v>
      </c>
      <c r="F167" s="22">
        <v>0</v>
      </c>
      <c r="G167" s="81">
        <v>0</v>
      </c>
      <c r="H167" s="22">
        <v>0</v>
      </c>
      <c r="I167" s="77"/>
      <c r="J167" s="91">
        <f t="shared" si="5"/>
        <v>410.07956000000001</v>
      </c>
      <c r="K167" s="131"/>
      <c r="L167" s="126"/>
      <c r="M167" s="144"/>
      <c r="N167" s="144"/>
      <c r="O167" s="143"/>
      <c r="P167" s="145"/>
      <c r="Q167" s="146"/>
      <c r="R167" s="145"/>
      <c r="S167" s="147"/>
      <c r="T167" s="127"/>
    </row>
    <row r="168" spans="1:20" s="23" customFormat="1" ht="18" customHeight="1" x14ac:dyDescent="0.25">
      <c r="A168" s="72" t="str">
        <f>Лист4!A169</f>
        <v>ул. Бэра, д.3</v>
      </c>
      <c r="B168" s="64" t="s">
        <v>55</v>
      </c>
      <c r="C168" s="76">
        <v>6.2960900000000004</v>
      </c>
      <c r="D168" s="76">
        <f t="shared" si="4"/>
        <v>0</v>
      </c>
      <c r="E168" s="74">
        <v>0</v>
      </c>
      <c r="F168" s="22">
        <v>0</v>
      </c>
      <c r="G168" s="81">
        <v>0</v>
      </c>
      <c r="H168" s="22">
        <v>0</v>
      </c>
      <c r="I168" s="77"/>
      <c r="J168" s="91">
        <f t="shared" si="5"/>
        <v>6.2960900000000004</v>
      </c>
      <c r="K168" s="131"/>
      <c r="L168" s="126"/>
      <c r="M168" s="144"/>
      <c r="N168" s="144"/>
      <c r="O168" s="143"/>
      <c r="P168" s="145"/>
      <c r="Q168" s="146"/>
      <c r="R168" s="145"/>
      <c r="S168" s="147"/>
      <c r="T168" s="127"/>
    </row>
    <row r="169" spans="1:20" s="23" customFormat="1" ht="18" customHeight="1" x14ac:dyDescent="0.25">
      <c r="A169" s="72" t="str">
        <f>Лист4!A170</f>
        <v>ул. Бэра, д.4</v>
      </c>
      <c r="B169" s="64" t="s">
        <v>55</v>
      </c>
      <c r="C169" s="76">
        <v>137.70657000000003</v>
      </c>
      <c r="D169" s="76">
        <f t="shared" si="4"/>
        <v>7.3348000000000004</v>
      </c>
      <c r="E169" s="74">
        <v>7.3348000000000004</v>
      </c>
      <c r="F169" s="22">
        <v>0</v>
      </c>
      <c r="G169" s="81">
        <v>0</v>
      </c>
      <c r="H169" s="22">
        <v>0</v>
      </c>
      <c r="I169" s="77"/>
      <c r="J169" s="91">
        <f t="shared" si="5"/>
        <v>145.04137000000003</v>
      </c>
      <c r="K169" s="131"/>
      <c r="L169" s="126"/>
      <c r="M169" s="144"/>
      <c r="N169" s="144"/>
      <c r="O169" s="143"/>
      <c r="P169" s="145"/>
      <c r="Q169" s="146"/>
      <c r="R169" s="145"/>
      <c r="S169" s="147"/>
      <c r="T169" s="127"/>
    </row>
    <row r="170" spans="1:20" s="23" customFormat="1" ht="18" customHeight="1" x14ac:dyDescent="0.25">
      <c r="A170" s="72" t="str">
        <f>Лист4!A171</f>
        <v>ул. Бэра, д.5</v>
      </c>
      <c r="B170" s="64" t="s">
        <v>55</v>
      </c>
      <c r="C170" s="76">
        <v>50.784530000000004</v>
      </c>
      <c r="D170" s="76">
        <f t="shared" si="4"/>
        <v>3.2102399999999998</v>
      </c>
      <c r="E170" s="74">
        <v>3.2102399999999998</v>
      </c>
      <c r="F170" s="22">
        <v>0</v>
      </c>
      <c r="G170" s="81">
        <v>0</v>
      </c>
      <c r="H170" s="22">
        <v>0</v>
      </c>
      <c r="I170" s="77"/>
      <c r="J170" s="91">
        <f t="shared" si="5"/>
        <v>53.994770000000003</v>
      </c>
      <c r="K170" s="131"/>
      <c r="L170" s="126"/>
      <c r="M170" s="144"/>
      <c r="N170" s="144"/>
      <c r="O170" s="143"/>
      <c r="P170" s="145"/>
      <c r="Q170" s="146"/>
      <c r="R170" s="145"/>
      <c r="S170" s="147"/>
      <c r="T170" s="127"/>
    </row>
    <row r="171" spans="1:20" s="23" customFormat="1" ht="18" customHeight="1" x14ac:dyDescent="0.25">
      <c r="A171" s="72" t="str">
        <f>Лист4!A172</f>
        <v>ул. Володарского, д.10</v>
      </c>
      <c r="B171" s="64" t="s">
        <v>55</v>
      </c>
      <c r="C171" s="76">
        <v>95.806510000000003</v>
      </c>
      <c r="D171" s="76">
        <f t="shared" si="4"/>
        <v>9.3277199999999993</v>
      </c>
      <c r="E171" s="74">
        <v>9.3277199999999993</v>
      </c>
      <c r="F171" s="22">
        <v>0</v>
      </c>
      <c r="G171" s="81">
        <v>0</v>
      </c>
      <c r="H171" s="22">
        <v>0</v>
      </c>
      <c r="I171" s="77"/>
      <c r="J171" s="91">
        <f t="shared" si="5"/>
        <v>105.13423</v>
      </c>
      <c r="K171" s="131"/>
      <c r="L171" s="126"/>
      <c r="M171" s="144"/>
      <c r="N171" s="144"/>
      <c r="O171" s="143"/>
      <c r="P171" s="145"/>
      <c r="Q171" s="146"/>
      <c r="R171" s="145"/>
      <c r="S171" s="147"/>
      <c r="T171" s="127"/>
    </row>
    <row r="172" spans="1:20" s="23" customFormat="1" ht="18" customHeight="1" x14ac:dyDescent="0.25">
      <c r="A172" s="72" t="str">
        <f>Лист4!A173</f>
        <v>ул. Володарского, д.2/21/34</v>
      </c>
      <c r="B172" s="64" t="s">
        <v>55</v>
      </c>
      <c r="C172" s="76">
        <v>323.58024</v>
      </c>
      <c r="D172" s="76">
        <f t="shared" si="4"/>
        <v>19.738330000000001</v>
      </c>
      <c r="E172" s="74">
        <v>19.738330000000001</v>
      </c>
      <c r="F172" s="22">
        <v>0</v>
      </c>
      <c r="G172" s="81">
        <v>0</v>
      </c>
      <c r="H172" s="22">
        <v>0</v>
      </c>
      <c r="I172" s="77"/>
      <c r="J172" s="91">
        <f t="shared" si="5"/>
        <v>343.31857000000002</v>
      </c>
      <c r="K172" s="131"/>
      <c r="L172" s="126"/>
      <c r="M172" s="144"/>
      <c r="N172" s="144"/>
      <c r="O172" s="143"/>
      <c r="P172" s="145"/>
      <c r="Q172" s="146"/>
      <c r="R172" s="145"/>
      <c r="S172" s="147"/>
      <c r="T172" s="127"/>
    </row>
    <row r="173" spans="1:20" s="23" customFormat="1" ht="18" customHeight="1" x14ac:dyDescent="0.25">
      <c r="A173" s="72" t="str">
        <f>Лист4!A174</f>
        <v>ул. Володарского, д.22</v>
      </c>
      <c r="B173" s="64" t="s">
        <v>55</v>
      </c>
      <c r="C173" s="76">
        <v>335.32799</v>
      </c>
      <c r="D173" s="76">
        <f t="shared" si="4"/>
        <v>19.345669999999998</v>
      </c>
      <c r="E173" s="74">
        <v>19.345669999999998</v>
      </c>
      <c r="F173" s="22">
        <v>0</v>
      </c>
      <c r="G173" s="81">
        <v>0</v>
      </c>
      <c r="H173" s="22">
        <v>0</v>
      </c>
      <c r="I173" s="77"/>
      <c r="J173" s="91">
        <f t="shared" si="5"/>
        <v>354.67365999999998</v>
      </c>
      <c r="K173" s="131"/>
      <c r="L173" s="126"/>
      <c r="M173" s="144"/>
      <c r="N173" s="144"/>
      <c r="O173" s="143"/>
      <c r="P173" s="145"/>
      <c r="Q173" s="146"/>
      <c r="R173" s="145"/>
      <c r="S173" s="147"/>
      <c r="T173" s="127"/>
    </row>
    <row r="174" spans="1:20" s="23" customFormat="1" ht="18" customHeight="1" x14ac:dyDescent="0.25">
      <c r="A174" s="72" t="str">
        <f>Лист4!A175</f>
        <v>ул. Володарского, д.4, к.32</v>
      </c>
      <c r="B174" s="64" t="s">
        <v>55</v>
      </c>
      <c r="C174" s="76">
        <v>1132.08455</v>
      </c>
      <c r="D174" s="76">
        <f t="shared" si="4"/>
        <v>67.982900000000001</v>
      </c>
      <c r="E174" s="74">
        <v>67.982900000000001</v>
      </c>
      <c r="F174" s="22">
        <v>0</v>
      </c>
      <c r="G174" s="81">
        <v>0</v>
      </c>
      <c r="H174" s="22">
        <v>0</v>
      </c>
      <c r="I174" s="77"/>
      <c r="J174" s="91">
        <f t="shared" si="5"/>
        <v>1200.06745</v>
      </c>
      <c r="K174" s="131"/>
      <c r="L174" s="126"/>
      <c r="M174" s="144"/>
      <c r="N174" s="144"/>
      <c r="O174" s="143"/>
      <c r="P174" s="145"/>
      <c r="Q174" s="146"/>
      <c r="R174" s="145"/>
      <c r="S174" s="147"/>
      <c r="T174" s="127"/>
    </row>
    <row r="175" spans="1:20" s="23" customFormat="1" ht="18" customHeight="1" x14ac:dyDescent="0.25">
      <c r="A175" s="72" t="str">
        <f>Лист4!A176</f>
        <v>ул. Володарского, д.8</v>
      </c>
      <c r="B175" s="64" t="s">
        <v>55</v>
      </c>
      <c r="C175" s="76">
        <v>110.58320000000001</v>
      </c>
      <c r="D175" s="76">
        <f t="shared" si="4"/>
        <v>6.0530100000000004</v>
      </c>
      <c r="E175" s="74">
        <v>6.0530100000000004</v>
      </c>
      <c r="F175" s="22">
        <v>0</v>
      </c>
      <c r="G175" s="81">
        <v>0</v>
      </c>
      <c r="H175" s="22">
        <v>0</v>
      </c>
      <c r="I175" s="77"/>
      <c r="J175" s="91">
        <f t="shared" si="5"/>
        <v>116.63621000000001</v>
      </c>
      <c r="K175" s="131"/>
      <c r="L175" s="126"/>
      <c r="M175" s="144"/>
      <c r="N175" s="144"/>
      <c r="O175" s="143"/>
      <c r="P175" s="145"/>
      <c r="Q175" s="146"/>
      <c r="R175" s="145"/>
      <c r="S175" s="147"/>
      <c r="T175" s="127"/>
    </row>
    <row r="176" spans="1:20" s="23" customFormat="1" ht="18" customHeight="1" x14ac:dyDescent="0.25">
      <c r="A176" s="72" t="str">
        <f>Лист4!A177</f>
        <v>ул. Грузинская, д.29</v>
      </c>
      <c r="B176" s="64" t="s">
        <v>55</v>
      </c>
      <c r="C176" s="76">
        <v>40.389800000000001</v>
      </c>
      <c r="D176" s="76">
        <f t="shared" si="4"/>
        <v>3.0659999999999998</v>
      </c>
      <c r="E176" s="74">
        <v>3.0659999999999998</v>
      </c>
      <c r="F176" s="22">
        <v>0</v>
      </c>
      <c r="G176" s="81">
        <v>0</v>
      </c>
      <c r="H176" s="22">
        <v>0</v>
      </c>
      <c r="I176" s="77"/>
      <c r="J176" s="91">
        <f t="shared" si="5"/>
        <v>43.455800000000004</v>
      </c>
      <c r="K176" s="131"/>
      <c r="L176" s="126"/>
      <c r="M176" s="144"/>
      <c r="N176" s="144"/>
      <c r="O176" s="143"/>
      <c r="P176" s="145"/>
      <c r="Q176" s="146"/>
      <c r="R176" s="145"/>
      <c r="S176" s="147"/>
      <c r="T176" s="127"/>
    </row>
    <row r="177" spans="1:20" s="23" customFormat="1" ht="18" customHeight="1" x14ac:dyDescent="0.25">
      <c r="A177" s="72" t="str">
        <f>Лист4!A178</f>
        <v>ул. Дантона, д.4</v>
      </c>
      <c r="B177" s="64" t="s">
        <v>55</v>
      </c>
      <c r="C177" s="76">
        <v>120.97875000000001</v>
      </c>
      <c r="D177" s="76">
        <f t="shared" si="4"/>
        <v>6.7651499999999993</v>
      </c>
      <c r="E177" s="74">
        <v>6.7651499999999993</v>
      </c>
      <c r="F177" s="22">
        <v>0</v>
      </c>
      <c r="G177" s="81">
        <v>0</v>
      </c>
      <c r="H177" s="22">
        <v>0</v>
      </c>
      <c r="I177" s="77"/>
      <c r="J177" s="91">
        <f t="shared" si="5"/>
        <v>127.74390000000001</v>
      </c>
      <c r="K177" s="131"/>
      <c r="L177" s="126"/>
      <c r="M177" s="144"/>
      <c r="N177" s="144"/>
      <c r="O177" s="143"/>
      <c r="P177" s="145"/>
      <c r="Q177" s="146"/>
      <c r="R177" s="145"/>
      <c r="S177" s="147"/>
      <c r="T177" s="127"/>
    </row>
    <row r="178" spans="1:20" s="23" customFormat="1" ht="18" customHeight="1" x14ac:dyDescent="0.25">
      <c r="A178" s="72" t="str">
        <f>Лист4!A179</f>
        <v>ул. Дарвина, д.1</v>
      </c>
      <c r="B178" s="64" t="s">
        <v>55</v>
      </c>
      <c r="C178" s="76">
        <v>126.68689999999999</v>
      </c>
      <c r="D178" s="76">
        <f t="shared" si="4"/>
        <v>23.212820000000001</v>
      </c>
      <c r="E178" s="74">
        <v>23.212820000000001</v>
      </c>
      <c r="F178" s="22">
        <v>0</v>
      </c>
      <c r="G178" s="81">
        <v>0</v>
      </c>
      <c r="H178" s="22">
        <v>0</v>
      </c>
      <c r="I178" s="77"/>
      <c r="J178" s="91">
        <f t="shared" si="5"/>
        <v>149.89972</v>
      </c>
      <c r="K178" s="131"/>
      <c r="L178" s="126"/>
      <c r="M178" s="144"/>
      <c r="N178" s="144"/>
      <c r="O178" s="143"/>
      <c r="P178" s="145"/>
      <c r="Q178" s="146"/>
      <c r="R178" s="145"/>
      <c r="S178" s="147"/>
      <c r="T178" s="127"/>
    </row>
    <row r="179" spans="1:20" s="23" customFormat="1" ht="18" customHeight="1" x14ac:dyDescent="0.25">
      <c r="A179" s="72" t="str">
        <f>Лист4!A180</f>
        <v>ул. Дарвина, д.11</v>
      </c>
      <c r="B179" s="64" t="s">
        <v>55</v>
      </c>
      <c r="C179" s="76">
        <v>87.208349999999996</v>
      </c>
      <c r="D179" s="76">
        <f t="shared" si="4"/>
        <v>3.9429400000000001</v>
      </c>
      <c r="E179" s="74">
        <v>3.9429400000000001</v>
      </c>
      <c r="F179" s="22">
        <v>0</v>
      </c>
      <c r="G179" s="81">
        <v>0</v>
      </c>
      <c r="H179" s="22">
        <v>0</v>
      </c>
      <c r="I179" s="77"/>
      <c r="J179" s="91">
        <f t="shared" si="5"/>
        <v>91.151289999999989</v>
      </c>
      <c r="K179" s="131"/>
      <c r="L179" s="126"/>
      <c r="M179" s="144"/>
      <c r="N179" s="144"/>
      <c r="O179" s="143"/>
      <c r="P179" s="145"/>
      <c r="Q179" s="146"/>
      <c r="R179" s="145"/>
      <c r="S179" s="147"/>
      <c r="T179" s="127"/>
    </row>
    <row r="180" spans="1:20" s="23" customFormat="1" ht="18" customHeight="1" x14ac:dyDescent="0.25">
      <c r="A180" s="72" t="str">
        <f>Лист4!A181</f>
        <v>ул. Дарвина, д.15</v>
      </c>
      <c r="B180" s="64" t="s">
        <v>55</v>
      </c>
      <c r="C180" s="76">
        <v>59.407760000000003</v>
      </c>
      <c r="D180" s="76">
        <f t="shared" si="4"/>
        <v>0</v>
      </c>
      <c r="E180" s="74">
        <v>0</v>
      </c>
      <c r="F180" s="22">
        <v>0</v>
      </c>
      <c r="G180" s="81">
        <v>0</v>
      </c>
      <c r="H180" s="22">
        <v>0</v>
      </c>
      <c r="I180" s="77"/>
      <c r="J180" s="91">
        <f t="shared" si="5"/>
        <v>59.407760000000003</v>
      </c>
      <c r="K180" s="131"/>
      <c r="L180" s="126"/>
      <c r="M180" s="144"/>
      <c r="N180" s="144"/>
      <c r="O180" s="143"/>
      <c r="P180" s="145"/>
      <c r="Q180" s="146"/>
      <c r="R180" s="145"/>
      <c r="S180" s="147"/>
      <c r="T180" s="127"/>
    </row>
    <row r="181" spans="1:20" s="23" customFormat="1" ht="18" customHeight="1" x14ac:dyDescent="0.25">
      <c r="A181" s="72" t="str">
        <f>Лист4!A182</f>
        <v>ул. Дарвина, д.25</v>
      </c>
      <c r="B181" s="64" t="s">
        <v>55</v>
      </c>
      <c r="C181" s="76">
        <v>64.182839999999999</v>
      </c>
      <c r="D181" s="76">
        <f t="shared" si="4"/>
        <v>37.390349999999998</v>
      </c>
      <c r="E181" s="74">
        <v>37.390349999999998</v>
      </c>
      <c r="F181" s="22">
        <v>0</v>
      </c>
      <c r="G181" s="81">
        <v>0</v>
      </c>
      <c r="H181" s="22">
        <v>0</v>
      </c>
      <c r="I181" s="77"/>
      <c r="J181" s="91">
        <f t="shared" si="5"/>
        <v>101.57319</v>
      </c>
      <c r="K181" s="131"/>
      <c r="L181" s="126"/>
      <c r="M181" s="144"/>
      <c r="N181" s="144"/>
      <c r="O181" s="143"/>
      <c r="P181" s="145"/>
      <c r="Q181" s="146"/>
      <c r="R181" s="145"/>
      <c r="S181" s="147"/>
      <c r="T181" s="127"/>
    </row>
    <row r="182" spans="1:20" s="23" customFormat="1" ht="18" customHeight="1" x14ac:dyDescent="0.25">
      <c r="A182" s="72" t="str">
        <f>Лист4!A183</f>
        <v>ул. Дарвина, д.3</v>
      </c>
      <c r="B182" s="64" t="s">
        <v>55</v>
      </c>
      <c r="C182" s="76">
        <v>213.68281000000002</v>
      </c>
      <c r="D182" s="76">
        <f t="shared" si="4"/>
        <v>6.6152700000000006</v>
      </c>
      <c r="E182" s="74">
        <v>6.6152700000000006</v>
      </c>
      <c r="F182" s="22">
        <v>0</v>
      </c>
      <c r="G182" s="81">
        <v>0</v>
      </c>
      <c r="H182" s="22">
        <v>0</v>
      </c>
      <c r="I182" s="77"/>
      <c r="J182" s="91">
        <f t="shared" si="5"/>
        <v>220.29808000000003</v>
      </c>
      <c r="K182" s="131"/>
      <c r="L182" s="126"/>
      <c r="M182" s="144"/>
      <c r="N182" s="144"/>
      <c r="O182" s="143"/>
      <c r="P182" s="145"/>
      <c r="Q182" s="146"/>
      <c r="R182" s="145"/>
      <c r="S182" s="147"/>
      <c r="T182" s="127"/>
    </row>
    <row r="183" spans="1:20" s="23" customFormat="1" ht="18" customHeight="1" x14ac:dyDescent="0.25">
      <c r="A183" s="72" t="str">
        <f>Лист4!A184</f>
        <v>ул. Дарвина, д.6</v>
      </c>
      <c r="B183" s="64" t="s">
        <v>55</v>
      </c>
      <c r="C183" s="76">
        <v>70.904690000000002</v>
      </c>
      <c r="D183" s="76">
        <f t="shared" si="4"/>
        <v>3.5088000000000004</v>
      </c>
      <c r="E183" s="74">
        <v>3.5088000000000004</v>
      </c>
      <c r="F183" s="22">
        <v>0</v>
      </c>
      <c r="G183" s="81">
        <v>0</v>
      </c>
      <c r="H183" s="22">
        <v>0</v>
      </c>
      <c r="I183" s="77"/>
      <c r="J183" s="91">
        <f t="shared" si="5"/>
        <v>74.413489999999996</v>
      </c>
      <c r="K183" s="131"/>
      <c r="L183" s="126"/>
      <c r="M183" s="144"/>
      <c r="N183" s="144"/>
      <c r="O183" s="143"/>
      <c r="P183" s="145"/>
      <c r="Q183" s="146"/>
      <c r="R183" s="145"/>
      <c r="S183" s="147"/>
      <c r="T183" s="127"/>
    </row>
    <row r="184" spans="1:20" s="23" customFormat="1" ht="18" customHeight="1" x14ac:dyDescent="0.25">
      <c r="A184" s="72" t="str">
        <f>Лист4!A185</f>
        <v>ул. Донбасская, д.26</v>
      </c>
      <c r="B184" s="64" t="s">
        <v>55</v>
      </c>
      <c r="C184" s="76">
        <v>0.25701000000000002</v>
      </c>
      <c r="D184" s="76">
        <f t="shared" si="4"/>
        <v>0</v>
      </c>
      <c r="E184" s="74">
        <v>0</v>
      </c>
      <c r="F184" s="22">
        <v>0</v>
      </c>
      <c r="G184" s="81">
        <v>0</v>
      </c>
      <c r="H184" s="22">
        <v>0</v>
      </c>
      <c r="I184" s="77"/>
      <c r="J184" s="91">
        <f t="shared" si="5"/>
        <v>0.25701000000000002</v>
      </c>
      <c r="K184" s="131"/>
      <c r="L184" s="126"/>
      <c r="M184" s="144"/>
      <c r="N184" s="144"/>
      <c r="O184" s="143"/>
      <c r="P184" s="145"/>
      <c r="Q184" s="146"/>
      <c r="R184" s="145"/>
      <c r="S184" s="147"/>
      <c r="T184" s="127"/>
    </row>
    <row r="185" spans="1:20" s="23" customFormat="1" ht="18" customHeight="1" x14ac:dyDescent="0.25">
      <c r="A185" s="72" t="str">
        <f>Лист4!A187</f>
        <v>ул. Донбасская, д.54</v>
      </c>
      <c r="B185" s="64" t="s">
        <v>55</v>
      </c>
      <c r="C185" s="76">
        <v>17.836269999999999</v>
      </c>
      <c r="D185" s="76">
        <f t="shared" si="4"/>
        <v>0</v>
      </c>
      <c r="E185" s="74">
        <v>0</v>
      </c>
      <c r="F185" s="22">
        <v>0</v>
      </c>
      <c r="G185" s="81">
        <v>0</v>
      </c>
      <c r="H185" s="22">
        <v>0</v>
      </c>
      <c r="I185" s="77"/>
      <c r="J185" s="91">
        <f t="shared" si="5"/>
        <v>17.836269999999999</v>
      </c>
      <c r="K185" s="131"/>
      <c r="L185" s="126"/>
      <c r="M185" s="144"/>
      <c r="N185" s="144"/>
      <c r="O185" s="143"/>
      <c r="P185" s="145"/>
      <c r="Q185" s="146"/>
      <c r="R185" s="145"/>
      <c r="S185" s="147"/>
      <c r="T185" s="127"/>
    </row>
    <row r="186" spans="1:20" s="23" customFormat="1" ht="18" customHeight="1" x14ac:dyDescent="0.25">
      <c r="A186" s="72" t="str">
        <f>Лист4!A188</f>
        <v>ул. Епишина, д.25/45</v>
      </c>
      <c r="B186" s="64" t="s">
        <v>55</v>
      </c>
      <c r="C186" s="76">
        <v>48.990900000000003</v>
      </c>
      <c r="D186" s="76">
        <f t="shared" si="4"/>
        <v>2.4581999999999997</v>
      </c>
      <c r="E186" s="74">
        <v>2.4581999999999997</v>
      </c>
      <c r="F186" s="22">
        <v>0</v>
      </c>
      <c r="G186" s="81">
        <v>0</v>
      </c>
      <c r="H186" s="22">
        <v>0</v>
      </c>
      <c r="I186" s="77"/>
      <c r="J186" s="91">
        <f t="shared" si="5"/>
        <v>51.449100000000001</v>
      </c>
      <c r="K186" s="131"/>
      <c r="L186" s="126"/>
      <c r="M186" s="144"/>
      <c r="N186" s="144"/>
      <c r="O186" s="143"/>
      <c r="P186" s="145"/>
      <c r="Q186" s="146"/>
      <c r="R186" s="145"/>
      <c r="S186" s="147"/>
      <c r="T186" s="127"/>
    </row>
    <row r="187" spans="1:20" s="23" customFormat="1" ht="18" customHeight="1" x14ac:dyDescent="0.25">
      <c r="A187" s="72" t="str">
        <f>Лист4!A189</f>
        <v>ул. Епишина, д.45</v>
      </c>
      <c r="B187" s="64" t="s">
        <v>55</v>
      </c>
      <c r="C187" s="76">
        <v>23.652200000000001</v>
      </c>
      <c r="D187" s="76">
        <f t="shared" si="4"/>
        <v>1.7560899999999999</v>
      </c>
      <c r="E187" s="74">
        <v>1.7560899999999999</v>
      </c>
      <c r="F187" s="22">
        <v>0</v>
      </c>
      <c r="G187" s="81">
        <v>0</v>
      </c>
      <c r="H187" s="22">
        <v>0</v>
      </c>
      <c r="I187" s="77"/>
      <c r="J187" s="91">
        <f t="shared" si="5"/>
        <v>25.408290000000001</v>
      </c>
      <c r="K187" s="131"/>
      <c r="L187" s="126"/>
      <c r="M187" s="144"/>
      <c r="N187" s="144"/>
      <c r="O187" s="143"/>
      <c r="P187" s="145"/>
      <c r="Q187" s="146"/>
      <c r="R187" s="145"/>
      <c r="S187" s="147"/>
      <c r="T187" s="127"/>
    </row>
    <row r="188" spans="1:20" s="23" customFormat="1" ht="18" customHeight="1" x14ac:dyDescent="0.25">
      <c r="A188" s="72" t="str">
        <f>Лист4!A190</f>
        <v>ул. Епишина, д.58</v>
      </c>
      <c r="B188" s="64" t="s">
        <v>55</v>
      </c>
      <c r="C188" s="76">
        <v>170.72781000000001</v>
      </c>
      <c r="D188" s="76">
        <f t="shared" si="4"/>
        <v>0</v>
      </c>
      <c r="E188" s="74">
        <v>0</v>
      </c>
      <c r="F188" s="22">
        <v>0</v>
      </c>
      <c r="G188" s="81">
        <v>0</v>
      </c>
      <c r="H188" s="22">
        <v>0</v>
      </c>
      <c r="I188" s="77"/>
      <c r="J188" s="91">
        <f t="shared" si="5"/>
        <v>170.72781000000001</v>
      </c>
      <c r="K188" s="131"/>
      <c r="L188" s="126"/>
      <c r="M188" s="144"/>
      <c r="N188" s="144"/>
      <c r="O188" s="143"/>
      <c r="P188" s="145"/>
      <c r="Q188" s="146"/>
      <c r="R188" s="145"/>
      <c r="S188" s="147"/>
      <c r="T188" s="127"/>
    </row>
    <row r="189" spans="1:20" s="23" customFormat="1" ht="18" customHeight="1" x14ac:dyDescent="0.25">
      <c r="A189" s="72" t="str">
        <f>Лист4!A191</f>
        <v>ул. Зеленая, д.1, к.1</v>
      </c>
      <c r="B189" s="64" t="s">
        <v>55</v>
      </c>
      <c r="C189" s="76">
        <v>3424.9523600000002</v>
      </c>
      <c r="D189" s="76">
        <f t="shared" si="4"/>
        <v>248.91707</v>
      </c>
      <c r="E189" s="74">
        <v>248.91707</v>
      </c>
      <c r="F189" s="22">
        <v>0</v>
      </c>
      <c r="G189" s="81">
        <v>0</v>
      </c>
      <c r="H189" s="22">
        <v>0</v>
      </c>
      <c r="I189" s="77"/>
      <c r="J189" s="91">
        <f t="shared" si="5"/>
        <v>3673.8694300000002</v>
      </c>
      <c r="K189" s="131"/>
      <c r="L189" s="126"/>
      <c r="M189" s="144"/>
      <c r="N189" s="144"/>
      <c r="O189" s="143"/>
      <c r="P189" s="145"/>
      <c r="Q189" s="146"/>
      <c r="R189" s="145"/>
      <c r="S189" s="147"/>
      <c r="T189" s="127"/>
    </row>
    <row r="190" spans="1:20" s="23" customFormat="1" ht="18" customHeight="1" x14ac:dyDescent="0.25">
      <c r="A190" s="72" t="str">
        <f>Лист4!A192</f>
        <v>ул. Зеленая, д.1, к.2</v>
      </c>
      <c r="B190" s="64" t="s">
        <v>55</v>
      </c>
      <c r="C190" s="76">
        <v>1722.57</v>
      </c>
      <c r="D190" s="76">
        <f t="shared" si="4"/>
        <v>179.75126999999998</v>
      </c>
      <c r="E190" s="74">
        <v>179.75126999999998</v>
      </c>
      <c r="F190" s="22">
        <v>0</v>
      </c>
      <c r="G190" s="81">
        <v>0</v>
      </c>
      <c r="H190" s="22">
        <v>0</v>
      </c>
      <c r="I190" s="77"/>
      <c r="J190" s="91">
        <v>1918.53</v>
      </c>
      <c r="K190" s="131"/>
      <c r="L190" s="126"/>
      <c r="M190" s="144"/>
      <c r="N190" s="144"/>
      <c r="O190" s="143"/>
      <c r="P190" s="145"/>
      <c r="Q190" s="146"/>
      <c r="R190" s="145"/>
      <c r="S190" s="147"/>
      <c r="T190" s="127"/>
    </row>
    <row r="191" spans="1:20" s="23" customFormat="1" ht="18" customHeight="1" x14ac:dyDescent="0.25">
      <c r="A191" s="72" t="str">
        <f>Лист4!A193</f>
        <v>ул. Зеленая, д.1, к.3</v>
      </c>
      <c r="B191" s="64" t="s">
        <v>55</v>
      </c>
      <c r="C191" s="76">
        <v>2718.1327200000005</v>
      </c>
      <c r="D191" s="76">
        <f t="shared" si="4"/>
        <v>226.86860000000001</v>
      </c>
      <c r="E191" s="74">
        <v>226.86860000000001</v>
      </c>
      <c r="F191" s="22">
        <v>0</v>
      </c>
      <c r="G191" s="81">
        <v>0</v>
      </c>
      <c r="H191" s="22">
        <v>0</v>
      </c>
      <c r="I191" s="77"/>
      <c r="J191" s="91">
        <f t="shared" si="5"/>
        <v>2945.0013200000003</v>
      </c>
      <c r="K191" s="131"/>
      <c r="L191" s="126"/>
      <c r="M191" s="144"/>
      <c r="N191" s="144"/>
      <c r="O191" s="143"/>
      <c r="P191" s="145"/>
      <c r="Q191" s="146"/>
      <c r="R191" s="145"/>
      <c r="S191" s="147"/>
      <c r="T191" s="127"/>
    </row>
    <row r="192" spans="1:20" s="23" customFormat="1" ht="18" customHeight="1" x14ac:dyDescent="0.25">
      <c r="A192" s="72" t="str">
        <f>Лист4!A194</f>
        <v>ул. Зеленая, д.1, к.4</v>
      </c>
      <c r="B192" s="64" t="s">
        <v>55</v>
      </c>
      <c r="C192" s="76">
        <v>2975.2961399999999</v>
      </c>
      <c r="D192" s="76">
        <f t="shared" si="4"/>
        <v>226.13858999999999</v>
      </c>
      <c r="E192" s="74">
        <v>226.13858999999999</v>
      </c>
      <c r="F192" s="22">
        <v>0</v>
      </c>
      <c r="G192" s="81">
        <v>0</v>
      </c>
      <c r="H192" s="22">
        <v>0</v>
      </c>
      <c r="I192" s="77"/>
      <c r="J192" s="91">
        <f t="shared" si="5"/>
        <v>3201.4347299999999</v>
      </c>
      <c r="K192" s="131"/>
      <c r="L192" s="126"/>
      <c r="M192" s="144"/>
      <c r="N192" s="144"/>
      <c r="O192" s="143"/>
      <c r="P192" s="145"/>
      <c r="Q192" s="146"/>
      <c r="R192" s="145"/>
      <c r="S192" s="147"/>
      <c r="T192" s="127"/>
    </row>
    <row r="193" spans="1:20" s="23" customFormat="1" ht="18" customHeight="1" x14ac:dyDescent="0.25">
      <c r="A193" s="72" t="str">
        <f>Лист4!A195</f>
        <v>ул. Зеленая, д.1, к.6</v>
      </c>
      <c r="B193" s="64" t="s">
        <v>55</v>
      </c>
      <c r="C193" s="76">
        <v>1217.46747</v>
      </c>
      <c r="D193" s="76">
        <f t="shared" si="4"/>
        <v>115.47791000000001</v>
      </c>
      <c r="E193" s="74">
        <v>115.47791000000001</v>
      </c>
      <c r="F193" s="22">
        <v>0</v>
      </c>
      <c r="G193" s="81">
        <v>0</v>
      </c>
      <c r="H193" s="22">
        <v>0</v>
      </c>
      <c r="I193" s="77"/>
      <c r="J193" s="91">
        <f t="shared" si="5"/>
        <v>1332.9453800000001</v>
      </c>
      <c r="K193" s="131"/>
      <c r="L193" s="126"/>
      <c r="M193" s="144"/>
      <c r="N193" s="144"/>
      <c r="O193" s="143"/>
      <c r="P193" s="145"/>
      <c r="Q193" s="146"/>
      <c r="R193" s="145"/>
      <c r="S193" s="147"/>
      <c r="T193" s="127"/>
    </row>
    <row r="194" spans="1:20" s="23" customFormat="1" ht="18" customHeight="1" x14ac:dyDescent="0.25">
      <c r="A194" s="72" t="str">
        <f>Лист4!A196</f>
        <v>ул. Зеленгинская 2-я, д.1</v>
      </c>
      <c r="B194" s="64" t="s">
        <v>55</v>
      </c>
      <c r="C194" s="76">
        <v>4962.4181900000012</v>
      </c>
      <c r="D194" s="76">
        <f t="shared" si="4"/>
        <v>253.88578000000001</v>
      </c>
      <c r="E194" s="74">
        <v>253.88578000000001</v>
      </c>
      <c r="F194" s="22">
        <v>0</v>
      </c>
      <c r="G194" s="81">
        <v>0</v>
      </c>
      <c r="H194" s="22">
        <v>0</v>
      </c>
      <c r="I194" s="77"/>
      <c r="J194" s="91">
        <f t="shared" si="5"/>
        <v>5216.3039700000008</v>
      </c>
      <c r="K194" s="131"/>
      <c r="L194" s="126"/>
      <c r="M194" s="144"/>
      <c r="N194" s="144"/>
      <c r="O194" s="143"/>
      <c r="P194" s="145"/>
      <c r="Q194" s="146"/>
      <c r="R194" s="145"/>
      <c r="S194" s="147"/>
      <c r="T194" s="127"/>
    </row>
    <row r="195" spans="1:20" s="23" customFormat="1" ht="18" customHeight="1" x14ac:dyDescent="0.25">
      <c r="A195" s="72" t="str">
        <f>Лист4!A197</f>
        <v>ул. Зеленгинская 2-я, д.1, к.1</v>
      </c>
      <c r="B195" s="64" t="s">
        <v>55</v>
      </c>
      <c r="C195" s="76">
        <v>2884.5503799999997</v>
      </c>
      <c r="D195" s="76">
        <f t="shared" si="4"/>
        <v>148.38214000000002</v>
      </c>
      <c r="E195" s="74">
        <v>148.38214000000002</v>
      </c>
      <c r="F195" s="22">
        <v>0</v>
      </c>
      <c r="G195" s="81">
        <v>0</v>
      </c>
      <c r="H195" s="22">
        <v>0</v>
      </c>
      <c r="I195" s="77"/>
      <c r="J195" s="91">
        <f t="shared" si="5"/>
        <v>3032.9325199999998</v>
      </c>
      <c r="K195" s="131"/>
      <c r="L195" s="126"/>
      <c r="M195" s="144"/>
      <c r="N195" s="144"/>
      <c r="O195" s="143"/>
      <c r="P195" s="145"/>
      <c r="Q195" s="146"/>
      <c r="R195" s="145"/>
      <c r="S195" s="147"/>
      <c r="T195" s="127"/>
    </row>
    <row r="196" spans="1:20" s="23" customFormat="1" ht="18" customHeight="1" x14ac:dyDescent="0.25">
      <c r="A196" s="72" t="str">
        <f>Лист4!A198</f>
        <v>ул. Зеленгинская 2-я, д.1, к.2</v>
      </c>
      <c r="B196" s="64" t="s">
        <v>55</v>
      </c>
      <c r="C196" s="76">
        <v>3717.1512000000002</v>
      </c>
      <c r="D196" s="76">
        <f t="shared" si="4"/>
        <v>244.02160999999998</v>
      </c>
      <c r="E196" s="74">
        <v>244.02160999999998</v>
      </c>
      <c r="F196" s="22">
        <v>0</v>
      </c>
      <c r="G196" s="81">
        <v>0</v>
      </c>
      <c r="H196" s="22">
        <v>0</v>
      </c>
      <c r="I196" s="77"/>
      <c r="J196" s="91">
        <f t="shared" si="5"/>
        <v>3961.17281</v>
      </c>
      <c r="K196" s="131"/>
      <c r="L196" s="126"/>
      <c r="M196" s="144"/>
      <c r="N196" s="144"/>
      <c r="O196" s="143"/>
      <c r="P196" s="145"/>
      <c r="Q196" s="146"/>
      <c r="R196" s="145"/>
      <c r="S196" s="147"/>
      <c r="T196" s="127"/>
    </row>
    <row r="197" spans="1:20" s="23" customFormat="1" ht="18" customHeight="1" x14ac:dyDescent="0.25">
      <c r="A197" s="72" t="str">
        <f>Лист4!A199</f>
        <v>ул. Зеленгинская 2-я, д.1, к.3</v>
      </c>
      <c r="B197" s="64" t="s">
        <v>55</v>
      </c>
      <c r="C197" s="76">
        <v>3677.08</v>
      </c>
      <c r="D197" s="76">
        <f t="shared" si="4"/>
        <v>192.52592999999999</v>
      </c>
      <c r="E197" s="74">
        <v>192.52592999999999</v>
      </c>
      <c r="F197" s="22">
        <v>0</v>
      </c>
      <c r="G197" s="81">
        <v>0</v>
      </c>
      <c r="H197" s="22">
        <v>0</v>
      </c>
      <c r="I197" s="77"/>
      <c r="J197" s="91">
        <v>3897.44</v>
      </c>
      <c r="K197" s="131"/>
      <c r="L197" s="126"/>
      <c r="M197" s="144"/>
      <c r="N197" s="144"/>
      <c r="O197" s="143"/>
      <c r="P197" s="145"/>
      <c r="Q197" s="146"/>
      <c r="R197" s="145"/>
      <c r="S197" s="147"/>
      <c r="T197" s="127"/>
    </row>
    <row r="198" spans="1:20" s="23" customFormat="1" ht="18" customHeight="1" x14ac:dyDescent="0.25">
      <c r="A198" s="72" t="str">
        <f>Лист4!A200</f>
        <v>ул. Зеленгинская 2-я, д.1, к.4</v>
      </c>
      <c r="B198" s="64" t="s">
        <v>55</v>
      </c>
      <c r="C198" s="76">
        <v>1648.99</v>
      </c>
      <c r="D198" s="76">
        <f t="shared" si="4"/>
        <v>160.93582999999998</v>
      </c>
      <c r="E198" s="74">
        <v>160.93582999999998</v>
      </c>
      <c r="F198" s="22">
        <v>0</v>
      </c>
      <c r="G198" s="81">
        <v>0</v>
      </c>
      <c r="H198" s="22">
        <v>0</v>
      </c>
      <c r="I198" s="77"/>
      <c r="J198" s="91">
        <v>1821.61</v>
      </c>
      <c r="K198" s="131"/>
      <c r="L198" s="126"/>
      <c r="M198" s="144"/>
      <c r="N198" s="144"/>
      <c r="O198" s="143"/>
      <c r="P198" s="145"/>
      <c r="Q198" s="146"/>
      <c r="R198" s="145"/>
      <c r="S198" s="147"/>
      <c r="T198" s="127"/>
    </row>
    <row r="199" spans="1:20" s="23" customFormat="1" ht="18" customHeight="1" x14ac:dyDescent="0.25">
      <c r="A199" s="72" t="str">
        <f>Лист4!A201</f>
        <v>ул. Зеленгинская 2-я, д.3</v>
      </c>
      <c r="B199" s="64" t="s">
        <v>55</v>
      </c>
      <c r="C199" s="76">
        <v>1421.3041499999999</v>
      </c>
      <c r="D199" s="76">
        <f t="shared" si="4"/>
        <v>104.20360000000001</v>
      </c>
      <c r="E199" s="74">
        <v>104.20360000000001</v>
      </c>
      <c r="F199" s="22">
        <v>0</v>
      </c>
      <c r="G199" s="81">
        <v>0</v>
      </c>
      <c r="H199" s="22">
        <v>0</v>
      </c>
      <c r="I199" s="77"/>
      <c r="J199" s="91">
        <f t="shared" si="5"/>
        <v>1525.50775</v>
      </c>
      <c r="K199" s="131"/>
      <c r="L199" s="126"/>
      <c r="M199" s="144"/>
      <c r="N199" s="144"/>
      <c r="O199" s="143"/>
      <c r="P199" s="145"/>
      <c r="Q199" s="146"/>
      <c r="R199" s="145"/>
      <c r="S199" s="147"/>
      <c r="T199" s="127"/>
    </row>
    <row r="200" spans="1:20" s="23" customFormat="1" ht="18" customHeight="1" x14ac:dyDescent="0.25">
      <c r="A200" s="72" t="str">
        <f>Лист4!A202</f>
        <v>ул. Зеленгинская 2-я, д.3, к.1</v>
      </c>
      <c r="B200" s="64" t="s">
        <v>55</v>
      </c>
      <c r="C200" s="76">
        <v>1079.57</v>
      </c>
      <c r="D200" s="76">
        <f t="shared" ref="D200:D263" si="6">E200</f>
        <v>64.549000000000007</v>
      </c>
      <c r="E200" s="74">
        <v>64.549000000000007</v>
      </c>
      <c r="F200" s="22">
        <v>0</v>
      </c>
      <c r="G200" s="81">
        <v>0</v>
      </c>
      <c r="H200" s="22">
        <v>0</v>
      </c>
      <c r="I200" s="77"/>
      <c r="J200" s="91">
        <v>1152.3</v>
      </c>
      <c r="K200" s="131"/>
      <c r="L200" s="126"/>
      <c r="M200" s="144"/>
      <c r="N200" s="144"/>
      <c r="O200" s="143"/>
      <c r="P200" s="145"/>
      <c r="Q200" s="146"/>
      <c r="R200" s="145"/>
      <c r="S200" s="147"/>
      <c r="T200" s="127"/>
    </row>
    <row r="201" spans="1:20" s="23" customFormat="1" ht="18" customHeight="1" x14ac:dyDescent="0.25">
      <c r="A201" s="72" t="str">
        <f>Лист4!A203</f>
        <v>ул. Зеленгинская 2-я, д.3, к.2</v>
      </c>
      <c r="B201" s="64" t="s">
        <v>55</v>
      </c>
      <c r="C201" s="76">
        <v>3663.8748800000003</v>
      </c>
      <c r="D201" s="76">
        <f t="shared" si="6"/>
        <v>210.01971</v>
      </c>
      <c r="E201" s="74">
        <v>210.01971</v>
      </c>
      <c r="F201" s="22">
        <v>0</v>
      </c>
      <c r="G201" s="81">
        <v>0</v>
      </c>
      <c r="H201" s="22">
        <v>0</v>
      </c>
      <c r="I201" s="77"/>
      <c r="J201" s="91">
        <f t="shared" si="5"/>
        <v>3873.8945900000003</v>
      </c>
      <c r="K201" s="131"/>
      <c r="L201" s="126"/>
      <c r="M201" s="144"/>
      <c r="N201" s="144"/>
      <c r="O201" s="143"/>
      <c r="P201" s="145"/>
      <c r="Q201" s="146"/>
      <c r="R201" s="145"/>
      <c r="S201" s="147"/>
      <c r="T201" s="127"/>
    </row>
    <row r="202" spans="1:20" s="23" customFormat="1" ht="18" customHeight="1" x14ac:dyDescent="0.25">
      <c r="A202" s="72" t="str">
        <f>Лист4!A204</f>
        <v>ул. Зеленгинская 2-я, д.3, к.3</v>
      </c>
      <c r="B202" s="64" t="s">
        <v>55</v>
      </c>
      <c r="C202" s="76">
        <v>1361</v>
      </c>
      <c r="D202" s="76">
        <f t="shared" si="6"/>
        <v>113.3828</v>
      </c>
      <c r="E202" s="74">
        <v>113.3828</v>
      </c>
      <c r="F202" s="22">
        <v>0</v>
      </c>
      <c r="G202" s="81">
        <v>0</v>
      </c>
      <c r="H202" s="22">
        <v>0</v>
      </c>
      <c r="I202" s="77"/>
      <c r="J202" s="91">
        <v>1482.86</v>
      </c>
      <c r="K202" s="131"/>
      <c r="L202" s="126"/>
      <c r="M202" s="144"/>
      <c r="N202" s="144"/>
      <c r="O202" s="143"/>
      <c r="P202" s="145"/>
      <c r="Q202" s="146"/>
      <c r="R202" s="145"/>
      <c r="S202" s="147"/>
      <c r="T202" s="127"/>
    </row>
    <row r="203" spans="1:20" s="23" customFormat="1" ht="18" customHeight="1" x14ac:dyDescent="0.25">
      <c r="A203" s="72" t="str">
        <f>Лист4!A205</f>
        <v>ул. Зеленгинская 2-я, д.3, к.4</v>
      </c>
      <c r="B203" s="64" t="s">
        <v>55</v>
      </c>
      <c r="C203" s="76">
        <v>1378.9982900000002</v>
      </c>
      <c r="D203" s="76">
        <f t="shared" si="6"/>
        <v>67.446690000000004</v>
      </c>
      <c r="E203" s="74">
        <v>67.446690000000004</v>
      </c>
      <c r="F203" s="22">
        <v>0</v>
      </c>
      <c r="G203" s="81">
        <v>0</v>
      </c>
      <c r="H203" s="22">
        <v>0</v>
      </c>
      <c r="I203" s="77"/>
      <c r="J203" s="91">
        <f t="shared" ref="J203:J265" si="7">C203+E203</f>
        <v>1446.4449800000002</v>
      </c>
      <c r="K203" s="131"/>
      <c r="L203" s="126"/>
      <c r="M203" s="144"/>
      <c r="N203" s="144"/>
      <c r="O203" s="143"/>
      <c r="P203" s="145"/>
      <c r="Q203" s="146"/>
      <c r="R203" s="145"/>
      <c r="S203" s="147"/>
      <c r="T203" s="127"/>
    </row>
    <row r="204" spans="1:20" s="23" customFormat="1" ht="18" customHeight="1" x14ac:dyDescent="0.25">
      <c r="A204" s="72" t="str">
        <f>Лист4!A206</f>
        <v>ул. Зеленгинская 3-я, д.2</v>
      </c>
      <c r="B204" s="64" t="s">
        <v>55</v>
      </c>
      <c r="C204" s="76">
        <v>860.43184999999994</v>
      </c>
      <c r="D204" s="76">
        <f t="shared" si="6"/>
        <v>43.336779999999997</v>
      </c>
      <c r="E204" s="74">
        <v>43.336779999999997</v>
      </c>
      <c r="F204" s="22">
        <v>0</v>
      </c>
      <c r="G204" s="81">
        <v>0</v>
      </c>
      <c r="H204" s="22">
        <v>0</v>
      </c>
      <c r="I204" s="77"/>
      <c r="J204" s="91">
        <f t="shared" si="7"/>
        <v>903.76862999999992</v>
      </c>
      <c r="K204" s="131"/>
      <c r="L204" s="126"/>
      <c r="M204" s="144"/>
      <c r="N204" s="144"/>
      <c r="O204" s="143"/>
      <c r="P204" s="145"/>
      <c r="Q204" s="146"/>
      <c r="R204" s="145"/>
      <c r="S204" s="147"/>
      <c r="T204" s="127"/>
    </row>
    <row r="205" spans="1:20" s="23" customFormat="1" ht="17.25" customHeight="1" x14ac:dyDescent="0.25">
      <c r="A205" s="72" t="str">
        <f>Лист4!A207</f>
        <v>ул. Зеленгинская 3-я, д.2, к.2</v>
      </c>
      <c r="B205" s="64" t="s">
        <v>55</v>
      </c>
      <c r="C205" s="76">
        <v>1229.79</v>
      </c>
      <c r="D205" s="76">
        <f t="shared" si="6"/>
        <v>262.55922999999996</v>
      </c>
      <c r="E205" s="74">
        <v>262.55922999999996</v>
      </c>
      <c r="F205" s="22">
        <v>0</v>
      </c>
      <c r="G205" s="81">
        <v>0</v>
      </c>
      <c r="H205" s="22">
        <v>0</v>
      </c>
      <c r="I205" s="77"/>
      <c r="J205" s="91">
        <v>1503.32</v>
      </c>
      <c r="K205" s="131"/>
      <c r="L205" s="126"/>
      <c r="M205" s="144"/>
      <c r="N205" s="144"/>
      <c r="O205" s="143"/>
      <c r="P205" s="145"/>
      <c r="Q205" s="146"/>
      <c r="R205" s="145"/>
      <c r="S205" s="147"/>
      <c r="T205" s="127"/>
    </row>
    <row r="206" spans="1:20" s="23" customFormat="1" ht="18" customHeight="1" x14ac:dyDescent="0.25">
      <c r="A206" s="72" t="str">
        <f>Лист4!A208</f>
        <v>ул. Зеленгинская 3-я, д.2, к.3</v>
      </c>
      <c r="B206" s="64" t="s">
        <v>55</v>
      </c>
      <c r="C206" s="76">
        <v>3152.5874000000003</v>
      </c>
      <c r="D206" s="76">
        <f t="shared" si="6"/>
        <v>194.76839999999999</v>
      </c>
      <c r="E206" s="74">
        <v>194.76839999999999</v>
      </c>
      <c r="F206" s="22">
        <v>0</v>
      </c>
      <c r="G206" s="81">
        <v>0</v>
      </c>
      <c r="H206" s="22">
        <v>0</v>
      </c>
      <c r="I206" s="77"/>
      <c r="J206" s="91">
        <f t="shared" si="7"/>
        <v>3347.3558000000003</v>
      </c>
      <c r="K206" s="131"/>
      <c r="L206" s="126"/>
      <c r="M206" s="144"/>
      <c r="N206" s="144"/>
      <c r="O206" s="143"/>
      <c r="P206" s="145"/>
      <c r="Q206" s="146"/>
      <c r="R206" s="145"/>
      <c r="S206" s="147"/>
      <c r="T206" s="127"/>
    </row>
    <row r="207" spans="1:20" s="23" customFormat="1" ht="18" customHeight="1" x14ac:dyDescent="0.25">
      <c r="A207" s="72" t="str">
        <f>Лист4!A209</f>
        <v>ул. Зеленгинская 3-я, д.4</v>
      </c>
      <c r="B207" s="64" t="s">
        <v>55</v>
      </c>
      <c r="C207" s="76">
        <v>1939.2678300000002</v>
      </c>
      <c r="D207" s="76">
        <f t="shared" si="6"/>
        <v>94.966270000000009</v>
      </c>
      <c r="E207" s="74">
        <v>94.966270000000009</v>
      </c>
      <c r="F207" s="22">
        <v>0</v>
      </c>
      <c r="G207" s="81">
        <v>0</v>
      </c>
      <c r="H207" s="22">
        <v>0</v>
      </c>
      <c r="I207" s="77"/>
      <c r="J207" s="91">
        <f t="shared" si="7"/>
        <v>2034.2341000000001</v>
      </c>
      <c r="K207" s="131"/>
      <c r="L207" s="126"/>
      <c r="M207" s="144"/>
      <c r="N207" s="144"/>
      <c r="O207" s="143"/>
      <c r="P207" s="145"/>
      <c r="Q207" s="146"/>
      <c r="R207" s="145"/>
      <c r="S207" s="147"/>
      <c r="T207" s="127"/>
    </row>
    <row r="208" spans="1:20" s="23" customFormat="1" ht="18" customHeight="1" x14ac:dyDescent="0.25">
      <c r="A208" s="72" t="str">
        <f>Лист4!A210</f>
        <v>ул. Зеленгинская 3-я, д.4, к.1</v>
      </c>
      <c r="B208" s="64" t="s">
        <v>55</v>
      </c>
      <c r="C208" s="76">
        <v>633.74918000000002</v>
      </c>
      <c r="D208" s="76">
        <f t="shared" si="6"/>
        <v>31.800169999999998</v>
      </c>
      <c r="E208" s="74">
        <v>31.800169999999998</v>
      </c>
      <c r="F208" s="22">
        <v>0</v>
      </c>
      <c r="G208" s="81">
        <v>0</v>
      </c>
      <c r="H208" s="22">
        <v>0</v>
      </c>
      <c r="I208" s="77"/>
      <c r="J208" s="91">
        <f t="shared" si="7"/>
        <v>665.54935</v>
      </c>
      <c r="K208" s="131"/>
      <c r="L208" s="126"/>
      <c r="M208" s="144"/>
      <c r="N208" s="144"/>
      <c r="O208" s="143"/>
      <c r="P208" s="145"/>
      <c r="Q208" s="146"/>
      <c r="R208" s="145"/>
      <c r="S208" s="147"/>
      <c r="T208" s="127"/>
    </row>
    <row r="209" spans="1:20" s="23" customFormat="1" ht="18" customHeight="1" x14ac:dyDescent="0.25">
      <c r="A209" s="72" t="str">
        <f>Лист4!A211</f>
        <v>ул. Зеленгинская 4-я, д.39</v>
      </c>
      <c r="B209" s="64" t="s">
        <v>55</v>
      </c>
      <c r="C209" s="76">
        <v>2107.8084199999998</v>
      </c>
      <c r="D209" s="76">
        <f t="shared" si="6"/>
        <v>120.91324</v>
      </c>
      <c r="E209" s="74">
        <v>120.91324</v>
      </c>
      <c r="F209" s="22">
        <v>0</v>
      </c>
      <c r="G209" s="81">
        <v>0</v>
      </c>
      <c r="H209" s="22">
        <v>0</v>
      </c>
      <c r="I209" s="77"/>
      <c r="J209" s="91">
        <f t="shared" si="7"/>
        <v>2228.7216599999997</v>
      </c>
      <c r="K209" s="131"/>
      <c r="L209" s="126"/>
      <c r="M209" s="144"/>
      <c r="N209" s="144"/>
      <c r="O209" s="143"/>
      <c r="P209" s="145"/>
      <c r="Q209" s="146"/>
      <c r="R209" s="145"/>
      <c r="S209" s="147"/>
      <c r="T209" s="127"/>
    </row>
    <row r="210" spans="1:20" s="23" customFormat="1" ht="18" customHeight="1" x14ac:dyDescent="0.25">
      <c r="A210" s="72" t="str">
        <f>Лист4!A212</f>
        <v>ул. Зеленгинская, д.51</v>
      </c>
      <c r="B210" s="64" t="s">
        <v>55</v>
      </c>
      <c r="C210" s="76">
        <v>1696.4653400000002</v>
      </c>
      <c r="D210" s="76">
        <f t="shared" si="6"/>
        <v>96.172300000000007</v>
      </c>
      <c r="E210" s="74">
        <v>96.172300000000007</v>
      </c>
      <c r="F210" s="22">
        <v>0</v>
      </c>
      <c r="G210" s="81">
        <v>0</v>
      </c>
      <c r="H210" s="22">
        <v>0</v>
      </c>
      <c r="I210" s="77"/>
      <c r="J210" s="91">
        <f t="shared" si="7"/>
        <v>1792.6376400000001</v>
      </c>
      <c r="K210" s="131"/>
      <c r="L210" s="126"/>
      <c r="M210" s="144"/>
      <c r="N210" s="144"/>
      <c r="O210" s="143"/>
      <c r="P210" s="145"/>
      <c r="Q210" s="146"/>
      <c r="R210" s="145"/>
      <c r="S210" s="147"/>
      <c r="T210" s="127"/>
    </row>
    <row r="211" spans="1:20" s="23" customFormat="1" ht="18" customHeight="1" x14ac:dyDescent="0.25">
      <c r="A211" s="72" t="str">
        <f>Лист4!A213</f>
        <v>ул. Зои Космодемьянской, д.32</v>
      </c>
      <c r="B211" s="64" t="s">
        <v>55</v>
      </c>
      <c r="C211" s="76">
        <v>152.95441</v>
      </c>
      <c r="D211" s="76">
        <f t="shared" si="6"/>
        <v>9.7312700000000003</v>
      </c>
      <c r="E211" s="74">
        <v>9.7312700000000003</v>
      </c>
      <c r="F211" s="22">
        <v>0</v>
      </c>
      <c r="G211" s="81">
        <v>0</v>
      </c>
      <c r="H211" s="22">
        <v>0</v>
      </c>
      <c r="I211" s="77"/>
      <c r="J211" s="91">
        <f t="shared" si="7"/>
        <v>162.68567999999999</v>
      </c>
      <c r="K211" s="131"/>
      <c r="L211" s="126"/>
      <c r="M211" s="144"/>
      <c r="N211" s="144"/>
      <c r="O211" s="143"/>
      <c r="P211" s="145"/>
      <c r="Q211" s="146"/>
      <c r="R211" s="145"/>
      <c r="S211" s="147"/>
      <c r="T211" s="127"/>
    </row>
    <row r="212" spans="1:20" s="23" customFormat="1" ht="18" customHeight="1" x14ac:dyDescent="0.25">
      <c r="A212" s="72" t="str">
        <f>Лист4!A214</f>
        <v>ул. Зои Космодемьянской, д.6</v>
      </c>
      <c r="B212" s="64" t="s">
        <v>55</v>
      </c>
      <c r="C212" s="76">
        <v>76.383800000000008</v>
      </c>
      <c r="D212" s="76">
        <f t="shared" si="6"/>
        <v>1.3415999999999999</v>
      </c>
      <c r="E212" s="74">
        <v>1.3415999999999999</v>
      </c>
      <c r="F212" s="22">
        <v>0</v>
      </c>
      <c r="G212" s="81">
        <v>0</v>
      </c>
      <c r="H212" s="22">
        <v>0</v>
      </c>
      <c r="I212" s="77"/>
      <c r="J212" s="91">
        <f t="shared" si="7"/>
        <v>77.725400000000008</v>
      </c>
      <c r="K212" s="131"/>
      <c r="L212" s="126"/>
      <c r="M212" s="144"/>
      <c r="N212" s="144"/>
      <c r="O212" s="143"/>
      <c r="P212" s="145"/>
      <c r="Q212" s="146"/>
      <c r="R212" s="145"/>
      <c r="S212" s="147"/>
      <c r="T212" s="127"/>
    </row>
    <row r="213" spans="1:20" s="23" customFormat="1" ht="18" customHeight="1" x14ac:dyDescent="0.25">
      <c r="A213" s="72" t="str">
        <f>Лист4!A215</f>
        <v>ул. Зои Космодемьянской, д.67</v>
      </c>
      <c r="B213" s="64" t="s">
        <v>55</v>
      </c>
      <c r="C213" s="76">
        <v>93.128299999999996</v>
      </c>
      <c r="D213" s="76">
        <f t="shared" si="6"/>
        <v>4.2832499999999998</v>
      </c>
      <c r="E213" s="74">
        <v>4.2832499999999998</v>
      </c>
      <c r="F213" s="22">
        <v>0</v>
      </c>
      <c r="G213" s="81">
        <v>0</v>
      </c>
      <c r="H213" s="22">
        <v>0</v>
      </c>
      <c r="I213" s="77"/>
      <c r="J213" s="91">
        <f t="shared" si="7"/>
        <v>97.411549999999991</v>
      </c>
      <c r="K213" s="131"/>
      <c r="L213" s="126"/>
      <c r="M213" s="144"/>
      <c r="N213" s="144"/>
      <c r="O213" s="143"/>
      <c r="P213" s="145"/>
      <c r="Q213" s="146"/>
      <c r="R213" s="145"/>
      <c r="S213" s="147"/>
      <c r="T213" s="127"/>
    </row>
    <row r="214" spans="1:20" s="23" customFormat="1" ht="18" customHeight="1" x14ac:dyDescent="0.25">
      <c r="A214" s="72" t="str">
        <f>Лист4!A216</f>
        <v>ул. Зои Космодемьянской, д.76</v>
      </c>
      <c r="B214" s="64" t="s">
        <v>55</v>
      </c>
      <c r="C214" s="76">
        <v>221.10276999999999</v>
      </c>
      <c r="D214" s="76">
        <f t="shared" si="6"/>
        <v>11.280010000000001</v>
      </c>
      <c r="E214" s="74">
        <v>11.280010000000001</v>
      </c>
      <c r="F214" s="22">
        <v>0</v>
      </c>
      <c r="G214" s="81">
        <v>0</v>
      </c>
      <c r="H214" s="22">
        <v>0</v>
      </c>
      <c r="I214" s="77"/>
      <c r="J214" s="91">
        <f t="shared" si="7"/>
        <v>232.38278</v>
      </c>
      <c r="K214" s="131"/>
      <c r="L214" s="126"/>
      <c r="M214" s="144"/>
      <c r="N214" s="144"/>
      <c r="O214" s="143"/>
      <c r="P214" s="145"/>
      <c r="Q214" s="146"/>
      <c r="R214" s="145"/>
      <c r="S214" s="147"/>
      <c r="T214" s="127"/>
    </row>
    <row r="215" spans="1:20" s="23" customFormat="1" ht="18" customHeight="1" x14ac:dyDescent="0.25">
      <c r="A215" s="72" t="str">
        <f>Лист4!A217</f>
        <v>ул. Зои Космодемьянской, д.82А</v>
      </c>
      <c r="B215" s="64" t="s">
        <v>55</v>
      </c>
      <c r="C215" s="76">
        <v>592.42020000000002</v>
      </c>
      <c r="D215" s="76">
        <f t="shared" si="6"/>
        <v>28.917919999999999</v>
      </c>
      <c r="E215" s="74">
        <v>28.917919999999999</v>
      </c>
      <c r="F215" s="22">
        <v>0</v>
      </c>
      <c r="G215" s="81">
        <v>0</v>
      </c>
      <c r="H215" s="22">
        <v>0</v>
      </c>
      <c r="I215" s="77"/>
      <c r="J215" s="91">
        <f t="shared" si="7"/>
        <v>621.33812</v>
      </c>
      <c r="K215" s="131"/>
      <c r="L215" s="126"/>
      <c r="M215" s="144"/>
      <c r="N215" s="144"/>
      <c r="O215" s="143"/>
      <c r="P215" s="145"/>
      <c r="Q215" s="146"/>
      <c r="R215" s="145"/>
      <c r="S215" s="147"/>
      <c r="T215" s="127"/>
    </row>
    <row r="216" spans="1:20" s="23" customFormat="1" ht="18" customHeight="1" x14ac:dyDescent="0.25">
      <c r="A216" s="72" t="str">
        <f>Лист4!A218</f>
        <v>ул. Интернациональная 3-я, д.1</v>
      </c>
      <c r="B216" s="64" t="s">
        <v>55</v>
      </c>
      <c r="C216" s="76">
        <v>99.774250000000009</v>
      </c>
      <c r="D216" s="76">
        <f t="shared" si="6"/>
        <v>4.4523000000000001</v>
      </c>
      <c r="E216" s="74">
        <v>4.4523000000000001</v>
      </c>
      <c r="F216" s="22">
        <v>0</v>
      </c>
      <c r="G216" s="81">
        <v>0</v>
      </c>
      <c r="H216" s="22">
        <v>0</v>
      </c>
      <c r="I216" s="77"/>
      <c r="J216" s="91">
        <f t="shared" si="7"/>
        <v>104.22655</v>
      </c>
      <c r="K216" s="131"/>
      <c r="L216" s="126"/>
      <c r="M216" s="144"/>
      <c r="N216" s="144"/>
      <c r="O216" s="143"/>
      <c r="P216" s="145"/>
      <c r="Q216" s="146"/>
      <c r="R216" s="145"/>
      <c r="S216" s="147"/>
      <c r="T216" s="127"/>
    </row>
    <row r="217" spans="1:20" s="23" customFormat="1" ht="18" customHeight="1" x14ac:dyDescent="0.25">
      <c r="A217" s="72" t="str">
        <f>Лист4!A219</f>
        <v>ул. Интернациональная 3-я, д.22</v>
      </c>
      <c r="B217" s="64" t="s">
        <v>55</v>
      </c>
      <c r="C217" s="76">
        <v>0.46679999999999999</v>
      </c>
      <c r="D217" s="76">
        <f t="shared" si="6"/>
        <v>0</v>
      </c>
      <c r="E217" s="74">
        <v>0</v>
      </c>
      <c r="F217" s="22">
        <v>0</v>
      </c>
      <c r="G217" s="81">
        <v>0</v>
      </c>
      <c r="H217" s="22">
        <v>0</v>
      </c>
      <c r="I217" s="77"/>
      <c r="J217" s="91">
        <f t="shared" si="7"/>
        <v>0.46679999999999999</v>
      </c>
      <c r="K217" s="131"/>
      <c r="L217" s="126"/>
      <c r="M217" s="144"/>
      <c r="N217" s="144"/>
      <c r="O217" s="143"/>
      <c r="P217" s="145"/>
      <c r="Q217" s="146"/>
      <c r="R217" s="145"/>
      <c r="S217" s="147"/>
      <c r="T217" s="127"/>
    </row>
    <row r="218" spans="1:20" s="23" customFormat="1" ht="18" customHeight="1" x14ac:dyDescent="0.25">
      <c r="A218" s="72" t="str">
        <f>Лист4!A220</f>
        <v>ул. Интернациональная 3-я, д.26</v>
      </c>
      <c r="B218" s="64" t="s">
        <v>55</v>
      </c>
      <c r="C218" s="76">
        <v>36.673499999999997</v>
      </c>
      <c r="D218" s="76">
        <f t="shared" si="6"/>
        <v>1.1178599999999999</v>
      </c>
      <c r="E218" s="74">
        <v>1.1178599999999999</v>
      </c>
      <c r="F218" s="22">
        <v>0</v>
      </c>
      <c r="G218" s="81">
        <v>0</v>
      </c>
      <c r="H218" s="22">
        <v>0</v>
      </c>
      <c r="I218" s="77"/>
      <c r="J218" s="91">
        <f t="shared" si="7"/>
        <v>37.791359999999997</v>
      </c>
      <c r="K218" s="131"/>
      <c r="L218" s="126"/>
      <c r="M218" s="144"/>
      <c r="N218" s="144"/>
      <c r="O218" s="143"/>
      <c r="P218" s="145"/>
      <c r="Q218" s="146"/>
      <c r="R218" s="145"/>
      <c r="S218" s="147"/>
      <c r="T218" s="127"/>
    </row>
    <row r="219" spans="1:20" s="23" customFormat="1" ht="18" customHeight="1" x14ac:dyDescent="0.25">
      <c r="A219" s="72" t="str">
        <f>Лист4!A221</f>
        <v>ул. Интернациональная 3-я, д.8</v>
      </c>
      <c r="B219" s="64" t="s">
        <v>55</v>
      </c>
      <c r="C219" s="76">
        <v>74.111050000000006</v>
      </c>
      <c r="D219" s="76">
        <f t="shared" si="6"/>
        <v>0.97665000000000002</v>
      </c>
      <c r="E219" s="74">
        <v>0.97665000000000002</v>
      </c>
      <c r="F219" s="22">
        <v>0</v>
      </c>
      <c r="G219" s="81">
        <v>0</v>
      </c>
      <c r="H219" s="22">
        <v>0</v>
      </c>
      <c r="I219" s="77"/>
      <c r="J219" s="91">
        <f t="shared" si="7"/>
        <v>75.087700000000012</v>
      </c>
      <c r="K219" s="131"/>
      <c r="L219" s="126"/>
      <c r="M219" s="144"/>
      <c r="N219" s="144"/>
      <c r="O219" s="143"/>
      <c r="P219" s="145"/>
      <c r="Q219" s="146"/>
      <c r="R219" s="145"/>
      <c r="S219" s="147"/>
      <c r="T219" s="127"/>
    </row>
    <row r="220" spans="1:20" s="23" customFormat="1" ht="18" customHeight="1" x14ac:dyDescent="0.25">
      <c r="A220" s="72" t="str">
        <f>Лист4!A222</f>
        <v>ул. Казанская (Кировский район), д.100</v>
      </c>
      <c r="B220" s="64" t="s">
        <v>55</v>
      </c>
      <c r="C220" s="76">
        <v>320.08379999999994</v>
      </c>
      <c r="D220" s="76">
        <f t="shared" si="6"/>
        <v>18.974</v>
      </c>
      <c r="E220" s="74">
        <v>18.974</v>
      </c>
      <c r="F220" s="22">
        <v>0</v>
      </c>
      <c r="G220" s="81">
        <v>0</v>
      </c>
      <c r="H220" s="22">
        <v>0</v>
      </c>
      <c r="I220" s="77"/>
      <c r="J220" s="91">
        <f t="shared" si="7"/>
        <v>339.05779999999993</v>
      </c>
      <c r="K220" s="131"/>
      <c r="L220" s="126"/>
      <c r="M220" s="144"/>
      <c r="N220" s="144"/>
      <c r="O220" s="143"/>
      <c r="P220" s="145"/>
      <c r="Q220" s="146"/>
      <c r="R220" s="145"/>
      <c r="S220" s="147"/>
      <c r="T220" s="127"/>
    </row>
    <row r="221" spans="1:20" s="23" customFormat="1" ht="18" customHeight="1" x14ac:dyDescent="0.25">
      <c r="A221" s="72" t="str">
        <f>Лист4!A223</f>
        <v>ул. Казанская (Кировский район), д.113</v>
      </c>
      <c r="B221" s="64" t="s">
        <v>55</v>
      </c>
      <c r="C221" s="76">
        <v>29.5624</v>
      </c>
      <c r="D221" s="76">
        <f t="shared" si="6"/>
        <v>1.45</v>
      </c>
      <c r="E221" s="74">
        <v>1.45</v>
      </c>
      <c r="F221" s="22">
        <v>0</v>
      </c>
      <c r="G221" s="81">
        <v>0</v>
      </c>
      <c r="H221" s="22">
        <v>0</v>
      </c>
      <c r="I221" s="77"/>
      <c r="J221" s="91">
        <f t="shared" si="7"/>
        <v>31.0124</v>
      </c>
      <c r="K221" s="131"/>
      <c r="L221" s="126"/>
      <c r="M221" s="144"/>
      <c r="N221" s="144"/>
      <c r="O221" s="143"/>
      <c r="P221" s="145"/>
      <c r="Q221" s="146"/>
      <c r="R221" s="145"/>
      <c r="S221" s="147"/>
      <c r="T221" s="127"/>
    </row>
    <row r="222" spans="1:20" s="23" customFormat="1" ht="18" customHeight="1" x14ac:dyDescent="0.25">
      <c r="A222" s="72" t="str">
        <f>Лист4!A224</f>
        <v>ул. Казанская (Кировский район), д.116</v>
      </c>
      <c r="B222" s="64" t="s">
        <v>55</v>
      </c>
      <c r="C222" s="76">
        <v>122.76056000000001</v>
      </c>
      <c r="D222" s="76">
        <f t="shared" si="6"/>
        <v>5.3201499999999999</v>
      </c>
      <c r="E222" s="74">
        <v>5.3201499999999999</v>
      </c>
      <c r="F222" s="22">
        <v>0</v>
      </c>
      <c r="G222" s="81">
        <v>0</v>
      </c>
      <c r="H222" s="22">
        <v>0</v>
      </c>
      <c r="I222" s="77"/>
      <c r="J222" s="91">
        <f t="shared" si="7"/>
        <v>128.08071000000001</v>
      </c>
      <c r="K222" s="131"/>
      <c r="L222" s="126"/>
      <c r="M222" s="144"/>
      <c r="N222" s="144"/>
      <c r="O222" s="143"/>
      <c r="P222" s="145"/>
      <c r="Q222" s="146"/>
      <c r="R222" s="145"/>
      <c r="S222" s="147"/>
      <c r="T222" s="127"/>
    </row>
    <row r="223" spans="1:20" s="23" customFormat="1" ht="18" customHeight="1" x14ac:dyDescent="0.25">
      <c r="A223" s="72" t="str">
        <f>Лист4!A225</f>
        <v>ул. Казанская (Кировский район), д.124</v>
      </c>
      <c r="B223" s="64" t="s">
        <v>55</v>
      </c>
      <c r="C223" s="76">
        <v>33.2532</v>
      </c>
      <c r="D223" s="76">
        <f t="shared" si="6"/>
        <v>1.206</v>
      </c>
      <c r="E223" s="74">
        <v>1.206</v>
      </c>
      <c r="F223" s="22">
        <v>0</v>
      </c>
      <c r="G223" s="81">
        <v>0</v>
      </c>
      <c r="H223" s="22">
        <v>0</v>
      </c>
      <c r="I223" s="77"/>
      <c r="J223" s="91">
        <f t="shared" si="7"/>
        <v>34.459200000000003</v>
      </c>
      <c r="K223" s="131"/>
      <c r="L223" s="126"/>
      <c r="M223" s="144"/>
      <c r="N223" s="144"/>
      <c r="O223" s="143"/>
      <c r="P223" s="145"/>
      <c r="Q223" s="146"/>
      <c r="R223" s="145"/>
      <c r="S223" s="147"/>
      <c r="T223" s="127"/>
    </row>
    <row r="224" spans="1:20" s="23" customFormat="1" ht="18" customHeight="1" x14ac:dyDescent="0.25">
      <c r="A224" s="72" t="str">
        <f>Лист4!A226</f>
        <v>ул. Казанская (Кировский район), д.57</v>
      </c>
      <c r="B224" s="64" t="s">
        <v>55</v>
      </c>
      <c r="C224" s="76">
        <v>19.186400000000003</v>
      </c>
      <c r="D224" s="76">
        <f t="shared" si="6"/>
        <v>0</v>
      </c>
      <c r="E224" s="74">
        <v>0</v>
      </c>
      <c r="F224" s="22">
        <v>0</v>
      </c>
      <c r="G224" s="81">
        <v>0</v>
      </c>
      <c r="H224" s="22">
        <v>0</v>
      </c>
      <c r="I224" s="77"/>
      <c r="J224" s="91">
        <f t="shared" si="7"/>
        <v>19.186400000000003</v>
      </c>
      <c r="K224" s="131"/>
      <c r="L224" s="126"/>
      <c r="M224" s="144"/>
      <c r="N224" s="144"/>
      <c r="O224" s="143"/>
      <c r="P224" s="145"/>
      <c r="Q224" s="146"/>
      <c r="R224" s="145"/>
      <c r="S224" s="147"/>
      <c r="T224" s="127"/>
    </row>
    <row r="225" spans="1:20" s="23" customFormat="1" ht="18" customHeight="1" x14ac:dyDescent="0.25">
      <c r="A225" s="72" t="str">
        <f>Лист4!A227</f>
        <v>ул. Казанская (Кировский район), д.59</v>
      </c>
      <c r="B225" s="64" t="s">
        <v>55</v>
      </c>
      <c r="C225" s="76">
        <v>51.899750000000004</v>
      </c>
      <c r="D225" s="76">
        <f t="shared" si="6"/>
        <v>2.431</v>
      </c>
      <c r="E225" s="74">
        <v>2.431</v>
      </c>
      <c r="F225" s="22">
        <v>0</v>
      </c>
      <c r="G225" s="81">
        <v>0</v>
      </c>
      <c r="H225" s="22">
        <v>0</v>
      </c>
      <c r="I225" s="77"/>
      <c r="J225" s="91">
        <f t="shared" si="7"/>
        <v>54.330750000000002</v>
      </c>
      <c r="K225" s="131"/>
      <c r="L225" s="126"/>
      <c r="M225" s="144"/>
      <c r="N225" s="144"/>
      <c r="O225" s="143"/>
      <c r="P225" s="145"/>
      <c r="Q225" s="146"/>
      <c r="R225" s="145"/>
      <c r="S225" s="147"/>
      <c r="T225" s="127"/>
    </row>
    <row r="226" spans="1:20" s="23" customFormat="1" ht="18" customHeight="1" x14ac:dyDescent="0.25">
      <c r="A226" s="72" t="str">
        <f>Лист4!A228</f>
        <v>ул. Калинина, д.24</v>
      </c>
      <c r="B226" s="64" t="s">
        <v>55</v>
      </c>
      <c r="C226" s="76">
        <v>21.918500000000002</v>
      </c>
      <c r="D226" s="76">
        <f t="shared" si="6"/>
        <v>0.99450000000000005</v>
      </c>
      <c r="E226" s="74">
        <v>0.99450000000000005</v>
      </c>
      <c r="F226" s="22">
        <v>0</v>
      </c>
      <c r="G226" s="81">
        <v>0</v>
      </c>
      <c r="H226" s="22">
        <v>0</v>
      </c>
      <c r="I226" s="77"/>
      <c r="J226" s="91">
        <f t="shared" si="7"/>
        <v>22.913</v>
      </c>
      <c r="K226" s="131"/>
      <c r="L226" s="126"/>
      <c r="M226" s="144"/>
      <c r="N226" s="144"/>
      <c r="O226" s="143"/>
      <c r="P226" s="145"/>
      <c r="Q226" s="146"/>
      <c r="R226" s="145"/>
      <c r="S226" s="147"/>
      <c r="T226" s="127"/>
    </row>
    <row r="227" spans="1:20" s="23" customFormat="1" ht="18" customHeight="1" x14ac:dyDescent="0.25">
      <c r="A227" s="72" t="str">
        <f>Лист4!A229</f>
        <v>ул. Калинина, д.29</v>
      </c>
      <c r="B227" s="64" t="s">
        <v>55</v>
      </c>
      <c r="C227" s="76">
        <v>59.698519999999995</v>
      </c>
      <c r="D227" s="76">
        <f t="shared" si="6"/>
        <v>17.477310000000003</v>
      </c>
      <c r="E227" s="74">
        <v>17.477310000000003</v>
      </c>
      <c r="F227" s="22">
        <v>0</v>
      </c>
      <c r="G227" s="81">
        <v>0</v>
      </c>
      <c r="H227" s="22">
        <v>0</v>
      </c>
      <c r="I227" s="77"/>
      <c r="J227" s="91">
        <f t="shared" si="7"/>
        <v>77.175829999999991</v>
      </c>
      <c r="K227" s="131"/>
      <c r="L227" s="126"/>
      <c r="M227" s="144"/>
      <c r="N227" s="144"/>
      <c r="O227" s="143"/>
      <c r="P227" s="145"/>
      <c r="Q227" s="146"/>
      <c r="R227" s="145"/>
      <c r="S227" s="147"/>
      <c r="T227" s="127"/>
    </row>
    <row r="228" spans="1:20" s="23" customFormat="1" ht="18" customHeight="1" x14ac:dyDescent="0.25">
      <c r="A228" s="72" t="str">
        <f>Лист4!A230</f>
        <v>ул. Калинина, д.30/60</v>
      </c>
      <c r="B228" s="64" t="s">
        <v>55</v>
      </c>
      <c r="C228" s="76">
        <v>1312.2472</v>
      </c>
      <c r="D228" s="76">
        <f t="shared" si="6"/>
        <v>66.93477</v>
      </c>
      <c r="E228" s="74">
        <v>66.93477</v>
      </c>
      <c r="F228" s="22">
        <v>0</v>
      </c>
      <c r="G228" s="81">
        <v>0</v>
      </c>
      <c r="H228" s="22">
        <v>0</v>
      </c>
      <c r="I228" s="77"/>
      <c r="J228" s="91">
        <f t="shared" si="7"/>
        <v>1379.1819700000001</v>
      </c>
      <c r="K228" s="131"/>
      <c r="L228" s="126"/>
      <c r="M228" s="144"/>
      <c r="N228" s="144"/>
      <c r="O228" s="143"/>
      <c r="P228" s="145"/>
      <c r="Q228" s="146"/>
      <c r="R228" s="145"/>
      <c r="S228" s="147"/>
      <c r="T228" s="127"/>
    </row>
    <row r="229" spans="1:20" s="23" customFormat="1" ht="18" customHeight="1" x14ac:dyDescent="0.25">
      <c r="A229" s="72" t="str">
        <f>Лист4!A231</f>
        <v>ул. Калинина, д.33</v>
      </c>
      <c r="B229" s="64" t="s">
        <v>55</v>
      </c>
      <c r="C229" s="76">
        <v>6.7728000000000002</v>
      </c>
      <c r="D229" s="76">
        <f t="shared" si="6"/>
        <v>3.5</v>
      </c>
      <c r="E229" s="74">
        <v>3.5</v>
      </c>
      <c r="F229" s="22">
        <v>0</v>
      </c>
      <c r="G229" s="81">
        <v>0</v>
      </c>
      <c r="H229" s="22">
        <v>0</v>
      </c>
      <c r="I229" s="77"/>
      <c r="J229" s="91">
        <f t="shared" si="7"/>
        <v>10.2728</v>
      </c>
      <c r="K229" s="131"/>
      <c r="L229" s="126"/>
      <c r="M229" s="144"/>
      <c r="N229" s="144"/>
      <c r="O229" s="143"/>
      <c r="P229" s="145"/>
      <c r="Q229" s="146"/>
      <c r="R229" s="145"/>
      <c r="S229" s="147"/>
      <c r="T229" s="127"/>
    </row>
    <row r="230" spans="1:20" s="23" customFormat="1" ht="18" customHeight="1" x14ac:dyDescent="0.25">
      <c r="A230" s="72" t="str">
        <f>Лист4!A232</f>
        <v>ул. Калинина, д.48</v>
      </c>
      <c r="B230" s="64" t="s">
        <v>55</v>
      </c>
      <c r="C230" s="76">
        <v>12.2622</v>
      </c>
      <c r="D230" s="76">
        <f t="shared" si="6"/>
        <v>0</v>
      </c>
      <c r="E230" s="74">
        <v>0</v>
      </c>
      <c r="F230" s="22">
        <v>0</v>
      </c>
      <c r="G230" s="81">
        <v>0</v>
      </c>
      <c r="H230" s="22">
        <v>0</v>
      </c>
      <c r="I230" s="77"/>
      <c r="J230" s="91">
        <f t="shared" si="7"/>
        <v>12.2622</v>
      </c>
      <c r="K230" s="131"/>
      <c r="L230" s="126"/>
      <c r="M230" s="144"/>
      <c r="N230" s="144"/>
      <c r="O230" s="143"/>
      <c r="P230" s="145"/>
      <c r="Q230" s="146"/>
      <c r="R230" s="145"/>
      <c r="S230" s="147"/>
      <c r="T230" s="127"/>
    </row>
    <row r="231" spans="1:20" s="23" customFormat="1" ht="18" customHeight="1" x14ac:dyDescent="0.25">
      <c r="A231" s="72" t="str">
        <f>Лист4!A233</f>
        <v>ул. Кибальчича, д.3</v>
      </c>
      <c r="B231" s="64" t="s">
        <v>55</v>
      </c>
      <c r="C231" s="76">
        <v>83.208259999999996</v>
      </c>
      <c r="D231" s="76">
        <f t="shared" si="6"/>
        <v>4.1411999999999995</v>
      </c>
      <c r="E231" s="74">
        <v>4.1411999999999995</v>
      </c>
      <c r="F231" s="22">
        <v>0</v>
      </c>
      <c r="G231" s="81">
        <v>0</v>
      </c>
      <c r="H231" s="22">
        <v>0</v>
      </c>
      <c r="I231" s="77"/>
      <c r="J231" s="91">
        <f t="shared" si="7"/>
        <v>87.349459999999993</v>
      </c>
      <c r="K231" s="131"/>
      <c r="L231" s="126"/>
      <c r="M231" s="144"/>
      <c r="N231" s="144"/>
      <c r="O231" s="143"/>
      <c r="P231" s="145"/>
      <c r="Q231" s="146"/>
      <c r="R231" s="145"/>
      <c r="S231" s="147"/>
      <c r="T231" s="127"/>
    </row>
    <row r="232" spans="1:20" s="23" customFormat="1" ht="18" customHeight="1" x14ac:dyDescent="0.25">
      <c r="A232" s="72" t="str">
        <f>Лист4!A234</f>
        <v>ул. Кирова, д.12</v>
      </c>
      <c r="B232" s="64" t="s">
        <v>55</v>
      </c>
      <c r="C232" s="76">
        <v>231.81707</v>
      </c>
      <c r="D232" s="76">
        <f t="shared" si="6"/>
        <v>9.5655999999999999</v>
      </c>
      <c r="E232" s="74">
        <v>9.5655999999999999</v>
      </c>
      <c r="F232" s="22">
        <v>0</v>
      </c>
      <c r="G232" s="81">
        <v>0</v>
      </c>
      <c r="H232" s="22">
        <v>0</v>
      </c>
      <c r="I232" s="77"/>
      <c r="J232" s="91">
        <f t="shared" si="7"/>
        <v>241.38266999999999</v>
      </c>
      <c r="K232" s="131"/>
      <c r="L232" s="126"/>
      <c r="M232" s="144"/>
      <c r="N232" s="144"/>
      <c r="O232" s="143"/>
      <c r="P232" s="145"/>
      <c r="Q232" s="146"/>
      <c r="R232" s="145"/>
      <c r="S232" s="147"/>
      <c r="T232" s="127"/>
    </row>
    <row r="233" spans="1:20" s="23" customFormat="1" ht="18" customHeight="1" x14ac:dyDescent="0.25">
      <c r="A233" s="72" t="str">
        <f>Лист4!A235</f>
        <v>ул. Кирова, д.17</v>
      </c>
      <c r="B233" s="64" t="s">
        <v>55</v>
      </c>
      <c r="C233" s="76">
        <v>89.265269999999987</v>
      </c>
      <c r="D233" s="76">
        <f t="shared" si="6"/>
        <v>4.0963000000000003</v>
      </c>
      <c r="E233" s="74">
        <v>4.0963000000000003</v>
      </c>
      <c r="F233" s="22">
        <v>0</v>
      </c>
      <c r="G233" s="81">
        <v>0</v>
      </c>
      <c r="H233" s="22">
        <v>0</v>
      </c>
      <c r="I233" s="77"/>
      <c r="J233" s="91">
        <f t="shared" si="7"/>
        <v>93.361569999999986</v>
      </c>
      <c r="K233" s="131"/>
      <c r="L233" s="126"/>
      <c r="M233" s="144"/>
      <c r="N233" s="144"/>
      <c r="O233" s="143"/>
      <c r="P233" s="145"/>
      <c r="Q233" s="146"/>
      <c r="R233" s="145"/>
      <c r="S233" s="147"/>
      <c r="T233" s="127"/>
    </row>
    <row r="234" spans="1:20" s="23" customFormat="1" ht="18" customHeight="1" x14ac:dyDescent="0.25">
      <c r="A234" s="72" t="str">
        <f>Лист4!A236</f>
        <v>ул. Кирова, д.20</v>
      </c>
      <c r="B234" s="64" t="s">
        <v>55</v>
      </c>
      <c r="C234" s="76">
        <v>59.113100000000031</v>
      </c>
      <c r="D234" s="76">
        <f t="shared" si="6"/>
        <v>94.958970000000008</v>
      </c>
      <c r="E234" s="74">
        <v>94.958970000000008</v>
      </c>
      <c r="F234" s="22">
        <v>0</v>
      </c>
      <c r="G234" s="81">
        <v>0</v>
      </c>
      <c r="H234" s="22">
        <v>0</v>
      </c>
      <c r="I234" s="147">
        <v>1043.6099999999999</v>
      </c>
      <c r="J234" s="91">
        <f>C234+E234</f>
        <v>154.07207000000005</v>
      </c>
      <c r="K234" s="131"/>
      <c r="L234" s="126"/>
      <c r="M234" s="144"/>
      <c r="N234" s="144"/>
      <c r="O234" s="143"/>
      <c r="P234" s="145"/>
      <c r="Q234" s="146"/>
      <c r="R234" s="145"/>
      <c r="S234" s="147"/>
      <c r="T234" s="127"/>
    </row>
    <row r="235" spans="1:20" s="23" customFormat="1" ht="18" customHeight="1" x14ac:dyDescent="0.25">
      <c r="A235" s="72" t="str">
        <f>Лист4!A237</f>
        <v>ул. Кирова, д.22</v>
      </c>
      <c r="B235" s="64" t="s">
        <v>55</v>
      </c>
      <c r="C235" s="76">
        <v>353.11665000000005</v>
      </c>
      <c r="D235" s="76">
        <f t="shared" si="6"/>
        <v>21.019310000000001</v>
      </c>
      <c r="E235" s="74">
        <v>21.019310000000001</v>
      </c>
      <c r="F235" s="22">
        <v>0</v>
      </c>
      <c r="G235" s="81">
        <v>0</v>
      </c>
      <c r="H235" s="22">
        <v>0</v>
      </c>
      <c r="I235" s="77"/>
      <c r="J235" s="91">
        <f t="shared" si="7"/>
        <v>374.13596000000007</v>
      </c>
      <c r="K235" s="131"/>
      <c r="L235" s="126"/>
      <c r="M235" s="144"/>
      <c r="N235" s="144"/>
      <c r="O235" s="143"/>
      <c r="P235" s="145"/>
      <c r="Q235" s="146"/>
      <c r="R235" s="145"/>
      <c r="S235" s="147"/>
      <c r="T235" s="127"/>
    </row>
    <row r="236" spans="1:20" s="23" customFormat="1" ht="18" customHeight="1" x14ac:dyDescent="0.25">
      <c r="A236" s="72" t="str">
        <f>Лист4!A238</f>
        <v>ул. Кирова, д.32</v>
      </c>
      <c r="B236" s="64" t="s">
        <v>55</v>
      </c>
      <c r="C236" s="76">
        <v>42.219950000000004</v>
      </c>
      <c r="D236" s="76">
        <f t="shared" si="6"/>
        <v>1.9813499999999999</v>
      </c>
      <c r="E236" s="74">
        <v>1.9813499999999999</v>
      </c>
      <c r="F236" s="22">
        <v>0</v>
      </c>
      <c r="G236" s="81">
        <v>0</v>
      </c>
      <c r="H236" s="22">
        <v>0</v>
      </c>
      <c r="I236" s="77"/>
      <c r="J236" s="91">
        <f t="shared" si="7"/>
        <v>44.201300000000003</v>
      </c>
      <c r="K236" s="131"/>
      <c r="L236" s="126"/>
      <c r="M236" s="144"/>
      <c r="N236" s="144"/>
      <c r="O236" s="143"/>
      <c r="P236" s="145"/>
      <c r="Q236" s="146"/>
      <c r="R236" s="145"/>
      <c r="S236" s="147"/>
      <c r="T236" s="127"/>
    </row>
    <row r="237" spans="1:20" s="23" customFormat="1" ht="18" customHeight="1" x14ac:dyDescent="0.25">
      <c r="A237" s="72" t="str">
        <f>Лист4!A239</f>
        <v>ул. Кирова, д.42</v>
      </c>
      <c r="B237" s="64" t="s">
        <v>55</v>
      </c>
      <c r="C237" s="76">
        <v>21.53745</v>
      </c>
      <c r="D237" s="76">
        <f t="shared" si="6"/>
        <v>0.62135000000000007</v>
      </c>
      <c r="E237" s="74">
        <v>0.62135000000000007</v>
      </c>
      <c r="F237" s="22">
        <v>0</v>
      </c>
      <c r="G237" s="81">
        <v>0</v>
      </c>
      <c r="H237" s="22">
        <v>0</v>
      </c>
      <c r="I237" s="77"/>
      <c r="J237" s="91">
        <f t="shared" si="7"/>
        <v>22.158799999999999</v>
      </c>
      <c r="K237" s="131"/>
      <c r="L237" s="126"/>
      <c r="M237" s="144"/>
      <c r="N237" s="144"/>
      <c r="O237" s="143"/>
      <c r="P237" s="145"/>
      <c r="Q237" s="146"/>
      <c r="R237" s="145"/>
      <c r="S237" s="147"/>
      <c r="T237" s="127"/>
    </row>
    <row r="238" spans="1:20" s="23" customFormat="1" ht="18" customHeight="1" x14ac:dyDescent="0.25">
      <c r="A238" s="72" t="str">
        <f>Лист4!A240</f>
        <v>ул. Кирова, д.42А</v>
      </c>
      <c r="B238" s="64" t="s">
        <v>55</v>
      </c>
      <c r="C238" s="76">
        <v>169.98537999999999</v>
      </c>
      <c r="D238" s="76">
        <f t="shared" si="6"/>
        <v>7.2190500000000002</v>
      </c>
      <c r="E238" s="74">
        <v>7.2190500000000002</v>
      </c>
      <c r="F238" s="22">
        <v>0</v>
      </c>
      <c r="G238" s="81">
        <v>0</v>
      </c>
      <c r="H238" s="22">
        <v>0</v>
      </c>
      <c r="I238" s="77"/>
      <c r="J238" s="91">
        <f t="shared" si="7"/>
        <v>177.20443</v>
      </c>
      <c r="K238" s="131"/>
      <c r="L238" s="126"/>
      <c r="M238" s="144"/>
      <c r="N238" s="144"/>
      <c r="O238" s="143"/>
      <c r="P238" s="145"/>
      <c r="Q238" s="146"/>
      <c r="R238" s="145"/>
      <c r="S238" s="147"/>
      <c r="T238" s="127"/>
    </row>
    <row r="239" spans="1:20" s="23" customFormat="1" ht="18" customHeight="1" x14ac:dyDescent="0.25">
      <c r="A239" s="72" t="str">
        <f>Лист4!A241</f>
        <v>ул. Кирова, д.44</v>
      </c>
      <c r="B239" s="64" t="s">
        <v>55</v>
      </c>
      <c r="C239" s="76">
        <v>506.29</v>
      </c>
      <c r="D239" s="76">
        <f t="shared" si="6"/>
        <v>106.52672</v>
      </c>
      <c r="E239" s="74">
        <v>106.52672</v>
      </c>
      <c r="F239" s="22">
        <v>0</v>
      </c>
      <c r="G239" s="81">
        <v>0</v>
      </c>
      <c r="H239" s="22">
        <v>0</v>
      </c>
      <c r="I239" s="77"/>
      <c r="J239" s="91">
        <v>615.42999999999995</v>
      </c>
      <c r="K239" s="131"/>
      <c r="L239" s="126"/>
      <c r="M239" s="144"/>
      <c r="N239" s="144"/>
      <c r="O239" s="143"/>
      <c r="P239" s="145"/>
      <c r="Q239" s="146"/>
      <c r="R239" s="145"/>
      <c r="S239" s="147"/>
      <c r="T239" s="127"/>
    </row>
    <row r="240" spans="1:20" s="23" customFormat="1" ht="18" customHeight="1" x14ac:dyDescent="0.25">
      <c r="A240" s="72" t="str">
        <f>Лист4!A242</f>
        <v>ул. Коммунистическая, д.2-4</v>
      </c>
      <c r="B240" s="64" t="s">
        <v>55</v>
      </c>
      <c r="C240" s="76">
        <v>64.135199999999998</v>
      </c>
      <c r="D240" s="76">
        <f t="shared" si="6"/>
        <v>3.4539</v>
      </c>
      <c r="E240" s="74">
        <v>3.4539</v>
      </c>
      <c r="F240" s="22">
        <v>0</v>
      </c>
      <c r="G240" s="81">
        <v>0</v>
      </c>
      <c r="H240" s="22">
        <v>0</v>
      </c>
      <c r="I240" s="77"/>
      <c r="J240" s="91">
        <f t="shared" si="7"/>
        <v>67.589100000000002</v>
      </c>
      <c r="K240" s="131"/>
      <c r="L240" s="126"/>
      <c r="M240" s="144"/>
      <c r="N240" s="144"/>
      <c r="O240" s="143"/>
      <c r="P240" s="145"/>
      <c r="Q240" s="146"/>
      <c r="R240" s="145"/>
      <c r="S240" s="147"/>
      <c r="T240" s="127"/>
    </row>
    <row r="241" spans="1:20" s="23" customFormat="1" ht="18" customHeight="1" x14ac:dyDescent="0.25">
      <c r="A241" s="72" t="str">
        <f>Лист4!A243</f>
        <v>ул. Коммунистическая, д.24</v>
      </c>
      <c r="B241" s="64" t="s">
        <v>55</v>
      </c>
      <c r="C241" s="76">
        <v>711.21349000000009</v>
      </c>
      <c r="D241" s="76">
        <f t="shared" si="6"/>
        <v>33.218820000000001</v>
      </c>
      <c r="E241" s="74">
        <v>33.218820000000001</v>
      </c>
      <c r="F241" s="22">
        <v>0</v>
      </c>
      <c r="G241" s="81">
        <v>0</v>
      </c>
      <c r="H241" s="22">
        <v>0</v>
      </c>
      <c r="I241" s="77"/>
      <c r="J241" s="91">
        <f t="shared" si="7"/>
        <v>744.43231000000014</v>
      </c>
      <c r="K241" s="131"/>
      <c r="L241" s="126"/>
      <c r="M241" s="144"/>
      <c r="N241" s="144"/>
      <c r="O241" s="143"/>
      <c r="P241" s="145"/>
      <c r="Q241" s="146"/>
      <c r="R241" s="145"/>
      <c r="S241" s="147"/>
      <c r="T241" s="127"/>
    </row>
    <row r="242" spans="1:20" s="23" customFormat="1" ht="18" customHeight="1" x14ac:dyDescent="0.25">
      <c r="A242" s="72" t="str">
        <f>Лист4!A244</f>
        <v>ул. Коммунистическая, д.25</v>
      </c>
      <c r="B242" s="64" t="s">
        <v>55</v>
      </c>
      <c r="C242" s="76">
        <v>207.35327999999998</v>
      </c>
      <c r="D242" s="76">
        <f t="shared" si="6"/>
        <v>8.0884499999999999</v>
      </c>
      <c r="E242" s="74">
        <v>8.0884499999999999</v>
      </c>
      <c r="F242" s="22">
        <v>0</v>
      </c>
      <c r="G242" s="81">
        <v>0</v>
      </c>
      <c r="H242" s="22">
        <v>0</v>
      </c>
      <c r="I242" s="77"/>
      <c r="J242" s="91">
        <f t="shared" si="7"/>
        <v>215.44172999999998</v>
      </c>
      <c r="K242" s="131"/>
      <c r="L242" s="126"/>
      <c r="M242" s="144"/>
      <c r="N242" s="144"/>
      <c r="O242" s="143"/>
      <c r="P242" s="145"/>
      <c r="Q242" s="146"/>
      <c r="R242" s="145"/>
      <c r="S242" s="147"/>
      <c r="T242" s="127"/>
    </row>
    <row r="243" spans="1:20" s="23" customFormat="1" ht="18" customHeight="1" x14ac:dyDescent="0.25">
      <c r="A243" s="72" t="str">
        <f>Лист4!A245</f>
        <v>ул. Коммунистическая, д.28</v>
      </c>
      <c r="B243" s="64" t="s">
        <v>55</v>
      </c>
      <c r="C243" s="76">
        <v>194.1</v>
      </c>
      <c r="D243" s="76">
        <f t="shared" si="6"/>
        <v>11.969700000000001</v>
      </c>
      <c r="E243" s="74">
        <v>11.969700000000001</v>
      </c>
      <c r="F243" s="22">
        <v>0</v>
      </c>
      <c r="G243" s="81">
        <v>0</v>
      </c>
      <c r="H243" s="22">
        <v>0</v>
      </c>
      <c r="I243" s="77"/>
      <c r="J243" s="91">
        <v>207.06</v>
      </c>
      <c r="K243" s="131"/>
      <c r="L243" s="126"/>
      <c r="M243" s="144"/>
      <c r="N243" s="144"/>
      <c r="O243" s="143"/>
      <c r="P243" s="145"/>
      <c r="Q243" s="146"/>
      <c r="R243" s="145"/>
      <c r="S243" s="147"/>
      <c r="T243" s="127"/>
    </row>
    <row r="244" spans="1:20" s="23" customFormat="1" ht="18" customHeight="1" x14ac:dyDescent="0.25">
      <c r="A244" s="72" t="str">
        <f>Лист4!A246</f>
        <v>ул. Коммунистическая, д.3А</v>
      </c>
      <c r="B244" s="64" t="s">
        <v>55</v>
      </c>
      <c r="C244" s="76">
        <v>724.72840000000008</v>
      </c>
      <c r="D244" s="76">
        <f t="shared" si="6"/>
        <v>34.388129999999997</v>
      </c>
      <c r="E244" s="74">
        <v>34.388129999999997</v>
      </c>
      <c r="F244" s="22">
        <v>0</v>
      </c>
      <c r="G244" s="81">
        <v>0</v>
      </c>
      <c r="H244" s="22">
        <v>0</v>
      </c>
      <c r="I244" s="77"/>
      <c r="J244" s="91">
        <f t="shared" si="7"/>
        <v>759.11653000000013</v>
      </c>
      <c r="K244" s="131"/>
      <c r="L244" s="126"/>
      <c r="M244" s="144"/>
      <c r="N244" s="144"/>
      <c r="O244" s="143"/>
      <c r="P244" s="145"/>
      <c r="Q244" s="146"/>
      <c r="R244" s="145"/>
      <c r="S244" s="147"/>
      <c r="T244" s="127"/>
    </row>
    <row r="245" spans="1:20" s="23" customFormat="1" ht="18" customHeight="1" x14ac:dyDescent="0.25">
      <c r="A245" s="72" t="str">
        <f>Лист4!A247</f>
        <v>ул. Коммунистическая, д.40</v>
      </c>
      <c r="B245" s="64" t="s">
        <v>55</v>
      </c>
      <c r="C245" s="76">
        <v>78.346310000000003</v>
      </c>
      <c r="D245" s="76">
        <f t="shared" si="6"/>
        <v>7.8807299999999998</v>
      </c>
      <c r="E245" s="74">
        <v>7.8807299999999998</v>
      </c>
      <c r="F245" s="22">
        <v>0</v>
      </c>
      <c r="G245" s="81">
        <v>0</v>
      </c>
      <c r="H245" s="22">
        <v>0</v>
      </c>
      <c r="I245" s="77"/>
      <c r="J245" s="91">
        <f t="shared" si="7"/>
        <v>86.227040000000002</v>
      </c>
      <c r="K245" s="131"/>
      <c r="L245" s="126"/>
      <c r="M245" s="144"/>
      <c r="N245" s="144"/>
      <c r="O245" s="143"/>
      <c r="P245" s="145"/>
      <c r="Q245" s="146"/>
      <c r="R245" s="145"/>
      <c r="S245" s="147"/>
      <c r="T245" s="127"/>
    </row>
    <row r="246" spans="1:20" s="23" customFormat="1" ht="18" customHeight="1" x14ac:dyDescent="0.25">
      <c r="A246" s="72" t="str">
        <f>Лист4!A248</f>
        <v>ул. Коммунистическая, д.44</v>
      </c>
      <c r="B246" s="64" t="s">
        <v>55</v>
      </c>
      <c r="C246" s="76">
        <v>0.99</v>
      </c>
      <c r="D246" s="76">
        <f t="shared" si="6"/>
        <v>0</v>
      </c>
      <c r="E246" s="74">
        <v>0</v>
      </c>
      <c r="F246" s="22">
        <v>0</v>
      </c>
      <c r="G246" s="81">
        <v>0</v>
      </c>
      <c r="H246" s="22">
        <v>0</v>
      </c>
      <c r="I246" s="77"/>
      <c r="J246" s="91">
        <f t="shared" si="7"/>
        <v>0.99</v>
      </c>
      <c r="K246" s="131"/>
      <c r="L246" s="126"/>
      <c r="M246" s="144"/>
      <c r="N246" s="144"/>
      <c r="O246" s="143"/>
      <c r="P246" s="145"/>
      <c r="Q246" s="146"/>
      <c r="R246" s="145"/>
      <c r="S246" s="147"/>
      <c r="T246" s="127"/>
    </row>
    <row r="247" spans="1:20" s="23" customFormat="1" ht="18" customHeight="1" x14ac:dyDescent="0.25">
      <c r="A247" s="72" t="str">
        <f>Лист4!A250</f>
        <v>ул. Костина, д.4</v>
      </c>
      <c r="B247" s="64" t="s">
        <v>55</v>
      </c>
      <c r="C247" s="76">
        <v>1193.0884100000001</v>
      </c>
      <c r="D247" s="76">
        <f t="shared" si="6"/>
        <v>57.68085</v>
      </c>
      <c r="E247" s="74">
        <v>57.68085</v>
      </c>
      <c r="F247" s="22">
        <v>0</v>
      </c>
      <c r="G247" s="81">
        <v>0</v>
      </c>
      <c r="H247" s="22">
        <v>0</v>
      </c>
      <c r="I247" s="77"/>
      <c r="J247" s="91">
        <f t="shared" si="7"/>
        <v>1250.76926</v>
      </c>
      <c r="K247" s="131"/>
      <c r="L247" s="126"/>
      <c r="M247" s="144"/>
      <c r="N247" s="144"/>
      <c r="O247" s="143"/>
      <c r="P247" s="145"/>
      <c r="Q247" s="146"/>
      <c r="R247" s="145"/>
      <c r="S247" s="147"/>
      <c r="T247" s="127"/>
    </row>
    <row r="248" spans="1:20" s="23" customFormat="1" ht="18" customHeight="1" x14ac:dyDescent="0.25">
      <c r="A248" s="72" t="str">
        <f>Лист4!A251</f>
        <v>ул. Котовского, д.1/3</v>
      </c>
      <c r="B248" s="64" t="s">
        <v>55</v>
      </c>
      <c r="C248" s="76">
        <v>23.955389999999998</v>
      </c>
      <c r="D248" s="76">
        <f t="shared" si="6"/>
        <v>0</v>
      </c>
      <c r="E248" s="74">
        <v>0</v>
      </c>
      <c r="F248" s="22">
        <v>0</v>
      </c>
      <c r="G248" s="81">
        <v>0</v>
      </c>
      <c r="H248" s="22">
        <v>0</v>
      </c>
      <c r="I248" s="77"/>
      <c r="J248" s="91">
        <f t="shared" si="7"/>
        <v>23.955389999999998</v>
      </c>
      <c r="K248" s="131"/>
      <c r="L248" s="126"/>
      <c r="M248" s="144"/>
      <c r="N248" s="144"/>
      <c r="O248" s="143"/>
      <c r="P248" s="145"/>
      <c r="Q248" s="146"/>
      <c r="R248" s="145"/>
      <c r="S248" s="147"/>
      <c r="T248" s="127"/>
    </row>
    <row r="249" spans="1:20" s="23" customFormat="1" ht="18" customHeight="1" x14ac:dyDescent="0.25">
      <c r="A249" s="72" t="str">
        <f>Лист4!A252</f>
        <v>ул. Красная Набережная, д.104</v>
      </c>
      <c r="B249" s="64" t="s">
        <v>55</v>
      </c>
      <c r="C249" s="76">
        <v>18</v>
      </c>
      <c r="D249" s="76">
        <f t="shared" si="6"/>
        <v>0</v>
      </c>
      <c r="E249" s="74">
        <v>0</v>
      </c>
      <c r="F249" s="22">
        <v>0</v>
      </c>
      <c r="G249" s="81">
        <v>0</v>
      </c>
      <c r="H249" s="22">
        <v>0</v>
      </c>
      <c r="I249" s="77"/>
      <c r="J249" s="91">
        <f t="shared" si="7"/>
        <v>18</v>
      </c>
      <c r="K249" s="131"/>
      <c r="L249" s="126"/>
      <c r="M249" s="144"/>
      <c r="N249" s="144"/>
      <c r="O249" s="143"/>
      <c r="P249" s="145"/>
      <c r="Q249" s="146"/>
      <c r="R249" s="145"/>
      <c r="S249" s="147"/>
      <c r="T249" s="127"/>
    </row>
    <row r="250" spans="1:20" s="23" customFormat="1" ht="18" customHeight="1" x14ac:dyDescent="0.25">
      <c r="A250" s="72" t="str">
        <f>Лист4!A253</f>
        <v>ул. Красная Набережная, д.149</v>
      </c>
      <c r="B250" s="64" t="s">
        <v>55</v>
      </c>
      <c r="C250" s="76">
        <v>1.3549500000000001</v>
      </c>
      <c r="D250" s="76">
        <f t="shared" si="6"/>
        <v>0</v>
      </c>
      <c r="E250" s="74">
        <v>0</v>
      </c>
      <c r="F250" s="22">
        <v>0</v>
      </c>
      <c r="G250" s="81">
        <v>0</v>
      </c>
      <c r="H250" s="22">
        <v>0</v>
      </c>
      <c r="I250" s="77"/>
      <c r="J250" s="91">
        <f t="shared" si="7"/>
        <v>1.3549500000000001</v>
      </c>
      <c r="K250" s="131"/>
      <c r="L250" s="126"/>
      <c r="M250" s="144"/>
      <c r="N250" s="144"/>
      <c r="O250" s="143"/>
      <c r="P250" s="145"/>
      <c r="Q250" s="146"/>
      <c r="R250" s="145"/>
      <c r="S250" s="147"/>
      <c r="T250" s="127"/>
    </row>
    <row r="251" spans="1:20" s="23" customFormat="1" ht="18" customHeight="1" x14ac:dyDescent="0.25">
      <c r="A251" s="72" t="str">
        <f>Лист4!A254</f>
        <v>ул. Красная Набережная, д.15</v>
      </c>
      <c r="B251" s="64" t="s">
        <v>55</v>
      </c>
      <c r="C251" s="76">
        <v>112.29601</v>
      </c>
      <c r="D251" s="76">
        <f t="shared" si="6"/>
        <v>11.33812</v>
      </c>
      <c r="E251" s="74">
        <v>11.33812</v>
      </c>
      <c r="F251" s="22">
        <v>0</v>
      </c>
      <c r="G251" s="81">
        <v>0</v>
      </c>
      <c r="H251" s="22">
        <v>0</v>
      </c>
      <c r="I251" s="77"/>
      <c r="J251" s="91">
        <f t="shared" si="7"/>
        <v>123.63413</v>
      </c>
      <c r="K251" s="131"/>
      <c r="L251" s="126"/>
      <c r="M251" s="144"/>
      <c r="N251" s="144"/>
      <c r="O251" s="143"/>
      <c r="P251" s="145"/>
      <c r="Q251" s="146"/>
      <c r="R251" s="145"/>
      <c r="S251" s="147"/>
      <c r="T251" s="127"/>
    </row>
    <row r="252" spans="1:20" s="23" customFormat="1" ht="18" customHeight="1" x14ac:dyDescent="0.25">
      <c r="A252" s="72" t="str">
        <f>Лист4!A255</f>
        <v>ул. Красная Набережная, д.16</v>
      </c>
      <c r="B252" s="64" t="s">
        <v>55</v>
      </c>
      <c r="C252" s="76">
        <v>340.55185</v>
      </c>
      <c r="D252" s="76">
        <f t="shared" si="6"/>
        <v>14.8103</v>
      </c>
      <c r="E252" s="74">
        <v>14.8103</v>
      </c>
      <c r="F252" s="22">
        <v>0</v>
      </c>
      <c r="G252" s="81">
        <v>0</v>
      </c>
      <c r="H252" s="22">
        <v>0</v>
      </c>
      <c r="I252" s="77"/>
      <c r="J252" s="91">
        <f t="shared" si="7"/>
        <v>355.36214999999999</v>
      </c>
      <c r="K252" s="131"/>
      <c r="L252" s="126"/>
      <c r="M252" s="144"/>
      <c r="N252" s="144"/>
      <c r="O252" s="143"/>
      <c r="P252" s="145"/>
      <c r="Q252" s="146"/>
      <c r="R252" s="145"/>
      <c r="S252" s="147"/>
      <c r="T252" s="127"/>
    </row>
    <row r="253" spans="1:20" s="23" customFormat="1" ht="18" customHeight="1" x14ac:dyDescent="0.25">
      <c r="A253" s="72" t="str">
        <f>Лист4!A256</f>
        <v>ул. Красная Набережная, д.17</v>
      </c>
      <c r="B253" s="64" t="s">
        <v>55</v>
      </c>
      <c r="C253" s="76">
        <v>959.55391000000009</v>
      </c>
      <c r="D253" s="76">
        <f t="shared" si="6"/>
        <v>45.988980000000005</v>
      </c>
      <c r="E253" s="74">
        <v>45.988980000000005</v>
      </c>
      <c r="F253" s="22">
        <v>0</v>
      </c>
      <c r="G253" s="81">
        <v>0</v>
      </c>
      <c r="H253" s="22">
        <v>0</v>
      </c>
      <c r="I253" s="77"/>
      <c r="J253" s="91">
        <f t="shared" si="7"/>
        <v>1005.5428900000001</v>
      </c>
      <c r="K253" s="131"/>
      <c r="L253" s="126"/>
      <c r="M253" s="144"/>
      <c r="N253" s="144"/>
      <c r="O253" s="143"/>
      <c r="P253" s="145"/>
      <c r="Q253" s="146"/>
      <c r="R253" s="145"/>
      <c r="S253" s="147"/>
      <c r="T253" s="127"/>
    </row>
    <row r="254" spans="1:20" s="23" customFormat="1" ht="18" customHeight="1" x14ac:dyDescent="0.25">
      <c r="A254" s="72" t="str">
        <f>Лист4!A257</f>
        <v>ул. Красная Набережная, д.171А</v>
      </c>
      <c r="B254" s="64" t="s">
        <v>55</v>
      </c>
      <c r="C254" s="76">
        <v>1303.3228300000001</v>
      </c>
      <c r="D254" s="76">
        <f t="shared" si="6"/>
        <v>81.744140000000002</v>
      </c>
      <c r="E254" s="74">
        <v>81.744140000000002</v>
      </c>
      <c r="F254" s="22">
        <v>0</v>
      </c>
      <c r="G254" s="81">
        <v>0</v>
      </c>
      <c r="H254" s="22">
        <v>0</v>
      </c>
      <c r="I254" s="77"/>
      <c r="J254" s="91">
        <f t="shared" si="7"/>
        <v>1385.0669700000001</v>
      </c>
      <c r="K254" s="131"/>
      <c r="L254" s="126"/>
      <c r="M254" s="144"/>
      <c r="N254" s="144"/>
      <c r="O254" s="143"/>
      <c r="P254" s="145"/>
      <c r="Q254" s="146"/>
      <c r="R254" s="145"/>
      <c r="S254" s="147"/>
      <c r="T254" s="127"/>
    </row>
    <row r="255" spans="1:20" s="23" customFormat="1" ht="18" customHeight="1" x14ac:dyDescent="0.25">
      <c r="A255" s="72" t="str">
        <f>Лист4!A258</f>
        <v>ул. Красная Набережная, д.21</v>
      </c>
      <c r="B255" s="64" t="s">
        <v>55</v>
      </c>
      <c r="C255" s="76">
        <v>198.72236999999998</v>
      </c>
      <c r="D255" s="76">
        <f t="shared" si="6"/>
        <v>8.5501299999999993</v>
      </c>
      <c r="E255" s="74">
        <v>8.5501299999999993</v>
      </c>
      <c r="F255" s="22">
        <v>0</v>
      </c>
      <c r="G255" s="81">
        <v>0</v>
      </c>
      <c r="H255" s="22">
        <v>0</v>
      </c>
      <c r="I255" s="77"/>
      <c r="J255" s="91">
        <f t="shared" si="7"/>
        <v>207.27249999999998</v>
      </c>
      <c r="K255" s="131"/>
      <c r="L255" s="126"/>
      <c r="M255" s="144"/>
      <c r="N255" s="144"/>
      <c r="O255" s="143"/>
      <c r="P255" s="145"/>
      <c r="Q255" s="146"/>
      <c r="R255" s="145"/>
      <c r="S255" s="147"/>
      <c r="T255" s="127"/>
    </row>
    <row r="256" spans="1:20" s="23" customFormat="1" ht="18" customHeight="1" x14ac:dyDescent="0.25">
      <c r="A256" s="72" t="str">
        <f>Лист4!A259</f>
        <v>ул. Красная Набережная, д.227</v>
      </c>
      <c r="B256" s="64" t="s">
        <v>55</v>
      </c>
      <c r="C256" s="76">
        <v>2087.55492</v>
      </c>
      <c r="D256" s="76">
        <f t="shared" si="6"/>
        <v>117.3536</v>
      </c>
      <c r="E256" s="74">
        <v>117.3536</v>
      </c>
      <c r="F256" s="22">
        <v>0</v>
      </c>
      <c r="G256" s="81">
        <v>0</v>
      </c>
      <c r="H256" s="22">
        <v>0</v>
      </c>
      <c r="I256" s="77">
        <v>980.53</v>
      </c>
      <c r="J256" s="91">
        <f>C256+E256-I256</f>
        <v>1224.37852</v>
      </c>
      <c r="K256" s="131"/>
      <c r="L256" s="126"/>
      <c r="M256" s="144"/>
      <c r="N256" s="144"/>
      <c r="O256" s="143"/>
      <c r="P256" s="145"/>
      <c r="Q256" s="146"/>
      <c r="R256" s="145"/>
      <c r="S256" s="147"/>
      <c r="T256" s="127"/>
    </row>
    <row r="257" spans="1:20" s="23" customFormat="1" ht="18" customHeight="1" x14ac:dyDescent="0.25">
      <c r="A257" s="72" t="str">
        <f>Лист4!A260</f>
        <v>ул. Красная Набережная, д.229</v>
      </c>
      <c r="B257" s="64" t="s">
        <v>55</v>
      </c>
      <c r="C257" s="76">
        <v>1574.81</v>
      </c>
      <c r="D257" s="76">
        <f t="shared" si="6"/>
        <v>318.02469000000002</v>
      </c>
      <c r="E257" s="74">
        <v>318.02469000000002</v>
      </c>
      <c r="F257" s="22">
        <v>0</v>
      </c>
      <c r="G257" s="81">
        <v>0</v>
      </c>
      <c r="H257" s="22">
        <v>0</v>
      </c>
      <c r="I257" s="147">
        <v>1542.25</v>
      </c>
      <c r="J257" s="91">
        <v>860.57</v>
      </c>
      <c r="K257" s="131"/>
      <c r="L257" s="126"/>
      <c r="M257" s="144"/>
      <c r="N257" s="144"/>
      <c r="O257" s="143"/>
      <c r="P257" s="145"/>
      <c r="Q257" s="146"/>
      <c r="R257" s="145"/>
      <c r="S257" s="147"/>
      <c r="T257" s="127"/>
    </row>
    <row r="258" spans="1:20" s="23" customFormat="1" ht="18" customHeight="1" x14ac:dyDescent="0.25">
      <c r="A258" s="72" t="str">
        <f>Лист4!A261</f>
        <v>ул. Красная Набережная, д.231</v>
      </c>
      <c r="B258" s="64" t="s">
        <v>55</v>
      </c>
      <c r="C258" s="76">
        <v>1519.04928</v>
      </c>
      <c r="D258" s="76">
        <f t="shared" si="6"/>
        <v>78.24512</v>
      </c>
      <c r="E258" s="74">
        <v>78.24512</v>
      </c>
      <c r="F258" s="22">
        <v>0</v>
      </c>
      <c r="G258" s="81">
        <v>0</v>
      </c>
      <c r="H258" s="22">
        <v>0</v>
      </c>
      <c r="I258" s="77"/>
      <c r="J258" s="91">
        <f t="shared" si="7"/>
        <v>1597.2944</v>
      </c>
      <c r="K258" s="131"/>
      <c r="L258" s="126"/>
      <c r="M258" s="144"/>
      <c r="N258" s="144"/>
      <c r="O258" s="143"/>
      <c r="P258" s="145"/>
      <c r="Q258" s="146"/>
      <c r="R258" s="145"/>
      <c r="S258" s="147"/>
      <c r="T258" s="127"/>
    </row>
    <row r="259" spans="1:20" s="23" customFormat="1" ht="18" customHeight="1" x14ac:dyDescent="0.25">
      <c r="A259" s="72" t="str">
        <f>Лист4!A262</f>
        <v>ул. Красная Набережная, д.231, к.1</v>
      </c>
      <c r="B259" s="64" t="s">
        <v>55</v>
      </c>
      <c r="C259" s="76">
        <v>1437.23072</v>
      </c>
      <c r="D259" s="76">
        <f t="shared" si="6"/>
        <v>63.481499999999997</v>
      </c>
      <c r="E259" s="74">
        <v>63.481499999999997</v>
      </c>
      <c r="F259" s="22">
        <v>0</v>
      </c>
      <c r="G259" s="81">
        <v>0</v>
      </c>
      <c r="H259" s="22">
        <v>0</v>
      </c>
      <c r="I259" s="77"/>
      <c r="J259" s="91">
        <f t="shared" si="7"/>
        <v>1500.7122200000001</v>
      </c>
      <c r="K259" s="131"/>
      <c r="L259" s="126"/>
      <c r="M259" s="144"/>
      <c r="N259" s="144"/>
      <c r="O259" s="143"/>
      <c r="P259" s="145"/>
      <c r="Q259" s="146"/>
      <c r="R259" s="145"/>
      <c r="S259" s="147"/>
      <c r="T259" s="127"/>
    </row>
    <row r="260" spans="1:20" s="23" customFormat="1" ht="18" customHeight="1" x14ac:dyDescent="0.25">
      <c r="A260" s="72" t="str">
        <f>Лист4!A263</f>
        <v>ул. Красная Набережная, д.231, к.2</v>
      </c>
      <c r="B260" s="64" t="s">
        <v>55</v>
      </c>
      <c r="C260" s="76">
        <v>1334.21</v>
      </c>
      <c r="D260" s="76">
        <f t="shared" si="6"/>
        <v>238.86221</v>
      </c>
      <c r="E260" s="74">
        <v>238.86221</v>
      </c>
      <c r="F260" s="22">
        <v>0</v>
      </c>
      <c r="G260" s="81">
        <v>0</v>
      </c>
      <c r="H260" s="22">
        <v>0</v>
      </c>
      <c r="I260" s="77"/>
      <c r="J260" s="91">
        <v>1511.18</v>
      </c>
      <c r="K260" s="131"/>
      <c r="L260" s="126"/>
      <c r="M260" s="144"/>
      <c r="N260" s="144"/>
      <c r="O260" s="143"/>
      <c r="P260" s="145"/>
      <c r="Q260" s="146"/>
      <c r="R260" s="145"/>
      <c r="S260" s="147"/>
      <c r="T260" s="127"/>
    </row>
    <row r="261" spans="1:20" s="23" customFormat="1" ht="18" customHeight="1" x14ac:dyDescent="0.25">
      <c r="A261" s="72" t="str">
        <f>Лист4!A264</f>
        <v>ул. Красная Набережная, д.233</v>
      </c>
      <c r="B261" s="64" t="s">
        <v>55</v>
      </c>
      <c r="C261" s="144"/>
      <c r="D261" s="76">
        <f t="shared" si="6"/>
        <v>209.89</v>
      </c>
      <c r="E261" s="74">
        <v>209.89</v>
      </c>
      <c r="F261" s="22">
        <v>0</v>
      </c>
      <c r="G261" s="81">
        <v>0</v>
      </c>
      <c r="H261" s="22">
        <v>0</v>
      </c>
      <c r="I261" s="147"/>
      <c r="J261" s="91">
        <v>211.98</v>
      </c>
      <c r="K261" s="131"/>
      <c r="L261" s="126"/>
      <c r="M261" s="144"/>
      <c r="N261" s="144"/>
      <c r="O261" s="143"/>
      <c r="P261" s="145"/>
      <c r="Q261" s="146"/>
      <c r="R261" s="145"/>
      <c r="S261" s="147"/>
      <c r="T261" s="127"/>
    </row>
    <row r="262" spans="1:20" s="23" customFormat="1" ht="18" customHeight="1" x14ac:dyDescent="0.25">
      <c r="A262" s="72" t="str">
        <f>Лист4!A265</f>
        <v>ул. Красная Набережная, д.28</v>
      </c>
      <c r="B262" s="64" t="s">
        <v>55</v>
      </c>
      <c r="C262" s="76">
        <v>28.437139999999996</v>
      </c>
      <c r="D262" s="76">
        <f t="shared" si="6"/>
        <v>1.19425</v>
      </c>
      <c r="E262" s="74">
        <v>1.19425</v>
      </c>
      <c r="F262" s="22">
        <v>0</v>
      </c>
      <c r="G262" s="81">
        <v>0</v>
      </c>
      <c r="H262" s="22">
        <v>0</v>
      </c>
      <c r="I262" s="77"/>
      <c r="J262" s="91">
        <f t="shared" si="7"/>
        <v>29.631389999999996</v>
      </c>
      <c r="K262" s="131"/>
      <c r="L262" s="126"/>
      <c r="M262" s="144"/>
      <c r="N262" s="144"/>
      <c r="O262" s="143"/>
      <c r="P262" s="145"/>
      <c r="Q262" s="146"/>
      <c r="R262" s="145"/>
      <c r="S262" s="147"/>
      <c r="T262" s="127"/>
    </row>
    <row r="263" spans="1:20" s="23" customFormat="1" ht="18" customHeight="1" x14ac:dyDescent="0.25">
      <c r="A263" s="72" t="str">
        <f>Лист4!A266</f>
        <v>ул. Красная Набережная, д.38</v>
      </c>
      <c r="B263" s="64" t="s">
        <v>55</v>
      </c>
      <c r="C263" s="76">
        <v>112.14735000000002</v>
      </c>
      <c r="D263" s="76">
        <f t="shared" si="6"/>
        <v>4.8626700000000005</v>
      </c>
      <c r="E263" s="74">
        <v>4.8626700000000005</v>
      </c>
      <c r="F263" s="22">
        <v>0</v>
      </c>
      <c r="G263" s="81">
        <v>0</v>
      </c>
      <c r="H263" s="22">
        <v>0</v>
      </c>
      <c r="I263" s="77"/>
      <c r="J263" s="91">
        <f t="shared" si="7"/>
        <v>117.01002000000001</v>
      </c>
      <c r="K263" s="131"/>
      <c r="L263" s="126"/>
      <c r="M263" s="144"/>
      <c r="N263" s="144"/>
      <c r="O263" s="143"/>
      <c r="P263" s="145"/>
      <c r="Q263" s="146"/>
      <c r="R263" s="145"/>
      <c r="S263" s="147"/>
      <c r="T263" s="127"/>
    </row>
    <row r="264" spans="1:20" s="23" customFormat="1" ht="18" customHeight="1" x14ac:dyDescent="0.25">
      <c r="A264" s="72" t="str">
        <f>Лист4!A267</f>
        <v>ул. Красная Набережная, д.46</v>
      </c>
      <c r="B264" s="64" t="s">
        <v>55</v>
      </c>
      <c r="C264" s="76">
        <v>898.20535000000007</v>
      </c>
      <c r="D264" s="76">
        <f t="shared" ref="D264:D327" si="8">E264</f>
        <v>44.49868</v>
      </c>
      <c r="E264" s="74">
        <v>44.49868</v>
      </c>
      <c r="F264" s="22">
        <v>0</v>
      </c>
      <c r="G264" s="81">
        <v>0</v>
      </c>
      <c r="H264" s="22">
        <v>0</v>
      </c>
      <c r="I264" s="77"/>
      <c r="J264" s="91">
        <f t="shared" si="7"/>
        <v>942.7040300000001</v>
      </c>
      <c r="K264" s="131"/>
      <c r="L264" s="126"/>
      <c r="M264" s="144"/>
      <c r="N264" s="144"/>
      <c r="O264" s="143"/>
      <c r="P264" s="145"/>
      <c r="Q264" s="146"/>
      <c r="R264" s="145"/>
      <c r="S264" s="147"/>
      <c r="T264" s="127"/>
    </row>
    <row r="265" spans="1:20" s="23" customFormat="1" ht="18" customHeight="1" x14ac:dyDescent="0.25">
      <c r="A265" s="72" t="str">
        <f>Лист4!A268</f>
        <v>ул. Красная Набережная, д.48</v>
      </c>
      <c r="B265" s="64" t="s">
        <v>55</v>
      </c>
      <c r="C265" s="76">
        <v>339.71938</v>
      </c>
      <c r="D265" s="76">
        <f t="shared" si="8"/>
        <v>18.577390000000001</v>
      </c>
      <c r="E265" s="74">
        <v>18.577390000000001</v>
      </c>
      <c r="F265" s="22">
        <v>0</v>
      </c>
      <c r="G265" s="81">
        <v>0</v>
      </c>
      <c r="H265" s="22">
        <v>0</v>
      </c>
      <c r="I265" s="77"/>
      <c r="J265" s="91">
        <f t="shared" si="7"/>
        <v>358.29676999999998</v>
      </c>
      <c r="K265" s="131"/>
      <c r="L265" s="126"/>
      <c r="M265" s="144"/>
      <c r="N265" s="144"/>
      <c r="O265" s="143"/>
      <c r="P265" s="145"/>
      <c r="Q265" s="146"/>
      <c r="R265" s="145"/>
      <c r="S265" s="147"/>
      <c r="T265" s="127"/>
    </row>
    <row r="266" spans="1:20" s="23" customFormat="1" ht="18" customHeight="1" x14ac:dyDescent="0.25">
      <c r="A266" s="72" t="str">
        <f>Лист4!A270</f>
        <v>ул. Красная Набережная, д.50</v>
      </c>
      <c r="B266" s="64" t="s">
        <v>55</v>
      </c>
      <c r="C266" s="76">
        <v>145.24023</v>
      </c>
      <c r="D266" s="76">
        <f t="shared" si="8"/>
        <v>9.8671499999999988</v>
      </c>
      <c r="E266" s="74">
        <v>9.8671499999999988</v>
      </c>
      <c r="F266" s="22">
        <v>0</v>
      </c>
      <c r="G266" s="81">
        <v>0</v>
      </c>
      <c r="H266" s="22">
        <v>0</v>
      </c>
      <c r="I266" s="77"/>
      <c r="J266" s="91">
        <f t="shared" ref="J266:J328" si="9">C266+E266</f>
        <v>155.10738000000001</v>
      </c>
      <c r="K266" s="131"/>
      <c r="L266" s="126"/>
      <c r="M266" s="144"/>
      <c r="N266" s="144"/>
      <c r="O266" s="143"/>
      <c r="P266" s="145"/>
      <c r="Q266" s="146"/>
      <c r="R266" s="145"/>
      <c r="S266" s="147"/>
      <c r="T266" s="127"/>
    </row>
    <row r="267" spans="1:20" s="23" customFormat="1" ht="18" customHeight="1" x14ac:dyDescent="0.25">
      <c r="A267" s="72" t="str">
        <f>Лист4!A271</f>
        <v>ул. Красная Набережная, д.52</v>
      </c>
      <c r="B267" s="64" t="s">
        <v>55</v>
      </c>
      <c r="C267" s="76">
        <v>92.57162000000001</v>
      </c>
      <c r="D267" s="76">
        <f t="shared" si="8"/>
        <v>3.2385000000000002</v>
      </c>
      <c r="E267" s="74">
        <v>3.2385000000000002</v>
      </c>
      <c r="F267" s="22">
        <v>0</v>
      </c>
      <c r="G267" s="81">
        <v>0</v>
      </c>
      <c r="H267" s="22">
        <v>0</v>
      </c>
      <c r="I267" s="77"/>
      <c r="J267" s="91">
        <f t="shared" si="9"/>
        <v>95.810120000000012</v>
      </c>
      <c r="K267" s="131"/>
      <c r="L267" s="126"/>
      <c r="M267" s="144"/>
      <c r="N267" s="144"/>
      <c r="O267" s="143"/>
      <c r="P267" s="145"/>
      <c r="Q267" s="146"/>
      <c r="R267" s="145"/>
      <c r="S267" s="147"/>
      <c r="T267" s="127"/>
    </row>
    <row r="268" spans="1:20" s="23" customFormat="1" ht="18" customHeight="1" x14ac:dyDescent="0.25">
      <c r="A268" s="72" t="str">
        <f>Лист4!A272</f>
        <v>ул. Красная Набережная, д.54</v>
      </c>
      <c r="B268" s="64" t="s">
        <v>55</v>
      </c>
      <c r="C268" s="76">
        <v>137.2413</v>
      </c>
      <c r="D268" s="76">
        <f t="shared" si="8"/>
        <v>18.913250000000001</v>
      </c>
      <c r="E268" s="74">
        <v>18.913250000000001</v>
      </c>
      <c r="F268" s="22">
        <v>0</v>
      </c>
      <c r="G268" s="81">
        <v>0</v>
      </c>
      <c r="H268" s="22">
        <v>0</v>
      </c>
      <c r="I268" s="77"/>
      <c r="J268" s="91">
        <f t="shared" si="9"/>
        <v>156.15455</v>
      </c>
      <c r="K268" s="131"/>
      <c r="L268" s="126"/>
      <c r="M268" s="144"/>
      <c r="N268" s="144"/>
      <c r="O268" s="143"/>
      <c r="P268" s="145"/>
      <c r="Q268" s="146"/>
      <c r="R268" s="145"/>
      <c r="S268" s="147"/>
      <c r="T268" s="127"/>
    </row>
    <row r="269" spans="1:20" s="23" customFormat="1" ht="18" customHeight="1" x14ac:dyDescent="0.25">
      <c r="A269" s="72" t="str">
        <f>Лист4!A273</f>
        <v>ул. Красная Набережная, д.55</v>
      </c>
      <c r="B269" s="64" t="s">
        <v>55</v>
      </c>
      <c r="C269" s="76">
        <v>61.088500000000003</v>
      </c>
      <c r="D269" s="76">
        <f t="shared" si="8"/>
        <v>8.7031700000000001</v>
      </c>
      <c r="E269" s="74">
        <v>8.7031700000000001</v>
      </c>
      <c r="F269" s="22">
        <v>0</v>
      </c>
      <c r="G269" s="81">
        <v>0</v>
      </c>
      <c r="H269" s="22">
        <v>0</v>
      </c>
      <c r="I269" s="77"/>
      <c r="J269" s="91">
        <f t="shared" si="9"/>
        <v>69.791670000000011</v>
      </c>
      <c r="K269" s="131"/>
      <c r="L269" s="126"/>
      <c r="M269" s="144"/>
      <c r="N269" s="144"/>
      <c r="O269" s="143"/>
      <c r="P269" s="145"/>
      <c r="Q269" s="146"/>
      <c r="R269" s="145"/>
      <c r="S269" s="147"/>
      <c r="T269" s="127"/>
    </row>
    <row r="270" spans="1:20" s="23" customFormat="1" ht="18" customHeight="1" x14ac:dyDescent="0.25">
      <c r="A270" s="72" t="str">
        <f>Лист4!A274</f>
        <v>ул. Красная Набережная, д.56</v>
      </c>
      <c r="B270" s="64" t="s">
        <v>55</v>
      </c>
      <c r="C270" s="76">
        <v>799.96</v>
      </c>
      <c r="D270" s="76">
        <f t="shared" si="8"/>
        <v>35.712849999999996</v>
      </c>
      <c r="E270" s="74">
        <v>35.712849999999996</v>
      </c>
      <c r="F270" s="22">
        <v>0</v>
      </c>
      <c r="G270" s="81">
        <v>0</v>
      </c>
      <c r="H270" s="22">
        <v>0</v>
      </c>
      <c r="I270" s="77"/>
      <c r="J270" s="91">
        <v>769.13</v>
      </c>
      <c r="K270" s="131"/>
      <c r="L270" s="126"/>
      <c r="M270" s="144"/>
      <c r="N270" s="144"/>
      <c r="O270" s="143"/>
      <c r="P270" s="145"/>
      <c r="Q270" s="146"/>
      <c r="R270" s="145"/>
      <c r="S270" s="147"/>
      <c r="T270" s="127"/>
    </row>
    <row r="271" spans="1:20" s="23" customFormat="1" ht="18" customHeight="1" x14ac:dyDescent="0.25">
      <c r="A271" s="72" t="str">
        <f>Лист4!A275</f>
        <v>ул. Красная Набережная, д.59</v>
      </c>
      <c r="B271" s="64" t="s">
        <v>55</v>
      </c>
      <c r="C271" s="76">
        <v>25.817700000000002</v>
      </c>
      <c r="D271" s="76">
        <f t="shared" si="8"/>
        <v>1.1271</v>
      </c>
      <c r="E271" s="74">
        <v>1.1271</v>
      </c>
      <c r="F271" s="22">
        <v>0</v>
      </c>
      <c r="G271" s="81">
        <v>0</v>
      </c>
      <c r="H271" s="22">
        <v>0</v>
      </c>
      <c r="I271" s="77"/>
      <c r="J271" s="91">
        <f t="shared" si="9"/>
        <v>26.944800000000001</v>
      </c>
      <c r="K271" s="131"/>
      <c r="L271" s="126"/>
      <c r="M271" s="144"/>
      <c r="N271" s="144"/>
      <c r="O271" s="143"/>
      <c r="P271" s="145"/>
      <c r="Q271" s="146"/>
      <c r="R271" s="145"/>
      <c r="S271" s="147"/>
      <c r="T271" s="127"/>
    </row>
    <row r="272" spans="1:20" s="23" customFormat="1" ht="18" customHeight="1" x14ac:dyDescent="0.25">
      <c r="A272" s="72" t="str">
        <f>Лист4!A276</f>
        <v>ул. Красная Набережная, д.63</v>
      </c>
      <c r="B272" s="64" t="s">
        <v>55</v>
      </c>
      <c r="C272" s="76">
        <v>111.89756</v>
      </c>
      <c r="D272" s="76">
        <f t="shared" si="8"/>
        <v>0.50490000000000002</v>
      </c>
      <c r="E272" s="74">
        <v>0.50490000000000002</v>
      </c>
      <c r="F272" s="22">
        <v>0</v>
      </c>
      <c r="G272" s="81">
        <v>0</v>
      </c>
      <c r="H272" s="22">
        <v>0</v>
      </c>
      <c r="I272" s="77"/>
      <c r="J272" s="91">
        <f t="shared" si="9"/>
        <v>112.40246</v>
      </c>
      <c r="K272" s="131"/>
      <c r="L272" s="126"/>
      <c r="M272" s="144"/>
      <c r="N272" s="144"/>
      <c r="O272" s="143"/>
      <c r="P272" s="145"/>
      <c r="Q272" s="146"/>
      <c r="R272" s="145"/>
      <c r="S272" s="147"/>
      <c r="T272" s="127"/>
    </row>
    <row r="273" spans="1:70" s="23" customFormat="1" ht="18" customHeight="1" x14ac:dyDescent="0.25">
      <c r="A273" s="72" t="str">
        <f>Лист4!A277</f>
        <v>ул. Красная Набережная, д.64</v>
      </c>
      <c r="B273" s="64" t="s">
        <v>55</v>
      </c>
      <c r="C273" s="76">
        <v>199.40065000000001</v>
      </c>
      <c r="D273" s="76">
        <f t="shared" si="8"/>
        <v>11.844389999999999</v>
      </c>
      <c r="E273" s="74">
        <v>11.844389999999999</v>
      </c>
      <c r="F273" s="22">
        <v>0</v>
      </c>
      <c r="G273" s="81">
        <v>0</v>
      </c>
      <c r="H273" s="22">
        <v>0</v>
      </c>
      <c r="I273" s="77"/>
      <c r="J273" s="91">
        <f t="shared" si="9"/>
        <v>211.24504000000002</v>
      </c>
      <c r="K273" s="131"/>
      <c r="L273" s="126"/>
      <c r="M273" s="144"/>
      <c r="N273" s="144"/>
      <c r="O273" s="143"/>
      <c r="P273" s="145"/>
      <c r="Q273" s="146"/>
      <c r="R273" s="145"/>
      <c r="S273" s="147"/>
      <c r="T273" s="127"/>
    </row>
    <row r="274" spans="1:70" s="23" customFormat="1" ht="18" customHeight="1" x14ac:dyDescent="0.25">
      <c r="A274" s="72" t="str">
        <f>Лист4!A278</f>
        <v>ул. Красная Набережная, д.65</v>
      </c>
      <c r="B274" s="64" t="s">
        <v>55</v>
      </c>
      <c r="C274" s="76">
        <v>315.00522000000001</v>
      </c>
      <c r="D274" s="76">
        <f t="shared" si="8"/>
        <v>14.48648</v>
      </c>
      <c r="E274" s="74">
        <v>14.48648</v>
      </c>
      <c r="F274" s="22">
        <v>0</v>
      </c>
      <c r="G274" s="81">
        <v>0</v>
      </c>
      <c r="H274" s="22">
        <v>0</v>
      </c>
      <c r="I274" s="77"/>
      <c r="J274" s="91">
        <f t="shared" si="9"/>
        <v>329.49170000000004</v>
      </c>
      <c r="K274" s="131"/>
      <c r="L274" s="126"/>
      <c r="M274" s="144"/>
      <c r="N274" s="144"/>
      <c r="O274" s="143"/>
      <c r="P274" s="145"/>
      <c r="Q274" s="146"/>
      <c r="R274" s="145"/>
      <c r="S274" s="147"/>
      <c r="T274" s="127"/>
    </row>
    <row r="275" spans="1:70" s="23" customFormat="1" ht="18" customHeight="1" x14ac:dyDescent="0.25">
      <c r="A275" s="72" t="str">
        <f>Лист4!A279</f>
        <v>ул. Красная Набережная, д.67</v>
      </c>
      <c r="B275" s="64" t="s">
        <v>55</v>
      </c>
      <c r="C275" s="76">
        <v>157.28557000000001</v>
      </c>
      <c r="D275" s="76">
        <f t="shared" si="8"/>
        <v>2.8585500000000001</v>
      </c>
      <c r="E275" s="74">
        <v>2.8585500000000001</v>
      </c>
      <c r="F275" s="22">
        <v>0</v>
      </c>
      <c r="G275" s="81">
        <v>0</v>
      </c>
      <c r="H275" s="22">
        <v>0</v>
      </c>
      <c r="I275" s="77"/>
      <c r="J275" s="91">
        <f t="shared" si="9"/>
        <v>160.14412000000002</v>
      </c>
      <c r="K275" s="131"/>
      <c r="L275" s="126"/>
      <c r="M275" s="144"/>
      <c r="N275" s="144"/>
      <c r="O275" s="143"/>
      <c r="P275" s="145"/>
      <c r="Q275" s="146"/>
      <c r="R275" s="145"/>
      <c r="S275" s="147"/>
      <c r="T275" s="127"/>
    </row>
    <row r="276" spans="1:70" s="23" customFormat="1" ht="18" customHeight="1" x14ac:dyDescent="0.25">
      <c r="A276" s="72" t="str">
        <f>Лист4!A280</f>
        <v>ул. Красная Набережная, д.70/75</v>
      </c>
      <c r="B276" s="64" t="s">
        <v>55</v>
      </c>
      <c r="C276" s="76">
        <v>202.19227000000001</v>
      </c>
      <c r="D276" s="76">
        <f t="shared" si="8"/>
        <v>20.559090000000001</v>
      </c>
      <c r="E276" s="74">
        <v>20.559090000000001</v>
      </c>
      <c r="F276" s="22">
        <v>0</v>
      </c>
      <c r="G276" s="81">
        <v>0</v>
      </c>
      <c r="H276" s="22">
        <v>0</v>
      </c>
      <c r="I276" s="77"/>
      <c r="J276" s="91">
        <f t="shared" si="9"/>
        <v>222.75136000000001</v>
      </c>
      <c r="K276" s="131"/>
      <c r="L276" s="126"/>
      <c r="M276" s="144"/>
      <c r="N276" s="144"/>
      <c r="O276" s="143"/>
      <c r="P276" s="145"/>
      <c r="Q276" s="146"/>
      <c r="R276" s="145"/>
      <c r="S276" s="147"/>
      <c r="T276" s="127"/>
    </row>
    <row r="277" spans="1:70" s="23" customFormat="1" ht="18" customHeight="1" x14ac:dyDescent="0.25">
      <c r="A277" s="72" t="str">
        <f>Лист4!A281</f>
        <v>ул. Красная Набережная, д.72</v>
      </c>
      <c r="B277" s="64" t="s">
        <v>55</v>
      </c>
      <c r="C277" s="76">
        <v>91.066749999999999</v>
      </c>
      <c r="D277" s="76">
        <f t="shared" si="8"/>
        <v>5.36782</v>
      </c>
      <c r="E277" s="74">
        <v>5.36782</v>
      </c>
      <c r="F277" s="22">
        <v>0</v>
      </c>
      <c r="G277" s="81">
        <v>0</v>
      </c>
      <c r="H277" s="22">
        <v>0</v>
      </c>
      <c r="I277" s="77"/>
      <c r="J277" s="91">
        <f t="shared" si="9"/>
        <v>96.434569999999994</v>
      </c>
      <c r="K277" s="131"/>
      <c r="L277" s="126"/>
      <c r="M277" s="144"/>
      <c r="N277" s="144"/>
      <c r="O277" s="143"/>
      <c r="P277" s="145"/>
      <c r="Q277" s="146"/>
      <c r="R277" s="145"/>
      <c r="S277" s="147"/>
      <c r="T277" s="127"/>
    </row>
    <row r="278" spans="1:70" s="23" customFormat="1" ht="18" customHeight="1" x14ac:dyDescent="0.25">
      <c r="A278" s="72" t="str">
        <f>Лист4!A282</f>
        <v>ул. Красная Набережная, д.76</v>
      </c>
      <c r="B278" s="64" t="s">
        <v>55</v>
      </c>
      <c r="C278" s="76">
        <v>82.429850000000002</v>
      </c>
      <c r="D278" s="76">
        <f t="shared" si="8"/>
        <v>3.73915</v>
      </c>
      <c r="E278" s="74">
        <v>3.73915</v>
      </c>
      <c r="F278" s="22">
        <v>0</v>
      </c>
      <c r="G278" s="81">
        <v>0</v>
      </c>
      <c r="H278" s="22">
        <v>0</v>
      </c>
      <c r="I278" s="77"/>
      <c r="J278" s="91">
        <f t="shared" si="9"/>
        <v>86.168999999999997</v>
      </c>
      <c r="K278" s="131"/>
      <c r="L278" s="126"/>
      <c r="M278" s="144"/>
      <c r="N278" s="144"/>
      <c r="O278" s="143"/>
      <c r="P278" s="145"/>
      <c r="Q278" s="146"/>
      <c r="R278" s="145"/>
      <c r="S278" s="147"/>
      <c r="T278" s="127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</row>
    <row r="279" spans="1:70" s="23" customFormat="1" ht="18" customHeight="1" x14ac:dyDescent="0.25">
      <c r="A279" s="72" t="str">
        <f>Лист4!A283</f>
        <v>ул. Красная Набережная, д.78</v>
      </c>
      <c r="B279" s="64" t="s">
        <v>55</v>
      </c>
      <c r="C279" s="76">
        <v>58.971409999999999</v>
      </c>
      <c r="D279" s="76">
        <f t="shared" si="8"/>
        <v>1.3565999999999998</v>
      </c>
      <c r="E279" s="74">
        <v>1.3565999999999998</v>
      </c>
      <c r="F279" s="33">
        <v>0</v>
      </c>
      <c r="G279" s="81">
        <v>0</v>
      </c>
      <c r="H279" s="33">
        <v>0</v>
      </c>
      <c r="I279" s="77"/>
      <c r="J279" s="91">
        <f t="shared" si="9"/>
        <v>60.328009999999999</v>
      </c>
      <c r="K279" s="131"/>
      <c r="L279" s="126"/>
      <c r="M279" s="144"/>
      <c r="N279" s="144"/>
      <c r="O279" s="143"/>
      <c r="P279" s="148"/>
      <c r="Q279" s="146"/>
      <c r="R279" s="148"/>
      <c r="S279" s="147"/>
      <c r="T279" s="127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</row>
    <row r="280" spans="1:70" s="23" customFormat="1" ht="18" customHeight="1" x14ac:dyDescent="0.25">
      <c r="A280" s="72" t="str">
        <f>Лист4!A284</f>
        <v>ул. Красная Набережная, д.80</v>
      </c>
      <c r="B280" s="64" t="s">
        <v>55</v>
      </c>
      <c r="C280" s="76">
        <v>114.42989</v>
      </c>
      <c r="D280" s="76">
        <f t="shared" si="8"/>
        <v>1.85246</v>
      </c>
      <c r="E280" s="74">
        <v>1.85246</v>
      </c>
      <c r="F280" s="33">
        <v>0</v>
      </c>
      <c r="G280" s="81">
        <v>0</v>
      </c>
      <c r="H280" s="33">
        <v>0</v>
      </c>
      <c r="I280" s="77"/>
      <c r="J280" s="91">
        <f t="shared" si="9"/>
        <v>116.28234999999999</v>
      </c>
      <c r="K280" s="131"/>
      <c r="L280" s="126"/>
      <c r="M280" s="144"/>
      <c r="N280" s="144"/>
      <c r="O280" s="143"/>
      <c r="P280" s="148"/>
      <c r="Q280" s="146"/>
      <c r="R280" s="148"/>
      <c r="S280" s="147"/>
      <c r="T280" s="127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</row>
    <row r="281" spans="1:70" s="23" customFormat="1" ht="18" customHeight="1" x14ac:dyDescent="0.25">
      <c r="A281" s="72" t="str">
        <f>Лист4!A285</f>
        <v>ул. Красная Набережная, д.92</v>
      </c>
      <c r="B281" s="64" t="s">
        <v>55</v>
      </c>
      <c r="C281" s="76">
        <v>187.53933999999998</v>
      </c>
      <c r="D281" s="76">
        <f t="shared" si="8"/>
        <v>9.26755</v>
      </c>
      <c r="E281" s="74">
        <v>9.26755</v>
      </c>
      <c r="F281" s="33">
        <v>0</v>
      </c>
      <c r="G281" s="81">
        <v>0</v>
      </c>
      <c r="H281" s="33">
        <v>0</v>
      </c>
      <c r="I281" s="77"/>
      <c r="J281" s="91">
        <f t="shared" si="9"/>
        <v>196.80688999999998</v>
      </c>
      <c r="K281" s="131"/>
      <c r="L281" s="126"/>
      <c r="M281" s="144"/>
      <c r="N281" s="144"/>
      <c r="O281" s="143"/>
      <c r="P281" s="148"/>
      <c r="Q281" s="146"/>
      <c r="R281" s="148"/>
      <c r="S281" s="147"/>
      <c r="T281" s="127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</row>
    <row r="282" spans="1:70" s="23" customFormat="1" ht="18" customHeight="1" x14ac:dyDescent="0.25">
      <c r="A282" s="72" t="str">
        <f>Лист4!A286</f>
        <v>ул. Красная Набережная, д.94</v>
      </c>
      <c r="B282" s="64" t="s">
        <v>55</v>
      </c>
      <c r="C282" s="76">
        <v>89.760199999999998</v>
      </c>
      <c r="D282" s="76">
        <f t="shared" si="8"/>
        <v>5.1593500000000008</v>
      </c>
      <c r="E282" s="74">
        <v>5.1593500000000008</v>
      </c>
      <c r="F282" s="33">
        <v>0</v>
      </c>
      <c r="G282" s="81">
        <v>0</v>
      </c>
      <c r="H282" s="33">
        <v>0</v>
      </c>
      <c r="I282" s="77"/>
      <c r="J282" s="91">
        <f t="shared" si="9"/>
        <v>94.919550000000001</v>
      </c>
      <c r="K282" s="131"/>
      <c r="L282" s="126"/>
      <c r="M282" s="144"/>
      <c r="N282" s="144"/>
      <c r="O282" s="143"/>
      <c r="P282" s="148"/>
      <c r="Q282" s="146"/>
      <c r="R282" s="148"/>
      <c r="S282" s="147"/>
      <c r="T282" s="127"/>
    </row>
    <row r="283" spans="1:70" s="23" customFormat="1" ht="18" customHeight="1" x14ac:dyDescent="0.25">
      <c r="A283" s="72" t="str">
        <f>Лист4!A287</f>
        <v>ул. Красного Знамени, д.1</v>
      </c>
      <c r="B283" s="64" t="s">
        <v>55</v>
      </c>
      <c r="C283" s="76">
        <v>407.75729000000001</v>
      </c>
      <c r="D283" s="76">
        <f t="shared" si="8"/>
        <v>13.85566</v>
      </c>
      <c r="E283" s="74">
        <v>13.85566</v>
      </c>
      <c r="F283" s="22">
        <v>0</v>
      </c>
      <c r="G283" s="81">
        <v>0</v>
      </c>
      <c r="H283" s="22">
        <v>0</v>
      </c>
      <c r="I283" s="77"/>
      <c r="J283" s="91">
        <f t="shared" si="9"/>
        <v>421.61295000000001</v>
      </c>
      <c r="K283" s="131"/>
      <c r="L283" s="126"/>
      <c r="M283" s="144"/>
      <c r="N283" s="144"/>
      <c r="O283" s="143"/>
      <c r="P283" s="145"/>
      <c r="Q283" s="146"/>
      <c r="R283" s="145"/>
      <c r="S283" s="147"/>
      <c r="T283" s="127"/>
    </row>
    <row r="284" spans="1:70" s="23" customFormat="1" ht="18" customHeight="1" x14ac:dyDescent="0.25">
      <c r="A284" s="72" t="str">
        <f>Лист4!A288</f>
        <v>ул. Красного Знамени, д.11</v>
      </c>
      <c r="B284" s="64" t="s">
        <v>55</v>
      </c>
      <c r="C284" s="76">
        <v>326.40235000000001</v>
      </c>
      <c r="D284" s="76">
        <f t="shared" si="8"/>
        <v>11.50305</v>
      </c>
      <c r="E284" s="74">
        <v>11.50305</v>
      </c>
      <c r="F284" s="22">
        <v>0</v>
      </c>
      <c r="G284" s="81">
        <v>0</v>
      </c>
      <c r="H284" s="22">
        <v>0</v>
      </c>
      <c r="I284" s="77"/>
      <c r="J284" s="91">
        <f t="shared" si="9"/>
        <v>337.90539999999999</v>
      </c>
      <c r="K284" s="131"/>
      <c r="L284" s="126"/>
      <c r="M284" s="144"/>
      <c r="N284" s="144"/>
      <c r="O284" s="143"/>
      <c r="P284" s="145"/>
      <c r="Q284" s="146"/>
      <c r="R284" s="145"/>
      <c r="S284" s="147"/>
      <c r="T284" s="127"/>
    </row>
    <row r="285" spans="1:70" s="23" customFormat="1" ht="18" customHeight="1" x14ac:dyDescent="0.25">
      <c r="A285" s="72" t="str">
        <f>Лист4!A289</f>
        <v>ул. Красного Знамени, д.4</v>
      </c>
      <c r="B285" s="64" t="s">
        <v>55</v>
      </c>
      <c r="C285" s="76">
        <v>170.42</v>
      </c>
      <c r="D285" s="76">
        <f t="shared" si="8"/>
        <v>1.3617000000000001</v>
      </c>
      <c r="E285" s="74">
        <v>1.3617000000000001</v>
      </c>
      <c r="F285" s="22">
        <v>0</v>
      </c>
      <c r="G285" s="81">
        <v>0</v>
      </c>
      <c r="H285" s="22">
        <v>0</v>
      </c>
      <c r="I285" s="77"/>
      <c r="J285" s="91">
        <v>173.11</v>
      </c>
      <c r="K285" s="131"/>
      <c r="L285" s="126"/>
      <c r="M285" s="144"/>
      <c r="N285" s="144"/>
      <c r="O285" s="143"/>
      <c r="P285" s="145"/>
      <c r="Q285" s="146"/>
      <c r="R285" s="145"/>
      <c r="S285" s="147"/>
      <c r="T285" s="12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</row>
    <row r="286" spans="1:70" s="23" customFormat="1" ht="18" customHeight="1" x14ac:dyDescent="0.25">
      <c r="A286" s="72" t="str">
        <f>Лист4!A290</f>
        <v>ул. Красного Знамени, д.6</v>
      </c>
      <c r="B286" s="64" t="s">
        <v>55</v>
      </c>
      <c r="C286" s="76">
        <v>200.74</v>
      </c>
      <c r="D286" s="76">
        <f t="shared" si="8"/>
        <v>10.079049999999999</v>
      </c>
      <c r="E286" s="74">
        <v>10.079049999999999</v>
      </c>
      <c r="F286" s="33">
        <v>0</v>
      </c>
      <c r="G286" s="81">
        <v>0</v>
      </c>
      <c r="H286" s="33">
        <v>0</v>
      </c>
      <c r="I286" s="77"/>
      <c r="J286" s="91">
        <v>212.34</v>
      </c>
      <c r="K286" s="131"/>
      <c r="L286" s="126"/>
      <c r="M286" s="144"/>
      <c r="N286" s="144"/>
      <c r="O286" s="143"/>
      <c r="P286" s="148"/>
      <c r="Q286" s="146"/>
      <c r="R286" s="148"/>
      <c r="S286" s="147"/>
      <c r="T286" s="127"/>
    </row>
    <row r="287" spans="1:70" s="23" customFormat="1" ht="18" customHeight="1" x14ac:dyDescent="0.25">
      <c r="A287" s="72" t="str">
        <f>Лист4!A291</f>
        <v>ул. Красного Знамени, д.8</v>
      </c>
      <c r="B287" s="64" t="s">
        <v>55</v>
      </c>
      <c r="C287" s="76">
        <v>147.26</v>
      </c>
      <c r="D287" s="76">
        <f t="shared" si="8"/>
        <v>13.104950000000001</v>
      </c>
      <c r="E287" s="74">
        <v>13.104950000000001</v>
      </c>
      <c r="F287" s="22">
        <v>0</v>
      </c>
      <c r="G287" s="81">
        <v>0</v>
      </c>
      <c r="H287" s="22">
        <v>0</v>
      </c>
      <c r="I287" s="77"/>
      <c r="J287" s="91">
        <v>162.41999999999999</v>
      </c>
      <c r="K287" s="131"/>
      <c r="L287" s="126"/>
      <c r="M287" s="255"/>
      <c r="N287" s="144"/>
      <c r="O287" s="143"/>
      <c r="P287" s="145"/>
      <c r="Q287" s="146"/>
      <c r="R287" s="145"/>
      <c r="S287" s="147"/>
      <c r="T287" s="127"/>
    </row>
    <row r="288" spans="1:70" s="23" customFormat="1" ht="18" customHeight="1" x14ac:dyDescent="0.25">
      <c r="A288" s="72" t="str">
        <f>Лист4!A292</f>
        <v>ул. Куйбышева, д.11</v>
      </c>
      <c r="B288" s="64" t="s">
        <v>55</v>
      </c>
      <c r="C288" s="76">
        <v>63.858159999999998</v>
      </c>
      <c r="D288" s="76">
        <f t="shared" si="8"/>
        <v>2.3001</v>
      </c>
      <c r="E288" s="74">
        <v>2.3001</v>
      </c>
      <c r="F288" s="22">
        <v>0</v>
      </c>
      <c r="G288" s="81">
        <v>0</v>
      </c>
      <c r="H288" s="22">
        <v>0</v>
      </c>
      <c r="I288" s="77"/>
      <c r="J288" s="91">
        <f t="shared" si="9"/>
        <v>66.158259999999999</v>
      </c>
      <c r="K288" s="131"/>
      <c r="L288" s="126"/>
      <c r="M288" s="144"/>
      <c r="N288" s="144"/>
      <c r="O288" s="143"/>
      <c r="P288" s="145"/>
      <c r="Q288" s="146"/>
      <c r="R288" s="145"/>
      <c r="S288" s="147"/>
      <c r="T288" s="127"/>
    </row>
    <row r="289" spans="1:20" s="23" customFormat="1" ht="18" customHeight="1" x14ac:dyDescent="0.25">
      <c r="A289" s="72" t="str">
        <f>Лист4!A293</f>
        <v>ул. Куйбышева, д.22/10</v>
      </c>
      <c r="B289" s="64" t="s">
        <v>55</v>
      </c>
      <c r="C289" s="76">
        <v>417.75162999999998</v>
      </c>
      <c r="D289" s="76">
        <f t="shared" si="8"/>
        <v>17.80763</v>
      </c>
      <c r="E289" s="74">
        <v>17.80763</v>
      </c>
      <c r="F289" s="22">
        <v>0</v>
      </c>
      <c r="G289" s="81">
        <v>0</v>
      </c>
      <c r="H289" s="22">
        <v>0</v>
      </c>
      <c r="I289" s="77"/>
      <c r="J289" s="91">
        <f t="shared" si="9"/>
        <v>435.55925999999999</v>
      </c>
      <c r="K289" s="131"/>
      <c r="L289" s="126"/>
      <c r="M289" s="144"/>
      <c r="N289" s="144"/>
      <c r="O289" s="143"/>
      <c r="P289" s="145"/>
      <c r="Q289" s="146"/>
      <c r="R289" s="145"/>
      <c r="S289" s="147"/>
      <c r="T289" s="127"/>
    </row>
    <row r="290" spans="1:20" s="23" customFormat="1" ht="18" customHeight="1" x14ac:dyDescent="0.25">
      <c r="A290" s="72" t="str">
        <f>Лист4!A294</f>
        <v>ул. Куйбышева, д.23</v>
      </c>
      <c r="B290" s="64" t="s">
        <v>55</v>
      </c>
      <c r="C290" s="76">
        <v>33.895450000000004</v>
      </c>
      <c r="D290" s="76">
        <f t="shared" si="8"/>
        <v>42.42436</v>
      </c>
      <c r="E290" s="74">
        <v>42.42436</v>
      </c>
      <c r="F290" s="22">
        <v>0</v>
      </c>
      <c r="G290" s="81">
        <v>0</v>
      </c>
      <c r="H290" s="22">
        <v>0</v>
      </c>
      <c r="I290" s="77"/>
      <c r="J290" s="91">
        <f t="shared" si="9"/>
        <v>76.319810000000004</v>
      </c>
      <c r="K290" s="131"/>
      <c r="L290" s="126"/>
      <c r="M290" s="144"/>
      <c r="N290" s="144"/>
      <c r="O290" s="143"/>
      <c r="P290" s="145"/>
      <c r="Q290" s="146"/>
      <c r="R290" s="145"/>
      <c r="S290" s="147"/>
      <c r="T290" s="127"/>
    </row>
    <row r="291" spans="1:20" s="23" customFormat="1" ht="18" customHeight="1" x14ac:dyDescent="0.25">
      <c r="A291" s="72" t="str">
        <f>Лист4!A295</f>
        <v>ул. Куликова, д.11</v>
      </c>
      <c r="B291" s="64" t="s">
        <v>55</v>
      </c>
      <c r="C291" s="76">
        <v>1073.6099999999999</v>
      </c>
      <c r="D291" s="76">
        <f t="shared" si="8"/>
        <v>72.960250000000002</v>
      </c>
      <c r="E291" s="74">
        <v>72.960250000000002</v>
      </c>
      <c r="F291" s="22">
        <v>0</v>
      </c>
      <c r="G291" s="81">
        <v>0</v>
      </c>
      <c r="H291" s="22">
        <v>0</v>
      </c>
      <c r="I291" s="77"/>
      <c r="J291" s="91">
        <v>1156.67</v>
      </c>
      <c r="K291" s="131"/>
      <c r="L291" s="126"/>
      <c r="M291" s="144"/>
      <c r="N291" s="144"/>
      <c r="O291" s="143"/>
      <c r="P291" s="145"/>
      <c r="Q291" s="146"/>
      <c r="R291" s="145"/>
      <c r="S291" s="147"/>
      <c r="T291" s="127"/>
    </row>
    <row r="292" spans="1:20" s="23" customFormat="1" ht="18" customHeight="1" x14ac:dyDescent="0.25">
      <c r="A292" s="72" t="str">
        <f>Лист4!A296</f>
        <v>ул. Куликова, д.13, к.1</v>
      </c>
      <c r="B292" s="64" t="s">
        <v>55</v>
      </c>
      <c r="C292" s="76">
        <v>2701.8973500000002</v>
      </c>
      <c r="D292" s="76">
        <f t="shared" si="8"/>
        <v>150.34314999999998</v>
      </c>
      <c r="E292" s="74">
        <v>150.34314999999998</v>
      </c>
      <c r="F292" s="22">
        <v>0</v>
      </c>
      <c r="G292" s="81">
        <v>0</v>
      </c>
      <c r="H292" s="22">
        <v>0</v>
      </c>
      <c r="I292" s="77"/>
      <c r="J292" s="91">
        <f t="shared" si="9"/>
        <v>2852.2405000000003</v>
      </c>
      <c r="K292" s="131"/>
      <c r="L292" s="126"/>
      <c r="M292" s="144"/>
      <c r="N292" s="144"/>
      <c r="O292" s="143"/>
      <c r="P292" s="145"/>
      <c r="Q292" s="146"/>
      <c r="R292" s="145"/>
      <c r="S292" s="147"/>
      <c r="T292" s="127"/>
    </row>
    <row r="293" spans="1:20" s="23" customFormat="1" ht="18" customHeight="1" x14ac:dyDescent="0.25">
      <c r="A293" s="72" t="str">
        <f>Лист4!A297</f>
        <v>ул. Куликова, д.13, к.2</v>
      </c>
      <c r="B293" s="64" t="s">
        <v>55</v>
      </c>
      <c r="C293" s="76">
        <v>2715.5298399999997</v>
      </c>
      <c r="D293" s="76">
        <f t="shared" si="8"/>
        <v>186.98156</v>
      </c>
      <c r="E293" s="74">
        <v>186.98156</v>
      </c>
      <c r="F293" s="22">
        <v>0</v>
      </c>
      <c r="G293" s="81">
        <v>0</v>
      </c>
      <c r="H293" s="22">
        <v>0</v>
      </c>
      <c r="I293" s="77"/>
      <c r="J293" s="91">
        <f t="shared" si="9"/>
        <v>2902.5113999999999</v>
      </c>
      <c r="K293" s="131"/>
      <c r="L293" s="126"/>
      <c r="M293" s="144"/>
      <c r="N293" s="144"/>
      <c r="O293" s="143"/>
      <c r="P293" s="145"/>
      <c r="Q293" s="146"/>
      <c r="R293" s="145"/>
      <c r="S293" s="147"/>
      <c r="T293" s="127"/>
    </row>
    <row r="294" spans="1:20" s="23" customFormat="1" ht="18" customHeight="1" x14ac:dyDescent="0.25">
      <c r="A294" s="72" t="str">
        <f>Лист4!A298</f>
        <v>ул. Куликова, д.13, к.3</v>
      </c>
      <c r="B294" s="64" t="s">
        <v>55</v>
      </c>
      <c r="C294" s="76">
        <v>1253.31</v>
      </c>
      <c r="D294" s="76">
        <f t="shared" si="8"/>
        <v>170.79145</v>
      </c>
      <c r="E294" s="74">
        <v>170.79145</v>
      </c>
      <c r="F294" s="22">
        <v>0</v>
      </c>
      <c r="G294" s="81">
        <v>0</v>
      </c>
      <c r="H294" s="22">
        <v>0</v>
      </c>
      <c r="I294" s="77">
        <v>1519.29</v>
      </c>
      <c r="J294" s="91">
        <v>378.42</v>
      </c>
      <c r="K294" s="131"/>
      <c r="L294" s="126"/>
      <c r="M294" s="144"/>
      <c r="N294" s="144"/>
      <c r="O294" s="143"/>
      <c r="P294" s="145"/>
      <c r="Q294" s="146"/>
      <c r="R294" s="145"/>
      <c r="S294" s="147"/>
      <c r="T294" s="127"/>
    </row>
    <row r="295" spans="1:20" s="23" customFormat="1" ht="18" customHeight="1" x14ac:dyDescent="0.25">
      <c r="A295" s="72" t="str">
        <f>Лист4!A299</f>
        <v>ул. Куликова, д.15</v>
      </c>
      <c r="B295" s="64" t="s">
        <v>55</v>
      </c>
      <c r="C295" s="76">
        <v>1105.56</v>
      </c>
      <c r="D295" s="76">
        <f t="shared" si="8"/>
        <v>161.56959000000001</v>
      </c>
      <c r="E295" s="74">
        <v>161.56959000000001</v>
      </c>
      <c r="F295" s="22">
        <v>0</v>
      </c>
      <c r="G295" s="81">
        <v>0</v>
      </c>
      <c r="H295" s="22">
        <v>0</v>
      </c>
      <c r="I295" s="77"/>
      <c r="J295" s="91">
        <v>1275.69</v>
      </c>
      <c r="K295" s="131"/>
      <c r="L295" s="126"/>
      <c r="M295" s="144"/>
      <c r="N295" s="144"/>
      <c r="O295" s="143"/>
      <c r="P295" s="145"/>
      <c r="Q295" s="146"/>
      <c r="R295" s="145"/>
      <c r="S295" s="147"/>
      <c r="T295" s="127"/>
    </row>
    <row r="296" spans="1:20" s="23" customFormat="1" ht="18" customHeight="1" x14ac:dyDescent="0.25">
      <c r="A296" s="72" t="str">
        <f>Лист4!A300</f>
        <v>ул. Куликова, д.15, к.1</v>
      </c>
      <c r="B296" s="64" t="s">
        <v>55</v>
      </c>
      <c r="C296" s="76">
        <v>1913.9491400000002</v>
      </c>
      <c r="D296" s="76">
        <f t="shared" si="8"/>
        <v>112.73599</v>
      </c>
      <c r="E296" s="74">
        <v>112.73599</v>
      </c>
      <c r="F296" s="22">
        <v>0</v>
      </c>
      <c r="G296" s="81">
        <v>0</v>
      </c>
      <c r="H296" s="22">
        <v>0</v>
      </c>
      <c r="I296" s="77"/>
      <c r="J296" s="91">
        <f t="shared" si="9"/>
        <v>2026.6851300000001</v>
      </c>
      <c r="K296" s="131"/>
      <c r="L296" s="126"/>
      <c r="M296" s="144"/>
      <c r="N296" s="144"/>
      <c r="O296" s="143"/>
      <c r="P296" s="145"/>
      <c r="Q296" s="146"/>
      <c r="R296" s="145"/>
      <c r="S296" s="147"/>
      <c r="T296" s="127"/>
    </row>
    <row r="297" spans="1:20" s="23" customFormat="1" ht="18" customHeight="1" x14ac:dyDescent="0.25">
      <c r="A297" s="72" t="str">
        <f>Лист4!A301</f>
        <v>ул. Куликова, д.15, к.2</v>
      </c>
      <c r="B297" s="64" t="s">
        <v>55</v>
      </c>
      <c r="C297" s="76">
        <v>2888.3001899999999</v>
      </c>
      <c r="D297" s="76">
        <f t="shared" si="8"/>
        <v>147.11329999999998</v>
      </c>
      <c r="E297" s="74">
        <v>147.11329999999998</v>
      </c>
      <c r="F297" s="22">
        <v>0</v>
      </c>
      <c r="G297" s="81">
        <v>0</v>
      </c>
      <c r="H297" s="22">
        <v>0</v>
      </c>
      <c r="I297" s="77"/>
      <c r="J297" s="91">
        <f t="shared" si="9"/>
        <v>3035.4134899999999</v>
      </c>
      <c r="K297" s="131"/>
      <c r="L297" s="126"/>
      <c r="M297" s="144"/>
      <c r="N297" s="144"/>
      <c r="O297" s="143"/>
      <c r="P297" s="145"/>
      <c r="Q297" s="146"/>
      <c r="R297" s="145"/>
      <c r="S297" s="147"/>
      <c r="T297" s="127"/>
    </row>
    <row r="298" spans="1:20" s="23" customFormat="1" ht="18" customHeight="1" x14ac:dyDescent="0.25">
      <c r="A298" s="72" t="str">
        <f>Лист4!A302</f>
        <v>ул. Куликова, д.15, к.3</v>
      </c>
      <c r="B298" s="64" t="s">
        <v>55</v>
      </c>
      <c r="C298" s="76">
        <v>3594.6237299999993</v>
      </c>
      <c r="D298" s="76">
        <f t="shared" si="8"/>
        <v>189.94503</v>
      </c>
      <c r="E298" s="74">
        <v>189.94503</v>
      </c>
      <c r="F298" s="22">
        <v>0</v>
      </c>
      <c r="G298" s="81">
        <v>0</v>
      </c>
      <c r="H298" s="22">
        <v>0</v>
      </c>
      <c r="I298" s="77"/>
      <c r="J298" s="91">
        <f t="shared" si="9"/>
        <v>3784.5687599999992</v>
      </c>
      <c r="K298" s="131"/>
      <c r="L298" s="126"/>
      <c r="M298" s="144"/>
      <c r="N298" s="144"/>
      <c r="O298" s="143"/>
      <c r="P298" s="145"/>
      <c r="Q298" s="146"/>
      <c r="R298" s="145"/>
      <c r="S298" s="147"/>
      <c r="T298" s="127"/>
    </row>
    <row r="299" spans="1:20" s="23" customFormat="1" ht="18" customHeight="1" x14ac:dyDescent="0.25">
      <c r="A299" s="72" t="str">
        <f>Лист4!A303</f>
        <v>ул. Куликова, д.15А</v>
      </c>
      <c r="B299" s="64" t="s">
        <v>55</v>
      </c>
      <c r="C299" s="76">
        <v>55.455750000000002</v>
      </c>
      <c r="D299" s="76">
        <f t="shared" si="8"/>
        <v>22.13945</v>
      </c>
      <c r="E299" s="74">
        <v>22.13945</v>
      </c>
      <c r="F299" s="22">
        <v>0</v>
      </c>
      <c r="G299" s="81">
        <v>0</v>
      </c>
      <c r="H299" s="22">
        <v>0</v>
      </c>
      <c r="I299" s="77"/>
      <c r="J299" s="91">
        <f t="shared" si="9"/>
        <v>77.595200000000006</v>
      </c>
      <c r="K299" s="131"/>
      <c r="L299" s="126"/>
      <c r="M299" s="144"/>
      <c r="N299" s="144"/>
      <c r="O299" s="143"/>
      <c r="P299" s="145"/>
      <c r="Q299" s="146"/>
      <c r="R299" s="145"/>
      <c r="S299" s="147"/>
      <c r="T299" s="127"/>
    </row>
    <row r="300" spans="1:20" s="23" customFormat="1" ht="18" customHeight="1" x14ac:dyDescent="0.25">
      <c r="A300" s="72" t="str">
        <f>Лист4!A304</f>
        <v>ул. Куликова, д.19</v>
      </c>
      <c r="B300" s="64" t="s">
        <v>55</v>
      </c>
      <c r="C300" s="76">
        <v>2139.8000000000002</v>
      </c>
      <c r="D300" s="76">
        <f t="shared" si="8"/>
        <v>124.09744000000001</v>
      </c>
      <c r="E300" s="74">
        <v>124.09744000000001</v>
      </c>
      <c r="F300" s="22">
        <v>0</v>
      </c>
      <c r="G300" s="81">
        <v>0</v>
      </c>
      <c r="H300" s="22">
        <v>0</v>
      </c>
      <c r="I300" s="77"/>
      <c r="J300" s="91">
        <v>2282.5700000000002</v>
      </c>
      <c r="K300" s="131"/>
      <c r="L300" s="126"/>
      <c r="M300" s="144"/>
      <c r="N300" s="144"/>
      <c r="O300" s="143"/>
      <c r="P300" s="145"/>
      <c r="Q300" s="146"/>
      <c r="R300" s="145"/>
      <c r="S300" s="147"/>
      <c r="T300" s="127"/>
    </row>
    <row r="301" spans="1:20" s="23" customFormat="1" ht="18" customHeight="1" x14ac:dyDescent="0.25">
      <c r="A301" s="72" t="str">
        <f>Лист4!A305</f>
        <v>ул. Куликова, д.23</v>
      </c>
      <c r="B301" s="64" t="s">
        <v>55</v>
      </c>
      <c r="C301" s="76">
        <v>3701.77</v>
      </c>
      <c r="D301" s="76">
        <f t="shared" si="8"/>
        <v>175.24639999999999</v>
      </c>
      <c r="E301" s="74">
        <v>175.24639999999999</v>
      </c>
      <c r="F301" s="22">
        <v>0</v>
      </c>
      <c r="G301" s="81">
        <v>0</v>
      </c>
      <c r="H301" s="22">
        <v>0</v>
      </c>
      <c r="I301" s="77"/>
      <c r="J301" s="91">
        <v>3911.75</v>
      </c>
      <c r="K301" s="131"/>
      <c r="L301" s="126"/>
      <c r="M301" s="144"/>
      <c r="N301" s="144"/>
      <c r="O301" s="143"/>
      <c r="P301" s="145"/>
      <c r="Q301" s="146"/>
      <c r="R301" s="145"/>
      <c r="S301" s="147"/>
      <c r="T301" s="127"/>
    </row>
    <row r="302" spans="1:20" s="23" customFormat="1" ht="18" customHeight="1" x14ac:dyDescent="0.25">
      <c r="A302" s="72" t="str">
        <f>Лист4!A306</f>
        <v>ул. Куликова, д.25</v>
      </c>
      <c r="B302" s="64" t="s">
        <v>55</v>
      </c>
      <c r="C302" s="76">
        <v>3755.8363100000001</v>
      </c>
      <c r="D302" s="76">
        <f t="shared" si="8"/>
        <v>209.05860000000001</v>
      </c>
      <c r="E302" s="74">
        <v>209.05860000000001</v>
      </c>
      <c r="F302" s="22">
        <v>0</v>
      </c>
      <c r="G302" s="81">
        <v>0</v>
      </c>
      <c r="H302" s="22">
        <v>0</v>
      </c>
      <c r="I302" s="77"/>
      <c r="J302" s="91">
        <f t="shared" si="9"/>
        <v>3964.89491</v>
      </c>
      <c r="K302" s="131"/>
      <c r="L302" s="126"/>
      <c r="M302" s="144"/>
      <c r="N302" s="144"/>
      <c r="O302" s="143"/>
      <c r="P302" s="145"/>
      <c r="Q302" s="146"/>
      <c r="R302" s="145"/>
      <c r="S302" s="147"/>
      <c r="T302" s="127"/>
    </row>
    <row r="303" spans="1:20" s="23" customFormat="1" ht="18" customHeight="1" x14ac:dyDescent="0.25">
      <c r="A303" s="72" t="str">
        <f>Лист4!A307</f>
        <v>ул. Куликова, д.34</v>
      </c>
      <c r="B303" s="64" t="s">
        <v>55</v>
      </c>
      <c r="C303" s="76">
        <v>1757.52</v>
      </c>
      <c r="D303" s="76">
        <f t="shared" si="8"/>
        <v>98.089269999999999</v>
      </c>
      <c r="E303" s="74">
        <v>98.089269999999999</v>
      </c>
      <c r="F303" s="22">
        <v>0</v>
      </c>
      <c r="G303" s="81">
        <v>0</v>
      </c>
      <c r="H303" s="22">
        <v>0</v>
      </c>
      <c r="I303" s="77"/>
      <c r="J303" s="91">
        <v>1868.28</v>
      </c>
      <c r="K303" s="131"/>
      <c r="L303" s="126"/>
      <c r="M303" s="144"/>
      <c r="N303" s="144"/>
      <c r="O303" s="143"/>
      <c r="P303" s="145"/>
      <c r="Q303" s="146"/>
      <c r="R303" s="145"/>
      <c r="S303" s="147"/>
      <c r="T303" s="127"/>
    </row>
    <row r="304" spans="1:20" s="23" customFormat="1" ht="18" customHeight="1" x14ac:dyDescent="0.25">
      <c r="A304" s="72" t="str">
        <f>Лист4!A308</f>
        <v>ул. Куликова, д.36</v>
      </c>
      <c r="B304" s="64" t="s">
        <v>55</v>
      </c>
      <c r="C304" s="76">
        <v>5444.2801299999992</v>
      </c>
      <c r="D304" s="76">
        <f t="shared" si="8"/>
        <v>153.96020000000001</v>
      </c>
      <c r="E304" s="74">
        <v>153.96020000000001</v>
      </c>
      <c r="F304" s="22">
        <v>0</v>
      </c>
      <c r="G304" s="81">
        <v>0</v>
      </c>
      <c r="H304" s="22">
        <v>0</v>
      </c>
      <c r="I304" s="77"/>
      <c r="J304" s="91">
        <f t="shared" si="9"/>
        <v>5598.2403299999996</v>
      </c>
      <c r="K304" s="131"/>
      <c r="L304" s="126"/>
      <c r="M304" s="144"/>
      <c r="N304" s="144"/>
      <c r="O304" s="143"/>
      <c r="P304" s="145"/>
      <c r="Q304" s="146"/>
      <c r="R304" s="145"/>
      <c r="S304" s="147"/>
      <c r="T304" s="127"/>
    </row>
    <row r="305" spans="1:20" s="23" customFormat="1" ht="18" customHeight="1" x14ac:dyDescent="0.25">
      <c r="A305" s="72" t="str">
        <f>Лист4!A309</f>
        <v>ул. Куликова, д.36, к.3</v>
      </c>
      <c r="B305" s="64" t="s">
        <v>55</v>
      </c>
      <c r="C305" s="76">
        <v>1848.19</v>
      </c>
      <c r="D305" s="76">
        <f t="shared" si="8"/>
        <v>135.67439999999999</v>
      </c>
      <c r="E305" s="74">
        <v>135.67439999999999</v>
      </c>
      <c r="F305" s="22">
        <v>0</v>
      </c>
      <c r="G305" s="81">
        <v>0</v>
      </c>
      <c r="H305" s="22">
        <v>0</v>
      </c>
      <c r="I305" s="77"/>
      <c r="J305" s="91">
        <v>1983.86</v>
      </c>
      <c r="K305" s="131"/>
      <c r="L305" s="126"/>
      <c r="M305" s="144"/>
      <c r="N305" s="144"/>
      <c r="O305" s="143"/>
      <c r="P305" s="145"/>
      <c r="Q305" s="146"/>
      <c r="R305" s="145"/>
      <c r="S305" s="147"/>
      <c r="T305" s="127"/>
    </row>
    <row r="306" spans="1:20" s="23" customFormat="1" ht="18" customHeight="1" x14ac:dyDescent="0.25">
      <c r="A306" s="72" t="str">
        <f>Лист4!A310</f>
        <v>ул. Куликова, д.38, к.1</v>
      </c>
      <c r="B306" s="64" t="s">
        <v>55</v>
      </c>
      <c r="C306" s="76">
        <v>5432.7599699999992</v>
      </c>
      <c r="D306" s="76">
        <f t="shared" si="8"/>
        <v>300.02251000000001</v>
      </c>
      <c r="E306" s="74">
        <v>300.02251000000001</v>
      </c>
      <c r="F306" s="22">
        <v>0</v>
      </c>
      <c r="G306" s="81">
        <v>0</v>
      </c>
      <c r="H306" s="22">
        <v>0</v>
      </c>
      <c r="I306" s="77"/>
      <c r="J306" s="91">
        <f t="shared" si="9"/>
        <v>5732.7824799999989</v>
      </c>
      <c r="K306" s="131"/>
      <c r="L306" s="126"/>
      <c r="M306" s="144"/>
      <c r="N306" s="144"/>
      <c r="O306" s="143"/>
      <c r="P306" s="145"/>
      <c r="Q306" s="146"/>
      <c r="R306" s="145"/>
      <c r="S306" s="147"/>
      <c r="T306" s="127"/>
    </row>
    <row r="307" spans="1:20" s="23" customFormat="1" ht="18" customHeight="1" x14ac:dyDescent="0.25">
      <c r="A307" s="72" t="str">
        <f>Лист4!A311</f>
        <v>ул. Куликова, д.38, к.2</v>
      </c>
      <c r="B307" s="64" t="s">
        <v>55</v>
      </c>
      <c r="C307" s="76">
        <v>1931.58</v>
      </c>
      <c r="D307" s="76">
        <f t="shared" si="8"/>
        <v>161.03873999999999</v>
      </c>
      <c r="E307" s="74">
        <v>161.03873999999999</v>
      </c>
      <c r="F307" s="22">
        <v>0</v>
      </c>
      <c r="G307" s="81">
        <v>0</v>
      </c>
      <c r="H307" s="22">
        <v>0</v>
      </c>
      <c r="I307" s="77"/>
      <c r="J307" s="91">
        <v>2105.9699999999998</v>
      </c>
      <c r="K307" s="131"/>
      <c r="L307" s="126"/>
      <c r="M307" s="144"/>
      <c r="N307" s="144"/>
      <c r="O307" s="143"/>
      <c r="P307" s="145"/>
      <c r="Q307" s="146"/>
      <c r="R307" s="145"/>
      <c r="S307" s="147"/>
      <c r="T307" s="127"/>
    </row>
    <row r="308" spans="1:20" s="23" customFormat="1" ht="18" customHeight="1" x14ac:dyDescent="0.25">
      <c r="A308" s="72" t="str">
        <f>Лист4!A312</f>
        <v>ул. Куликова, д.38, к.3</v>
      </c>
      <c r="B308" s="64" t="s">
        <v>55</v>
      </c>
      <c r="C308" s="76">
        <v>1980.83</v>
      </c>
      <c r="D308" s="76">
        <f t="shared" si="8"/>
        <v>139.94104999999999</v>
      </c>
      <c r="E308" s="74">
        <v>139.94104999999999</v>
      </c>
      <c r="F308" s="22">
        <v>0</v>
      </c>
      <c r="G308" s="81">
        <v>0</v>
      </c>
      <c r="H308" s="22">
        <v>0</v>
      </c>
      <c r="I308" s="77"/>
      <c r="J308" s="91">
        <v>2143.5</v>
      </c>
      <c r="K308" s="131"/>
      <c r="L308" s="126"/>
      <c r="M308" s="144"/>
      <c r="N308" s="144"/>
      <c r="O308" s="143"/>
      <c r="P308" s="145"/>
      <c r="Q308" s="146"/>
      <c r="R308" s="145"/>
      <c r="S308" s="147"/>
      <c r="T308" s="127"/>
    </row>
    <row r="309" spans="1:20" s="23" customFormat="1" ht="18" customHeight="1" x14ac:dyDescent="0.25">
      <c r="A309" s="72" t="str">
        <f>Лист4!A313</f>
        <v>ул. Куликова, д.40</v>
      </c>
      <c r="B309" s="64" t="s">
        <v>55</v>
      </c>
      <c r="C309" s="76">
        <v>381.55</v>
      </c>
      <c r="D309" s="76">
        <f t="shared" si="8"/>
        <v>42.2271</v>
      </c>
      <c r="E309" s="74">
        <v>42.2271</v>
      </c>
      <c r="F309" s="22">
        <v>0</v>
      </c>
      <c r="G309" s="81">
        <v>0</v>
      </c>
      <c r="H309" s="22">
        <v>0</v>
      </c>
      <c r="I309" s="77"/>
      <c r="J309" s="91">
        <v>426.69</v>
      </c>
      <c r="K309" s="131"/>
      <c r="L309" s="126"/>
      <c r="M309" s="144"/>
      <c r="N309" s="144"/>
      <c r="O309" s="143"/>
      <c r="P309" s="145"/>
      <c r="Q309" s="146"/>
      <c r="R309" s="145"/>
      <c r="S309" s="147"/>
      <c r="T309" s="127"/>
    </row>
    <row r="310" spans="1:20" s="23" customFormat="1" ht="18" customHeight="1" x14ac:dyDescent="0.25">
      <c r="A310" s="72" t="str">
        <f>Лист4!A314</f>
        <v>ул. Куликова, д.40, к.1</v>
      </c>
      <c r="B310" s="64" t="s">
        <v>55</v>
      </c>
      <c r="C310" s="76">
        <v>1511.7512199999999</v>
      </c>
      <c r="D310" s="76">
        <f t="shared" si="8"/>
        <v>276.99991</v>
      </c>
      <c r="E310" s="74">
        <v>276.99991</v>
      </c>
      <c r="F310" s="22">
        <v>0</v>
      </c>
      <c r="G310" s="81">
        <v>0</v>
      </c>
      <c r="H310" s="22">
        <v>0</v>
      </c>
      <c r="I310" s="77"/>
      <c r="J310" s="91">
        <f t="shared" si="9"/>
        <v>1788.7511299999999</v>
      </c>
      <c r="K310" s="131"/>
      <c r="L310" s="126"/>
      <c r="M310" s="144"/>
      <c r="N310" s="144"/>
      <c r="O310" s="143"/>
      <c r="P310" s="145"/>
      <c r="Q310" s="146"/>
      <c r="R310" s="145"/>
      <c r="S310" s="147"/>
      <c r="T310" s="127"/>
    </row>
    <row r="311" spans="1:20" s="23" customFormat="1" ht="18" customHeight="1" x14ac:dyDescent="0.25">
      <c r="A311" s="72" t="str">
        <f>Лист4!A315</f>
        <v>ул. Куликова, д.42, к.1</v>
      </c>
      <c r="B311" s="64" t="s">
        <v>55</v>
      </c>
      <c r="C311" s="76">
        <v>1906.5647800000002</v>
      </c>
      <c r="D311" s="76">
        <f t="shared" si="8"/>
        <v>285.36171000000002</v>
      </c>
      <c r="E311" s="74">
        <v>285.36171000000002</v>
      </c>
      <c r="F311" s="22">
        <v>0</v>
      </c>
      <c r="G311" s="81">
        <v>0</v>
      </c>
      <c r="H311" s="22">
        <v>0</v>
      </c>
      <c r="I311" s="77"/>
      <c r="J311" s="91">
        <f t="shared" si="9"/>
        <v>2191.9264900000003</v>
      </c>
      <c r="K311" s="131"/>
      <c r="L311" s="126"/>
      <c r="M311" s="144"/>
      <c r="N311" s="144"/>
      <c r="O311" s="143"/>
      <c r="P311" s="145"/>
      <c r="Q311" s="146"/>
      <c r="R311" s="145"/>
      <c r="S311" s="147"/>
      <c r="T311" s="127"/>
    </row>
    <row r="312" spans="1:20" s="23" customFormat="1" ht="18" customHeight="1" x14ac:dyDescent="0.25">
      <c r="A312" s="72" t="str">
        <f>Лист4!A316</f>
        <v>ул. Куликова, д.42, к.2</v>
      </c>
      <c r="B312" s="64" t="s">
        <v>55</v>
      </c>
      <c r="C312" s="76">
        <v>1787.29799</v>
      </c>
      <c r="D312" s="76">
        <f t="shared" si="8"/>
        <v>145.49504999999999</v>
      </c>
      <c r="E312" s="74">
        <v>145.49504999999999</v>
      </c>
      <c r="F312" s="22">
        <v>0</v>
      </c>
      <c r="G312" s="81">
        <v>0</v>
      </c>
      <c r="H312" s="22">
        <v>0</v>
      </c>
      <c r="I312" s="77"/>
      <c r="J312" s="91">
        <f t="shared" si="9"/>
        <v>1932.79304</v>
      </c>
      <c r="K312" s="131"/>
      <c r="L312" s="126"/>
      <c r="M312" s="144"/>
      <c r="N312" s="144"/>
      <c r="O312" s="143"/>
      <c r="P312" s="145"/>
      <c r="Q312" s="146"/>
      <c r="R312" s="145"/>
      <c r="S312" s="147"/>
      <c r="T312" s="127"/>
    </row>
    <row r="313" spans="1:20" s="23" customFormat="1" ht="18" customHeight="1" x14ac:dyDescent="0.25">
      <c r="A313" s="72" t="str">
        <f>Лист4!A317</f>
        <v>ул. Куликова, д.42, к.3</v>
      </c>
      <c r="B313" s="64" t="s">
        <v>55</v>
      </c>
      <c r="C313" s="76">
        <v>2273.1903899999998</v>
      </c>
      <c r="D313" s="76">
        <f t="shared" si="8"/>
        <v>225.06978000000001</v>
      </c>
      <c r="E313" s="74">
        <v>225.06978000000001</v>
      </c>
      <c r="F313" s="22">
        <v>0</v>
      </c>
      <c r="G313" s="81">
        <v>0</v>
      </c>
      <c r="H313" s="22">
        <v>0</v>
      </c>
      <c r="I313" s="77"/>
      <c r="J313" s="91">
        <f t="shared" si="9"/>
        <v>2498.2601699999996</v>
      </c>
      <c r="K313" s="131"/>
      <c r="L313" s="126"/>
      <c r="M313" s="144"/>
      <c r="N313" s="144"/>
      <c r="O313" s="143"/>
      <c r="P313" s="145"/>
      <c r="Q313" s="146"/>
      <c r="R313" s="145"/>
      <c r="S313" s="147"/>
      <c r="T313" s="127"/>
    </row>
    <row r="314" spans="1:20" s="23" customFormat="1" ht="18" customHeight="1" x14ac:dyDescent="0.25">
      <c r="A314" s="72" t="str">
        <f>Лист4!A318</f>
        <v>ул. Куликова, д.44</v>
      </c>
      <c r="B314" s="64" t="s">
        <v>55</v>
      </c>
      <c r="C314" s="76">
        <v>1972.5424899999998</v>
      </c>
      <c r="D314" s="76">
        <f t="shared" si="8"/>
        <v>100.80094</v>
      </c>
      <c r="E314" s="74">
        <v>100.80094</v>
      </c>
      <c r="F314" s="22">
        <v>0</v>
      </c>
      <c r="G314" s="81">
        <v>0</v>
      </c>
      <c r="H314" s="22">
        <v>0</v>
      </c>
      <c r="I314" s="77"/>
      <c r="J314" s="91">
        <f t="shared" si="9"/>
        <v>2073.3434299999999</v>
      </c>
      <c r="K314" s="131"/>
      <c r="L314" s="126"/>
      <c r="M314" s="144"/>
      <c r="N314" s="144"/>
      <c r="O314" s="143"/>
      <c r="P314" s="145"/>
      <c r="Q314" s="146"/>
      <c r="R314" s="145"/>
      <c r="S314" s="147"/>
      <c r="T314" s="127"/>
    </row>
    <row r="315" spans="1:20" s="23" customFormat="1" ht="18" customHeight="1" x14ac:dyDescent="0.25">
      <c r="A315" s="72" t="str">
        <f>Лист4!A319</f>
        <v>ул. Куликова, д.44А</v>
      </c>
      <c r="B315" s="64" t="s">
        <v>55</v>
      </c>
      <c r="C315" s="76">
        <v>885.51</v>
      </c>
      <c r="D315" s="76">
        <f t="shared" si="8"/>
        <v>48.411940000000001</v>
      </c>
      <c r="E315" s="74">
        <v>48.411940000000001</v>
      </c>
      <c r="F315" s="22">
        <v>0</v>
      </c>
      <c r="G315" s="81">
        <v>0</v>
      </c>
      <c r="H315" s="22">
        <v>0</v>
      </c>
      <c r="I315" s="77"/>
      <c r="J315" s="91">
        <v>933.92</v>
      </c>
      <c r="K315" s="131"/>
      <c r="L315" s="126"/>
      <c r="M315" s="144"/>
      <c r="N315" s="144"/>
      <c r="O315" s="143"/>
      <c r="P315" s="145"/>
      <c r="Q315" s="146"/>
      <c r="R315" s="145"/>
      <c r="S315" s="147"/>
      <c r="T315" s="127"/>
    </row>
    <row r="316" spans="1:20" s="23" customFormat="1" ht="18" customHeight="1" x14ac:dyDescent="0.25">
      <c r="A316" s="72" t="str">
        <f>Лист4!A320</f>
        <v>ул. Куликова, д.46</v>
      </c>
      <c r="B316" s="64" t="s">
        <v>55</v>
      </c>
      <c r="C316" s="76">
        <v>2181.7963899999995</v>
      </c>
      <c r="D316" s="76">
        <f t="shared" si="8"/>
        <v>77.926899999999989</v>
      </c>
      <c r="E316" s="74">
        <v>77.926899999999989</v>
      </c>
      <c r="F316" s="22">
        <v>0</v>
      </c>
      <c r="G316" s="81">
        <v>0</v>
      </c>
      <c r="H316" s="22">
        <v>0</v>
      </c>
      <c r="I316" s="77"/>
      <c r="J316" s="91">
        <f t="shared" si="9"/>
        <v>2259.7232899999995</v>
      </c>
      <c r="K316" s="131"/>
      <c r="L316" s="126"/>
      <c r="M316" s="144"/>
      <c r="N316" s="144"/>
      <c r="O316" s="143"/>
      <c r="P316" s="145"/>
      <c r="Q316" s="146"/>
      <c r="R316" s="145"/>
      <c r="S316" s="147"/>
      <c r="T316" s="127"/>
    </row>
    <row r="317" spans="1:20" s="23" customFormat="1" ht="18" customHeight="1" x14ac:dyDescent="0.25">
      <c r="A317" s="72" t="str">
        <f>Лист4!A321</f>
        <v>ул. Куликова, д.46, к.1</v>
      </c>
      <c r="B317" s="64" t="s">
        <v>55</v>
      </c>
      <c r="C317" s="76">
        <v>1454.11</v>
      </c>
      <c r="D317" s="76">
        <f t="shared" si="8"/>
        <v>105.89823</v>
      </c>
      <c r="E317" s="74">
        <v>105.89823</v>
      </c>
      <c r="F317" s="22">
        <v>0</v>
      </c>
      <c r="G317" s="81">
        <v>0</v>
      </c>
      <c r="H317" s="22">
        <v>0</v>
      </c>
      <c r="I317" s="77"/>
      <c r="J317" s="91">
        <v>1233.69</v>
      </c>
      <c r="K317" s="131"/>
      <c r="L317" s="126"/>
      <c r="M317" s="256"/>
      <c r="N317" s="144"/>
      <c r="O317" s="143"/>
      <c r="P317" s="145"/>
      <c r="Q317" s="146"/>
      <c r="R317" s="145"/>
      <c r="S317" s="147"/>
      <c r="T317" s="127"/>
    </row>
    <row r="318" spans="1:20" s="23" customFormat="1" ht="18" customHeight="1" x14ac:dyDescent="0.25">
      <c r="A318" s="72" t="str">
        <f>Лист4!A322</f>
        <v>ул. Куликова, д.46, к.2</v>
      </c>
      <c r="B318" s="64" t="s">
        <v>55</v>
      </c>
      <c r="C318" s="76">
        <v>1846.70037</v>
      </c>
      <c r="D318" s="76">
        <f t="shared" si="8"/>
        <v>110.32288</v>
      </c>
      <c r="E318" s="74">
        <v>110.32288</v>
      </c>
      <c r="F318" s="22">
        <v>0</v>
      </c>
      <c r="G318" s="81">
        <v>0</v>
      </c>
      <c r="H318" s="22">
        <v>0</v>
      </c>
      <c r="I318" s="77"/>
      <c r="J318" s="91">
        <f t="shared" si="9"/>
        <v>1957.02325</v>
      </c>
      <c r="K318" s="131"/>
      <c r="L318" s="126"/>
      <c r="M318" s="144"/>
      <c r="N318" s="144"/>
      <c r="O318" s="143"/>
      <c r="P318" s="145"/>
      <c r="Q318" s="146"/>
      <c r="R318" s="145"/>
      <c r="S318" s="147"/>
      <c r="T318" s="127"/>
    </row>
    <row r="319" spans="1:20" s="23" customFormat="1" ht="18" customHeight="1" x14ac:dyDescent="0.25">
      <c r="A319" s="72" t="str">
        <f>Лист4!A323</f>
        <v>ул. Куликова, д.50</v>
      </c>
      <c r="B319" s="64" t="s">
        <v>55</v>
      </c>
      <c r="C319" s="76">
        <v>110.72</v>
      </c>
      <c r="D319" s="76">
        <f t="shared" si="8"/>
        <v>227.02005</v>
      </c>
      <c r="E319" s="74">
        <v>227.02005</v>
      </c>
      <c r="F319" s="22">
        <v>0</v>
      </c>
      <c r="G319" s="81">
        <v>0</v>
      </c>
      <c r="H319" s="22">
        <v>0</v>
      </c>
      <c r="I319" s="147">
        <v>2015.82</v>
      </c>
      <c r="J319" s="91">
        <v>304.07</v>
      </c>
      <c r="K319" s="131"/>
      <c r="L319" s="126"/>
      <c r="M319" s="144"/>
      <c r="N319" s="144"/>
      <c r="O319" s="143"/>
      <c r="P319" s="145"/>
      <c r="Q319" s="146"/>
      <c r="R319" s="145"/>
      <c r="S319" s="147"/>
      <c r="T319" s="127"/>
    </row>
    <row r="320" spans="1:20" s="23" customFormat="1" ht="18" customHeight="1" x14ac:dyDescent="0.25">
      <c r="A320" s="72" t="str">
        <f>Лист4!A324</f>
        <v>ул. Куликова, д.56</v>
      </c>
      <c r="B320" s="64" t="s">
        <v>55</v>
      </c>
      <c r="C320" s="76">
        <v>1143.2277899999999</v>
      </c>
      <c r="D320" s="76">
        <f t="shared" si="8"/>
        <v>123.01735000000001</v>
      </c>
      <c r="E320" s="74">
        <v>123.01735000000001</v>
      </c>
      <c r="F320" s="22">
        <v>0</v>
      </c>
      <c r="G320" s="81">
        <v>0</v>
      </c>
      <c r="H320" s="22">
        <v>0</v>
      </c>
      <c r="I320" s="77"/>
      <c r="J320" s="91">
        <f t="shared" si="9"/>
        <v>1266.24514</v>
      </c>
      <c r="K320" s="131"/>
      <c r="L320" s="126"/>
      <c r="M320" s="144"/>
      <c r="N320" s="144"/>
      <c r="O320" s="143"/>
      <c r="P320" s="145"/>
      <c r="Q320" s="146"/>
      <c r="R320" s="145"/>
      <c r="S320" s="147"/>
      <c r="T320" s="127"/>
    </row>
    <row r="321" spans="1:20" s="23" customFormat="1" ht="18" customHeight="1" x14ac:dyDescent="0.25">
      <c r="A321" s="72" t="str">
        <f>Лист4!A325</f>
        <v>ул. Куликова, д.56, к.1</v>
      </c>
      <c r="B321" s="64" t="s">
        <v>55</v>
      </c>
      <c r="C321" s="76">
        <v>1859.97</v>
      </c>
      <c r="D321" s="76">
        <f t="shared" si="8"/>
        <v>121.75939</v>
      </c>
      <c r="E321" s="74">
        <v>121.75939</v>
      </c>
      <c r="F321" s="22">
        <v>0</v>
      </c>
      <c r="G321" s="81">
        <v>0</v>
      </c>
      <c r="H321" s="22">
        <v>0</v>
      </c>
      <c r="I321" s="77"/>
      <c r="J321" s="91">
        <v>1996.74</v>
      </c>
      <c r="K321" s="131"/>
      <c r="L321" s="126"/>
      <c r="M321" s="144"/>
      <c r="N321" s="144"/>
      <c r="O321" s="143"/>
      <c r="P321" s="145"/>
      <c r="Q321" s="146"/>
      <c r="R321" s="145"/>
      <c r="S321" s="147"/>
      <c r="T321" s="127"/>
    </row>
    <row r="322" spans="1:20" s="23" customFormat="1" ht="18" customHeight="1" x14ac:dyDescent="0.25">
      <c r="A322" s="72" t="str">
        <f>Лист4!A326</f>
        <v>ул. Куликова, д.58</v>
      </c>
      <c r="B322" s="64" t="s">
        <v>55</v>
      </c>
      <c r="C322" s="76">
        <v>2460.7558399999998</v>
      </c>
      <c r="D322" s="76">
        <f t="shared" si="8"/>
        <v>126.39158999999999</v>
      </c>
      <c r="E322" s="74">
        <v>126.39158999999999</v>
      </c>
      <c r="F322" s="22">
        <v>0</v>
      </c>
      <c r="G322" s="81">
        <v>0</v>
      </c>
      <c r="H322" s="22">
        <v>0</v>
      </c>
      <c r="I322" s="77"/>
      <c r="J322" s="91">
        <f t="shared" si="9"/>
        <v>2587.14743</v>
      </c>
      <c r="K322" s="131"/>
      <c r="L322" s="126"/>
      <c r="M322" s="144"/>
      <c r="N322" s="144"/>
      <c r="O322" s="143"/>
      <c r="P322" s="145"/>
      <c r="Q322" s="146"/>
      <c r="R322" s="145"/>
      <c r="S322" s="147"/>
      <c r="T322" s="127"/>
    </row>
    <row r="323" spans="1:20" s="23" customFormat="1" ht="18" customHeight="1" x14ac:dyDescent="0.25">
      <c r="A323" s="72" t="str">
        <f>Лист4!A327</f>
        <v>ул. Куликова, д.62</v>
      </c>
      <c r="B323" s="64" t="s">
        <v>55</v>
      </c>
      <c r="C323" s="76">
        <v>3218.3900399999998</v>
      </c>
      <c r="D323" s="76">
        <f t="shared" si="8"/>
        <v>109.67550999999999</v>
      </c>
      <c r="E323" s="74">
        <v>109.67550999999999</v>
      </c>
      <c r="F323" s="22">
        <v>0</v>
      </c>
      <c r="G323" s="81">
        <v>0</v>
      </c>
      <c r="H323" s="22">
        <v>0</v>
      </c>
      <c r="I323" s="77"/>
      <c r="J323" s="91">
        <f t="shared" si="9"/>
        <v>3328.0655499999998</v>
      </c>
      <c r="K323" s="131"/>
      <c r="L323" s="126"/>
      <c r="M323" s="144"/>
      <c r="N323" s="144"/>
      <c r="O323" s="143"/>
      <c r="P323" s="145"/>
      <c r="Q323" s="146"/>
      <c r="R323" s="145"/>
      <c r="S323" s="147"/>
      <c r="T323" s="127"/>
    </row>
    <row r="324" spans="1:20" s="23" customFormat="1" ht="18" customHeight="1" x14ac:dyDescent="0.25">
      <c r="A324" s="72" t="str">
        <f>Лист4!A328</f>
        <v>ул. Куликова, д.62, к.1</v>
      </c>
      <c r="B324" s="64" t="s">
        <v>55</v>
      </c>
      <c r="C324" s="76">
        <v>1647.9</v>
      </c>
      <c r="D324" s="76">
        <f t="shared" si="8"/>
        <v>247.06153</v>
      </c>
      <c r="E324" s="74">
        <v>247.06153</v>
      </c>
      <c r="F324" s="22">
        <v>0</v>
      </c>
      <c r="G324" s="81">
        <v>0</v>
      </c>
      <c r="H324" s="22">
        <v>0</v>
      </c>
      <c r="I324" s="77"/>
      <c r="J324" s="91">
        <v>1915.45</v>
      </c>
      <c r="K324" s="131"/>
      <c r="L324" s="126"/>
      <c r="M324" s="144"/>
      <c r="N324" s="144"/>
      <c r="O324" s="143"/>
      <c r="P324" s="145"/>
      <c r="Q324" s="146"/>
      <c r="R324" s="145"/>
      <c r="S324" s="147"/>
      <c r="T324" s="127"/>
    </row>
    <row r="325" spans="1:20" s="23" customFormat="1" ht="18" customHeight="1" x14ac:dyDescent="0.25">
      <c r="A325" s="72" t="str">
        <f>Лист4!A329</f>
        <v>ул. Куликова, д.63</v>
      </c>
      <c r="B325" s="64" t="s">
        <v>55</v>
      </c>
      <c r="C325" s="76">
        <v>3087.0554700000002</v>
      </c>
      <c r="D325" s="76">
        <f t="shared" si="8"/>
        <v>133.32723999999999</v>
      </c>
      <c r="E325" s="74">
        <v>133.32723999999999</v>
      </c>
      <c r="F325" s="22">
        <v>0</v>
      </c>
      <c r="G325" s="81">
        <v>0</v>
      </c>
      <c r="H325" s="22">
        <v>0</v>
      </c>
      <c r="I325" s="77"/>
      <c r="J325" s="91">
        <f t="shared" si="9"/>
        <v>3220.3827100000003</v>
      </c>
      <c r="K325" s="131"/>
      <c r="L325" s="126"/>
      <c r="M325" s="144"/>
      <c r="N325" s="144"/>
      <c r="O325" s="143"/>
      <c r="P325" s="145"/>
      <c r="Q325" s="146"/>
      <c r="R325" s="145"/>
      <c r="S325" s="147"/>
      <c r="T325" s="127"/>
    </row>
    <row r="326" spans="1:20" s="23" customFormat="1" ht="18" customHeight="1" x14ac:dyDescent="0.25">
      <c r="A326" s="72" t="str">
        <f>Лист4!A330</f>
        <v>ул. Куликова, д.64</v>
      </c>
      <c r="B326" s="64" t="s">
        <v>55</v>
      </c>
      <c r="C326" s="76">
        <v>2631.7753099999995</v>
      </c>
      <c r="D326" s="76">
        <f t="shared" si="8"/>
        <v>221.08572000000001</v>
      </c>
      <c r="E326" s="74">
        <v>221.08572000000001</v>
      </c>
      <c r="F326" s="22">
        <v>0</v>
      </c>
      <c r="G326" s="81">
        <v>0</v>
      </c>
      <c r="H326" s="22">
        <v>0</v>
      </c>
      <c r="I326" s="77"/>
      <c r="J326" s="91">
        <f t="shared" si="9"/>
        <v>2852.8610299999996</v>
      </c>
      <c r="K326" s="131"/>
      <c r="L326" s="126"/>
      <c r="M326" s="144"/>
      <c r="N326" s="144"/>
      <c r="O326" s="143"/>
      <c r="P326" s="145"/>
      <c r="Q326" s="146"/>
      <c r="R326" s="145"/>
      <c r="S326" s="147"/>
      <c r="T326" s="127"/>
    </row>
    <row r="327" spans="1:20" s="23" customFormat="1" ht="18" customHeight="1" x14ac:dyDescent="0.25">
      <c r="A327" s="72" t="str">
        <f>Лист4!A331</f>
        <v>ул. Куликова, д.64, к.1</v>
      </c>
      <c r="B327" s="64" t="s">
        <v>55</v>
      </c>
      <c r="C327" s="76">
        <v>3198.06468</v>
      </c>
      <c r="D327" s="76">
        <f t="shared" si="8"/>
        <v>108.1275</v>
      </c>
      <c r="E327" s="74">
        <v>108.1275</v>
      </c>
      <c r="F327" s="22">
        <v>0</v>
      </c>
      <c r="G327" s="81">
        <v>0</v>
      </c>
      <c r="H327" s="22">
        <v>0</v>
      </c>
      <c r="I327" s="77"/>
      <c r="J327" s="91">
        <f t="shared" si="9"/>
        <v>3306.19218</v>
      </c>
      <c r="K327" s="131"/>
      <c r="L327" s="126"/>
      <c r="M327" s="144"/>
      <c r="N327" s="144"/>
      <c r="O327" s="143"/>
      <c r="P327" s="145"/>
      <c r="Q327" s="146"/>
      <c r="R327" s="145"/>
      <c r="S327" s="147"/>
      <c r="T327" s="127"/>
    </row>
    <row r="328" spans="1:20" s="23" customFormat="1" ht="18" customHeight="1" x14ac:dyDescent="0.25">
      <c r="A328" s="72" t="str">
        <f>Лист4!A332</f>
        <v>ул. Куликова, д.66</v>
      </c>
      <c r="B328" s="64" t="s">
        <v>55</v>
      </c>
      <c r="C328" s="76">
        <v>3094.54477</v>
      </c>
      <c r="D328" s="76">
        <f t="shared" ref="D328:D391" si="10">E328</f>
        <v>67.746800000000007</v>
      </c>
      <c r="E328" s="74">
        <v>67.746800000000007</v>
      </c>
      <c r="F328" s="22">
        <v>0</v>
      </c>
      <c r="G328" s="81">
        <v>0</v>
      </c>
      <c r="H328" s="22">
        <v>0</v>
      </c>
      <c r="I328" s="77"/>
      <c r="J328" s="91">
        <f t="shared" si="9"/>
        <v>3162.2915699999999</v>
      </c>
      <c r="K328" s="131"/>
      <c r="L328" s="126"/>
      <c r="M328" s="144"/>
      <c r="N328" s="144"/>
      <c r="O328" s="143"/>
      <c r="P328" s="145"/>
      <c r="Q328" s="146"/>
      <c r="R328" s="145"/>
      <c r="S328" s="147"/>
      <c r="T328" s="127"/>
    </row>
    <row r="329" spans="1:20" s="23" customFormat="1" ht="18" customHeight="1" x14ac:dyDescent="0.25">
      <c r="A329" s="72" t="str">
        <f>Лист4!A333</f>
        <v>ул. Куликова, д.66, к.1</v>
      </c>
      <c r="B329" s="64" t="s">
        <v>55</v>
      </c>
      <c r="C329" s="76">
        <v>959.97</v>
      </c>
      <c r="D329" s="76">
        <f t="shared" si="10"/>
        <v>80.748999999999995</v>
      </c>
      <c r="E329" s="74">
        <v>80.748999999999995</v>
      </c>
      <c r="F329" s="22">
        <v>0</v>
      </c>
      <c r="G329" s="81">
        <v>0</v>
      </c>
      <c r="H329" s="22">
        <v>0</v>
      </c>
      <c r="I329" s="77"/>
      <c r="J329" s="91">
        <v>1046.24</v>
      </c>
      <c r="K329" s="131"/>
      <c r="L329" s="126"/>
      <c r="M329" s="144"/>
      <c r="N329" s="144"/>
      <c r="O329" s="143"/>
      <c r="P329" s="145"/>
      <c r="Q329" s="146"/>
      <c r="R329" s="145"/>
      <c r="S329" s="147"/>
      <c r="T329" s="127"/>
    </row>
    <row r="330" spans="1:20" s="23" customFormat="1" ht="18" customHeight="1" x14ac:dyDescent="0.25">
      <c r="A330" s="72" t="str">
        <f>Лист4!A334</f>
        <v>ул. Куликова, д.66, к.2</v>
      </c>
      <c r="B330" s="64" t="s">
        <v>55</v>
      </c>
      <c r="C330" s="76">
        <v>2557.9148799999998</v>
      </c>
      <c r="D330" s="76">
        <f t="shared" si="10"/>
        <v>122.14353999999999</v>
      </c>
      <c r="E330" s="74">
        <v>122.14353999999999</v>
      </c>
      <c r="F330" s="22">
        <v>0</v>
      </c>
      <c r="G330" s="81">
        <v>0</v>
      </c>
      <c r="H330" s="22">
        <v>0</v>
      </c>
      <c r="I330" s="77"/>
      <c r="J330" s="91">
        <f t="shared" ref="J330:J392" si="11">C330+E330</f>
        <v>2680.0584199999998</v>
      </c>
      <c r="K330" s="131"/>
      <c r="L330" s="126"/>
      <c r="M330" s="144"/>
      <c r="N330" s="144"/>
      <c r="O330" s="143"/>
      <c r="P330" s="145"/>
      <c r="Q330" s="146"/>
      <c r="R330" s="145"/>
      <c r="S330" s="147"/>
      <c r="T330" s="127"/>
    </row>
    <row r="331" spans="1:20" s="23" customFormat="1" ht="18" customHeight="1" x14ac:dyDescent="0.25">
      <c r="A331" s="72" t="str">
        <f>Лист4!A335</f>
        <v>ул. Куликова, д.73</v>
      </c>
      <c r="B331" s="64" t="s">
        <v>55</v>
      </c>
      <c r="C331" s="76">
        <v>1373.78</v>
      </c>
      <c r="D331" s="76">
        <f t="shared" si="10"/>
        <v>278.33241999999996</v>
      </c>
      <c r="E331" s="74">
        <v>278.33241999999996</v>
      </c>
      <c r="F331" s="22">
        <v>0</v>
      </c>
      <c r="G331" s="81">
        <v>0</v>
      </c>
      <c r="H331" s="22">
        <v>0</v>
      </c>
      <c r="I331" s="77">
        <v>1174.21</v>
      </c>
      <c r="J331" s="91">
        <v>847.76</v>
      </c>
      <c r="K331" s="131"/>
      <c r="L331" s="126"/>
      <c r="M331" s="144"/>
      <c r="N331" s="144"/>
      <c r="O331" s="143"/>
      <c r="P331" s="145"/>
      <c r="Q331" s="146"/>
      <c r="R331" s="145"/>
      <c r="S331" s="147"/>
      <c r="T331" s="127"/>
    </row>
    <row r="332" spans="1:20" s="23" customFormat="1" ht="18" customHeight="1" x14ac:dyDescent="0.25">
      <c r="A332" s="72" t="str">
        <f>Лист4!A336</f>
        <v>ул. Куликова, д.73, к.1</v>
      </c>
      <c r="B332" s="64" t="s">
        <v>55</v>
      </c>
      <c r="C332" s="76">
        <v>2064.1437299999998</v>
      </c>
      <c r="D332" s="76">
        <f t="shared" si="10"/>
        <v>123.22158999999999</v>
      </c>
      <c r="E332" s="74">
        <v>123.22158999999999</v>
      </c>
      <c r="F332" s="22">
        <v>0</v>
      </c>
      <c r="G332" s="81">
        <v>0</v>
      </c>
      <c r="H332" s="22">
        <v>0</v>
      </c>
      <c r="I332" s="77"/>
      <c r="J332" s="91">
        <f t="shared" si="11"/>
        <v>2187.3653199999999</v>
      </c>
      <c r="K332" s="131"/>
      <c r="L332" s="126"/>
      <c r="M332" s="144"/>
      <c r="N332" s="144"/>
      <c r="O332" s="143"/>
      <c r="P332" s="145"/>
      <c r="Q332" s="146"/>
      <c r="R332" s="145"/>
      <c r="S332" s="147"/>
      <c r="T332" s="127"/>
    </row>
    <row r="333" spans="1:20" s="23" customFormat="1" ht="18" customHeight="1" x14ac:dyDescent="0.25">
      <c r="A333" s="72" t="str">
        <f>Лист4!A337</f>
        <v>ул. Куликова, д.73, к.3</v>
      </c>
      <c r="B333" s="64" t="s">
        <v>55</v>
      </c>
      <c r="C333" s="76">
        <v>28.2</v>
      </c>
      <c r="D333" s="76">
        <f t="shared" si="10"/>
        <v>58.798199999999994</v>
      </c>
      <c r="E333" s="74">
        <v>58.798199999999994</v>
      </c>
      <c r="F333" s="22">
        <v>0</v>
      </c>
      <c r="G333" s="81">
        <v>0</v>
      </c>
      <c r="H333" s="22">
        <v>0</v>
      </c>
      <c r="I333" s="77">
        <v>1362.75</v>
      </c>
      <c r="J333" s="91">
        <v>90.14</v>
      </c>
      <c r="K333" s="131"/>
      <c r="L333" s="126"/>
      <c r="M333" s="144"/>
      <c r="N333" s="144"/>
      <c r="O333" s="143"/>
      <c r="P333" s="145"/>
      <c r="Q333" s="146"/>
      <c r="R333" s="145"/>
      <c r="S333" s="147"/>
      <c r="T333" s="127"/>
    </row>
    <row r="334" spans="1:20" s="23" customFormat="1" ht="18" customHeight="1" x14ac:dyDescent="0.25">
      <c r="A334" s="72" t="str">
        <f>Лист4!A338</f>
        <v>ул. Куликова, д.73, к.4</v>
      </c>
      <c r="B334" s="64" t="s">
        <v>55</v>
      </c>
      <c r="C334" s="76">
        <v>3153.8902600000006</v>
      </c>
      <c r="D334" s="76">
        <f t="shared" si="10"/>
        <v>178.92628999999999</v>
      </c>
      <c r="E334" s="74">
        <v>178.92628999999999</v>
      </c>
      <c r="F334" s="22">
        <v>0</v>
      </c>
      <c r="G334" s="81">
        <v>0</v>
      </c>
      <c r="H334" s="22">
        <v>0</v>
      </c>
      <c r="I334" s="77"/>
      <c r="J334" s="91">
        <f t="shared" si="11"/>
        <v>3332.8165500000005</v>
      </c>
      <c r="K334" s="131"/>
      <c r="L334" s="126"/>
      <c r="M334" s="144"/>
      <c r="N334" s="144"/>
      <c r="O334" s="143"/>
      <c r="P334" s="145"/>
      <c r="Q334" s="146"/>
      <c r="R334" s="145"/>
      <c r="S334" s="147"/>
      <c r="T334" s="127"/>
    </row>
    <row r="335" spans="1:20" s="23" customFormat="1" ht="18" customHeight="1" x14ac:dyDescent="0.25">
      <c r="A335" s="72" t="str">
        <f>Лист4!A339</f>
        <v>ул. Куликова, д.75</v>
      </c>
      <c r="B335" s="64" t="s">
        <v>55</v>
      </c>
      <c r="C335" s="76">
        <v>1800.06</v>
      </c>
      <c r="D335" s="76">
        <f t="shared" si="10"/>
        <v>131.6148</v>
      </c>
      <c r="E335" s="74">
        <v>131.6148</v>
      </c>
      <c r="F335" s="22">
        <v>0</v>
      </c>
      <c r="G335" s="81">
        <v>0</v>
      </c>
      <c r="H335" s="22">
        <v>0</v>
      </c>
      <c r="I335" s="77">
        <v>2842.92</v>
      </c>
      <c r="J335" s="91">
        <v>20715.64</v>
      </c>
      <c r="K335" s="131"/>
      <c r="L335" s="126"/>
      <c r="M335" s="144"/>
      <c r="N335" s="144"/>
      <c r="O335" s="143"/>
      <c r="P335" s="145"/>
      <c r="Q335" s="146"/>
      <c r="R335" s="145"/>
      <c r="S335" s="147"/>
      <c r="T335" s="127"/>
    </row>
    <row r="336" spans="1:20" s="23" customFormat="1" ht="18" customHeight="1" x14ac:dyDescent="0.25">
      <c r="A336" s="72" t="str">
        <f>Лист4!A340</f>
        <v>ул. Куликова, д.77</v>
      </c>
      <c r="B336" s="64" t="s">
        <v>55</v>
      </c>
      <c r="C336" s="76">
        <v>3422.1200199999998</v>
      </c>
      <c r="D336" s="76">
        <f t="shared" si="10"/>
        <v>176.21732999999998</v>
      </c>
      <c r="E336" s="74">
        <v>176.21732999999998</v>
      </c>
      <c r="F336" s="22">
        <v>0</v>
      </c>
      <c r="G336" s="81">
        <v>0</v>
      </c>
      <c r="H336" s="22">
        <v>0</v>
      </c>
      <c r="I336" s="77"/>
      <c r="J336" s="91">
        <f t="shared" si="11"/>
        <v>3598.3373499999998</v>
      </c>
      <c r="K336" s="131"/>
      <c r="L336" s="126"/>
      <c r="M336" s="144"/>
      <c r="N336" s="144"/>
      <c r="O336" s="143"/>
      <c r="P336" s="145"/>
      <c r="Q336" s="146"/>
      <c r="R336" s="145"/>
      <c r="S336" s="147"/>
      <c r="T336" s="127"/>
    </row>
    <row r="337" spans="1:20" s="23" customFormat="1" ht="18" customHeight="1" x14ac:dyDescent="0.25">
      <c r="A337" s="72" t="str">
        <f>Лист4!A341</f>
        <v>ул. Куликова, д.77, к.1</v>
      </c>
      <c r="B337" s="64" t="s">
        <v>55</v>
      </c>
      <c r="C337" s="76">
        <v>2594.7177300000003</v>
      </c>
      <c r="D337" s="76">
        <f t="shared" si="10"/>
        <v>218.62845000000002</v>
      </c>
      <c r="E337" s="74">
        <v>218.62845000000002</v>
      </c>
      <c r="F337" s="22">
        <v>0</v>
      </c>
      <c r="G337" s="81">
        <v>0</v>
      </c>
      <c r="H337" s="22">
        <v>0</v>
      </c>
      <c r="I337" s="77"/>
      <c r="J337" s="91">
        <f t="shared" si="11"/>
        <v>2813.3461800000005</v>
      </c>
      <c r="K337" s="131"/>
      <c r="L337" s="126"/>
      <c r="M337" s="144"/>
      <c r="N337" s="144"/>
      <c r="O337" s="143"/>
      <c r="P337" s="145"/>
      <c r="Q337" s="146"/>
      <c r="R337" s="145"/>
      <c r="S337" s="147"/>
      <c r="T337" s="127"/>
    </row>
    <row r="338" spans="1:20" s="23" customFormat="1" ht="18" customHeight="1" x14ac:dyDescent="0.25">
      <c r="A338" s="72" t="str">
        <f>Лист4!A342</f>
        <v>ул. Куликова, д.77, к.2</v>
      </c>
      <c r="B338" s="64" t="s">
        <v>55</v>
      </c>
      <c r="C338" s="76">
        <v>4000</v>
      </c>
      <c r="D338" s="76">
        <f t="shared" si="10"/>
        <v>234.98008999999999</v>
      </c>
      <c r="E338" s="74">
        <v>234.98008999999999</v>
      </c>
      <c r="F338" s="22">
        <v>0</v>
      </c>
      <c r="G338" s="81">
        <v>0</v>
      </c>
      <c r="H338" s="22">
        <v>0</v>
      </c>
      <c r="I338" s="77"/>
      <c r="J338" s="91">
        <v>3274.96</v>
      </c>
      <c r="K338" s="131"/>
      <c r="L338" s="126"/>
      <c r="M338" s="144"/>
      <c r="N338" s="144"/>
      <c r="O338" s="143"/>
      <c r="P338" s="145"/>
      <c r="Q338" s="146"/>
      <c r="R338" s="145"/>
      <c r="S338" s="147"/>
      <c r="T338" s="127"/>
    </row>
    <row r="339" spans="1:20" s="23" customFormat="1" ht="18" customHeight="1" x14ac:dyDescent="0.25">
      <c r="A339" s="72" t="str">
        <f>Лист4!A343</f>
        <v>ул. Куликова, д.77, к.3</v>
      </c>
      <c r="B339" s="64" t="s">
        <v>55</v>
      </c>
      <c r="C339" s="76">
        <v>1706.2227999999998</v>
      </c>
      <c r="D339" s="76">
        <f t="shared" si="10"/>
        <v>164.69138000000001</v>
      </c>
      <c r="E339" s="74">
        <v>164.69138000000001</v>
      </c>
      <c r="F339" s="22">
        <v>0</v>
      </c>
      <c r="G339" s="81">
        <v>0</v>
      </c>
      <c r="H339" s="22">
        <v>0</v>
      </c>
      <c r="I339" s="77"/>
      <c r="J339" s="91">
        <f t="shared" si="11"/>
        <v>1870.9141799999998</v>
      </c>
      <c r="K339" s="131"/>
      <c r="L339" s="126"/>
      <c r="M339" s="144"/>
      <c r="N339" s="144"/>
      <c r="O339" s="143"/>
      <c r="P339" s="145"/>
      <c r="Q339" s="146"/>
      <c r="R339" s="145"/>
      <c r="S339" s="147"/>
      <c r="T339" s="127"/>
    </row>
    <row r="340" spans="1:20" s="23" customFormat="1" ht="18" customHeight="1" x14ac:dyDescent="0.25">
      <c r="A340" s="72" t="str">
        <f>Лист4!A344</f>
        <v>ул. Куликова, д.79</v>
      </c>
      <c r="B340" s="64" t="s">
        <v>55</v>
      </c>
      <c r="C340" s="76">
        <v>2380.6862100000003</v>
      </c>
      <c r="D340" s="76">
        <f t="shared" si="10"/>
        <v>202.96462</v>
      </c>
      <c r="E340" s="74">
        <v>202.96462</v>
      </c>
      <c r="F340" s="22">
        <v>0</v>
      </c>
      <c r="G340" s="81">
        <v>0</v>
      </c>
      <c r="H340" s="22">
        <v>0</v>
      </c>
      <c r="I340" s="77"/>
      <c r="J340" s="91">
        <f t="shared" si="11"/>
        <v>2583.6508300000005</v>
      </c>
      <c r="K340" s="131"/>
      <c r="L340" s="126"/>
      <c r="M340" s="144"/>
      <c r="N340" s="144"/>
      <c r="O340" s="143"/>
      <c r="P340" s="145"/>
      <c r="Q340" s="146"/>
      <c r="R340" s="145"/>
      <c r="S340" s="147"/>
      <c r="T340" s="127"/>
    </row>
    <row r="341" spans="1:20" s="23" customFormat="1" ht="18" customHeight="1" x14ac:dyDescent="0.25">
      <c r="A341" s="72" t="str">
        <f>Лист4!A345</f>
        <v>ул. Куликова, д.79, к.1</v>
      </c>
      <c r="B341" s="64" t="s">
        <v>55</v>
      </c>
      <c r="C341" s="76">
        <v>3485.2548299999999</v>
      </c>
      <c r="D341" s="76">
        <f t="shared" si="10"/>
        <v>257.00947000000002</v>
      </c>
      <c r="E341" s="74">
        <v>257.00947000000002</v>
      </c>
      <c r="F341" s="22">
        <v>0</v>
      </c>
      <c r="G341" s="81">
        <v>0</v>
      </c>
      <c r="H341" s="22">
        <v>0</v>
      </c>
      <c r="I341" s="77"/>
      <c r="J341" s="91">
        <f t="shared" si="11"/>
        <v>3742.2642999999998</v>
      </c>
      <c r="K341" s="131"/>
      <c r="L341" s="126"/>
      <c r="M341" s="144"/>
      <c r="N341" s="144"/>
      <c r="O341" s="143"/>
      <c r="P341" s="145"/>
      <c r="Q341" s="146"/>
      <c r="R341" s="145"/>
      <c r="S341" s="147"/>
      <c r="T341" s="127"/>
    </row>
    <row r="342" spans="1:20" s="23" customFormat="1" ht="18" customHeight="1" x14ac:dyDescent="0.25">
      <c r="A342" s="72" t="str">
        <f>Лист4!A346</f>
        <v>ул. Куликова, д.79, к.2</v>
      </c>
      <c r="B342" s="64" t="s">
        <v>55</v>
      </c>
      <c r="C342" s="76">
        <v>2025.80027</v>
      </c>
      <c r="D342" s="76">
        <f t="shared" si="10"/>
        <v>211.87253000000001</v>
      </c>
      <c r="E342" s="74">
        <v>211.87253000000001</v>
      </c>
      <c r="F342" s="22">
        <v>0</v>
      </c>
      <c r="G342" s="81">
        <v>0</v>
      </c>
      <c r="H342" s="22">
        <v>0</v>
      </c>
      <c r="I342" s="77"/>
      <c r="J342" s="91">
        <f t="shared" si="11"/>
        <v>2237.6727999999998</v>
      </c>
      <c r="K342" s="131"/>
      <c r="L342" s="126"/>
      <c r="M342" s="144"/>
      <c r="N342" s="144"/>
      <c r="O342" s="143"/>
      <c r="P342" s="145"/>
      <c r="Q342" s="146"/>
      <c r="R342" s="145"/>
      <c r="S342" s="147"/>
      <c r="T342" s="127"/>
    </row>
    <row r="343" spans="1:20" s="23" customFormat="1" ht="18" customHeight="1" x14ac:dyDescent="0.25">
      <c r="A343" s="72" t="str">
        <f>Лист4!A347</f>
        <v>ул. Куликова, д.79, к.3</v>
      </c>
      <c r="B343" s="64" t="s">
        <v>55</v>
      </c>
      <c r="C343" s="76">
        <v>2772.6487899999997</v>
      </c>
      <c r="D343" s="76">
        <f t="shared" si="10"/>
        <v>198.59312</v>
      </c>
      <c r="E343" s="74">
        <v>198.59312</v>
      </c>
      <c r="F343" s="22">
        <v>0</v>
      </c>
      <c r="G343" s="81">
        <v>0</v>
      </c>
      <c r="H343" s="22">
        <v>0</v>
      </c>
      <c r="I343" s="77"/>
      <c r="J343" s="91">
        <f t="shared" si="11"/>
        <v>2971.2419099999997</v>
      </c>
      <c r="K343" s="131"/>
      <c r="L343" s="126"/>
      <c r="M343" s="144"/>
      <c r="N343" s="144"/>
      <c r="O343" s="143"/>
      <c r="P343" s="145"/>
      <c r="Q343" s="146"/>
      <c r="R343" s="145"/>
      <c r="S343" s="147"/>
      <c r="T343" s="127"/>
    </row>
    <row r="344" spans="1:20" s="23" customFormat="1" ht="18" customHeight="1" x14ac:dyDescent="0.25">
      <c r="A344" s="72" t="str">
        <f>Лист4!A348</f>
        <v>ул. Куликова, д.81</v>
      </c>
      <c r="B344" s="64" t="s">
        <v>55</v>
      </c>
      <c r="C344" s="76">
        <v>1647.3287399999999</v>
      </c>
      <c r="D344" s="76">
        <f t="shared" si="10"/>
        <v>359.96947999999998</v>
      </c>
      <c r="E344" s="74">
        <v>359.96947999999998</v>
      </c>
      <c r="F344" s="22">
        <v>0</v>
      </c>
      <c r="G344" s="81">
        <v>0</v>
      </c>
      <c r="H344" s="22">
        <v>0</v>
      </c>
      <c r="I344" s="77"/>
      <c r="J344" s="91">
        <f t="shared" si="11"/>
        <v>2007.2982199999999</v>
      </c>
      <c r="K344" s="131"/>
      <c r="L344" s="126"/>
      <c r="M344" s="144"/>
      <c r="N344" s="144"/>
      <c r="O344" s="143"/>
      <c r="P344" s="145"/>
      <c r="Q344" s="146"/>
      <c r="R344" s="145"/>
      <c r="S344" s="147"/>
      <c r="T344" s="127"/>
    </row>
    <row r="345" spans="1:20" s="23" customFormat="1" ht="18" customHeight="1" x14ac:dyDescent="0.25">
      <c r="A345" s="72" t="str">
        <f>Лист4!A349</f>
        <v>ул. Куликова, д.81, к.1</v>
      </c>
      <c r="B345" s="64" t="s">
        <v>55</v>
      </c>
      <c r="C345" s="76">
        <v>2227.5550199999998</v>
      </c>
      <c r="D345" s="76">
        <f t="shared" si="10"/>
        <v>157.05799999999999</v>
      </c>
      <c r="E345" s="74">
        <v>157.05799999999999</v>
      </c>
      <c r="F345" s="22">
        <v>0</v>
      </c>
      <c r="G345" s="81">
        <v>0</v>
      </c>
      <c r="H345" s="22">
        <v>0</v>
      </c>
      <c r="I345" s="77"/>
      <c r="J345" s="91">
        <f t="shared" si="11"/>
        <v>2384.6130199999998</v>
      </c>
      <c r="K345" s="131"/>
      <c r="L345" s="126"/>
      <c r="M345" s="144"/>
      <c r="N345" s="144"/>
      <c r="O345" s="143"/>
      <c r="P345" s="145"/>
      <c r="Q345" s="146"/>
      <c r="R345" s="145"/>
      <c r="S345" s="147"/>
      <c r="T345" s="127"/>
    </row>
    <row r="346" spans="1:20" s="23" customFormat="1" ht="18" customHeight="1" x14ac:dyDescent="0.25">
      <c r="A346" s="72" t="str">
        <f>Лист4!A350</f>
        <v>ул. Куликова, д.81, к.2</v>
      </c>
      <c r="B346" s="64" t="s">
        <v>55</v>
      </c>
      <c r="C346" s="76">
        <v>3325.5982400000003</v>
      </c>
      <c r="D346" s="76">
        <f t="shared" si="10"/>
        <v>294.91434999999996</v>
      </c>
      <c r="E346" s="74">
        <v>294.91434999999996</v>
      </c>
      <c r="F346" s="22">
        <v>0</v>
      </c>
      <c r="G346" s="81">
        <v>0</v>
      </c>
      <c r="H346" s="22">
        <v>0</v>
      </c>
      <c r="I346" s="77"/>
      <c r="J346" s="91">
        <f t="shared" si="11"/>
        <v>3620.5125900000003</v>
      </c>
      <c r="K346" s="131"/>
      <c r="L346" s="126"/>
      <c r="M346" s="144"/>
      <c r="N346" s="144"/>
      <c r="O346" s="143"/>
      <c r="P346" s="145"/>
      <c r="Q346" s="146"/>
      <c r="R346" s="145"/>
      <c r="S346" s="147"/>
      <c r="T346" s="127"/>
    </row>
    <row r="347" spans="1:20" s="23" customFormat="1" ht="18" customHeight="1" x14ac:dyDescent="0.25">
      <c r="A347" s="72" t="str">
        <f>Лист4!A351</f>
        <v>ул. Куликова, д.81, к.3</v>
      </c>
      <c r="B347" s="64" t="s">
        <v>55</v>
      </c>
      <c r="C347" s="76">
        <v>2239.3563000000004</v>
      </c>
      <c r="D347" s="76">
        <f t="shared" si="10"/>
        <v>146.07541000000001</v>
      </c>
      <c r="E347" s="74">
        <v>146.07541000000001</v>
      </c>
      <c r="F347" s="22">
        <v>0</v>
      </c>
      <c r="G347" s="81">
        <v>0</v>
      </c>
      <c r="H347" s="22">
        <v>0</v>
      </c>
      <c r="I347" s="77"/>
      <c r="J347" s="91">
        <f t="shared" si="11"/>
        <v>2385.4317100000003</v>
      </c>
      <c r="K347" s="131"/>
      <c r="L347" s="126"/>
      <c r="M347" s="144"/>
      <c r="N347" s="144"/>
      <c r="O347" s="143"/>
      <c r="P347" s="145"/>
      <c r="Q347" s="146"/>
      <c r="R347" s="145"/>
      <c r="S347" s="147"/>
      <c r="T347" s="127"/>
    </row>
    <row r="348" spans="1:20" s="23" customFormat="1" ht="18" customHeight="1" x14ac:dyDescent="0.25">
      <c r="A348" s="72" t="str">
        <f>Лист4!A352</f>
        <v>ул. Куликова, д.83</v>
      </c>
      <c r="B348" s="64" t="s">
        <v>55</v>
      </c>
      <c r="C348" s="76">
        <v>3710.5423899999996</v>
      </c>
      <c r="D348" s="76">
        <f t="shared" si="10"/>
        <v>292.00918000000001</v>
      </c>
      <c r="E348" s="74">
        <v>292.00918000000001</v>
      </c>
      <c r="F348" s="22">
        <v>0</v>
      </c>
      <c r="G348" s="81">
        <v>0</v>
      </c>
      <c r="H348" s="22">
        <v>0</v>
      </c>
      <c r="I348" s="77"/>
      <c r="J348" s="91">
        <f t="shared" si="11"/>
        <v>4002.5515699999996</v>
      </c>
      <c r="K348" s="131"/>
      <c r="L348" s="126"/>
      <c r="M348" s="144"/>
      <c r="N348" s="144"/>
      <c r="O348" s="143"/>
      <c r="P348" s="145"/>
      <c r="Q348" s="146"/>
      <c r="R348" s="145"/>
      <c r="S348" s="147"/>
      <c r="T348" s="127"/>
    </row>
    <row r="349" spans="1:20" s="23" customFormat="1" ht="18" customHeight="1" x14ac:dyDescent="0.25">
      <c r="A349" s="72" t="str">
        <f>Лист4!A353</f>
        <v>ул. Куликова, д.83, к.1</v>
      </c>
      <c r="B349" s="64" t="s">
        <v>55</v>
      </c>
      <c r="C349" s="76">
        <v>3492.6099899999999</v>
      </c>
      <c r="D349" s="76">
        <f t="shared" si="10"/>
        <v>197.66666000000001</v>
      </c>
      <c r="E349" s="74">
        <v>197.66666000000001</v>
      </c>
      <c r="F349" s="22">
        <v>0</v>
      </c>
      <c r="G349" s="81">
        <v>0</v>
      </c>
      <c r="H349" s="22">
        <v>0</v>
      </c>
      <c r="I349" s="77"/>
      <c r="J349" s="91">
        <f t="shared" si="11"/>
        <v>3690.2766499999998</v>
      </c>
      <c r="K349" s="131"/>
      <c r="L349" s="126"/>
      <c r="M349" s="144"/>
      <c r="N349" s="144"/>
      <c r="O349" s="143"/>
      <c r="P349" s="145"/>
      <c r="Q349" s="146"/>
      <c r="R349" s="145"/>
      <c r="S349" s="147"/>
      <c r="T349" s="127"/>
    </row>
    <row r="350" spans="1:20" s="23" customFormat="1" ht="18" customHeight="1" x14ac:dyDescent="0.25">
      <c r="A350" s="72" t="str">
        <f>Лист4!A354</f>
        <v>ул. Куликова, д.85, к.1</v>
      </c>
      <c r="B350" s="64" t="s">
        <v>55</v>
      </c>
      <c r="C350" s="76">
        <v>2710.65652</v>
      </c>
      <c r="D350" s="76">
        <f t="shared" si="10"/>
        <v>171.18589</v>
      </c>
      <c r="E350" s="74">
        <v>171.18589</v>
      </c>
      <c r="F350" s="22">
        <v>0</v>
      </c>
      <c r="G350" s="81">
        <v>0</v>
      </c>
      <c r="H350" s="22">
        <v>0</v>
      </c>
      <c r="I350" s="77"/>
      <c r="J350" s="91">
        <f t="shared" si="11"/>
        <v>2881.8424100000002</v>
      </c>
      <c r="K350" s="131"/>
      <c r="L350" s="126"/>
      <c r="M350" s="144"/>
      <c r="N350" s="144"/>
      <c r="O350" s="143"/>
      <c r="P350" s="145"/>
      <c r="Q350" s="146"/>
      <c r="R350" s="145"/>
      <c r="S350" s="147"/>
      <c r="T350" s="127"/>
    </row>
    <row r="351" spans="1:20" s="23" customFormat="1" ht="18" customHeight="1" x14ac:dyDescent="0.25">
      <c r="A351" s="72" t="str">
        <f>Лист4!A355</f>
        <v>ул. Куликова, д.85, к.2</v>
      </c>
      <c r="B351" s="64" t="s">
        <v>55</v>
      </c>
      <c r="C351" s="76">
        <v>1366.5174099999999</v>
      </c>
      <c r="D351" s="76">
        <f t="shared" si="10"/>
        <v>154.48513</v>
      </c>
      <c r="E351" s="74">
        <v>154.48513</v>
      </c>
      <c r="F351" s="22">
        <v>0</v>
      </c>
      <c r="G351" s="81">
        <v>0</v>
      </c>
      <c r="H351" s="22">
        <v>0</v>
      </c>
      <c r="I351" s="77"/>
      <c r="J351" s="91">
        <f t="shared" si="11"/>
        <v>1521.00254</v>
      </c>
      <c r="K351" s="131"/>
      <c r="L351" s="126"/>
      <c r="M351" s="144"/>
      <c r="N351" s="144"/>
      <c r="O351" s="143"/>
      <c r="P351" s="145"/>
      <c r="Q351" s="146"/>
      <c r="R351" s="145"/>
      <c r="S351" s="147"/>
      <c r="T351" s="127"/>
    </row>
    <row r="352" spans="1:20" s="23" customFormat="1" ht="18" customHeight="1" x14ac:dyDescent="0.25">
      <c r="A352" s="72" t="str">
        <f>Лист4!A356</f>
        <v>ул. Курская, д.53</v>
      </c>
      <c r="B352" s="64" t="s">
        <v>55</v>
      </c>
      <c r="C352" s="76">
        <v>3890.4029700000001</v>
      </c>
      <c r="D352" s="76">
        <f t="shared" si="10"/>
        <v>193.37978000000001</v>
      </c>
      <c r="E352" s="74">
        <v>193.37978000000001</v>
      </c>
      <c r="F352" s="22">
        <v>0</v>
      </c>
      <c r="G352" s="81">
        <v>0</v>
      </c>
      <c r="H352" s="22">
        <v>0</v>
      </c>
      <c r="I352" s="77"/>
      <c r="J352" s="91">
        <f t="shared" si="11"/>
        <v>4083.7827500000003</v>
      </c>
      <c r="K352" s="131"/>
      <c r="L352" s="126"/>
      <c r="M352" s="144"/>
      <c r="N352" s="144"/>
      <c r="O352" s="143"/>
      <c r="P352" s="145"/>
      <c r="Q352" s="146"/>
      <c r="R352" s="145"/>
      <c r="S352" s="147"/>
      <c r="T352" s="127"/>
    </row>
    <row r="353" spans="1:20" s="23" customFormat="1" ht="18" customHeight="1" x14ac:dyDescent="0.25">
      <c r="A353" s="72" t="str">
        <f>Лист4!A357</f>
        <v>ул. Курская, д.53, к.1</v>
      </c>
      <c r="B353" s="64" t="s">
        <v>55</v>
      </c>
      <c r="C353" s="76">
        <v>4760.7478699999992</v>
      </c>
      <c r="D353" s="76">
        <f t="shared" si="10"/>
        <v>251.07709</v>
      </c>
      <c r="E353" s="74">
        <v>251.07709</v>
      </c>
      <c r="F353" s="22">
        <v>0</v>
      </c>
      <c r="G353" s="81">
        <v>0</v>
      </c>
      <c r="H353" s="22">
        <v>0</v>
      </c>
      <c r="I353" s="77"/>
      <c r="J353" s="91">
        <f t="shared" si="11"/>
        <v>5011.824959999999</v>
      </c>
      <c r="K353" s="131"/>
      <c r="L353" s="126"/>
      <c r="M353" s="144"/>
      <c r="N353" s="144"/>
      <c r="O353" s="143"/>
      <c r="P353" s="145"/>
      <c r="Q353" s="146"/>
      <c r="R353" s="145"/>
      <c r="S353" s="147"/>
      <c r="T353" s="127"/>
    </row>
    <row r="354" spans="1:20" s="23" customFormat="1" ht="18" customHeight="1" x14ac:dyDescent="0.25">
      <c r="A354" s="72" t="str">
        <f>Лист4!A358</f>
        <v>ул. Курская, д.57</v>
      </c>
      <c r="B354" s="64" t="s">
        <v>55</v>
      </c>
      <c r="C354" s="76">
        <v>4027.8030399999998</v>
      </c>
      <c r="D354" s="76">
        <f t="shared" si="10"/>
        <v>243.04420000000002</v>
      </c>
      <c r="E354" s="74">
        <v>243.04420000000002</v>
      </c>
      <c r="F354" s="22">
        <v>0</v>
      </c>
      <c r="G354" s="81">
        <v>0</v>
      </c>
      <c r="H354" s="22">
        <v>0</v>
      </c>
      <c r="I354" s="77">
        <v>7151.5</v>
      </c>
      <c r="J354" s="91">
        <f>C354+E354-I354</f>
        <v>-2880.6527599999999</v>
      </c>
      <c r="K354" s="131"/>
      <c r="L354" s="126"/>
      <c r="M354" s="144"/>
      <c r="N354" s="144"/>
      <c r="O354" s="143"/>
      <c r="P354" s="145"/>
      <c r="Q354" s="146"/>
      <c r="R354" s="145"/>
      <c r="S354" s="147"/>
      <c r="T354" s="127"/>
    </row>
    <row r="355" spans="1:20" s="23" customFormat="1" ht="18" customHeight="1" x14ac:dyDescent="0.25">
      <c r="A355" s="72" t="str">
        <f>Лист4!A359</f>
        <v>ул. Курская, д.57, к.1</v>
      </c>
      <c r="B355" s="64" t="s">
        <v>55</v>
      </c>
      <c r="C355" s="76">
        <v>1755.76216</v>
      </c>
      <c r="D355" s="76">
        <f t="shared" si="10"/>
        <v>90.268259999999998</v>
      </c>
      <c r="E355" s="74">
        <v>90.268259999999998</v>
      </c>
      <c r="F355" s="22">
        <v>0</v>
      </c>
      <c r="G355" s="81">
        <v>0</v>
      </c>
      <c r="H355" s="22">
        <v>0</v>
      </c>
      <c r="I355" s="77"/>
      <c r="J355" s="91">
        <f t="shared" si="11"/>
        <v>1846.03042</v>
      </c>
      <c r="K355" s="131"/>
      <c r="L355" s="126"/>
      <c r="M355" s="144"/>
      <c r="N355" s="144"/>
      <c r="O355" s="143"/>
      <c r="P355" s="145"/>
      <c r="Q355" s="146"/>
      <c r="R355" s="145"/>
      <c r="S355" s="147"/>
      <c r="T355" s="127"/>
    </row>
    <row r="356" spans="1:20" s="23" customFormat="1" ht="18" customHeight="1" x14ac:dyDescent="0.25">
      <c r="A356" s="72" t="str">
        <f>Лист4!A360</f>
        <v>ул. Курская, д.59</v>
      </c>
      <c r="B356" s="64" t="s">
        <v>55</v>
      </c>
      <c r="C356" s="76">
        <v>3895.8499799999995</v>
      </c>
      <c r="D356" s="76">
        <f t="shared" si="10"/>
        <v>246.18695000000002</v>
      </c>
      <c r="E356" s="74">
        <v>246.18695000000002</v>
      </c>
      <c r="F356" s="22">
        <v>0</v>
      </c>
      <c r="G356" s="81">
        <v>0</v>
      </c>
      <c r="H356" s="22">
        <v>0</v>
      </c>
      <c r="I356" s="77"/>
      <c r="J356" s="91">
        <f t="shared" si="11"/>
        <v>4142.0369299999993</v>
      </c>
      <c r="K356" s="131"/>
      <c r="L356" s="126"/>
      <c r="M356" s="144"/>
      <c r="N356" s="144"/>
      <c r="O356" s="143"/>
      <c r="P356" s="145"/>
      <c r="Q356" s="146"/>
      <c r="R356" s="145"/>
      <c r="S356" s="147"/>
      <c r="T356" s="127"/>
    </row>
    <row r="357" spans="1:20" s="23" customFormat="1" ht="18" customHeight="1" x14ac:dyDescent="0.25">
      <c r="A357" s="72" t="str">
        <f>Лист4!A361</f>
        <v>ул. Курская, д.74</v>
      </c>
      <c r="B357" s="64" t="s">
        <v>55</v>
      </c>
      <c r="C357" s="76">
        <v>218.68</v>
      </c>
      <c r="D357" s="76">
        <f t="shared" si="10"/>
        <v>132.93738000000002</v>
      </c>
      <c r="E357" s="74">
        <v>132.93738000000002</v>
      </c>
      <c r="F357" s="22">
        <v>0</v>
      </c>
      <c r="G357" s="81">
        <v>0</v>
      </c>
      <c r="H357" s="22">
        <v>0</v>
      </c>
      <c r="I357" s="77">
        <v>560.86</v>
      </c>
      <c r="J357" s="91">
        <v>336.53</v>
      </c>
      <c r="K357" s="131"/>
      <c r="L357" s="126"/>
      <c r="M357" s="144"/>
      <c r="N357" s="144"/>
      <c r="O357" s="143"/>
      <c r="P357" s="145"/>
      <c r="Q357" s="146"/>
      <c r="R357" s="145"/>
      <c r="S357" s="147"/>
      <c r="T357" s="127"/>
    </row>
    <row r="358" spans="1:20" s="23" customFormat="1" ht="18" customHeight="1" x14ac:dyDescent="0.25">
      <c r="A358" s="72" t="str">
        <f>Лист4!A362</f>
        <v>ул. Курская, д.78</v>
      </c>
      <c r="B358" s="64" t="s">
        <v>55</v>
      </c>
      <c r="C358" s="76">
        <v>2429.83</v>
      </c>
      <c r="D358" s="76">
        <f t="shared" si="10"/>
        <v>111.30377</v>
      </c>
      <c r="E358" s="74">
        <v>111.30377</v>
      </c>
      <c r="F358" s="22">
        <v>0</v>
      </c>
      <c r="G358" s="81">
        <v>0</v>
      </c>
      <c r="H358" s="22">
        <v>0</v>
      </c>
      <c r="I358" s="77"/>
      <c r="J358" s="91">
        <v>2537.25</v>
      </c>
      <c r="K358" s="131"/>
      <c r="L358" s="126"/>
      <c r="M358" s="144"/>
      <c r="N358" s="144"/>
      <c r="O358" s="143"/>
      <c r="P358" s="145"/>
      <c r="Q358" s="146"/>
      <c r="R358" s="145"/>
      <c r="S358" s="147"/>
      <c r="T358" s="127"/>
    </row>
    <row r="359" spans="1:20" s="23" customFormat="1" ht="18" customHeight="1" x14ac:dyDescent="0.25">
      <c r="A359" s="72" t="str">
        <f>Лист4!A363</f>
        <v>ул. Курская, д.80</v>
      </c>
      <c r="B359" s="64" t="s">
        <v>55</v>
      </c>
      <c r="C359" s="76">
        <v>1529.33</v>
      </c>
      <c r="D359" s="76">
        <f t="shared" si="10"/>
        <v>227.49195</v>
      </c>
      <c r="E359" s="74">
        <v>227.49195</v>
      </c>
      <c r="F359" s="22">
        <v>0</v>
      </c>
      <c r="G359" s="81">
        <v>0</v>
      </c>
      <c r="H359" s="22">
        <v>0</v>
      </c>
      <c r="I359" s="77"/>
      <c r="J359" s="91">
        <v>1768.13</v>
      </c>
      <c r="K359" s="131"/>
      <c r="L359" s="126"/>
      <c r="M359" s="144"/>
      <c r="N359" s="144"/>
      <c r="O359" s="143"/>
      <c r="P359" s="145"/>
      <c r="Q359" s="146"/>
      <c r="R359" s="145"/>
      <c r="S359" s="147"/>
      <c r="T359" s="127"/>
    </row>
    <row r="360" spans="1:20" s="23" customFormat="1" ht="18" customHeight="1" x14ac:dyDescent="0.25">
      <c r="A360" s="72" t="str">
        <f>Лист4!A364</f>
        <v>ул. Ленина, д.1</v>
      </c>
      <c r="B360" s="64" t="s">
        <v>55</v>
      </c>
      <c r="C360" s="76">
        <v>93.033550000000005</v>
      </c>
      <c r="D360" s="76">
        <f t="shared" si="10"/>
        <v>3.1084499999999999</v>
      </c>
      <c r="E360" s="74">
        <v>3.1084499999999999</v>
      </c>
      <c r="F360" s="22">
        <v>0</v>
      </c>
      <c r="G360" s="81">
        <v>0</v>
      </c>
      <c r="H360" s="22">
        <v>0</v>
      </c>
      <c r="I360" s="77"/>
      <c r="J360" s="91">
        <f t="shared" si="11"/>
        <v>96.14200000000001</v>
      </c>
      <c r="K360" s="131"/>
      <c r="L360" s="126"/>
      <c r="M360" s="144"/>
      <c r="N360" s="144"/>
      <c r="O360" s="143"/>
      <c r="P360" s="145"/>
      <c r="Q360" s="146"/>
      <c r="R360" s="145"/>
      <c r="S360" s="147"/>
      <c r="T360" s="127"/>
    </row>
    <row r="361" spans="1:20" s="23" customFormat="1" ht="18" customHeight="1" x14ac:dyDescent="0.25">
      <c r="A361" s="72" t="str">
        <f>Лист4!A365</f>
        <v>ул. Ленина, д.10</v>
      </c>
      <c r="B361" s="64" t="s">
        <v>55</v>
      </c>
      <c r="C361" s="76">
        <v>38.808500000000009</v>
      </c>
      <c r="D361" s="76">
        <f t="shared" si="10"/>
        <v>5.1408000000000005</v>
      </c>
      <c r="E361" s="74">
        <v>5.1408000000000005</v>
      </c>
      <c r="F361" s="22">
        <v>0</v>
      </c>
      <c r="G361" s="81">
        <v>0</v>
      </c>
      <c r="H361" s="22">
        <v>0</v>
      </c>
      <c r="I361" s="77"/>
      <c r="J361" s="91">
        <f t="shared" si="11"/>
        <v>43.949300000000008</v>
      </c>
      <c r="K361" s="131"/>
      <c r="L361" s="126"/>
      <c r="M361" s="144"/>
      <c r="N361" s="144"/>
      <c r="O361" s="143"/>
      <c r="P361" s="145"/>
      <c r="Q361" s="146"/>
      <c r="R361" s="145"/>
      <c r="S361" s="147"/>
      <c r="T361" s="127"/>
    </row>
    <row r="362" spans="1:20" s="23" customFormat="1" ht="18" customHeight="1" x14ac:dyDescent="0.25">
      <c r="A362" s="72" t="str">
        <f>Лист4!A366</f>
        <v>ул. Ленина, д.11</v>
      </c>
      <c r="B362" s="64" t="s">
        <v>55</v>
      </c>
      <c r="C362" s="76">
        <v>423.36162999999999</v>
      </c>
      <c r="D362" s="76">
        <f t="shared" si="10"/>
        <v>23.021180000000001</v>
      </c>
      <c r="E362" s="74">
        <v>23.021180000000001</v>
      </c>
      <c r="F362" s="22">
        <v>0</v>
      </c>
      <c r="G362" s="81">
        <v>0</v>
      </c>
      <c r="H362" s="22">
        <v>0</v>
      </c>
      <c r="I362" s="77"/>
      <c r="J362" s="91">
        <f t="shared" si="11"/>
        <v>446.38281000000001</v>
      </c>
      <c r="K362" s="131"/>
      <c r="L362" s="126"/>
      <c r="M362" s="144"/>
      <c r="N362" s="144"/>
      <c r="O362" s="143"/>
      <c r="P362" s="145"/>
      <c r="Q362" s="146"/>
      <c r="R362" s="145"/>
      <c r="S362" s="147"/>
      <c r="T362" s="127"/>
    </row>
    <row r="363" spans="1:20" s="23" customFormat="1" ht="18" customHeight="1" x14ac:dyDescent="0.25">
      <c r="A363" s="72" t="str">
        <f>Лист4!A367</f>
        <v>ул. Ленина, д.12</v>
      </c>
      <c r="B363" s="64" t="s">
        <v>55</v>
      </c>
      <c r="C363" s="76">
        <v>62.722250000000003</v>
      </c>
      <c r="D363" s="76">
        <f t="shared" si="10"/>
        <v>1.83345</v>
      </c>
      <c r="E363" s="74">
        <v>1.83345</v>
      </c>
      <c r="F363" s="22">
        <v>0</v>
      </c>
      <c r="G363" s="81">
        <v>0</v>
      </c>
      <c r="H363" s="22">
        <v>0</v>
      </c>
      <c r="I363" s="77"/>
      <c r="J363" s="91">
        <f t="shared" si="11"/>
        <v>64.555700000000002</v>
      </c>
      <c r="K363" s="131"/>
      <c r="L363" s="126"/>
      <c r="M363" s="144"/>
      <c r="N363" s="144"/>
      <c r="O363" s="143"/>
      <c r="P363" s="145"/>
      <c r="Q363" s="146"/>
      <c r="R363" s="145"/>
      <c r="S363" s="147"/>
      <c r="T363" s="127"/>
    </row>
    <row r="364" spans="1:20" s="23" customFormat="1" ht="18" customHeight="1" x14ac:dyDescent="0.25">
      <c r="A364" s="72" t="str">
        <f>Лист4!A368</f>
        <v>ул. Ленина, д.14</v>
      </c>
      <c r="B364" s="64" t="s">
        <v>55</v>
      </c>
      <c r="C364" s="76">
        <v>119.65998</v>
      </c>
      <c r="D364" s="76">
        <f t="shared" si="10"/>
        <v>13.05227</v>
      </c>
      <c r="E364" s="74">
        <v>13.05227</v>
      </c>
      <c r="F364" s="22">
        <v>0</v>
      </c>
      <c r="G364" s="81">
        <v>0</v>
      </c>
      <c r="H364" s="22">
        <v>0</v>
      </c>
      <c r="I364" s="77"/>
      <c r="J364" s="91">
        <f t="shared" si="11"/>
        <v>132.71225000000001</v>
      </c>
      <c r="K364" s="131"/>
      <c r="L364" s="126"/>
      <c r="M364" s="144"/>
      <c r="N364" s="144"/>
      <c r="O364" s="143"/>
      <c r="P364" s="145"/>
      <c r="Q364" s="146"/>
      <c r="R364" s="145"/>
      <c r="S364" s="147"/>
      <c r="T364" s="127"/>
    </row>
    <row r="365" spans="1:20" s="23" customFormat="1" ht="18" customHeight="1" x14ac:dyDescent="0.25">
      <c r="A365" s="72" t="str">
        <f>Лист4!A369</f>
        <v>ул. Ленина, д.16</v>
      </c>
      <c r="B365" s="64" t="s">
        <v>55</v>
      </c>
      <c r="C365" s="76">
        <v>50.70176</v>
      </c>
      <c r="D365" s="76">
        <f t="shared" si="10"/>
        <v>2.32463</v>
      </c>
      <c r="E365" s="74">
        <v>2.32463</v>
      </c>
      <c r="F365" s="22">
        <v>0</v>
      </c>
      <c r="G365" s="81">
        <v>0</v>
      </c>
      <c r="H365" s="22">
        <v>0</v>
      </c>
      <c r="I365" s="77"/>
      <c r="J365" s="91">
        <f t="shared" si="11"/>
        <v>53.026389999999999</v>
      </c>
      <c r="K365" s="131"/>
      <c r="L365" s="126"/>
      <c r="M365" s="144"/>
      <c r="N365" s="144"/>
      <c r="O365" s="143"/>
      <c r="P365" s="145"/>
      <c r="Q365" s="146"/>
      <c r="R365" s="145"/>
      <c r="S365" s="147"/>
      <c r="T365" s="127"/>
    </row>
    <row r="366" spans="1:20" s="23" customFormat="1" ht="18" customHeight="1" x14ac:dyDescent="0.25">
      <c r="A366" s="72" t="str">
        <f>Лист4!A370</f>
        <v>ул. Ленина, д.19/1</v>
      </c>
      <c r="B366" s="64" t="s">
        <v>55</v>
      </c>
      <c r="C366" s="76">
        <v>1441.4178200000001</v>
      </c>
      <c r="D366" s="76">
        <f t="shared" si="10"/>
        <v>66.232230000000001</v>
      </c>
      <c r="E366" s="74">
        <v>66.232230000000001</v>
      </c>
      <c r="F366" s="22">
        <v>0</v>
      </c>
      <c r="G366" s="81">
        <v>0</v>
      </c>
      <c r="H366" s="22">
        <v>0</v>
      </c>
      <c r="I366" s="77"/>
      <c r="J366" s="91">
        <f t="shared" si="11"/>
        <v>1507.6500500000002</v>
      </c>
      <c r="K366" s="131"/>
      <c r="L366" s="126"/>
      <c r="M366" s="144"/>
      <c r="N366" s="144"/>
      <c r="O366" s="143"/>
      <c r="P366" s="145"/>
      <c r="Q366" s="146"/>
      <c r="R366" s="145"/>
      <c r="S366" s="147"/>
      <c r="T366" s="127"/>
    </row>
    <row r="367" spans="1:20" s="23" customFormat="1" ht="18" customHeight="1" x14ac:dyDescent="0.25">
      <c r="A367" s="72" t="str">
        <f>Лист4!A371</f>
        <v>ул. Ленина, д.24</v>
      </c>
      <c r="B367" s="64" t="s">
        <v>55</v>
      </c>
      <c r="C367" s="76">
        <v>595.87855999999999</v>
      </c>
      <c r="D367" s="76">
        <f t="shared" si="10"/>
        <v>27.701349999999998</v>
      </c>
      <c r="E367" s="74">
        <v>27.701349999999998</v>
      </c>
      <c r="F367" s="22">
        <v>0</v>
      </c>
      <c r="G367" s="81">
        <v>0</v>
      </c>
      <c r="H367" s="22">
        <v>0</v>
      </c>
      <c r="I367" s="77"/>
      <c r="J367" s="91">
        <f t="shared" si="11"/>
        <v>623.57991000000004</v>
      </c>
      <c r="K367" s="131"/>
      <c r="L367" s="126"/>
      <c r="M367" s="144"/>
      <c r="N367" s="144"/>
      <c r="O367" s="143"/>
      <c r="P367" s="145"/>
      <c r="Q367" s="146"/>
      <c r="R367" s="145"/>
      <c r="S367" s="147"/>
      <c r="T367" s="127"/>
    </row>
    <row r="368" spans="1:20" s="23" customFormat="1" ht="18" customHeight="1" x14ac:dyDescent="0.25">
      <c r="A368" s="72" t="str">
        <f>Лист4!A372</f>
        <v>ул. Ленина, д.4</v>
      </c>
      <c r="B368" s="64" t="s">
        <v>55</v>
      </c>
      <c r="C368" s="76">
        <v>358.43555000000003</v>
      </c>
      <c r="D368" s="76">
        <f t="shared" si="10"/>
        <v>17.09965</v>
      </c>
      <c r="E368" s="74">
        <v>17.09965</v>
      </c>
      <c r="F368" s="22">
        <v>0</v>
      </c>
      <c r="G368" s="81">
        <v>0</v>
      </c>
      <c r="H368" s="22">
        <v>0</v>
      </c>
      <c r="I368" s="77"/>
      <c r="J368" s="91">
        <f t="shared" si="11"/>
        <v>375.53520000000003</v>
      </c>
      <c r="K368" s="131"/>
      <c r="L368" s="126"/>
      <c r="M368" s="144"/>
      <c r="N368" s="144"/>
      <c r="O368" s="143"/>
      <c r="P368" s="145"/>
      <c r="Q368" s="146"/>
      <c r="R368" s="145"/>
      <c r="S368" s="147"/>
      <c r="T368" s="127"/>
    </row>
    <row r="369" spans="1:20" s="23" customFormat="1" ht="18" customHeight="1" x14ac:dyDescent="0.25">
      <c r="A369" s="72" t="str">
        <f>Лист4!A373</f>
        <v>ул. Ленина, д.5</v>
      </c>
      <c r="B369" s="64" t="s">
        <v>55</v>
      </c>
      <c r="C369" s="76">
        <v>196.91895</v>
      </c>
      <c r="D369" s="76">
        <f t="shared" si="10"/>
        <v>11.991700000000002</v>
      </c>
      <c r="E369" s="74">
        <v>11.991700000000002</v>
      </c>
      <c r="F369" s="22">
        <v>0</v>
      </c>
      <c r="G369" s="81">
        <v>0</v>
      </c>
      <c r="H369" s="22">
        <v>0</v>
      </c>
      <c r="I369" s="77"/>
      <c r="J369" s="91">
        <f t="shared" si="11"/>
        <v>208.91065</v>
      </c>
      <c r="K369" s="131"/>
      <c r="L369" s="126"/>
      <c r="M369" s="144"/>
      <c r="N369" s="144"/>
      <c r="O369" s="143"/>
      <c r="P369" s="145"/>
      <c r="Q369" s="146"/>
      <c r="R369" s="145"/>
      <c r="S369" s="147"/>
      <c r="T369" s="127"/>
    </row>
    <row r="370" spans="1:20" s="23" customFormat="1" ht="18" customHeight="1" x14ac:dyDescent="0.25">
      <c r="A370" s="72" t="str">
        <f>Лист4!A374</f>
        <v>ул. Ленина, д.50</v>
      </c>
      <c r="B370" s="64" t="s">
        <v>55</v>
      </c>
      <c r="C370" s="76">
        <v>862.19</v>
      </c>
      <c r="D370" s="76">
        <f t="shared" si="10"/>
        <v>40.867800000000003</v>
      </c>
      <c r="E370" s="74">
        <v>40.867800000000003</v>
      </c>
      <c r="F370" s="22">
        <v>0</v>
      </c>
      <c r="G370" s="81">
        <v>0</v>
      </c>
      <c r="H370" s="22">
        <v>0</v>
      </c>
      <c r="I370" s="77"/>
      <c r="J370" s="91">
        <v>910.25</v>
      </c>
      <c r="K370" s="131"/>
      <c r="L370" s="126"/>
      <c r="M370" s="144"/>
      <c r="N370" s="144"/>
      <c r="O370" s="143"/>
      <c r="P370" s="145"/>
      <c r="Q370" s="146"/>
      <c r="R370" s="145"/>
      <c r="S370" s="147"/>
      <c r="T370" s="127"/>
    </row>
    <row r="371" spans="1:20" s="23" customFormat="1" ht="18" customHeight="1" x14ac:dyDescent="0.25">
      <c r="A371" s="72" t="str">
        <f>Лист4!A375</f>
        <v>ул. Ленина, д.52</v>
      </c>
      <c r="B371" s="64" t="s">
        <v>55</v>
      </c>
      <c r="C371" s="76">
        <v>483.41220999999996</v>
      </c>
      <c r="D371" s="76">
        <f t="shared" si="10"/>
        <v>30.641419999999997</v>
      </c>
      <c r="E371" s="74">
        <v>30.641419999999997</v>
      </c>
      <c r="F371" s="22">
        <v>0</v>
      </c>
      <c r="G371" s="81">
        <v>0</v>
      </c>
      <c r="H371" s="22">
        <v>0</v>
      </c>
      <c r="I371" s="77"/>
      <c r="J371" s="91">
        <f t="shared" si="11"/>
        <v>514.05363</v>
      </c>
      <c r="K371" s="131"/>
      <c r="L371" s="126"/>
      <c r="M371" s="144"/>
      <c r="N371" s="144"/>
      <c r="O371" s="143"/>
      <c r="P371" s="145"/>
      <c r="Q371" s="146"/>
      <c r="R371" s="145"/>
      <c r="S371" s="147"/>
      <c r="T371" s="127"/>
    </row>
    <row r="372" spans="1:20" s="23" customFormat="1" ht="18" customHeight="1" x14ac:dyDescent="0.25">
      <c r="A372" s="72" t="str">
        <f>Лист4!A376</f>
        <v>ул. Ленина, д.8</v>
      </c>
      <c r="B372" s="64" t="s">
        <v>55</v>
      </c>
      <c r="C372" s="76">
        <v>261.55281000000002</v>
      </c>
      <c r="D372" s="76">
        <f t="shared" si="10"/>
        <v>18.790240000000001</v>
      </c>
      <c r="E372" s="74">
        <v>18.790240000000001</v>
      </c>
      <c r="F372" s="22">
        <v>0</v>
      </c>
      <c r="G372" s="81">
        <v>0</v>
      </c>
      <c r="H372" s="22">
        <v>0</v>
      </c>
      <c r="I372" s="77"/>
      <c r="J372" s="91">
        <f t="shared" si="11"/>
        <v>280.34305000000001</v>
      </c>
      <c r="K372" s="131"/>
      <c r="L372" s="126"/>
      <c r="M372" s="144"/>
      <c r="N372" s="144"/>
      <c r="O372" s="143"/>
      <c r="P372" s="145"/>
      <c r="Q372" s="146"/>
      <c r="R372" s="145"/>
      <c r="S372" s="147"/>
      <c r="T372" s="127"/>
    </row>
    <row r="373" spans="1:20" s="23" customFormat="1" ht="18" customHeight="1" x14ac:dyDescent="0.25">
      <c r="A373" s="72" t="str">
        <f>Лист4!A377</f>
        <v>ул. Лычманова, д.2</v>
      </c>
      <c r="B373" s="64" t="s">
        <v>55</v>
      </c>
      <c r="C373" s="76">
        <v>39.773339999999997</v>
      </c>
      <c r="D373" s="76">
        <f t="shared" si="10"/>
        <v>2.5091999999999999</v>
      </c>
      <c r="E373" s="74">
        <v>2.5091999999999999</v>
      </c>
      <c r="F373" s="22">
        <v>0</v>
      </c>
      <c r="G373" s="81">
        <v>0</v>
      </c>
      <c r="H373" s="22">
        <v>0</v>
      </c>
      <c r="I373" s="77"/>
      <c r="J373" s="91">
        <f t="shared" si="11"/>
        <v>42.282539999999997</v>
      </c>
      <c r="K373" s="131"/>
      <c r="L373" s="126"/>
      <c r="M373" s="144"/>
      <c r="N373" s="144"/>
      <c r="O373" s="143"/>
      <c r="P373" s="145"/>
      <c r="Q373" s="146"/>
      <c r="R373" s="145"/>
      <c r="S373" s="147"/>
      <c r="T373" s="127"/>
    </row>
    <row r="374" spans="1:20" s="23" customFormat="1" ht="18" customHeight="1" x14ac:dyDescent="0.25">
      <c r="A374" s="72" t="str">
        <f>Лист4!A378</f>
        <v>ул. Лычманова, д.27</v>
      </c>
      <c r="B374" s="64" t="s">
        <v>55</v>
      </c>
      <c r="C374" s="76">
        <v>102.90692000000001</v>
      </c>
      <c r="D374" s="76">
        <f t="shared" si="10"/>
        <v>15.322059999999999</v>
      </c>
      <c r="E374" s="74">
        <v>15.322059999999999</v>
      </c>
      <c r="F374" s="22">
        <v>0</v>
      </c>
      <c r="G374" s="81">
        <v>0</v>
      </c>
      <c r="H374" s="22">
        <v>0</v>
      </c>
      <c r="I374" s="77"/>
      <c r="J374" s="91">
        <f t="shared" si="11"/>
        <v>118.22898000000001</v>
      </c>
      <c r="K374" s="131"/>
      <c r="L374" s="126"/>
      <c r="M374" s="144"/>
      <c r="N374" s="144"/>
      <c r="O374" s="143"/>
      <c r="P374" s="145"/>
      <c r="Q374" s="146"/>
      <c r="R374" s="145"/>
      <c r="S374" s="147"/>
      <c r="T374" s="127"/>
    </row>
    <row r="375" spans="1:20" s="23" customFormat="1" ht="18" customHeight="1" x14ac:dyDescent="0.25">
      <c r="A375" s="72" t="str">
        <f>Лист4!A379</f>
        <v>ул. Лычманова, д.28</v>
      </c>
      <c r="B375" s="64" t="s">
        <v>55</v>
      </c>
      <c r="C375" s="76">
        <v>36.923699999999997</v>
      </c>
      <c r="D375" s="76">
        <f t="shared" si="10"/>
        <v>3.5886999999999998</v>
      </c>
      <c r="E375" s="74">
        <v>3.5886999999999998</v>
      </c>
      <c r="F375" s="22">
        <v>0</v>
      </c>
      <c r="G375" s="81">
        <v>0</v>
      </c>
      <c r="H375" s="22">
        <v>0</v>
      </c>
      <c r="I375" s="77"/>
      <c r="J375" s="91">
        <f t="shared" si="11"/>
        <v>40.5124</v>
      </c>
      <c r="K375" s="131"/>
      <c r="L375" s="126"/>
      <c r="M375" s="144"/>
      <c r="N375" s="144"/>
      <c r="O375" s="143"/>
      <c r="P375" s="145"/>
      <c r="Q375" s="146"/>
      <c r="R375" s="145"/>
      <c r="S375" s="147"/>
      <c r="T375" s="127"/>
    </row>
    <row r="376" spans="1:20" s="23" customFormat="1" ht="18" customHeight="1" x14ac:dyDescent="0.25">
      <c r="A376" s="72" t="str">
        <f>Лист4!A380</f>
        <v>ул. Лычманова, д.3</v>
      </c>
      <c r="B376" s="64" t="s">
        <v>55</v>
      </c>
      <c r="C376" s="76">
        <v>36.651759999999996</v>
      </c>
      <c r="D376" s="76">
        <f t="shared" si="10"/>
        <v>0</v>
      </c>
      <c r="E376" s="74">
        <v>0</v>
      </c>
      <c r="F376" s="22">
        <v>0</v>
      </c>
      <c r="G376" s="81">
        <v>0</v>
      </c>
      <c r="H376" s="22">
        <v>0</v>
      </c>
      <c r="I376" s="77"/>
      <c r="J376" s="91">
        <f t="shared" si="11"/>
        <v>36.651759999999996</v>
      </c>
      <c r="K376" s="131"/>
      <c r="L376" s="126"/>
      <c r="M376" s="144"/>
      <c r="N376" s="144"/>
      <c r="O376" s="143"/>
      <c r="P376" s="145"/>
      <c r="Q376" s="146"/>
      <c r="R376" s="145"/>
      <c r="S376" s="147"/>
      <c r="T376" s="127"/>
    </row>
    <row r="377" spans="1:20" s="23" customFormat="1" ht="18" customHeight="1" x14ac:dyDescent="0.25">
      <c r="A377" s="72" t="str">
        <f>Лист4!A381</f>
        <v>ул. Лычманова, д.40</v>
      </c>
      <c r="B377" s="64" t="s">
        <v>55</v>
      </c>
      <c r="C377" s="76">
        <v>161.38234000000003</v>
      </c>
      <c r="D377" s="76">
        <f t="shared" si="10"/>
        <v>17.194740000000003</v>
      </c>
      <c r="E377" s="74">
        <v>17.194740000000003</v>
      </c>
      <c r="F377" s="22">
        <v>0</v>
      </c>
      <c r="G377" s="81">
        <v>0</v>
      </c>
      <c r="H377" s="22">
        <v>0</v>
      </c>
      <c r="I377" s="77"/>
      <c r="J377" s="91">
        <f t="shared" si="11"/>
        <v>178.57708000000002</v>
      </c>
      <c r="K377" s="131"/>
      <c r="L377" s="126"/>
      <c r="M377" s="144"/>
      <c r="N377" s="144"/>
      <c r="O377" s="143"/>
      <c r="P377" s="145"/>
      <c r="Q377" s="146"/>
      <c r="R377" s="145"/>
      <c r="S377" s="147"/>
      <c r="T377" s="127"/>
    </row>
    <row r="378" spans="1:20" s="23" customFormat="1" ht="18" customHeight="1" x14ac:dyDescent="0.25">
      <c r="A378" s="72" t="str">
        <f>Лист4!A382</f>
        <v>ул. М.Горького, д.11</v>
      </c>
      <c r="B378" s="64" t="s">
        <v>55</v>
      </c>
      <c r="C378" s="76">
        <v>57.566800000000001</v>
      </c>
      <c r="D378" s="76">
        <f t="shared" si="10"/>
        <v>5.1543999999999999</v>
      </c>
      <c r="E378" s="74">
        <v>5.1543999999999999</v>
      </c>
      <c r="F378" s="22">
        <v>0</v>
      </c>
      <c r="G378" s="81">
        <v>0</v>
      </c>
      <c r="H378" s="22">
        <v>0</v>
      </c>
      <c r="I378" s="77"/>
      <c r="J378" s="91">
        <f t="shared" si="11"/>
        <v>62.721200000000003</v>
      </c>
      <c r="K378" s="131"/>
      <c r="L378" s="126"/>
      <c r="M378" s="144"/>
      <c r="N378" s="144"/>
      <c r="O378" s="143"/>
      <c r="P378" s="145"/>
      <c r="Q378" s="146"/>
      <c r="R378" s="145"/>
      <c r="S378" s="147"/>
      <c r="T378" s="127"/>
    </row>
    <row r="379" spans="1:20" s="23" customFormat="1" ht="18" customHeight="1" x14ac:dyDescent="0.25">
      <c r="A379" s="72" t="str">
        <f>Лист4!A383</f>
        <v>ул. М.Горького, д.15</v>
      </c>
      <c r="B379" s="64" t="s">
        <v>55</v>
      </c>
      <c r="C379" s="76">
        <v>58.437619999999995</v>
      </c>
      <c r="D379" s="76">
        <f t="shared" si="10"/>
        <v>6.4241999999999999</v>
      </c>
      <c r="E379" s="74">
        <v>6.4241999999999999</v>
      </c>
      <c r="F379" s="22">
        <v>0</v>
      </c>
      <c r="G379" s="81">
        <v>0</v>
      </c>
      <c r="H379" s="22">
        <v>0</v>
      </c>
      <c r="I379" s="77"/>
      <c r="J379" s="91">
        <f t="shared" si="11"/>
        <v>64.861819999999994</v>
      </c>
      <c r="K379" s="131"/>
      <c r="L379" s="126"/>
      <c r="M379" s="144"/>
      <c r="N379" s="144"/>
      <c r="O379" s="143"/>
      <c r="P379" s="145"/>
      <c r="Q379" s="146"/>
      <c r="R379" s="145"/>
      <c r="S379" s="147"/>
      <c r="T379" s="127"/>
    </row>
    <row r="380" spans="1:20" s="23" customFormat="1" ht="18" customHeight="1" x14ac:dyDescent="0.25">
      <c r="A380" s="72" t="str">
        <f>Лист4!A384</f>
        <v>ул. М.Горького, д.16</v>
      </c>
      <c r="B380" s="64" t="s">
        <v>55</v>
      </c>
      <c r="C380" s="76">
        <v>137.714</v>
      </c>
      <c r="D380" s="76">
        <f t="shared" si="10"/>
        <v>0</v>
      </c>
      <c r="E380" s="74">
        <v>0</v>
      </c>
      <c r="F380" s="22">
        <v>0</v>
      </c>
      <c r="G380" s="81">
        <v>0</v>
      </c>
      <c r="H380" s="22">
        <v>0</v>
      </c>
      <c r="I380" s="77"/>
      <c r="J380" s="91">
        <f t="shared" si="11"/>
        <v>137.714</v>
      </c>
      <c r="K380" s="131"/>
      <c r="L380" s="126"/>
      <c r="M380" s="144"/>
      <c r="N380" s="144"/>
      <c r="O380" s="143"/>
      <c r="P380" s="145"/>
      <c r="Q380" s="146"/>
      <c r="R380" s="145"/>
      <c r="S380" s="147"/>
      <c r="T380" s="127"/>
    </row>
    <row r="381" spans="1:20" s="23" customFormat="1" ht="18" customHeight="1" x14ac:dyDescent="0.25">
      <c r="A381" s="72" t="str">
        <f>Лист4!A385</f>
        <v>ул. М.Горького, д.17</v>
      </c>
      <c r="B381" s="64" t="s">
        <v>55</v>
      </c>
      <c r="C381" s="76">
        <v>97.234419999999986</v>
      </c>
      <c r="D381" s="76">
        <f t="shared" si="10"/>
        <v>4.9620299999999995</v>
      </c>
      <c r="E381" s="74">
        <v>4.9620299999999995</v>
      </c>
      <c r="F381" s="22">
        <v>0</v>
      </c>
      <c r="G381" s="81">
        <v>0</v>
      </c>
      <c r="H381" s="22">
        <v>0</v>
      </c>
      <c r="I381" s="77"/>
      <c r="J381" s="91">
        <f t="shared" si="11"/>
        <v>102.19644999999998</v>
      </c>
      <c r="K381" s="131"/>
      <c r="L381" s="126"/>
      <c r="M381" s="144"/>
      <c r="N381" s="144"/>
      <c r="O381" s="143"/>
      <c r="P381" s="145"/>
      <c r="Q381" s="146"/>
      <c r="R381" s="145"/>
      <c r="S381" s="147"/>
      <c r="T381" s="127"/>
    </row>
    <row r="382" spans="1:20" s="23" customFormat="1" ht="18" customHeight="1" x14ac:dyDescent="0.25">
      <c r="A382" s="72" t="str">
        <f>Лист4!A386</f>
        <v>ул. М.Горького, д.21</v>
      </c>
      <c r="B382" s="64" t="s">
        <v>55</v>
      </c>
      <c r="C382" s="76">
        <v>197.97165000000001</v>
      </c>
      <c r="D382" s="76">
        <f t="shared" si="10"/>
        <v>6.9615499999999999</v>
      </c>
      <c r="E382" s="74">
        <v>6.9615499999999999</v>
      </c>
      <c r="F382" s="22">
        <v>0</v>
      </c>
      <c r="G382" s="81">
        <v>0</v>
      </c>
      <c r="H382" s="22">
        <v>0</v>
      </c>
      <c r="I382" s="77"/>
      <c r="J382" s="91">
        <f t="shared" si="11"/>
        <v>204.9332</v>
      </c>
      <c r="K382" s="131"/>
      <c r="L382" s="126"/>
      <c r="M382" s="144"/>
      <c r="N382" s="144"/>
      <c r="O382" s="143"/>
      <c r="P382" s="145"/>
      <c r="Q382" s="146"/>
      <c r="R382" s="145"/>
      <c r="S382" s="147"/>
      <c r="T382" s="127"/>
    </row>
    <row r="383" spans="1:20" s="23" customFormat="1" ht="18" customHeight="1" x14ac:dyDescent="0.25">
      <c r="A383" s="72" t="str">
        <f>Лист4!A387</f>
        <v>ул. М.Горького, д.23</v>
      </c>
      <c r="B383" s="64" t="s">
        <v>55</v>
      </c>
      <c r="C383" s="76">
        <v>239.56627999999998</v>
      </c>
      <c r="D383" s="76">
        <f t="shared" si="10"/>
        <v>27.355419999999999</v>
      </c>
      <c r="E383" s="74">
        <v>27.355419999999999</v>
      </c>
      <c r="F383" s="22">
        <v>0</v>
      </c>
      <c r="G383" s="81">
        <v>0</v>
      </c>
      <c r="H383" s="22">
        <v>0</v>
      </c>
      <c r="I383" s="77"/>
      <c r="J383" s="91">
        <f t="shared" si="11"/>
        <v>266.92169999999999</v>
      </c>
      <c r="K383" s="131"/>
      <c r="L383" s="126"/>
      <c r="M383" s="144"/>
      <c r="N383" s="144"/>
      <c r="O383" s="143"/>
      <c r="P383" s="145"/>
      <c r="Q383" s="146"/>
      <c r="R383" s="145"/>
      <c r="S383" s="147"/>
      <c r="T383" s="127"/>
    </row>
    <row r="384" spans="1:20" s="23" customFormat="1" ht="18" customHeight="1" x14ac:dyDescent="0.25">
      <c r="A384" s="72" t="str">
        <f>Лист4!A388</f>
        <v>ул. М.Горького, д.25</v>
      </c>
      <c r="B384" s="64" t="s">
        <v>55</v>
      </c>
      <c r="C384" s="76">
        <v>324.20934999999997</v>
      </c>
      <c r="D384" s="76">
        <f t="shared" si="10"/>
        <v>28.889950000000002</v>
      </c>
      <c r="E384" s="74">
        <v>28.889950000000002</v>
      </c>
      <c r="F384" s="22">
        <v>0</v>
      </c>
      <c r="G384" s="81">
        <v>0</v>
      </c>
      <c r="H384" s="22">
        <v>0</v>
      </c>
      <c r="I384" s="77"/>
      <c r="J384" s="91">
        <f t="shared" si="11"/>
        <v>353.09929999999997</v>
      </c>
      <c r="K384" s="131"/>
      <c r="L384" s="126"/>
      <c r="M384" s="144"/>
      <c r="N384" s="144"/>
      <c r="O384" s="143"/>
      <c r="P384" s="145"/>
      <c r="Q384" s="146"/>
      <c r="R384" s="145"/>
      <c r="S384" s="147"/>
      <c r="T384" s="127"/>
    </row>
    <row r="385" spans="1:20" s="23" customFormat="1" ht="18" customHeight="1" x14ac:dyDescent="0.25">
      <c r="A385" s="72" t="str">
        <f>Лист4!A389</f>
        <v>ул. М.Горького, д.27</v>
      </c>
      <c r="B385" s="64" t="s">
        <v>55</v>
      </c>
      <c r="C385" s="76">
        <v>141.61233000000001</v>
      </c>
      <c r="D385" s="76">
        <f t="shared" si="10"/>
        <v>7.9772499999999997</v>
      </c>
      <c r="E385" s="74">
        <v>7.9772499999999997</v>
      </c>
      <c r="F385" s="22">
        <v>0</v>
      </c>
      <c r="G385" s="81">
        <v>0</v>
      </c>
      <c r="H385" s="22">
        <v>0</v>
      </c>
      <c r="I385" s="77"/>
      <c r="J385" s="91">
        <f t="shared" si="11"/>
        <v>149.58958000000001</v>
      </c>
      <c r="K385" s="131"/>
      <c r="L385" s="126"/>
      <c r="M385" s="144"/>
      <c r="N385" s="144"/>
      <c r="O385" s="143"/>
      <c r="P385" s="145"/>
      <c r="Q385" s="146"/>
      <c r="R385" s="145"/>
      <c r="S385" s="147"/>
      <c r="T385" s="127"/>
    </row>
    <row r="386" spans="1:20" s="23" customFormat="1" ht="18" customHeight="1" x14ac:dyDescent="0.25">
      <c r="A386" s="72" t="str">
        <f>Лист4!A390</f>
        <v>ул. М.Горького, д.3</v>
      </c>
      <c r="B386" s="64" t="s">
        <v>55</v>
      </c>
      <c r="C386" s="76">
        <v>309.17702000000003</v>
      </c>
      <c r="D386" s="76">
        <f t="shared" si="10"/>
        <v>11.75614</v>
      </c>
      <c r="E386" s="74">
        <v>11.75614</v>
      </c>
      <c r="F386" s="22">
        <v>0</v>
      </c>
      <c r="G386" s="81">
        <v>0</v>
      </c>
      <c r="H386" s="22">
        <v>0</v>
      </c>
      <c r="I386" s="77"/>
      <c r="J386" s="91">
        <f t="shared" si="11"/>
        <v>320.93316000000004</v>
      </c>
      <c r="K386" s="131"/>
      <c r="L386" s="126"/>
      <c r="M386" s="144"/>
      <c r="N386" s="144"/>
      <c r="O386" s="143"/>
      <c r="P386" s="145"/>
      <c r="Q386" s="146"/>
      <c r="R386" s="145"/>
      <c r="S386" s="147"/>
      <c r="T386" s="127"/>
    </row>
    <row r="387" spans="1:20" s="23" customFormat="1" ht="18" customHeight="1" x14ac:dyDescent="0.25">
      <c r="A387" s="72" t="str">
        <f>Лист4!A391</f>
        <v>ул. М.Горького, д.35</v>
      </c>
      <c r="B387" s="64" t="s">
        <v>55</v>
      </c>
      <c r="C387" s="76">
        <v>79.37724</v>
      </c>
      <c r="D387" s="76">
        <f t="shared" si="10"/>
        <v>4.6797500000000003</v>
      </c>
      <c r="E387" s="74">
        <v>4.6797500000000003</v>
      </c>
      <c r="F387" s="22">
        <v>0</v>
      </c>
      <c r="G387" s="81">
        <v>0</v>
      </c>
      <c r="H387" s="22">
        <v>0</v>
      </c>
      <c r="I387" s="77"/>
      <c r="J387" s="91">
        <f t="shared" si="11"/>
        <v>84.056989999999999</v>
      </c>
      <c r="K387" s="131"/>
      <c r="L387" s="126"/>
      <c r="M387" s="144"/>
      <c r="N387" s="144"/>
      <c r="O387" s="143"/>
      <c r="P387" s="145"/>
      <c r="Q387" s="146"/>
      <c r="R387" s="145"/>
      <c r="S387" s="147"/>
      <c r="T387" s="127"/>
    </row>
    <row r="388" spans="1:20" s="23" customFormat="1" ht="18" customHeight="1" x14ac:dyDescent="0.25">
      <c r="A388" s="72" t="str">
        <f>Лист4!A392</f>
        <v>ул. М.Горького, д.41/44</v>
      </c>
      <c r="B388" s="64" t="s">
        <v>55</v>
      </c>
      <c r="C388" s="76">
        <v>228.12664999999998</v>
      </c>
      <c r="D388" s="76">
        <f t="shared" si="10"/>
        <v>16.5412</v>
      </c>
      <c r="E388" s="74">
        <v>16.5412</v>
      </c>
      <c r="F388" s="22">
        <v>0</v>
      </c>
      <c r="G388" s="81">
        <v>0</v>
      </c>
      <c r="H388" s="22">
        <v>0</v>
      </c>
      <c r="I388" s="77"/>
      <c r="J388" s="91">
        <f t="shared" si="11"/>
        <v>244.66784999999999</v>
      </c>
      <c r="K388" s="131"/>
      <c r="L388" s="126"/>
      <c r="M388" s="144"/>
      <c r="N388" s="144"/>
      <c r="O388" s="143"/>
      <c r="P388" s="145"/>
      <c r="Q388" s="146"/>
      <c r="R388" s="145"/>
      <c r="S388" s="147"/>
      <c r="T388" s="127"/>
    </row>
    <row r="389" spans="1:20" s="23" customFormat="1" ht="18" customHeight="1" x14ac:dyDescent="0.25">
      <c r="A389" s="72" t="str">
        <f>Лист4!A393</f>
        <v>ул. М.Горького, д.43</v>
      </c>
      <c r="B389" s="64" t="s">
        <v>55</v>
      </c>
      <c r="C389" s="76">
        <v>142.70031000000003</v>
      </c>
      <c r="D389" s="76">
        <f t="shared" si="10"/>
        <v>8.7397900000000011</v>
      </c>
      <c r="E389" s="74">
        <v>8.7397900000000011</v>
      </c>
      <c r="F389" s="22">
        <v>0</v>
      </c>
      <c r="G389" s="81">
        <v>0</v>
      </c>
      <c r="H389" s="22">
        <v>0</v>
      </c>
      <c r="I389" s="77"/>
      <c r="J389" s="91">
        <f t="shared" si="11"/>
        <v>151.44010000000003</v>
      </c>
      <c r="K389" s="131"/>
      <c r="L389" s="126"/>
      <c r="M389" s="144"/>
      <c r="N389" s="144"/>
      <c r="O389" s="143"/>
      <c r="P389" s="145"/>
      <c r="Q389" s="146"/>
      <c r="R389" s="145"/>
      <c r="S389" s="147"/>
      <c r="T389" s="127"/>
    </row>
    <row r="390" spans="1:20" s="23" customFormat="1" ht="18" customHeight="1" x14ac:dyDescent="0.25">
      <c r="A390" s="72" t="str">
        <f>Лист4!A394</f>
        <v>ул. М.Горького, д.47</v>
      </c>
      <c r="B390" s="64" t="s">
        <v>55</v>
      </c>
      <c r="C390" s="76">
        <v>168.07794000000001</v>
      </c>
      <c r="D390" s="76">
        <f t="shared" si="10"/>
        <v>8.7599599999999995</v>
      </c>
      <c r="E390" s="74">
        <v>8.7599599999999995</v>
      </c>
      <c r="F390" s="22">
        <v>0</v>
      </c>
      <c r="G390" s="81">
        <v>0</v>
      </c>
      <c r="H390" s="22">
        <v>0</v>
      </c>
      <c r="I390" s="77"/>
      <c r="J390" s="91">
        <f t="shared" si="11"/>
        <v>176.83790000000002</v>
      </c>
      <c r="K390" s="131"/>
      <c r="L390" s="126"/>
      <c r="M390" s="144"/>
      <c r="N390" s="144"/>
      <c r="O390" s="143"/>
      <c r="P390" s="145"/>
      <c r="Q390" s="146"/>
      <c r="R390" s="145"/>
      <c r="S390" s="147"/>
      <c r="T390" s="127"/>
    </row>
    <row r="391" spans="1:20" s="23" customFormat="1" ht="18" customHeight="1" x14ac:dyDescent="0.25">
      <c r="A391" s="72" t="str">
        <f>Лист4!A395</f>
        <v>ул. М.Горького, д.52/11</v>
      </c>
      <c r="B391" s="64" t="s">
        <v>55</v>
      </c>
      <c r="C391" s="76">
        <v>160.67994999999999</v>
      </c>
      <c r="D391" s="76">
        <f t="shared" si="10"/>
        <v>5.7655500000000002</v>
      </c>
      <c r="E391" s="74">
        <v>5.7655500000000002</v>
      </c>
      <c r="F391" s="22">
        <v>0</v>
      </c>
      <c r="G391" s="81">
        <v>0</v>
      </c>
      <c r="H391" s="22">
        <v>0</v>
      </c>
      <c r="I391" s="77"/>
      <c r="J391" s="91">
        <f t="shared" si="11"/>
        <v>166.44549999999998</v>
      </c>
      <c r="K391" s="131"/>
      <c r="L391" s="126"/>
      <c r="M391" s="144"/>
      <c r="N391" s="144"/>
      <c r="O391" s="143"/>
      <c r="P391" s="145"/>
      <c r="Q391" s="146"/>
      <c r="R391" s="145"/>
      <c r="S391" s="147"/>
      <c r="T391" s="127"/>
    </row>
    <row r="392" spans="1:20" s="23" customFormat="1" ht="18" customHeight="1" x14ac:dyDescent="0.25">
      <c r="A392" s="72" t="str">
        <f>Лист4!A396</f>
        <v>ул. М.Горького, д.55</v>
      </c>
      <c r="B392" s="64" t="s">
        <v>55</v>
      </c>
      <c r="C392" s="76">
        <v>143.9188</v>
      </c>
      <c r="D392" s="76">
        <f t="shared" ref="D392:D455" si="12">E392</f>
        <v>6.7523999999999997</v>
      </c>
      <c r="E392" s="74">
        <v>6.7523999999999997</v>
      </c>
      <c r="F392" s="22">
        <v>0</v>
      </c>
      <c r="G392" s="81">
        <v>0</v>
      </c>
      <c r="H392" s="22">
        <v>0</v>
      </c>
      <c r="I392" s="77"/>
      <c r="J392" s="91">
        <f t="shared" si="11"/>
        <v>150.6712</v>
      </c>
      <c r="K392" s="131"/>
      <c r="L392" s="126"/>
      <c r="M392" s="144"/>
      <c r="N392" s="144"/>
      <c r="O392" s="143"/>
      <c r="P392" s="145"/>
      <c r="Q392" s="146"/>
      <c r="R392" s="145"/>
      <c r="S392" s="147"/>
      <c r="T392" s="127"/>
    </row>
    <row r="393" spans="1:20" s="23" customFormat="1" ht="18" customHeight="1" x14ac:dyDescent="0.25">
      <c r="A393" s="72" t="str">
        <f>Лист4!A397</f>
        <v>ул. М.Горького, д.57</v>
      </c>
      <c r="B393" s="64" t="s">
        <v>55</v>
      </c>
      <c r="C393" s="76">
        <v>1386.0830000000001</v>
      </c>
      <c r="D393" s="76">
        <f t="shared" si="12"/>
        <v>205.00714000000002</v>
      </c>
      <c r="E393" s="74">
        <v>205.00714000000002</v>
      </c>
      <c r="F393" s="22">
        <v>0</v>
      </c>
      <c r="G393" s="81">
        <v>0</v>
      </c>
      <c r="H393" s="22">
        <v>0</v>
      </c>
      <c r="I393" s="77"/>
      <c r="J393" s="91">
        <v>1602.17</v>
      </c>
      <c r="K393" s="131"/>
      <c r="L393" s="126"/>
      <c r="M393" s="144"/>
      <c r="N393" s="144"/>
      <c r="O393" s="143"/>
      <c r="P393" s="145"/>
      <c r="Q393" s="146"/>
      <c r="R393" s="145"/>
      <c r="S393" s="147"/>
      <c r="T393" s="127"/>
    </row>
    <row r="394" spans="1:20" s="23" customFormat="1" ht="18" customHeight="1" x14ac:dyDescent="0.25">
      <c r="A394" s="72" t="str">
        <f>Лист4!A398</f>
        <v>ул. М.Горького, д.6</v>
      </c>
      <c r="B394" s="64" t="s">
        <v>55</v>
      </c>
      <c r="C394" s="76">
        <v>245.40336000000002</v>
      </c>
      <c r="D394" s="76">
        <f t="shared" si="12"/>
        <v>22.64622</v>
      </c>
      <c r="E394" s="74">
        <v>22.64622</v>
      </c>
      <c r="F394" s="22">
        <v>0</v>
      </c>
      <c r="G394" s="81">
        <v>0</v>
      </c>
      <c r="H394" s="22">
        <v>0</v>
      </c>
      <c r="I394" s="77"/>
      <c r="J394" s="91">
        <f t="shared" ref="J394:J457" si="13">C394+E394</f>
        <v>268.04957999999999</v>
      </c>
      <c r="K394" s="131"/>
      <c r="L394" s="126"/>
      <c r="M394" s="144"/>
      <c r="N394" s="144"/>
      <c r="O394" s="143"/>
      <c r="P394" s="145"/>
      <c r="Q394" s="146"/>
      <c r="R394" s="145"/>
      <c r="S394" s="147"/>
      <c r="T394" s="127"/>
    </row>
    <row r="395" spans="1:20" s="23" customFormat="1" ht="18" customHeight="1" x14ac:dyDescent="0.25">
      <c r="A395" s="72" t="str">
        <f>Лист4!A399</f>
        <v>ул. М.Горького, д.8</v>
      </c>
      <c r="B395" s="64" t="s">
        <v>55</v>
      </c>
      <c r="C395" s="76">
        <v>123.67634</v>
      </c>
      <c r="D395" s="76">
        <f t="shared" si="12"/>
        <v>13.8248</v>
      </c>
      <c r="E395" s="74">
        <v>13.8248</v>
      </c>
      <c r="F395" s="22">
        <v>0</v>
      </c>
      <c r="G395" s="81">
        <v>0</v>
      </c>
      <c r="H395" s="22">
        <v>0</v>
      </c>
      <c r="I395" s="77"/>
      <c r="J395" s="91">
        <f t="shared" si="13"/>
        <v>137.50113999999999</v>
      </c>
      <c r="K395" s="131"/>
      <c r="L395" s="126"/>
      <c r="M395" s="144"/>
      <c r="N395" s="144"/>
      <c r="O395" s="143"/>
      <c r="P395" s="145"/>
      <c r="Q395" s="146"/>
      <c r="R395" s="145"/>
      <c r="S395" s="147"/>
      <c r="T395" s="127"/>
    </row>
    <row r="396" spans="1:20" s="23" customFormat="1" ht="18" customHeight="1" x14ac:dyDescent="0.25">
      <c r="A396" s="72" t="str">
        <f>Лист4!A400</f>
        <v>ул. Маяковского, д.23</v>
      </c>
      <c r="B396" s="64" t="s">
        <v>55</v>
      </c>
      <c r="C396" s="76">
        <v>28.544349999999998</v>
      </c>
      <c r="D396" s="76">
        <f t="shared" si="12"/>
        <v>0</v>
      </c>
      <c r="E396" s="74">
        <v>0</v>
      </c>
      <c r="F396" s="22">
        <v>0</v>
      </c>
      <c r="G396" s="81">
        <v>0</v>
      </c>
      <c r="H396" s="22">
        <v>0</v>
      </c>
      <c r="I396" s="77"/>
      <c r="J396" s="91">
        <f t="shared" si="13"/>
        <v>28.544349999999998</v>
      </c>
      <c r="K396" s="131"/>
      <c r="L396" s="126"/>
      <c r="M396" s="144"/>
      <c r="N396" s="144"/>
      <c r="O396" s="143"/>
      <c r="P396" s="145"/>
      <c r="Q396" s="146"/>
      <c r="R396" s="145"/>
      <c r="S396" s="147"/>
      <c r="T396" s="127"/>
    </row>
    <row r="397" spans="1:20" s="23" customFormat="1" ht="18" customHeight="1" x14ac:dyDescent="0.25">
      <c r="A397" s="72" t="str">
        <f>Лист4!A401</f>
        <v>ул. Маяковского, д.26</v>
      </c>
      <c r="B397" s="64" t="s">
        <v>55</v>
      </c>
      <c r="C397" s="76">
        <v>3.2557</v>
      </c>
      <c r="D397" s="76">
        <f t="shared" si="12"/>
        <v>0</v>
      </c>
      <c r="E397" s="74">
        <v>0</v>
      </c>
      <c r="F397" s="22">
        <v>0</v>
      </c>
      <c r="G397" s="81">
        <v>0</v>
      </c>
      <c r="H397" s="22">
        <v>0</v>
      </c>
      <c r="I397" s="77"/>
      <c r="J397" s="91">
        <f t="shared" si="13"/>
        <v>3.2557</v>
      </c>
      <c r="K397" s="131"/>
      <c r="L397" s="126"/>
      <c r="M397" s="144"/>
      <c r="N397" s="144"/>
      <c r="O397" s="143"/>
      <c r="P397" s="145"/>
      <c r="Q397" s="146"/>
      <c r="R397" s="145"/>
      <c r="S397" s="147"/>
      <c r="T397" s="127"/>
    </row>
    <row r="398" spans="1:20" s="23" customFormat="1" ht="18" customHeight="1" x14ac:dyDescent="0.25">
      <c r="A398" s="72" t="str">
        <f>Лист4!A402</f>
        <v>ул. Маяковского, д.27</v>
      </c>
      <c r="B398" s="64" t="s">
        <v>55</v>
      </c>
      <c r="C398" s="76">
        <v>30.821420000000003</v>
      </c>
      <c r="D398" s="76">
        <f t="shared" si="12"/>
        <v>1.9111300000000002</v>
      </c>
      <c r="E398" s="74">
        <v>1.9111300000000002</v>
      </c>
      <c r="F398" s="22">
        <v>0</v>
      </c>
      <c r="G398" s="81">
        <v>0</v>
      </c>
      <c r="H398" s="22">
        <v>0</v>
      </c>
      <c r="I398" s="77"/>
      <c r="J398" s="91">
        <f t="shared" si="13"/>
        <v>32.732550000000003</v>
      </c>
      <c r="K398" s="131"/>
      <c r="L398" s="126"/>
      <c r="M398" s="144"/>
      <c r="N398" s="144"/>
      <c r="O398" s="143"/>
      <c r="P398" s="145"/>
      <c r="Q398" s="146"/>
      <c r="R398" s="145"/>
      <c r="S398" s="147"/>
      <c r="T398" s="127"/>
    </row>
    <row r="399" spans="1:20" s="23" customFormat="1" ht="18" customHeight="1" x14ac:dyDescent="0.25">
      <c r="A399" s="72" t="str">
        <f>Лист4!A403</f>
        <v>ул. Маяковского, д.4</v>
      </c>
      <c r="B399" s="64" t="s">
        <v>55</v>
      </c>
      <c r="C399" s="76">
        <v>18.169499999999999</v>
      </c>
      <c r="D399" s="76">
        <f t="shared" si="12"/>
        <v>0</v>
      </c>
      <c r="E399" s="74">
        <v>0</v>
      </c>
      <c r="F399" s="22">
        <v>0</v>
      </c>
      <c r="G399" s="81">
        <v>0</v>
      </c>
      <c r="H399" s="22">
        <v>0</v>
      </c>
      <c r="I399" s="77"/>
      <c r="J399" s="91">
        <f t="shared" si="13"/>
        <v>18.169499999999999</v>
      </c>
      <c r="K399" s="131"/>
      <c r="L399" s="126"/>
      <c r="M399" s="144"/>
      <c r="N399" s="144"/>
      <c r="O399" s="143"/>
      <c r="P399" s="145"/>
      <c r="Q399" s="146"/>
      <c r="R399" s="145"/>
      <c r="S399" s="147"/>
      <c r="T399" s="127"/>
    </row>
    <row r="400" spans="1:20" s="23" customFormat="1" ht="18" customHeight="1" x14ac:dyDescent="0.25">
      <c r="A400" s="72" t="str">
        <f>Лист4!A404</f>
        <v>ул. Маяковского, д.41</v>
      </c>
      <c r="B400" s="64" t="s">
        <v>55</v>
      </c>
      <c r="C400" s="76">
        <v>2.2268400000000002</v>
      </c>
      <c r="D400" s="76">
        <f t="shared" si="12"/>
        <v>0</v>
      </c>
      <c r="E400" s="74">
        <v>0</v>
      </c>
      <c r="F400" s="22">
        <v>0</v>
      </c>
      <c r="G400" s="81">
        <v>0</v>
      </c>
      <c r="H400" s="22">
        <v>0</v>
      </c>
      <c r="I400" s="77"/>
      <c r="J400" s="91">
        <f t="shared" si="13"/>
        <v>2.2268400000000002</v>
      </c>
      <c r="K400" s="131"/>
      <c r="L400" s="126"/>
      <c r="M400" s="144"/>
      <c r="N400" s="144"/>
      <c r="O400" s="143"/>
      <c r="P400" s="145"/>
      <c r="Q400" s="146"/>
      <c r="R400" s="145"/>
      <c r="S400" s="147"/>
      <c r="T400" s="127"/>
    </row>
    <row r="401" spans="1:20" s="23" customFormat="1" ht="18" customHeight="1" x14ac:dyDescent="0.25">
      <c r="A401" s="72" t="str">
        <f>Лист4!A405</f>
        <v>ул. Мельникова, д.10</v>
      </c>
      <c r="B401" s="64" t="s">
        <v>55</v>
      </c>
      <c r="C401" s="76">
        <v>5.4832000000000001</v>
      </c>
      <c r="D401" s="76">
        <f t="shared" si="12"/>
        <v>0.62560000000000004</v>
      </c>
      <c r="E401" s="74">
        <v>0.62560000000000004</v>
      </c>
      <c r="F401" s="22">
        <v>0</v>
      </c>
      <c r="G401" s="81">
        <v>0</v>
      </c>
      <c r="H401" s="22">
        <v>0</v>
      </c>
      <c r="I401" s="77"/>
      <c r="J401" s="91">
        <f t="shared" si="13"/>
        <v>6.1088000000000005</v>
      </c>
      <c r="K401" s="131"/>
      <c r="L401" s="126"/>
      <c r="M401" s="144"/>
      <c r="N401" s="144"/>
      <c r="O401" s="143"/>
      <c r="P401" s="145"/>
      <c r="Q401" s="146"/>
      <c r="R401" s="145"/>
      <c r="S401" s="147"/>
      <c r="T401" s="127"/>
    </row>
    <row r="402" spans="1:20" s="23" customFormat="1" ht="18" customHeight="1" x14ac:dyDescent="0.25">
      <c r="A402" s="72" t="str">
        <f>Лист4!A406</f>
        <v>ул. Мельникова, д.4</v>
      </c>
      <c r="B402" s="64" t="s">
        <v>55</v>
      </c>
      <c r="C402" s="76">
        <v>0.32039999999999996</v>
      </c>
      <c r="D402" s="76">
        <f t="shared" si="12"/>
        <v>0</v>
      </c>
      <c r="E402" s="74">
        <v>0</v>
      </c>
      <c r="F402" s="22">
        <v>0</v>
      </c>
      <c r="G402" s="81">
        <v>0</v>
      </c>
      <c r="H402" s="22">
        <v>0</v>
      </c>
      <c r="I402" s="77"/>
      <c r="J402" s="91">
        <f t="shared" si="13"/>
        <v>0.32039999999999996</v>
      </c>
      <c r="K402" s="131"/>
      <c r="L402" s="126"/>
      <c r="M402" s="144"/>
      <c r="N402" s="144"/>
      <c r="O402" s="143"/>
      <c r="P402" s="145"/>
      <c r="Q402" s="146"/>
      <c r="R402" s="145"/>
      <c r="S402" s="147"/>
      <c r="T402" s="127"/>
    </row>
    <row r="403" spans="1:20" s="23" customFormat="1" ht="15" customHeight="1" x14ac:dyDescent="0.25">
      <c r="A403" s="72" t="str">
        <f>Лист4!A407</f>
        <v>ул. Мельникова, д.8</v>
      </c>
      <c r="B403" s="64" t="s">
        <v>55</v>
      </c>
      <c r="C403" s="76">
        <v>0.20799999999999999</v>
      </c>
      <c r="D403" s="76">
        <f t="shared" si="12"/>
        <v>0</v>
      </c>
      <c r="E403" s="74">
        <v>0</v>
      </c>
      <c r="F403" s="22">
        <v>0</v>
      </c>
      <c r="G403" s="81">
        <v>0</v>
      </c>
      <c r="H403" s="22">
        <v>0</v>
      </c>
      <c r="I403" s="77"/>
      <c r="J403" s="91">
        <f t="shared" si="13"/>
        <v>0.20799999999999999</v>
      </c>
      <c r="K403" s="131"/>
      <c r="L403" s="126"/>
      <c r="M403" s="144"/>
      <c r="N403" s="144"/>
      <c r="O403" s="143"/>
      <c r="P403" s="145"/>
      <c r="Q403" s="146"/>
      <c r="R403" s="145"/>
      <c r="S403" s="147"/>
      <c r="T403" s="127"/>
    </row>
    <row r="404" spans="1:20" s="23" customFormat="1" ht="18" customHeight="1" x14ac:dyDescent="0.25">
      <c r="A404" s="72" t="str">
        <f>Лист4!A408</f>
        <v>ул. Минусинская, д.14, к.2</v>
      </c>
      <c r="B404" s="64" t="s">
        <v>55</v>
      </c>
      <c r="C404" s="76">
        <v>1000.36</v>
      </c>
      <c r="D404" s="76">
        <f t="shared" si="12"/>
        <v>85.519149999999996</v>
      </c>
      <c r="E404" s="74">
        <v>85.519149999999996</v>
      </c>
      <c r="F404" s="22">
        <v>0</v>
      </c>
      <c r="G404" s="81">
        <v>0</v>
      </c>
      <c r="H404" s="22">
        <v>0</v>
      </c>
      <c r="I404" s="77"/>
      <c r="J404" s="91">
        <v>1093.8499999999999</v>
      </c>
      <c r="K404" s="131"/>
      <c r="L404" s="126"/>
      <c r="M404" s="256"/>
      <c r="N404" s="144"/>
      <c r="O404" s="143"/>
      <c r="P404" s="145"/>
      <c r="Q404" s="146"/>
      <c r="R404" s="145"/>
      <c r="S404" s="147"/>
      <c r="T404" s="127"/>
    </row>
    <row r="405" spans="1:20" s="23" customFormat="1" ht="18" customHeight="1" x14ac:dyDescent="0.25">
      <c r="A405" s="72" t="str">
        <f>Лист4!A409</f>
        <v>ул. Минусинская, д.14, к.3</v>
      </c>
      <c r="B405" s="64" t="s">
        <v>55</v>
      </c>
      <c r="C405" s="76">
        <v>247.81388999999999</v>
      </c>
      <c r="D405" s="76">
        <f t="shared" si="12"/>
        <v>0</v>
      </c>
      <c r="E405" s="74">
        <v>0</v>
      </c>
      <c r="F405" s="22">
        <v>0</v>
      </c>
      <c r="G405" s="81">
        <v>0</v>
      </c>
      <c r="H405" s="22">
        <v>0</v>
      </c>
      <c r="I405" s="77"/>
      <c r="J405" s="91">
        <f t="shared" si="13"/>
        <v>247.81388999999999</v>
      </c>
      <c r="K405" s="131"/>
      <c r="L405" s="126"/>
      <c r="M405" s="144"/>
      <c r="N405" s="144"/>
      <c r="O405" s="143"/>
      <c r="P405" s="145"/>
      <c r="Q405" s="146"/>
      <c r="R405" s="145"/>
      <c r="S405" s="147"/>
      <c r="T405" s="127"/>
    </row>
    <row r="406" spans="1:20" s="23" customFormat="1" ht="18" customHeight="1" x14ac:dyDescent="0.25">
      <c r="A406" s="72" t="str">
        <f>Лист4!A410</f>
        <v>ул. Минусинская, д.2</v>
      </c>
      <c r="B406" s="64" t="s">
        <v>55</v>
      </c>
      <c r="C406" s="76">
        <v>2062.0555199999999</v>
      </c>
      <c r="D406" s="76">
        <f t="shared" si="12"/>
        <v>120.27044000000001</v>
      </c>
      <c r="E406" s="74">
        <v>120.27044000000001</v>
      </c>
      <c r="F406" s="22">
        <v>0</v>
      </c>
      <c r="G406" s="81">
        <v>0</v>
      </c>
      <c r="H406" s="22">
        <v>0</v>
      </c>
      <c r="I406" s="77"/>
      <c r="J406" s="91">
        <f t="shared" si="13"/>
        <v>2182.3259600000001</v>
      </c>
      <c r="K406" s="131"/>
      <c r="L406" s="126"/>
      <c r="M406" s="144"/>
      <c r="N406" s="144"/>
      <c r="O406" s="143"/>
      <c r="P406" s="145"/>
      <c r="Q406" s="146"/>
      <c r="R406" s="145"/>
      <c r="S406" s="147"/>
      <c r="T406" s="127"/>
    </row>
    <row r="407" spans="1:20" s="23" customFormat="1" ht="18" customHeight="1" x14ac:dyDescent="0.25">
      <c r="A407" s="72" t="str">
        <f>Лист4!A411</f>
        <v>ул. Минусинская, д.5</v>
      </c>
      <c r="B407" s="64" t="s">
        <v>55</v>
      </c>
      <c r="C407" s="76">
        <v>3861.66651</v>
      </c>
      <c r="D407" s="76">
        <f t="shared" si="12"/>
        <v>185.54929000000001</v>
      </c>
      <c r="E407" s="74">
        <v>185.54929000000001</v>
      </c>
      <c r="F407" s="22">
        <v>0</v>
      </c>
      <c r="G407" s="81">
        <v>0</v>
      </c>
      <c r="H407" s="22">
        <v>0</v>
      </c>
      <c r="I407" s="77"/>
      <c r="J407" s="91">
        <f t="shared" si="13"/>
        <v>4047.2157999999999</v>
      </c>
      <c r="K407" s="131"/>
      <c r="L407" s="126"/>
      <c r="M407" s="144"/>
      <c r="N407" s="144"/>
      <c r="O407" s="143"/>
      <c r="P407" s="145"/>
      <c r="Q407" s="146"/>
      <c r="R407" s="145"/>
      <c r="S407" s="147"/>
      <c r="T407" s="127"/>
    </row>
    <row r="408" spans="1:20" s="23" customFormat="1" ht="18" customHeight="1" x14ac:dyDescent="0.25">
      <c r="A408" s="72" t="str">
        <f>Лист4!A412</f>
        <v>ул. Минусинская, д.6</v>
      </c>
      <c r="B408" s="64" t="s">
        <v>55</v>
      </c>
      <c r="C408" s="76">
        <v>1707.2915599999999</v>
      </c>
      <c r="D408" s="76">
        <f t="shared" si="12"/>
        <v>408.17748999999998</v>
      </c>
      <c r="E408" s="74">
        <v>408.17748999999998</v>
      </c>
      <c r="F408" s="22">
        <v>0</v>
      </c>
      <c r="G408" s="81">
        <v>0</v>
      </c>
      <c r="H408" s="22">
        <v>0</v>
      </c>
      <c r="I408" s="77"/>
      <c r="J408" s="91">
        <f t="shared" si="13"/>
        <v>2115.4690499999997</v>
      </c>
      <c r="K408" s="131"/>
      <c r="L408" s="126"/>
      <c r="M408" s="144"/>
      <c r="N408" s="144"/>
      <c r="O408" s="143"/>
      <c r="P408" s="145"/>
      <c r="Q408" s="146"/>
      <c r="R408" s="145"/>
      <c r="S408" s="147"/>
      <c r="T408" s="127"/>
    </row>
    <row r="409" spans="1:20" s="23" customFormat="1" ht="18" customHeight="1" x14ac:dyDescent="0.25">
      <c r="A409" s="72" t="str">
        <f>Лист4!A413</f>
        <v>ул. Михаила Аладьина, д.15</v>
      </c>
      <c r="B409" s="64" t="s">
        <v>55</v>
      </c>
      <c r="C409" s="76">
        <v>65.569699999999997</v>
      </c>
      <c r="D409" s="76">
        <f t="shared" si="12"/>
        <v>9.9413700000000009</v>
      </c>
      <c r="E409" s="74">
        <v>9.9413700000000009</v>
      </c>
      <c r="F409" s="22">
        <v>0</v>
      </c>
      <c r="G409" s="81">
        <v>0</v>
      </c>
      <c r="H409" s="22">
        <v>0</v>
      </c>
      <c r="I409" s="77"/>
      <c r="J409" s="91">
        <f t="shared" si="13"/>
        <v>75.511070000000004</v>
      </c>
      <c r="K409" s="131"/>
      <c r="L409" s="126"/>
      <c r="M409" s="144"/>
      <c r="N409" s="144"/>
      <c r="O409" s="143"/>
      <c r="P409" s="145"/>
      <c r="Q409" s="146"/>
      <c r="R409" s="145"/>
      <c r="S409" s="147"/>
      <c r="T409" s="127"/>
    </row>
    <row r="410" spans="1:20" s="23" customFormat="1" ht="18" customHeight="1" x14ac:dyDescent="0.25">
      <c r="A410" s="72" t="str">
        <f>Лист4!A414</f>
        <v>ул. Михаила Аладьина, д.3</v>
      </c>
      <c r="B410" s="64" t="s">
        <v>55</v>
      </c>
      <c r="C410" s="76">
        <v>65.453429999999997</v>
      </c>
      <c r="D410" s="76">
        <f t="shared" si="12"/>
        <v>2.4838800000000001</v>
      </c>
      <c r="E410" s="74">
        <v>2.4838800000000001</v>
      </c>
      <c r="F410" s="22">
        <v>0</v>
      </c>
      <c r="G410" s="81">
        <v>0</v>
      </c>
      <c r="H410" s="22">
        <v>0</v>
      </c>
      <c r="I410" s="77"/>
      <c r="J410" s="91">
        <f t="shared" si="13"/>
        <v>67.937309999999997</v>
      </c>
      <c r="K410" s="131"/>
      <c r="L410" s="126"/>
      <c r="M410" s="144"/>
      <c r="N410" s="144"/>
      <c r="O410" s="143"/>
      <c r="P410" s="145"/>
      <c r="Q410" s="146"/>
      <c r="R410" s="145"/>
      <c r="S410" s="147"/>
      <c r="T410" s="127"/>
    </row>
    <row r="411" spans="1:20" s="23" customFormat="1" ht="18" customHeight="1" x14ac:dyDescent="0.25">
      <c r="A411" s="72" t="str">
        <f>Лист4!A415</f>
        <v>ул. Михаила Аладьина, д.4</v>
      </c>
      <c r="B411" s="64" t="s">
        <v>55</v>
      </c>
      <c r="C411" s="76">
        <v>102.23</v>
      </c>
      <c r="D411" s="76">
        <f t="shared" si="12"/>
        <v>20.08455</v>
      </c>
      <c r="E411" s="74">
        <v>20.08455</v>
      </c>
      <c r="F411" s="22">
        <v>0</v>
      </c>
      <c r="G411" s="81">
        <v>0</v>
      </c>
      <c r="H411" s="22">
        <v>0</v>
      </c>
      <c r="I411" s="77"/>
      <c r="J411" s="91">
        <f t="shared" si="13"/>
        <v>122.31455</v>
      </c>
      <c r="K411" s="131"/>
      <c r="L411" s="126"/>
      <c r="M411" s="144"/>
      <c r="N411" s="144"/>
      <c r="O411" s="143"/>
      <c r="P411" s="145"/>
      <c r="Q411" s="146"/>
      <c r="R411" s="145"/>
      <c r="S411" s="147"/>
      <c r="T411" s="127"/>
    </row>
    <row r="412" spans="1:20" s="23" customFormat="1" ht="18" customHeight="1" x14ac:dyDescent="0.25">
      <c r="A412" s="72" t="str">
        <f>Лист4!A416</f>
        <v>ул. Михаила Аладьина, д.6</v>
      </c>
      <c r="B412" s="64" t="s">
        <v>55</v>
      </c>
      <c r="C412" s="76">
        <v>1688.5641800000001</v>
      </c>
      <c r="D412" s="76">
        <f t="shared" si="12"/>
        <v>77.844580000000008</v>
      </c>
      <c r="E412" s="74">
        <v>77.844580000000008</v>
      </c>
      <c r="F412" s="22">
        <v>0</v>
      </c>
      <c r="G412" s="81">
        <v>0</v>
      </c>
      <c r="H412" s="22">
        <v>0</v>
      </c>
      <c r="I412" s="77"/>
      <c r="J412" s="91">
        <f t="shared" si="13"/>
        <v>1766.40876</v>
      </c>
      <c r="K412" s="131"/>
      <c r="L412" s="126"/>
      <c r="M412" s="144"/>
      <c r="N412" s="144"/>
      <c r="O412" s="143"/>
      <c r="P412" s="145"/>
      <c r="Q412" s="146"/>
      <c r="R412" s="145"/>
      <c r="S412" s="147"/>
      <c r="T412" s="127"/>
    </row>
    <row r="413" spans="1:20" s="23" customFormat="1" ht="18" customHeight="1" x14ac:dyDescent="0.25">
      <c r="A413" s="72" t="str">
        <f>Лист4!A417</f>
        <v>ул. Михаила Аладьина, д.8</v>
      </c>
      <c r="B413" s="64" t="s">
        <v>55</v>
      </c>
      <c r="C413" s="76">
        <v>1181.2339300000001</v>
      </c>
      <c r="D413" s="76">
        <f t="shared" si="12"/>
        <v>50.235300000000002</v>
      </c>
      <c r="E413" s="74">
        <v>50.235300000000002</v>
      </c>
      <c r="F413" s="22">
        <v>0</v>
      </c>
      <c r="G413" s="81">
        <v>0</v>
      </c>
      <c r="H413" s="22">
        <v>0</v>
      </c>
      <c r="I413" s="77"/>
      <c r="J413" s="91">
        <f t="shared" si="13"/>
        <v>1231.4692300000002</v>
      </c>
      <c r="K413" s="131"/>
      <c r="L413" s="126"/>
      <c r="M413" s="144"/>
      <c r="N413" s="144"/>
      <c r="O413" s="143"/>
      <c r="P413" s="145"/>
      <c r="Q413" s="146"/>
      <c r="R413" s="145"/>
      <c r="S413" s="147"/>
      <c r="T413" s="127"/>
    </row>
    <row r="414" spans="1:20" s="23" customFormat="1" ht="18" customHeight="1" x14ac:dyDescent="0.25">
      <c r="A414" s="72" t="str">
        <f>Лист4!A418</f>
        <v>ул. Молодой Гвардии, д.15/36</v>
      </c>
      <c r="B414" s="64" t="s">
        <v>55</v>
      </c>
      <c r="C414" s="76">
        <v>1931.3070600000001</v>
      </c>
      <c r="D414" s="76">
        <f t="shared" si="12"/>
        <v>91.889200000000002</v>
      </c>
      <c r="E414" s="74">
        <v>91.889200000000002</v>
      </c>
      <c r="F414" s="22">
        <v>0</v>
      </c>
      <c r="G414" s="81">
        <v>0</v>
      </c>
      <c r="H414" s="22">
        <v>0</v>
      </c>
      <c r="I414" s="77"/>
      <c r="J414" s="91">
        <f t="shared" si="13"/>
        <v>2023.1962600000002</v>
      </c>
      <c r="K414" s="131"/>
      <c r="L414" s="126"/>
      <c r="M414" s="144"/>
      <c r="N414" s="144"/>
      <c r="O414" s="143"/>
      <c r="P414" s="145"/>
      <c r="Q414" s="146"/>
      <c r="R414" s="145"/>
      <c r="S414" s="147"/>
      <c r="T414" s="127"/>
    </row>
    <row r="415" spans="1:20" s="23" customFormat="1" ht="18" customHeight="1" x14ac:dyDescent="0.25">
      <c r="A415" s="72" t="str">
        <f>Лист4!A419</f>
        <v>ул. Молодой Гвардии, д.9</v>
      </c>
      <c r="B415" s="64" t="s">
        <v>55</v>
      </c>
      <c r="C415" s="76">
        <v>53.799509999999998</v>
      </c>
      <c r="D415" s="76">
        <f t="shared" si="12"/>
        <v>2.3085999999999998</v>
      </c>
      <c r="E415" s="74">
        <v>2.3085999999999998</v>
      </c>
      <c r="F415" s="22">
        <v>0</v>
      </c>
      <c r="G415" s="81">
        <v>0</v>
      </c>
      <c r="H415" s="22">
        <v>0</v>
      </c>
      <c r="I415" s="77"/>
      <c r="J415" s="91">
        <f t="shared" si="13"/>
        <v>56.108109999999996</v>
      </c>
      <c r="K415" s="131"/>
      <c r="L415" s="126"/>
      <c r="M415" s="144"/>
      <c r="N415" s="144"/>
      <c r="O415" s="143"/>
      <c r="P415" s="145"/>
      <c r="Q415" s="146"/>
      <c r="R415" s="145"/>
      <c r="S415" s="147"/>
      <c r="T415" s="127"/>
    </row>
    <row r="416" spans="1:20" s="23" customFormat="1" ht="18" customHeight="1" x14ac:dyDescent="0.25">
      <c r="A416" s="72" t="str">
        <f>Лист4!A420</f>
        <v>ул. Московская, д.12</v>
      </c>
      <c r="B416" s="64" t="s">
        <v>55</v>
      </c>
      <c r="C416" s="76">
        <v>35.549909999999997</v>
      </c>
      <c r="D416" s="76">
        <f t="shared" si="12"/>
        <v>3.2051699999999999</v>
      </c>
      <c r="E416" s="74">
        <v>3.2051699999999999</v>
      </c>
      <c r="F416" s="22">
        <v>0</v>
      </c>
      <c r="G416" s="81">
        <v>0</v>
      </c>
      <c r="H416" s="22">
        <v>0</v>
      </c>
      <c r="I416" s="77"/>
      <c r="J416" s="91">
        <f t="shared" si="13"/>
        <v>38.75508</v>
      </c>
      <c r="K416" s="131"/>
      <c r="L416" s="126"/>
      <c r="M416" s="144"/>
      <c r="N416" s="144"/>
      <c r="O416" s="143"/>
      <c r="P416" s="145"/>
      <c r="Q416" s="146"/>
      <c r="R416" s="145"/>
      <c r="S416" s="147"/>
      <c r="T416" s="127"/>
    </row>
    <row r="417" spans="1:20" s="23" customFormat="1" ht="18" customHeight="1" x14ac:dyDescent="0.25">
      <c r="A417" s="72" t="str">
        <f>Лист4!A421</f>
        <v>ул. Московская, д.13</v>
      </c>
      <c r="B417" s="64" t="s">
        <v>55</v>
      </c>
      <c r="C417" s="76">
        <v>0</v>
      </c>
      <c r="D417" s="76">
        <f t="shared" si="12"/>
        <v>0</v>
      </c>
      <c r="E417" s="74">
        <v>0</v>
      </c>
      <c r="F417" s="22">
        <v>0</v>
      </c>
      <c r="G417" s="81">
        <v>0</v>
      </c>
      <c r="H417" s="22">
        <v>0</v>
      </c>
      <c r="I417" s="77"/>
      <c r="J417" s="91">
        <f t="shared" si="13"/>
        <v>0</v>
      </c>
      <c r="K417" s="131"/>
      <c r="L417" s="126"/>
      <c r="M417" s="144"/>
      <c r="N417" s="144"/>
      <c r="O417" s="143"/>
      <c r="P417" s="145"/>
      <c r="Q417" s="146"/>
      <c r="R417" s="145"/>
      <c r="S417" s="147"/>
      <c r="T417" s="127"/>
    </row>
    <row r="418" spans="1:20" s="23" customFormat="1" ht="18" customHeight="1" x14ac:dyDescent="0.25">
      <c r="A418" s="72" t="str">
        <f>Лист4!A422</f>
        <v>ул. Московская, д.17Б</v>
      </c>
      <c r="B418" s="64" t="s">
        <v>55</v>
      </c>
      <c r="C418" s="76">
        <v>0</v>
      </c>
      <c r="D418" s="76">
        <f t="shared" si="12"/>
        <v>0</v>
      </c>
      <c r="E418" s="74">
        <v>0</v>
      </c>
      <c r="F418" s="22">
        <v>0</v>
      </c>
      <c r="G418" s="81">
        <v>0</v>
      </c>
      <c r="H418" s="22">
        <v>0</v>
      </c>
      <c r="I418" s="77"/>
      <c r="J418" s="91">
        <f t="shared" si="13"/>
        <v>0</v>
      </c>
      <c r="K418" s="131"/>
      <c r="L418" s="126"/>
      <c r="M418" s="144"/>
      <c r="N418" s="144"/>
      <c r="O418" s="143"/>
      <c r="P418" s="145"/>
      <c r="Q418" s="146"/>
      <c r="R418" s="145"/>
      <c r="S418" s="147"/>
      <c r="T418" s="127"/>
    </row>
    <row r="419" spans="1:20" s="23" customFormat="1" ht="18" customHeight="1" x14ac:dyDescent="0.25">
      <c r="A419" s="72" t="str">
        <f>Лист4!A423</f>
        <v>ул. Московская, д.2</v>
      </c>
      <c r="B419" s="64" t="s">
        <v>55</v>
      </c>
      <c r="C419" s="76">
        <v>46.635580000000004</v>
      </c>
      <c r="D419" s="76">
        <f t="shared" si="12"/>
        <v>3.1521399999999997</v>
      </c>
      <c r="E419" s="74">
        <v>3.1521399999999997</v>
      </c>
      <c r="F419" s="22">
        <v>0</v>
      </c>
      <c r="G419" s="81">
        <v>0</v>
      </c>
      <c r="H419" s="22">
        <v>0</v>
      </c>
      <c r="I419" s="77"/>
      <c r="J419" s="91">
        <f t="shared" si="13"/>
        <v>49.787720000000007</v>
      </c>
      <c r="K419" s="131"/>
      <c r="L419" s="126"/>
      <c r="M419" s="144"/>
      <c r="N419" s="144"/>
      <c r="O419" s="143"/>
      <c r="P419" s="145"/>
      <c r="Q419" s="146"/>
      <c r="R419" s="145"/>
      <c r="S419" s="147"/>
      <c r="T419" s="127"/>
    </row>
    <row r="420" spans="1:20" s="23" customFormat="1" ht="18" customHeight="1" x14ac:dyDescent="0.25">
      <c r="A420" s="72" t="str">
        <f>Лист4!A424</f>
        <v>ул. Московская, д.22</v>
      </c>
      <c r="B420" s="64" t="s">
        <v>55</v>
      </c>
      <c r="C420" s="76">
        <v>1030.5914200000002</v>
      </c>
      <c r="D420" s="76">
        <f t="shared" si="12"/>
        <v>173.84054</v>
      </c>
      <c r="E420" s="74">
        <v>173.84054</v>
      </c>
      <c r="F420" s="22">
        <v>0</v>
      </c>
      <c r="G420" s="81">
        <v>0</v>
      </c>
      <c r="H420" s="22">
        <v>0</v>
      </c>
      <c r="I420" s="77">
        <v>589.20000000000005</v>
      </c>
      <c r="J420" s="91">
        <v>611.23</v>
      </c>
      <c r="K420" s="131"/>
      <c r="L420" s="126"/>
      <c r="M420" s="144"/>
      <c r="N420" s="144"/>
      <c r="O420" s="143"/>
      <c r="P420" s="145"/>
      <c r="Q420" s="146"/>
      <c r="R420" s="145"/>
      <c r="S420" s="147"/>
      <c r="T420" s="127"/>
    </row>
    <row r="421" spans="1:20" s="23" customFormat="1" ht="18" customHeight="1" x14ac:dyDescent="0.25">
      <c r="A421" s="72" t="str">
        <f>Лист4!A425</f>
        <v>ул. Набережная 1-го Мая, д.101</v>
      </c>
      <c r="B421" s="64" t="s">
        <v>55</v>
      </c>
      <c r="C421" s="76">
        <v>341.95111000000003</v>
      </c>
      <c r="D421" s="76">
        <f t="shared" si="12"/>
        <v>30.09571</v>
      </c>
      <c r="E421" s="74">
        <v>30.09571</v>
      </c>
      <c r="F421" s="22">
        <v>0</v>
      </c>
      <c r="G421" s="81">
        <v>0</v>
      </c>
      <c r="H421" s="22">
        <v>0</v>
      </c>
      <c r="I421" s="77"/>
      <c r="J421" s="91">
        <f t="shared" si="13"/>
        <v>372.04682000000003</v>
      </c>
      <c r="K421" s="131"/>
      <c r="L421" s="126"/>
      <c r="M421" s="144"/>
      <c r="N421" s="144"/>
      <c r="O421" s="143"/>
      <c r="P421" s="145"/>
      <c r="Q421" s="146"/>
      <c r="R421" s="145"/>
      <c r="S421" s="147"/>
      <c r="T421" s="127"/>
    </row>
    <row r="422" spans="1:20" s="23" customFormat="1" ht="18" customHeight="1" x14ac:dyDescent="0.25">
      <c r="A422" s="72" t="str">
        <f>Лист4!A426</f>
        <v>ул. Набережная 1-го Мая, д.103</v>
      </c>
      <c r="B422" s="64" t="s">
        <v>55</v>
      </c>
      <c r="C422" s="76">
        <v>202.4374</v>
      </c>
      <c r="D422" s="76">
        <f t="shared" si="12"/>
        <v>11.166870000000001</v>
      </c>
      <c r="E422" s="74">
        <v>11.166870000000001</v>
      </c>
      <c r="F422" s="22">
        <v>0</v>
      </c>
      <c r="G422" s="81">
        <v>0</v>
      </c>
      <c r="H422" s="22">
        <v>0</v>
      </c>
      <c r="I422" s="77"/>
      <c r="J422" s="91">
        <f t="shared" si="13"/>
        <v>213.60426999999999</v>
      </c>
      <c r="K422" s="131"/>
      <c r="L422" s="126"/>
      <c r="M422" s="144"/>
      <c r="N422" s="144"/>
      <c r="O422" s="143"/>
      <c r="P422" s="145"/>
      <c r="Q422" s="146"/>
      <c r="R422" s="145"/>
      <c r="S422" s="147"/>
      <c r="T422" s="127"/>
    </row>
    <row r="423" spans="1:20" s="23" customFormat="1" ht="18" customHeight="1" x14ac:dyDescent="0.25">
      <c r="A423" s="72" t="str">
        <f>Лист4!A427</f>
        <v>ул. Набережная 1-го Мая, д.104</v>
      </c>
      <c r="B423" s="64" t="s">
        <v>55</v>
      </c>
      <c r="C423" s="76">
        <v>106.81504000000001</v>
      </c>
      <c r="D423" s="76">
        <f t="shared" si="12"/>
        <v>19.219750000000001</v>
      </c>
      <c r="E423" s="74">
        <v>19.219750000000001</v>
      </c>
      <c r="F423" s="22">
        <v>0</v>
      </c>
      <c r="G423" s="81">
        <v>0</v>
      </c>
      <c r="H423" s="22">
        <v>0</v>
      </c>
      <c r="I423" s="77"/>
      <c r="J423" s="91">
        <f t="shared" si="13"/>
        <v>126.03479000000002</v>
      </c>
      <c r="K423" s="131"/>
      <c r="L423" s="126"/>
      <c r="M423" s="144"/>
      <c r="N423" s="144"/>
      <c r="O423" s="143"/>
      <c r="P423" s="145"/>
      <c r="Q423" s="146"/>
      <c r="R423" s="145"/>
      <c r="S423" s="147"/>
      <c r="T423" s="127"/>
    </row>
    <row r="424" spans="1:20" s="23" customFormat="1" ht="18" customHeight="1" x14ac:dyDescent="0.25">
      <c r="A424" s="72" t="str">
        <f>Лист4!A428</f>
        <v>ул. Набережная 1-го Мая, д.106</v>
      </c>
      <c r="B424" s="64" t="s">
        <v>55</v>
      </c>
      <c r="C424" s="76">
        <v>240.73777000000001</v>
      </c>
      <c r="D424" s="76">
        <f t="shared" si="12"/>
        <v>4.5276099999999992</v>
      </c>
      <c r="E424" s="74">
        <v>4.5276099999999992</v>
      </c>
      <c r="F424" s="22">
        <v>0</v>
      </c>
      <c r="G424" s="81">
        <v>0</v>
      </c>
      <c r="H424" s="22">
        <v>0</v>
      </c>
      <c r="I424" s="77"/>
      <c r="J424" s="91">
        <f t="shared" si="13"/>
        <v>245.26538000000002</v>
      </c>
      <c r="K424" s="131"/>
      <c r="L424" s="126"/>
      <c r="M424" s="144"/>
      <c r="N424" s="144"/>
      <c r="O424" s="143"/>
      <c r="P424" s="145"/>
      <c r="Q424" s="146"/>
      <c r="R424" s="145"/>
      <c r="S424" s="147"/>
      <c r="T424" s="127"/>
    </row>
    <row r="425" spans="1:20" s="23" customFormat="1" ht="18" customHeight="1" x14ac:dyDescent="0.25">
      <c r="A425" s="72" t="str">
        <f>Лист4!A429</f>
        <v>ул. Набережная 1-го Мая, д.111</v>
      </c>
      <c r="B425" s="64" t="s">
        <v>55</v>
      </c>
      <c r="C425" s="76">
        <v>162.97052000000002</v>
      </c>
      <c r="D425" s="76">
        <f t="shared" si="12"/>
        <v>13.16361</v>
      </c>
      <c r="E425" s="74">
        <v>13.16361</v>
      </c>
      <c r="F425" s="22">
        <v>0</v>
      </c>
      <c r="G425" s="81">
        <v>0</v>
      </c>
      <c r="H425" s="22">
        <v>0</v>
      </c>
      <c r="I425" s="77"/>
      <c r="J425" s="91">
        <f t="shared" si="13"/>
        <v>176.13413000000003</v>
      </c>
      <c r="K425" s="131"/>
      <c r="L425" s="126"/>
      <c r="M425" s="144"/>
      <c r="N425" s="144"/>
      <c r="O425" s="143"/>
      <c r="P425" s="145"/>
      <c r="Q425" s="146"/>
      <c r="R425" s="145"/>
      <c r="S425" s="147"/>
      <c r="T425" s="127"/>
    </row>
    <row r="426" spans="1:20" s="23" customFormat="1" ht="18" customHeight="1" x14ac:dyDescent="0.25">
      <c r="A426" s="72" t="str">
        <f>Лист4!A430</f>
        <v>ул. Набережная 1-го Мая, д.113</v>
      </c>
      <c r="B426" s="64" t="s">
        <v>55</v>
      </c>
      <c r="C426" s="76">
        <v>144.97654</v>
      </c>
      <c r="D426" s="76">
        <f t="shared" si="12"/>
        <v>7.7435</v>
      </c>
      <c r="E426" s="74">
        <v>7.7435</v>
      </c>
      <c r="F426" s="22">
        <v>0</v>
      </c>
      <c r="G426" s="81">
        <v>0</v>
      </c>
      <c r="H426" s="22">
        <v>0</v>
      </c>
      <c r="I426" s="77"/>
      <c r="J426" s="91">
        <f t="shared" si="13"/>
        <v>152.72004000000001</v>
      </c>
      <c r="K426" s="131"/>
      <c r="L426" s="126"/>
      <c r="M426" s="144"/>
      <c r="N426" s="144"/>
      <c r="O426" s="143"/>
      <c r="P426" s="145"/>
      <c r="Q426" s="146"/>
      <c r="R426" s="145"/>
      <c r="S426" s="147"/>
      <c r="T426" s="127"/>
    </row>
    <row r="427" spans="1:20" s="23" customFormat="1" ht="18" customHeight="1" x14ac:dyDescent="0.25">
      <c r="A427" s="72" t="str">
        <f>Лист4!A431</f>
        <v>ул. Набережная 1-го Мая, д.114</v>
      </c>
      <c r="B427" s="64" t="s">
        <v>55</v>
      </c>
      <c r="C427" s="76">
        <v>51.016459999999995</v>
      </c>
      <c r="D427" s="76">
        <f t="shared" si="12"/>
        <v>0</v>
      </c>
      <c r="E427" s="74">
        <v>0</v>
      </c>
      <c r="F427" s="22">
        <v>0</v>
      </c>
      <c r="G427" s="81">
        <v>0</v>
      </c>
      <c r="H427" s="22">
        <v>0</v>
      </c>
      <c r="I427" s="77"/>
      <c r="J427" s="91">
        <f t="shared" si="13"/>
        <v>51.016459999999995</v>
      </c>
      <c r="K427" s="131"/>
      <c r="L427" s="126"/>
      <c r="M427" s="144"/>
      <c r="N427" s="144"/>
      <c r="O427" s="143"/>
      <c r="P427" s="145"/>
      <c r="Q427" s="146"/>
      <c r="R427" s="145"/>
      <c r="S427" s="147"/>
      <c r="T427" s="127"/>
    </row>
    <row r="428" spans="1:20" s="23" customFormat="1" ht="18" customHeight="1" x14ac:dyDescent="0.25">
      <c r="A428" s="72" t="str">
        <f>Лист4!A432</f>
        <v>ул. Набережная 1-го Мая, д.119</v>
      </c>
      <c r="B428" s="64" t="s">
        <v>55</v>
      </c>
      <c r="C428" s="76">
        <v>523.68441999999993</v>
      </c>
      <c r="D428" s="76">
        <f t="shared" si="12"/>
        <v>38.24465</v>
      </c>
      <c r="E428" s="74">
        <v>38.24465</v>
      </c>
      <c r="F428" s="22">
        <v>0</v>
      </c>
      <c r="G428" s="81">
        <v>0</v>
      </c>
      <c r="H428" s="22">
        <v>0</v>
      </c>
      <c r="I428" s="77"/>
      <c r="J428" s="91">
        <f t="shared" si="13"/>
        <v>561.92906999999991</v>
      </c>
      <c r="K428" s="131"/>
      <c r="L428" s="126"/>
      <c r="M428" s="144"/>
      <c r="N428" s="144"/>
      <c r="O428" s="143"/>
      <c r="P428" s="145"/>
      <c r="Q428" s="146"/>
      <c r="R428" s="145"/>
      <c r="S428" s="147"/>
      <c r="T428" s="127"/>
    </row>
    <row r="429" spans="1:20" s="23" customFormat="1" ht="18" customHeight="1" x14ac:dyDescent="0.25">
      <c r="A429" s="72" t="str">
        <f>Лист4!A433</f>
        <v>ул. Набережная 1-го Мая, д.122</v>
      </c>
      <c r="B429" s="64" t="s">
        <v>55</v>
      </c>
      <c r="C429" s="76">
        <v>64.361240000000009</v>
      </c>
      <c r="D429" s="76">
        <f t="shared" si="12"/>
        <v>1.6345499999999999</v>
      </c>
      <c r="E429" s="74">
        <v>1.6345499999999999</v>
      </c>
      <c r="F429" s="22">
        <v>0</v>
      </c>
      <c r="G429" s="81">
        <v>0</v>
      </c>
      <c r="H429" s="22">
        <v>0</v>
      </c>
      <c r="I429" s="77"/>
      <c r="J429" s="91">
        <f t="shared" si="13"/>
        <v>65.995790000000014</v>
      </c>
      <c r="K429" s="131"/>
      <c r="L429" s="126"/>
      <c r="M429" s="144"/>
      <c r="N429" s="144"/>
      <c r="O429" s="143"/>
      <c r="P429" s="145"/>
      <c r="Q429" s="146"/>
      <c r="R429" s="145"/>
      <c r="S429" s="147"/>
      <c r="T429" s="127"/>
    </row>
    <row r="430" spans="1:20" s="23" customFormat="1" ht="18" customHeight="1" x14ac:dyDescent="0.25">
      <c r="A430" s="72" t="str">
        <f>Лист4!A434</f>
        <v>ул. Набережная 1-го Мая, д.123</v>
      </c>
      <c r="B430" s="64" t="s">
        <v>55</v>
      </c>
      <c r="C430" s="76">
        <v>7.4253</v>
      </c>
      <c r="D430" s="76">
        <f t="shared" si="12"/>
        <v>0</v>
      </c>
      <c r="E430" s="74">
        <v>0</v>
      </c>
      <c r="F430" s="22">
        <v>0</v>
      </c>
      <c r="G430" s="81">
        <v>0</v>
      </c>
      <c r="H430" s="22">
        <v>0</v>
      </c>
      <c r="I430" s="77"/>
      <c r="J430" s="91">
        <f t="shared" si="13"/>
        <v>7.4253</v>
      </c>
      <c r="K430" s="131"/>
      <c r="L430" s="126"/>
      <c r="M430" s="144"/>
      <c r="N430" s="144"/>
      <c r="O430" s="143"/>
      <c r="P430" s="145"/>
      <c r="Q430" s="146"/>
      <c r="R430" s="145"/>
      <c r="S430" s="147"/>
      <c r="T430" s="127"/>
    </row>
    <row r="431" spans="1:20" s="23" customFormat="1" ht="18" customHeight="1" x14ac:dyDescent="0.25">
      <c r="A431" s="72" t="str">
        <f>Лист4!A435</f>
        <v>ул. Набережная 1-го Мая, д.126</v>
      </c>
      <c r="B431" s="64" t="s">
        <v>55</v>
      </c>
      <c r="C431" s="76">
        <v>75.636780000000002</v>
      </c>
      <c r="D431" s="76">
        <f t="shared" si="12"/>
        <v>3.1425700000000001</v>
      </c>
      <c r="E431" s="74">
        <v>3.1425700000000001</v>
      </c>
      <c r="F431" s="22">
        <v>0</v>
      </c>
      <c r="G431" s="81">
        <v>0</v>
      </c>
      <c r="H431" s="22">
        <v>0</v>
      </c>
      <c r="I431" s="77"/>
      <c r="J431" s="91">
        <f t="shared" si="13"/>
        <v>78.779350000000008</v>
      </c>
      <c r="K431" s="131"/>
      <c r="L431" s="126"/>
      <c r="M431" s="144"/>
      <c r="N431" s="144"/>
      <c r="O431" s="143"/>
      <c r="P431" s="145"/>
      <c r="Q431" s="146"/>
      <c r="R431" s="145"/>
      <c r="S431" s="147"/>
      <c r="T431" s="127"/>
    </row>
    <row r="432" spans="1:20" s="23" customFormat="1" ht="18" customHeight="1" x14ac:dyDescent="0.25">
      <c r="A432" s="72" t="str">
        <f>Лист4!A436</f>
        <v>ул. Набережная 1-го Мая, д.133</v>
      </c>
      <c r="B432" s="64" t="s">
        <v>55</v>
      </c>
      <c r="C432" s="76">
        <v>32.103160000000003</v>
      </c>
      <c r="D432" s="76">
        <f t="shared" si="12"/>
        <v>0.71995000000000009</v>
      </c>
      <c r="E432" s="74">
        <v>0.71995000000000009</v>
      </c>
      <c r="F432" s="22">
        <v>0</v>
      </c>
      <c r="G432" s="81">
        <v>0</v>
      </c>
      <c r="H432" s="22">
        <v>0</v>
      </c>
      <c r="I432" s="77"/>
      <c r="J432" s="91">
        <f t="shared" si="13"/>
        <v>32.82311</v>
      </c>
      <c r="K432" s="131"/>
      <c r="L432" s="126"/>
      <c r="M432" s="144"/>
      <c r="N432" s="144"/>
      <c r="O432" s="143"/>
      <c r="P432" s="145"/>
      <c r="Q432" s="146"/>
      <c r="R432" s="145"/>
      <c r="S432" s="147"/>
      <c r="T432" s="127"/>
    </row>
    <row r="433" spans="1:20" s="23" customFormat="1" ht="18" customHeight="1" x14ac:dyDescent="0.25">
      <c r="A433" s="72" t="str">
        <f>Лист4!A437</f>
        <v>ул. Набережная 1-го Мая, д.134</v>
      </c>
      <c r="B433" s="64" t="s">
        <v>55</v>
      </c>
      <c r="C433" s="76">
        <v>189.42858000000001</v>
      </c>
      <c r="D433" s="76">
        <f t="shared" si="12"/>
        <v>6.7847600000000003</v>
      </c>
      <c r="E433" s="74">
        <v>6.7847600000000003</v>
      </c>
      <c r="F433" s="22">
        <v>0</v>
      </c>
      <c r="G433" s="81">
        <v>0</v>
      </c>
      <c r="H433" s="22">
        <v>0</v>
      </c>
      <c r="I433" s="77"/>
      <c r="J433" s="91">
        <f t="shared" si="13"/>
        <v>196.21334000000002</v>
      </c>
      <c r="K433" s="131"/>
      <c r="L433" s="126"/>
      <c r="M433" s="144"/>
      <c r="N433" s="144"/>
      <c r="O433" s="143"/>
      <c r="P433" s="145"/>
      <c r="Q433" s="146"/>
      <c r="R433" s="145"/>
      <c r="S433" s="147"/>
      <c r="T433" s="127"/>
    </row>
    <row r="434" spans="1:20" s="23" customFormat="1" ht="18" customHeight="1" x14ac:dyDescent="0.25">
      <c r="A434" s="72" t="str">
        <f>Лист4!A438</f>
        <v>ул. Набережная 1-го Мая, д.136</v>
      </c>
      <c r="B434" s="64" t="s">
        <v>55</v>
      </c>
      <c r="C434" s="76">
        <v>57.379449999999991</v>
      </c>
      <c r="D434" s="76">
        <f t="shared" si="12"/>
        <v>0</v>
      </c>
      <c r="E434" s="74">
        <v>0</v>
      </c>
      <c r="F434" s="22">
        <v>0</v>
      </c>
      <c r="G434" s="81">
        <v>0</v>
      </c>
      <c r="H434" s="22">
        <v>0</v>
      </c>
      <c r="I434" s="77"/>
      <c r="J434" s="91">
        <f t="shared" si="13"/>
        <v>57.379449999999991</v>
      </c>
      <c r="K434" s="131"/>
      <c r="L434" s="126"/>
      <c r="M434" s="144"/>
      <c r="N434" s="144"/>
      <c r="O434" s="143"/>
      <c r="P434" s="145"/>
      <c r="Q434" s="146"/>
      <c r="R434" s="145"/>
      <c r="S434" s="147"/>
      <c r="T434" s="127"/>
    </row>
    <row r="435" spans="1:20" s="23" customFormat="1" ht="18" customHeight="1" x14ac:dyDescent="0.25">
      <c r="A435" s="72" t="str">
        <f>Лист4!A439</f>
        <v>ул. Набережная 1-го Мая, д.14</v>
      </c>
      <c r="B435" s="64" t="s">
        <v>55</v>
      </c>
      <c r="C435" s="76">
        <v>130.51242000000002</v>
      </c>
      <c r="D435" s="76">
        <f t="shared" si="12"/>
        <v>4.4758000000000004</v>
      </c>
      <c r="E435" s="74">
        <v>4.4758000000000004</v>
      </c>
      <c r="F435" s="22">
        <v>0</v>
      </c>
      <c r="G435" s="81">
        <v>0</v>
      </c>
      <c r="H435" s="22">
        <v>0</v>
      </c>
      <c r="I435" s="77"/>
      <c r="J435" s="91">
        <f t="shared" si="13"/>
        <v>134.98822000000001</v>
      </c>
      <c r="K435" s="131"/>
      <c r="L435" s="126"/>
      <c r="M435" s="144"/>
      <c r="N435" s="144"/>
      <c r="O435" s="143"/>
      <c r="P435" s="145"/>
      <c r="Q435" s="146"/>
      <c r="R435" s="145"/>
      <c r="S435" s="147"/>
      <c r="T435" s="127"/>
    </row>
    <row r="436" spans="1:20" s="23" customFormat="1" ht="18" customHeight="1" x14ac:dyDescent="0.25">
      <c r="A436" s="72" t="str">
        <f>Лист4!A440</f>
        <v>ул. Набережная 1-го Мая, д.145</v>
      </c>
      <c r="B436" s="64" t="s">
        <v>55</v>
      </c>
      <c r="C436" s="76">
        <v>160.53151999999997</v>
      </c>
      <c r="D436" s="76">
        <f t="shared" si="12"/>
        <v>18.282400000000003</v>
      </c>
      <c r="E436" s="74">
        <v>18.282400000000003</v>
      </c>
      <c r="F436" s="22">
        <v>0</v>
      </c>
      <c r="G436" s="81">
        <v>0</v>
      </c>
      <c r="H436" s="22">
        <v>0</v>
      </c>
      <c r="I436" s="77"/>
      <c r="J436" s="91">
        <f t="shared" si="13"/>
        <v>178.81391999999997</v>
      </c>
      <c r="K436" s="131"/>
      <c r="L436" s="126"/>
      <c r="M436" s="144"/>
      <c r="N436" s="144"/>
      <c r="O436" s="143"/>
      <c r="P436" s="145"/>
      <c r="Q436" s="146"/>
      <c r="R436" s="145"/>
      <c r="S436" s="147"/>
      <c r="T436" s="127"/>
    </row>
    <row r="437" spans="1:20" s="23" customFormat="1" ht="18" customHeight="1" x14ac:dyDescent="0.25">
      <c r="A437" s="72" t="str">
        <f>Лист4!A441</f>
        <v>ул. Набережная 1-го Мая, д.147</v>
      </c>
      <c r="B437" s="64" t="s">
        <v>55</v>
      </c>
      <c r="C437" s="76">
        <v>545.70938999999998</v>
      </c>
      <c r="D437" s="76">
        <f t="shared" si="12"/>
        <v>24.241919999999997</v>
      </c>
      <c r="E437" s="74">
        <v>24.241919999999997</v>
      </c>
      <c r="F437" s="22">
        <v>0</v>
      </c>
      <c r="G437" s="81">
        <v>0</v>
      </c>
      <c r="H437" s="22">
        <v>0</v>
      </c>
      <c r="I437" s="77"/>
      <c r="J437" s="91">
        <f t="shared" si="13"/>
        <v>569.95131000000003</v>
      </c>
      <c r="K437" s="131"/>
      <c r="L437" s="126"/>
      <c r="M437" s="144"/>
      <c r="N437" s="144"/>
      <c r="O437" s="143"/>
      <c r="P437" s="145"/>
      <c r="Q437" s="146"/>
      <c r="R437" s="145"/>
      <c r="S437" s="147"/>
      <c r="T437" s="127"/>
    </row>
    <row r="438" spans="1:20" s="23" customFormat="1" ht="18" customHeight="1" x14ac:dyDescent="0.25">
      <c r="A438" s="72" t="str">
        <f>Лист4!A442</f>
        <v>ул. Набережная 1-го Мая, д.15</v>
      </c>
      <c r="B438" s="64" t="s">
        <v>55</v>
      </c>
      <c r="C438" s="76">
        <v>312.94756000000007</v>
      </c>
      <c r="D438" s="76">
        <f t="shared" si="12"/>
        <v>17.989699999999999</v>
      </c>
      <c r="E438" s="74">
        <v>17.989699999999999</v>
      </c>
      <c r="F438" s="22">
        <v>0</v>
      </c>
      <c r="G438" s="81">
        <v>0</v>
      </c>
      <c r="H438" s="22">
        <v>0</v>
      </c>
      <c r="I438" s="77"/>
      <c r="J438" s="91">
        <f t="shared" si="13"/>
        <v>330.93726000000004</v>
      </c>
      <c r="K438" s="131"/>
      <c r="L438" s="126"/>
      <c r="M438" s="144"/>
      <c r="N438" s="144"/>
      <c r="O438" s="143"/>
      <c r="P438" s="145"/>
      <c r="Q438" s="146"/>
      <c r="R438" s="145"/>
      <c r="S438" s="147"/>
      <c r="T438" s="127"/>
    </row>
    <row r="439" spans="1:20" s="23" customFormat="1" ht="18" customHeight="1" x14ac:dyDescent="0.25">
      <c r="A439" s="72" t="str">
        <f>Лист4!A443</f>
        <v>ул. Набережная 1-го Мая, д.154А</v>
      </c>
      <c r="B439" s="64" t="s">
        <v>55</v>
      </c>
      <c r="C439" s="76">
        <v>173.47718999999998</v>
      </c>
      <c r="D439" s="76">
        <f t="shared" si="12"/>
        <v>6.4379</v>
      </c>
      <c r="E439" s="74">
        <v>6.4379</v>
      </c>
      <c r="F439" s="22">
        <v>0</v>
      </c>
      <c r="G439" s="81">
        <v>0</v>
      </c>
      <c r="H439" s="22">
        <v>0</v>
      </c>
      <c r="I439" s="77"/>
      <c r="J439" s="91">
        <f t="shared" si="13"/>
        <v>179.91508999999999</v>
      </c>
      <c r="K439" s="131"/>
      <c r="L439" s="126"/>
      <c r="M439" s="144"/>
      <c r="N439" s="144"/>
      <c r="O439" s="143"/>
      <c r="P439" s="145"/>
      <c r="Q439" s="146"/>
      <c r="R439" s="145"/>
      <c r="S439" s="147"/>
      <c r="T439" s="127"/>
    </row>
    <row r="440" spans="1:20" s="23" customFormat="1" ht="18" customHeight="1" x14ac:dyDescent="0.25">
      <c r="A440" s="72" t="str">
        <f>Лист4!A444</f>
        <v>ул. Набережная 1-го Мая, д.23</v>
      </c>
      <c r="B440" s="64" t="s">
        <v>55</v>
      </c>
      <c r="C440" s="76">
        <v>86.445640000000012</v>
      </c>
      <c r="D440" s="76">
        <f t="shared" si="12"/>
        <v>4.0188000000000006</v>
      </c>
      <c r="E440" s="74">
        <v>4.0188000000000006</v>
      </c>
      <c r="F440" s="22">
        <v>0</v>
      </c>
      <c r="G440" s="81">
        <v>0</v>
      </c>
      <c r="H440" s="22">
        <v>0</v>
      </c>
      <c r="I440" s="77"/>
      <c r="J440" s="91">
        <f t="shared" si="13"/>
        <v>90.46444000000001</v>
      </c>
      <c r="K440" s="131"/>
      <c r="L440" s="126"/>
      <c r="M440" s="144"/>
      <c r="N440" s="144"/>
      <c r="O440" s="143"/>
      <c r="P440" s="145"/>
      <c r="Q440" s="146"/>
      <c r="R440" s="145"/>
      <c r="S440" s="147"/>
      <c r="T440" s="127"/>
    </row>
    <row r="441" spans="1:20" s="23" customFormat="1" ht="18" customHeight="1" x14ac:dyDescent="0.25">
      <c r="A441" s="72" t="str">
        <f>Лист4!A445</f>
        <v>ул. Набережная 1-го Мая, д.26</v>
      </c>
      <c r="B441" s="64" t="s">
        <v>55</v>
      </c>
      <c r="C441" s="76">
        <v>63.261250000000004</v>
      </c>
      <c r="D441" s="76">
        <f t="shared" si="12"/>
        <v>2.82965</v>
      </c>
      <c r="E441" s="74">
        <v>2.82965</v>
      </c>
      <c r="F441" s="22">
        <v>0</v>
      </c>
      <c r="G441" s="81">
        <v>0</v>
      </c>
      <c r="H441" s="22">
        <v>0</v>
      </c>
      <c r="I441" s="77"/>
      <c r="J441" s="91">
        <f t="shared" si="13"/>
        <v>66.090900000000005</v>
      </c>
      <c r="K441" s="131"/>
      <c r="L441" s="126"/>
      <c r="M441" s="144"/>
      <c r="N441" s="144"/>
      <c r="O441" s="143"/>
      <c r="P441" s="145"/>
      <c r="Q441" s="146"/>
      <c r="R441" s="145"/>
      <c r="S441" s="147"/>
      <c r="T441" s="127"/>
    </row>
    <row r="442" spans="1:20" s="23" customFormat="1" ht="18" customHeight="1" x14ac:dyDescent="0.25">
      <c r="A442" s="72" t="str">
        <f>Лист4!A446</f>
        <v>ул. Набережная 1-го Мая, д.3</v>
      </c>
      <c r="B442" s="64" t="s">
        <v>55</v>
      </c>
      <c r="C442" s="76">
        <v>118.64125</v>
      </c>
      <c r="D442" s="76">
        <f t="shared" si="12"/>
        <v>8.1183499999999995</v>
      </c>
      <c r="E442" s="74">
        <v>8.1183499999999995</v>
      </c>
      <c r="F442" s="22">
        <v>0</v>
      </c>
      <c r="G442" s="81">
        <v>0</v>
      </c>
      <c r="H442" s="22">
        <v>0</v>
      </c>
      <c r="I442" s="77"/>
      <c r="J442" s="91">
        <f t="shared" si="13"/>
        <v>126.75960000000001</v>
      </c>
      <c r="K442" s="131"/>
      <c r="L442" s="126"/>
      <c r="M442" s="144"/>
      <c r="N442" s="144"/>
      <c r="O442" s="143"/>
      <c r="P442" s="145"/>
      <c r="Q442" s="146"/>
      <c r="R442" s="145"/>
      <c r="S442" s="147"/>
      <c r="T442" s="127"/>
    </row>
    <row r="443" spans="1:20" s="23" customFormat="1" ht="18" customHeight="1" x14ac:dyDescent="0.25">
      <c r="A443" s="72" t="str">
        <f>Лист4!A447</f>
        <v>ул. Набережная 1-го Мая, д.48</v>
      </c>
      <c r="B443" s="64" t="s">
        <v>55</v>
      </c>
      <c r="C443" s="76">
        <v>87.826140000000009</v>
      </c>
      <c r="D443" s="76">
        <f t="shared" si="12"/>
        <v>3.0970200000000001</v>
      </c>
      <c r="E443" s="74">
        <v>3.0970200000000001</v>
      </c>
      <c r="F443" s="22">
        <v>0</v>
      </c>
      <c r="G443" s="81">
        <v>0</v>
      </c>
      <c r="H443" s="22">
        <v>0</v>
      </c>
      <c r="I443" s="77"/>
      <c r="J443" s="91">
        <f t="shared" si="13"/>
        <v>90.92316000000001</v>
      </c>
      <c r="K443" s="131"/>
      <c r="L443" s="126"/>
      <c r="M443" s="144"/>
      <c r="N443" s="144"/>
      <c r="O443" s="143"/>
      <c r="P443" s="145"/>
      <c r="Q443" s="146"/>
      <c r="R443" s="145"/>
      <c r="S443" s="147"/>
      <c r="T443" s="127"/>
    </row>
    <row r="444" spans="1:20" s="23" customFormat="1" ht="18" customHeight="1" x14ac:dyDescent="0.25">
      <c r="A444" s="72" t="str">
        <f>Лист4!A448</f>
        <v>ул. Набережная 1-го Мая, д.51</v>
      </c>
      <c r="B444" s="64" t="s">
        <v>55</v>
      </c>
      <c r="C444" s="76">
        <v>112.5389</v>
      </c>
      <c r="D444" s="76">
        <f t="shared" si="12"/>
        <v>5.3784000000000001</v>
      </c>
      <c r="E444" s="74">
        <v>5.3784000000000001</v>
      </c>
      <c r="F444" s="22">
        <v>0</v>
      </c>
      <c r="G444" s="81">
        <v>0</v>
      </c>
      <c r="H444" s="22">
        <v>0</v>
      </c>
      <c r="I444" s="77"/>
      <c r="J444" s="91">
        <f t="shared" si="13"/>
        <v>117.9173</v>
      </c>
      <c r="K444" s="131"/>
      <c r="L444" s="126"/>
      <c r="M444" s="144"/>
      <c r="N444" s="144"/>
      <c r="O444" s="143"/>
      <c r="P444" s="145"/>
      <c r="Q444" s="146"/>
      <c r="R444" s="145"/>
      <c r="S444" s="147"/>
      <c r="T444" s="127"/>
    </row>
    <row r="445" spans="1:20" s="23" customFormat="1" ht="18" customHeight="1" x14ac:dyDescent="0.25">
      <c r="A445" s="72" t="str">
        <f>Лист4!A449</f>
        <v>ул. Набережная 1-го Мая, д.61</v>
      </c>
      <c r="B445" s="64" t="s">
        <v>55</v>
      </c>
      <c r="C445" s="76">
        <v>151.86676</v>
      </c>
      <c r="D445" s="76">
        <f t="shared" si="12"/>
        <v>14.354719999999999</v>
      </c>
      <c r="E445" s="74">
        <v>14.354719999999999</v>
      </c>
      <c r="F445" s="22">
        <v>0</v>
      </c>
      <c r="G445" s="81">
        <v>0</v>
      </c>
      <c r="H445" s="22">
        <v>0</v>
      </c>
      <c r="I445" s="77"/>
      <c r="J445" s="91">
        <f t="shared" si="13"/>
        <v>166.22147999999999</v>
      </c>
      <c r="K445" s="131"/>
      <c r="L445" s="126"/>
      <c r="M445" s="144"/>
      <c r="N445" s="144"/>
      <c r="O445" s="143"/>
      <c r="P445" s="145"/>
      <c r="Q445" s="146"/>
      <c r="R445" s="145"/>
      <c r="S445" s="147"/>
      <c r="T445" s="127"/>
    </row>
    <row r="446" spans="1:20" s="23" customFormat="1" ht="18" customHeight="1" x14ac:dyDescent="0.25">
      <c r="A446" s="72" t="str">
        <f>Лист4!A450</f>
        <v>ул. Набережная 1-го Мая, д.65</v>
      </c>
      <c r="B446" s="64" t="s">
        <v>55</v>
      </c>
      <c r="C446" s="76">
        <v>98.286289999999994</v>
      </c>
      <c r="D446" s="76">
        <f t="shared" si="12"/>
        <v>5.3847500000000004</v>
      </c>
      <c r="E446" s="74">
        <v>5.3847500000000004</v>
      </c>
      <c r="F446" s="22">
        <v>0</v>
      </c>
      <c r="G446" s="81">
        <v>0</v>
      </c>
      <c r="H446" s="22">
        <v>0</v>
      </c>
      <c r="I446" s="77"/>
      <c r="J446" s="91">
        <f t="shared" si="13"/>
        <v>103.67103999999999</v>
      </c>
      <c r="K446" s="131"/>
      <c r="L446" s="126"/>
      <c r="M446" s="144"/>
      <c r="N446" s="144"/>
      <c r="O446" s="143"/>
      <c r="P446" s="145"/>
      <c r="Q446" s="146"/>
      <c r="R446" s="145"/>
      <c r="S446" s="147"/>
      <c r="T446" s="127"/>
    </row>
    <row r="447" spans="1:20" s="23" customFormat="1" ht="18" customHeight="1" x14ac:dyDescent="0.25">
      <c r="A447" s="72" t="str">
        <f>Лист4!A451</f>
        <v>ул. Набережная 1-го Мая, д.71</v>
      </c>
      <c r="B447" s="64" t="s">
        <v>55</v>
      </c>
      <c r="C447" s="76">
        <v>180.50315000000001</v>
      </c>
      <c r="D447" s="76">
        <f t="shared" si="12"/>
        <v>23.212910000000001</v>
      </c>
      <c r="E447" s="74">
        <v>23.212910000000001</v>
      </c>
      <c r="F447" s="22">
        <v>0</v>
      </c>
      <c r="G447" s="81">
        <v>0</v>
      </c>
      <c r="H447" s="22">
        <v>0</v>
      </c>
      <c r="I447" s="77"/>
      <c r="J447" s="91">
        <f t="shared" si="13"/>
        <v>203.71606</v>
      </c>
      <c r="K447" s="131"/>
      <c r="L447" s="126"/>
      <c r="M447" s="144"/>
      <c r="N447" s="144"/>
      <c r="O447" s="143"/>
      <c r="P447" s="145"/>
      <c r="Q447" s="146"/>
      <c r="R447" s="145"/>
      <c r="S447" s="147"/>
      <c r="T447" s="127"/>
    </row>
    <row r="448" spans="1:20" s="23" customFormat="1" ht="18" customHeight="1" x14ac:dyDescent="0.25">
      <c r="A448" s="72" t="str">
        <f>Лист4!A452</f>
        <v>ул. Набережная 1-го Мая, д.82</v>
      </c>
      <c r="B448" s="64" t="s">
        <v>55</v>
      </c>
      <c r="C448" s="76">
        <v>158.89950999999999</v>
      </c>
      <c r="D448" s="76">
        <f t="shared" si="12"/>
        <v>6.8300100000000006</v>
      </c>
      <c r="E448" s="74">
        <v>6.8300100000000006</v>
      </c>
      <c r="F448" s="22">
        <v>0</v>
      </c>
      <c r="G448" s="81">
        <v>0</v>
      </c>
      <c r="H448" s="22">
        <v>0</v>
      </c>
      <c r="I448" s="77"/>
      <c r="J448" s="91">
        <f t="shared" si="13"/>
        <v>165.72951999999998</v>
      </c>
      <c r="K448" s="131"/>
      <c r="L448" s="126"/>
      <c r="M448" s="144"/>
      <c r="N448" s="144"/>
      <c r="O448" s="143"/>
      <c r="P448" s="145"/>
      <c r="Q448" s="146"/>
      <c r="R448" s="145"/>
      <c r="S448" s="147"/>
      <c r="T448" s="127"/>
    </row>
    <row r="449" spans="1:20" s="23" customFormat="1" ht="18" customHeight="1" x14ac:dyDescent="0.25">
      <c r="A449" s="72" t="str">
        <f>Лист4!A453</f>
        <v>ул. Набережная 1-го Мая, д.84</v>
      </c>
      <c r="B449" s="64" t="s">
        <v>55</v>
      </c>
      <c r="C449" s="76">
        <v>195.08803000000003</v>
      </c>
      <c r="D449" s="76">
        <f t="shared" si="12"/>
        <v>0</v>
      </c>
      <c r="E449" s="74">
        <v>0</v>
      </c>
      <c r="F449" s="22">
        <v>0</v>
      </c>
      <c r="G449" s="81">
        <v>0</v>
      </c>
      <c r="H449" s="22">
        <v>0</v>
      </c>
      <c r="I449" s="77"/>
      <c r="J449" s="91">
        <f t="shared" si="13"/>
        <v>195.08803000000003</v>
      </c>
      <c r="K449" s="131"/>
      <c r="L449" s="126"/>
      <c r="M449" s="144"/>
      <c r="N449" s="144"/>
      <c r="O449" s="143"/>
      <c r="P449" s="145"/>
      <c r="Q449" s="146"/>
      <c r="R449" s="145"/>
      <c r="S449" s="147"/>
      <c r="T449" s="127"/>
    </row>
    <row r="450" spans="1:20" s="23" customFormat="1" ht="18" customHeight="1" x14ac:dyDescent="0.25">
      <c r="A450" s="72" t="str">
        <f>Лист4!A454</f>
        <v>ул. Набережная 1-го Мая, д.9</v>
      </c>
      <c r="B450" s="64" t="s">
        <v>55</v>
      </c>
      <c r="C450" s="76">
        <v>1861.91642</v>
      </c>
      <c r="D450" s="76">
        <f t="shared" si="12"/>
        <v>102.91244</v>
      </c>
      <c r="E450" s="74">
        <v>102.91244</v>
      </c>
      <c r="F450" s="22">
        <v>0</v>
      </c>
      <c r="G450" s="81">
        <v>0</v>
      </c>
      <c r="H450" s="22">
        <v>0</v>
      </c>
      <c r="I450" s="77"/>
      <c r="J450" s="91">
        <f t="shared" si="13"/>
        <v>1964.8288600000001</v>
      </c>
      <c r="K450" s="131"/>
      <c r="L450" s="126"/>
      <c r="M450" s="144"/>
      <c r="N450" s="144"/>
      <c r="O450" s="143"/>
      <c r="P450" s="145"/>
      <c r="Q450" s="146"/>
      <c r="R450" s="145"/>
      <c r="S450" s="147"/>
      <c r="T450" s="127"/>
    </row>
    <row r="451" spans="1:20" s="23" customFormat="1" ht="18" customHeight="1" x14ac:dyDescent="0.25">
      <c r="A451" s="72" t="str">
        <f>Лист4!A455</f>
        <v>ул. Набережная 1-го Мая, д.90</v>
      </c>
      <c r="B451" s="64" t="s">
        <v>55</v>
      </c>
      <c r="C451" s="76">
        <v>80.407149999999987</v>
      </c>
      <c r="D451" s="76">
        <f t="shared" si="12"/>
        <v>2.7990999999999997</v>
      </c>
      <c r="E451" s="74">
        <v>2.7990999999999997</v>
      </c>
      <c r="F451" s="22">
        <v>0</v>
      </c>
      <c r="G451" s="81">
        <v>0</v>
      </c>
      <c r="H451" s="22">
        <v>0</v>
      </c>
      <c r="I451" s="77"/>
      <c r="J451" s="91">
        <f t="shared" si="13"/>
        <v>83.206249999999983</v>
      </c>
      <c r="K451" s="131"/>
      <c r="L451" s="126"/>
      <c r="M451" s="144"/>
      <c r="N451" s="144"/>
      <c r="O451" s="143"/>
      <c r="P451" s="145"/>
      <c r="Q451" s="146"/>
      <c r="R451" s="145"/>
      <c r="S451" s="147"/>
      <c r="T451" s="127"/>
    </row>
    <row r="452" spans="1:20" s="23" customFormat="1" ht="18" customHeight="1" x14ac:dyDescent="0.25">
      <c r="A452" s="72" t="str">
        <f>Лист4!A456</f>
        <v>ул. Набережная 1-го Мая, д.91</v>
      </c>
      <c r="B452" s="64" t="s">
        <v>55</v>
      </c>
      <c r="C452" s="76">
        <v>1278.5949900000001</v>
      </c>
      <c r="D452" s="76">
        <f t="shared" si="12"/>
        <v>56.594529999999999</v>
      </c>
      <c r="E452" s="74">
        <v>56.594529999999999</v>
      </c>
      <c r="F452" s="22">
        <v>0</v>
      </c>
      <c r="G452" s="81">
        <v>0</v>
      </c>
      <c r="H452" s="22">
        <v>0</v>
      </c>
      <c r="I452" s="77"/>
      <c r="J452" s="91">
        <f t="shared" si="13"/>
        <v>1335.1895200000001</v>
      </c>
      <c r="K452" s="131"/>
      <c r="L452" s="126"/>
      <c r="M452" s="144"/>
      <c r="N452" s="144"/>
      <c r="O452" s="143"/>
      <c r="P452" s="145"/>
      <c r="Q452" s="146"/>
      <c r="R452" s="145"/>
      <c r="S452" s="147"/>
      <c r="T452" s="127"/>
    </row>
    <row r="453" spans="1:20" s="23" customFormat="1" ht="18" customHeight="1" x14ac:dyDescent="0.25">
      <c r="A453" s="72" t="str">
        <f>Лист4!A457</f>
        <v>ул. Набережная 1-го Мая, д.92</v>
      </c>
      <c r="B453" s="64" t="s">
        <v>55</v>
      </c>
      <c r="C453" s="76">
        <v>103.35517999999999</v>
      </c>
      <c r="D453" s="76">
        <f t="shared" si="12"/>
        <v>1.8360000000000001</v>
      </c>
      <c r="E453" s="74">
        <v>1.8360000000000001</v>
      </c>
      <c r="F453" s="22">
        <v>0</v>
      </c>
      <c r="G453" s="81">
        <v>0</v>
      </c>
      <c r="H453" s="22">
        <v>0</v>
      </c>
      <c r="I453" s="77"/>
      <c r="J453" s="91">
        <f t="shared" si="13"/>
        <v>105.19117999999999</v>
      </c>
      <c r="K453" s="131"/>
      <c r="L453" s="126"/>
      <c r="M453" s="144"/>
      <c r="N453" s="144"/>
      <c r="O453" s="143"/>
      <c r="P453" s="145"/>
      <c r="Q453" s="146"/>
      <c r="R453" s="145"/>
      <c r="S453" s="147"/>
      <c r="T453" s="127"/>
    </row>
    <row r="454" spans="1:20" s="23" customFormat="1" ht="18" customHeight="1" x14ac:dyDescent="0.25">
      <c r="A454" s="72" t="str">
        <f>Лист4!A458</f>
        <v>ул. Набережная 1-го Мая, д.93</v>
      </c>
      <c r="B454" s="64" t="s">
        <v>55</v>
      </c>
      <c r="C454" s="76">
        <v>149.59701000000001</v>
      </c>
      <c r="D454" s="76">
        <f t="shared" si="12"/>
        <v>27.958650000000002</v>
      </c>
      <c r="E454" s="74">
        <v>27.958650000000002</v>
      </c>
      <c r="F454" s="22">
        <v>0</v>
      </c>
      <c r="G454" s="81">
        <v>0</v>
      </c>
      <c r="H454" s="22">
        <v>0</v>
      </c>
      <c r="I454" s="77"/>
      <c r="J454" s="91">
        <f t="shared" si="13"/>
        <v>177.55566000000002</v>
      </c>
      <c r="K454" s="131"/>
      <c r="L454" s="126"/>
      <c r="M454" s="144"/>
      <c r="N454" s="144"/>
      <c r="O454" s="143"/>
      <c r="P454" s="145"/>
      <c r="Q454" s="146"/>
      <c r="R454" s="145"/>
      <c r="S454" s="147"/>
      <c r="T454" s="127"/>
    </row>
    <row r="455" spans="1:20" s="23" customFormat="1" ht="18" customHeight="1" x14ac:dyDescent="0.25">
      <c r="A455" s="72" t="str">
        <f>Лист4!A459</f>
        <v>ул. Набережная 1-го Мая, д.94</v>
      </c>
      <c r="B455" s="64" t="s">
        <v>55</v>
      </c>
      <c r="C455" s="76">
        <v>53.300539999999998</v>
      </c>
      <c r="D455" s="76">
        <f t="shared" si="12"/>
        <v>2.3374999999999999</v>
      </c>
      <c r="E455" s="74">
        <v>2.3374999999999999</v>
      </c>
      <c r="F455" s="22">
        <v>0</v>
      </c>
      <c r="G455" s="81">
        <v>0</v>
      </c>
      <c r="H455" s="22">
        <v>0</v>
      </c>
      <c r="I455" s="77"/>
      <c r="J455" s="91">
        <f t="shared" si="13"/>
        <v>55.638039999999997</v>
      </c>
      <c r="K455" s="131"/>
      <c r="L455" s="126"/>
      <c r="M455" s="144"/>
      <c r="N455" s="144"/>
      <c r="O455" s="143"/>
      <c r="P455" s="145"/>
      <c r="Q455" s="146"/>
      <c r="R455" s="145"/>
      <c r="S455" s="147"/>
      <c r="T455" s="127"/>
    </row>
    <row r="456" spans="1:20" s="23" customFormat="1" ht="18" customHeight="1" x14ac:dyDescent="0.25">
      <c r="A456" s="72" t="str">
        <f>Лист4!A460</f>
        <v>ул. Набережная 1-го Мая, д.97</v>
      </c>
      <c r="B456" s="64" t="s">
        <v>55</v>
      </c>
      <c r="C456" s="76">
        <v>152.14615000000001</v>
      </c>
      <c r="D456" s="76">
        <f t="shared" ref="D456:D519" si="14">E456</f>
        <v>17.20928</v>
      </c>
      <c r="E456" s="74">
        <v>17.20928</v>
      </c>
      <c r="F456" s="22">
        <v>0</v>
      </c>
      <c r="G456" s="81">
        <v>0</v>
      </c>
      <c r="H456" s="22">
        <v>0</v>
      </c>
      <c r="I456" s="77"/>
      <c r="J456" s="91">
        <f t="shared" si="13"/>
        <v>169.35543000000001</v>
      </c>
      <c r="K456" s="131"/>
      <c r="L456" s="126"/>
      <c r="M456" s="144"/>
      <c r="N456" s="144"/>
      <c r="O456" s="143"/>
      <c r="P456" s="145"/>
      <c r="Q456" s="146"/>
      <c r="R456" s="145"/>
      <c r="S456" s="147"/>
      <c r="T456" s="127"/>
    </row>
    <row r="457" spans="1:20" s="23" customFormat="1" ht="17.25" customHeight="1" x14ac:dyDescent="0.25">
      <c r="A457" s="72" t="str">
        <f>Лист4!A461</f>
        <v>ул. Наташи Качуевской, д.12</v>
      </c>
      <c r="B457" s="64" t="s">
        <v>55</v>
      </c>
      <c r="C457" s="76">
        <v>163.91220000000001</v>
      </c>
      <c r="D457" s="76">
        <f t="shared" si="14"/>
        <v>8.3539699999999986</v>
      </c>
      <c r="E457" s="74">
        <v>8.3539699999999986</v>
      </c>
      <c r="F457" s="22">
        <v>0</v>
      </c>
      <c r="G457" s="81">
        <v>0</v>
      </c>
      <c r="H457" s="22">
        <v>0</v>
      </c>
      <c r="I457" s="77"/>
      <c r="J457" s="91">
        <f t="shared" si="13"/>
        <v>172.26617000000002</v>
      </c>
      <c r="K457" s="131"/>
      <c r="L457" s="126"/>
      <c r="M457" s="144"/>
      <c r="N457" s="144"/>
      <c r="O457" s="143"/>
      <c r="P457" s="145"/>
      <c r="Q457" s="146"/>
      <c r="R457" s="145"/>
      <c r="S457" s="147"/>
      <c r="T457" s="127"/>
    </row>
    <row r="458" spans="1:20" s="23" customFormat="1" ht="18" customHeight="1" x14ac:dyDescent="0.25">
      <c r="A458" s="72" t="str">
        <f>Лист4!A462</f>
        <v>ул. Наташи Качуевской, д.18</v>
      </c>
      <c r="B458" s="64" t="s">
        <v>55</v>
      </c>
      <c r="C458" s="76">
        <v>0.25480000000000003</v>
      </c>
      <c r="D458" s="76">
        <f t="shared" si="14"/>
        <v>4</v>
      </c>
      <c r="E458" s="74">
        <v>4</v>
      </c>
      <c r="F458" s="22">
        <v>0</v>
      </c>
      <c r="G458" s="81">
        <v>0</v>
      </c>
      <c r="H458" s="22">
        <v>0</v>
      </c>
      <c r="I458" s="77"/>
      <c r="J458" s="91">
        <f t="shared" ref="J458:J521" si="15">C458+E458</f>
        <v>4.2548000000000004</v>
      </c>
      <c r="K458" s="131"/>
      <c r="L458" s="126"/>
      <c r="M458" s="144"/>
      <c r="N458" s="144"/>
      <c r="O458" s="143"/>
      <c r="P458" s="145"/>
      <c r="Q458" s="146"/>
      <c r="R458" s="145"/>
      <c r="S458" s="147"/>
      <c r="T458" s="127"/>
    </row>
    <row r="459" spans="1:20" s="23" customFormat="1" ht="18" customHeight="1" x14ac:dyDescent="0.25">
      <c r="A459" s="72" t="str">
        <f>Лист4!A463</f>
        <v>ул. Наташи Качуевской, д.19</v>
      </c>
      <c r="B459" s="64" t="s">
        <v>55</v>
      </c>
      <c r="C459" s="76">
        <v>44.97692</v>
      </c>
      <c r="D459" s="76">
        <f t="shared" si="14"/>
        <v>3.5783400000000003</v>
      </c>
      <c r="E459" s="74">
        <v>3.5783400000000003</v>
      </c>
      <c r="F459" s="22">
        <v>0</v>
      </c>
      <c r="G459" s="81">
        <v>0</v>
      </c>
      <c r="H459" s="22">
        <v>0</v>
      </c>
      <c r="I459" s="77"/>
      <c r="J459" s="91">
        <f t="shared" si="15"/>
        <v>48.555259999999997</v>
      </c>
      <c r="K459" s="131"/>
      <c r="L459" s="126"/>
      <c r="M459" s="144"/>
      <c r="N459" s="144"/>
      <c r="O459" s="143"/>
      <c r="P459" s="145"/>
      <c r="Q459" s="146"/>
      <c r="R459" s="145"/>
      <c r="S459" s="147"/>
      <c r="T459" s="127"/>
    </row>
    <row r="460" spans="1:20" s="23" customFormat="1" ht="18" customHeight="1" x14ac:dyDescent="0.25">
      <c r="A460" s="72" t="str">
        <f>Лист4!A464</f>
        <v>ул. Наташи Качуевской, д.3</v>
      </c>
      <c r="B460" s="64" t="s">
        <v>55</v>
      </c>
      <c r="C460" s="76">
        <v>33.172499999999999</v>
      </c>
      <c r="D460" s="76">
        <f t="shared" si="14"/>
        <v>0.629</v>
      </c>
      <c r="E460" s="74">
        <v>0.629</v>
      </c>
      <c r="F460" s="22">
        <v>0</v>
      </c>
      <c r="G460" s="81">
        <v>0</v>
      </c>
      <c r="H460" s="22">
        <v>0</v>
      </c>
      <c r="I460" s="77"/>
      <c r="J460" s="91">
        <f t="shared" si="15"/>
        <v>33.801499999999997</v>
      </c>
      <c r="K460" s="131"/>
      <c r="L460" s="126"/>
      <c r="M460" s="144"/>
      <c r="N460" s="144"/>
      <c r="O460" s="143"/>
      <c r="P460" s="145"/>
      <c r="Q460" s="146"/>
      <c r="R460" s="145"/>
      <c r="S460" s="147"/>
      <c r="T460" s="127"/>
    </row>
    <row r="461" spans="1:20" s="23" customFormat="1" ht="18" customHeight="1" x14ac:dyDescent="0.25">
      <c r="A461" s="72" t="str">
        <f>Лист4!A465</f>
        <v>ул. Наташи Качуевской, д.6</v>
      </c>
      <c r="B461" s="64" t="s">
        <v>55</v>
      </c>
      <c r="C461" s="76">
        <v>92.769819999999996</v>
      </c>
      <c r="D461" s="76">
        <f t="shared" si="14"/>
        <v>7.7295800000000003</v>
      </c>
      <c r="E461" s="74">
        <v>7.7295800000000003</v>
      </c>
      <c r="F461" s="22">
        <v>0</v>
      </c>
      <c r="G461" s="81">
        <v>0</v>
      </c>
      <c r="H461" s="22">
        <v>0</v>
      </c>
      <c r="I461" s="77"/>
      <c r="J461" s="91">
        <f t="shared" si="15"/>
        <v>100.49939999999999</v>
      </c>
      <c r="K461" s="131"/>
      <c r="L461" s="126"/>
      <c r="M461" s="144"/>
      <c r="N461" s="144"/>
      <c r="O461" s="143"/>
      <c r="P461" s="145"/>
      <c r="Q461" s="146"/>
      <c r="R461" s="145"/>
      <c r="S461" s="147"/>
      <c r="T461" s="127"/>
    </row>
    <row r="462" spans="1:20" s="23" customFormat="1" ht="18" customHeight="1" x14ac:dyDescent="0.25">
      <c r="A462" s="72" t="str">
        <f>Лист4!A466</f>
        <v>ул. Началовское Шоссе, д.5</v>
      </c>
      <c r="B462" s="64" t="s">
        <v>55</v>
      </c>
      <c r="C462" s="76">
        <v>987.89</v>
      </c>
      <c r="D462" s="76">
        <f t="shared" si="14"/>
        <v>77.676199999999994</v>
      </c>
      <c r="E462" s="74">
        <v>77.676199999999994</v>
      </c>
      <c r="F462" s="22">
        <v>0</v>
      </c>
      <c r="G462" s="81">
        <v>0</v>
      </c>
      <c r="H462" s="22">
        <v>0</v>
      </c>
      <c r="I462" s="77"/>
      <c r="J462" s="91">
        <v>1070.76</v>
      </c>
      <c r="K462" s="131"/>
      <c r="L462" s="126"/>
      <c r="M462" s="144"/>
      <c r="N462" s="144"/>
      <c r="O462" s="143"/>
      <c r="P462" s="145"/>
      <c r="Q462" s="146"/>
      <c r="R462" s="145"/>
      <c r="S462" s="147"/>
      <c r="T462" s="127"/>
    </row>
    <row r="463" spans="1:20" s="23" customFormat="1" ht="18" customHeight="1" x14ac:dyDescent="0.25">
      <c r="A463" s="72" t="str">
        <f>Лист4!A467</f>
        <v>ул. Началовское Шоссе, д.5, к.1</v>
      </c>
      <c r="B463" s="64" t="s">
        <v>55</v>
      </c>
      <c r="C463" s="76">
        <v>964.20684999999992</v>
      </c>
      <c r="D463" s="76">
        <f t="shared" si="14"/>
        <v>43.190309999999997</v>
      </c>
      <c r="E463" s="74">
        <v>43.190309999999997</v>
      </c>
      <c r="F463" s="22">
        <v>0</v>
      </c>
      <c r="G463" s="81">
        <v>0</v>
      </c>
      <c r="H463" s="22">
        <v>0</v>
      </c>
      <c r="I463" s="77"/>
      <c r="J463" s="91">
        <f t="shared" si="15"/>
        <v>1007.3971599999999</v>
      </c>
      <c r="K463" s="131"/>
      <c r="L463" s="126"/>
      <c r="M463" s="144"/>
      <c r="N463" s="144"/>
      <c r="O463" s="143"/>
      <c r="P463" s="145"/>
      <c r="Q463" s="146"/>
      <c r="R463" s="145"/>
      <c r="S463" s="147"/>
      <c r="T463" s="127"/>
    </row>
    <row r="464" spans="1:20" s="23" customFormat="1" ht="18" customHeight="1" x14ac:dyDescent="0.25">
      <c r="A464" s="72" t="str">
        <f>Лист4!A468</f>
        <v>ул. Нечаева, д.24</v>
      </c>
      <c r="B464" s="64" t="s">
        <v>55</v>
      </c>
      <c r="C464" s="76">
        <v>0.60248999999999997</v>
      </c>
      <c r="D464" s="76">
        <f t="shared" si="14"/>
        <v>0</v>
      </c>
      <c r="E464" s="74">
        <v>0</v>
      </c>
      <c r="F464" s="22">
        <v>0</v>
      </c>
      <c r="G464" s="81">
        <v>0</v>
      </c>
      <c r="H464" s="22">
        <v>0</v>
      </c>
      <c r="I464" s="77"/>
      <c r="J464" s="91">
        <f t="shared" si="15"/>
        <v>0.60248999999999997</v>
      </c>
      <c r="K464" s="131"/>
      <c r="L464" s="126"/>
      <c r="M464" s="144"/>
      <c r="N464" s="144"/>
      <c r="O464" s="143"/>
      <c r="P464" s="145"/>
      <c r="Q464" s="146"/>
      <c r="R464" s="145"/>
      <c r="S464" s="147"/>
      <c r="T464" s="127"/>
    </row>
    <row r="465" spans="1:20" s="23" customFormat="1" ht="18" customHeight="1" x14ac:dyDescent="0.25">
      <c r="A465" s="72" t="str">
        <f>Лист4!A469</f>
        <v>ул. Нечаева, д.32</v>
      </c>
      <c r="B465" s="64" t="s">
        <v>55</v>
      </c>
      <c r="C465" s="76">
        <v>78.798259999999985</v>
      </c>
      <c r="D465" s="76">
        <f t="shared" si="14"/>
        <v>0</v>
      </c>
      <c r="E465" s="74">
        <v>0</v>
      </c>
      <c r="F465" s="22">
        <v>0</v>
      </c>
      <c r="G465" s="81">
        <v>0</v>
      </c>
      <c r="H465" s="22">
        <v>0</v>
      </c>
      <c r="I465" s="77"/>
      <c r="J465" s="91">
        <f t="shared" si="15"/>
        <v>78.798259999999985</v>
      </c>
      <c r="K465" s="131"/>
      <c r="L465" s="126"/>
      <c r="M465" s="144"/>
      <c r="N465" s="144"/>
      <c r="O465" s="143"/>
      <c r="P465" s="145"/>
      <c r="Q465" s="146"/>
      <c r="R465" s="145"/>
      <c r="S465" s="147"/>
      <c r="T465" s="127"/>
    </row>
    <row r="466" spans="1:20" s="23" customFormat="1" ht="18" customHeight="1" x14ac:dyDescent="0.25">
      <c r="A466" s="72" t="str">
        <f>Лист4!A470</f>
        <v>ул. Нечаева, д.61</v>
      </c>
      <c r="B466" s="64" t="s">
        <v>55</v>
      </c>
      <c r="C466" s="76">
        <v>27.03828</v>
      </c>
      <c r="D466" s="76">
        <f t="shared" si="14"/>
        <v>0.91882000000000008</v>
      </c>
      <c r="E466" s="74">
        <v>0.91882000000000008</v>
      </c>
      <c r="F466" s="22">
        <v>0</v>
      </c>
      <c r="G466" s="81">
        <v>0</v>
      </c>
      <c r="H466" s="22">
        <v>0</v>
      </c>
      <c r="I466" s="77"/>
      <c r="J466" s="91">
        <f t="shared" si="15"/>
        <v>27.957100000000001</v>
      </c>
      <c r="K466" s="131"/>
      <c r="L466" s="126"/>
      <c r="M466" s="144"/>
      <c r="N466" s="144"/>
      <c r="O466" s="143"/>
      <c r="P466" s="145"/>
      <c r="Q466" s="146"/>
      <c r="R466" s="145"/>
      <c r="S466" s="147"/>
      <c r="T466" s="127"/>
    </row>
    <row r="467" spans="1:20" s="23" customFormat="1" ht="18" customHeight="1" x14ac:dyDescent="0.25">
      <c r="A467" s="72" t="str">
        <f>Лист4!A471</f>
        <v>ул. Никольская, д.11/5/4</v>
      </c>
      <c r="B467" s="64" t="s">
        <v>55</v>
      </c>
      <c r="C467" s="76">
        <v>116.67337999999999</v>
      </c>
      <c r="D467" s="76">
        <f t="shared" si="14"/>
        <v>76.295880000000011</v>
      </c>
      <c r="E467" s="74">
        <v>76.295880000000011</v>
      </c>
      <c r="F467" s="22">
        <v>0</v>
      </c>
      <c r="G467" s="81">
        <v>0</v>
      </c>
      <c r="H467" s="22">
        <v>0</v>
      </c>
      <c r="I467" s="77"/>
      <c r="J467" s="91">
        <f t="shared" si="15"/>
        <v>192.96926000000002</v>
      </c>
      <c r="K467" s="131"/>
      <c r="L467" s="126"/>
      <c r="M467" s="144"/>
      <c r="N467" s="144"/>
      <c r="O467" s="143"/>
      <c r="P467" s="145"/>
      <c r="Q467" s="146"/>
      <c r="R467" s="145"/>
      <c r="S467" s="147"/>
      <c r="T467" s="127"/>
    </row>
    <row r="468" spans="1:20" s="23" customFormat="1" ht="18" customHeight="1" x14ac:dyDescent="0.25">
      <c r="A468" s="72" t="str">
        <f>Лист4!A472</f>
        <v>ул. Никольская, д.2/13</v>
      </c>
      <c r="B468" s="64" t="s">
        <v>55</v>
      </c>
      <c r="C468" s="76">
        <v>13.077439999999999</v>
      </c>
      <c r="D468" s="76">
        <f t="shared" si="14"/>
        <v>1.64056</v>
      </c>
      <c r="E468" s="74">
        <v>1.64056</v>
      </c>
      <c r="F468" s="22">
        <v>0</v>
      </c>
      <c r="G468" s="81">
        <v>0</v>
      </c>
      <c r="H468" s="22">
        <v>0</v>
      </c>
      <c r="I468" s="77"/>
      <c r="J468" s="91">
        <f t="shared" si="15"/>
        <v>14.718</v>
      </c>
      <c r="K468" s="131"/>
      <c r="L468" s="126"/>
      <c r="M468" s="144"/>
      <c r="N468" s="144"/>
      <c r="O468" s="143"/>
      <c r="P468" s="145"/>
      <c r="Q468" s="146"/>
      <c r="R468" s="145"/>
      <c r="S468" s="147"/>
      <c r="T468" s="127"/>
    </row>
    <row r="469" spans="1:20" s="23" customFormat="1" ht="18" customHeight="1" x14ac:dyDescent="0.25">
      <c r="A469" s="72" t="str">
        <f>Лист4!A473</f>
        <v>ул. Никольская(Кировский), д.14</v>
      </c>
      <c r="B469" s="64" t="s">
        <v>55</v>
      </c>
      <c r="C469" s="76">
        <v>159.88244</v>
      </c>
      <c r="D469" s="76">
        <f t="shared" si="14"/>
        <v>7.2445500000000003</v>
      </c>
      <c r="E469" s="74">
        <v>7.2445500000000003</v>
      </c>
      <c r="F469" s="22">
        <v>0</v>
      </c>
      <c r="G469" s="81">
        <v>0</v>
      </c>
      <c r="H469" s="22">
        <v>0</v>
      </c>
      <c r="I469" s="77"/>
      <c r="J469" s="91">
        <f t="shared" si="15"/>
        <v>167.12699000000001</v>
      </c>
      <c r="K469" s="131"/>
      <c r="L469" s="126"/>
      <c r="M469" s="144"/>
      <c r="N469" s="144"/>
      <c r="O469" s="143"/>
      <c r="P469" s="145"/>
      <c r="Q469" s="146"/>
      <c r="R469" s="145"/>
      <c r="S469" s="147"/>
      <c r="T469" s="127"/>
    </row>
    <row r="470" spans="1:20" s="23" customFormat="1" ht="18" customHeight="1" x14ac:dyDescent="0.25">
      <c r="A470" s="72" t="str">
        <f>Лист4!A474</f>
        <v>ул. Пестеля, д.24</v>
      </c>
      <c r="B470" s="64" t="s">
        <v>55</v>
      </c>
      <c r="C470" s="76">
        <v>30.96311</v>
      </c>
      <c r="D470" s="76">
        <f t="shared" si="14"/>
        <v>0</v>
      </c>
      <c r="E470" s="74">
        <v>0</v>
      </c>
      <c r="F470" s="22">
        <v>0</v>
      </c>
      <c r="G470" s="81">
        <v>0</v>
      </c>
      <c r="H470" s="22">
        <v>0</v>
      </c>
      <c r="I470" s="77"/>
      <c r="J470" s="91">
        <f t="shared" si="15"/>
        <v>30.96311</v>
      </c>
      <c r="K470" s="131"/>
      <c r="L470" s="126"/>
      <c r="M470" s="144"/>
      <c r="N470" s="144"/>
      <c r="O470" s="143"/>
      <c r="P470" s="145"/>
      <c r="Q470" s="146"/>
      <c r="R470" s="145"/>
      <c r="S470" s="147"/>
      <c r="T470" s="127"/>
    </row>
    <row r="471" spans="1:20" s="23" customFormat="1" ht="18" customHeight="1" x14ac:dyDescent="0.25">
      <c r="A471" s="72" t="str">
        <f>Лист4!A475</f>
        <v>ул. Победы, д.1</v>
      </c>
      <c r="B471" s="64" t="s">
        <v>55</v>
      </c>
      <c r="C471" s="76">
        <v>59.47925</v>
      </c>
      <c r="D471" s="76">
        <f t="shared" si="14"/>
        <v>3.2334000000000001</v>
      </c>
      <c r="E471" s="74">
        <v>3.2334000000000001</v>
      </c>
      <c r="F471" s="22">
        <v>0</v>
      </c>
      <c r="G471" s="81">
        <v>0</v>
      </c>
      <c r="H471" s="22">
        <v>0</v>
      </c>
      <c r="I471" s="77"/>
      <c r="J471" s="91">
        <f t="shared" si="15"/>
        <v>62.712650000000004</v>
      </c>
      <c r="K471" s="131"/>
      <c r="L471" s="126"/>
      <c r="M471" s="144"/>
      <c r="N471" s="144"/>
      <c r="O471" s="143"/>
      <c r="P471" s="145"/>
      <c r="Q471" s="146"/>
      <c r="R471" s="145"/>
      <c r="S471" s="147"/>
      <c r="T471" s="127"/>
    </row>
    <row r="472" spans="1:20" s="23" customFormat="1" ht="18" customHeight="1" x14ac:dyDescent="0.25">
      <c r="A472" s="72" t="str">
        <f>Лист4!A476</f>
        <v>ул. Победы, д.17</v>
      </c>
      <c r="B472" s="64" t="s">
        <v>55</v>
      </c>
      <c r="C472" s="76">
        <v>172.49644999999998</v>
      </c>
      <c r="D472" s="76">
        <f t="shared" si="14"/>
        <v>7.6364000000000001</v>
      </c>
      <c r="E472" s="74">
        <v>7.6364000000000001</v>
      </c>
      <c r="F472" s="22">
        <v>0</v>
      </c>
      <c r="G472" s="81">
        <v>0</v>
      </c>
      <c r="H472" s="22">
        <v>0</v>
      </c>
      <c r="I472" s="77"/>
      <c r="J472" s="91">
        <f t="shared" si="15"/>
        <v>180.13284999999999</v>
      </c>
      <c r="K472" s="131"/>
      <c r="L472" s="126"/>
      <c r="M472" s="144"/>
      <c r="N472" s="144"/>
      <c r="O472" s="143"/>
      <c r="P472" s="145"/>
      <c r="Q472" s="146"/>
      <c r="R472" s="145"/>
      <c r="S472" s="147"/>
      <c r="T472" s="127"/>
    </row>
    <row r="473" spans="1:20" s="23" customFormat="1" ht="18" customHeight="1" x14ac:dyDescent="0.25">
      <c r="A473" s="72" t="str">
        <f>Лист4!A477</f>
        <v>ул. Победы, д.29</v>
      </c>
      <c r="B473" s="64" t="s">
        <v>55</v>
      </c>
      <c r="C473" s="76">
        <v>3.99925</v>
      </c>
      <c r="D473" s="76">
        <f t="shared" si="14"/>
        <v>0.28475</v>
      </c>
      <c r="E473" s="74">
        <v>0.28475</v>
      </c>
      <c r="F473" s="22">
        <v>0</v>
      </c>
      <c r="G473" s="81">
        <v>0</v>
      </c>
      <c r="H473" s="22">
        <v>0</v>
      </c>
      <c r="I473" s="77"/>
      <c r="J473" s="91">
        <f t="shared" si="15"/>
        <v>4.2839999999999998</v>
      </c>
      <c r="K473" s="131"/>
      <c r="L473" s="126"/>
      <c r="M473" s="144"/>
      <c r="N473" s="144"/>
      <c r="O473" s="143"/>
      <c r="P473" s="145"/>
      <c r="Q473" s="146"/>
      <c r="R473" s="145"/>
      <c r="S473" s="147"/>
      <c r="T473" s="127"/>
    </row>
    <row r="474" spans="1:20" s="23" customFormat="1" ht="18" customHeight="1" x14ac:dyDescent="0.25">
      <c r="A474" s="72" t="str">
        <f>Лист4!A478</f>
        <v>ул. Победы, д.39</v>
      </c>
      <c r="B474" s="64" t="s">
        <v>55</v>
      </c>
      <c r="C474" s="76">
        <v>0.86720000000000008</v>
      </c>
      <c r="D474" s="76">
        <f t="shared" si="14"/>
        <v>0</v>
      </c>
      <c r="E474" s="74">
        <v>0</v>
      </c>
      <c r="F474" s="22">
        <v>0</v>
      </c>
      <c r="G474" s="81">
        <v>0</v>
      </c>
      <c r="H474" s="22">
        <v>0</v>
      </c>
      <c r="I474" s="77"/>
      <c r="J474" s="91">
        <f t="shared" si="15"/>
        <v>0.86720000000000008</v>
      </c>
      <c r="K474" s="131"/>
      <c r="L474" s="126"/>
      <c r="M474" s="144"/>
      <c r="N474" s="144"/>
      <c r="O474" s="143"/>
      <c r="P474" s="145"/>
      <c r="Q474" s="146"/>
      <c r="R474" s="145"/>
      <c r="S474" s="147"/>
      <c r="T474" s="127"/>
    </row>
    <row r="475" spans="1:20" s="23" customFormat="1" ht="18" customHeight="1" x14ac:dyDescent="0.25">
      <c r="A475" s="72" t="str">
        <f>Лист4!A479</f>
        <v>ул. Победы, д.49</v>
      </c>
      <c r="B475" s="64" t="s">
        <v>55</v>
      </c>
      <c r="C475" s="76">
        <v>55.015999999999998</v>
      </c>
      <c r="D475" s="76">
        <f t="shared" si="14"/>
        <v>0.77349999999999997</v>
      </c>
      <c r="E475" s="74">
        <v>0.77349999999999997</v>
      </c>
      <c r="F475" s="22">
        <v>0</v>
      </c>
      <c r="G475" s="81">
        <v>0</v>
      </c>
      <c r="H475" s="22">
        <v>0</v>
      </c>
      <c r="I475" s="77"/>
      <c r="J475" s="91">
        <f t="shared" si="15"/>
        <v>55.789499999999997</v>
      </c>
      <c r="K475" s="131"/>
      <c r="L475" s="126"/>
      <c r="M475" s="144"/>
      <c r="N475" s="144"/>
      <c r="O475" s="143"/>
      <c r="P475" s="145"/>
      <c r="Q475" s="146"/>
      <c r="R475" s="145"/>
      <c r="S475" s="147"/>
      <c r="T475" s="127"/>
    </row>
    <row r="476" spans="1:20" s="23" customFormat="1" ht="18" customHeight="1" x14ac:dyDescent="0.25">
      <c r="A476" s="72" t="str">
        <f>Лист4!A480</f>
        <v>ул. Победы, д.50</v>
      </c>
      <c r="B476" s="64" t="s">
        <v>55</v>
      </c>
      <c r="C476" s="76">
        <v>4128.3686699999998</v>
      </c>
      <c r="D476" s="76">
        <f t="shared" si="14"/>
        <v>229.65825000000001</v>
      </c>
      <c r="E476" s="74">
        <v>229.65825000000001</v>
      </c>
      <c r="F476" s="22">
        <v>0</v>
      </c>
      <c r="G476" s="81">
        <v>0</v>
      </c>
      <c r="H476" s="22">
        <v>0</v>
      </c>
      <c r="I476" s="77"/>
      <c r="J476" s="91">
        <f t="shared" si="15"/>
        <v>4358.0269200000002</v>
      </c>
      <c r="K476" s="131"/>
      <c r="L476" s="126"/>
      <c r="M476" s="144"/>
      <c r="N476" s="144"/>
      <c r="O476" s="143"/>
      <c r="P476" s="145"/>
      <c r="Q476" s="146"/>
      <c r="R476" s="145"/>
      <c r="S476" s="147"/>
      <c r="T476" s="127"/>
    </row>
    <row r="477" spans="1:20" s="23" customFormat="1" ht="18" customHeight="1" x14ac:dyDescent="0.25">
      <c r="A477" s="72" t="str">
        <f>Лист4!A481</f>
        <v>ул. Победы, д.52, к.1</v>
      </c>
      <c r="B477" s="64" t="s">
        <v>55</v>
      </c>
      <c r="C477" s="76">
        <v>1702.68155</v>
      </c>
      <c r="D477" s="76">
        <f t="shared" si="14"/>
        <v>91.474229999999991</v>
      </c>
      <c r="E477" s="74">
        <v>91.474229999999991</v>
      </c>
      <c r="F477" s="22">
        <v>0</v>
      </c>
      <c r="G477" s="81">
        <v>0</v>
      </c>
      <c r="H477" s="22">
        <v>0</v>
      </c>
      <c r="I477" s="77"/>
      <c r="J477" s="91">
        <f t="shared" si="15"/>
        <v>1794.15578</v>
      </c>
      <c r="K477" s="131"/>
      <c r="L477" s="126"/>
      <c r="M477" s="144"/>
      <c r="N477" s="144"/>
      <c r="O477" s="143"/>
      <c r="P477" s="145"/>
      <c r="Q477" s="146"/>
      <c r="R477" s="145"/>
      <c r="S477" s="147"/>
      <c r="T477" s="127"/>
    </row>
    <row r="478" spans="1:20" s="23" customFormat="1" ht="18" customHeight="1" x14ac:dyDescent="0.25">
      <c r="A478" s="72" t="str">
        <f>Лист4!A482</f>
        <v>ул. Победы, д.54</v>
      </c>
      <c r="B478" s="64" t="s">
        <v>55</v>
      </c>
      <c r="C478" s="76">
        <v>2728.17</v>
      </c>
      <c r="D478" s="76">
        <f t="shared" si="14"/>
        <v>387.91300000000001</v>
      </c>
      <c r="E478" s="74">
        <v>387.91300000000001</v>
      </c>
      <c r="F478" s="22">
        <v>0</v>
      </c>
      <c r="G478" s="81">
        <v>0</v>
      </c>
      <c r="H478" s="22">
        <v>0</v>
      </c>
      <c r="I478" s="77"/>
      <c r="J478" s="91">
        <v>3213.02</v>
      </c>
      <c r="K478" s="131"/>
      <c r="L478" s="126"/>
      <c r="M478" s="144"/>
      <c r="N478" s="144"/>
      <c r="O478" s="143"/>
      <c r="P478" s="145"/>
      <c r="Q478" s="146"/>
      <c r="R478" s="145"/>
      <c r="S478" s="147"/>
      <c r="T478" s="127"/>
    </row>
    <row r="479" spans="1:20" s="23" customFormat="1" ht="18" customHeight="1" x14ac:dyDescent="0.25">
      <c r="A479" s="72" t="str">
        <f>Лист4!A483</f>
        <v>ул. Победы, д.54, к.3</v>
      </c>
      <c r="B479" s="64" t="s">
        <v>55</v>
      </c>
      <c r="C479" s="76">
        <v>931.32512999999994</v>
      </c>
      <c r="D479" s="76">
        <f t="shared" si="14"/>
        <v>45.958169999999996</v>
      </c>
      <c r="E479" s="74">
        <v>45.958169999999996</v>
      </c>
      <c r="F479" s="22">
        <v>0</v>
      </c>
      <c r="G479" s="81">
        <v>0</v>
      </c>
      <c r="H479" s="22">
        <v>0</v>
      </c>
      <c r="I479" s="77"/>
      <c r="J479" s="91">
        <f t="shared" si="15"/>
        <v>977.28329999999994</v>
      </c>
      <c r="K479" s="131"/>
      <c r="L479" s="126"/>
      <c r="M479" s="144"/>
      <c r="N479" s="144"/>
      <c r="O479" s="143"/>
      <c r="P479" s="145"/>
      <c r="Q479" s="146"/>
      <c r="R479" s="145"/>
      <c r="S479" s="147"/>
      <c r="T479" s="127"/>
    </row>
    <row r="480" spans="1:20" s="23" customFormat="1" ht="18" customHeight="1" x14ac:dyDescent="0.25">
      <c r="A480" s="72" t="str">
        <f>Лист4!A484</f>
        <v>ул. Победы, д.54, к.4</v>
      </c>
      <c r="B480" s="64" t="s">
        <v>55</v>
      </c>
      <c r="C480" s="76">
        <v>1178.1412400000002</v>
      </c>
      <c r="D480" s="76">
        <f t="shared" si="14"/>
        <v>77.00497</v>
      </c>
      <c r="E480" s="74">
        <v>77.00497</v>
      </c>
      <c r="F480" s="22">
        <v>0</v>
      </c>
      <c r="G480" s="81">
        <v>0</v>
      </c>
      <c r="H480" s="22">
        <v>0</v>
      </c>
      <c r="I480" s="77"/>
      <c r="J480" s="91">
        <f t="shared" si="15"/>
        <v>1255.1462100000001</v>
      </c>
      <c r="K480" s="131"/>
      <c r="L480" s="126"/>
      <c r="M480" s="144"/>
      <c r="N480" s="144"/>
      <c r="O480" s="143"/>
      <c r="P480" s="145"/>
      <c r="Q480" s="146"/>
      <c r="R480" s="145"/>
      <c r="S480" s="147"/>
      <c r="T480" s="127"/>
    </row>
    <row r="481" spans="1:20" s="23" customFormat="1" ht="18" customHeight="1" x14ac:dyDescent="0.25">
      <c r="A481" s="72" t="str">
        <f>Лист4!A485</f>
        <v>ул. Победы, д.54, к.5</v>
      </c>
      <c r="B481" s="64" t="s">
        <v>55</v>
      </c>
      <c r="C481" s="76">
        <v>1428.8779400000001</v>
      </c>
      <c r="D481" s="76">
        <f t="shared" si="14"/>
        <v>71.60166000000001</v>
      </c>
      <c r="E481" s="74">
        <v>71.60166000000001</v>
      </c>
      <c r="F481" s="22">
        <v>0</v>
      </c>
      <c r="G481" s="81">
        <v>0</v>
      </c>
      <c r="H481" s="22">
        <v>0</v>
      </c>
      <c r="I481" s="77"/>
      <c r="J481" s="91">
        <f t="shared" si="15"/>
        <v>1500.4796000000001</v>
      </c>
      <c r="K481" s="131"/>
      <c r="L481" s="126"/>
      <c r="M481" s="144"/>
      <c r="N481" s="144"/>
      <c r="O481" s="143"/>
      <c r="P481" s="145"/>
      <c r="Q481" s="146"/>
      <c r="R481" s="145"/>
      <c r="S481" s="147"/>
      <c r="T481" s="127"/>
    </row>
    <row r="482" spans="1:20" s="23" customFormat="1" ht="18" customHeight="1" x14ac:dyDescent="0.25">
      <c r="A482" s="72" t="str">
        <f>Лист4!A486</f>
        <v>ул. Победы, д.54, к.6</v>
      </c>
      <c r="B482" s="64" t="s">
        <v>55</v>
      </c>
      <c r="C482" s="76">
        <v>1553.68</v>
      </c>
      <c r="D482" s="76">
        <f t="shared" si="14"/>
        <v>118.9392</v>
      </c>
      <c r="E482" s="74">
        <v>118.9392</v>
      </c>
      <c r="F482" s="22">
        <v>0</v>
      </c>
      <c r="G482" s="81">
        <v>0</v>
      </c>
      <c r="H482" s="22">
        <v>0</v>
      </c>
      <c r="I482" s="77"/>
      <c r="J482" s="91">
        <v>1684.4</v>
      </c>
      <c r="K482" s="131"/>
      <c r="L482" s="126"/>
      <c r="M482" s="144"/>
      <c r="N482" s="144"/>
      <c r="O482" s="143"/>
      <c r="P482" s="145"/>
      <c r="Q482" s="146"/>
      <c r="R482" s="145"/>
      <c r="S482" s="147"/>
      <c r="T482" s="127"/>
    </row>
    <row r="483" spans="1:20" s="23" customFormat="1" ht="18" customHeight="1" x14ac:dyDescent="0.25">
      <c r="A483" s="72" t="str">
        <f>Лист4!A487</f>
        <v>ул. Победы, д.56</v>
      </c>
      <c r="B483" s="64" t="s">
        <v>55</v>
      </c>
      <c r="C483" s="76">
        <v>2199.59</v>
      </c>
      <c r="D483" s="76">
        <f t="shared" si="14"/>
        <v>285.70315000000005</v>
      </c>
      <c r="E483" s="74">
        <v>285.70315000000005</v>
      </c>
      <c r="F483" s="22">
        <v>0</v>
      </c>
      <c r="G483" s="81">
        <v>0</v>
      </c>
      <c r="H483" s="22">
        <v>0</v>
      </c>
      <c r="I483" s="77"/>
      <c r="J483" s="91">
        <v>2503.02</v>
      </c>
      <c r="K483" s="131"/>
      <c r="L483" s="126"/>
      <c r="M483" s="144"/>
      <c r="N483" s="144"/>
      <c r="O483" s="143"/>
      <c r="P483" s="145"/>
      <c r="Q483" s="146"/>
      <c r="R483" s="145"/>
      <c r="S483" s="147"/>
      <c r="T483" s="127"/>
    </row>
    <row r="484" spans="1:20" s="23" customFormat="1" ht="18" customHeight="1" x14ac:dyDescent="0.25">
      <c r="A484" s="72" t="str">
        <f>Лист4!A488</f>
        <v>ул. Победы, д.58</v>
      </c>
      <c r="B484" s="64" t="s">
        <v>55</v>
      </c>
      <c r="C484" s="76">
        <v>4364.8308500000003</v>
      </c>
      <c r="D484" s="76">
        <f t="shared" si="14"/>
        <v>243.08957999999998</v>
      </c>
      <c r="E484" s="74">
        <v>243.08957999999998</v>
      </c>
      <c r="F484" s="22">
        <v>0</v>
      </c>
      <c r="G484" s="81">
        <v>0</v>
      </c>
      <c r="H484" s="22">
        <v>0</v>
      </c>
      <c r="I484" s="77"/>
      <c r="J484" s="91">
        <f t="shared" si="15"/>
        <v>4607.9204300000001</v>
      </c>
      <c r="K484" s="131"/>
      <c r="L484" s="126"/>
      <c r="M484" s="144"/>
      <c r="N484" s="144"/>
      <c r="O484" s="143"/>
      <c r="P484" s="145"/>
      <c r="Q484" s="146"/>
      <c r="R484" s="145"/>
      <c r="S484" s="147"/>
      <c r="T484" s="127"/>
    </row>
    <row r="485" spans="1:20" s="23" customFormat="1" ht="18" customHeight="1" x14ac:dyDescent="0.25">
      <c r="A485" s="72" t="str">
        <f>Лист4!A489</f>
        <v>ул. Пугачева, д.3/37</v>
      </c>
      <c r="B485" s="64" t="s">
        <v>55</v>
      </c>
      <c r="C485" s="76">
        <v>203.08684</v>
      </c>
      <c r="D485" s="76">
        <f t="shared" si="14"/>
        <v>14.48288</v>
      </c>
      <c r="E485" s="74">
        <v>14.48288</v>
      </c>
      <c r="F485" s="22">
        <v>0</v>
      </c>
      <c r="G485" s="81">
        <v>0</v>
      </c>
      <c r="H485" s="22">
        <v>0</v>
      </c>
      <c r="I485" s="77"/>
      <c r="J485" s="91">
        <f t="shared" si="15"/>
        <v>217.56971999999999</v>
      </c>
      <c r="K485" s="131"/>
      <c r="L485" s="126"/>
      <c r="M485" s="144"/>
      <c r="N485" s="144"/>
      <c r="O485" s="143"/>
      <c r="P485" s="145"/>
      <c r="Q485" s="146"/>
      <c r="R485" s="145"/>
      <c r="S485" s="147"/>
      <c r="T485" s="127"/>
    </row>
    <row r="486" spans="1:20" s="23" customFormat="1" ht="18" customHeight="1" x14ac:dyDescent="0.25">
      <c r="A486" s="72" t="str">
        <f>Лист4!A490</f>
        <v>ул. Пугачева, д.5/40</v>
      </c>
      <c r="B486" s="64" t="s">
        <v>55</v>
      </c>
      <c r="C486" s="76">
        <v>54.560700000000004</v>
      </c>
      <c r="D486" s="76">
        <f t="shared" si="14"/>
        <v>2.7395500000000004</v>
      </c>
      <c r="E486" s="74">
        <v>2.7395500000000004</v>
      </c>
      <c r="F486" s="22">
        <v>0</v>
      </c>
      <c r="G486" s="81">
        <v>0</v>
      </c>
      <c r="H486" s="22">
        <v>0</v>
      </c>
      <c r="I486" s="77"/>
      <c r="J486" s="91">
        <f t="shared" si="15"/>
        <v>57.300250000000005</v>
      </c>
      <c r="K486" s="131"/>
      <c r="L486" s="126"/>
      <c r="M486" s="144"/>
      <c r="N486" s="144"/>
      <c r="O486" s="143"/>
      <c r="P486" s="145"/>
      <c r="Q486" s="146"/>
      <c r="R486" s="145"/>
      <c r="S486" s="147"/>
      <c r="T486" s="127"/>
    </row>
    <row r="487" spans="1:20" s="23" customFormat="1" ht="18" customHeight="1" x14ac:dyDescent="0.25">
      <c r="A487" s="72" t="str">
        <f>Лист4!A491</f>
        <v>ул. Пугачева, д.9</v>
      </c>
      <c r="B487" s="64" t="s">
        <v>55</v>
      </c>
      <c r="C487" s="76">
        <v>72.262740000000008</v>
      </c>
      <c r="D487" s="76">
        <f t="shared" si="14"/>
        <v>2.3209599999999999</v>
      </c>
      <c r="E487" s="74">
        <v>2.3209599999999999</v>
      </c>
      <c r="F487" s="22">
        <v>0</v>
      </c>
      <c r="G487" s="81">
        <v>0</v>
      </c>
      <c r="H487" s="22">
        <v>0</v>
      </c>
      <c r="I487" s="77"/>
      <c r="J487" s="91">
        <f t="shared" si="15"/>
        <v>74.583700000000007</v>
      </c>
      <c r="K487" s="131"/>
      <c r="L487" s="126"/>
      <c r="M487" s="144"/>
      <c r="N487" s="144"/>
      <c r="O487" s="143"/>
      <c r="P487" s="145"/>
      <c r="Q487" s="146"/>
      <c r="R487" s="145"/>
      <c r="S487" s="147"/>
      <c r="T487" s="127"/>
    </row>
    <row r="488" spans="1:20" s="23" customFormat="1" ht="18" customHeight="1" x14ac:dyDescent="0.25">
      <c r="A488" s="72" t="str">
        <f>Лист4!A492</f>
        <v>ул. Раскольникова, д.10</v>
      </c>
      <c r="B488" s="64" t="s">
        <v>55</v>
      </c>
      <c r="C488" s="76">
        <v>353.33247</v>
      </c>
      <c r="D488" s="76">
        <f t="shared" si="14"/>
        <v>17.515740000000001</v>
      </c>
      <c r="E488" s="74">
        <v>17.515740000000001</v>
      </c>
      <c r="F488" s="22">
        <v>0</v>
      </c>
      <c r="G488" s="81">
        <v>0</v>
      </c>
      <c r="H488" s="22">
        <v>0</v>
      </c>
      <c r="I488" s="77"/>
      <c r="J488" s="91">
        <f t="shared" si="15"/>
        <v>370.84820999999999</v>
      </c>
      <c r="K488" s="131"/>
      <c r="L488" s="126"/>
      <c r="M488" s="144"/>
      <c r="N488" s="144"/>
      <c r="O488" s="143"/>
      <c r="P488" s="145"/>
      <c r="Q488" s="146"/>
      <c r="R488" s="145"/>
      <c r="S488" s="147"/>
      <c r="T488" s="127"/>
    </row>
    <row r="489" spans="1:20" s="23" customFormat="1" ht="18" customHeight="1" x14ac:dyDescent="0.25">
      <c r="A489" s="72" t="str">
        <f>Лист4!A493</f>
        <v>ул. Раскольникова, д.10А</v>
      </c>
      <c r="B489" s="64" t="s">
        <v>55</v>
      </c>
      <c r="C489" s="76">
        <v>828.30977000000007</v>
      </c>
      <c r="D489" s="76">
        <f t="shared" si="14"/>
        <v>40.766019999999997</v>
      </c>
      <c r="E489" s="74">
        <v>40.766019999999997</v>
      </c>
      <c r="F489" s="22">
        <v>0</v>
      </c>
      <c r="G489" s="81">
        <v>0</v>
      </c>
      <c r="H489" s="22">
        <v>0</v>
      </c>
      <c r="I489" s="77"/>
      <c r="J489" s="91">
        <f t="shared" si="15"/>
        <v>869.0757900000001</v>
      </c>
      <c r="K489" s="131"/>
      <c r="L489" s="126"/>
      <c r="M489" s="144"/>
      <c r="N489" s="144"/>
      <c r="O489" s="143"/>
      <c r="P489" s="145"/>
      <c r="Q489" s="146"/>
      <c r="R489" s="145"/>
      <c r="S489" s="147"/>
      <c r="T489" s="127"/>
    </row>
    <row r="490" spans="1:20" s="23" customFormat="1" ht="18" customHeight="1" x14ac:dyDescent="0.25">
      <c r="A490" s="72" t="str">
        <f>Лист4!A494</f>
        <v>ул. Раскольникова, д.13</v>
      </c>
      <c r="B490" s="64" t="s">
        <v>55</v>
      </c>
      <c r="C490" s="76">
        <v>136.6112</v>
      </c>
      <c r="D490" s="76">
        <f t="shared" si="14"/>
        <v>0</v>
      </c>
      <c r="E490" s="74">
        <v>0</v>
      </c>
      <c r="F490" s="22">
        <v>0</v>
      </c>
      <c r="G490" s="81">
        <v>0</v>
      </c>
      <c r="H490" s="22">
        <v>0</v>
      </c>
      <c r="I490" s="77"/>
      <c r="J490" s="91">
        <f t="shared" si="15"/>
        <v>136.6112</v>
      </c>
      <c r="K490" s="131"/>
      <c r="L490" s="126"/>
      <c r="M490" s="144"/>
      <c r="N490" s="144"/>
      <c r="O490" s="143"/>
      <c r="P490" s="145"/>
      <c r="Q490" s="146"/>
      <c r="R490" s="145"/>
      <c r="S490" s="147"/>
      <c r="T490" s="127"/>
    </row>
    <row r="491" spans="1:20" s="23" customFormat="1" ht="18" customHeight="1" x14ac:dyDescent="0.25">
      <c r="A491" s="72" t="str">
        <f>Лист4!A495</f>
        <v>ул. Раскольникова, д.3</v>
      </c>
      <c r="B491" s="64" t="s">
        <v>55</v>
      </c>
      <c r="C491" s="76">
        <v>84.545019999999994</v>
      </c>
      <c r="D491" s="76">
        <f t="shared" si="14"/>
        <v>1.32999</v>
      </c>
      <c r="E491" s="74">
        <v>1.32999</v>
      </c>
      <c r="F491" s="22">
        <v>0</v>
      </c>
      <c r="G491" s="81">
        <v>0</v>
      </c>
      <c r="H491" s="22">
        <v>0</v>
      </c>
      <c r="I491" s="77"/>
      <c r="J491" s="91">
        <f t="shared" si="15"/>
        <v>85.875009999999989</v>
      </c>
      <c r="K491" s="131"/>
      <c r="L491" s="126"/>
      <c r="M491" s="144"/>
      <c r="N491" s="144"/>
      <c r="O491" s="143"/>
      <c r="P491" s="145"/>
      <c r="Q491" s="146"/>
      <c r="R491" s="145"/>
      <c r="S491" s="147"/>
      <c r="T491" s="127"/>
    </row>
    <row r="492" spans="1:20" s="23" customFormat="1" ht="18" customHeight="1" x14ac:dyDescent="0.25">
      <c r="A492" s="72" t="str">
        <f>Лист4!A496</f>
        <v>ул. Рылеева, д.32А</v>
      </c>
      <c r="B492" s="64" t="s">
        <v>55</v>
      </c>
      <c r="C492" s="76">
        <v>1024.4907300000002</v>
      </c>
      <c r="D492" s="76">
        <f t="shared" si="14"/>
        <v>45.539790000000004</v>
      </c>
      <c r="E492" s="74">
        <v>45.539790000000004</v>
      </c>
      <c r="F492" s="22">
        <v>0</v>
      </c>
      <c r="G492" s="81">
        <v>0</v>
      </c>
      <c r="H492" s="22">
        <v>0</v>
      </c>
      <c r="I492" s="77"/>
      <c r="J492" s="91">
        <f t="shared" si="15"/>
        <v>1070.0305200000003</v>
      </c>
      <c r="K492" s="131"/>
      <c r="L492" s="126"/>
      <c r="M492" s="144"/>
      <c r="N492" s="144"/>
      <c r="O492" s="143"/>
      <c r="P492" s="145"/>
      <c r="Q492" s="146"/>
      <c r="R492" s="145"/>
      <c r="S492" s="147"/>
      <c r="T492" s="127"/>
    </row>
    <row r="493" spans="1:20" s="23" customFormat="1" ht="18" customHeight="1" x14ac:dyDescent="0.25">
      <c r="A493" s="72" t="str">
        <f>Лист4!A497</f>
        <v>ул. Рылеева, д.34А</v>
      </c>
      <c r="B493" s="64" t="s">
        <v>55</v>
      </c>
      <c r="C493" s="76">
        <v>1985.56738</v>
      </c>
      <c r="D493" s="76">
        <f t="shared" si="14"/>
        <v>121.42883</v>
      </c>
      <c r="E493" s="74">
        <v>121.42883</v>
      </c>
      <c r="F493" s="22">
        <v>0</v>
      </c>
      <c r="G493" s="81">
        <v>0</v>
      </c>
      <c r="H493" s="22">
        <v>0</v>
      </c>
      <c r="I493" s="77"/>
      <c r="J493" s="91">
        <f t="shared" si="15"/>
        <v>2106.9962099999998</v>
      </c>
      <c r="K493" s="131"/>
      <c r="L493" s="126"/>
      <c r="M493" s="144"/>
      <c r="N493" s="144"/>
      <c r="O493" s="143"/>
      <c r="P493" s="145"/>
      <c r="Q493" s="146"/>
      <c r="R493" s="145"/>
      <c r="S493" s="147"/>
      <c r="T493" s="127"/>
    </row>
    <row r="494" spans="1:20" s="23" customFormat="1" ht="18" customHeight="1" x14ac:dyDescent="0.25">
      <c r="A494" s="72" t="str">
        <f>Лист4!A498</f>
        <v>ул. Рылеева, д.82</v>
      </c>
      <c r="B494" s="64" t="s">
        <v>55</v>
      </c>
      <c r="C494" s="76">
        <v>2739.66212</v>
      </c>
      <c r="D494" s="76">
        <f t="shared" si="14"/>
        <v>178.83129</v>
      </c>
      <c r="E494" s="74">
        <v>178.83129</v>
      </c>
      <c r="F494" s="22">
        <v>0</v>
      </c>
      <c r="G494" s="81">
        <v>0</v>
      </c>
      <c r="H494" s="22">
        <v>0</v>
      </c>
      <c r="I494" s="77"/>
      <c r="J494" s="91">
        <f t="shared" si="15"/>
        <v>2918.49341</v>
      </c>
      <c r="K494" s="131"/>
      <c r="L494" s="126"/>
      <c r="M494" s="144"/>
      <c r="N494" s="144"/>
      <c r="O494" s="143"/>
      <c r="P494" s="145"/>
      <c r="Q494" s="146"/>
      <c r="R494" s="145"/>
      <c r="S494" s="147"/>
      <c r="T494" s="127"/>
    </row>
    <row r="495" spans="1:20" s="23" customFormat="1" ht="18" customHeight="1" x14ac:dyDescent="0.25">
      <c r="A495" s="72" t="str">
        <f>Лист4!A499</f>
        <v>ул. Рылеева, д.82, к.1</v>
      </c>
      <c r="B495" s="64" t="s">
        <v>55</v>
      </c>
      <c r="C495" s="76">
        <v>2118.36474</v>
      </c>
      <c r="D495" s="76">
        <f t="shared" si="14"/>
        <v>108.38011</v>
      </c>
      <c r="E495" s="74">
        <v>108.38011</v>
      </c>
      <c r="F495" s="22">
        <v>0</v>
      </c>
      <c r="G495" s="81">
        <v>0</v>
      </c>
      <c r="H495" s="22">
        <v>0</v>
      </c>
      <c r="I495" s="77"/>
      <c r="J495" s="91">
        <f t="shared" si="15"/>
        <v>2226.74485</v>
      </c>
      <c r="K495" s="131"/>
      <c r="L495" s="126"/>
      <c r="M495" s="144"/>
      <c r="N495" s="144"/>
      <c r="O495" s="143"/>
      <c r="P495" s="145"/>
      <c r="Q495" s="146"/>
      <c r="R495" s="145"/>
      <c r="S495" s="147"/>
      <c r="T495" s="127"/>
    </row>
    <row r="496" spans="1:20" s="23" customFormat="1" ht="18" customHeight="1" x14ac:dyDescent="0.25">
      <c r="A496" s="72" t="str">
        <f>Лист4!A500</f>
        <v>ул. Рылеева, д.86</v>
      </c>
      <c r="B496" s="64" t="s">
        <v>55</v>
      </c>
      <c r="C496" s="76">
        <v>3898.5623699999996</v>
      </c>
      <c r="D496" s="76">
        <f t="shared" si="14"/>
        <v>221.39483999999999</v>
      </c>
      <c r="E496" s="74">
        <v>221.39483999999999</v>
      </c>
      <c r="F496" s="22">
        <v>0</v>
      </c>
      <c r="G496" s="81">
        <v>0</v>
      </c>
      <c r="H496" s="22">
        <v>0</v>
      </c>
      <c r="I496" s="77"/>
      <c r="J496" s="91">
        <f t="shared" si="15"/>
        <v>4119.9572099999996</v>
      </c>
      <c r="K496" s="131"/>
      <c r="L496" s="126"/>
      <c r="M496" s="144"/>
      <c r="N496" s="144"/>
      <c r="O496" s="143"/>
      <c r="P496" s="145"/>
      <c r="Q496" s="146"/>
      <c r="R496" s="145"/>
      <c r="S496" s="147"/>
      <c r="T496" s="127"/>
    </row>
    <row r="497" spans="1:20" s="23" customFormat="1" ht="18" customHeight="1" x14ac:dyDescent="0.25">
      <c r="A497" s="72" t="str">
        <f>Лист4!A501</f>
        <v>ул. Свердлова, д.103</v>
      </c>
      <c r="B497" s="64" t="s">
        <v>55</v>
      </c>
      <c r="C497" s="76">
        <v>16.747579999999999</v>
      </c>
      <c r="D497" s="76">
        <f t="shared" si="14"/>
        <v>0.24565000000000001</v>
      </c>
      <c r="E497" s="74">
        <v>0.24565000000000001</v>
      </c>
      <c r="F497" s="22">
        <v>0</v>
      </c>
      <c r="G497" s="81">
        <v>0</v>
      </c>
      <c r="H497" s="22">
        <v>0</v>
      </c>
      <c r="I497" s="77"/>
      <c r="J497" s="91">
        <f t="shared" si="15"/>
        <v>16.993230000000001</v>
      </c>
      <c r="K497" s="131"/>
      <c r="L497" s="126"/>
      <c r="M497" s="144"/>
      <c r="N497" s="144"/>
      <c r="O497" s="143"/>
      <c r="P497" s="145"/>
      <c r="Q497" s="146"/>
      <c r="R497" s="145"/>
      <c r="S497" s="147"/>
      <c r="T497" s="127"/>
    </row>
    <row r="498" spans="1:20" s="23" customFormat="1" ht="18" customHeight="1" x14ac:dyDescent="0.25">
      <c r="A498" s="72" t="str">
        <f>Лист4!A502</f>
        <v>ул. Свердлова, д.105</v>
      </c>
      <c r="B498" s="64" t="s">
        <v>55</v>
      </c>
      <c r="C498" s="76">
        <v>209.59135000000001</v>
      </c>
      <c r="D498" s="76">
        <f t="shared" si="14"/>
        <v>20.704000000000001</v>
      </c>
      <c r="E498" s="74">
        <v>20.704000000000001</v>
      </c>
      <c r="F498" s="22">
        <v>0</v>
      </c>
      <c r="G498" s="81">
        <v>0</v>
      </c>
      <c r="H498" s="22">
        <v>0</v>
      </c>
      <c r="I498" s="77"/>
      <c r="J498" s="91">
        <f t="shared" si="15"/>
        <v>230.29535000000001</v>
      </c>
      <c r="K498" s="131"/>
      <c r="L498" s="126"/>
      <c r="M498" s="144"/>
      <c r="N498" s="144"/>
      <c r="O498" s="143"/>
      <c r="P498" s="145"/>
      <c r="Q498" s="146"/>
      <c r="R498" s="145"/>
      <c r="S498" s="147"/>
      <c r="T498" s="127"/>
    </row>
    <row r="499" spans="1:20" s="23" customFormat="1" ht="18" customHeight="1" x14ac:dyDescent="0.25">
      <c r="A499" s="72" t="str">
        <f>Лист4!A503</f>
        <v>ул. Свердлова, д.109</v>
      </c>
      <c r="B499" s="64" t="s">
        <v>55</v>
      </c>
      <c r="C499" s="76">
        <v>66.216999999999999</v>
      </c>
      <c r="D499" s="76">
        <f t="shared" si="14"/>
        <v>3.3490000000000002</v>
      </c>
      <c r="E499" s="74">
        <v>3.3490000000000002</v>
      </c>
      <c r="F499" s="22">
        <v>0</v>
      </c>
      <c r="G499" s="81">
        <v>0</v>
      </c>
      <c r="H499" s="22">
        <v>0</v>
      </c>
      <c r="I499" s="77"/>
      <c r="J499" s="91">
        <f t="shared" si="15"/>
        <v>69.566000000000003</v>
      </c>
      <c r="K499" s="131"/>
      <c r="L499" s="126"/>
      <c r="M499" s="144"/>
      <c r="N499" s="144"/>
      <c r="O499" s="143"/>
      <c r="P499" s="145"/>
      <c r="Q499" s="146"/>
      <c r="R499" s="145"/>
      <c r="S499" s="147"/>
      <c r="T499" s="127"/>
    </row>
    <row r="500" spans="1:20" s="23" customFormat="1" ht="18" customHeight="1" x14ac:dyDescent="0.25">
      <c r="A500" s="72" t="str">
        <f>Лист4!A504</f>
        <v>ул. Свердлова, д.115</v>
      </c>
      <c r="B500" s="64" t="s">
        <v>55</v>
      </c>
      <c r="C500" s="76">
        <v>36.722950000000004</v>
      </c>
      <c r="D500" s="76">
        <f t="shared" si="14"/>
        <v>0</v>
      </c>
      <c r="E500" s="74">
        <v>0</v>
      </c>
      <c r="F500" s="22">
        <v>0</v>
      </c>
      <c r="G500" s="81">
        <v>0</v>
      </c>
      <c r="H500" s="22">
        <v>0</v>
      </c>
      <c r="I500" s="77"/>
      <c r="J500" s="91">
        <f t="shared" si="15"/>
        <v>36.722950000000004</v>
      </c>
      <c r="K500" s="131"/>
      <c r="L500" s="126"/>
      <c r="M500" s="144"/>
      <c r="N500" s="144"/>
      <c r="O500" s="143"/>
      <c r="P500" s="145"/>
      <c r="Q500" s="146"/>
      <c r="R500" s="145"/>
      <c r="S500" s="147"/>
      <c r="T500" s="127"/>
    </row>
    <row r="501" spans="1:20" s="23" customFormat="1" ht="18" customHeight="1" x14ac:dyDescent="0.25">
      <c r="A501" s="72" t="str">
        <f>Лист4!A505</f>
        <v>ул. Свердлова, д.12</v>
      </c>
      <c r="B501" s="64" t="s">
        <v>55</v>
      </c>
      <c r="C501" s="76">
        <v>1170.6332299999999</v>
      </c>
      <c r="D501" s="76">
        <f t="shared" si="14"/>
        <v>58.401980000000002</v>
      </c>
      <c r="E501" s="74">
        <v>58.401980000000002</v>
      </c>
      <c r="F501" s="22">
        <v>0</v>
      </c>
      <c r="G501" s="81">
        <v>0</v>
      </c>
      <c r="H501" s="22">
        <v>0</v>
      </c>
      <c r="I501" s="77"/>
      <c r="J501" s="91">
        <f t="shared" si="15"/>
        <v>1229.03521</v>
      </c>
      <c r="K501" s="131"/>
      <c r="L501" s="126"/>
      <c r="M501" s="144"/>
      <c r="N501" s="144"/>
      <c r="O501" s="143"/>
      <c r="P501" s="145"/>
      <c r="Q501" s="146"/>
      <c r="R501" s="145"/>
      <c r="S501" s="147"/>
      <c r="T501" s="127"/>
    </row>
    <row r="502" spans="1:20" s="23" customFormat="1" ht="18" customHeight="1" x14ac:dyDescent="0.25">
      <c r="A502" s="72" t="str">
        <f>Лист4!A506</f>
        <v>ул. Свердлова, д.15</v>
      </c>
      <c r="B502" s="64" t="s">
        <v>55</v>
      </c>
      <c r="C502" s="76">
        <v>159.42598999999998</v>
      </c>
      <c r="D502" s="76">
        <f t="shared" si="14"/>
        <v>4.84192</v>
      </c>
      <c r="E502" s="74">
        <v>4.84192</v>
      </c>
      <c r="F502" s="22">
        <v>0</v>
      </c>
      <c r="G502" s="81">
        <v>0</v>
      </c>
      <c r="H502" s="22">
        <v>0</v>
      </c>
      <c r="I502" s="77"/>
      <c r="J502" s="91">
        <f t="shared" si="15"/>
        <v>164.26790999999997</v>
      </c>
      <c r="K502" s="131"/>
      <c r="L502" s="126"/>
      <c r="M502" s="144"/>
      <c r="N502" s="144"/>
      <c r="O502" s="143"/>
      <c r="P502" s="145"/>
      <c r="Q502" s="146"/>
      <c r="R502" s="145"/>
      <c r="S502" s="147"/>
      <c r="T502" s="127"/>
    </row>
    <row r="503" spans="1:20" s="23" customFormat="1" ht="18" customHeight="1" x14ac:dyDescent="0.25">
      <c r="A503" s="72" t="str">
        <f>Лист4!A507</f>
        <v>ул. Свердлова, д.17</v>
      </c>
      <c r="B503" s="64" t="s">
        <v>55</v>
      </c>
      <c r="C503" s="76">
        <v>767.32115999999985</v>
      </c>
      <c r="D503" s="76">
        <f t="shared" si="14"/>
        <v>33.856730000000006</v>
      </c>
      <c r="E503" s="74">
        <v>33.856730000000006</v>
      </c>
      <c r="F503" s="22">
        <v>0</v>
      </c>
      <c r="G503" s="81">
        <v>0</v>
      </c>
      <c r="H503" s="22">
        <v>0</v>
      </c>
      <c r="I503" s="77"/>
      <c r="J503" s="91">
        <f t="shared" si="15"/>
        <v>801.17788999999982</v>
      </c>
      <c r="K503" s="131"/>
      <c r="L503" s="126"/>
      <c r="M503" s="144"/>
      <c r="N503" s="144"/>
      <c r="O503" s="143"/>
      <c r="P503" s="145"/>
      <c r="Q503" s="146"/>
      <c r="R503" s="145"/>
      <c r="S503" s="147"/>
      <c r="T503" s="127"/>
    </row>
    <row r="504" spans="1:20" s="23" customFormat="1" ht="18" customHeight="1" x14ac:dyDescent="0.25">
      <c r="A504" s="72" t="str">
        <f>Лист4!A508</f>
        <v>ул. Свердлова, д.18</v>
      </c>
      <c r="B504" s="64" t="s">
        <v>55</v>
      </c>
      <c r="C504" s="76">
        <v>252.17294000000001</v>
      </c>
      <c r="D504" s="76">
        <f t="shared" si="14"/>
        <v>10.645629999999999</v>
      </c>
      <c r="E504" s="74">
        <v>10.645629999999999</v>
      </c>
      <c r="F504" s="22">
        <v>0</v>
      </c>
      <c r="G504" s="81">
        <v>0</v>
      </c>
      <c r="H504" s="22">
        <v>0</v>
      </c>
      <c r="I504" s="77"/>
      <c r="J504" s="91">
        <f t="shared" si="15"/>
        <v>262.81857000000002</v>
      </c>
      <c r="K504" s="131"/>
      <c r="L504" s="126"/>
      <c r="M504" s="144"/>
      <c r="N504" s="144"/>
      <c r="O504" s="143"/>
      <c r="P504" s="145"/>
      <c r="Q504" s="146"/>
      <c r="R504" s="145"/>
      <c r="S504" s="147"/>
      <c r="T504" s="127"/>
    </row>
    <row r="505" spans="1:20" s="23" customFormat="1" ht="18" customHeight="1" x14ac:dyDescent="0.25">
      <c r="A505" s="72" t="str">
        <f>Лист4!A509</f>
        <v>ул. Свердлова, д.19</v>
      </c>
      <c r="B505" s="64" t="s">
        <v>55</v>
      </c>
      <c r="C505" s="76">
        <v>76.362440000000021</v>
      </c>
      <c r="D505" s="76">
        <f t="shared" si="14"/>
        <v>17.209709999999998</v>
      </c>
      <c r="E505" s="74">
        <v>17.209709999999998</v>
      </c>
      <c r="F505" s="22">
        <v>0</v>
      </c>
      <c r="G505" s="81">
        <v>0</v>
      </c>
      <c r="H505" s="22">
        <v>0</v>
      </c>
      <c r="I505" s="77"/>
      <c r="J505" s="91">
        <f t="shared" si="15"/>
        <v>93.572150000000022</v>
      </c>
      <c r="K505" s="131"/>
      <c r="L505" s="126"/>
      <c r="M505" s="144"/>
      <c r="N505" s="144"/>
      <c r="O505" s="143"/>
      <c r="P505" s="145"/>
      <c r="Q505" s="146"/>
      <c r="R505" s="145"/>
      <c r="S505" s="147"/>
      <c r="T505" s="127"/>
    </row>
    <row r="506" spans="1:20" s="23" customFormat="1" ht="18" customHeight="1" x14ac:dyDescent="0.25">
      <c r="A506" s="72" t="str">
        <f>Лист4!A510</f>
        <v>ул. Свердлова, д.21</v>
      </c>
      <c r="B506" s="64" t="s">
        <v>55</v>
      </c>
      <c r="C506" s="76">
        <v>84.176849999999988</v>
      </c>
      <c r="D506" s="76">
        <f t="shared" si="14"/>
        <v>3.1407500000000002</v>
      </c>
      <c r="E506" s="74">
        <v>3.1407500000000002</v>
      </c>
      <c r="F506" s="22">
        <v>0</v>
      </c>
      <c r="G506" s="81">
        <v>0</v>
      </c>
      <c r="H506" s="22">
        <v>0</v>
      </c>
      <c r="I506" s="77"/>
      <c r="J506" s="91">
        <f t="shared" si="15"/>
        <v>87.317599999999985</v>
      </c>
      <c r="K506" s="131"/>
      <c r="L506" s="126"/>
      <c r="M506" s="144"/>
      <c r="N506" s="144"/>
      <c r="O506" s="143"/>
      <c r="P506" s="145"/>
      <c r="Q506" s="146"/>
      <c r="R506" s="145"/>
      <c r="S506" s="147"/>
      <c r="T506" s="127"/>
    </row>
    <row r="507" spans="1:20" s="23" customFormat="1" ht="18" customHeight="1" x14ac:dyDescent="0.25">
      <c r="A507" s="72" t="str">
        <f>Лист4!A511</f>
        <v>ул. Свердлова, д.31</v>
      </c>
      <c r="B507" s="64" t="s">
        <v>55</v>
      </c>
      <c r="C507" s="76">
        <v>4188.9447900000005</v>
      </c>
      <c r="D507" s="76">
        <f t="shared" si="14"/>
        <v>251.09835000000001</v>
      </c>
      <c r="E507" s="74">
        <v>251.09835000000001</v>
      </c>
      <c r="F507" s="22">
        <v>0</v>
      </c>
      <c r="G507" s="81">
        <v>0</v>
      </c>
      <c r="H507" s="22">
        <v>0</v>
      </c>
      <c r="I507" s="77"/>
      <c r="J507" s="91">
        <f t="shared" si="15"/>
        <v>4440.0431400000007</v>
      </c>
      <c r="K507" s="131"/>
      <c r="L507" s="126"/>
      <c r="M507" s="144"/>
      <c r="N507" s="144"/>
      <c r="O507" s="143"/>
      <c r="P507" s="145"/>
      <c r="Q507" s="146"/>
      <c r="R507" s="145"/>
      <c r="S507" s="147"/>
      <c r="T507" s="127"/>
    </row>
    <row r="508" spans="1:20" s="23" customFormat="1" ht="18" customHeight="1" x14ac:dyDescent="0.25">
      <c r="A508" s="72" t="str">
        <f>Лист4!A512</f>
        <v>ул. Свердлова, д.41</v>
      </c>
      <c r="B508" s="64" t="s">
        <v>55</v>
      </c>
      <c r="C508" s="76">
        <v>386.33386000000002</v>
      </c>
      <c r="D508" s="76">
        <f t="shared" si="14"/>
        <v>27.459040000000002</v>
      </c>
      <c r="E508" s="74">
        <v>27.459040000000002</v>
      </c>
      <c r="F508" s="22">
        <v>0</v>
      </c>
      <c r="G508" s="81">
        <v>0</v>
      </c>
      <c r="H508" s="22">
        <v>0</v>
      </c>
      <c r="I508" s="77"/>
      <c r="J508" s="91">
        <f t="shared" si="15"/>
        <v>413.79290000000003</v>
      </c>
      <c r="K508" s="131"/>
      <c r="L508" s="126"/>
      <c r="M508" s="144"/>
      <c r="N508" s="144"/>
      <c r="O508" s="143"/>
      <c r="P508" s="145"/>
      <c r="Q508" s="146"/>
      <c r="R508" s="145"/>
      <c r="S508" s="147"/>
      <c r="T508" s="127"/>
    </row>
    <row r="509" spans="1:20" s="23" customFormat="1" ht="18" customHeight="1" x14ac:dyDescent="0.25">
      <c r="A509" s="72" t="str">
        <f>Лист4!A513</f>
        <v>ул. Свердлова, д.44</v>
      </c>
      <c r="B509" s="64" t="s">
        <v>55</v>
      </c>
      <c r="C509" s="76">
        <v>301.37848000000002</v>
      </c>
      <c r="D509" s="76">
        <f t="shared" si="14"/>
        <v>15.865350000000001</v>
      </c>
      <c r="E509" s="74">
        <v>15.865350000000001</v>
      </c>
      <c r="F509" s="22">
        <v>0</v>
      </c>
      <c r="G509" s="81">
        <v>0</v>
      </c>
      <c r="H509" s="22">
        <v>0</v>
      </c>
      <c r="I509" s="77"/>
      <c r="J509" s="91">
        <f t="shared" si="15"/>
        <v>317.24383</v>
      </c>
      <c r="K509" s="131"/>
      <c r="L509" s="126"/>
      <c r="M509" s="144"/>
      <c r="N509" s="144"/>
      <c r="O509" s="143"/>
      <c r="P509" s="145"/>
      <c r="Q509" s="146"/>
      <c r="R509" s="145"/>
      <c r="S509" s="147"/>
      <c r="T509" s="127"/>
    </row>
    <row r="510" spans="1:20" s="23" customFormat="1" ht="18" customHeight="1" x14ac:dyDescent="0.25">
      <c r="A510" s="72" t="str">
        <f>Лист4!A514</f>
        <v>ул. Свердлова, д.46</v>
      </c>
      <c r="B510" s="64" t="s">
        <v>55</v>
      </c>
      <c r="C510" s="76">
        <v>263.36563999999998</v>
      </c>
      <c r="D510" s="76">
        <f t="shared" si="14"/>
        <v>10.56864</v>
      </c>
      <c r="E510" s="74">
        <v>10.56864</v>
      </c>
      <c r="F510" s="22">
        <v>0</v>
      </c>
      <c r="G510" s="81">
        <v>0</v>
      </c>
      <c r="H510" s="22">
        <v>0</v>
      </c>
      <c r="I510" s="77"/>
      <c r="J510" s="91">
        <f t="shared" si="15"/>
        <v>273.93428</v>
      </c>
      <c r="K510" s="131"/>
      <c r="L510" s="126"/>
      <c r="M510" s="144"/>
      <c r="N510" s="144"/>
      <c r="O510" s="143"/>
      <c r="P510" s="145"/>
      <c r="Q510" s="146"/>
      <c r="R510" s="145"/>
      <c r="S510" s="147"/>
      <c r="T510" s="127"/>
    </row>
    <row r="511" spans="1:20" s="23" customFormat="1" ht="18" customHeight="1" x14ac:dyDescent="0.25">
      <c r="A511" s="72" t="str">
        <f>Лист4!A515</f>
        <v>ул. Свердлова, д.47</v>
      </c>
      <c r="B511" s="64" t="s">
        <v>55</v>
      </c>
      <c r="C511" s="76">
        <v>64.095300000000009</v>
      </c>
      <c r="D511" s="76">
        <f t="shared" si="14"/>
        <v>4.1872499999999997</v>
      </c>
      <c r="E511" s="74">
        <v>4.1872499999999997</v>
      </c>
      <c r="F511" s="22">
        <v>0</v>
      </c>
      <c r="G511" s="81">
        <v>0</v>
      </c>
      <c r="H511" s="22">
        <v>0</v>
      </c>
      <c r="I511" s="77"/>
      <c r="J511" s="91">
        <f t="shared" si="15"/>
        <v>68.282550000000015</v>
      </c>
      <c r="K511" s="131"/>
      <c r="L511" s="126"/>
      <c r="M511" s="144"/>
      <c r="N511" s="144"/>
      <c r="O511" s="143"/>
      <c r="P511" s="145"/>
      <c r="Q511" s="146"/>
      <c r="R511" s="145"/>
      <c r="S511" s="147"/>
      <c r="T511" s="127"/>
    </row>
    <row r="512" spans="1:20" s="23" customFormat="1" ht="18" customHeight="1" x14ac:dyDescent="0.25">
      <c r="A512" s="72" t="str">
        <f>Лист4!A516</f>
        <v>ул. Свердлова, д.48</v>
      </c>
      <c r="B512" s="64" t="s">
        <v>55</v>
      </c>
      <c r="C512" s="76">
        <v>224.17853000000002</v>
      </c>
      <c r="D512" s="76">
        <f t="shared" si="14"/>
        <v>9.7356400000000001</v>
      </c>
      <c r="E512" s="74">
        <v>9.7356400000000001</v>
      </c>
      <c r="F512" s="22">
        <v>0</v>
      </c>
      <c r="G512" s="81">
        <v>0</v>
      </c>
      <c r="H512" s="22">
        <v>0</v>
      </c>
      <c r="I512" s="77"/>
      <c r="J512" s="91">
        <f t="shared" si="15"/>
        <v>233.91417000000001</v>
      </c>
      <c r="K512" s="131"/>
      <c r="L512" s="126"/>
      <c r="M512" s="144"/>
      <c r="N512" s="144"/>
      <c r="O512" s="143"/>
      <c r="P512" s="145"/>
      <c r="Q512" s="146"/>
      <c r="R512" s="145"/>
      <c r="S512" s="147"/>
      <c r="T512" s="127"/>
    </row>
    <row r="513" spans="1:20" s="23" customFormat="1" ht="18" customHeight="1" x14ac:dyDescent="0.25">
      <c r="A513" s="72" t="str">
        <f>Лист4!A517</f>
        <v>ул. Свердлова, д.51</v>
      </c>
      <c r="B513" s="64" t="s">
        <v>55</v>
      </c>
      <c r="C513" s="76">
        <v>39.310980000000001</v>
      </c>
      <c r="D513" s="76">
        <f t="shared" si="14"/>
        <v>0</v>
      </c>
      <c r="E513" s="74">
        <v>0</v>
      </c>
      <c r="F513" s="22">
        <v>0</v>
      </c>
      <c r="G513" s="81">
        <v>0</v>
      </c>
      <c r="H513" s="22">
        <v>0</v>
      </c>
      <c r="I513" s="77"/>
      <c r="J513" s="91">
        <f t="shared" si="15"/>
        <v>39.310980000000001</v>
      </c>
      <c r="K513" s="131"/>
      <c r="L513" s="126"/>
      <c r="M513" s="144"/>
      <c r="N513" s="144"/>
      <c r="O513" s="143"/>
      <c r="P513" s="145"/>
      <c r="Q513" s="146"/>
      <c r="R513" s="145"/>
      <c r="S513" s="147"/>
      <c r="T513" s="127"/>
    </row>
    <row r="514" spans="1:20" s="23" customFormat="1" ht="18" customHeight="1" x14ac:dyDescent="0.25">
      <c r="A514" s="72" t="str">
        <f>Лист4!A518</f>
        <v>ул. Свердлова, д.53</v>
      </c>
      <c r="B514" s="64" t="s">
        <v>55</v>
      </c>
      <c r="C514" s="76">
        <v>186.04578999999998</v>
      </c>
      <c r="D514" s="76">
        <f t="shared" si="14"/>
        <v>7.3620100000000006</v>
      </c>
      <c r="E514" s="74">
        <v>7.3620100000000006</v>
      </c>
      <c r="F514" s="22">
        <v>0</v>
      </c>
      <c r="G514" s="81">
        <v>0</v>
      </c>
      <c r="H514" s="22">
        <v>0</v>
      </c>
      <c r="I514" s="77"/>
      <c r="J514" s="91">
        <f t="shared" si="15"/>
        <v>193.40779999999998</v>
      </c>
      <c r="K514" s="131"/>
      <c r="L514" s="126"/>
      <c r="M514" s="144"/>
      <c r="N514" s="144"/>
      <c r="O514" s="143"/>
      <c r="P514" s="145"/>
      <c r="Q514" s="146"/>
      <c r="R514" s="145"/>
      <c r="S514" s="147"/>
      <c r="T514" s="127"/>
    </row>
    <row r="515" spans="1:20" s="23" customFormat="1" ht="18" customHeight="1" x14ac:dyDescent="0.25">
      <c r="A515" s="72" t="str">
        <f>Лист4!A519</f>
        <v>ул. Свердлова, д.55</v>
      </c>
      <c r="B515" s="64" t="s">
        <v>55</v>
      </c>
      <c r="C515" s="76">
        <v>335.76282999999995</v>
      </c>
      <c r="D515" s="76">
        <f t="shared" si="14"/>
        <v>15.167249999999999</v>
      </c>
      <c r="E515" s="74">
        <v>15.167249999999999</v>
      </c>
      <c r="F515" s="22">
        <v>0</v>
      </c>
      <c r="G515" s="81">
        <v>0</v>
      </c>
      <c r="H515" s="22">
        <v>0</v>
      </c>
      <c r="I515" s="77"/>
      <c r="J515" s="91">
        <f t="shared" si="15"/>
        <v>350.93007999999998</v>
      </c>
      <c r="K515" s="131"/>
      <c r="L515" s="126"/>
      <c r="M515" s="144"/>
      <c r="N515" s="144"/>
      <c r="O515" s="143"/>
      <c r="P515" s="145"/>
      <c r="Q515" s="146"/>
      <c r="R515" s="145"/>
      <c r="S515" s="147"/>
      <c r="T515" s="127"/>
    </row>
    <row r="516" spans="1:20" s="23" customFormat="1" ht="18" customHeight="1" x14ac:dyDescent="0.25">
      <c r="A516" s="72" t="str">
        <f>Лист4!A520</f>
        <v>ул. Свердлова, д.59</v>
      </c>
      <c r="B516" s="64" t="s">
        <v>55</v>
      </c>
      <c r="C516" s="76">
        <v>0</v>
      </c>
      <c r="D516" s="76">
        <f t="shared" si="14"/>
        <v>0</v>
      </c>
      <c r="E516" s="74">
        <v>0</v>
      </c>
      <c r="F516" s="22">
        <v>0</v>
      </c>
      <c r="G516" s="81">
        <v>0</v>
      </c>
      <c r="H516" s="22">
        <v>0</v>
      </c>
      <c r="I516" s="77"/>
      <c r="J516" s="91">
        <f t="shared" si="15"/>
        <v>0</v>
      </c>
      <c r="K516" s="131"/>
      <c r="L516" s="126"/>
      <c r="M516" s="144"/>
      <c r="N516" s="144"/>
      <c r="O516" s="143"/>
      <c r="P516" s="145"/>
      <c r="Q516" s="146"/>
      <c r="R516" s="145"/>
      <c r="S516" s="147"/>
      <c r="T516" s="127"/>
    </row>
    <row r="517" spans="1:20" s="23" customFormat="1" ht="18" customHeight="1" x14ac:dyDescent="0.25">
      <c r="A517" s="72" t="str">
        <f>Лист4!A521</f>
        <v>ул. Свердлова, д.60</v>
      </c>
      <c r="B517" s="64" t="s">
        <v>55</v>
      </c>
      <c r="C517" s="76">
        <v>84.744140000000002</v>
      </c>
      <c r="D517" s="76">
        <f t="shared" si="14"/>
        <v>7.0866499999999997</v>
      </c>
      <c r="E517" s="74">
        <v>7.0866499999999997</v>
      </c>
      <c r="F517" s="22">
        <v>0</v>
      </c>
      <c r="G517" s="81">
        <v>0</v>
      </c>
      <c r="H517" s="22">
        <v>0</v>
      </c>
      <c r="I517" s="77"/>
      <c r="J517" s="91">
        <f t="shared" si="15"/>
        <v>91.830790000000007</v>
      </c>
      <c r="K517" s="131"/>
      <c r="L517" s="126"/>
      <c r="M517" s="144"/>
      <c r="N517" s="144"/>
      <c r="O517" s="143"/>
      <c r="P517" s="145"/>
      <c r="Q517" s="146"/>
      <c r="R517" s="145"/>
      <c r="S517" s="147"/>
      <c r="T517" s="127"/>
    </row>
    <row r="518" spans="1:20" s="23" customFormat="1" ht="18" customHeight="1" x14ac:dyDescent="0.25">
      <c r="A518" s="72" t="str">
        <f>Лист4!A522</f>
        <v>ул. Свердлова, д.62</v>
      </c>
      <c r="B518" s="64" t="s">
        <v>55</v>
      </c>
      <c r="C518" s="76">
        <v>17.989850000000001</v>
      </c>
      <c r="D518" s="76">
        <f t="shared" si="14"/>
        <v>0.84404999999999997</v>
      </c>
      <c r="E518" s="74">
        <v>0.84404999999999997</v>
      </c>
      <c r="F518" s="22">
        <v>0</v>
      </c>
      <c r="G518" s="81">
        <v>0</v>
      </c>
      <c r="H518" s="22">
        <v>0</v>
      </c>
      <c r="I518" s="77"/>
      <c r="J518" s="91">
        <f t="shared" si="15"/>
        <v>18.8339</v>
      </c>
      <c r="K518" s="131"/>
      <c r="L518" s="126"/>
      <c r="M518" s="144"/>
      <c r="N518" s="144"/>
      <c r="O518" s="143"/>
      <c r="P518" s="145"/>
      <c r="Q518" s="146"/>
      <c r="R518" s="145"/>
      <c r="S518" s="147"/>
      <c r="T518" s="127"/>
    </row>
    <row r="519" spans="1:20" s="23" customFormat="1" ht="18" customHeight="1" x14ac:dyDescent="0.25">
      <c r="A519" s="72" t="str">
        <f>Лист4!A523</f>
        <v>ул. Свердлова, д.66</v>
      </c>
      <c r="B519" s="64" t="s">
        <v>55</v>
      </c>
      <c r="C519" s="76">
        <v>57.078609999999998</v>
      </c>
      <c r="D519" s="76">
        <f t="shared" si="14"/>
        <v>3.0753300000000001</v>
      </c>
      <c r="E519" s="74">
        <v>3.0753300000000001</v>
      </c>
      <c r="F519" s="22">
        <v>0</v>
      </c>
      <c r="G519" s="81">
        <v>0</v>
      </c>
      <c r="H519" s="22">
        <v>0</v>
      </c>
      <c r="I519" s="77"/>
      <c r="J519" s="91">
        <f t="shared" si="15"/>
        <v>60.153939999999999</v>
      </c>
      <c r="K519" s="131"/>
      <c r="L519" s="126"/>
      <c r="M519" s="144"/>
      <c r="N519" s="144"/>
      <c r="O519" s="143"/>
      <c r="P519" s="145"/>
      <c r="Q519" s="146"/>
      <c r="R519" s="145"/>
      <c r="S519" s="147"/>
      <c r="T519" s="127"/>
    </row>
    <row r="520" spans="1:20" s="23" customFormat="1" ht="18" customHeight="1" x14ac:dyDescent="0.25">
      <c r="A520" s="72" t="str">
        <f>Лист4!A524</f>
        <v>ул. Свердлова, д.70</v>
      </c>
      <c r="B520" s="64" t="s">
        <v>55</v>
      </c>
      <c r="C520" s="76">
        <v>115.29369</v>
      </c>
      <c r="D520" s="76">
        <f t="shared" ref="D520:D583" si="16">E520</f>
        <v>5.9229700000000003</v>
      </c>
      <c r="E520" s="74">
        <v>5.9229700000000003</v>
      </c>
      <c r="F520" s="22">
        <v>0</v>
      </c>
      <c r="G520" s="81">
        <v>0</v>
      </c>
      <c r="H520" s="22">
        <v>0</v>
      </c>
      <c r="I520" s="77"/>
      <c r="J520" s="91">
        <f t="shared" si="15"/>
        <v>121.21666</v>
      </c>
      <c r="K520" s="131"/>
      <c r="L520" s="126"/>
      <c r="M520" s="144"/>
      <c r="N520" s="144"/>
      <c r="O520" s="143"/>
      <c r="P520" s="145"/>
      <c r="Q520" s="146"/>
      <c r="R520" s="145"/>
      <c r="S520" s="147"/>
      <c r="T520" s="127"/>
    </row>
    <row r="521" spans="1:20" s="23" customFormat="1" ht="18" customHeight="1" x14ac:dyDescent="0.25">
      <c r="A521" s="72" t="str">
        <f>Лист4!A525</f>
        <v>ул. Свердлова, д.71</v>
      </c>
      <c r="B521" s="64" t="s">
        <v>55</v>
      </c>
      <c r="C521" s="76">
        <v>131.74590000000001</v>
      </c>
      <c r="D521" s="76">
        <f t="shared" si="16"/>
        <v>5.8286000000000007</v>
      </c>
      <c r="E521" s="74">
        <v>5.8286000000000007</v>
      </c>
      <c r="F521" s="22">
        <v>0</v>
      </c>
      <c r="G521" s="81">
        <v>0</v>
      </c>
      <c r="H521" s="22">
        <v>0</v>
      </c>
      <c r="I521" s="77"/>
      <c r="J521" s="91">
        <f t="shared" si="15"/>
        <v>137.5745</v>
      </c>
      <c r="K521" s="131"/>
      <c r="L521" s="126"/>
      <c r="M521" s="144"/>
      <c r="N521" s="144"/>
      <c r="O521" s="143"/>
      <c r="P521" s="145"/>
      <c r="Q521" s="146"/>
      <c r="R521" s="145"/>
      <c r="S521" s="147"/>
      <c r="T521" s="127"/>
    </row>
    <row r="522" spans="1:20" s="23" customFormat="1" ht="18" customHeight="1" x14ac:dyDescent="0.25">
      <c r="A522" s="72" t="str">
        <f>Лист4!A526</f>
        <v>ул. Свердлова, д.76</v>
      </c>
      <c r="B522" s="64" t="s">
        <v>55</v>
      </c>
      <c r="C522" s="76">
        <v>73.975000000000009</v>
      </c>
      <c r="D522" s="76">
        <f t="shared" si="16"/>
        <v>2.4131999999999998</v>
      </c>
      <c r="E522" s="74">
        <v>2.4131999999999998</v>
      </c>
      <c r="F522" s="22">
        <v>0</v>
      </c>
      <c r="G522" s="81">
        <v>0</v>
      </c>
      <c r="H522" s="22">
        <v>0</v>
      </c>
      <c r="I522" s="77"/>
      <c r="J522" s="91">
        <f t="shared" ref="J522:J585" si="17">C522+E522</f>
        <v>76.388200000000012</v>
      </c>
      <c r="K522" s="131"/>
      <c r="L522" s="126"/>
      <c r="M522" s="144"/>
      <c r="N522" s="144"/>
      <c r="O522" s="143"/>
      <c r="P522" s="145"/>
      <c r="Q522" s="146"/>
      <c r="R522" s="145"/>
      <c r="S522" s="147"/>
      <c r="T522" s="127"/>
    </row>
    <row r="523" spans="1:20" s="23" customFormat="1" ht="18" customHeight="1" x14ac:dyDescent="0.25">
      <c r="A523" s="72" t="str">
        <f>Лист4!A527</f>
        <v>ул. Свердлова, д.78</v>
      </c>
      <c r="B523" s="64" t="s">
        <v>55</v>
      </c>
      <c r="C523" s="76">
        <v>75.515050000000002</v>
      </c>
      <c r="D523" s="76">
        <f t="shared" si="16"/>
        <v>1.2384500000000001</v>
      </c>
      <c r="E523" s="74">
        <v>1.2384500000000001</v>
      </c>
      <c r="F523" s="22">
        <v>0</v>
      </c>
      <c r="G523" s="81">
        <v>0</v>
      </c>
      <c r="H523" s="22">
        <v>0</v>
      </c>
      <c r="I523" s="77"/>
      <c r="J523" s="91">
        <f t="shared" si="17"/>
        <v>76.753500000000003</v>
      </c>
      <c r="K523" s="131"/>
      <c r="L523" s="126"/>
      <c r="M523" s="144"/>
      <c r="N523" s="144"/>
      <c r="O523" s="143"/>
      <c r="P523" s="145"/>
      <c r="Q523" s="146"/>
      <c r="R523" s="145"/>
      <c r="S523" s="147"/>
      <c r="T523" s="127"/>
    </row>
    <row r="524" spans="1:20" s="23" customFormat="1" ht="18" customHeight="1" x14ac:dyDescent="0.25">
      <c r="A524" s="72" t="str">
        <f>Лист4!A528</f>
        <v>ул. Свердлова, д.79</v>
      </c>
      <c r="B524" s="64" t="s">
        <v>55</v>
      </c>
      <c r="C524" s="76">
        <v>27.701599999999999</v>
      </c>
      <c r="D524" s="76">
        <f t="shared" si="16"/>
        <v>1.5903499999999999</v>
      </c>
      <c r="E524" s="74">
        <v>1.5903499999999999</v>
      </c>
      <c r="F524" s="22">
        <v>0</v>
      </c>
      <c r="G524" s="81">
        <v>0</v>
      </c>
      <c r="H524" s="22">
        <v>0</v>
      </c>
      <c r="I524" s="77"/>
      <c r="J524" s="91">
        <f t="shared" si="17"/>
        <v>29.29195</v>
      </c>
      <c r="K524" s="131"/>
      <c r="L524" s="126"/>
      <c r="M524" s="144"/>
      <c r="N524" s="144"/>
      <c r="O524" s="143"/>
      <c r="P524" s="145"/>
      <c r="Q524" s="146"/>
      <c r="R524" s="145"/>
      <c r="S524" s="147"/>
      <c r="T524" s="127"/>
    </row>
    <row r="525" spans="1:20" s="23" customFormat="1" ht="18" customHeight="1" x14ac:dyDescent="0.25">
      <c r="A525" s="72" t="str">
        <f>Лист4!A529</f>
        <v>ул. Свердлова, д.83</v>
      </c>
      <c r="B525" s="64" t="s">
        <v>55</v>
      </c>
      <c r="C525" s="76">
        <v>3.2891999999999997</v>
      </c>
      <c r="D525" s="76">
        <f t="shared" si="16"/>
        <v>2.1012399999999998</v>
      </c>
      <c r="E525" s="74">
        <v>2.1012399999999998</v>
      </c>
      <c r="F525" s="22">
        <v>0</v>
      </c>
      <c r="G525" s="81">
        <v>0</v>
      </c>
      <c r="H525" s="22">
        <v>0</v>
      </c>
      <c r="I525" s="77"/>
      <c r="J525" s="91">
        <f t="shared" si="17"/>
        <v>5.3904399999999999</v>
      </c>
      <c r="K525" s="131"/>
      <c r="L525" s="126"/>
      <c r="M525" s="144"/>
      <c r="N525" s="144"/>
      <c r="O525" s="143"/>
      <c r="P525" s="145"/>
      <c r="Q525" s="146"/>
      <c r="R525" s="145"/>
      <c r="S525" s="147"/>
      <c r="T525" s="127"/>
    </row>
    <row r="526" spans="1:20" s="23" customFormat="1" ht="18" customHeight="1" x14ac:dyDescent="0.25">
      <c r="A526" s="72" t="str">
        <f>Лист4!A530</f>
        <v>ул. Свердлова, д.91</v>
      </c>
      <c r="B526" s="102" t="s">
        <v>55</v>
      </c>
      <c r="C526" s="76">
        <v>13.293799999999999</v>
      </c>
      <c r="D526" s="76">
        <f t="shared" si="16"/>
        <v>0.70550000000000002</v>
      </c>
      <c r="E526" s="74">
        <v>0.70550000000000002</v>
      </c>
      <c r="F526" s="22">
        <v>0</v>
      </c>
      <c r="G526" s="81">
        <v>0</v>
      </c>
      <c r="H526" s="22">
        <v>0</v>
      </c>
      <c r="I526" s="77"/>
      <c r="J526" s="91">
        <f t="shared" si="17"/>
        <v>13.9993</v>
      </c>
      <c r="K526" s="131"/>
      <c r="L526" s="257"/>
      <c r="M526" s="144"/>
      <c r="N526" s="144"/>
      <c r="O526" s="143"/>
      <c r="P526" s="145"/>
      <c r="Q526" s="146"/>
      <c r="R526" s="145"/>
      <c r="S526" s="147"/>
      <c r="T526" s="127"/>
    </row>
    <row r="527" spans="1:20" s="23" customFormat="1" ht="18" customHeight="1" x14ac:dyDescent="0.25">
      <c r="A527" s="72" t="str">
        <f>Лист4!A531</f>
        <v>ул. Свердлова, д.93</v>
      </c>
      <c r="B527" s="64" t="s">
        <v>55</v>
      </c>
      <c r="C527" s="76">
        <v>28.574649999999998</v>
      </c>
      <c r="D527" s="76">
        <f t="shared" si="16"/>
        <v>1.44415</v>
      </c>
      <c r="E527" s="74">
        <v>1.44415</v>
      </c>
      <c r="F527" s="22">
        <v>0</v>
      </c>
      <c r="G527" s="81">
        <v>0</v>
      </c>
      <c r="H527" s="22">
        <v>0</v>
      </c>
      <c r="I527" s="77"/>
      <c r="J527" s="91">
        <f t="shared" si="17"/>
        <v>30.018799999999999</v>
      </c>
      <c r="K527" s="131"/>
      <c r="L527" s="126"/>
      <c r="M527" s="144"/>
      <c r="N527" s="144"/>
      <c r="O527" s="143"/>
      <c r="P527" s="145"/>
      <c r="Q527" s="146"/>
      <c r="R527" s="145"/>
      <c r="S527" s="147"/>
      <c r="T527" s="127"/>
    </row>
    <row r="528" spans="1:20" s="23" customFormat="1" ht="18" customHeight="1" x14ac:dyDescent="0.25">
      <c r="A528" s="72" t="str">
        <f>Лист4!A532</f>
        <v>ул. Свердлова, д.95</v>
      </c>
      <c r="B528" s="64" t="s">
        <v>55</v>
      </c>
      <c r="C528" s="76">
        <v>136.29730000000001</v>
      </c>
      <c r="D528" s="76">
        <f t="shared" si="16"/>
        <v>6.7404999999999999</v>
      </c>
      <c r="E528" s="74">
        <v>6.7404999999999999</v>
      </c>
      <c r="F528" s="22">
        <v>0</v>
      </c>
      <c r="G528" s="81">
        <v>0</v>
      </c>
      <c r="H528" s="22">
        <v>0</v>
      </c>
      <c r="I528" s="77"/>
      <c r="J528" s="91">
        <f t="shared" si="17"/>
        <v>143.0378</v>
      </c>
      <c r="K528" s="131"/>
      <c r="L528" s="126"/>
      <c r="M528" s="144"/>
      <c r="N528" s="144"/>
      <c r="O528" s="143"/>
      <c r="P528" s="145"/>
      <c r="Q528" s="146"/>
      <c r="R528" s="145"/>
      <c r="S528" s="147"/>
      <c r="T528" s="127"/>
    </row>
    <row r="529" spans="1:20" s="23" customFormat="1" ht="18" customHeight="1" x14ac:dyDescent="0.25">
      <c r="A529" s="72" t="str">
        <f>Лист4!A533</f>
        <v>ул. Свердлова, д.96</v>
      </c>
      <c r="B529" s="64" t="s">
        <v>55</v>
      </c>
      <c r="C529" s="76">
        <v>416.67506000000003</v>
      </c>
      <c r="D529" s="76">
        <f t="shared" si="16"/>
        <v>21.032799999999998</v>
      </c>
      <c r="E529" s="74">
        <v>21.032799999999998</v>
      </c>
      <c r="F529" s="22">
        <v>0</v>
      </c>
      <c r="G529" s="81">
        <v>0</v>
      </c>
      <c r="H529" s="22">
        <v>0</v>
      </c>
      <c r="I529" s="77"/>
      <c r="J529" s="91">
        <f t="shared" si="17"/>
        <v>437.70786000000004</v>
      </c>
      <c r="K529" s="131"/>
      <c r="L529" s="126"/>
      <c r="M529" s="144"/>
      <c r="N529" s="144"/>
      <c r="O529" s="143"/>
      <c r="P529" s="145"/>
      <c r="Q529" s="146"/>
      <c r="R529" s="145"/>
      <c r="S529" s="147"/>
      <c r="T529" s="127"/>
    </row>
    <row r="530" spans="1:20" s="23" customFormat="1" ht="18" customHeight="1" x14ac:dyDescent="0.25">
      <c r="A530" s="72" t="str">
        <f>Лист4!A534</f>
        <v>ул. Свердлова, д.97</v>
      </c>
      <c r="B530" s="64" t="s">
        <v>55</v>
      </c>
      <c r="C530" s="76">
        <v>397.97284999999994</v>
      </c>
      <c r="D530" s="76">
        <f t="shared" si="16"/>
        <v>15.739990000000001</v>
      </c>
      <c r="E530" s="74">
        <v>15.739990000000001</v>
      </c>
      <c r="F530" s="22">
        <v>0</v>
      </c>
      <c r="G530" s="81">
        <v>0</v>
      </c>
      <c r="H530" s="22">
        <v>0</v>
      </c>
      <c r="I530" s="77"/>
      <c r="J530" s="91">
        <f t="shared" si="17"/>
        <v>413.71283999999991</v>
      </c>
      <c r="K530" s="131"/>
      <c r="L530" s="126"/>
      <c r="M530" s="144"/>
      <c r="N530" s="144"/>
      <c r="O530" s="143"/>
      <c r="P530" s="145"/>
      <c r="Q530" s="146"/>
      <c r="R530" s="145"/>
      <c r="S530" s="147"/>
      <c r="T530" s="127"/>
    </row>
    <row r="531" spans="1:20" s="23" customFormat="1" ht="18" customHeight="1" x14ac:dyDescent="0.25">
      <c r="A531" s="72" t="str">
        <f>Лист4!A535</f>
        <v>ул. Сен-Симона, д.33</v>
      </c>
      <c r="B531" s="64" t="s">
        <v>55</v>
      </c>
      <c r="C531" s="76">
        <v>568.04999999999995</v>
      </c>
      <c r="D531" s="76">
        <f t="shared" si="16"/>
        <v>89.073949999999996</v>
      </c>
      <c r="E531" s="74">
        <v>89.073949999999996</v>
      </c>
      <c r="F531" s="22">
        <v>0</v>
      </c>
      <c r="G531" s="81">
        <v>0</v>
      </c>
      <c r="H531" s="22">
        <v>0</v>
      </c>
      <c r="I531" s="77"/>
      <c r="J531" s="91">
        <v>660.91</v>
      </c>
      <c r="K531" s="131"/>
      <c r="L531" s="126"/>
      <c r="M531" s="144"/>
      <c r="N531" s="144"/>
      <c r="O531" s="143"/>
      <c r="P531" s="145"/>
      <c r="Q531" s="146"/>
      <c r="R531" s="145"/>
      <c r="S531" s="147"/>
      <c r="T531" s="127"/>
    </row>
    <row r="532" spans="1:20" s="23" customFormat="1" ht="18" customHeight="1" x14ac:dyDescent="0.25">
      <c r="A532" s="72" t="str">
        <f>Лист4!A536</f>
        <v>ул. Сен-Симона, д.33, к.1</v>
      </c>
      <c r="B532" s="64" t="s">
        <v>55</v>
      </c>
      <c r="C532" s="76">
        <v>580.5</v>
      </c>
      <c r="D532" s="76">
        <f t="shared" si="16"/>
        <v>46.9</v>
      </c>
      <c r="E532" s="74">
        <v>46.9</v>
      </c>
      <c r="F532" s="22">
        <v>0</v>
      </c>
      <c r="G532" s="81">
        <v>0</v>
      </c>
      <c r="H532" s="22">
        <v>0</v>
      </c>
      <c r="I532" s="77"/>
      <c r="J532" s="91">
        <v>630.35</v>
      </c>
      <c r="K532" s="131"/>
      <c r="L532" s="126"/>
      <c r="M532" s="144"/>
      <c r="N532" s="144"/>
      <c r="O532" s="143"/>
      <c r="P532" s="145"/>
      <c r="Q532" s="146"/>
      <c r="R532" s="145"/>
      <c r="S532" s="147"/>
      <c r="T532" s="127"/>
    </row>
    <row r="533" spans="1:20" s="23" customFormat="1" ht="18" customHeight="1" x14ac:dyDescent="0.25">
      <c r="A533" s="72" t="str">
        <f>Лист4!A537</f>
        <v>ул. Сен-Симона, д.35/8</v>
      </c>
      <c r="B533" s="64" t="s">
        <v>55</v>
      </c>
      <c r="C533" s="76">
        <v>1118.4100000000001</v>
      </c>
      <c r="D533" s="76">
        <f t="shared" si="16"/>
        <v>53.389150000000001</v>
      </c>
      <c r="E533" s="74">
        <v>53.389150000000001</v>
      </c>
      <c r="F533" s="22">
        <v>0</v>
      </c>
      <c r="G533" s="81">
        <v>0</v>
      </c>
      <c r="H533" s="22">
        <v>0</v>
      </c>
      <c r="I533" s="77"/>
      <c r="J533" s="91">
        <v>1171.8</v>
      </c>
      <c r="K533" s="131"/>
      <c r="L533" s="126"/>
      <c r="M533" s="144"/>
      <c r="N533" s="144"/>
      <c r="O533" s="143"/>
      <c r="P533" s="145"/>
      <c r="Q533" s="146"/>
      <c r="R533" s="145"/>
      <c r="S533" s="147"/>
      <c r="T533" s="127"/>
    </row>
    <row r="534" spans="1:20" s="23" customFormat="1" ht="18" customHeight="1" x14ac:dyDescent="0.25">
      <c r="A534" s="72" t="str">
        <f>Лист4!A538</f>
        <v>ул. Сен-Симона, д.38</v>
      </c>
      <c r="B534" s="64" t="s">
        <v>55</v>
      </c>
      <c r="C534" s="76">
        <v>2599.0407200000004</v>
      </c>
      <c r="D534" s="76">
        <f t="shared" si="16"/>
        <v>131.55779000000001</v>
      </c>
      <c r="E534" s="74">
        <v>131.55779000000001</v>
      </c>
      <c r="F534" s="22">
        <v>0</v>
      </c>
      <c r="G534" s="81">
        <v>0</v>
      </c>
      <c r="H534" s="22">
        <v>0</v>
      </c>
      <c r="I534" s="77"/>
      <c r="J534" s="91">
        <f t="shared" si="17"/>
        <v>2730.5985100000003</v>
      </c>
      <c r="K534" s="131"/>
      <c r="L534" s="126"/>
      <c r="M534" s="144"/>
      <c r="N534" s="144"/>
      <c r="O534" s="143"/>
      <c r="P534" s="145"/>
      <c r="Q534" s="146"/>
      <c r="R534" s="145"/>
      <c r="S534" s="147"/>
      <c r="T534" s="127"/>
    </row>
    <row r="535" spans="1:20" s="23" customFormat="1" ht="18" customHeight="1" x14ac:dyDescent="0.25">
      <c r="A535" s="72" t="str">
        <f>Лист4!A539</f>
        <v>ул. Сен-Симона, д.42</v>
      </c>
      <c r="B535" s="64" t="s">
        <v>55</v>
      </c>
      <c r="C535" s="76">
        <v>1564.3625300000001</v>
      </c>
      <c r="D535" s="76">
        <f t="shared" si="16"/>
        <v>0</v>
      </c>
      <c r="E535" s="74">
        <v>0</v>
      </c>
      <c r="F535" s="22">
        <v>0</v>
      </c>
      <c r="G535" s="81">
        <v>0</v>
      </c>
      <c r="H535" s="22">
        <v>0</v>
      </c>
      <c r="I535" s="77"/>
      <c r="J535" s="91">
        <f t="shared" si="17"/>
        <v>1564.3625300000001</v>
      </c>
      <c r="K535" s="131"/>
      <c r="L535" s="126"/>
      <c r="M535" s="144"/>
      <c r="N535" s="144"/>
      <c r="O535" s="143"/>
      <c r="P535" s="145"/>
      <c r="Q535" s="146"/>
      <c r="R535" s="145"/>
      <c r="S535" s="147"/>
      <c r="T535" s="127"/>
    </row>
    <row r="536" spans="1:20" s="23" customFormat="1" ht="18" customHeight="1" x14ac:dyDescent="0.25">
      <c r="A536" s="72" t="str">
        <f>Лист4!A540</f>
        <v>ул. Сен-Симона, д.42, к.2</v>
      </c>
      <c r="B536" s="64" t="s">
        <v>55</v>
      </c>
      <c r="C536" s="76">
        <v>2206.0816499999996</v>
      </c>
      <c r="D536" s="76">
        <f t="shared" si="16"/>
        <v>121.58559</v>
      </c>
      <c r="E536" s="74">
        <v>121.58559</v>
      </c>
      <c r="F536" s="22">
        <v>0</v>
      </c>
      <c r="G536" s="81">
        <v>0</v>
      </c>
      <c r="H536" s="22">
        <v>0</v>
      </c>
      <c r="I536" s="77"/>
      <c r="J536" s="91">
        <f t="shared" si="17"/>
        <v>2327.6672399999998</v>
      </c>
      <c r="K536" s="131"/>
      <c r="L536" s="126"/>
      <c r="M536" s="144"/>
      <c r="N536" s="144"/>
      <c r="O536" s="143"/>
      <c r="P536" s="145"/>
      <c r="Q536" s="146"/>
      <c r="R536" s="145"/>
      <c r="S536" s="147"/>
      <c r="T536" s="127"/>
    </row>
    <row r="537" spans="1:20" s="23" customFormat="1" ht="18" customHeight="1" x14ac:dyDescent="0.25">
      <c r="A537" s="72" t="str">
        <f>Лист4!A541</f>
        <v>ул. Сен-Симона, д.6</v>
      </c>
      <c r="B537" s="64" t="s">
        <v>55</v>
      </c>
      <c r="C537" s="76">
        <v>178.21590999999998</v>
      </c>
      <c r="D537" s="76">
        <f t="shared" si="16"/>
        <v>0</v>
      </c>
      <c r="E537" s="74">
        <v>0</v>
      </c>
      <c r="F537" s="22">
        <v>0</v>
      </c>
      <c r="G537" s="81">
        <v>0</v>
      </c>
      <c r="H537" s="22">
        <v>0</v>
      </c>
      <c r="I537" s="77"/>
      <c r="J537" s="91">
        <f t="shared" si="17"/>
        <v>178.21590999999998</v>
      </c>
      <c r="K537" s="131"/>
      <c r="L537" s="126"/>
      <c r="M537" s="144"/>
      <c r="N537" s="144"/>
      <c r="O537" s="143"/>
      <c r="P537" s="145"/>
      <c r="Q537" s="146"/>
      <c r="R537" s="145"/>
      <c r="S537" s="147"/>
      <c r="T537" s="127"/>
    </row>
    <row r="538" spans="1:20" s="23" customFormat="1" ht="18" customHeight="1" x14ac:dyDescent="0.25">
      <c r="A538" s="72" t="str">
        <f>Лист4!A542</f>
        <v>ул. Сен-Симона, д.48 к.1</v>
      </c>
      <c r="B538" s="64" t="s">
        <v>55</v>
      </c>
      <c r="C538" s="76">
        <v>709.1</v>
      </c>
      <c r="D538" s="76">
        <f t="shared" si="16"/>
        <v>101.3438</v>
      </c>
      <c r="E538" s="74">
        <v>101.3438</v>
      </c>
      <c r="F538" s="145"/>
      <c r="G538" s="146"/>
      <c r="H538" s="145"/>
      <c r="I538" s="147"/>
      <c r="J538" s="91">
        <v>810.45</v>
      </c>
      <c r="K538" s="131"/>
      <c r="L538" s="126"/>
      <c r="M538" s="144"/>
      <c r="N538" s="144"/>
      <c r="O538" s="143"/>
      <c r="P538" s="145"/>
      <c r="Q538" s="146"/>
      <c r="R538" s="145"/>
      <c r="S538" s="147"/>
      <c r="T538" s="127"/>
    </row>
    <row r="539" spans="1:20" s="23" customFormat="1" ht="18" customHeight="1" x14ac:dyDescent="0.25">
      <c r="A539" s="72" t="str">
        <f>Лист4!A543</f>
        <v>ул. Советская, д.10</v>
      </c>
      <c r="B539" s="64" t="s">
        <v>55</v>
      </c>
      <c r="C539" s="76">
        <v>968.31091000000004</v>
      </c>
      <c r="D539" s="76">
        <f t="shared" si="16"/>
        <v>88.982439999999997</v>
      </c>
      <c r="E539" s="74">
        <v>88.982439999999997</v>
      </c>
      <c r="F539" s="22">
        <v>0</v>
      </c>
      <c r="G539" s="81">
        <v>0</v>
      </c>
      <c r="H539" s="22">
        <v>0</v>
      </c>
      <c r="I539" s="77"/>
      <c r="J539" s="91">
        <f t="shared" si="17"/>
        <v>1057.2933499999999</v>
      </c>
      <c r="K539" s="131"/>
      <c r="L539" s="126"/>
      <c r="M539" s="144"/>
      <c r="N539" s="144"/>
      <c r="O539" s="143"/>
      <c r="P539" s="145"/>
      <c r="Q539" s="146"/>
      <c r="R539" s="145"/>
      <c r="S539" s="147"/>
      <c r="T539" s="127"/>
    </row>
    <row r="540" spans="1:20" s="23" customFormat="1" ht="18" customHeight="1" x14ac:dyDescent="0.25">
      <c r="A540" s="72" t="str">
        <f>Лист4!A544</f>
        <v>ул. Советская, д.11</v>
      </c>
      <c r="B540" s="64" t="s">
        <v>55</v>
      </c>
      <c r="C540" s="76">
        <v>858.40974000000006</v>
      </c>
      <c r="D540" s="76">
        <f t="shared" si="16"/>
        <v>33.452570000000001</v>
      </c>
      <c r="E540" s="74">
        <v>33.452570000000001</v>
      </c>
      <c r="F540" s="22">
        <v>0</v>
      </c>
      <c r="G540" s="81">
        <v>0</v>
      </c>
      <c r="H540" s="22">
        <v>0</v>
      </c>
      <c r="I540" s="77"/>
      <c r="J540" s="91">
        <f t="shared" si="17"/>
        <v>891.86231000000009</v>
      </c>
      <c r="K540" s="131"/>
      <c r="L540" s="126"/>
      <c r="M540" s="144"/>
      <c r="N540" s="144"/>
      <c r="O540" s="143"/>
      <c r="P540" s="145"/>
      <c r="Q540" s="146"/>
      <c r="R540" s="145"/>
      <c r="S540" s="147"/>
      <c r="T540" s="127"/>
    </row>
    <row r="541" spans="1:20" s="23" customFormat="1" ht="18" customHeight="1" x14ac:dyDescent="0.25">
      <c r="A541" s="72" t="str">
        <f>Лист4!A545</f>
        <v>ул. Советская, д.11/16</v>
      </c>
      <c r="B541" s="64" t="s">
        <v>55</v>
      </c>
      <c r="C541" s="76">
        <v>1.528</v>
      </c>
      <c r="D541" s="76">
        <f t="shared" si="16"/>
        <v>0</v>
      </c>
      <c r="E541" s="74">
        <v>0</v>
      </c>
      <c r="F541" s="22">
        <v>0</v>
      </c>
      <c r="G541" s="81">
        <v>0</v>
      </c>
      <c r="H541" s="22">
        <v>0</v>
      </c>
      <c r="I541" s="77"/>
      <c r="J541" s="91">
        <f t="shared" si="17"/>
        <v>1.528</v>
      </c>
      <c r="K541" s="131"/>
      <c r="L541" s="126"/>
      <c r="M541" s="144"/>
      <c r="N541" s="144"/>
      <c r="O541" s="143"/>
      <c r="P541" s="145"/>
      <c r="Q541" s="146"/>
      <c r="R541" s="145"/>
      <c r="S541" s="147"/>
      <c r="T541" s="127"/>
    </row>
    <row r="542" spans="1:20" s="23" customFormat="1" ht="18" customHeight="1" x14ac:dyDescent="0.25">
      <c r="A542" s="72" t="str">
        <f>Лист4!A546</f>
        <v>ул. Советская, д.17</v>
      </c>
      <c r="B542" s="64" t="s">
        <v>55</v>
      </c>
      <c r="C542" s="76">
        <v>1547.3450599999999</v>
      </c>
      <c r="D542" s="76">
        <f t="shared" si="16"/>
        <v>86.661630000000002</v>
      </c>
      <c r="E542" s="74">
        <v>86.661630000000002</v>
      </c>
      <c r="F542" s="22">
        <v>0</v>
      </c>
      <c r="G542" s="81">
        <v>0</v>
      </c>
      <c r="H542" s="22">
        <v>0</v>
      </c>
      <c r="I542" s="77"/>
      <c r="J542" s="91">
        <f t="shared" si="17"/>
        <v>1634.0066899999999</v>
      </c>
      <c r="K542" s="131"/>
      <c r="L542" s="126"/>
      <c r="M542" s="144"/>
      <c r="N542" s="144"/>
      <c r="O542" s="143"/>
      <c r="P542" s="145"/>
      <c r="Q542" s="146"/>
      <c r="R542" s="145"/>
      <c r="S542" s="147"/>
      <c r="T542" s="127"/>
    </row>
    <row r="543" spans="1:20" s="23" customFormat="1" ht="18" customHeight="1" x14ac:dyDescent="0.25">
      <c r="A543" s="72" t="str">
        <f>Лист4!A547</f>
        <v>ул. Советская, д.2</v>
      </c>
      <c r="B543" s="64" t="s">
        <v>55</v>
      </c>
      <c r="C543" s="76">
        <v>2593.5389700000001</v>
      </c>
      <c r="D543" s="76">
        <f t="shared" si="16"/>
        <v>195.53952999999998</v>
      </c>
      <c r="E543" s="74">
        <v>195.53952999999998</v>
      </c>
      <c r="F543" s="22">
        <v>0</v>
      </c>
      <c r="G543" s="81">
        <v>0</v>
      </c>
      <c r="H543" s="22">
        <v>0</v>
      </c>
      <c r="I543" s="77"/>
      <c r="J543" s="91">
        <f t="shared" si="17"/>
        <v>2789.0785000000001</v>
      </c>
      <c r="K543" s="131"/>
      <c r="L543" s="126"/>
      <c r="M543" s="144"/>
      <c r="N543" s="144"/>
      <c r="O543" s="143"/>
      <c r="P543" s="145"/>
      <c r="Q543" s="146"/>
      <c r="R543" s="145"/>
      <c r="S543" s="147"/>
      <c r="T543" s="127"/>
    </row>
    <row r="544" spans="1:20" s="23" customFormat="1" ht="18" customHeight="1" x14ac:dyDescent="0.25">
      <c r="A544" s="72" t="str">
        <f>Лист4!A548</f>
        <v>ул. Советская, д.24</v>
      </c>
      <c r="B544" s="64" t="s">
        <v>55</v>
      </c>
      <c r="C544" s="76">
        <v>19.815999999999999</v>
      </c>
      <c r="D544" s="76">
        <f t="shared" si="16"/>
        <v>0.79049999999999998</v>
      </c>
      <c r="E544" s="74">
        <v>0.79049999999999998</v>
      </c>
      <c r="F544" s="22">
        <v>0</v>
      </c>
      <c r="G544" s="81">
        <v>0</v>
      </c>
      <c r="H544" s="22">
        <v>0</v>
      </c>
      <c r="I544" s="77"/>
      <c r="J544" s="91">
        <f t="shared" si="17"/>
        <v>20.6065</v>
      </c>
      <c r="K544" s="131"/>
      <c r="L544" s="126"/>
      <c r="M544" s="144"/>
      <c r="N544" s="144"/>
      <c r="O544" s="143"/>
      <c r="P544" s="145"/>
      <c r="Q544" s="146"/>
      <c r="R544" s="145"/>
      <c r="S544" s="147"/>
      <c r="T544" s="127"/>
    </row>
    <row r="545" spans="1:22" s="23" customFormat="1" ht="18" customHeight="1" x14ac:dyDescent="0.25">
      <c r="A545" s="72" t="str">
        <f>Лист4!A549</f>
        <v>ул. Советская, д.25</v>
      </c>
      <c r="B545" s="64" t="s">
        <v>55</v>
      </c>
      <c r="C545" s="76">
        <v>1219.1954500000002</v>
      </c>
      <c r="D545" s="76">
        <f t="shared" si="16"/>
        <v>74.744199999999992</v>
      </c>
      <c r="E545" s="74">
        <v>74.744199999999992</v>
      </c>
      <c r="F545" s="22">
        <v>0</v>
      </c>
      <c r="G545" s="81">
        <v>0</v>
      </c>
      <c r="H545" s="22">
        <v>0</v>
      </c>
      <c r="I545" s="77"/>
      <c r="J545" s="91">
        <f t="shared" si="17"/>
        <v>1293.9396500000003</v>
      </c>
      <c r="K545" s="131"/>
      <c r="L545" s="126"/>
      <c r="M545" s="144"/>
      <c r="N545" s="144"/>
      <c r="O545" s="143"/>
      <c r="P545" s="145"/>
      <c r="Q545" s="146"/>
      <c r="R545" s="145"/>
      <c r="S545" s="147"/>
      <c r="T545" s="127"/>
    </row>
    <row r="546" spans="1:22" s="23" customFormat="1" ht="18" customHeight="1" x14ac:dyDescent="0.25">
      <c r="A546" s="72" t="str">
        <f>Лист4!A550</f>
        <v>ул. Советская, д.32</v>
      </c>
      <c r="B546" s="64" t="s">
        <v>55</v>
      </c>
      <c r="C546" s="76">
        <v>175.10398000000001</v>
      </c>
      <c r="D546" s="76">
        <f t="shared" si="16"/>
        <v>13.900049999999998</v>
      </c>
      <c r="E546" s="74">
        <v>13.900049999999998</v>
      </c>
      <c r="F546" s="22">
        <v>0</v>
      </c>
      <c r="G546" s="81">
        <v>0</v>
      </c>
      <c r="H546" s="22">
        <v>0</v>
      </c>
      <c r="I546" s="77"/>
      <c r="J546" s="91">
        <f t="shared" si="17"/>
        <v>189.00403</v>
      </c>
      <c r="K546" s="131"/>
      <c r="L546" s="126"/>
      <c r="M546" s="144"/>
      <c r="N546" s="144"/>
      <c r="O546" s="143"/>
      <c r="P546" s="145"/>
      <c r="Q546" s="146"/>
      <c r="R546" s="145"/>
      <c r="S546" s="147"/>
      <c r="T546" s="127"/>
    </row>
    <row r="547" spans="1:22" s="23" customFormat="1" ht="18" customHeight="1" x14ac:dyDescent="0.25">
      <c r="A547" s="72" t="str">
        <f>Лист4!A551</f>
        <v>ул. Советская, д.36</v>
      </c>
      <c r="B547" s="64" t="s">
        <v>55</v>
      </c>
      <c r="C547" s="76">
        <v>1864.45244</v>
      </c>
      <c r="D547" s="76">
        <f t="shared" si="16"/>
        <v>102.33460000000001</v>
      </c>
      <c r="E547" s="74">
        <v>102.33460000000001</v>
      </c>
      <c r="F547" s="22">
        <v>0</v>
      </c>
      <c r="G547" s="81">
        <v>0</v>
      </c>
      <c r="H547" s="22">
        <v>0</v>
      </c>
      <c r="I547" s="77"/>
      <c r="J547" s="91">
        <f t="shared" si="17"/>
        <v>1966.7870399999999</v>
      </c>
      <c r="K547" s="131"/>
      <c r="L547" s="126"/>
      <c r="M547" s="144"/>
      <c r="N547" s="144"/>
      <c r="O547" s="143"/>
      <c r="P547" s="145"/>
      <c r="Q547" s="146"/>
      <c r="R547" s="145"/>
      <c r="S547" s="147"/>
      <c r="T547" s="127"/>
    </row>
    <row r="548" spans="1:22" s="23" customFormat="1" ht="18" customHeight="1" x14ac:dyDescent="0.25">
      <c r="A548" s="72" t="str">
        <f>Лист4!A552</f>
        <v>ул. Советская, д.9</v>
      </c>
      <c r="B548" s="64" t="s">
        <v>55</v>
      </c>
      <c r="C548" s="76">
        <v>401.28654</v>
      </c>
      <c r="D548" s="76">
        <f t="shared" si="16"/>
        <v>22.691580000000002</v>
      </c>
      <c r="E548" s="74">
        <v>22.691580000000002</v>
      </c>
      <c r="F548" s="22">
        <v>0</v>
      </c>
      <c r="G548" s="81">
        <v>0</v>
      </c>
      <c r="H548" s="22">
        <v>0</v>
      </c>
      <c r="I548" s="77"/>
      <c r="J548" s="91">
        <f t="shared" si="17"/>
        <v>423.97811999999999</v>
      </c>
      <c r="K548" s="131"/>
      <c r="L548" s="126"/>
      <c r="M548" s="144"/>
      <c r="N548" s="144"/>
      <c r="O548" s="143"/>
      <c r="P548" s="145"/>
      <c r="Q548" s="146"/>
      <c r="R548" s="145"/>
      <c r="S548" s="147"/>
      <c r="T548" s="127"/>
    </row>
    <row r="549" spans="1:22" s="23" customFormat="1" ht="18" customHeight="1" x14ac:dyDescent="0.25">
      <c r="A549" s="72" t="str">
        <f>Лист4!A553</f>
        <v>ул. Советской Милиции, д.10</v>
      </c>
      <c r="B549" s="64" t="s">
        <v>55</v>
      </c>
      <c r="C549" s="76">
        <v>6.5375999999999994</v>
      </c>
      <c r="D549" s="76">
        <f t="shared" si="16"/>
        <v>0.48960000000000004</v>
      </c>
      <c r="E549" s="74">
        <v>0.48960000000000004</v>
      </c>
      <c r="F549" s="22">
        <v>0</v>
      </c>
      <c r="G549" s="81">
        <v>0</v>
      </c>
      <c r="H549" s="22">
        <v>0</v>
      </c>
      <c r="I549" s="77"/>
      <c r="J549" s="91">
        <f t="shared" si="17"/>
        <v>7.0271999999999997</v>
      </c>
      <c r="K549" s="131"/>
      <c r="L549" s="126"/>
      <c r="M549" s="144"/>
      <c r="N549" s="144"/>
      <c r="O549" s="143"/>
      <c r="P549" s="145"/>
      <c r="Q549" s="146"/>
      <c r="R549" s="145"/>
      <c r="S549" s="147"/>
      <c r="T549" s="127"/>
    </row>
    <row r="550" spans="1:22" s="23" customFormat="1" ht="18" customHeight="1" x14ac:dyDescent="0.25">
      <c r="A550" s="72" t="str">
        <f>Лист4!A554</f>
        <v>ул. Советской Милиции, д.2</v>
      </c>
      <c r="B550" s="102" t="s">
        <v>55</v>
      </c>
      <c r="C550" s="76">
        <v>161.47193999999999</v>
      </c>
      <c r="D550" s="76">
        <f t="shared" si="16"/>
        <v>7.0434999999999999</v>
      </c>
      <c r="E550" s="74">
        <v>7.0434999999999999</v>
      </c>
      <c r="F550" s="22">
        <v>0</v>
      </c>
      <c r="G550" s="81">
        <v>0</v>
      </c>
      <c r="H550" s="22">
        <v>0</v>
      </c>
      <c r="I550" s="77"/>
      <c r="J550" s="91">
        <f t="shared" si="17"/>
        <v>168.51543999999998</v>
      </c>
      <c r="K550" s="131"/>
      <c r="L550" s="257"/>
      <c r="M550" s="144"/>
      <c r="N550" s="144"/>
      <c r="O550" s="143"/>
      <c r="P550" s="145"/>
      <c r="Q550" s="146"/>
      <c r="R550" s="145"/>
      <c r="S550" s="147"/>
      <c r="T550" s="127"/>
    </row>
    <row r="551" spans="1:22" s="23" customFormat="1" ht="18" customHeight="1" x14ac:dyDescent="0.25">
      <c r="A551" s="72" t="str">
        <f>Лист4!A555</f>
        <v>ул. Советской Милиции, д.3</v>
      </c>
      <c r="B551" s="64" t="s">
        <v>55</v>
      </c>
      <c r="C551" s="76">
        <v>180.08077</v>
      </c>
      <c r="D551" s="76">
        <f t="shared" si="16"/>
        <v>10.012469999999999</v>
      </c>
      <c r="E551" s="74">
        <v>10.012469999999999</v>
      </c>
      <c r="F551" s="22">
        <v>0</v>
      </c>
      <c r="G551" s="81">
        <v>0</v>
      </c>
      <c r="H551" s="22">
        <v>0</v>
      </c>
      <c r="I551" s="77"/>
      <c r="J551" s="91">
        <f t="shared" si="17"/>
        <v>190.09324000000001</v>
      </c>
      <c r="K551" s="131"/>
      <c r="L551" s="126"/>
      <c r="M551" s="144"/>
      <c r="N551" s="144"/>
      <c r="O551" s="143"/>
      <c r="P551" s="145"/>
      <c r="Q551" s="146"/>
      <c r="R551" s="145"/>
      <c r="S551" s="147"/>
      <c r="T551" s="127"/>
    </row>
    <row r="552" spans="1:22" s="23" customFormat="1" ht="18" customHeight="1" x14ac:dyDescent="0.25">
      <c r="A552" s="72" t="str">
        <f>Лист4!A556</f>
        <v>ул. Советской Милиции, д.4</v>
      </c>
      <c r="B552" s="64" t="s">
        <v>55</v>
      </c>
      <c r="C552" s="76">
        <v>33.755630000000004</v>
      </c>
      <c r="D552" s="76">
        <f t="shared" si="16"/>
        <v>2.7081</v>
      </c>
      <c r="E552" s="74">
        <v>2.7081</v>
      </c>
      <c r="F552" s="22">
        <v>0</v>
      </c>
      <c r="G552" s="81">
        <v>0</v>
      </c>
      <c r="H552" s="22">
        <v>0</v>
      </c>
      <c r="I552" s="77"/>
      <c r="J552" s="91">
        <f t="shared" si="17"/>
        <v>36.463730000000005</v>
      </c>
      <c r="K552" s="131"/>
      <c r="L552" s="126"/>
      <c r="M552" s="144"/>
      <c r="N552" s="144"/>
      <c r="O552" s="143"/>
      <c r="P552" s="145"/>
      <c r="Q552" s="146"/>
      <c r="R552" s="145"/>
      <c r="S552" s="147"/>
      <c r="T552" s="127"/>
    </row>
    <row r="553" spans="1:22" s="23" customFormat="1" ht="18" customHeight="1" x14ac:dyDescent="0.25">
      <c r="A553" s="72" t="str">
        <f>Лист4!A557</f>
        <v>ул. Советской Милиции, д.6</v>
      </c>
      <c r="B553" s="64" t="s">
        <v>55</v>
      </c>
      <c r="C553" s="76">
        <v>5.4891999999999994</v>
      </c>
      <c r="D553" s="76">
        <f t="shared" si="16"/>
        <v>0</v>
      </c>
      <c r="E553" s="74">
        <v>0</v>
      </c>
      <c r="F553" s="22">
        <v>0</v>
      </c>
      <c r="G553" s="81">
        <v>0</v>
      </c>
      <c r="H553" s="22">
        <v>0</v>
      </c>
      <c r="I553" s="77"/>
      <c r="J553" s="91">
        <f t="shared" si="17"/>
        <v>5.4891999999999994</v>
      </c>
      <c r="K553" s="131"/>
      <c r="L553" s="126"/>
      <c r="M553" s="144"/>
      <c r="N553" s="144"/>
      <c r="O553" s="143"/>
      <c r="P553" s="145"/>
      <c r="Q553" s="146"/>
      <c r="R553" s="145"/>
      <c r="S553" s="147"/>
      <c r="T553" s="127"/>
    </row>
    <row r="554" spans="1:22" s="23" customFormat="1" ht="18" customHeight="1" x14ac:dyDescent="0.25">
      <c r="A554" s="72" t="str">
        <f>Лист4!A558</f>
        <v>ул. Советской Милиции, д.8</v>
      </c>
      <c r="B554" s="64" t="s">
        <v>55</v>
      </c>
      <c r="C554" s="76">
        <v>212.79354999999998</v>
      </c>
      <c r="D554" s="76">
        <f t="shared" si="16"/>
        <v>10.501899999999999</v>
      </c>
      <c r="E554" s="74">
        <v>10.501899999999999</v>
      </c>
      <c r="F554" s="22">
        <v>0</v>
      </c>
      <c r="G554" s="81">
        <v>0</v>
      </c>
      <c r="H554" s="22">
        <v>0</v>
      </c>
      <c r="I554" s="77"/>
      <c r="J554" s="91">
        <f t="shared" si="17"/>
        <v>223.29544999999999</v>
      </c>
      <c r="K554" s="131"/>
      <c r="L554" s="126"/>
      <c r="M554" s="144"/>
      <c r="N554" s="144"/>
      <c r="O554" s="143"/>
      <c r="P554" s="145"/>
      <c r="Q554" s="146"/>
      <c r="R554" s="145"/>
      <c r="S554" s="147"/>
      <c r="T554" s="127"/>
    </row>
    <row r="555" spans="1:22" s="23" customFormat="1" ht="18" customHeight="1" x14ac:dyDescent="0.25">
      <c r="A555" s="72" t="str">
        <f>Лист4!A559</f>
        <v>ул. Советской Милиции, д.9</v>
      </c>
      <c r="B555" s="64" t="s">
        <v>55</v>
      </c>
      <c r="C555" s="76">
        <v>158.33438000000001</v>
      </c>
      <c r="D555" s="76">
        <f t="shared" si="16"/>
        <v>14.49309</v>
      </c>
      <c r="E555" s="74">
        <v>14.49309</v>
      </c>
      <c r="F555" s="22">
        <v>0</v>
      </c>
      <c r="G555" s="81">
        <v>0</v>
      </c>
      <c r="H555" s="22">
        <v>0</v>
      </c>
      <c r="I555" s="77"/>
      <c r="J555" s="91">
        <f t="shared" si="17"/>
        <v>172.82747000000001</v>
      </c>
      <c r="K555" s="131"/>
      <c r="L555" s="126"/>
      <c r="M555" s="144"/>
      <c r="N555" s="144"/>
      <c r="O555" s="143"/>
      <c r="P555" s="145"/>
      <c r="Q555" s="146"/>
      <c r="R555" s="145"/>
      <c r="S555" s="147"/>
      <c r="T555" s="127"/>
    </row>
    <row r="556" spans="1:22" s="23" customFormat="1" ht="18" customHeight="1" x14ac:dyDescent="0.25">
      <c r="A556" s="72" t="str">
        <f>Лист4!A560</f>
        <v>ул. Софьи Перовской, д.101/10</v>
      </c>
      <c r="B556" s="64" t="s">
        <v>55</v>
      </c>
      <c r="C556" s="76">
        <v>-141.5910100000001</v>
      </c>
      <c r="D556" s="76">
        <f t="shared" si="16"/>
        <v>63.112089999999995</v>
      </c>
      <c r="E556" s="74">
        <v>63.112089999999995</v>
      </c>
      <c r="F556" s="22">
        <v>0</v>
      </c>
      <c r="G556" s="81">
        <v>0</v>
      </c>
      <c r="H556" s="22">
        <v>0</v>
      </c>
      <c r="I556" s="77">
        <v>2955.01</v>
      </c>
      <c r="J556" s="91">
        <v>-1650.5889199999999</v>
      </c>
      <c r="K556" s="131"/>
      <c r="L556" s="126"/>
      <c r="M556" s="144"/>
      <c r="N556" s="144"/>
      <c r="O556" s="143"/>
      <c r="P556" s="145"/>
      <c r="Q556" s="146"/>
      <c r="R556" s="145"/>
      <c r="S556" s="147"/>
      <c r="T556" s="127"/>
      <c r="V556" s="119"/>
    </row>
    <row r="557" spans="1:22" s="23" customFormat="1" ht="18" customHeight="1" x14ac:dyDescent="0.25">
      <c r="A557" s="72" t="str">
        <f>Лист4!A561</f>
        <v>ул. Софьи Перовской, д.101/11</v>
      </c>
      <c r="B557" s="64" t="s">
        <v>55</v>
      </c>
      <c r="C557" s="76">
        <v>1658.9088200000001</v>
      </c>
      <c r="D557" s="76">
        <f t="shared" si="16"/>
        <v>95.47372</v>
      </c>
      <c r="E557" s="74">
        <v>95.47372</v>
      </c>
      <c r="F557" s="22">
        <v>0</v>
      </c>
      <c r="G557" s="81">
        <v>0</v>
      </c>
      <c r="H557" s="22">
        <v>0</v>
      </c>
      <c r="I557" s="77"/>
      <c r="J557" s="91">
        <f t="shared" si="17"/>
        <v>1754.3825400000001</v>
      </c>
      <c r="K557" s="131"/>
      <c r="L557" s="126"/>
      <c r="M557" s="144"/>
      <c r="N557" s="144"/>
      <c r="O557" s="143"/>
      <c r="P557" s="145"/>
      <c r="Q557" s="146"/>
      <c r="R557" s="145"/>
      <c r="S557" s="147"/>
      <c r="T557" s="127"/>
    </row>
    <row r="558" spans="1:22" s="23" customFormat="1" ht="18" customHeight="1" x14ac:dyDescent="0.25">
      <c r="A558" s="72" t="str">
        <f>Лист4!A562</f>
        <v>ул. Софьи Перовской, д.101/12</v>
      </c>
      <c r="B558" s="64" t="s">
        <v>55</v>
      </c>
      <c r="C558" s="76">
        <v>3020.3873999999996</v>
      </c>
      <c r="D558" s="76">
        <f t="shared" si="16"/>
        <v>242.53507000000002</v>
      </c>
      <c r="E558" s="74">
        <v>242.53507000000002</v>
      </c>
      <c r="F558" s="22">
        <v>0</v>
      </c>
      <c r="G558" s="81">
        <v>0</v>
      </c>
      <c r="H558" s="22">
        <v>0</v>
      </c>
      <c r="I558" s="77"/>
      <c r="J558" s="91">
        <f t="shared" si="17"/>
        <v>3262.9224699999995</v>
      </c>
      <c r="K558" s="131"/>
      <c r="L558" s="126"/>
      <c r="M558" s="144"/>
      <c r="N558" s="144"/>
      <c r="O558" s="143"/>
      <c r="P558" s="145"/>
      <c r="Q558" s="146"/>
      <c r="R558" s="145"/>
      <c r="S558" s="147"/>
      <c r="T558" s="127"/>
    </row>
    <row r="559" spans="1:22" s="23" customFormat="1" ht="18" customHeight="1" x14ac:dyDescent="0.25">
      <c r="A559" s="72" t="str">
        <f>Лист4!A563</f>
        <v>ул. Софьи Перовской, д.101/7</v>
      </c>
      <c r="B559" s="64" t="s">
        <v>55</v>
      </c>
      <c r="C559" s="76">
        <v>348.24349000000001</v>
      </c>
      <c r="D559" s="76">
        <f t="shared" si="16"/>
        <v>38.073399999999999</v>
      </c>
      <c r="E559" s="74">
        <v>38.073399999999999</v>
      </c>
      <c r="F559" s="22">
        <v>0</v>
      </c>
      <c r="G559" s="81">
        <v>0</v>
      </c>
      <c r="H559" s="22">
        <v>0</v>
      </c>
      <c r="I559" s="77"/>
      <c r="J559" s="91">
        <f t="shared" si="17"/>
        <v>386.31689</v>
      </c>
      <c r="K559" s="131"/>
      <c r="L559" s="126"/>
      <c r="M559" s="144"/>
      <c r="N559" s="144"/>
      <c r="O559" s="143"/>
      <c r="P559" s="145"/>
      <c r="Q559" s="146"/>
      <c r="R559" s="145"/>
      <c r="S559" s="147"/>
      <c r="T559" s="127"/>
    </row>
    <row r="560" spans="1:22" s="23" customFormat="1" ht="18" customHeight="1" x14ac:dyDescent="0.25">
      <c r="A560" s="72" t="str">
        <f>Лист4!A564</f>
        <v>ул. Софьи Перовской, д.101/8</v>
      </c>
      <c r="B560" s="64" t="s">
        <v>55</v>
      </c>
      <c r="C560" s="76">
        <v>1593.0276700000002</v>
      </c>
      <c r="D560" s="76">
        <f t="shared" si="16"/>
        <v>84.604710000000011</v>
      </c>
      <c r="E560" s="74">
        <v>84.604710000000011</v>
      </c>
      <c r="F560" s="22">
        <v>0</v>
      </c>
      <c r="G560" s="81">
        <v>0</v>
      </c>
      <c r="H560" s="22">
        <v>0</v>
      </c>
      <c r="I560" s="77"/>
      <c r="J560" s="91">
        <f t="shared" si="17"/>
        <v>1677.6323800000002</v>
      </c>
      <c r="K560" s="131"/>
      <c r="L560" s="126"/>
      <c r="M560" s="144"/>
      <c r="N560" s="144"/>
      <c r="O560" s="143"/>
      <c r="P560" s="145"/>
      <c r="Q560" s="146"/>
      <c r="R560" s="145"/>
      <c r="S560" s="147"/>
      <c r="T560" s="127"/>
    </row>
    <row r="561" spans="1:21" s="23" customFormat="1" ht="18" customHeight="1" x14ac:dyDescent="0.25">
      <c r="A561" s="72" t="str">
        <f>Лист4!A565</f>
        <v>ул. Софьи Перовской, д.101/9</v>
      </c>
      <c r="B561" s="64" t="s">
        <v>55</v>
      </c>
      <c r="C561" s="76">
        <v>-2347.3802599999999</v>
      </c>
      <c r="D561" s="76">
        <f t="shared" si="16"/>
        <v>102.13606</v>
      </c>
      <c r="E561" s="74">
        <v>102.13606</v>
      </c>
      <c r="F561" s="22">
        <v>0</v>
      </c>
      <c r="G561" s="81">
        <v>0</v>
      </c>
      <c r="H561" s="22">
        <v>0</v>
      </c>
      <c r="I561" s="77">
        <v>5132.53</v>
      </c>
      <c r="J561" s="91">
        <v>-3820.3541999999998</v>
      </c>
      <c r="K561" s="131"/>
      <c r="L561" s="126"/>
      <c r="M561" s="144"/>
      <c r="N561" s="144"/>
      <c r="O561" s="143"/>
      <c r="P561" s="145"/>
      <c r="Q561" s="146"/>
      <c r="R561" s="145"/>
      <c r="S561" s="147"/>
      <c r="T561" s="127"/>
      <c r="U561" s="119"/>
    </row>
    <row r="562" spans="1:21" s="23" customFormat="1" ht="18" customHeight="1" x14ac:dyDescent="0.25">
      <c r="A562" s="72" t="str">
        <f>Лист4!A566</f>
        <v>ул. Софьи Перовской, д.103, к.25</v>
      </c>
      <c r="B562" s="64" t="s">
        <v>55</v>
      </c>
      <c r="C562" s="76">
        <v>1704.8067900000001</v>
      </c>
      <c r="D562" s="76">
        <f t="shared" si="16"/>
        <v>87.584450000000004</v>
      </c>
      <c r="E562" s="74">
        <v>87.584450000000004</v>
      </c>
      <c r="F562" s="22">
        <v>0</v>
      </c>
      <c r="G562" s="81">
        <v>0</v>
      </c>
      <c r="H562" s="22">
        <v>0</v>
      </c>
      <c r="I562" s="77"/>
      <c r="J562" s="91">
        <f t="shared" si="17"/>
        <v>1792.3912400000002</v>
      </c>
      <c r="K562" s="131"/>
      <c r="L562" s="126"/>
      <c r="M562" s="144"/>
      <c r="N562" s="144"/>
      <c r="O562" s="143"/>
      <c r="P562" s="145"/>
      <c r="Q562" s="146"/>
      <c r="R562" s="145"/>
      <c r="S562" s="147"/>
      <c r="T562" s="127"/>
    </row>
    <row r="563" spans="1:21" s="23" customFormat="1" ht="18" customHeight="1" x14ac:dyDescent="0.25">
      <c r="A563" s="72" t="str">
        <f>Лист4!A567</f>
        <v>ул. Софьи Перовской, д.103/20</v>
      </c>
      <c r="B563" s="64" t="s">
        <v>55</v>
      </c>
      <c r="C563" s="76">
        <v>449.44815000000006</v>
      </c>
      <c r="D563" s="76">
        <f t="shared" si="16"/>
        <v>30.295560000000002</v>
      </c>
      <c r="E563" s="74">
        <v>30.295560000000002</v>
      </c>
      <c r="F563" s="22">
        <v>0</v>
      </c>
      <c r="G563" s="81">
        <v>0</v>
      </c>
      <c r="H563" s="22">
        <v>0</v>
      </c>
      <c r="I563" s="77"/>
      <c r="J563" s="91">
        <f t="shared" si="17"/>
        <v>479.74371000000008</v>
      </c>
      <c r="K563" s="131"/>
      <c r="L563" s="126"/>
      <c r="M563" s="144"/>
      <c r="N563" s="144"/>
      <c r="O563" s="143"/>
      <c r="P563" s="145"/>
      <c r="Q563" s="146"/>
      <c r="R563" s="145"/>
      <c r="S563" s="147"/>
      <c r="T563" s="127"/>
    </row>
    <row r="564" spans="1:21" s="23" customFormat="1" ht="18" customHeight="1" x14ac:dyDescent="0.25">
      <c r="A564" s="72" t="str">
        <f>Лист4!A568</f>
        <v>ул. Софьи Перовской, д.103/21</v>
      </c>
      <c r="B564" s="64" t="s">
        <v>55</v>
      </c>
      <c r="C564" s="76">
        <v>574.26921000000004</v>
      </c>
      <c r="D564" s="76">
        <f t="shared" si="16"/>
        <v>26.20017</v>
      </c>
      <c r="E564" s="74">
        <v>26.20017</v>
      </c>
      <c r="F564" s="22">
        <v>0</v>
      </c>
      <c r="G564" s="81">
        <v>0</v>
      </c>
      <c r="H564" s="22">
        <v>0</v>
      </c>
      <c r="I564" s="77"/>
      <c r="J564" s="91">
        <f t="shared" si="17"/>
        <v>600.46938</v>
      </c>
      <c r="K564" s="131"/>
      <c r="L564" s="126"/>
      <c r="M564" s="144"/>
      <c r="N564" s="144"/>
      <c r="O564" s="143"/>
      <c r="P564" s="145"/>
      <c r="Q564" s="146"/>
      <c r="R564" s="145"/>
      <c r="S564" s="147"/>
      <c r="T564" s="127"/>
    </row>
    <row r="565" spans="1:21" s="23" customFormat="1" ht="18" customHeight="1" x14ac:dyDescent="0.25">
      <c r="A565" s="72" t="str">
        <f>Лист4!A569</f>
        <v>ул. Софьи Перовской, д.103/26</v>
      </c>
      <c r="B565" s="64" t="s">
        <v>55</v>
      </c>
      <c r="C565" s="76">
        <v>1135.94408</v>
      </c>
      <c r="D565" s="76">
        <f t="shared" si="16"/>
        <v>53.822160000000004</v>
      </c>
      <c r="E565" s="74">
        <v>53.822160000000004</v>
      </c>
      <c r="F565" s="22">
        <v>0</v>
      </c>
      <c r="G565" s="81">
        <v>0</v>
      </c>
      <c r="H565" s="22">
        <v>0</v>
      </c>
      <c r="I565" s="77"/>
      <c r="J565" s="91">
        <f t="shared" si="17"/>
        <v>1189.7662399999999</v>
      </c>
      <c r="K565" s="131"/>
      <c r="L565" s="126"/>
      <c r="M565" s="144"/>
      <c r="N565" s="144"/>
      <c r="O565" s="143"/>
      <c r="P565" s="145"/>
      <c r="Q565" s="146"/>
      <c r="R565" s="145"/>
      <c r="S565" s="147"/>
      <c r="T565" s="127"/>
    </row>
    <row r="566" spans="1:21" s="23" customFormat="1" ht="18" customHeight="1" x14ac:dyDescent="0.25">
      <c r="A566" s="72" t="str">
        <f>Лист4!A570</f>
        <v>ул. Софьи Перовской, д.103/35</v>
      </c>
      <c r="B566" s="64" t="s">
        <v>55</v>
      </c>
      <c r="C566" s="76">
        <v>0</v>
      </c>
      <c r="D566" s="76">
        <f t="shared" si="16"/>
        <v>0</v>
      </c>
      <c r="E566" s="74">
        <v>0</v>
      </c>
      <c r="F566" s="22">
        <v>0</v>
      </c>
      <c r="G566" s="81">
        <v>0</v>
      </c>
      <c r="H566" s="22">
        <v>0</v>
      </c>
      <c r="I566" s="77"/>
      <c r="J566" s="91">
        <f t="shared" si="17"/>
        <v>0</v>
      </c>
      <c r="K566" s="131"/>
      <c r="L566" s="126"/>
      <c r="M566" s="144"/>
      <c r="N566" s="144"/>
      <c r="O566" s="143"/>
      <c r="P566" s="145"/>
      <c r="Q566" s="146"/>
      <c r="R566" s="145"/>
      <c r="S566" s="147"/>
      <c r="T566" s="127"/>
    </row>
    <row r="567" spans="1:21" s="23" customFormat="1" ht="18" customHeight="1" x14ac:dyDescent="0.25">
      <c r="A567" s="72" t="str">
        <f>Лист4!A571</f>
        <v>ул. Софьи Перовской, д.105</v>
      </c>
      <c r="B567" s="64" t="s">
        <v>55</v>
      </c>
      <c r="C567" s="76">
        <v>2002.1541200000001</v>
      </c>
      <c r="D567" s="76">
        <f t="shared" si="16"/>
        <v>119.843</v>
      </c>
      <c r="E567" s="74">
        <v>119.843</v>
      </c>
      <c r="F567" s="22">
        <v>0</v>
      </c>
      <c r="G567" s="81">
        <v>0</v>
      </c>
      <c r="H567" s="22">
        <v>0</v>
      </c>
      <c r="I567" s="77"/>
      <c r="J567" s="91">
        <f t="shared" si="17"/>
        <v>2121.99712</v>
      </c>
      <c r="K567" s="131"/>
      <c r="L567" s="126"/>
      <c r="M567" s="144"/>
      <c r="N567" s="144"/>
      <c r="O567" s="143"/>
      <c r="P567" s="145"/>
      <c r="Q567" s="146"/>
      <c r="R567" s="145"/>
      <c r="S567" s="147"/>
      <c r="T567" s="127"/>
    </row>
    <row r="568" spans="1:21" s="23" customFormat="1" ht="18" customHeight="1" x14ac:dyDescent="0.25">
      <c r="A568" s="72" t="str">
        <f>Лист4!A572</f>
        <v>ул. Софьи Перовской, д.107</v>
      </c>
      <c r="B568" s="64" t="s">
        <v>55</v>
      </c>
      <c r="C568" s="76">
        <v>764.05</v>
      </c>
      <c r="D568" s="76">
        <f t="shared" si="16"/>
        <v>114.30448</v>
      </c>
      <c r="E568" s="74">
        <v>114.30448</v>
      </c>
      <c r="F568" s="22">
        <v>0</v>
      </c>
      <c r="G568" s="81">
        <v>0</v>
      </c>
      <c r="H568" s="22">
        <v>0</v>
      </c>
      <c r="I568" s="77"/>
      <c r="J568" s="91">
        <v>886.94</v>
      </c>
      <c r="K568" s="131"/>
      <c r="L568" s="126"/>
      <c r="M568" s="144"/>
      <c r="N568" s="144"/>
      <c r="O568" s="143"/>
      <c r="P568" s="145"/>
      <c r="Q568" s="146"/>
      <c r="R568" s="145"/>
      <c r="S568" s="147"/>
      <c r="T568" s="127"/>
    </row>
    <row r="569" spans="1:21" s="23" customFormat="1" ht="18" customHeight="1" x14ac:dyDescent="0.25">
      <c r="A569" s="72" t="str">
        <f>Лист4!A573</f>
        <v>ул. Софьи Перовской, д.107А</v>
      </c>
      <c r="B569" s="64" t="s">
        <v>55</v>
      </c>
      <c r="C569" s="76">
        <v>542.25</v>
      </c>
      <c r="D569" s="76">
        <f t="shared" si="16"/>
        <v>72.802669999999992</v>
      </c>
      <c r="E569" s="74">
        <v>72.802669999999992</v>
      </c>
      <c r="F569" s="22">
        <v>0</v>
      </c>
      <c r="G569" s="81">
        <v>0</v>
      </c>
      <c r="H569" s="22">
        <v>0</v>
      </c>
      <c r="I569" s="77"/>
      <c r="J569" s="91">
        <v>632.75</v>
      </c>
      <c r="K569" s="131"/>
      <c r="L569" s="126"/>
      <c r="M569" s="144"/>
      <c r="N569" s="144"/>
      <c r="O569" s="143"/>
      <c r="P569" s="145"/>
      <c r="Q569" s="146"/>
      <c r="R569" s="145"/>
      <c r="S569" s="147"/>
      <c r="T569" s="127"/>
    </row>
    <row r="570" spans="1:21" s="23" customFormat="1" ht="18" customHeight="1" x14ac:dyDescent="0.25">
      <c r="A570" s="72" t="str">
        <f>Лист4!A574</f>
        <v>ул. Софьи Перовской, д.107Б</v>
      </c>
      <c r="B570" s="64" t="s">
        <v>55</v>
      </c>
      <c r="C570" s="76">
        <v>360.28</v>
      </c>
      <c r="D570" s="76">
        <f t="shared" si="16"/>
        <v>92.296800000000005</v>
      </c>
      <c r="E570" s="74">
        <v>92.296800000000005</v>
      </c>
      <c r="F570" s="22">
        <v>0</v>
      </c>
      <c r="G570" s="81">
        <v>0</v>
      </c>
      <c r="H570" s="22">
        <v>0</v>
      </c>
      <c r="I570" s="77"/>
      <c r="J570" s="91">
        <v>454.72</v>
      </c>
      <c r="K570" s="131"/>
      <c r="L570" s="126"/>
      <c r="M570" s="144"/>
      <c r="N570" s="144"/>
      <c r="O570" s="143"/>
      <c r="P570" s="145"/>
      <c r="Q570" s="146"/>
      <c r="R570" s="145"/>
      <c r="S570" s="147"/>
      <c r="T570" s="127"/>
    </row>
    <row r="571" spans="1:21" s="23" customFormat="1" ht="18" customHeight="1" x14ac:dyDescent="0.25">
      <c r="A571" s="72" t="str">
        <f>Лист4!A575</f>
        <v>ул. Софьи Перовской, д.109</v>
      </c>
      <c r="B571" s="64" t="s">
        <v>55</v>
      </c>
      <c r="C571" s="76">
        <v>1562.77721</v>
      </c>
      <c r="D571" s="76">
        <f t="shared" si="16"/>
        <v>121.973</v>
      </c>
      <c r="E571" s="74">
        <v>121.973</v>
      </c>
      <c r="F571" s="22">
        <v>0</v>
      </c>
      <c r="G571" s="81">
        <v>0</v>
      </c>
      <c r="H571" s="22">
        <v>0</v>
      </c>
      <c r="I571" s="77"/>
      <c r="J571" s="91">
        <f t="shared" si="17"/>
        <v>1684.7502099999999</v>
      </c>
      <c r="K571" s="131"/>
      <c r="L571" s="126"/>
      <c r="M571" s="144"/>
      <c r="N571" s="144"/>
      <c r="O571" s="143"/>
      <c r="P571" s="145"/>
      <c r="Q571" s="146"/>
      <c r="R571" s="145"/>
      <c r="S571" s="147"/>
      <c r="T571" s="127"/>
    </row>
    <row r="572" spans="1:21" s="23" customFormat="1" ht="18" customHeight="1" x14ac:dyDescent="0.25">
      <c r="A572" s="72" t="str">
        <f>Лист4!A576</f>
        <v>ул. Софьи Перовской, д.111</v>
      </c>
      <c r="B572" s="64" t="s">
        <v>55</v>
      </c>
      <c r="C572" s="76">
        <v>1102.5392199999999</v>
      </c>
      <c r="D572" s="76">
        <f t="shared" si="16"/>
        <v>102.62569000000001</v>
      </c>
      <c r="E572" s="74">
        <v>102.62569000000001</v>
      </c>
      <c r="F572" s="22">
        <v>0</v>
      </c>
      <c r="G572" s="81">
        <v>0</v>
      </c>
      <c r="H572" s="22">
        <v>0</v>
      </c>
      <c r="I572" s="77"/>
      <c r="J572" s="91">
        <f t="shared" si="17"/>
        <v>1205.16491</v>
      </c>
      <c r="K572" s="131"/>
      <c r="L572" s="126"/>
      <c r="M572" s="144"/>
      <c r="N572" s="144"/>
      <c r="O572" s="143"/>
      <c r="P572" s="145"/>
      <c r="Q572" s="146"/>
      <c r="R572" s="145"/>
      <c r="S572" s="147"/>
      <c r="T572" s="127"/>
    </row>
    <row r="573" spans="1:21" s="23" customFormat="1" ht="18" customHeight="1" x14ac:dyDescent="0.25">
      <c r="A573" s="72" t="str">
        <f>Лист4!A577</f>
        <v>ул. Софьи Перовской, д.6, к.1</v>
      </c>
      <c r="B573" s="64" t="s">
        <v>55</v>
      </c>
      <c r="C573" s="76">
        <v>171.02</v>
      </c>
      <c r="D573" s="76">
        <f t="shared" si="16"/>
        <v>149.28773999999999</v>
      </c>
      <c r="E573" s="74">
        <v>149.28773999999999</v>
      </c>
      <c r="F573" s="22">
        <v>0</v>
      </c>
      <c r="G573" s="81">
        <v>0</v>
      </c>
      <c r="H573" s="22">
        <v>0</v>
      </c>
      <c r="I573" s="147">
        <v>1323.21</v>
      </c>
      <c r="J573" s="91">
        <v>321.91000000000003</v>
      </c>
      <c r="K573" s="131"/>
      <c r="L573" s="126"/>
      <c r="M573" s="144"/>
      <c r="N573" s="144"/>
      <c r="O573" s="143"/>
      <c r="P573" s="145"/>
      <c r="Q573" s="146"/>
      <c r="R573" s="145"/>
      <c r="S573" s="147"/>
      <c r="T573" s="127"/>
    </row>
    <row r="574" spans="1:21" s="23" customFormat="1" ht="18" customHeight="1" x14ac:dyDescent="0.25">
      <c r="A574" s="72" t="str">
        <f>Лист4!A578</f>
        <v>ул. Софьи Перовской, д.6, к.3</v>
      </c>
      <c r="B574" s="64" t="s">
        <v>55</v>
      </c>
      <c r="C574" s="76">
        <v>2275.79576</v>
      </c>
      <c r="D574" s="76">
        <f t="shared" si="16"/>
        <v>153.77668</v>
      </c>
      <c r="E574" s="74">
        <v>153.77668</v>
      </c>
      <c r="F574" s="22">
        <v>0</v>
      </c>
      <c r="G574" s="81">
        <v>0</v>
      </c>
      <c r="H574" s="22">
        <v>0</v>
      </c>
      <c r="I574" s="77"/>
      <c r="J574" s="91">
        <f t="shared" si="17"/>
        <v>2429.5724399999999</v>
      </c>
      <c r="K574" s="131"/>
      <c r="L574" s="126"/>
      <c r="M574" s="144"/>
      <c r="N574" s="144"/>
      <c r="O574" s="143"/>
      <c r="P574" s="145"/>
      <c r="Q574" s="146"/>
      <c r="R574" s="145"/>
      <c r="S574" s="147"/>
      <c r="T574" s="127"/>
    </row>
    <row r="575" spans="1:21" s="23" customFormat="1" ht="18" customHeight="1" x14ac:dyDescent="0.25">
      <c r="A575" s="72" t="str">
        <f>Лист4!A579</f>
        <v>ул. Софьи Перовской, д.71</v>
      </c>
      <c r="B575" s="64" t="s">
        <v>55</v>
      </c>
      <c r="C575" s="76">
        <v>1117.7076300000001</v>
      </c>
      <c r="D575" s="76">
        <f t="shared" si="16"/>
        <v>59.299239999999998</v>
      </c>
      <c r="E575" s="74">
        <v>59.299239999999998</v>
      </c>
      <c r="F575" s="22">
        <v>0</v>
      </c>
      <c r="G575" s="81">
        <v>0</v>
      </c>
      <c r="H575" s="22">
        <v>0</v>
      </c>
      <c r="I575" s="77"/>
      <c r="J575" s="91">
        <f t="shared" si="17"/>
        <v>1177.0068700000002</v>
      </c>
      <c r="K575" s="131"/>
      <c r="L575" s="126"/>
      <c r="M575" s="144"/>
      <c r="N575" s="144"/>
      <c r="O575" s="143"/>
      <c r="P575" s="145"/>
      <c r="Q575" s="146"/>
      <c r="R575" s="145"/>
      <c r="S575" s="147"/>
      <c r="T575" s="127"/>
    </row>
    <row r="576" spans="1:21" s="23" customFormat="1" ht="18" customHeight="1" x14ac:dyDescent="0.25">
      <c r="A576" s="72" t="str">
        <f>Лист4!A580</f>
        <v>ул. Софьи Перовской, д.73</v>
      </c>
      <c r="B576" s="64" t="s">
        <v>55</v>
      </c>
      <c r="C576" s="76">
        <v>1006.59957</v>
      </c>
      <c r="D576" s="76">
        <f t="shared" si="16"/>
        <v>62.779910000000001</v>
      </c>
      <c r="E576" s="74">
        <v>62.779910000000001</v>
      </c>
      <c r="F576" s="22">
        <v>0</v>
      </c>
      <c r="G576" s="81">
        <v>0</v>
      </c>
      <c r="H576" s="22">
        <v>0</v>
      </c>
      <c r="I576" s="77"/>
      <c r="J576" s="91">
        <f t="shared" si="17"/>
        <v>1069.3794800000001</v>
      </c>
      <c r="K576" s="131"/>
      <c r="L576" s="126"/>
      <c r="M576" s="144"/>
      <c r="N576" s="144"/>
      <c r="O576" s="143"/>
      <c r="P576" s="145"/>
      <c r="Q576" s="146"/>
      <c r="R576" s="145"/>
      <c r="S576" s="147"/>
      <c r="T576" s="127"/>
    </row>
    <row r="577" spans="1:20" s="23" customFormat="1" ht="18" customHeight="1" x14ac:dyDescent="0.25">
      <c r="A577" s="72" t="str">
        <f>Лист4!A581</f>
        <v>ул. Софьи Перовской, д.75</v>
      </c>
      <c r="B577" s="64" t="s">
        <v>55</v>
      </c>
      <c r="C577" s="76">
        <v>1146.8868</v>
      </c>
      <c r="D577" s="76">
        <f t="shared" si="16"/>
        <v>59.692540000000001</v>
      </c>
      <c r="E577" s="74">
        <v>59.692540000000001</v>
      </c>
      <c r="F577" s="22">
        <v>0</v>
      </c>
      <c r="G577" s="81">
        <v>0</v>
      </c>
      <c r="H577" s="22">
        <v>0</v>
      </c>
      <c r="I577" s="77"/>
      <c r="J577" s="91">
        <f t="shared" si="17"/>
        <v>1206.57934</v>
      </c>
      <c r="K577" s="131"/>
      <c r="L577" s="126"/>
      <c r="M577" s="144"/>
      <c r="N577" s="144"/>
      <c r="O577" s="143"/>
      <c r="P577" s="145"/>
      <c r="Q577" s="146"/>
      <c r="R577" s="145"/>
      <c r="S577" s="147"/>
      <c r="T577" s="127"/>
    </row>
    <row r="578" spans="1:20" s="23" customFormat="1" ht="18" customHeight="1" x14ac:dyDescent="0.25">
      <c r="A578" s="72" t="str">
        <f>Лист4!A582</f>
        <v>ул. Софьи Перовской, д.77</v>
      </c>
      <c r="B578" s="64" t="s">
        <v>55</v>
      </c>
      <c r="C578" s="76">
        <v>1009.1435299999999</v>
      </c>
      <c r="D578" s="76">
        <f t="shared" si="16"/>
        <v>46.470599999999997</v>
      </c>
      <c r="E578" s="74">
        <v>46.470599999999997</v>
      </c>
      <c r="F578" s="22">
        <v>0</v>
      </c>
      <c r="G578" s="81">
        <v>0</v>
      </c>
      <c r="H578" s="22">
        <v>0</v>
      </c>
      <c r="I578" s="77"/>
      <c r="J578" s="91">
        <f t="shared" si="17"/>
        <v>1055.6141299999999</v>
      </c>
      <c r="K578" s="131"/>
      <c r="L578" s="126"/>
      <c r="M578" s="144"/>
      <c r="N578" s="144"/>
      <c r="O578" s="143"/>
      <c r="P578" s="145"/>
      <c r="Q578" s="146"/>
      <c r="R578" s="145"/>
      <c r="S578" s="147"/>
      <c r="T578" s="127"/>
    </row>
    <row r="579" spans="1:20" s="23" customFormat="1" ht="18" customHeight="1" x14ac:dyDescent="0.25">
      <c r="A579" s="72" t="str">
        <f>Лист4!A583</f>
        <v>ул. Софьи Перовской, д.77, к.1</v>
      </c>
      <c r="B579" s="64" t="s">
        <v>55</v>
      </c>
      <c r="C579" s="76">
        <v>805.09913999999992</v>
      </c>
      <c r="D579" s="76">
        <f t="shared" si="16"/>
        <v>36.318870000000004</v>
      </c>
      <c r="E579" s="74">
        <v>36.318870000000004</v>
      </c>
      <c r="F579" s="22">
        <v>0</v>
      </c>
      <c r="G579" s="81">
        <v>0</v>
      </c>
      <c r="H579" s="22">
        <v>0</v>
      </c>
      <c r="I579" s="77"/>
      <c r="J579" s="91">
        <f t="shared" si="17"/>
        <v>841.41800999999987</v>
      </c>
      <c r="K579" s="131"/>
      <c r="L579" s="126"/>
      <c r="M579" s="144"/>
      <c r="N579" s="144"/>
      <c r="O579" s="143"/>
      <c r="P579" s="145"/>
      <c r="Q579" s="146"/>
      <c r="R579" s="145"/>
      <c r="S579" s="147"/>
      <c r="T579" s="127"/>
    </row>
    <row r="580" spans="1:20" s="23" customFormat="1" ht="18" customHeight="1" x14ac:dyDescent="0.25">
      <c r="A580" s="72" t="str">
        <f>Лист4!A584</f>
        <v>ул. Софьи Перовской, д.79</v>
      </c>
      <c r="B580" s="64" t="s">
        <v>55</v>
      </c>
      <c r="C580" s="76">
        <v>1225.5596</v>
      </c>
      <c r="D580" s="76">
        <f t="shared" si="16"/>
        <v>66.368220000000008</v>
      </c>
      <c r="E580" s="74">
        <v>66.368220000000008</v>
      </c>
      <c r="F580" s="22">
        <v>0</v>
      </c>
      <c r="G580" s="81">
        <v>0</v>
      </c>
      <c r="H580" s="22">
        <v>0</v>
      </c>
      <c r="I580" s="77"/>
      <c r="J580" s="91">
        <f t="shared" si="17"/>
        <v>1291.9278200000001</v>
      </c>
      <c r="K580" s="131"/>
      <c r="L580" s="126"/>
      <c r="M580" s="144"/>
      <c r="N580" s="144"/>
      <c r="O580" s="143"/>
      <c r="P580" s="145"/>
      <c r="Q580" s="146"/>
      <c r="R580" s="145"/>
      <c r="S580" s="147"/>
      <c r="T580" s="127"/>
    </row>
    <row r="581" spans="1:20" s="23" customFormat="1" ht="18" customHeight="1" x14ac:dyDescent="0.25">
      <c r="A581" s="72" t="str">
        <f>Лист4!A585</f>
        <v>ул. Софьи Перовской, д.79, к.1</v>
      </c>
      <c r="B581" s="64" t="s">
        <v>55</v>
      </c>
      <c r="C581" s="76">
        <v>811.42675999999994</v>
      </c>
      <c r="D581" s="76">
        <f t="shared" si="16"/>
        <v>49.269210000000001</v>
      </c>
      <c r="E581" s="74">
        <v>49.269210000000001</v>
      </c>
      <c r="F581" s="22">
        <v>0</v>
      </c>
      <c r="G581" s="81">
        <v>0</v>
      </c>
      <c r="H581" s="22">
        <v>0</v>
      </c>
      <c r="I581" s="77"/>
      <c r="J581" s="91">
        <f t="shared" si="17"/>
        <v>860.69596999999999</v>
      </c>
      <c r="K581" s="131"/>
      <c r="L581" s="126"/>
      <c r="M581" s="144"/>
      <c r="N581" s="144"/>
      <c r="O581" s="143"/>
      <c r="P581" s="145"/>
      <c r="Q581" s="146"/>
      <c r="R581" s="145"/>
      <c r="S581" s="147"/>
      <c r="T581" s="127"/>
    </row>
    <row r="582" spans="1:20" s="23" customFormat="1" ht="18" customHeight="1" x14ac:dyDescent="0.25">
      <c r="A582" s="72" t="str">
        <f>Лист4!A586</f>
        <v>ул. Софьи Перовской, д.80, к.1</v>
      </c>
      <c r="B582" s="64" t="s">
        <v>55</v>
      </c>
      <c r="C582" s="76">
        <v>1223.9581000000001</v>
      </c>
      <c r="D582" s="76">
        <f t="shared" si="16"/>
        <v>59.728870000000001</v>
      </c>
      <c r="E582" s="74">
        <v>59.728870000000001</v>
      </c>
      <c r="F582" s="22">
        <v>0</v>
      </c>
      <c r="G582" s="81">
        <v>0</v>
      </c>
      <c r="H582" s="22">
        <v>0</v>
      </c>
      <c r="I582" s="77"/>
      <c r="J582" s="91">
        <f t="shared" si="17"/>
        <v>1283.68697</v>
      </c>
      <c r="K582" s="131"/>
      <c r="L582" s="126"/>
      <c r="M582" s="144"/>
      <c r="N582" s="144"/>
      <c r="O582" s="143"/>
      <c r="P582" s="145"/>
      <c r="Q582" s="146"/>
      <c r="R582" s="145"/>
      <c r="S582" s="147"/>
      <c r="T582" s="127"/>
    </row>
    <row r="583" spans="1:20" s="23" customFormat="1" ht="18" customHeight="1" x14ac:dyDescent="0.25">
      <c r="A583" s="72" t="str">
        <f>Лист4!A587</f>
        <v>ул. Софьи Перовской, д.81</v>
      </c>
      <c r="B583" s="64" t="s">
        <v>55</v>
      </c>
      <c r="C583" s="76">
        <v>5239.6316799999995</v>
      </c>
      <c r="D583" s="76">
        <f t="shared" si="16"/>
        <v>275.05955</v>
      </c>
      <c r="E583" s="74">
        <v>275.05955</v>
      </c>
      <c r="F583" s="22">
        <v>0</v>
      </c>
      <c r="G583" s="81">
        <v>0</v>
      </c>
      <c r="H583" s="22">
        <v>0</v>
      </c>
      <c r="I583" s="77"/>
      <c r="J583" s="91">
        <f t="shared" si="17"/>
        <v>5514.6912299999995</v>
      </c>
      <c r="K583" s="131"/>
      <c r="L583" s="126"/>
      <c r="M583" s="144"/>
      <c r="N583" s="144"/>
      <c r="O583" s="143"/>
      <c r="P583" s="145"/>
      <c r="Q583" s="146"/>
      <c r="R583" s="145"/>
      <c r="S583" s="147"/>
      <c r="T583" s="127"/>
    </row>
    <row r="584" spans="1:20" s="28" customFormat="1" ht="18" customHeight="1" x14ac:dyDescent="0.25">
      <c r="A584" s="72" t="str">
        <f>Лист4!A588</f>
        <v>ул. Софьи Перовской, д.82, к.1</v>
      </c>
      <c r="B584" s="64" t="s">
        <v>55</v>
      </c>
      <c r="C584" s="76">
        <v>1336.3739300000002</v>
      </c>
      <c r="D584" s="76">
        <f t="shared" ref="D584:D647" si="18">E584</f>
        <v>96.662549999999996</v>
      </c>
      <c r="E584" s="74">
        <v>96.662549999999996</v>
      </c>
      <c r="F584" s="22">
        <v>0</v>
      </c>
      <c r="G584" s="81">
        <v>0</v>
      </c>
      <c r="H584" s="22">
        <v>0</v>
      </c>
      <c r="I584" s="77"/>
      <c r="J584" s="91">
        <f t="shared" si="17"/>
        <v>1433.0364800000002</v>
      </c>
      <c r="K584" s="131"/>
      <c r="L584" s="126"/>
      <c r="M584" s="144"/>
      <c r="N584" s="144"/>
      <c r="O584" s="143"/>
      <c r="P584" s="145"/>
      <c r="Q584" s="146"/>
      <c r="R584" s="145"/>
      <c r="S584" s="147"/>
      <c r="T584" s="127"/>
    </row>
    <row r="585" spans="1:20" s="28" customFormat="1" ht="18" customHeight="1" x14ac:dyDescent="0.25">
      <c r="A585" s="72" t="str">
        <f>Лист4!A589</f>
        <v>ул. Софьи Перовской, д.82, к.2</v>
      </c>
      <c r="B585" s="64" t="s">
        <v>55</v>
      </c>
      <c r="C585" s="76">
        <v>1314.4646800000003</v>
      </c>
      <c r="D585" s="76">
        <f t="shared" si="18"/>
        <v>69.849720000000005</v>
      </c>
      <c r="E585" s="74">
        <v>69.849720000000005</v>
      </c>
      <c r="F585" s="22">
        <v>0</v>
      </c>
      <c r="G585" s="81">
        <v>0</v>
      </c>
      <c r="H585" s="22">
        <v>0</v>
      </c>
      <c r="I585" s="77"/>
      <c r="J585" s="91">
        <f t="shared" si="17"/>
        <v>1384.3144000000002</v>
      </c>
      <c r="K585" s="131"/>
      <c r="L585" s="126"/>
      <c r="M585" s="144"/>
      <c r="N585" s="144"/>
      <c r="O585" s="143"/>
      <c r="P585" s="145"/>
      <c r="Q585" s="146"/>
      <c r="R585" s="145"/>
      <c r="S585" s="147"/>
      <c r="T585" s="127"/>
    </row>
    <row r="586" spans="1:20" s="28" customFormat="1" ht="18" customHeight="1" x14ac:dyDescent="0.25">
      <c r="A586" s="72" t="str">
        <f>Лист4!A590</f>
        <v>ул. Софьи Перовской, д.84, к.1</v>
      </c>
      <c r="B586" s="64" t="s">
        <v>55</v>
      </c>
      <c r="C586" s="76">
        <v>1378.8444700000002</v>
      </c>
      <c r="D586" s="76">
        <f t="shared" si="18"/>
        <v>64.166889999999995</v>
      </c>
      <c r="E586" s="74">
        <v>64.166889999999995</v>
      </c>
      <c r="F586" s="22">
        <v>0</v>
      </c>
      <c r="G586" s="81">
        <v>0</v>
      </c>
      <c r="H586" s="22">
        <v>0</v>
      </c>
      <c r="I586" s="77"/>
      <c r="J586" s="91">
        <f t="shared" ref="J586:J649" si="19">C586+E586</f>
        <v>1443.0113600000002</v>
      </c>
      <c r="K586" s="131"/>
      <c r="L586" s="126"/>
      <c r="M586" s="144"/>
      <c r="N586" s="144"/>
      <c r="O586" s="143"/>
      <c r="P586" s="145"/>
      <c r="Q586" s="146"/>
      <c r="R586" s="145"/>
      <c r="S586" s="147"/>
      <c r="T586" s="127"/>
    </row>
    <row r="587" spans="1:20" s="28" customFormat="1" ht="18" customHeight="1" x14ac:dyDescent="0.25">
      <c r="A587" s="72" t="str">
        <f>Лист4!A591</f>
        <v>ул. Софьи Перовской, д.91</v>
      </c>
      <c r="B587" s="64" t="s">
        <v>55</v>
      </c>
      <c r="C587" s="76">
        <v>867.19632000000001</v>
      </c>
      <c r="D587" s="76">
        <f t="shared" si="18"/>
        <v>102.10527999999999</v>
      </c>
      <c r="E587" s="74">
        <v>102.10527999999999</v>
      </c>
      <c r="F587" s="22">
        <v>0</v>
      </c>
      <c r="G587" s="81">
        <v>0</v>
      </c>
      <c r="H587" s="22">
        <v>0</v>
      </c>
      <c r="I587" s="77"/>
      <c r="J587" s="91">
        <f t="shared" si="19"/>
        <v>969.30160000000001</v>
      </c>
      <c r="K587" s="131"/>
      <c r="L587" s="126"/>
      <c r="M587" s="144"/>
      <c r="N587" s="144"/>
      <c r="O587" s="143"/>
      <c r="P587" s="145"/>
      <c r="Q587" s="146"/>
      <c r="R587" s="145"/>
      <c r="S587" s="147"/>
      <c r="T587" s="127"/>
    </row>
    <row r="588" spans="1:20" s="28" customFormat="1" ht="18" customHeight="1" x14ac:dyDescent="0.25">
      <c r="A588" s="72" t="str">
        <f>Лист4!A592</f>
        <v>ул. Софьи Перовской, д.94/1а</v>
      </c>
      <c r="B588" s="64" t="s">
        <v>55</v>
      </c>
      <c r="C588" s="76">
        <v>2254.1555499999999</v>
      </c>
      <c r="D588" s="76">
        <f t="shared" si="18"/>
        <v>139.79563000000002</v>
      </c>
      <c r="E588" s="74">
        <v>139.79563000000002</v>
      </c>
      <c r="F588" s="22">
        <v>0</v>
      </c>
      <c r="G588" s="81">
        <v>0</v>
      </c>
      <c r="H588" s="22">
        <v>0</v>
      </c>
      <c r="I588" s="77"/>
      <c r="J588" s="91">
        <f t="shared" si="19"/>
        <v>2393.95118</v>
      </c>
      <c r="K588" s="131"/>
      <c r="L588" s="126"/>
      <c r="M588" s="144"/>
      <c r="N588" s="144"/>
      <c r="O588" s="143"/>
      <c r="P588" s="145"/>
      <c r="Q588" s="146"/>
      <c r="R588" s="145"/>
      <c r="S588" s="147"/>
      <c r="T588" s="127"/>
    </row>
    <row r="589" spans="1:20" s="28" customFormat="1" ht="18" customHeight="1" x14ac:dyDescent="0.25">
      <c r="A589" s="72" t="str">
        <f>Лист4!A593</f>
        <v>ул. Софьи Перовской, д.99, к.1</v>
      </c>
      <c r="B589" s="64" t="s">
        <v>55</v>
      </c>
      <c r="C589" s="76">
        <v>899.56</v>
      </c>
      <c r="D589" s="76">
        <f t="shared" si="18"/>
        <v>40.611059999999995</v>
      </c>
      <c r="E589" s="74">
        <v>40.611059999999995</v>
      </c>
      <c r="F589" s="22">
        <v>0</v>
      </c>
      <c r="G589" s="81">
        <v>0</v>
      </c>
      <c r="H589" s="22">
        <v>0</v>
      </c>
      <c r="I589" s="77"/>
      <c r="J589" s="91">
        <v>947.2</v>
      </c>
      <c r="K589" s="131"/>
      <c r="L589" s="126"/>
      <c r="M589" s="144"/>
      <c r="N589" s="144"/>
      <c r="O589" s="143"/>
      <c r="P589" s="145"/>
      <c r="Q589" s="146"/>
      <c r="R589" s="145"/>
      <c r="S589" s="147"/>
      <c r="T589" s="127"/>
    </row>
    <row r="590" spans="1:20" s="28" customFormat="1" ht="18" customHeight="1" x14ac:dyDescent="0.25">
      <c r="A590" s="72" t="str">
        <f>Лист4!A594</f>
        <v>ул. Студенческая, д.1</v>
      </c>
      <c r="B590" s="64" t="s">
        <v>55</v>
      </c>
      <c r="C590" s="76">
        <v>2899.7801899999999</v>
      </c>
      <c r="D590" s="76">
        <f t="shared" si="18"/>
        <v>165.56176000000002</v>
      </c>
      <c r="E590" s="74">
        <v>165.56176000000002</v>
      </c>
      <c r="F590" s="22">
        <v>0</v>
      </c>
      <c r="G590" s="81">
        <v>0</v>
      </c>
      <c r="H590" s="22">
        <v>0</v>
      </c>
      <c r="I590" s="77"/>
      <c r="J590" s="91">
        <f t="shared" si="19"/>
        <v>3065.34195</v>
      </c>
      <c r="K590" s="131"/>
      <c r="L590" s="126"/>
      <c r="M590" s="144"/>
      <c r="N590" s="144"/>
      <c r="O590" s="143"/>
      <c r="P590" s="145"/>
      <c r="Q590" s="146"/>
      <c r="R590" s="145"/>
      <c r="S590" s="147"/>
      <c r="T590" s="127"/>
    </row>
    <row r="591" spans="1:20" s="28" customFormat="1" ht="18" customHeight="1" x14ac:dyDescent="0.25">
      <c r="A591" s="72" t="str">
        <f>Лист4!A595</f>
        <v>ул. Студенческая, д.4</v>
      </c>
      <c r="B591" s="64" t="s">
        <v>55</v>
      </c>
      <c r="C591" s="76">
        <v>5394.9626399999997</v>
      </c>
      <c r="D591" s="76">
        <f t="shared" si="18"/>
        <v>269.55257</v>
      </c>
      <c r="E591" s="74">
        <v>269.55257</v>
      </c>
      <c r="F591" s="22">
        <v>0</v>
      </c>
      <c r="G591" s="81">
        <v>0</v>
      </c>
      <c r="H591" s="22">
        <v>0</v>
      </c>
      <c r="I591" s="77"/>
      <c r="J591" s="91">
        <f t="shared" si="19"/>
        <v>5664.5152099999996</v>
      </c>
      <c r="K591" s="131"/>
      <c r="L591" s="126"/>
      <c r="M591" s="144"/>
      <c r="N591" s="144"/>
      <c r="O591" s="143"/>
      <c r="P591" s="145"/>
      <c r="Q591" s="146"/>
      <c r="R591" s="145"/>
      <c r="S591" s="147"/>
      <c r="T591" s="127"/>
    </row>
    <row r="592" spans="1:20" s="28" customFormat="1" ht="18" customHeight="1" x14ac:dyDescent="0.25">
      <c r="A592" s="72" t="str">
        <f>Лист4!A596</f>
        <v>ул. Студенческая, д.6</v>
      </c>
      <c r="B592" s="64" t="s">
        <v>55</v>
      </c>
      <c r="C592" s="76">
        <v>4409.0129099999995</v>
      </c>
      <c r="D592" s="76">
        <f t="shared" si="18"/>
        <v>218.06264000000002</v>
      </c>
      <c r="E592" s="74">
        <v>218.06264000000002</v>
      </c>
      <c r="F592" s="22">
        <v>0</v>
      </c>
      <c r="G592" s="81">
        <v>0</v>
      </c>
      <c r="H592" s="22">
        <v>0</v>
      </c>
      <c r="I592" s="77"/>
      <c r="J592" s="91">
        <f t="shared" si="19"/>
        <v>4627.0755499999996</v>
      </c>
      <c r="K592" s="131"/>
      <c r="L592" s="126"/>
      <c r="M592" s="144"/>
      <c r="N592" s="144"/>
      <c r="O592" s="143"/>
      <c r="P592" s="145"/>
      <c r="Q592" s="146"/>
      <c r="R592" s="145"/>
      <c r="S592" s="147"/>
      <c r="T592" s="127"/>
    </row>
    <row r="593" spans="1:20" s="28" customFormat="1" ht="18" customHeight="1" x14ac:dyDescent="0.25">
      <c r="A593" s="72" t="str">
        <f>Лист4!A597</f>
        <v>ул. Сун-Ят-Сена, д.61, к.2</v>
      </c>
      <c r="B593" s="64" t="s">
        <v>55</v>
      </c>
      <c r="C593" s="76">
        <v>1601.1</v>
      </c>
      <c r="D593" s="76">
        <f t="shared" si="18"/>
        <v>104.90051</v>
      </c>
      <c r="E593" s="74">
        <v>104.90051</v>
      </c>
      <c r="F593" s="22">
        <v>0</v>
      </c>
      <c r="G593" s="81">
        <v>0</v>
      </c>
      <c r="H593" s="22">
        <v>0</v>
      </c>
      <c r="I593" s="77">
        <v>1968.34</v>
      </c>
      <c r="J593" s="91">
        <v>342.21</v>
      </c>
      <c r="K593" s="131"/>
      <c r="L593" s="126"/>
      <c r="M593" s="144"/>
      <c r="N593" s="144"/>
      <c r="O593" s="143"/>
      <c r="P593" s="145"/>
      <c r="Q593" s="146"/>
      <c r="R593" s="145"/>
      <c r="S593" s="147"/>
      <c r="T593" s="127"/>
    </row>
    <row r="594" spans="1:20" s="28" customFormat="1" ht="18" customHeight="1" x14ac:dyDescent="0.25">
      <c r="A594" s="72" t="str">
        <f>Лист4!A598</f>
        <v>ул. Сун-Ят-Сена, д.63</v>
      </c>
      <c r="B594" s="64" t="s">
        <v>55</v>
      </c>
      <c r="C594" s="76">
        <v>1196.05</v>
      </c>
      <c r="D594" s="76">
        <f t="shared" si="18"/>
        <v>77.998699999999999</v>
      </c>
      <c r="E594" s="74">
        <v>77.998699999999999</v>
      </c>
      <c r="F594" s="22">
        <v>0</v>
      </c>
      <c r="G594" s="81">
        <v>0</v>
      </c>
      <c r="H594" s="22">
        <v>0</v>
      </c>
      <c r="I594" s="77"/>
      <c r="J594" s="91">
        <v>1283.08</v>
      </c>
      <c r="K594" s="131"/>
      <c r="L594" s="126"/>
      <c r="M594" s="144"/>
      <c r="N594" s="144"/>
      <c r="O594" s="143"/>
      <c r="P594" s="145"/>
      <c r="Q594" s="146"/>
      <c r="R594" s="145"/>
      <c r="S594" s="147"/>
      <c r="T594" s="127"/>
    </row>
    <row r="595" spans="1:20" s="28" customFormat="1" ht="18" customHeight="1" x14ac:dyDescent="0.25">
      <c r="A595" s="72" t="str">
        <f>Лист4!A599</f>
        <v>ул. Сун-Ят-Сена, д.64</v>
      </c>
      <c r="B595" s="64" t="s">
        <v>55</v>
      </c>
      <c r="C595" s="76">
        <v>825.44</v>
      </c>
      <c r="D595" s="76">
        <f t="shared" si="18"/>
        <v>129.61894999999998</v>
      </c>
      <c r="E595" s="74">
        <v>129.61894999999998</v>
      </c>
      <c r="F595" s="22">
        <v>0</v>
      </c>
      <c r="G595" s="81">
        <v>0</v>
      </c>
      <c r="H595" s="22">
        <v>0</v>
      </c>
      <c r="I595" s="77"/>
      <c r="J595" s="91">
        <v>958.32</v>
      </c>
      <c r="K595" s="131"/>
      <c r="L595" s="126"/>
      <c r="M595" s="144"/>
      <c r="N595" s="144"/>
      <c r="O595" s="143"/>
      <c r="P595" s="145"/>
      <c r="Q595" s="146"/>
      <c r="R595" s="145"/>
      <c r="S595" s="147"/>
      <c r="T595" s="127"/>
    </row>
    <row r="596" spans="1:20" s="28" customFormat="1" ht="18" customHeight="1" x14ac:dyDescent="0.25">
      <c r="A596" s="72" t="str">
        <f>Лист4!A600</f>
        <v>ул. Сун-Ят-Сена, д.64А</v>
      </c>
      <c r="B596" s="64" t="s">
        <v>55</v>
      </c>
      <c r="C596" s="76">
        <v>966.59343000000001</v>
      </c>
      <c r="D596" s="76">
        <f t="shared" si="18"/>
        <v>65.896749999999997</v>
      </c>
      <c r="E596" s="74">
        <v>65.896749999999997</v>
      </c>
      <c r="F596" s="22">
        <v>0</v>
      </c>
      <c r="G596" s="81">
        <v>0</v>
      </c>
      <c r="H596" s="22">
        <v>0</v>
      </c>
      <c r="I596" s="77"/>
      <c r="J596" s="91">
        <f t="shared" si="19"/>
        <v>1032.49018</v>
      </c>
      <c r="K596" s="131"/>
      <c r="L596" s="126"/>
      <c r="M596" s="144"/>
      <c r="N596" s="144"/>
      <c r="O596" s="143"/>
      <c r="P596" s="145"/>
      <c r="Q596" s="146"/>
      <c r="R596" s="145"/>
      <c r="S596" s="147"/>
      <c r="T596" s="127"/>
    </row>
    <row r="597" spans="1:20" s="23" customFormat="1" ht="18" customHeight="1" x14ac:dyDescent="0.25">
      <c r="A597" s="72" t="str">
        <f>Лист4!A601</f>
        <v>ул. Сун-Ят-Сена, д.64Б</v>
      </c>
      <c r="B597" s="64" t="s">
        <v>55</v>
      </c>
      <c r="C597" s="76">
        <v>853.13407999999993</v>
      </c>
      <c r="D597" s="76">
        <f t="shared" si="18"/>
        <v>61.748220000000003</v>
      </c>
      <c r="E597" s="74">
        <v>61.748220000000003</v>
      </c>
      <c r="F597" s="22">
        <v>0</v>
      </c>
      <c r="G597" s="81">
        <v>0</v>
      </c>
      <c r="H597" s="22">
        <v>0</v>
      </c>
      <c r="I597" s="77"/>
      <c r="J597" s="91">
        <f t="shared" si="19"/>
        <v>914.88229999999999</v>
      </c>
      <c r="K597" s="131"/>
      <c r="L597" s="126"/>
      <c r="M597" s="144"/>
      <c r="N597" s="144"/>
      <c r="O597" s="143"/>
      <c r="P597" s="145"/>
      <c r="Q597" s="146"/>
      <c r="R597" s="145"/>
      <c r="S597" s="147"/>
      <c r="T597" s="127"/>
    </row>
    <row r="598" spans="1:20" s="28" customFormat="1" ht="18" customHeight="1" x14ac:dyDescent="0.25">
      <c r="A598" s="72" t="str">
        <f>Лист4!A602</f>
        <v>ул. Сун-Ят-Сена, д.66</v>
      </c>
      <c r="B598" s="64" t="s">
        <v>55</v>
      </c>
      <c r="C598" s="76">
        <v>658.05</v>
      </c>
      <c r="D598" s="76">
        <f t="shared" si="18"/>
        <v>108.53302000000001</v>
      </c>
      <c r="E598" s="74">
        <v>108.53302000000001</v>
      </c>
      <c r="F598" s="22">
        <v>0</v>
      </c>
      <c r="G598" s="81">
        <v>0</v>
      </c>
      <c r="H598" s="22">
        <v>0</v>
      </c>
      <c r="I598" s="77"/>
      <c r="J598" s="91">
        <v>781.9</v>
      </c>
      <c r="K598" s="131"/>
      <c r="L598" s="126"/>
      <c r="M598" s="144"/>
      <c r="N598" s="144"/>
      <c r="O598" s="143"/>
      <c r="P598" s="145"/>
      <c r="Q598" s="146"/>
      <c r="R598" s="145"/>
      <c r="S598" s="147"/>
      <c r="T598" s="127"/>
    </row>
    <row r="599" spans="1:20" s="28" customFormat="1" ht="18" customHeight="1" x14ac:dyDescent="0.25">
      <c r="A599" s="72" t="str">
        <f>Лист4!A603</f>
        <v>ул. Тамбовская, д.13</v>
      </c>
      <c r="B599" s="64" t="s">
        <v>55</v>
      </c>
      <c r="C599" s="76">
        <v>5.1024099999999999</v>
      </c>
      <c r="D599" s="76">
        <f t="shared" si="18"/>
        <v>2.09375</v>
      </c>
      <c r="E599" s="74">
        <v>2.09375</v>
      </c>
      <c r="F599" s="22">
        <v>0</v>
      </c>
      <c r="G599" s="81">
        <v>0</v>
      </c>
      <c r="H599" s="22">
        <v>0</v>
      </c>
      <c r="I599" s="77"/>
      <c r="J599" s="91">
        <f t="shared" si="19"/>
        <v>7.1961599999999999</v>
      </c>
      <c r="K599" s="131"/>
      <c r="L599" s="126"/>
      <c r="M599" s="144"/>
      <c r="N599" s="144"/>
      <c r="O599" s="143"/>
      <c r="P599" s="145"/>
      <c r="Q599" s="146"/>
      <c r="R599" s="145"/>
      <c r="S599" s="147"/>
      <c r="T599" s="127"/>
    </row>
    <row r="600" spans="1:20" s="23" customFormat="1" ht="18" customHeight="1" x14ac:dyDescent="0.25">
      <c r="A600" s="72" t="str">
        <f>Лист4!A604</f>
        <v>ул. Тамбовская, д.32</v>
      </c>
      <c r="B600" s="64" t="s">
        <v>55</v>
      </c>
      <c r="C600" s="76">
        <v>1005.52</v>
      </c>
      <c r="D600" s="76">
        <f t="shared" si="18"/>
        <v>49.069949999999999</v>
      </c>
      <c r="E600" s="74">
        <v>49.069949999999999</v>
      </c>
      <c r="F600" s="22">
        <v>0</v>
      </c>
      <c r="G600" s="81">
        <v>0</v>
      </c>
      <c r="H600" s="22">
        <v>0</v>
      </c>
      <c r="I600" s="77"/>
      <c r="J600" s="91">
        <v>1065.76</v>
      </c>
      <c r="K600" s="131"/>
      <c r="L600" s="126"/>
      <c r="M600" s="144"/>
      <c r="N600" s="144"/>
      <c r="O600" s="143"/>
      <c r="P600" s="145"/>
      <c r="Q600" s="146"/>
      <c r="R600" s="145"/>
      <c r="S600" s="147"/>
      <c r="T600" s="127"/>
    </row>
    <row r="601" spans="1:20" s="23" customFormat="1" ht="18" customHeight="1" x14ac:dyDescent="0.25">
      <c r="A601" s="72" t="str">
        <f>Лист4!A605</f>
        <v>ул. Тамбовская, д.38</v>
      </c>
      <c r="B601" s="64" t="s">
        <v>55</v>
      </c>
      <c r="C601" s="76">
        <v>177.69513000000001</v>
      </c>
      <c r="D601" s="76">
        <f t="shared" si="18"/>
        <v>63.321739999999998</v>
      </c>
      <c r="E601" s="74">
        <v>63.321739999999998</v>
      </c>
      <c r="F601" s="22">
        <v>0</v>
      </c>
      <c r="G601" s="81">
        <v>0</v>
      </c>
      <c r="H601" s="22">
        <v>0</v>
      </c>
      <c r="I601" s="77"/>
      <c r="J601" s="91">
        <f t="shared" si="19"/>
        <v>241.01687000000001</v>
      </c>
      <c r="K601" s="131"/>
      <c r="L601" s="126"/>
      <c r="M601" s="144"/>
      <c r="N601" s="144"/>
      <c r="O601" s="143"/>
      <c r="P601" s="145"/>
      <c r="Q601" s="146"/>
      <c r="R601" s="145"/>
      <c r="S601" s="147"/>
      <c r="T601" s="127"/>
    </row>
    <row r="602" spans="1:20" s="23" customFormat="1" ht="18" customHeight="1" x14ac:dyDescent="0.25">
      <c r="A602" s="72" t="str">
        <f>Лист4!A606</f>
        <v>ул. Тамбовская, д.5</v>
      </c>
      <c r="B602" s="64" t="s">
        <v>55</v>
      </c>
      <c r="C602" s="76">
        <v>121.21085000000001</v>
      </c>
      <c r="D602" s="76">
        <f t="shared" si="18"/>
        <v>4.0787599999999999</v>
      </c>
      <c r="E602" s="74">
        <v>4.0787599999999999</v>
      </c>
      <c r="F602" s="22">
        <v>0</v>
      </c>
      <c r="G602" s="81">
        <v>0</v>
      </c>
      <c r="H602" s="22">
        <v>0</v>
      </c>
      <c r="I602" s="77"/>
      <c r="J602" s="91">
        <f t="shared" si="19"/>
        <v>125.28961000000001</v>
      </c>
      <c r="K602" s="131"/>
      <c r="L602" s="126"/>
      <c r="M602" s="144"/>
      <c r="N602" s="144"/>
      <c r="O602" s="143"/>
      <c r="P602" s="145"/>
      <c r="Q602" s="146"/>
      <c r="R602" s="145"/>
      <c r="S602" s="147"/>
      <c r="T602" s="127"/>
    </row>
    <row r="603" spans="1:20" s="23" customFormat="1" ht="18" customHeight="1" x14ac:dyDescent="0.25">
      <c r="A603" s="72" t="str">
        <f>Лист4!A607</f>
        <v>ул. Ташкентская, д.19</v>
      </c>
      <c r="B603" s="64" t="s">
        <v>55</v>
      </c>
      <c r="C603" s="76">
        <v>47.450699999999998</v>
      </c>
      <c r="D603" s="76">
        <f t="shared" si="18"/>
        <v>1.0760999999999998</v>
      </c>
      <c r="E603" s="74">
        <v>1.0760999999999998</v>
      </c>
      <c r="F603" s="22">
        <v>0</v>
      </c>
      <c r="G603" s="81">
        <v>0</v>
      </c>
      <c r="H603" s="22">
        <v>0</v>
      </c>
      <c r="I603" s="77"/>
      <c r="J603" s="91">
        <f t="shared" si="19"/>
        <v>48.526799999999994</v>
      </c>
      <c r="K603" s="131"/>
      <c r="L603" s="126"/>
      <c r="M603" s="144"/>
      <c r="N603" s="144"/>
      <c r="O603" s="143"/>
      <c r="P603" s="145"/>
      <c r="Q603" s="146"/>
      <c r="R603" s="145"/>
      <c r="S603" s="147"/>
      <c r="T603" s="127"/>
    </row>
    <row r="604" spans="1:20" s="23" customFormat="1" ht="18" customHeight="1" x14ac:dyDescent="0.25">
      <c r="A604" s="72" t="str">
        <f>Лист4!A608</f>
        <v>ул. Тредиаковского, д.9</v>
      </c>
      <c r="B604" s="64" t="s">
        <v>55</v>
      </c>
      <c r="C604" s="76">
        <v>131.63695999999999</v>
      </c>
      <c r="D604" s="76">
        <f t="shared" si="18"/>
        <v>6.3376000000000001</v>
      </c>
      <c r="E604" s="74">
        <v>6.3376000000000001</v>
      </c>
      <c r="F604" s="22">
        <v>0</v>
      </c>
      <c r="G604" s="81">
        <v>0</v>
      </c>
      <c r="H604" s="22">
        <v>0</v>
      </c>
      <c r="I604" s="77"/>
      <c r="J604" s="91">
        <f t="shared" si="19"/>
        <v>137.97456</v>
      </c>
      <c r="K604" s="131"/>
      <c r="L604" s="126"/>
      <c r="M604" s="144"/>
      <c r="N604" s="144"/>
      <c r="O604" s="143"/>
      <c r="P604" s="145"/>
      <c r="Q604" s="146"/>
      <c r="R604" s="145"/>
      <c r="S604" s="147"/>
      <c r="T604" s="127"/>
    </row>
    <row r="605" spans="1:20" s="23" customFormat="1" ht="18" customHeight="1" x14ac:dyDescent="0.25">
      <c r="A605" s="72" t="str">
        <f>Лист4!A609</f>
        <v>ул. Тургенева, д.6</v>
      </c>
      <c r="B605" s="64" t="s">
        <v>55</v>
      </c>
      <c r="C605" s="76">
        <v>655.38197000000002</v>
      </c>
      <c r="D605" s="76">
        <f t="shared" si="18"/>
        <v>35.143790000000003</v>
      </c>
      <c r="E605" s="74">
        <v>35.143790000000003</v>
      </c>
      <c r="F605" s="22">
        <v>0</v>
      </c>
      <c r="G605" s="81">
        <v>0</v>
      </c>
      <c r="H605" s="22">
        <v>0</v>
      </c>
      <c r="I605" s="77"/>
      <c r="J605" s="91">
        <f t="shared" si="19"/>
        <v>690.52575999999999</v>
      </c>
      <c r="K605" s="131"/>
      <c r="L605" s="126"/>
      <c r="M605" s="144"/>
      <c r="N605" s="144"/>
      <c r="O605" s="143"/>
      <c r="P605" s="145"/>
      <c r="Q605" s="146"/>
      <c r="R605" s="145"/>
      <c r="S605" s="147"/>
      <c r="T605" s="127"/>
    </row>
    <row r="606" spans="1:20" s="23" customFormat="1" ht="18" customHeight="1" x14ac:dyDescent="0.25">
      <c r="A606" s="72" t="str">
        <f>Лист4!A610</f>
        <v>ул. Тургенева, д.6А</v>
      </c>
      <c r="B606" s="64" t="s">
        <v>55</v>
      </c>
      <c r="C606" s="76">
        <v>623.86815999999999</v>
      </c>
      <c r="D606" s="76">
        <f t="shared" si="18"/>
        <v>32.19294</v>
      </c>
      <c r="E606" s="74">
        <v>32.19294</v>
      </c>
      <c r="F606" s="22">
        <v>0</v>
      </c>
      <c r="G606" s="81">
        <v>0</v>
      </c>
      <c r="H606" s="22">
        <v>0</v>
      </c>
      <c r="I606" s="77"/>
      <c r="J606" s="91">
        <f t="shared" si="19"/>
        <v>656.06110000000001</v>
      </c>
      <c r="K606" s="131"/>
      <c r="L606" s="126"/>
      <c r="M606" s="144"/>
      <c r="N606" s="144"/>
      <c r="O606" s="143"/>
      <c r="P606" s="145"/>
      <c r="Q606" s="146"/>
      <c r="R606" s="145"/>
      <c r="S606" s="147"/>
      <c r="T606" s="127"/>
    </row>
    <row r="607" spans="1:20" s="23" customFormat="1" ht="18" customHeight="1" x14ac:dyDescent="0.25">
      <c r="A607" s="72" t="str">
        <f>Лист4!A611</f>
        <v>ул. Тургенева, д.8</v>
      </c>
      <c r="B607" s="64" t="s">
        <v>55</v>
      </c>
      <c r="C607" s="76">
        <v>728.96</v>
      </c>
      <c r="D607" s="76">
        <f t="shared" si="18"/>
        <v>45.514300000000006</v>
      </c>
      <c r="E607" s="74">
        <v>45.514300000000006</v>
      </c>
      <c r="F607" s="22">
        <v>0</v>
      </c>
      <c r="G607" s="81">
        <v>0</v>
      </c>
      <c r="H607" s="22">
        <v>0</v>
      </c>
      <c r="I607" s="77"/>
      <c r="J607" s="91">
        <v>781.76</v>
      </c>
      <c r="K607" s="131"/>
      <c r="L607" s="126"/>
      <c r="M607" s="258"/>
      <c r="N607" s="144"/>
      <c r="O607" s="143"/>
      <c r="P607" s="145"/>
      <c r="Q607" s="146"/>
      <c r="R607" s="145"/>
      <c r="S607" s="147"/>
      <c r="T607" s="127"/>
    </row>
    <row r="608" spans="1:20" s="23" customFormat="1" ht="18" customHeight="1" x14ac:dyDescent="0.25">
      <c r="A608" s="72" t="str">
        <f>Лист4!A612</f>
        <v>ул. Тургенева, д.9</v>
      </c>
      <c r="B608" s="64" t="s">
        <v>55</v>
      </c>
      <c r="C608" s="76">
        <v>12.646649999999999</v>
      </c>
      <c r="D608" s="76">
        <f t="shared" si="18"/>
        <v>2.2240900000000003</v>
      </c>
      <c r="E608" s="74">
        <v>2.2240900000000003</v>
      </c>
      <c r="F608" s="22">
        <v>0</v>
      </c>
      <c r="G608" s="81">
        <v>0</v>
      </c>
      <c r="H608" s="22">
        <v>0</v>
      </c>
      <c r="I608" s="77"/>
      <c r="J608" s="91">
        <f t="shared" si="19"/>
        <v>14.87074</v>
      </c>
      <c r="K608" s="131"/>
      <c r="L608" s="126"/>
      <c r="M608" s="144"/>
      <c r="N608" s="144"/>
      <c r="O608" s="143"/>
      <c r="P608" s="145"/>
      <c r="Q608" s="146"/>
      <c r="R608" s="145"/>
      <c r="S608" s="147"/>
      <c r="T608" s="127"/>
    </row>
    <row r="609" spans="1:20" s="23" customFormat="1" ht="18" customHeight="1" x14ac:dyDescent="0.25">
      <c r="A609" s="72" t="str">
        <f>Лист4!A613</f>
        <v>ул. Тютчева, д.2</v>
      </c>
      <c r="B609" s="64" t="s">
        <v>55</v>
      </c>
      <c r="C609" s="76">
        <v>1194.04</v>
      </c>
      <c r="D609" s="76">
        <f t="shared" si="18"/>
        <v>131.28625</v>
      </c>
      <c r="E609" s="74">
        <v>131.28625</v>
      </c>
      <c r="F609" s="22">
        <v>0</v>
      </c>
      <c r="G609" s="81">
        <v>0</v>
      </c>
      <c r="H609" s="22">
        <v>0</v>
      </c>
      <c r="I609" s="77"/>
      <c r="J609" s="91">
        <v>1328.2</v>
      </c>
      <c r="K609" s="131"/>
      <c r="L609" s="126"/>
      <c r="M609" s="144"/>
      <c r="N609" s="144"/>
      <c r="O609" s="143"/>
      <c r="P609" s="145"/>
      <c r="Q609" s="146"/>
      <c r="R609" s="145"/>
      <c r="S609" s="147"/>
      <c r="T609" s="127"/>
    </row>
    <row r="610" spans="1:20" s="23" customFormat="1" ht="18" customHeight="1" x14ac:dyDescent="0.25">
      <c r="A610" s="72" t="str">
        <f>Лист4!A614</f>
        <v>ул. Тютчева, д.4</v>
      </c>
      <c r="B610" s="64" t="s">
        <v>55</v>
      </c>
      <c r="C610" s="76">
        <v>1825.58</v>
      </c>
      <c r="D610" s="76">
        <f t="shared" si="18"/>
        <v>82.805050000000008</v>
      </c>
      <c r="E610" s="74">
        <v>82.805050000000008</v>
      </c>
      <c r="F610" s="22">
        <v>0</v>
      </c>
      <c r="G610" s="81">
        <v>0</v>
      </c>
      <c r="H610" s="22">
        <v>0</v>
      </c>
      <c r="I610" s="77"/>
      <c r="J610" s="91">
        <v>1359.53</v>
      </c>
      <c r="K610" s="131"/>
      <c r="L610" s="126"/>
      <c r="M610" s="144"/>
      <c r="N610" s="144"/>
      <c r="O610" s="143"/>
      <c r="P610" s="145"/>
      <c r="Q610" s="146"/>
      <c r="R610" s="145"/>
      <c r="S610" s="147"/>
      <c r="T610" s="127"/>
    </row>
    <row r="611" spans="1:20" s="28" customFormat="1" ht="18" customHeight="1" x14ac:dyDescent="0.25">
      <c r="A611" s="72" t="str">
        <f>Лист4!A615</f>
        <v>ул. Узенькая, д.21</v>
      </c>
      <c r="B611" s="64" t="s">
        <v>55</v>
      </c>
      <c r="C611" s="76">
        <v>53.87321</v>
      </c>
      <c r="D611" s="76">
        <f t="shared" si="18"/>
        <v>2.13483</v>
      </c>
      <c r="E611" s="74">
        <v>2.13483</v>
      </c>
      <c r="F611" s="22">
        <v>0</v>
      </c>
      <c r="G611" s="81">
        <v>0</v>
      </c>
      <c r="H611" s="22">
        <v>0</v>
      </c>
      <c r="I611" s="77"/>
      <c r="J611" s="91">
        <f t="shared" si="19"/>
        <v>56.008040000000001</v>
      </c>
      <c r="K611" s="131"/>
      <c r="L611" s="126"/>
      <c r="M611" s="144"/>
      <c r="N611" s="144"/>
      <c r="O611" s="143"/>
      <c r="P611" s="145"/>
      <c r="Q611" s="146"/>
      <c r="R611" s="145"/>
      <c r="S611" s="147"/>
      <c r="T611" s="127"/>
    </row>
    <row r="612" spans="1:20" s="23" customFormat="1" ht="18" customHeight="1" x14ac:dyDescent="0.25">
      <c r="A612" s="72" t="str">
        <f>Лист4!A616</f>
        <v>ул. Ульяновых, д.10</v>
      </c>
      <c r="B612" s="64" t="s">
        <v>55</v>
      </c>
      <c r="C612" s="76">
        <v>51.161080000000005</v>
      </c>
      <c r="D612" s="76">
        <f t="shared" si="18"/>
        <v>0.22694999999999999</v>
      </c>
      <c r="E612" s="74">
        <v>0.22694999999999999</v>
      </c>
      <c r="F612" s="22">
        <v>0</v>
      </c>
      <c r="G612" s="81">
        <v>0</v>
      </c>
      <c r="H612" s="22">
        <v>0</v>
      </c>
      <c r="I612" s="77"/>
      <c r="J612" s="91">
        <f t="shared" si="19"/>
        <v>51.388030000000008</v>
      </c>
      <c r="K612" s="131"/>
      <c r="L612" s="126"/>
      <c r="M612" s="144"/>
      <c r="N612" s="144"/>
      <c r="O612" s="143"/>
      <c r="P612" s="145"/>
      <c r="Q612" s="146"/>
      <c r="R612" s="145"/>
      <c r="S612" s="147"/>
      <c r="T612" s="127"/>
    </row>
    <row r="613" spans="1:20" s="23" customFormat="1" ht="18" customHeight="1" x14ac:dyDescent="0.25">
      <c r="A613" s="72" t="str">
        <f>Лист4!A617</f>
        <v>ул. Ульяновых, д.2</v>
      </c>
      <c r="B613" s="64" t="s">
        <v>55</v>
      </c>
      <c r="C613" s="76">
        <v>666.46826999999996</v>
      </c>
      <c r="D613" s="76">
        <f t="shared" si="18"/>
        <v>49.732579999999999</v>
      </c>
      <c r="E613" s="74">
        <v>49.732579999999999</v>
      </c>
      <c r="F613" s="22">
        <v>0</v>
      </c>
      <c r="G613" s="81">
        <v>0</v>
      </c>
      <c r="H613" s="22">
        <v>0</v>
      </c>
      <c r="I613" s="77"/>
      <c r="J613" s="91">
        <f t="shared" si="19"/>
        <v>716.20084999999995</v>
      </c>
      <c r="K613" s="131"/>
      <c r="L613" s="126"/>
      <c r="M613" s="144"/>
      <c r="N613" s="144"/>
      <c r="O613" s="143"/>
      <c r="P613" s="145"/>
      <c r="Q613" s="146"/>
      <c r="R613" s="145"/>
      <c r="S613" s="147"/>
      <c r="T613" s="127"/>
    </row>
    <row r="614" spans="1:20" s="23" customFormat="1" ht="18" customHeight="1" x14ac:dyDescent="0.25">
      <c r="A614" s="72" t="str">
        <f>Лист4!A618</f>
        <v>ул. Ульяновых, д.3</v>
      </c>
      <c r="B614" s="64" t="s">
        <v>55</v>
      </c>
      <c r="C614" s="76">
        <v>383.92</v>
      </c>
      <c r="D614" s="76">
        <f t="shared" si="18"/>
        <v>98.728089999999995</v>
      </c>
      <c r="E614" s="74">
        <v>98.728089999999995</v>
      </c>
      <c r="F614" s="22">
        <v>0</v>
      </c>
      <c r="G614" s="81">
        <v>0</v>
      </c>
      <c r="H614" s="22">
        <v>0</v>
      </c>
      <c r="I614" s="77"/>
      <c r="J614" s="91">
        <v>483.2</v>
      </c>
      <c r="K614" s="131"/>
      <c r="L614" s="126"/>
      <c r="M614" s="144"/>
      <c r="N614" s="144"/>
      <c r="O614" s="143"/>
      <c r="P614" s="145"/>
      <c r="Q614" s="146"/>
      <c r="R614" s="145"/>
      <c r="S614" s="147"/>
      <c r="T614" s="127"/>
    </row>
    <row r="615" spans="1:20" s="23" customFormat="1" ht="18" customHeight="1" x14ac:dyDescent="0.25">
      <c r="A615" s="72" t="str">
        <f>Лист4!A619</f>
        <v>ул. Ульяновых, д.7</v>
      </c>
      <c r="B615" s="64" t="s">
        <v>55</v>
      </c>
      <c r="C615" s="76">
        <v>42.82949</v>
      </c>
      <c r="D615" s="76">
        <f t="shared" si="18"/>
        <v>1.74058</v>
      </c>
      <c r="E615" s="74">
        <v>1.74058</v>
      </c>
      <c r="F615" s="22">
        <v>0</v>
      </c>
      <c r="G615" s="81">
        <v>0</v>
      </c>
      <c r="H615" s="22">
        <v>0</v>
      </c>
      <c r="I615" s="77"/>
      <c r="J615" s="91">
        <f t="shared" si="19"/>
        <v>44.570070000000001</v>
      </c>
      <c r="K615" s="131"/>
      <c r="L615" s="126"/>
      <c r="M615" s="144"/>
      <c r="N615" s="144"/>
      <c r="O615" s="143"/>
      <c r="P615" s="145"/>
      <c r="Q615" s="146"/>
      <c r="R615" s="145"/>
      <c r="S615" s="147"/>
      <c r="T615" s="127"/>
    </row>
    <row r="616" spans="1:20" s="23" customFormat="1" ht="18" customHeight="1" x14ac:dyDescent="0.25">
      <c r="A616" s="72" t="str">
        <f>Лист4!A620</f>
        <v>ул. Урицкого, д.10</v>
      </c>
      <c r="B616" s="64" t="s">
        <v>55</v>
      </c>
      <c r="C616" s="76">
        <v>262.29379999999998</v>
      </c>
      <c r="D616" s="76">
        <f t="shared" si="18"/>
        <v>10.68065</v>
      </c>
      <c r="E616" s="74">
        <v>10.68065</v>
      </c>
      <c r="F616" s="22">
        <v>0</v>
      </c>
      <c r="G616" s="81">
        <v>0</v>
      </c>
      <c r="H616" s="22">
        <v>0</v>
      </c>
      <c r="I616" s="77"/>
      <c r="J616" s="91">
        <f t="shared" si="19"/>
        <v>272.97444999999999</v>
      </c>
      <c r="K616" s="131"/>
      <c r="L616" s="126"/>
      <c r="M616" s="144"/>
      <c r="N616" s="144"/>
      <c r="O616" s="143"/>
      <c r="P616" s="145"/>
      <c r="Q616" s="146"/>
      <c r="R616" s="145"/>
      <c r="S616" s="147"/>
      <c r="T616" s="127"/>
    </row>
    <row r="617" spans="1:20" s="23" customFormat="1" ht="18" customHeight="1" x14ac:dyDescent="0.25">
      <c r="A617" s="72" t="str">
        <f>Лист4!A621</f>
        <v>ул. Урицкого, д.11</v>
      </c>
      <c r="B617" s="64" t="s">
        <v>55</v>
      </c>
      <c r="C617" s="76">
        <v>80.969099999999997</v>
      </c>
      <c r="D617" s="76">
        <f t="shared" si="18"/>
        <v>3.22235</v>
      </c>
      <c r="E617" s="74">
        <v>3.22235</v>
      </c>
      <c r="F617" s="22">
        <v>0</v>
      </c>
      <c r="G617" s="81">
        <v>0</v>
      </c>
      <c r="H617" s="22">
        <v>0</v>
      </c>
      <c r="I617" s="77"/>
      <c r="J617" s="91">
        <f t="shared" si="19"/>
        <v>84.191450000000003</v>
      </c>
      <c r="K617" s="131"/>
      <c r="L617" s="126"/>
      <c r="M617" s="144"/>
      <c r="N617" s="144"/>
      <c r="O617" s="143"/>
      <c r="P617" s="145"/>
      <c r="Q617" s="146"/>
      <c r="R617" s="145"/>
      <c r="S617" s="147"/>
      <c r="T617" s="127"/>
    </row>
    <row r="618" spans="1:20" s="23" customFormat="1" ht="18" customHeight="1" x14ac:dyDescent="0.25">
      <c r="A618" s="72" t="str">
        <f>Лист4!A622</f>
        <v>ул. Урицкого, д.13</v>
      </c>
      <c r="B618" s="64" t="s">
        <v>55</v>
      </c>
      <c r="C618" s="76">
        <v>111.65365</v>
      </c>
      <c r="D618" s="76">
        <f t="shared" si="18"/>
        <v>3.6542699999999999</v>
      </c>
      <c r="E618" s="74">
        <v>3.6542699999999999</v>
      </c>
      <c r="F618" s="22">
        <v>0</v>
      </c>
      <c r="G618" s="81">
        <v>0</v>
      </c>
      <c r="H618" s="22">
        <v>0</v>
      </c>
      <c r="I618" s="77"/>
      <c r="J618" s="91">
        <f t="shared" si="19"/>
        <v>115.30792</v>
      </c>
      <c r="K618" s="131"/>
      <c r="L618" s="126"/>
      <c r="M618" s="144"/>
      <c r="N618" s="144"/>
      <c r="O618" s="143"/>
      <c r="P618" s="145"/>
      <c r="Q618" s="146"/>
      <c r="R618" s="145"/>
      <c r="S618" s="147"/>
      <c r="T618" s="127"/>
    </row>
    <row r="619" spans="1:20" s="23" customFormat="1" ht="18" customHeight="1" x14ac:dyDescent="0.25">
      <c r="A619" s="72" t="str">
        <f>Лист4!A623</f>
        <v>ул. Урицкого, д.16</v>
      </c>
      <c r="B619" s="64" t="s">
        <v>55</v>
      </c>
      <c r="C619" s="76">
        <v>129.36386000000002</v>
      </c>
      <c r="D619" s="76">
        <f t="shared" si="18"/>
        <v>6.0360399999999998</v>
      </c>
      <c r="E619" s="74">
        <v>6.0360399999999998</v>
      </c>
      <c r="F619" s="22">
        <v>0</v>
      </c>
      <c r="G619" s="81">
        <v>0</v>
      </c>
      <c r="H619" s="22">
        <v>0</v>
      </c>
      <c r="I619" s="77"/>
      <c r="J619" s="91">
        <f t="shared" si="19"/>
        <v>135.3999</v>
      </c>
      <c r="K619" s="131"/>
      <c r="L619" s="126"/>
      <c r="M619" s="144"/>
      <c r="N619" s="144"/>
      <c r="O619" s="143"/>
      <c r="P619" s="145"/>
      <c r="Q619" s="146"/>
      <c r="R619" s="145"/>
      <c r="S619" s="147"/>
      <c r="T619" s="127"/>
    </row>
    <row r="620" spans="1:20" s="23" customFormat="1" ht="18" customHeight="1" x14ac:dyDescent="0.25">
      <c r="A620" s="72" t="str">
        <f>Лист4!A624</f>
        <v>ул. Урицкого, д.18</v>
      </c>
      <c r="B620" s="64" t="s">
        <v>55</v>
      </c>
      <c r="C620" s="76">
        <v>114.3098</v>
      </c>
      <c r="D620" s="76">
        <f t="shared" si="18"/>
        <v>4.0587499999999999</v>
      </c>
      <c r="E620" s="74">
        <v>4.0587499999999999</v>
      </c>
      <c r="F620" s="22">
        <v>0</v>
      </c>
      <c r="G620" s="81">
        <v>0</v>
      </c>
      <c r="H620" s="22">
        <v>0</v>
      </c>
      <c r="I620" s="77"/>
      <c r="J620" s="91">
        <f t="shared" si="19"/>
        <v>118.36855</v>
      </c>
      <c r="K620" s="131"/>
      <c r="L620" s="126"/>
      <c r="M620" s="144"/>
      <c r="N620" s="144"/>
      <c r="O620" s="143"/>
      <c r="P620" s="145"/>
      <c r="Q620" s="146"/>
      <c r="R620" s="145"/>
      <c r="S620" s="147"/>
      <c r="T620" s="127"/>
    </row>
    <row r="621" spans="1:20" s="23" customFormat="1" ht="18" customHeight="1" x14ac:dyDescent="0.25">
      <c r="A621" s="72" t="str">
        <f>Лист4!A625</f>
        <v>ул. Урицкого, д.19</v>
      </c>
      <c r="B621" s="64" t="s">
        <v>55</v>
      </c>
      <c r="C621" s="76">
        <v>344.54997000000003</v>
      </c>
      <c r="D621" s="76">
        <f t="shared" si="18"/>
        <v>19.329729999999998</v>
      </c>
      <c r="E621" s="74">
        <v>19.329729999999998</v>
      </c>
      <c r="F621" s="22">
        <v>0</v>
      </c>
      <c r="G621" s="81">
        <v>0</v>
      </c>
      <c r="H621" s="22">
        <v>0</v>
      </c>
      <c r="I621" s="77"/>
      <c r="J621" s="91">
        <f t="shared" si="19"/>
        <v>363.87970000000001</v>
      </c>
      <c r="K621" s="131"/>
      <c r="L621" s="126"/>
      <c r="M621" s="144"/>
      <c r="N621" s="144"/>
      <c r="O621" s="143"/>
      <c r="P621" s="145"/>
      <c r="Q621" s="146"/>
      <c r="R621" s="145"/>
      <c r="S621" s="147"/>
      <c r="T621" s="127"/>
    </row>
    <row r="622" spans="1:20" s="23" customFormat="1" ht="18" customHeight="1" x14ac:dyDescent="0.25">
      <c r="A622" s="72" t="str">
        <f>Лист4!A626</f>
        <v>ул. Урицкого, д.20</v>
      </c>
      <c r="B622" s="64" t="s">
        <v>55</v>
      </c>
      <c r="C622" s="76">
        <v>11.954799999999999</v>
      </c>
      <c r="D622" s="76">
        <f t="shared" si="18"/>
        <v>0</v>
      </c>
      <c r="E622" s="74">
        <v>0</v>
      </c>
      <c r="F622" s="22">
        <v>0</v>
      </c>
      <c r="G622" s="81">
        <v>0</v>
      </c>
      <c r="H622" s="22">
        <v>0</v>
      </c>
      <c r="I622" s="77"/>
      <c r="J622" s="91">
        <f t="shared" si="19"/>
        <v>11.954799999999999</v>
      </c>
      <c r="K622" s="131"/>
      <c r="L622" s="126"/>
      <c r="M622" s="144"/>
      <c r="N622" s="144"/>
      <c r="O622" s="143"/>
      <c r="P622" s="145"/>
      <c r="Q622" s="146"/>
      <c r="R622" s="145"/>
      <c r="S622" s="147"/>
      <c r="T622" s="127"/>
    </row>
    <row r="623" spans="1:20" s="23" customFormat="1" ht="18" customHeight="1" x14ac:dyDescent="0.25">
      <c r="A623" s="72" t="str">
        <f>Лист4!A627</f>
        <v>ул. Урицкого, д.21</v>
      </c>
      <c r="B623" s="64" t="s">
        <v>55</v>
      </c>
      <c r="C623" s="76">
        <v>129.15367000000001</v>
      </c>
      <c r="D623" s="76">
        <f t="shared" si="18"/>
        <v>12.84141</v>
      </c>
      <c r="E623" s="74">
        <v>12.84141</v>
      </c>
      <c r="F623" s="22">
        <v>0</v>
      </c>
      <c r="G623" s="81">
        <v>0</v>
      </c>
      <c r="H623" s="22">
        <v>0</v>
      </c>
      <c r="I623" s="77"/>
      <c r="J623" s="91">
        <f t="shared" si="19"/>
        <v>141.99508</v>
      </c>
      <c r="K623" s="131"/>
      <c r="L623" s="126"/>
      <c r="M623" s="144"/>
      <c r="N623" s="144"/>
      <c r="O623" s="143"/>
      <c r="P623" s="145"/>
      <c r="Q623" s="146"/>
      <c r="R623" s="145"/>
      <c r="S623" s="147"/>
      <c r="T623" s="127"/>
    </row>
    <row r="624" spans="1:20" s="23" customFormat="1" ht="18" customHeight="1" x14ac:dyDescent="0.25">
      <c r="A624" s="72" t="str">
        <f>Лист4!A628</f>
        <v>ул. Урицкого, д.22</v>
      </c>
      <c r="B624" s="64" t="s">
        <v>55</v>
      </c>
      <c r="C624" s="76">
        <v>75.136240000000001</v>
      </c>
      <c r="D624" s="76">
        <f t="shared" si="18"/>
        <v>0.23630000000000001</v>
      </c>
      <c r="E624" s="74">
        <v>0.23630000000000001</v>
      </c>
      <c r="F624" s="22">
        <v>0</v>
      </c>
      <c r="G624" s="81">
        <v>0</v>
      </c>
      <c r="H624" s="22">
        <v>0</v>
      </c>
      <c r="I624" s="77"/>
      <c r="J624" s="91">
        <f t="shared" si="19"/>
        <v>75.372540000000001</v>
      </c>
      <c r="K624" s="131"/>
      <c r="L624" s="126"/>
      <c r="M624" s="144"/>
      <c r="N624" s="144"/>
      <c r="O624" s="143"/>
      <c r="P624" s="145"/>
      <c r="Q624" s="146"/>
      <c r="R624" s="145"/>
      <c r="S624" s="147"/>
      <c r="T624" s="127"/>
    </row>
    <row r="625" spans="1:20" s="23" customFormat="1" ht="18" customHeight="1" x14ac:dyDescent="0.25">
      <c r="A625" s="72" t="str">
        <f>Лист4!A629</f>
        <v>ул. Урицкого, д.23</v>
      </c>
      <c r="B625" s="64" t="s">
        <v>55</v>
      </c>
      <c r="C625" s="76">
        <v>123.07299999999999</v>
      </c>
      <c r="D625" s="76">
        <f t="shared" si="18"/>
        <v>6.6359500000000002</v>
      </c>
      <c r="E625" s="74">
        <v>6.6359500000000002</v>
      </c>
      <c r="F625" s="22">
        <v>0</v>
      </c>
      <c r="G625" s="81">
        <v>0</v>
      </c>
      <c r="H625" s="22">
        <v>0</v>
      </c>
      <c r="I625" s="77"/>
      <c r="J625" s="91">
        <f t="shared" si="19"/>
        <v>129.70894999999999</v>
      </c>
      <c r="K625" s="131"/>
      <c r="L625" s="126"/>
      <c r="M625" s="144"/>
      <c r="N625" s="144"/>
      <c r="O625" s="143"/>
      <c r="P625" s="145"/>
      <c r="Q625" s="146"/>
      <c r="R625" s="145"/>
      <c r="S625" s="147"/>
      <c r="T625" s="127"/>
    </row>
    <row r="626" spans="1:20" s="23" customFormat="1" ht="18" customHeight="1" x14ac:dyDescent="0.25">
      <c r="A626" s="72" t="str">
        <f>Лист4!A630</f>
        <v>ул. Урицкого, д.24</v>
      </c>
      <c r="B626" s="64" t="s">
        <v>55</v>
      </c>
      <c r="C626" s="76">
        <v>111.81780000000002</v>
      </c>
      <c r="D626" s="76">
        <f t="shared" si="18"/>
        <v>2.3383499999999997</v>
      </c>
      <c r="E626" s="74">
        <v>2.3383499999999997</v>
      </c>
      <c r="F626" s="22">
        <v>0</v>
      </c>
      <c r="G626" s="81">
        <v>0</v>
      </c>
      <c r="H626" s="22">
        <v>0</v>
      </c>
      <c r="I626" s="77"/>
      <c r="J626" s="91">
        <f t="shared" si="19"/>
        <v>114.15615000000003</v>
      </c>
      <c r="K626" s="131"/>
      <c r="L626" s="126"/>
      <c r="M626" s="144"/>
      <c r="N626" s="144"/>
      <c r="O626" s="143"/>
      <c r="P626" s="145"/>
      <c r="Q626" s="146"/>
      <c r="R626" s="145"/>
      <c r="S626" s="147"/>
      <c r="T626" s="127"/>
    </row>
    <row r="627" spans="1:20" s="23" customFormat="1" ht="18" customHeight="1" x14ac:dyDescent="0.25">
      <c r="A627" s="72" t="str">
        <f>Лист4!A631</f>
        <v>ул. Урицкого, д.25</v>
      </c>
      <c r="B627" s="64" t="s">
        <v>55</v>
      </c>
      <c r="C627" s="76">
        <v>16.1435</v>
      </c>
      <c r="D627" s="76">
        <f t="shared" si="18"/>
        <v>0.39689999999999998</v>
      </c>
      <c r="E627" s="74">
        <v>0.39689999999999998</v>
      </c>
      <c r="F627" s="22">
        <v>0</v>
      </c>
      <c r="G627" s="81">
        <v>0</v>
      </c>
      <c r="H627" s="22">
        <v>0</v>
      </c>
      <c r="I627" s="77"/>
      <c r="J627" s="91">
        <f t="shared" si="19"/>
        <v>16.540399999999998</v>
      </c>
      <c r="K627" s="131"/>
      <c r="L627" s="126"/>
      <c r="M627" s="144"/>
      <c r="N627" s="144"/>
      <c r="O627" s="143"/>
      <c r="P627" s="145"/>
      <c r="Q627" s="146"/>
      <c r="R627" s="145"/>
      <c r="S627" s="147"/>
      <c r="T627" s="127"/>
    </row>
    <row r="628" spans="1:20" s="23" customFormat="1" ht="18" customHeight="1" x14ac:dyDescent="0.25">
      <c r="A628" s="72" t="str">
        <f>Лист4!A632</f>
        <v>ул. Урицкого, д.26</v>
      </c>
      <c r="B628" s="64" t="s">
        <v>55</v>
      </c>
      <c r="C628" s="76">
        <v>23.527460000000001</v>
      </c>
      <c r="D628" s="76">
        <f t="shared" si="18"/>
        <v>0</v>
      </c>
      <c r="E628" s="74">
        <v>0</v>
      </c>
      <c r="F628" s="22">
        <v>0</v>
      </c>
      <c r="G628" s="81">
        <v>0</v>
      </c>
      <c r="H628" s="22">
        <v>0</v>
      </c>
      <c r="I628" s="77"/>
      <c r="J628" s="91">
        <f t="shared" si="19"/>
        <v>23.527460000000001</v>
      </c>
      <c r="K628" s="131"/>
      <c r="L628" s="126"/>
      <c r="M628" s="144"/>
      <c r="N628" s="144"/>
      <c r="O628" s="143"/>
      <c r="P628" s="145"/>
      <c r="Q628" s="146"/>
      <c r="R628" s="145"/>
      <c r="S628" s="147"/>
      <c r="T628" s="127"/>
    </row>
    <row r="629" spans="1:20" s="23" customFormat="1" ht="18" customHeight="1" x14ac:dyDescent="0.25">
      <c r="A629" s="72" t="str">
        <f>Лист4!A633</f>
        <v>ул. Урицкого, д.27</v>
      </c>
      <c r="B629" s="64" t="s">
        <v>55</v>
      </c>
      <c r="C629" s="76">
        <v>0</v>
      </c>
      <c r="D629" s="76">
        <f t="shared" si="18"/>
        <v>0</v>
      </c>
      <c r="E629" s="74">
        <v>0</v>
      </c>
      <c r="F629" s="22">
        <v>0</v>
      </c>
      <c r="G629" s="81">
        <v>0</v>
      </c>
      <c r="H629" s="22">
        <v>0</v>
      </c>
      <c r="I629" s="77"/>
      <c r="J629" s="91">
        <f t="shared" si="19"/>
        <v>0</v>
      </c>
      <c r="K629" s="131"/>
      <c r="L629" s="126"/>
      <c r="M629" s="144"/>
      <c r="N629" s="144"/>
      <c r="O629" s="143"/>
      <c r="P629" s="145"/>
      <c r="Q629" s="146"/>
      <c r="R629" s="145"/>
      <c r="S629" s="147"/>
      <c r="T629" s="127"/>
    </row>
    <row r="630" spans="1:20" s="23" customFormat="1" ht="18" customHeight="1" x14ac:dyDescent="0.25">
      <c r="A630" s="72" t="str">
        <f>Лист4!A634</f>
        <v>ул. Урицкого, д.3</v>
      </c>
      <c r="B630" s="64" t="s">
        <v>55</v>
      </c>
      <c r="C630" s="76">
        <v>1974.8942300000001</v>
      </c>
      <c r="D630" s="76">
        <f t="shared" si="18"/>
        <v>106.96344000000001</v>
      </c>
      <c r="E630" s="74">
        <v>106.96344000000001</v>
      </c>
      <c r="F630" s="22">
        <v>0</v>
      </c>
      <c r="G630" s="81">
        <v>0</v>
      </c>
      <c r="H630" s="22">
        <v>0</v>
      </c>
      <c r="I630" s="77"/>
      <c r="J630" s="91">
        <f t="shared" si="19"/>
        <v>2081.8576700000003</v>
      </c>
      <c r="K630" s="131"/>
      <c r="L630" s="126"/>
      <c r="M630" s="144"/>
      <c r="N630" s="144"/>
      <c r="O630" s="143"/>
      <c r="P630" s="145"/>
      <c r="Q630" s="146"/>
      <c r="R630" s="145"/>
      <c r="S630" s="147"/>
      <c r="T630" s="127"/>
    </row>
    <row r="631" spans="1:20" s="23" customFormat="1" ht="18" customHeight="1" x14ac:dyDescent="0.25">
      <c r="A631" s="72" t="str">
        <f>Лист4!A635</f>
        <v>ул. Урицкого, д.31</v>
      </c>
      <c r="B631" s="64" t="s">
        <v>55</v>
      </c>
      <c r="C631" s="76">
        <v>4.1456499999999998</v>
      </c>
      <c r="D631" s="76">
        <f t="shared" si="18"/>
        <v>0.41905000000000003</v>
      </c>
      <c r="E631" s="74">
        <v>0.41905000000000003</v>
      </c>
      <c r="F631" s="22">
        <v>0</v>
      </c>
      <c r="G631" s="81">
        <v>0</v>
      </c>
      <c r="H631" s="22">
        <v>0</v>
      </c>
      <c r="I631" s="77"/>
      <c r="J631" s="91">
        <f t="shared" si="19"/>
        <v>4.5647000000000002</v>
      </c>
      <c r="K631" s="131"/>
      <c r="L631" s="126"/>
      <c r="M631" s="144"/>
      <c r="N631" s="144"/>
      <c r="O631" s="143"/>
      <c r="P631" s="145"/>
      <c r="Q631" s="146"/>
      <c r="R631" s="145"/>
      <c r="S631" s="147"/>
      <c r="T631" s="127"/>
    </row>
    <row r="632" spans="1:20" s="23" customFormat="1" ht="18" customHeight="1" x14ac:dyDescent="0.25">
      <c r="A632" s="72" t="str">
        <f>Лист4!A636</f>
        <v>ул. Урицкого, д.32</v>
      </c>
      <c r="B632" s="64" t="s">
        <v>55</v>
      </c>
      <c r="C632" s="76">
        <v>58.146390000000004</v>
      </c>
      <c r="D632" s="76">
        <f t="shared" si="18"/>
        <v>4.5848599999999999</v>
      </c>
      <c r="E632" s="74">
        <v>4.5848599999999999</v>
      </c>
      <c r="F632" s="22">
        <v>0</v>
      </c>
      <c r="G632" s="81">
        <v>0</v>
      </c>
      <c r="H632" s="22">
        <v>0</v>
      </c>
      <c r="I632" s="77"/>
      <c r="J632" s="91">
        <f t="shared" si="19"/>
        <v>62.731250000000003</v>
      </c>
      <c r="K632" s="131"/>
      <c r="L632" s="126"/>
      <c r="M632" s="144"/>
      <c r="N632" s="144"/>
      <c r="O632" s="143"/>
      <c r="P632" s="145"/>
      <c r="Q632" s="146"/>
      <c r="R632" s="145"/>
      <c r="S632" s="147"/>
      <c r="T632" s="127"/>
    </row>
    <row r="633" spans="1:20" s="23" customFormat="1" ht="18" customHeight="1" x14ac:dyDescent="0.25">
      <c r="A633" s="72" t="str">
        <f>Лист4!A637</f>
        <v>ул. Урицкого, д.33</v>
      </c>
      <c r="B633" s="64" t="s">
        <v>55</v>
      </c>
      <c r="C633" s="76">
        <v>62.962120000000006</v>
      </c>
      <c r="D633" s="76">
        <f t="shared" si="18"/>
        <v>1.6065</v>
      </c>
      <c r="E633" s="74">
        <v>1.6065</v>
      </c>
      <c r="F633" s="22">
        <v>0</v>
      </c>
      <c r="G633" s="81">
        <v>0</v>
      </c>
      <c r="H633" s="22">
        <v>0</v>
      </c>
      <c r="I633" s="77"/>
      <c r="J633" s="91">
        <f t="shared" si="19"/>
        <v>64.56862000000001</v>
      </c>
      <c r="K633" s="131"/>
      <c r="L633" s="126"/>
      <c r="M633" s="144"/>
      <c r="N633" s="144"/>
      <c r="O633" s="143"/>
      <c r="P633" s="145"/>
      <c r="Q633" s="146"/>
      <c r="R633" s="145"/>
      <c r="S633" s="147"/>
      <c r="T633" s="127"/>
    </row>
    <row r="634" spans="1:20" s="23" customFormat="1" ht="18" customHeight="1" x14ac:dyDescent="0.25">
      <c r="A634" s="72" t="str">
        <f>Лист4!A638</f>
        <v>ул. Урицкого, д.35</v>
      </c>
      <c r="B634" s="64" t="s">
        <v>55</v>
      </c>
      <c r="C634" s="76">
        <v>168.35058000000001</v>
      </c>
      <c r="D634" s="76">
        <f t="shared" si="18"/>
        <v>6.7753399999999999</v>
      </c>
      <c r="E634" s="74">
        <v>6.7753399999999999</v>
      </c>
      <c r="F634" s="22">
        <v>0</v>
      </c>
      <c r="G634" s="81">
        <v>0</v>
      </c>
      <c r="H634" s="22">
        <v>0</v>
      </c>
      <c r="I634" s="77"/>
      <c r="J634" s="91">
        <f t="shared" si="19"/>
        <v>175.12592000000001</v>
      </c>
      <c r="K634" s="131"/>
      <c r="L634" s="126"/>
      <c r="M634" s="144"/>
      <c r="N634" s="144"/>
      <c r="O634" s="143"/>
      <c r="P634" s="145"/>
      <c r="Q634" s="146"/>
      <c r="R634" s="145"/>
      <c r="S634" s="147"/>
      <c r="T634" s="127"/>
    </row>
    <row r="635" spans="1:20" s="23" customFormat="1" ht="18" customHeight="1" x14ac:dyDescent="0.25">
      <c r="A635" s="72" t="str">
        <f>Лист4!A639</f>
        <v>ул. Урицкого, д.37</v>
      </c>
      <c r="B635" s="64" t="s">
        <v>55</v>
      </c>
      <c r="C635" s="76">
        <v>109.79921</v>
      </c>
      <c r="D635" s="76">
        <f t="shared" si="18"/>
        <v>3.4144800000000002</v>
      </c>
      <c r="E635" s="74">
        <v>3.4144800000000002</v>
      </c>
      <c r="F635" s="22">
        <v>0</v>
      </c>
      <c r="G635" s="81">
        <v>0</v>
      </c>
      <c r="H635" s="22">
        <v>0</v>
      </c>
      <c r="I635" s="77"/>
      <c r="J635" s="91">
        <f t="shared" si="19"/>
        <v>113.21369</v>
      </c>
      <c r="K635" s="131"/>
      <c r="L635" s="126"/>
      <c r="M635" s="144"/>
      <c r="N635" s="144"/>
      <c r="O635" s="143"/>
      <c r="P635" s="145"/>
      <c r="Q635" s="146"/>
      <c r="R635" s="145"/>
      <c r="S635" s="147"/>
      <c r="T635" s="127"/>
    </row>
    <row r="636" spans="1:20" s="23" customFormat="1" ht="18" customHeight="1" x14ac:dyDescent="0.25">
      <c r="A636" s="72" t="str">
        <f>Лист4!A640</f>
        <v>ул. Урицкого, д.40</v>
      </c>
      <c r="B636" s="64" t="s">
        <v>55</v>
      </c>
      <c r="C636" s="76">
        <v>42.055250000000001</v>
      </c>
      <c r="D636" s="76">
        <f t="shared" si="18"/>
        <v>1.1849000000000001</v>
      </c>
      <c r="E636" s="74">
        <v>1.1849000000000001</v>
      </c>
      <c r="F636" s="22">
        <v>0</v>
      </c>
      <c r="G636" s="81">
        <v>0</v>
      </c>
      <c r="H636" s="22">
        <v>0</v>
      </c>
      <c r="I636" s="77"/>
      <c r="J636" s="91">
        <f t="shared" si="19"/>
        <v>43.24015</v>
      </c>
      <c r="K636" s="131"/>
      <c r="L636" s="126"/>
      <c r="M636" s="144"/>
      <c r="N636" s="144"/>
      <c r="O636" s="143"/>
      <c r="P636" s="145"/>
      <c r="Q636" s="146"/>
      <c r="R636" s="145"/>
      <c r="S636" s="147"/>
      <c r="T636" s="127"/>
    </row>
    <row r="637" spans="1:20" s="23" customFormat="1" ht="18" customHeight="1" x14ac:dyDescent="0.25">
      <c r="A637" s="72" t="str">
        <f>Лист4!A641</f>
        <v>ул. Урицкого, д.43</v>
      </c>
      <c r="B637" s="64" t="s">
        <v>55</v>
      </c>
      <c r="C637" s="76">
        <v>19.86065</v>
      </c>
      <c r="D637" s="76">
        <f t="shared" si="18"/>
        <v>0.61539999999999995</v>
      </c>
      <c r="E637" s="74">
        <v>0.61539999999999995</v>
      </c>
      <c r="F637" s="22">
        <v>0</v>
      </c>
      <c r="G637" s="81">
        <v>0</v>
      </c>
      <c r="H637" s="22">
        <v>0</v>
      </c>
      <c r="I637" s="77"/>
      <c r="J637" s="91">
        <f t="shared" si="19"/>
        <v>20.476050000000001</v>
      </c>
      <c r="K637" s="131"/>
      <c r="L637" s="126"/>
      <c r="M637" s="144"/>
      <c r="N637" s="144"/>
      <c r="O637" s="143"/>
      <c r="P637" s="145"/>
      <c r="Q637" s="146"/>
      <c r="R637" s="145"/>
      <c r="S637" s="147"/>
      <c r="T637" s="127"/>
    </row>
    <row r="638" spans="1:20" s="23" customFormat="1" ht="18" customHeight="1" x14ac:dyDescent="0.25">
      <c r="A638" s="72" t="str">
        <f>Лист4!A642</f>
        <v>ул. Урицкого, д.48</v>
      </c>
      <c r="B638" s="64" t="s">
        <v>55</v>
      </c>
      <c r="C638" s="76">
        <v>72.783829999999995</v>
      </c>
      <c r="D638" s="76">
        <f t="shared" si="18"/>
        <v>1.6124499999999999</v>
      </c>
      <c r="E638" s="74">
        <v>1.6124499999999999</v>
      </c>
      <c r="F638" s="22">
        <v>0</v>
      </c>
      <c r="G638" s="81">
        <v>0</v>
      </c>
      <c r="H638" s="22">
        <v>0</v>
      </c>
      <c r="I638" s="77"/>
      <c r="J638" s="91">
        <f t="shared" si="19"/>
        <v>74.39627999999999</v>
      </c>
      <c r="K638" s="131"/>
      <c r="L638" s="126"/>
      <c r="M638" s="144"/>
      <c r="N638" s="144"/>
      <c r="O638" s="143"/>
      <c r="P638" s="145"/>
      <c r="Q638" s="146"/>
      <c r="R638" s="145"/>
      <c r="S638" s="147"/>
      <c r="T638" s="127"/>
    </row>
    <row r="639" spans="1:20" s="23" customFormat="1" ht="18" customHeight="1" x14ac:dyDescent="0.25">
      <c r="A639" s="72" t="str">
        <f>Лист4!A643</f>
        <v>ул. Урицкого, д.49</v>
      </c>
      <c r="B639" s="64" t="s">
        <v>55</v>
      </c>
      <c r="C639" s="76">
        <v>121.23915000000001</v>
      </c>
      <c r="D639" s="76">
        <f t="shared" si="18"/>
        <v>68.73199000000001</v>
      </c>
      <c r="E639" s="74">
        <v>68.73199000000001</v>
      </c>
      <c r="F639" s="22">
        <v>0</v>
      </c>
      <c r="G639" s="81">
        <v>0</v>
      </c>
      <c r="H639" s="22">
        <v>0</v>
      </c>
      <c r="I639" s="77"/>
      <c r="J639" s="91">
        <f t="shared" si="19"/>
        <v>189.97114000000002</v>
      </c>
      <c r="K639" s="131"/>
      <c r="L639" s="126"/>
      <c r="M639" s="144"/>
      <c r="N639" s="144"/>
      <c r="O639" s="143"/>
      <c r="P639" s="145"/>
      <c r="Q639" s="146"/>
      <c r="R639" s="145"/>
      <c r="S639" s="147"/>
      <c r="T639" s="127"/>
    </row>
    <row r="640" spans="1:20" s="23" customFormat="1" ht="18" customHeight="1" x14ac:dyDescent="0.25">
      <c r="A640" s="72" t="str">
        <f>Лист4!A644</f>
        <v>ул. Урицкого, д.50/7</v>
      </c>
      <c r="B640" s="64" t="s">
        <v>55</v>
      </c>
      <c r="C640" s="76">
        <v>195.10450999999998</v>
      </c>
      <c r="D640" s="76">
        <f t="shared" si="18"/>
        <v>10.090020000000001</v>
      </c>
      <c r="E640" s="74">
        <v>10.090020000000001</v>
      </c>
      <c r="F640" s="22">
        <v>0</v>
      </c>
      <c r="G640" s="81">
        <v>0</v>
      </c>
      <c r="H640" s="22">
        <v>0</v>
      </c>
      <c r="I640" s="77"/>
      <c r="J640" s="91">
        <f t="shared" si="19"/>
        <v>205.19452999999999</v>
      </c>
      <c r="K640" s="131"/>
      <c r="L640" s="126"/>
      <c r="M640" s="144"/>
      <c r="N640" s="144"/>
      <c r="O640" s="143"/>
      <c r="P640" s="145"/>
      <c r="Q640" s="146"/>
      <c r="R640" s="145"/>
      <c r="S640" s="147"/>
      <c r="T640" s="127"/>
    </row>
    <row r="641" spans="1:20" s="23" customFormat="1" ht="18" customHeight="1" x14ac:dyDescent="0.25">
      <c r="A641" s="72" t="str">
        <f>Лист4!A645</f>
        <v>ул. Урицкого, д.6</v>
      </c>
      <c r="B641" s="64" t="s">
        <v>55</v>
      </c>
      <c r="C641" s="76">
        <v>327.08542000000006</v>
      </c>
      <c r="D641" s="76">
        <f t="shared" si="18"/>
        <v>15.596410000000001</v>
      </c>
      <c r="E641" s="74">
        <v>15.596410000000001</v>
      </c>
      <c r="F641" s="22">
        <v>0</v>
      </c>
      <c r="G641" s="81">
        <v>0</v>
      </c>
      <c r="H641" s="22">
        <v>0</v>
      </c>
      <c r="I641" s="77"/>
      <c r="J641" s="91">
        <f t="shared" si="19"/>
        <v>342.68183000000005</v>
      </c>
      <c r="K641" s="131"/>
      <c r="L641" s="126"/>
      <c r="M641" s="144"/>
      <c r="N641" s="144"/>
      <c r="O641" s="143"/>
      <c r="P641" s="145"/>
      <c r="Q641" s="146"/>
      <c r="R641" s="145"/>
      <c r="S641" s="147"/>
      <c r="T641" s="127"/>
    </row>
    <row r="642" spans="1:20" s="23" customFormat="1" ht="18" customHeight="1" x14ac:dyDescent="0.25">
      <c r="A642" s="72" t="str">
        <f>Лист4!A646</f>
        <v>ул. Фадеева, д.5</v>
      </c>
      <c r="B642" s="64" t="s">
        <v>55</v>
      </c>
      <c r="C642" s="76">
        <v>6.7827000000000002</v>
      </c>
      <c r="D642" s="76">
        <f t="shared" si="18"/>
        <v>0.73609999999999998</v>
      </c>
      <c r="E642" s="74">
        <v>0.73609999999999998</v>
      </c>
      <c r="F642" s="22">
        <v>0</v>
      </c>
      <c r="G642" s="81">
        <v>0</v>
      </c>
      <c r="H642" s="22">
        <v>0</v>
      </c>
      <c r="I642" s="77"/>
      <c r="J642" s="91">
        <f t="shared" si="19"/>
        <v>7.5188000000000006</v>
      </c>
      <c r="K642" s="131"/>
      <c r="L642" s="126"/>
      <c r="M642" s="144"/>
      <c r="N642" s="144"/>
      <c r="O642" s="143"/>
      <c r="P642" s="145"/>
      <c r="Q642" s="146"/>
      <c r="R642" s="145"/>
      <c r="S642" s="147"/>
      <c r="T642" s="127"/>
    </row>
    <row r="643" spans="1:20" s="23" customFormat="1" ht="18" customHeight="1" x14ac:dyDescent="0.25">
      <c r="A643" s="72" t="str">
        <f>Лист4!A647</f>
        <v>ул. Фиолетова, д.11</v>
      </c>
      <c r="B643" s="64" t="s">
        <v>55</v>
      </c>
      <c r="C643" s="76">
        <v>77.42698</v>
      </c>
      <c r="D643" s="76">
        <f t="shared" si="18"/>
        <v>2.6027</v>
      </c>
      <c r="E643" s="74">
        <v>2.6027</v>
      </c>
      <c r="F643" s="22">
        <v>0</v>
      </c>
      <c r="G643" s="81">
        <v>0</v>
      </c>
      <c r="H643" s="22">
        <v>0</v>
      </c>
      <c r="I643" s="77"/>
      <c r="J643" s="91">
        <f t="shared" si="19"/>
        <v>80.029679999999999</v>
      </c>
      <c r="K643" s="131"/>
      <c r="L643" s="126"/>
      <c r="M643" s="144"/>
      <c r="N643" s="144"/>
      <c r="O643" s="143"/>
      <c r="P643" s="145"/>
      <c r="Q643" s="146"/>
      <c r="R643" s="145"/>
      <c r="S643" s="147"/>
      <c r="T643" s="127"/>
    </row>
    <row r="644" spans="1:20" s="23" customFormat="1" ht="18" customHeight="1" x14ac:dyDescent="0.25">
      <c r="A644" s="72" t="str">
        <f>Лист4!A648</f>
        <v>ул. Фиолетова, д.15</v>
      </c>
      <c r="B644" s="64" t="s">
        <v>55</v>
      </c>
      <c r="C644" s="76">
        <v>352.34</v>
      </c>
      <c r="D644" s="76">
        <f t="shared" si="18"/>
        <v>14.22593</v>
      </c>
      <c r="E644" s="74">
        <v>14.22593</v>
      </c>
      <c r="F644" s="22">
        <v>0</v>
      </c>
      <c r="G644" s="81">
        <v>0</v>
      </c>
      <c r="H644" s="22">
        <v>0</v>
      </c>
      <c r="I644" s="77"/>
      <c r="J644" s="91">
        <v>368.34</v>
      </c>
      <c r="K644" s="131"/>
      <c r="L644" s="126"/>
      <c r="M644" s="256"/>
      <c r="N644" s="144"/>
      <c r="O644" s="143"/>
      <c r="P644" s="145"/>
      <c r="Q644" s="146"/>
      <c r="R644" s="145"/>
      <c r="S644" s="147"/>
      <c r="T644" s="127"/>
    </row>
    <row r="645" spans="1:20" s="23" customFormat="1" ht="18" customHeight="1" x14ac:dyDescent="0.25">
      <c r="A645" s="72" t="str">
        <f>Лист4!A649</f>
        <v>ул. Фиолетова, д.18</v>
      </c>
      <c r="B645" s="64" t="s">
        <v>55</v>
      </c>
      <c r="C645" s="76">
        <v>115.753</v>
      </c>
      <c r="D645" s="76">
        <f t="shared" si="18"/>
        <v>10.16553</v>
      </c>
      <c r="E645" s="74">
        <v>10.16553</v>
      </c>
      <c r="F645" s="22">
        <v>0</v>
      </c>
      <c r="G645" s="81">
        <v>0</v>
      </c>
      <c r="H645" s="22">
        <v>0</v>
      </c>
      <c r="I645" s="77"/>
      <c r="J645" s="91">
        <f t="shared" si="19"/>
        <v>125.91853</v>
      </c>
      <c r="K645" s="131"/>
      <c r="L645" s="126"/>
      <c r="M645" s="144"/>
      <c r="N645" s="144"/>
      <c r="O645" s="143"/>
      <c r="P645" s="145"/>
      <c r="Q645" s="146"/>
      <c r="R645" s="145"/>
      <c r="S645" s="147"/>
      <c r="T645" s="127"/>
    </row>
    <row r="646" spans="1:20" s="23" customFormat="1" ht="18" customHeight="1" x14ac:dyDescent="0.25">
      <c r="A646" s="72" t="str">
        <f>Лист4!A650</f>
        <v>ул. Фиолетова, д.20</v>
      </c>
      <c r="B646" s="64" t="s">
        <v>55</v>
      </c>
      <c r="C646" s="76">
        <v>39.226550000000003</v>
      </c>
      <c r="D646" s="76">
        <f t="shared" si="18"/>
        <v>1.78755</v>
      </c>
      <c r="E646" s="74">
        <v>1.78755</v>
      </c>
      <c r="F646" s="22">
        <v>0</v>
      </c>
      <c r="G646" s="81">
        <v>0</v>
      </c>
      <c r="H646" s="22">
        <v>0</v>
      </c>
      <c r="I646" s="77"/>
      <c r="J646" s="91">
        <f t="shared" si="19"/>
        <v>41.014100000000006</v>
      </c>
      <c r="K646" s="131"/>
      <c r="L646" s="126"/>
      <c r="M646" s="144"/>
      <c r="N646" s="144"/>
      <c r="O646" s="143"/>
      <c r="P646" s="145"/>
      <c r="Q646" s="146"/>
      <c r="R646" s="145"/>
      <c r="S646" s="147"/>
      <c r="T646" s="127"/>
    </row>
    <row r="647" spans="1:20" s="23" customFormat="1" ht="18" customHeight="1" x14ac:dyDescent="0.25">
      <c r="A647" s="72" t="str">
        <f>Лист4!A651</f>
        <v>ул. Фиолетова, д.21</v>
      </c>
      <c r="B647" s="64" t="s">
        <v>55</v>
      </c>
      <c r="C647" s="76">
        <v>148.49225999999999</v>
      </c>
      <c r="D647" s="76">
        <f t="shared" si="18"/>
        <v>6.6397700000000004</v>
      </c>
      <c r="E647" s="74">
        <v>6.6397700000000004</v>
      </c>
      <c r="F647" s="22">
        <v>0</v>
      </c>
      <c r="G647" s="81">
        <v>0</v>
      </c>
      <c r="H647" s="22">
        <v>0</v>
      </c>
      <c r="I647" s="77"/>
      <c r="J647" s="91">
        <f t="shared" si="19"/>
        <v>155.13202999999999</v>
      </c>
      <c r="K647" s="131"/>
      <c r="L647" s="126"/>
      <c r="M647" s="144"/>
      <c r="N647" s="144"/>
      <c r="O647" s="143"/>
      <c r="P647" s="145"/>
      <c r="Q647" s="146"/>
      <c r="R647" s="145"/>
      <c r="S647" s="147"/>
      <c r="T647" s="127"/>
    </row>
    <row r="648" spans="1:20" s="23" customFormat="1" ht="18" customHeight="1" x14ac:dyDescent="0.25">
      <c r="A648" s="72" t="str">
        <f>Лист4!A652</f>
        <v>ул. Фиолетова, д.22</v>
      </c>
      <c r="B648" s="64" t="s">
        <v>55</v>
      </c>
      <c r="C648" s="76">
        <v>37.25468</v>
      </c>
      <c r="D648" s="76">
        <f t="shared" ref="D648:D712" si="20">E648</f>
        <v>4.7888999999999999</v>
      </c>
      <c r="E648" s="74">
        <v>4.7888999999999999</v>
      </c>
      <c r="F648" s="22">
        <v>0</v>
      </c>
      <c r="G648" s="81">
        <v>0</v>
      </c>
      <c r="H648" s="22">
        <v>0</v>
      </c>
      <c r="I648" s="77"/>
      <c r="J648" s="91">
        <f t="shared" si="19"/>
        <v>42.043579999999999</v>
      </c>
      <c r="K648" s="131"/>
      <c r="L648" s="126"/>
      <c r="M648" s="144"/>
      <c r="N648" s="144"/>
      <c r="O648" s="143"/>
      <c r="P648" s="145"/>
      <c r="Q648" s="146"/>
      <c r="R648" s="145"/>
      <c r="S648" s="147"/>
      <c r="T648" s="127"/>
    </row>
    <row r="649" spans="1:20" s="23" customFormat="1" ht="18" customHeight="1" x14ac:dyDescent="0.25">
      <c r="A649" s="72" t="str">
        <f>Лист4!A653</f>
        <v>ул. Фиолетова, д.24</v>
      </c>
      <c r="B649" s="64" t="s">
        <v>55</v>
      </c>
      <c r="C649" s="76">
        <v>38.099499999999999</v>
      </c>
      <c r="D649" s="76">
        <f t="shared" si="20"/>
        <v>2.8780999999999999</v>
      </c>
      <c r="E649" s="74">
        <v>2.8780999999999999</v>
      </c>
      <c r="F649" s="22">
        <v>0</v>
      </c>
      <c r="G649" s="81">
        <v>0</v>
      </c>
      <c r="H649" s="22">
        <v>0</v>
      </c>
      <c r="I649" s="77"/>
      <c r="J649" s="91">
        <f t="shared" si="19"/>
        <v>40.977599999999995</v>
      </c>
      <c r="K649" s="131"/>
      <c r="L649" s="126"/>
      <c r="M649" s="144"/>
      <c r="N649" s="144"/>
      <c r="O649" s="143"/>
      <c r="P649" s="145"/>
      <c r="Q649" s="146"/>
      <c r="R649" s="145"/>
      <c r="S649" s="147"/>
      <c r="T649" s="127"/>
    </row>
    <row r="650" spans="1:20" s="23" customFormat="1" ht="18" customHeight="1" x14ac:dyDescent="0.25">
      <c r="A650" s="72" t="str">
        <f>Лист4!A654</f>
        <v>ул. Фиолетова, д.27</v>
      </c>
      <c r="B650" s="64" t="s">
        <v>55</v>
      </c>
      <c r="C650" s="76">
        <v>45.679050000000004</v>
      </c>
      <c r="D650" s="76">
        <f t="shared" si="20"/>
        <v>1.78755</v>
      </c>
      <c r="E650" s="74">
        <v>1.78755</v>
      </c>
      <c r="F650" s="22">
        <v>0</v>
      </c>
      <c r="G650" s="81">
        <v>0</v>
      </c>
      <c r="H650" s="22">
        <v>0</v>
      </c>
      <c r="I650" s="77"/>
      <c r="J650" s="91">
        <f t="shared" ref="J650:J713" si="21">C650+E650</f>
        <v>47.466600000000007</v>
      </c>
      <c r="K650" s="131"/>
      <c r="L650" s="126"/>
      <c r="M650" s="144"/>
      <c r="N650" s="144"/>
      <c r="O650" s="143"/>
      <c r="P650" s="145"/>
      <c r="Q650" s="146"/>
      <c r="R650" s="145"/>
      <c r="S650" s="147"/>
      <c r="T650" s="127"/>
    </row>
    <row r="651" spans="1:20" s="23" customFormat="1" ht="18" customHeight="1" x14ac:dyDescent="0.25">
      <c r="A651" s="72" t="str">
        <f>Лист4!A655</f>
        <v>ул. Фиолетова, д.28</v>
      </c>
      <c r="B651" s="64" t="s">
        <v>55</v>
      </c>
      <c r="C651" s="76">
        <v>275.18394000000001</v>
      </c>
      <c r="D651" s="76">
        <f t="shared" si="20"/>
        <v>41.230139999999999</v>
      </c>
      <c r="E651" s="74">
        <v>41.230139999999999</v>
      </c>
      <c r="F651" s="22">
        <v>0</v>
      </c>
      <c r="G651" s="81">
        <v>0</v>
      </c>
      <c r="H651" s="22">
        <v>0</v>
      </c>
      <c r="I651" s="77"/>
      <c r="J651" s="91">
        <f t="shared" si="21"/>
        <v>316.41408000000001</v>
      </c>
      <c r="K651" s="131"/>
      <c r="L651" s="126"/>
      <c r="M651" s="144"/>
      <c r="N651" s="144"/>
      <c r="O651" s="143"/>
      <c r="P651" s="145"/>
      <c r="Q651" s="146"/>
      <c r="R651" s="145"/>
      <c r="S651" s="147"/>
      <c r="T651" s="127"/>
    </row>
    <row r="652" spans="1:20" s="23" customFormat="1" ht="18" customHeight="1" x14ac:dyDescent="0.25">
      <c r="A652" s="72" t="str">
        <f>Лист4!A656</f>
        <v>ул. Фиолетова, д.3</v>
      </c>
      <c r="B652" s="64" t="s">
        <v>55</v>
      </c>
      <c r="C652" s="76">
        <v>70.610510000000005</v>
      </c>
      <c r="D652" s="76">
        <f t="shared" si="20"/>
        <v>4.4305300000000001</v>
      </c>
      <c r="E652" s="74">
        <v>4.4305300000000001</v>
      </c>
      <c r="F652" s="22">
        <v>0</v>
      </c>
      <c r="G652" s="81">
        <v>0</v>
      </c>
      <c r="H652" s="22">
        <v>0</v>
      </c>
      <c r="I652" s="77"/>
      <c r="J652" s="91">
        <f t="shared" si="21"/>
        <v>75.04104000000001</v>
      </c>
      <c r="K652" s="131"/>
      <c r="L652" s="126"/>
      <c r="M652" s="144"/>
      <c r="N652" s="144"/>
      <c r="O652" s="143"/>
      <c r="P652" s="145"/>
      <c r="Q652" s="146"/>
      <c r="R652" s="145"/>
      <c r="S652" s="147"/>
      <c r="T652" s="127"/>
    </row>
    <row r="653" spans="1:20" s="23" customFormat="1" ht="18" customHeight="1" x14ac:dyDescent="0.25">
      <c r="A653" s="72" t="str">
        <f>Лист4!A657</f>
        <v>ул. Фиолетова, д.30</v>
      </c>
      <c r="B653" s="64" t="s">
        <v>55</v>
      </c>
      <c r="C653" s="76">
        <v>232.66686000000001</v>
      </c>
      <c r="D653" s="76">
        <f t="shared" si="20"/>
        <v>11.394350000000001</v>
      </c>
      <c r="E653" s="74">
        <v>11.394350000000001</v>
      </c>
      <c r="F653" s="22">
        <v>0</v>
      </c>
      <c r="G653" s="81">
        <v>0</v>
      </c>
      <c r="H653" s="22">
        <v>0</v>
      </c>
      <c r="I653" s="77"/>
      <c r="J653" s="91">
        <f t="shared" si="21"/>
        <v>244.06121000000002</v>
      </c>
      <c r="K653" s="131"/>
      <c r="L653" s="126"/>
      <c r="M653" s="144"/>
      <c r="N653" s="144"/>
      <c r="O653" s="143"/>
      <c r="P653" s="145"/>
      <c r="Q653" s="146"/>
      <c r="R653" s="145"/>
      <c r="S653" s="147"/>
      <c r="T653" s="127"/>
    </row>
    <row r="654" spans="1:20" s="23" customFormat="1" ht="18" customHeight="1" x14ac:dyDescent="0.25">
      <c r="A654" s="72" t="str">
        <f>Лист4!A658</f>
        <v>ул. Фиолетова, д.36</v>
      </c>
      <c r="B654" s="64" t="s">
        <v>55</v>
      </c>
      <c r="C654" s="76">
        <v>0.86450000000000005</v>
      </c>
      <c r="D654" s="76">
        <f t="shared" si="20"/>
        <v>0.89590000000000003</v>
      </c>
      <c r="E654" s="74">
        <v>0.89590000000000003</v>
      </c>
      <c r="F654" s="22">
        <v>0</v>
      </c>
      <c r="G654" s="81">
        <v>0</v>
      </c>
      <c r="H654" s="22">
        <v>0</v>
      </c>
      <c r="I654" s="77"/>
      <c r="J654" s="91">
        <f t="shared" si="21"/>
        <v>1.7604000000000002</v>
      </c>
      <c r="K654" s="131"/>
      <c r="L654" s="126"/>
      <c r="M654" s="144"/>
      <c r="N654" s="144"/>
      <c r="O654" s="143"/>
      <c r="P654" s="145"/>
      <c r="Q654" s="146"/>
      <c r="R654" s="145"/>
      <c r="S654" s="147"/>
      <c r="T654" s="127"/>
    </row>
    <row r="655" spans="1:20" s="23" customFormat="1" ht="18" customHeight="1" x14ac:dyDescent="0.25">
      <c r="A655" s="72" t="str">
        <f>Лист4!A659</f>
        <v>ул. Фиолетова, д.7</v>
      </c>
      <c r="B655" s="64" t="s">
        <v>55</v>
      </c>
      <c r="C655" s="76">
        <v>200.29286999999999</v>
      </c>
      <c r="D655" s="76">
        <f t="shared" si="20"/>
        <v>10.10403</v>
      </c>
      <c r="E655" s="74">
        <v>10.10403</v>
      </c>
      <c r="F655" s="22">
        <v>0</v>
      </c>
      <c r="G655" s="81">
        <v>0</v>
      </c>
      <c r="H655" s="22">
        <v>0</v>
      </c>
      <c r="I655" s="77"/>
      <c r="J655" s="91">
        <f t="shared" si="21"/>
        <v>210.39689999999999</v>
      </c>
      <c r="K655" s="131"/>
      <c r="L655" s="126"/>
      <c r="M655" s="144"/>
      <c r="N655" s="144"/>
      <c r="O655" s="143"/>
      <c r="P655" s="145"/>
      <c r="Q655" s="146"/>
      <c r="R655" s="145"/>
      <c r="S655" s="147"/>
      <c r="T655" s="127"/>
    </row>
    <row r="656" spans="1:20" s="23" customFormat="1" ht="18" customHeight="1" x14ac:dyDescent="0.25">
      <c r="A656" s="72" t="str">
        <f>Лист4!A660</f>
        <v>ул. Хлебникова, д.12</v>
      </c>
      <c r="B656" s="64" t="s">
        <v>55</v>
      </c>
      <c r="C656" s="76">
        <v>58.372050000000002</v>
      </c>
      <c r="D656" s="76">
        <f t="shared" si="20"/>
        <v>2.9486500000000002</v>
      </c>
      <c r="E656" s="74">
        <v>2.9486500000000002</v>
      </c>
      <c r="F656" s="22">
        <v>0</v>
      </c>
      <c r="G656" s="81">
        <v>0</v>
      </c>
      <c r="H656" s="22">
        <v>0</v>
      </c>
      <c r="I656" s="77"/>
      <c r="J656" s="91">
        <f t="shared" si="21"/>
        <v>61.320700000000002</v>
      </c>
      <c r="K656" s="131"/>
      <c r="L656" s="126"/>
      <c r="M656" s="144"/>
      <c r="N656" s="144"/>
      <c r="O656" s="143"/>
      <c r="P656" s="145"/>
      <c r="Q656" s="146"/>
      <c r="R656" s="145"/>
      <c r="S656" s="147"/>
      <c r="T656" s="127"/>
    </row>
    <row r="657" spans="1:70" s="23" customFormat="1" ht="18" customHeight="1" x14ac:dyDescent="0.25">
      <c r="A657" s="72" t="str">
        <f>Лист4!A661</f>
        <v>ул. Хлебникова, д.14</v>
      </c>
      <c r="B657" s="64" t="s">
        <v>55</v>
      </c>
      <c r="C657" s="76">
        <v>54.055599999999998</v>
      </c>
      <c r="D657" s="76">
        <f t="shared" si="20"/>
        <v>23.111000000000001</v>
      </c>
      <c r="E657" s="74">
        <v>23.111000000000001</v>
      </c>
      <c r="F657" s="22">
        <v>0</v>
      </c>
      <c r="G657" s="81">
        <v>0</v>
      </c>
      <c r="H657" s="22">
        <v>0</v>
      </c>
      <c r="I657" s="77"/>
      <c r="J657" s="91">
        <f t="shared" si="21"/>
        <v>77.166600000000003</v>
      </c>
      <c r="K657" s="131"/>
      <c r="L657" s="126"/>
      <c r="M657" s="144"/>
      <c r="N657" s="144"/>
      <c r="O657" s="143"/>
      <c r="P657" s="145"/>
      <c r="Q657" s="146"/>
      <c r="R657" s="145"/>
      <c r="S657" s="147"/>
      <c r="T657" s="127"/>
    </row>
    <row r="658" spans="1:70" s="23" customFormat="1" ht="18" customHeight="1" x14ac:dyDescent="0.25">
      <c r="A658" s="72" t="str">
        <f>Лист4!A662</f>
        <v>ул. Хлебникова, д.3</v>
      </c>
      <c r="B658" s="64" t="s">
        <v>55</v>
      </c>
      <c r="C658" s="76">
        <v>120.87096000000001</v>
      </c>
      <c r="D658" s="76">
        <f t="shared" si="20"/>
        <v>4.6538699999999995</v>
      </c>
      <c r="E658" s="74">
        <v>4.6538699999999995</v>
      </c>
      <c r="F658" s="22">
        <v>0</v>
      </c>
      <c r="G658" s="81">
        <v>0</v>
      </c>
      <c r="H658" s="22">
        <v>0</v>
      </c>
      <c r="I658" s="77"/>
      <c r="J658" s="91">
        <f t="shared" si="21"/>
        <v>125.52483000000001</v>
      </c>
      <c r="K658" s="131"/>
      <c r="L658" s="126"/>
      <c r="M658" s="144"/>
      <c r="N658" s="144"/>
      <c r="O658" s="143"/>
      <c r="P658" s="145"/>
      <c r="Q658" s="146"/>
      <c r="R658" s="145"/>
      <c r="S658" s="147"/>
      <c r="T658" s="127"/>
    </row>
    <row r="659" spans="1:70" s="28" customFormat="1" ht="18" customHeight="1" x14ac:dyDescent="0.25">
      <c r="A659" s="72" t="str">
        <f>Лист4!A663</f>
        <v>ул. Хлебникова, д.5</v>
      </c>
      <c r="B659" s="64" t="s">
        <v>55</v>
      </c>
      <c r="C659" s="76">
        <v>78.470859999999988</v>
      </c>
      <c r="D659" s="76">
        <f t="shared" si="20"/>
        <v>4.2321499999999999</v>
      </c>
      <c r="E659" s="74">
        <v>4.2321499999999999</v>
      </c>
      <c r="F659" s="22">
        <v>0</v>
      </c>
      <c r="G659" s="81">
        <v>0</v>
      </c>
      <c r="H659" s="22">
        <v>0</v>
      </c>
      <c r="I659" s="77"/>
      <c r="J659" s="91">
        <f t="shared" si="21"/>
        <v>82.703009999999992</v>
      </c>
      <c r="K659" s="131"/>
      <c r="L659" s="126"/>
      <c r="M659" s="144"/>
      <c r="N659" s="144"/>
      <c r="O659" s="143"/>
      <c r="P659" s="145"/>
      <c r="Q659" s="146"/>
      <c r="R659" s="145"/>
      <c r="S659" s="147"/>
      <c r="T659" s="127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1:70" s="23" customFormat="1" ht="18" customHeight="1" x14ac:dyDescent="0.25">
      <c r="A660" s="72" t="str">
        <f>Лист4!A664</f>
        <v>ул. Хлебникова, д.7/32</v>
      </c>
      <c r="B660" s="64" t="s">
        <v>55</v>
      </c>
      <c r="C660" s="76">
        <v>91.063719999999989</v>
      </c>
      <c r="D660" s="76">
        <f t="shared" si="20"/>
        <v>1.9660499999999999</v>
      </c>
      <c r="E660" s="74">
        <v>1.9660499999999999</v>
      </c>
      <c r="F660" s="22">
        <v>0</v>
      </c>
      <c r="G660" s="81">
        <v>0</v>
      </c>
      <c r="H660" s="22">
        <v>0</v>
      </c>
      <c r="I660" s="77"/>
      <c r="J660" s="91">
        <f t="shared" si="21"/>
        <v>93.029769999999985</v>
      </c>
      <c r="K660" s="131"/>
      <c r="L660" s="126"/>
      <c r="M660" s="144"/>
      <c r="N660" s="144"/>
      <c r="O660" s="143"/>
      <c r="P660" s="145"/>
      <c r="Q660" s="146"/>
      <c r="R660" s="145"/>
      <c r="S660" s="147"/>
      <c r="T660" s="127"/>
    </row>
    <row r="661" spans="1:70" s="23" customFormat="1" ht="18" customHeight="1" x14ac:dyDescent="0.25">
      <c r="A661" s="72" t="str">
        <f>Лист4!A665</f>
        <v>ул. Циолковского, д.2</v>
      </c>
      <c r="B661" s="64" t="s">
        <v>55</v>
      </c>
      <c r="C661" s="76">
        <v>58.143699999999995</v>
      </c>
      <c r="D661" s="76">
        <f t="shared" si="20"/>
        <v>0</v>
      </c>
      <c r="E661" s="74">
        <v>0</v>
      </c>
      <c r="F661" s="22">
        <v>0</v>
      </c>
      <c r="G661" s="81">
        <v>0</v>
      </c>
      <c r="H661" s="22">
        <v>0</v>
      </c>
      <c r="I661" s="77"/>
      <c r="J661" s="91">
        <f t="shared" si="21"/>
        <v>58.143699999999995</v>
      </c>
      <c r="K661" s="131"/>
      <c r="L661" s="126"/>
      <c r="M661" s="144"/>
      <c r="N661" s="144"/>
      <c r="O661" s="143"/>
      <c r="P661" s="145"/>
      <c r="Q661" s="146"/>
      <c r="R661" s="145"/>
      <c r="S661" s="147"/>
      <c r="T661" s="127"/>
    </row>
    <row r="662" spans="1:70" s="23" customFormat="1" ht="18" customHeight="1" x14ac:dyDescent="0.25">
      <c r="A662" s="72" t="str">
        <f>Лист4!A666</f>
        <v>ул. Циолковского, д.24</v>
      </c>
      <c r="B662" s="64" t="s">
        <v>55</v>
      </c>
      <c r="C662" s="76">
        <v>13.258449999999998</v>
      </c>
      <c r="D662" s="76">
        <f t="shared" si="20"/>
        <v>0.59584999999999999</v>
      </c>
      <c r="E662" s="74">
        <v>0.59584999999999999</v>
      </c>
      <c r="F662" s="22">
        <v>0</v>
      </c>
      <c r="G662" s="81">
        <v>0</v>
      </c>
      <c r="H662" s="22">
        <v>0</v>
      </c>
      <c r="I662" s="77"/>
      <c r="J662" s="91">
        <f t="shared" si="21"/>
        <v>13.854299999999999</v>
      </c>
      <c r="K662" s="131"/>
      <c r="L662" s="126"/>
      <c r="M662" s="144"/>
      <c r="N662" s="144"/>
      <c r="O662" s="143"/>
      <c r="P662" s="145"/>
      <c r="Q662" s="146"/>
      <c r="R662" s="145"/>
      <c r="S662" s="147"/>
      <c r="T662" s="127"/>
    </row>
    <row r="663" spans="1:70" s="23" customFormat="1" ht="18" customHeight="1" x14ac:dyDescent="0.25">
      <c r="A663" s="72" t="str">
        <f>Лист4!A667</f>
        <v>ул. Чалабяна, д.18</v>
      </c>
      <c r="B663" s="64" t="s">
        <v>55</v>
      </c>
      <c r="C663" s="76">
        <v>22.384649999999997</v>
      </c>
      <c r="D663" s="76">
        <f t="shared" si="20"/>
        <v>1.5886500000000001</v>
      </c>
      <c r="E663" s="74">
        <v>1.5886500000000001</v>
      </c>
      <c r="F663" s="22">
        <v>0</v>
      </c>
      <c r="G663" s="81">
        <v>0</v>
      </c>
      <c r="H663" s="22">
        <v>0</v>
      </c>
      <c r="I663" s="77"/>
      <c r="J663" s="91">
        <f t="shared" si="21"/>
        <v>23.973299999999998</v>
      </c>
      <c r="K663" s="131"/>
      <c r="L663" s="126"/>
      <c r="M663" s="144"/>
      <c r="N663" s="144"/>
      <c r="O663" s="143"/>
      <c r="P663" s="145"/>
      <c r="Q663" s="146"/>
      <c r="R663" s="145"/>
      <c r="S663" s="147"/>
      <c r="T663" s="127"/>
    </row>
    <row r="664" spans="1:70" s="23" customFormat="1" ht="18" customHeight="1" x14ac:dyDescent="0.25">
      <c r="A664" s="72" t="str">
        <f>Лист4!A668</f>
        <v>ул. Чалабяна, д.21</v>
      </c>
      <c r="B664" s="64" t="s">
        <v>55</v>
      </c>
      <c r="C664" s="76">
        <v>13.661849999999999</v>
      </c>
      <c r="D664" s="76">
        <f t="shared" si="20"/>
        <v>0.11815000000000001</v>
      </c>
      <c r="E664" s="74">
        <v>0.11815000000000001</v>
      </c>
      <c r="F664" s="22">
        <v>0</v>
      </c>
      <c r="G664" s="81">
        <v>0</v>
      </c>
      <c r="H664" s="22">
        <v>0</v>
      </c>
      <c r="I664" s="77"/>
      <c r="J664" s="91">
        <f t="shared" si="21"/>
        <v>13.78</v>
      </c>
      <c r="K664" s="131"/>
      <c r="L664" s="126"/>
      <c r="M664" s="144"/>
      <c r="N664" s="144"/>
      <c r="O664" s="143"/>
      <c r="P664" s="145"/>
      <c r="Q664" s="146"/>
      <c r="R664" s="145"/>
      <c r="S664" s="147"/>
      <c r="T664" s="127"/>
    </row>
    <row r="665" spans="1:70" s="23" customFormat="1" ht="18" customHeight="1" x14ac:dyDescent="0.25">
      <c r="A665" s="72" t="str">
        <f>Лист4!A669</f>
        <v>ул. Чалабяна, д.24</v>
      </c>
      <c r="B665" s="64" t="s">
        <v>55</v>
      </c>
      <c r="C665" s="76">
        <v>21.765099999999997</v>
      </c>
      <c r="D665" s="76">
        <f t="shared" si="20"/>
        <v>0.6018</v>
      </c>
      <c r="E665" s="74">
        <v>0.6018</v>
      </c>
      <c r="F665" s="22">
        <v>0</v>
      </c>
      <c r="G665" s="81">
        <v>0</v>
      </c>
      <c r="H665" s="22">
        <v>0</v>
      </c>
      <c r="I665" s="77"/>
      <c r="J665" s="91">
        <f t="shared" si="21"/>
        <v>22.366899999999998</v>
      </c>
      <c r="K665" s="131"/>
      <c r="L665" s="126"/>
      <c r="M665" s="144"/>
      <c r="N665" s="144"/>
      <c r="O665" s="143"/>
      <c r="P665" s="145"/>
      <c r="Q665" s="146"/>
      <c r="R665" s="145"/>
      <c r="S665" s="147"/>
      <c r="T665" s="127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</row>
    <row r="666" spans="1:70" s="23" customFormat="1" ht="18" customHeight="1" x14ac:dyDescent="0.25">
      <c r="A666" s="72" t="str">
        <f>Лист4!A670</f>
        <v>ул. Чалабяна, д.3/4</v>
      </c>
      <c r="B666" s="64" t="s">
        <v>55</v>
      </c>
      <c r="C666" s="76">
        <v>114.76258000000001</v>
      </c>
      <c r="D666" s="76">
        <f t="shared" si="20"/>
        <v>10.70201</v>
      </c>
      <c r="E666" s="74">
        <v>10.70201</v>
      </c>
      <c r="F666" s="22">
        <v>0</v>
      </c>
      <c r="G666" s="81">
        <v>0</v>
      </c>
      <c r="H666" s="22">
        <v>0</v>
      </c>
      <c r="I666" s="77"/>
      <c r="J666" s="91">
        <f t="shared" si="21"/>
        <v>125.46459000000002</v>
      </c>
      <c r="K666" s="131"/>
      <c r="L666" s="126"/>
      <c r="M666" s="144"/>
      <c r="N666" s="144"/>
      <c r="O666" s="143"/>
      <c r="P666" s="145"/>
      <c r="Q666" s="146"/>
      <c r="R666" s="145"/>
      <c r="S666" s="147"/>
      <c r="T666" s="127"/>
    </row>
    <row r="667" spans="1:70" s="23" customFormat="1" ht="18" customHeight="1" x14ac:dyDescent="0.25">
      <c r="A667" s="72" t="str">
        <f>Лист4!A671</f>
        <v>ул. Чалабяна, д.9</v>
      </c>
      <c r="B667" s="64" t="s">
        <v>55</v>
      </c>
      <c r="C667" s="76">
        <v>86.087870000000009</v>
      </c>
      <c r="D667" s="76">
        <f t="shared" si="20"/>
        <v>3.8811</v>
      </c>
      <c r="E667" s="74">
        <v>3.8811</v>
      </c>
      <c r="F667" s="22">
        <v>0</v>
      </c>
      <c r="G667" s="81">
        <v>0</v>
      </c>
      <c r="H667" s="22">
        <v>0</v>
      </c>
      <c r="I667" s="77"/>
      <c r="J667" s="91">
        <f t="shared" si="21"/>
        <v>89.968970000000013</v>
      </c>
      <c r="K667" s="131"/>
      <c r="L667" s="126"/>
      <c r="M667" s="144"/>
      <c r="N667" s="144"/>
      <c r="O667" s="143"/>
      <c r="P667" s="145"/>
      <c r="Q667" s="146"/>
      <c r="R667" s="145"/>
      <c r="S667" s="147"/>
      <c r="T667" s="127"/>
    </row>
    <row r="668" spans="1:70" s="23" customFormat="1" ht="18" customHeight="1" x14ac:dyDescent="0.25">
      <c r="A668" s="72" t="str">
        <f>Лист4!A672</f>
        <v>ул. Челюскинцев, д.48</v>
      </c>
      <c r="B668" s="64" t="s">
        <v>55</v>
      </c>
      <c r="C668" s="76">
        <v>85.337899999999991</v>
      </c>
      <c r="D668" s="76">
        <f t="shared" si="20"/>
        <v>5.4005600000000005</v>
      </c>
      <c r="E668" s="74">
        <v>5.4005600000000005</v>
      </c>
      <c r="F668" s="22">
        <v>0</v>
      </c>
      <c r="G668" s="81">
        <v>0</v>
      </c>
      <c r="H668" s="22">
        <v>0</v>
      </c>
      <c r="I668" s="77"/>
      <c r="J668" s="91">
        <f t="shared" si="21"/>
        <v>90.738459999999989</v>
      </c>
      <c r="K668" s="131"/>
      <c r="L668" s="126"/>
      <c r="M668" s="144"/>
      <c r="N668" s="144"/>
      <c r="O668" s="143"/>
      <c r="P668" s="145"/>
      <c r="Q668" s="146"/>
      <c r="R668" s="145"/>
      <c r="S668" s="147"/>
      <c r="T668" s="127"/>
    </row>
    <row r="669" spans="1:70" s="23" customFormat="1" ht="18" customHeight="1" x14ac:dyDescent="0.25">
      <c r="A669" s="72" t="str">
        <f>Лист4!A673</f>
        <v>ул. Челюскинцев, д.62</v>
      </c>
      <c r="B669" s="64" t="s">
        <v>55</v>
      </c>
      <c r="C669" s="76">
        <v>0.80400000000000005</v>
      </c>
      <c r="D669" s="76">
        <f t="shared" si="20"/>
        <v>0</v>
      </c>
      <c r="E669" s="74">
        <v>0</v>
      </c>
      <c r="F669" s="22">
        <v>0</v>
      </c>
      <c r="G669" s="81">
        <v>0</v>
      </c>
      <c r="H669" s="22">
        <v>0</v>
      </c>
      <c r="I669" s="77"/>
      <c r="J669" s="91">
        <f t="shared" si="21"/>
        <v>0.80400000000000005</v>
      </c>
      <c r="K669" s="131"/>
      <c r="L669" s="126"/>
      <c r="M669" s="144"/>
      <c r="N669" s="144"/>
      <c r="O669" s="143"/>
      <c r="P669" s="145"/>
      <c r="Q669" s="146"/>
      <c r="R669" s="145"/>
      <c r="S669" s="147"/>
      <c r="T669" s="127"/>
    </row>
    <row r="670" spans="1:70" s="23" customFormat="1" ht="18" customHeight="1" x14ac:dyDescent="0.25">
      <c r="A670" s="72" t="str">
        <f>Лист4!A674</f>
        <v>ул. Чернышевского, д.7</v>
      </c>
      <c r="B670" s="64" t="s">
        <v>55</v>
      </c>
      <c r="C670" s="76">
        <v>366.47338999999994</v>
      </c>
      <c r="D670" s="76">
        <f t="shared" si="20"/>
        <v>14.937049999999999</v>
      </c>
      <c r="E670" s="74">
        <v>14.937049999999999</v>
      </c>
      <c r="F670" s="22">
        <v>0</v>
      </c>
      <c r="G670" s="81">
        <v>0</v>
      </c>
      <c r="H670" s="22">
        <v>0</v>
      </c>
      <c r="I670" s="77"/>
      <c r="J670" s="91">
        <f t="shared" si="21"/>
        <v>381.41043999999994</v>
      </c>
      <c r="K670" s="131"/>
      <c r="L670" s="126"/>
      <c r="M670" s="144"/>
      <c r="N670" s="144"/>
      <c r="O670" s="143"/>
      <c r="P670" s="145"/>
      <c r="Q670" s="146"/>
      <c r="R670" s="145"/>
      <c r="S670" s="147"/>
      <c r="T670" s="127"/>
    </row>
    <row r="671" spans="1:70" s="23" customFormat="1" ht="18" customHeight="1" x14ac:dyDescent="0.25">
      <c r="A671" s="72" t="str">
        <f>Лист4!A675</f>
        <v>ул. Чехова, д.14</v>
      </c>
      <c r="B671" s="64" t="s">
        <v>55</v>
      </c>
      <c r="C671" s="76">
        <v>54.64855</v>
      </c>
      <c r="D671" s="76">
        <f t="shared" si="20"/>
        <v>2.1478200000000003</v>
      </c>
      <c r="E671" s="74">
        <v>2.1478200000000003</v>
      </c>
      <c r="F671" s="22">
        <v>0</v>
      </c>
      <c r="G671" s="81">
        <v>0</v>
      </c>
      <c r="H671" s="22">
        <v>0</v>
      </c>
      <c r="I671" s="77"/>
      <c r="J671" s="91">
        <f t="shared" si="21"/>
        <v>56.796370000000003</v>
      </c>
      <c r="K671" s="131"/>
      <c r="L671" s="126"/>
      <c r="M671" s="144"/>
      <c r="N671" s="144"/>
      <c r="O671" s="143"/>
      <c r="P671" s="145"/>
      <c r="Q671" s="146"/>
      <c r="R671" s="145"/>
      <c r="S671" s="147"/>
      <c r="T671" s="127"/>
    </row>
    <row r="672" spans="1:70" s="23" customFormat="1" ht="18" customHeight="1" x14ac:dyDescent="0.25">
      <c r="A672" s="72" t="str">
        <f>Лист4!A676</f>
        <v>ул. Чехова, д.2</v>
      </c>
      <c r="B672" s="64" t="s">
        <v>55</v>
      </c>
      <c r="C672" s="76">
        <v>28.153300000000002</v>
      </c>
      <c r="D672" s="76">
        <f t="shared" si="20"/>
        <v>1.3209000000000002</v>
      </c>
      <c r="E672" s="74">
        <v>1.3209000000000002</v>
      </c>
      <c r="F672" s="22">
        <v>0</v>
      </c>
      <c r="G672" s="81">
        <v>0</v>
      </c>
      <c r="H672" s="22">
        <v>0</v>
      </c>
      <c r="I672" s="77"/>
      <c r="J672" s="91">
        <f t="shared" si="21"/>
        <v>29.474200000000003</v>
      </c>
      <c r="K672" s="131"/>
      <c r="L672" s="126"/>
      <c r="M672" s="144"/>
      <c r="N672" s="144"/>
      <c r="O672" s="143"/>
      <c r="P672" s="145"/>
      <c r="Q672" s="146"/>
      <c r="R672" s="145"/>
      <c r="S672" s="147"/>
      <c r="T672" s="127"/>
    </row>
    <row r="673" spans="1:20" s="23" customFormat="1" ht="18" customHeight="1" x14ac:dyDescent="0.25">
      <c r="A673" s="72" t="str">
        <f>Лист4!A677</f>
        <v>ул. Чехова, д.20</v>
      </c>
      <c r="B673" s="64" t="s">
        <v>55</v>
      </c>
      <c r="C673" s="76">
        <v>34.928849999999997</v>
      </c>
      <c r="D673" s="76">
        <f t="shared" si="20"/>
        <v>2.3953000000000002</v>
      </c>
      <c r="E673" s="74">
        <v>2.3953000000000002</v>
      </c>
      <c r="F673" s="22">
        <v>0</v>
      </c>
      <c r="G673" s="81">
        <v>0</v>
      </c>
      <c r="H673" s="22">
        <v>0</v>
      </c>
      <c r="I673" s="77"/>
      <c r="J673" s="91">
        <f t="shared" si="21"/>
        <v>37.324149999999996</v>
      </c>
      <c r="K673" s="131"/>
      <c r="L673" s="126"/>
      <c r="M673" s="144"/>
      <c r="N673" s="144"/>
      <c r="O673" s="143"/>
      <c r="P673" s="145"/>
      <c r="Q673" s="146"/>
      <c r="R673" s="145"/>
      <c r="S673" s="147"/>
      <c r="T673" s="127"/>
    </row>
    <row r="674" spans="1:20" s="23" customFormat="1" ht="18" customHeight="1" x14ac:dyDescent="0.25">
      <c r="A674" s="72" t="str">
        <f>Лист4!A678</f>
        <v>ул. Чехова, д.3</v>
      </c>
      <c r="B674" s="64" t="s">
        <v>55</v>
      </c>
      <c r="C674" s="76">
        <v>481.39</v>
      </c>
      <c r="D674" s="76">
        <f t="shared" si="20"/>
        <v>21.875349999999997</v>
      </c>
      <c r="E674" s="74">
        <v>21.875349999999997</v>
      </c>
      <c r="F674" s="22">
        <v>0</v>
      </c>
      <c r="G674" s="81">
        <v>0</v>
      </c>
      <c r="H674" s="22">
        <v>0</v>
      </c>
      <c r="I674" s="77"/>
      <c r="J674" s="91">
        <v>507.49</v>
      </c>
      <c r="K674" s="131"/>
      <c r="L674" s="126"/>
      <c r="M674" s="258"/>
      <c r="N674" s="144"/>
      <c r="O674" s="143"/>
      <c r="P674" s="145"/>
      <c r="Q674" s="146"/>
      <c r="R674" s="145"/>
      <c r="S674" s="147"/>
      <c r="T674" s="127"/>
    </row>
    <row r="675" spans="1:20" s="23" customFormat="1" ht="18" customHeight="1" x14ac:dyDescent="0.25">
      <c r="A675" s="72" t="str">
        <f>Лист4!A679</f>
        <v>ул. Чехова, д.7</v>
      </c>
      <c r="B675" s="64" t="s">
        <v>55</v>
      </c>
      <c r="C675" s="76">
        <v>86.783349999999999</v>
      </c>
      <c r="D675" s="76">
        <f t="shared" si="20"/>
        <v>3.2750500000000002</v>
      </c>
      <c r="E675" s="74">
        <v>3.2750500000000002</v>
      </c>
      <c r="F675" s="22">
        <v>0</v>
      </c>
      <c r="G675" s="81">
        <v>0</v>
      </c>
      <c r="H675" s="22">
        <v>0</v>
      </c>
      <c r="I675" s="77"/>
      <c r="J675" s="91">
        <f t="shared" si="21"/>
        <v>90.058400000000006</v>
      </c>
      <c r="K675" s="131"/>
      <c r="L675" s="126"/>
      <c r="M675" s="144"/>
      <c r="N675" s="144"/>
      <c r="O675" s="143"/>
      <c r="P675" s="145"/>
      <c r="Q675" s="146"/>
      <c r="R675" s="145"/>
      <c r="S675" s="147"/>
      <c r="T675" s="127"/>
    </row>
    <row r="676" spans="1:20" s="23" customFormat="1" ht="18" customHeight="1" x14ac:dyDescent="0.25">
      <c r="A676" s="72" t="str">
        <f>Лист4!A680</f>
        <v>ул. Чехова, д.8</v>
      </c>
      <c r="B676" s="64" t="s">
        <v>55</v>
      </c>
      <c r="C676" s="76">
        <v>36.868510000000001</v>
      </c>
      <c r="D676" s="76">
        <f t="shared" si="20"/>
        <v>1.5548</v>
      </c>
      <c r="E676" s="74">
        <v>1.5548</v>
      </c>
      <c r="F676" s="22">
        <v>0</v>
      </c>
      <c r="G676" s="81">
        <v>0</v>
      </c>
      <c r="H676" s="22">
        <v>0</v>
      </c>
      <c r="I676" s="77"/>
      <c r="J676" s="91">
        <f t="shared" si="21"/>
        <v>38.423310000000001</v>
      </c>
      <c r="K676" s="131"/>
      <c r="L676" s="126"/>
      <c r="M676" s="144"/>
      <c r="N676" s="144"/>
      <c r="O676" s="143"/>
      <c r="P676" s="145"/>
      <c r="Q676" s="146"/>
      <c r="R676" s="145"/>
      <c r="S676" s="147"/>
      <c r="T676" s="127"/>
    </row>
    <row r="677" spans="1:20" s="23" customFormat="1" ht="18" customHeight="1" x14ac:dyDescent="0.25">
      <c r="A677" s="72" t="str">
        <f>Лист4!A681</f>
        <v>ул. Чехова, д.9</v>
      </c>
      <c r="B677" s="64" t="s">
        <v>55</v>
      </c>
      <c r="C677" s="76">
        <v>74.177139999999994</v>
      </c>
      <c r="D677" s="76">
        <f t="shared" si="20"/>
        <v>5.3900500000000005</v>
      </c>
      <c r="E677" s="74">
        <v>5.3900500000000005</v>
      </c>
      <c r="F677" s="22">
        <v>0</v>
      </c>
      <c r="G677" s="81">
        <v>0</v>
      </c>
      <c r="H677" s="22">
        <v>0</v>
      </c>
      <c r="I677" s="77"/>
      <c r="J677" s="91">
        <f t="shared" si="21"/>
        <v>79.567189999999997</v>
      </c>
      <c r="K677" s="131"/>
      <c r="L677" s="126"/>
      <c r="M677" s="144"/>
      <c r="N677" s="144"/>
      <c r="O677" s="143"/>
      <c r="P677" s="145"/>
      <c r="Q677" s="146"/>
      <c r="R677" s="145"/>
      <c r="S677" s="147"/>
      <c r="T677" s="127"/>
    </row>
    <row r="678" spans="1:20" s="23" customFormat="1" ht="18" customHeight="1" x14ac:dyDescent="0.25">
      <c r="A678" s="72" t="str">
        <f>Лист4!A682</f>
        <v>ул. Чугунова, д.17</v>
      </c>
      <c r="B678" s="64" t="s">
        <v>55</v>
      </c>
      <c r="C678" s="76">
        <v>5.6621999999999995</v>
      </c>
      <c r="D678" s="76">
        <f t="shared" si="20"/>
        <v>0</v>
      </c>
      <c r="E678" s="74">
        <v>0</v>
      </c>
      <c r="F678" s="22">
        <v>0</v>
      </c>
      <c r="G678" s="81">
        <v>0</v>
      </c>
      <c r="H678" s="22">
        <v>0</v>
      </c>
      <c r="I678" s="77"/>
      <c r="J678" s="91">
        <f t="shared" si="21"/>
        <v>5.6621999999999995</v>
      </c>
      <c r="K678" s="131"/>
      <c r="L678" s="126"/>
      <c r="M678" s="144"/>
      <c r="N678" s="144"/>
      <c r="O678" s="143"/>
      <c r="P678" s="145"/>
      <c r="Q678" s="146"/>
      <c r="R678" s="145"/>
      <c r="S678" s="147"/>
      <c r="T678" s="127"/>
    </row>
    <row r="679" spans="1:20" s="23" customFormat="1" ht="18" customHeight="1" x14ac:dyDescent="0.25">
      <c r="A679" s="72" t="str">
        <f>Лист4!A683</f>
        <v>ул. Чугунова, д.8</v>
      </c>
      <c r="B679" s="64" t="s">
        <v>55</v>
      </c>
      <c r="C679" s="76">
        <v>40.76905</v>
      </c>
      <c r="D679" s="76">
        <f t="shared" si="20"/>
        <v>1.8946500000000002</v>
      </c>
      <c r="E679" s="74">
        <v>1.8946500000000002</v>
      </c>
      <c r="F679" s="22">
        <v>0</v>
      </c>
      <c r="G679" s="81">
        <v>0</v>
      </c>
      <c r="H679" s="22">
        <v>0</v>
      </c>
      <c r="I679" s="77"/>
      <c r="J679" s="91">
        <f t="shared" si="21"/>
        <v>42.663699999999999</v>
      </c>
      <c r="K679" s="131"/>
      <c r="L679" s="126"/>
      <c r="M679" s="144"/>
      <c r="N679" s="144"/>
      <c r="O679" s="143"/>
      <c r="P679" s="145"/>
      <c r="Q679" s="146"/>
      <c r="R679" s="145"/>
      <c r="S679" s="147"/>
      <c r="T679" s="127"/>
    </row>
    <row r="680" spans="1:20" s="23" customFormat="1" ht="18" customHeight="1" x14ac:dyDescent="0.25">
      <c r="A680" s="72" t="str">
        <f>Лист4!A684</f>
        <v>ул. Шаумяна, д.15</v>
      </c>
      <c r="B680" s="64" t="s">
        <v>55</v>
      </c>
      <c r="C680" s="76">
        <v>250.66</v>
      </c>
      <c r="D680" s="76">
        <f t="shared" si="20"/>
        <v>9.9600799999999996</v>
      </c>
      <c r="E680" s="74">
        <v>9.9600799999999996</v>
      </c>
      <c r="F680" s="22">
        <v>0</v>
      </c>
      <c r="G680" s="81">
        <v>0</v>
      </c>
      <c r="H680" s="22">
        <v>0</v>
      </c>
      <c r="I680" s="77"/>
      <c r="J680" s="91">
        <f t="shared" si="21"/>
        <v>260.62007999999997</v>
      </c>
      <c r="K680" s="131"/>
      <c r="L680" s="126"/>
      <c r="M680" s="144"/>
      <c r="N680" s="144"/>
      <c r="O680" s="143"/>
      <c r="P680" s="145"/>
      <c r="Q680" s="146"/>
      <c r="R680" s="145"/>
      <c r="S680" s="147"/>
      <c r="T680" s="127"/>
    </row>
    <row r="681" spans="1:20" s="23" customFormat="1" ht="18" customHeight="1" x14ac:dyDescent="0.25">
      <c r="A681" s="72" t="str">
        <f>Лист4!A685</f>
        <v>ул. Шаумяна, д.19</v>
      </c>
      <c r="B681" s="64" t="s">
        <v>55</v>
      </c>
      <c r="C681" s="76">
        <v>155.56482999999997</v>
      </c>
      <c r="D681" s="76">
        <f t="shared" si="20"/>
        <v>8.5527000000000015</v>
      </c>
      <c r="E681" s="74">
        <v>8.5527000000000015</v>
      </c>
      <c r="F681" s="22">
        <v>0</v>
      </c>
      <c r="G681" s="81">
        <v>0</v>
      </c>
      <c r="H681" s="22">
        <v>0</v>
      </c>
      <c r="I681" s="77"/>
      <c r="J681" s="91">
        <f t="shared" si="21"/>
        <v>164.11752999999999</v>
      </c>
      <c r="K681" s="131"/>
      <c r="L681" s="126"/>
      <c r="M681" s="144"/>
      <c r="N681" s="144"/>
      <c r="O681" s="143"/>
      <c r="P681" s="145"/>
      <c r="Q681" s="146"/>
      <c r="R681" s="145"/>
      <c r="S681" s="147"/>
      <c r="T681" s="127"/>
    </row>
    <row r="682" spans="1:20" s="23" customFormat="1" ht="18" customHeight="1" x14ac:dyDescent="0.25">
      <c r="A682" s="72" t="str">
        <f>Лист4!A686</f>
        <v>ул. Шаумяна, д.2</v>
      </c>
      <c r="B682" s="64" t="s">
        <v>55</v>
      </c>
      <c r="C682" s="76">
        <v>94.345590000000016</v>
      </c>
      <c r="D682" s="76">
        <f t="shared" si="20"/>
        <v>36.333449999999999</v>
      </c>
      <c r="E682" s="74">
        <v>36.333449999999999</v>
      </c>
      <c r="F682" s="22">
        <v>0</v>
      </c>
      <c r="G682" s="81">
        <v>0</v>
      </c>
      <c r="H682" s="22">
        <v>0</v>
      </c>
      <c r="I682" s="77"/>
      <c r="J682" s="91">
        <f t="shared" si="21"/>
        <v>130.67904000000001</v>
      </c>
      <c r="K682" s="131"/>
      <c r="L682" s="126"/>
      <c r="M682" s="144"/>
      <c r="N682" s="144"/>
      <c r="O682" s="143"/>
      <c r="P682" s="145"/>
      <c r="Q682" s="146"/>
      <c r="R682" s="145"/>
      <c r="S682" s="147"/>
      <c r="T682" s="127"/>
    </row>
    <row r="683" spans="1:20" s="23" customFormat="1" ht="18" customHeight="1" x14ac:dyDescent="0.25">
      <c r="A683" s="72" t="str">
        <f>Лист4!A687</f>
        <v>ул. Шаумяна, д.22</v>
      </c>
      <c r="B683" s="64" t="s">
        <v>55</v>
      </c>
      <c r="C683" s="76">
        <v>423.28265000000005</v>
      </c>
      <c r="D683" s="76">
        <f t="shared" si="20"/>
        <v>5.4026000000000005</v>
      </c>
      <c r="E683" s="74">
        <v>5.4026000000000005</v>
      </c>
      <c r="F683" s="22">
        <v>0</v>
      </c>
      <c r="G683" s="81">
        <v>0</v>
      </c>
      <c r="H683" s="22">
        <v>0</v>
      </c>
      <c r="I683" s="77"/>
      <c r="J683" s="91">
        <f t="shared" si="21"/>
        <v>428.68525000000005</v>
      </c>
      <c r="K683" s="131"/>
      <c r="L683" s="126"/>
      <c r="M683" s="144"/>
      <c r="N683" s="144"/>
      <c r="O683" s="143"/>
      <c r="P683" s="145"/>
      <c r="Q683" s="146"/>
      <c r="R683" s="145"/>
      <c r="S683" s="147"/>
      <c r="T683" s="127"/>
    </row>
    <row r="684" spans="1:20" s="23" customFormat="1" ht="18" customHeight="1" x14ac:dyDescent="0.25">
      <c r="A684" s="72" t="str">
        <f>Лист4!A688</f>
        <v>ул. Шаумяна, д.26</v>
      </c>
      <c r="B684" s="64" t="s">
        <v>55</v>
      </c>
      <c r="C684" s="76">
        <v>65.064849999999993</v>
      </c>
      <c r="D684" s="76">
        <f t="shared" si="20"/>
        <v>3.2716500000000002</v>
      </c>
      <c r="E684" s="74">
        <v>3.2716500000000002</v>
      </c>
      <c r="F684" s="22">
        <v>0</v>
      </c>
      <c r="G684" s="81">
        <v>0</v>
      </c>
      <c r="H684" s="22">
        <v>0</v>
      </c>
      <c r="I684" s="77"/>
      <c r="J684" s="91">
        <f t="shared" si="21"/>
        <v>68.336499999999987</v>
      </c>
      <c r="K684" s="131"/>
      <c r="L684" s="126"/>
      <c r="M684" s="144"/>
      <c r="N684" s="144"/>
      <c r="O684" s="143"/>
      <c r="P684" s="145"/>
      <c r="Q684" s="146"/>
      <c r="R684" s="145"/>
      <c r="S684" s="147"/>
      <c r="T684" s="127"/>
    </row>
    <row r="685" spans="1:20" s="23" customFormat="1" ht="18" customHeight="1" x14ac:dyDescent="0.25">
      <c r="A685" s="72" t="str">
        <f>Лист4!A689</f>
        <v>ул. Шаумяна, д.27</v>
      </c>
      <c r="B685" s="64" t="s">
        <v>55</v>
      </c>
      <c r="C685" s="76">
        <v>16.798850000000002</v>
      </c>
      <c r="D685" s="76">
        <f t="shared" si="20"/>
        <v>0.64005000000000001</v>
      </c>
      <c r="E685" s="74">
        <v>0.64005000000000001</v>
      </c>
      <c r="F685" s="22">
        <v>0</v>
      </c>
      <c r="G685" s="81">
        <v>0</v>
      </c>
      <c r="H685" s="22">
        <v>0</v>
      </c>
      <c r="I685" s="77"/>
      <c r="J685" s="91">
        <f t="shared" si="21"/>
        <v>17.4389</v>
      </c>
      <c r="K685" s="131"/>
      <c r="L685" s="126"/>
      <c r="M685" s="144"/>
      <c r="N685" s="144"/>
      <c r="O685" s="143"/>
      <c r="P685" s="145"/>
      <c r="Q685" s="146"/>
      <c r="R685" s="145"/>
      <c r="S685" s="147"/>
      <c r="T685" s="127"/>
    </row>
    <row r="686" spans="1:20" s="23" customFormat="1" ht="18" customHeight="1" x14ac:dyDescent="0.25">
      <c r="A686" s="72" t="str">
        <f>Лист4!A690</f>
        <v>ул. Шаумяна, д.29</v>
      </c>
      <c r="B686" s="64" t="s">
        <v>55</v>
      </c>
      <c r="C686" s="76">
        <v>17.772449999999999</v>
      </c>
      <c r="D686" s="76">
        <f t="shared" si="20"/>
        <v>0.27794999999999997</v>
      </c>
      <c r="E686" s="74">
        <v>0.27794999999999997</v>
      </c>
      <c r="F686" s="22">
        <v>0</v>
      </c>
      <c r="G686" s="81">
        <v>0</v>
      </c>
      <c r="H686" s="22">
        <v>0</v>
      </c>
      <c r="I686" s="77"/>
      <c r="J686" s="91">
        <f t="shared" si="21"/>
        <v>18.0504</v>
      </c>
      <c r="K686" s="131"/>
      <c r="L686" s="126"/>
      <c r="M686" s="144"/>
      <c r="N686" s="144"/>
      <c r="O686" s="143"/>
      <c r="P686" s="145"/>
      <c r="Q686" s="146"/>
      <c r="R686" s="145"/>
      <c r="S686" s="147"/>
      <c r="T686" s="127"/>
    </row>
    <row r="687" spans="1:20" s="23" customFormat="1" ht="18" customHeight="1" x14ac:dyDescent="0.25">
      <c r="A687" s="72" t="str">
        <f>Лист4!A691</f>
        <v>ул. Шаумяна, д.37</v>
      </c>
      <c r="B687" s="64" t="s">
        <v>55</v>
      </c>
      <c r="C687" s="76">
        <v>0.2656</v>
      </c>
      <c r="D687" s="76">
        <f t="shared" si="20"/>
        <v>0</v>
      </c>
      <c r="E687" s="74">
        <v>0</v>
      </c>
      <c r="F687" s="22">
        <v>0</v>
      </c>
      <c r="G687" s="81">
        <v>0</v>
      </c>
      <c r="H687" s="22">
        <v>0</v>
      </c>
      <c r="I687" s="77"/>
      <c r="J687" s="91">
        <f t="shared" si="21"/>
        <v>0.2656</v>
      </c>
      <c r="K687" s="131"/>
      <c r="L687" s="126"/>
      <c r="M687" s="144"/>
      <c r="N687" s="144"/>
      <c r="O687" s="143"/>
      <c r="P687" s="145"/>
      <c r="Q687" s="146"/>
      <c r="R687" s="145"/>
      <c r="S687" s="147"/>
      <c r="T687" s="127"/>
    </row>
    <row r="688" spans="1:20" s="23" customFormat="1" ht="18" customHeight="1" x14ac:dyDescent="0.25">
      <c r="A688" s="72" t="str">
        <f>Лист4!A692</f>
        <v>ул. Шаумяна, д.41</v>
      </c>
      <c r="B688" s="64" t="s">
        <v>55</v>
      </c>
      <c r="C688" s="76">
        <v>46.826399999999992</v>
      </c>
      <c r="D688" s="76">
        <f t="shared" si="20"/>
        <v>2.5108999999999999</v>
      </c>
      <c r="E688" s="74">
        <v>2.5108999999999999</v>
      </c>
      <c r="F688" s="22">
        <v>0</v>
      </c>
      <c r="G688" s="81">
        <v>0</v>
      </c>
      <c r="H688" s="22">
        <v>0</v>
      </c>
      <c r="I688" s="77"/>
      <c r="J688" s="91">
        <f t="shared" si="21"/>
        <v>49.337299999999992</v>
      </c>
      <c r="K688" s="131"/>
      <c r="L688" s="126"/>
      <c r="M688" s="144"/>
      <c r="N688" s="144"/>
      <c r="O688" s="143"/>
      <c r="P688" s="145"/>
      <c r="Q688" s="146"/>
      <c r="R688" s="145"/>
      <c r="S688" s="147"/>
      <c r="T688" s="127"/>
    </row>
    <row r="689" spans="1:20" s="23" customFormat="1" ht="18" customHeight="1" x14ac:dyDescent="0.25">
      <c r="A689" s="72" t="str">
        <f>Лист4!A693</f>
        <v>ул. Шаумяна, д.59</v>
      </c>
      <c r="B689" s="64" t="s">
        <v>55</v>
      </c>
      <c r="C689" s="76">
        <v>104.05969999999999</v>
      </c>
      <c r="D689" s="76">
        <f t="shared" si="20"/>
        <v>2.4904000000000002</v>
      </c>
      <c r="E689" s="74">
        <v>2.4904000000000002</v>
      </c>
      <c r="F689" s="22">
        <v>0</v>
      </c>
      <c r="G689" s="81">
        <v>0</v>
      </c>
      <c r="H689" s="22">
        <v>0</v>
      </c>
      <c r="I689" s="77"/>
      <c r="J689" s="91">
        <f t="shared" si="21"/>
        <v>106.55009999999999</v>
      </c>
      <c r="K689" s="131"/>
      <c r="L689" s="126"/>
      <c r="M689" s="144"/>
      <c r="N689" s="144"/>
      <c r="O689" s="143"/>
      <c r="P689" s="145"/>
      <c r="Q689" s="146"/>
      <c r="R689" s="145"/>
      <c r="S689" s="147"/>
      <c r="T689" s="127"/>
    </row>
    <row r="690" spans="1:20" s="23" customFormat="1" ht="18" customHeight="1" x14ac:dyDescent="0.25">
      <c r="A690" s="72" t="str">
        <f>Лист4!A694</f>
        <v>ул. Шаумяна, д.73</v>
      </c>
      <c r="B690" s="64" t="s">
        <v>55</v>
      </c>
      <c r="C690" s="76">
        <v>242.23</v>
      </c>
      <c r="D690" s="76">
        <f t="shared" si="20"/>
        <v>49.742089999999997</v>
      </c>
      <c r="E690" s="74">
        <v>49.742089999999997</v>
      </c>
      <c r="F690" s="145"/>
      <c r="G690" s="146"/>
      <c r="H690" s="145"/>
      <c r="I690" s="147"/>
      <c r="J690" s="91">
        <v>292.75</v>
      </c>
      <c r="K690" s="131"/>
      <c r="L690" s="126"/>
      <c r="M690" s="144"/>
      <c r="N690" s="144"/>
      <c r="O690" s="259"/>
      <c r="P690" s="145"/>
      <c r="Q690" s="146"/>
      <c r="R690" s="145"/>
      <c r="S690" s="147"/>
      <c r="T690" s="127"/>
    </row>
    <row r="691" spans="1:20" s="23" customFormat="1" ht="18" customHeight="1" x14ac:dyDescent="0.25">
      <c r="A691" s="72" t="str">
        <f>Лист4!A695</f>
        <v>ул. Шаумяна, д.87/8</v>
      </c>
      <c r="B691" s="64" t="s">
        <v>55</v>
      </c>
      <c r="C691" s="76">
        <v>1208.42428</v>
      </c>
      <c r="D691" s="76">
        <f t="shared" si="20"/>
        <v>73.388890000000004</v>
      </c>
      <c r="E691" s="74">
        <v>73.388890000000004</v>
      </c>
      <c r="F691" s="22">
        <v>0</v>
      </c>
      <c r="G691" s="81">
        <v>0</v>
      </c>
      <c r="H691" s="22">
        <v>0</v>
      </c>
      <c r="I691" s="77"/>
      <c r="J691" s="91">
        <f t="shared" si="21"/>
        <v>1281.8131699999999</v>
      </c>
      <c r="K691" s="131"/>
      <c r="L691" s="126"/>
      <c r="M691" s="144"/>
      <c r="N691" s="144"/>
      <c r="O691" s="143"/>
      <c r="P691" s="145"/>
      <c r="Q691" s="146"/>
      <c r="R691" s="145"/>
      <c r="S691" s="147"/>
      <c r="T691" s="127"/>
    </row>
    <row r="692" spans="1:20" s="23" customFormat="1" ht="18" customHeight="1" x14ac:dyDescent="0.25">
      <c r="A692" s="72" t="str">
        <f>Лист4!A696</f>
        <v>ул. Шаумяна, д.78/10</v>
      </c>
      <c r="B692" s="64" t="s">
        <v>55</v>
      </c>
      <c r="C692" s="76">
        <v>23.672350000000002</v>
      </c>
      <c r="D692" s="76">
        <f t="shared" si="20"/>
        <v>8.1989000000000001</v>
      </c>
      <c r="E692" s="74">
        <v>8.1989000000000001</v>
      </c>
      <c r="F692" s="145"/>
      <c r="G692" s="146"/>
      <c r="H692" s="145"/>
      <c r="I692" s="147"/>
      <c r="J692" s="91">
        <f t="shared" si="21"/>
        <v>31.871250000000003</v>
      </c>
      <c r="K692" s="131"/>
      <c r="L692" s="126"/>
      <c r="M692" s="144"/>
      <c r="N692" s="144"/>
      <c r="O692" s="143"/>
      <c r="P692" s="145"/>
      <c r="Q692" s="146"/>
      <c r="R692" s="145"/>
      <c r="S692" s="147"/>
      <c r="T692" s="127"/>
    </row>
    <row r="693" spans="1:20" s="23" customFormat="1" ht="18" customHeight="1" x14ac:dyDescent="0.25">
      <c r="A693" s="72" t="str">
        <f>Лист4!A697</f>
        <v>ул. Шелгунова, д.10</v>
      </c>
      <c r="B693" s="64" t="s">
        <v>55</v>
      </c>
      <c r="C693" s="76">
        <v>357.45456999999999</v>
      </c>
      <c r="D693" s="76">
        <f t="shared" si="20"/>
        <v>17.532019999999999</v>
      </c>
      <c r="E693" s="74">
        <v>17.532019999999999</v>
      </c>
      <c r="F693" s="22">
        <v>0</v>
      </c>
      <c r="G693" s="81">
        <v>0</v>
      </c>
      <c r="H693" s="22">
        <v>0</v>
      </c>
      <c r="I693" s="77"/>
      <c r="J693" s="91">
        <f t="shared" si="21"/>
        <v>374.98658999999998</v>
      </c>
      <c r="K693" s="131"/>
      <c r="L693" s="126"/>
      <c r="M693" s="144"/>
      <c r="N693" s="144"/>
      <c r="O693" s="143"/>
      <c r="P693" s="145"/>
      <c r="Q693" s="146"/>
      <c r="R693" s="145"/>
      <c r="S693" s="147"/>
      <c r="T693" s="127"/>
    </row>
    <row r="694" spans="1:20" s="23" customFormat="1" ht="18" customHeight="1" x14ac:dyDescent="0.25">
      <c r="A694" s="72" t="str">
        <f>Лист4!A698</f>
        <v>ул. Энзелийская, д.4</v>
      </c>
      <c r="B694" s="64" t="s">
        <v>55</v>
      </c>
      <c r="C694" s="76">
        <v>46.746840000000006</v>
      </c>
      <c r="D694" s="76">
        <f t="shared" si="20"/>
        <v>0.50064999999999993</v>
      </c>
      <c r="E694" s="74">
        <v>0.50064999999999993</v>
      </c>
      <c r="F694" s="22">
        <v>0</v>
      </c>
      <c r="G694" s="81">
        <v>0</v>
      </c>
      <c r="H694" s="22">
        <v>0</v>
      </c>
      <c r="I694" s="77"/>
      <c r="J694" s="91">
        <f t="shared" si="21"/>
        <v>47.247490000000006</v>
      </c>
      <c r="K694" s="131"/>
      <c r="L694" s="126"/>
      <c r="M694" s="144"/>
      <c r="N694" s="144"/>
      <c r="O694" s="143"/>
      <c r="P694" s="145"/>
      <c r="Q694" s="146"/>
      <c r="R694" s="145"/>
      <c r="S694" s="147"/>
      <c r="T694" s="127"/>
    </row>
    <row r="695" spans="1:20" s="23" customFormat="1" ht="18" customHeight="1" x14ac:dyDescent="0.25">
      <c r="A695" s="72" t="str">
        <f>Лист4!A699</f>
        <v>ул. Эспланадная, д.1</v>
      </c>
      <c r="B695" s="64" t="s">
        <v>55</v>
      </c>
      <c r="C695" s="76">
        <v>23.05414</v>
      </c>
      <c r="D695" s="76">
        <f t="shared" si="20"/>
        <v>0.83384999999999998</v>
      </c>
      <c r="E695" s="74">
        <v>0.83384999999999998</v>
      </c>
      <c r="F695" s="22">
        <v>0</v>
      </c>
      <c r="G695" s="81">
        <v>0</v>
      </c>
      <c r="H695" s="22">
        <v>0</v>
      </c>
      <c r="I695" s="77"/>
      <c r="J695" s="91">
        <f t="shared" si="21"/>
        <v>23.887990000000002</v>
      </c>
      <c r="K695" s="131"/>
      <c r="L695" s="126"/>
      <c r="M695" s="144"/>
      <c r="N695" s="144"/>
      <c r="O695" s="143"/>
      <c r="P695" s="145"/>
      <c r="Q695" s="146"/>
      <c r="R695" s="145"/>
      <c r="S695" s="147"/>
      <c r="T695" s="127"/>
    </row>
    <row r="696" spans="1:20" s="23" customFormat="1" ht="18" customHeight="1" x14ac:dyDescent="0.25">
      <c r="A696" s="72" t="str">
        <f>Лист4!A700</f>
        <v>ул. Эспланадная, д.16</v>
      </c>
      <c r="B696" s="64" t="s">
        <v>55</v>
      </c>
      <c r="C696" s="76">
        <v>234.29408000000001</v>
      </c>
      <c r="D696" s="76">
        <f t="shared" si="20"/>
        <v>9.2660999999999998</v>
      </c>
      <c r="E696" s="74">
        <v>9.2660999999999998</v>
      </c>
      <c r="F696" s="22">
        <v>0</v>
      </c>
      <c r="G696" s="81">
        <v>0</v>
      </c>
      <c r="H696" s="22">
        <v>0</v>
      </c>
      <c r="I696" s="77"/>
      <c r="J696" s="91">
        <f t="shared" si="21"/>
        <v>243.56018</v>
      </c>
      <c r="K696" s="131"/>
      <c r="L696" s="126"/>
      <c r="M696" s="144"/>
      <c r="N696" s="144"/>
      <c r="O696" s="143"/>
      <c r="P696" s="145"/>
      <c r="Q696" s="146"/>
      <c r="R696" s="145"/>
      <c r="S696" s="147"/>
      <c r="T696" s="127"/>
    </row>
    <row r="697" spans="1:20" s="23" customFormat="1" ht="18" customHeight="1" x14ac:dyDescent="0.25">
      <c r="A697" s="72" t="str">
        <f>Лист4!A701</f>
        <v>ул. Эспланадная, д.23</v>
      </c>
      <c r="B697" s="64" t="s">
        <v>55</v>
      </c>
      <c r="C697" s="76">
        <v>0</v>
      </c>
      <c r="D697" s="76">
        <f t="shared" si="20"/>
        <v>0</v>
      </c>
      <c r="E697" s="74">
        <v>0</v>
      </c>
      <c r="F697" s="22">
        <v>0</v>
      </c>
      <c r="G697" s="81">
        <v>0</v>
      </c>
      <c r="H697" s="22">
        <v>0</v>
      </c>
      <c r="I697" s="77"/>
      <c r="J697" s="91">
        <f t="shared" si="21"/>
        <v>0</v>
      </c>
      <c r="K697" s="131"/>
      <c r="L697" s="126"/>
      <c r="M697" s="144"/>
      <c r="N697" s="144"/>
      <c r="O697" s="143"/>
      <c r="P697" s="145"/>
      <c r="Q697" s="146"/>
      <c r="R697" s="145"/>
      <c r="S697" s="147"/>
      <c r="T697" s="127"/>
    </row>
    <row r="698" spans="1:20" s="23" customFormat="1" ht="18" customHeight="1" x14ac:dyDescent="0.25">
      <c r="A698" s="72" t="str">
        <f>Лист4!A702</f>
        <v>ул. Эспланадная, д.25</v>
      </c>
      <c r="B698" s="64" t="s">
        <v>55</v>
      </c>
      <c r="C698" s="76">
        <v>148.87284000000002</v>
      </c>
      <c r="D698" s="76">
        <f t="shared" si="20"/>
        <v>6.9947499999999998</v>
      </c>
      <c r="E698" s="74">
        <v>6.9947499999999998</v>
      </c>
      <c r="F698" s="22">
        <v>0</v>
      </c>
      <c r="G698" s="81">
        <v>0</v>
      </c>
      <c r="H698" s="22">
        <v>0</v>
      </c>
      <c r="I698" s="77"/>
      <c r="J698" s="91">
        <f t="shared" si="21"/>
        <v>155.86759000000004</v>
      </c>
      <c r="K698" s="131"/>
      <c r="L698" s="126"/>
      <c r="M698" s="144"/>
      <c r="N698" s="144"/>
      <c r="O698" s="143"/>
      <c r="P698" s="145"/>
      <c r="Q698" s="146"/>
      <c r="R698" s="145"/>
      <c r="S698" s="147"/>
      <c r="T698" s="127"/>
    </row>
    <row r="699" spans="1:20" s="23" customFormat="1" ht="18" customHeight="1" x14ac:dyDescent="0.25">
      <c r="A699" s="72" t="str">
        <f>Лист4!A703</f>
        <v>ул. Эспланадная, д.26</v>
      </c>
      <c r="B699" s="64" t="s">
        <v>55</v>
      </c>
      <c r="C699" s="76">
        <v>166.15938</v>
      </c>
      <c r="D699" s="76">
        <f t="shared" si="20"/>
        <v>10.496499999999999</v>
      </c>
      <c r="E699" s="74">
        <v>10.496499999999999</v>
      </c>
      <c r="F699" s="22">
        <v>0</v>
      </c>
      <c r="G699" s="81">
        <v>0</v>
      </c>
      <c r="H699" s="22">
        <v>0</v>
      </c>
      <c r="I699" s="77"/>
      <c r="J699" s="91">
        <f t="shared" si="21"/>
        <v>176.65588</v>
      </c>
      <c r="K699" s="131"/>
      <c r="L699" s="126"/>
      <c r="M699" s="144"/>
      <c r="N699" s="144"/>
      <c r="O699" s="143"/>
      <c r="P699" s="145"/>
      <c r="Q699" s="146"/>
      <c r="R699" s="145"/>
      <c r="S699" s="147"/>
      <c r="T699" s="127"/>
    </row>
    <row r="700" spans="1:20" s="23" customFormat="1" ht="18" customHeight="1" x14ac:dyDescent="0.25">
      <c r="A700" s="72" t="str">
        <f>Лист4!A704</f>
        <v>ул. Эспланадная, д.27</v>
      </c>
      <c r="B700" s="64" t="s">
        <v>55</v>
      </c>
      <c r="C700" s="76">
        <v>198.49</v>
      </c>
      <c r="D700" s="76">
        <f t="shared" si="20"/>
        <v>9.0159500000000001</v>
      </c>
      <c r="E700" s="74">
        <v>9.0159500000000001</v>
      </c>
      <c r="F700" s="22">
        <v>0</v>
      </c>
      <c r="G700" s="81">
        <v>0</v>
      </c>
      <c r="H700" s="22">
        <v>0</v>
      </c>
      <c r="I700" s="77"/>
      <c r="J700" s="91">
        <v>209.55</v>
      </c>
      <c r="K700" s="131"/>
      <c r="L700" s="126"/>
      <c r="M700" s="144"/>
      <c r="N700" s="144"/>
      <c r="O700" s="143"/>
      <c r="P700" s="145"/>
      <c r="Q700" s="146"/>
      <c r="R700" s="145"/>
      <c r="S700" s="147"/>
      <c r="T700" s="127"/>
    </row>
    <row r="701" spans="1:20" s="23" customFormat="1" ht="18" customHeight="1" x14ac:dyDescent="0.25">
      <c r="A701" s="72" t="str">
        <f>Лист4!A705</f>
        <v>ул. Эспланадная, д.29</v>
      </c>
      <c r="B701" s="64" t="s">
        <v>55</v>
      </c>
      <c r="C701" s="76">
        <v>43.812499999999993</v>
      </c>
      <c r="D701" s="76">
        <f t="shared" si="20"/>
        <v>37.445</v>
      </c>
      <c r="E701" s="74">
        <v>37.445</v>
      </c>
      <c r="F701" s="22">
        <v>0</v>
      </c>
      <c r="G701" s="81">
        <v>0</v>
      </c>
      <c r="H701" s="22">
        <v>0</v>
      </c>
      <c r="I701" s="77"/>
      <c r="J701" s="91">
        <f t="shared" si="21"/>
        <v>81.257499999999993</v>
      </c>
      <c r="K701" s="131"/>
      <c r="L701" s="126"/>
      <c r="M701" s="144"/>
      <c r="N701" s="144"/>
      <c r="O701" s="143"/>
      <c r="P701" s="145"/>
      <c r="Q701" s="146"/>
      <c r="R701" s="145"/>
      <c r="S701" s="147"/>
      <c r="T701" s="127"/>
    </row>
    <row r="702" spans="1:20" s="23" customFormat="1" ht="18" customHeight="1" x14ac:dyDescent="0.25">
      <c r="A702" s="72" t="str">
        <f>Лист4!A706</f>
        <v>ул. Эспланадная, д.34</v>
      </c>
      <c r="B702" s="64" t="s">
        <v>55</v>
      </c>
      <c r="C702" s="76">
        <v>0</v>
      </c>
      <c r="D702" s="76">
        <f t="shared" si="20"/>
        <v>0</v>
      </c>
      <c r="E702" s="74">
        <v>0</v>
      </c>
      <c r="F702" s="22">
        <v>0</v>
      </c>
      <c r="G702" s="81">
        <v>0</v>
      </c>
      <c r="H702" s="22">
        <v>0</v>
      </c>
      <c r="I702" s="77"/>
      <c r="J702" s="91">
        <f t="shared" si="21"/>
        <v>0</v>
      </c>
      <c r="K702" s="131"/>
      <c r="L702" s="126"/>
      <c r="M702" s="144"/>
      <c r="N702" s="144"/>
      <c r="O702" s="143"/>
      <c r="P702" s="145"/>
      <c r="Q702" s="146"/>
      <c r="R702" s="145"/>
      <c r="S702" s="147"/>
      <c r="T702" s="127"/>
    </row>
    <row r="703" spans="1:20" s="23" customFormat="1" ht="18" customHeight="1" x14ac:dyDescent="0.25">
      <c r="A703" s="72" t="str">
        <f>Лист4!A707</f>
        <v>ул. Эспланадная, д.35</v>
      </c>
      <c r="B703" s="64" t="s">
        <v>55</v>
      </c>
      <c r="C703" s="76">
        <v>0</v>
      </c>
      <c r="D703" s="76">
        <f t="shared" si="20"/>
        <v>0</v>
      </c>
      <c r="E703" s="74">
        <v>0</v>
      </c>
      <c r="F703" s="22">
        <v>0</v>
      </c>
      <c r="G703" s="81">
        <v>0</v>
      </c>
      <c r="H703" s="22">
        <v>0</v>
      </c>
      <c r="I703" s="77"/>
      <c r="J703" s="91">
        <f t="shared" si="21"/>
        <v>0</v>
      </c>
      <c r="K703" s="131"/>
      <c r="L703" s="126"/>
      <c r="M703" s="144"/>
      <c r="N703" s="144"/>
      <c r="O703" s="143"/>
      <c r="P703" s="145"/>
      <c r="Q703" s="146"/>
      <c r="R703" s="145"/>
      <c r="S703" s="147"/>
      <c r="T703" s="127"/>
    </row>
    <row r="704" spans="1:20" s="23" customFormat="1" ht="18" customHeight="1" x14ac:dyDescent="0.25">
      <c r="A704" s="72" t="str">
        <f>Лист4!A708</f>
        <v>ул. Эспланадная, д.38</v>
      </c>
      <c r="B704" s="64" t="s">
        <v>55</v>
      </c>
      <c r="C704" s="76">
        <v>1101.6797999999999</v>
      </c>
      <c r="D704" s="76">
        <f t="shared" si="20"/>
        <v>42.459199999999996</v>
      </c>
      <c r="E704" s="74">
        <v>42.459199999999996</v>
      </c>
      <c r="F704" s="22">
        <v>0</v>
      </c>
      <c r="G704" s="81">
        <v>0</v>
      </c>
      <c r="H704" s="22">
        <v>0</v>
      </c>
      <c r="I704" s="77"/>
      <c r="J704" s="91">
        <f t="shared" si="21"/>
        <v>1144.1389999999999</v>
      </c>
      <c r="K704" s="131"/>
      <c r="L704" s="126"/>
      <c r="M704" s="144"/>
      <c r="N704" s="144"/>
      <c r="O704" s="143"/>
      <c r="P704" s="145"/>
      <c r="Q704" s="146"/>
      <c r="R704" s="145"/>
      <c r="S704" s="147"/>
      <c r="T704" s="127"/>
    </row>
    <row r="705" spans="1:20" s="23" customFormat="1" ht="18" customHeight="1" x14ac:dyDescent="0.25">
      <c r="A705" s="72" t="str">
        <f>Лист4!A709</f>
        <v>ул. Эспланадная, д.47</v>
      </c>
      <c r="B705" s="64" t="s">
        <v>55</v>
      </c>
      <c r="C705" s="76">
        <v>236.11991</v>
      </c>
      <c r="D705" s="76">
        <f t="shared" si="20"/>
        <v>8.3412900000000008</v>
      </c>
      <c r="E705" s="74">
        <v>8.3412900000000008</v>
      </c>
      <c r="F705" s="22">
        <v>0</v>
      </c>
      <c r="G705" s="81">
        <v>0</v>
      </c>
      <c r="H705" s="22">
        <v>0</v>
      </c>
      <c r="I705" s="77"/>
      <c r="J705" s="91">
        <f t="shared" si="21"/>
        <v>244.46120000000002</v>
      </c>
      <c r="K705" s="131"/>
      <c r="L705" s="126"/>
      <c r="M705" s="144"/>
      <c r="N705" s="144"/>
      <c r="O705" s="143"/>
      <c r="P705" s="145"/>
      <c r="Q705" s="146"/>
      <c r="R705" s="145"/>
      <c r="S705" s="147"/>
      <c r="T705" s="127"/>
    </row>
    <row r="706" spans="1:20" s="23" customFormat="1" ht="18" customHeight="1" x14ac:dyDescent="0.25">
      <c r="A706" s="72" t="str">
        <f>Лист4!A710</f>
        <v>Марии Максаковой ул., д.19</v>
      </c>
      <c r="B706" s="64" t="s">
        <v>55</v>
      </c>
      <c r="C706" s="76">
        <v>87.057850000000016</v>
      </c>
      <c r="D706" s="76">
        <f t="shared" si="20"/>
        <v>0.52615000000000001</v>
      </c>
      <c r="E706" s="74">
        <v>0.52615000000000001</v>
      </c>
      <c r="F706" s="22">
        <v>0</v>
      </c>
      <c r="G706" s="81">
        <v>0</v>
      </c>
      <c r="H706" s="22">
        <v>0</v>
      </c>
      <c r="I706" s="77"/>
      <c r="J706" s="91">
        <f t="shared" si="21"/>
        <v>87.584000000000017</v>
      </c>
      <c r="K706" s="131"/>
      <c r="L706" s="126"/>
      <c r="M706" s="144"/>
      <c r="N706" s="144"/>
      <c r="O706" s="143"/>
      <c r="P706" s="145"/>
      <c r="Q706" s="146"/>
      <c r="R706" s="145"/>
      <c r="S706" s="147"/>
      <c r="T706" s="127"/>
    </row>
    <row r="707" spans="1:20" s="23" customFormat="1" ht="18" customHeight="1" x14ac:dyDescent="0.25">
      <c r="A707" s="72" t="str">
        <f>Лист4!A711</f>
        <v>Марии Максаковой ул., д.21</v>
      </c>
      <c r="B707" s="64" t="s">
        <v>55</v>
      </c>
      <c r="C707" s="76">
        <v>88.833970000000008</v>
      </c>
      <c r="D707" s="76">
        <f t="shared" si="20"/>
        <v>3.2787299999999999</v>
      </c>
      <c r="E707" s="74">
        <v>3.2787299999999999</v>
      </c>
      <c r="F707" s="22">
        <v>0</v>
      </c>
      <c r="G707" s="81">
        <v>0</v>
      </c>
      <c r="H707" s="22">
        <v>0</v>
      </c>
      <c r="I707" s="77"/>
      <c r="J707" s="91">
        <f t="shared" si="21"/>
        <v>92.112700000000004</v>
      </c>
      <c r="K707" s="131"/>
      <c r="L707" s="126"/>
      <c r="M707" s="144"/>
      <c r="N707" s="144"/>
      <c r="O707" s="143"/>
      <c r="P707" s="145"/>
      <c r="Q707" s="146"/>
      <c r="R707" s="145"/>
      <c r="S707" s="147"/>
      <c r="T707" s="127"/>
    </row>
    <row r="708" spans="1:20" s="23" customFormat="1" ht="18" customHeight="1" x14ac:dyDescent="0.25">
      <c r="A708" s="72" t="str">
        <f>Лист4!A712</f>
        <v>Марии Максаковой ул., д.39/10</v>
      </c>
      <c r="B708" s="64" t="s">
        <v>55</v>
      </c>
      <c r="C708" s="76">
        <v>6084.5738700000011</v>
      </c>
      <c r="D708" s="76">
        <f t="shared" si="20"/>
        <v>423.23071000000004</v>
      </c>
      <c r="E708" s="74">
        <v>423.23071000000004</v>
      </c>
      <c r="F708" s="22">
        <v>0</v>
      </c>
      <c r="G708" s="81">
        <v>0</v>
      </c>
      <c r="H708" s="22">
        <v>0</v>
      </c>
      <c r="I708" s="77"/>
      <c r="J708" s="91">
        <f t="shared" si="21"/>
        <v>6507.8045800000009</v>
      </c>
      <c r="K708" s="131"/>
      <c r="L708" s="126"/>
      <c r="M708" s="144"/>
      <c r="N708" s="144"/>
      <c r="O708" s="143"/>
      <c r="P708" s="145"/>
      <c r="Q708" s="146"/>
      <c r="R708" s="145"/>
      <c r="S708" s="147"/>
      <c r="T708" s="127"/>
    </row>
    <row r="709" spans="1:20" s="23" customFormat="1" ht="18" customHeight="1" x14ac:dyDescent="0.25">
      <c r="A709" s="72" t="str">
        <f>Лист4!A713</f>
        <v>пер. Смоляной, д.6</v>
      </c>
      <c r="B709" s="64" t="s">
        <v>55</v>
      </c>
      <c r="C709" s="76">
        <v>1485.8797500000001</v>
      </c>
      <c r="D709" s="76">
        <f t="shared" si="20"/>
        <v>89.019259999999989</v>
      </c>
      <c r="E709" s="74">
        <v>89.019259999999989</v>
      </c>
      <c r="F709" s="22">
        <v>0</v>
      </c>
      <c r="G709" s="81">
        <v>0</v>
      </c>
      <c r="H709" s="22">
        <v>0</v>
      </c>
      <c r="I709" s="77"/>
      <c r="J709" s="91">
        <f t="shared" si="21"/>
        <v>1574.8990100000001</v>
      </c>
      <c r="K709" s="131"/>
      <c r="L709" s="126"/>
      <c r="M709" s="144"/>
      <c r="N709" s="144"/>
      <c r="O709" s="143"/>
      <c r="P709" s="145"/>
      <c r="Q709" s="146"/>
      <c r="R709" s="145"/>
      <c r="S709" s="147"/>
      <c r="T709" s="127"/>
    </row>
    <row r="710" spans="1:20" s="23" customFormat="1" ht="18" customHeight="1" x14ac:dyDescent="0.25">
      <c r="A710" s="72" t="str">
        <f>Лист4!A714</f>
        <v>пер. Чернышова, д.1</v>
      </c>
      <c r="B710" s="64" t="s">
        <v>55</v>
      </c>
      <c r="C710" s="76">
        <v>34.947050000000004</v>
      </c>
      <c r="D710" s="76">
        <f t="shared" si="20"/>
        <v>1.6396500000000001</v>
      </c>
      <c r="E710" s="74">
        <v>1.6396500000000001</v>
      </c>
      <c r="F710" s="22">
        <v>0</v>
      </c>
      <c r="G710" s="81">
        <v>0</v>
      </c>
      <c r="H710" s="22">
        <v>0</v>
      </c>
      <c r="I710" s="77"/>
      <c r="J710" s="91">
        <f t="shared" si="21"/>
        <v>36.586700000000008</v>
      </c>
      <c r="K710" s="131"/>
      <c r="L710" s="126"/>
      <c r="M710" s="144"/>
      <c r="N710" s="144"/>
      <c r="O710" s="143"/>
      <c r="P710" s="145"/>
      <c r="Q710" s="146"/>
      <c r="R710" s="145"/>
      <c r="S710" s="147"/>
      <c r="T710" s="127"/>
    </row>
    <row r="711" spans="1:20" s="23" customFormat="1" ht="18" customHeight="1" x14ac:dyDescent="0.25">
      <c r="A711" s="72" t="str">
        <f>Лист4!A715</f>
        <v>пл Вокзальная, д.1</v>
      </c>
      <c r="B711" s="64" t="s">
        <v>55</v>
      </c>
      <c r="C711" s="76">
        <v>1560.4979700000001</v>
      </c>
      <c r="D711" s="76">
        <f t="shared" si="20"/>
        <v>78.482389999999995</v>
      </c>
      <c r="E711" s="74">
        <v>78.482389999999995</v>
      </c>
      <c r="F711" s="22">
        <v>0</v>
      </c>
      <c r="G711" s="81">
        <v>0</v>
      </c>
      <c r="H711" s="22">
        <v>0</v>
      </c>
      <c r="I711" s="77"/>
      <c r="J711" s="91">
        <f t="shared" si="21"/>
        <v>1638.98036</v>
      </c>
      <c r="K711" s="131"/>
      <c r="L711" s="126"/>
      <c r="M711" s="144"/>
      <c r="N711" s="144"/>
      <c r="O711" s="143"/>
      <c r="P711" s="145"/>
      <c r="Q711" s="146"/>
      <c r="R711" s="145"/>
      <c r="S711" s="147"/>
      <c r="T711" s="127"/>
    </row>
    <row r="712" spans="1:20" s="23" customFormat="1" ht="18" customHeight="1" x14ac:dyDescent="0.25">
      <c r="A712" s="72" t="str">
        <f>Лист4!A716</f>
        <v>пл Вокзальная, д.1А</v>
      </c>
      <c r="B712" s="64" t="s">
        <v>55</v>
      </c>
      <c r="C712" s="76">
        <v>1379.12825</v>
      </c>
      <c r="D712" s="76">
        <f t="shared" si="20"/>
        <v>70.731460000000013</v>
      </c>
      <c r="E712" s="74">
        <v>70.731460000000013</v>
      </c>
      <c r="F712" s="22">
        <v>0</v>
      </c>
      <c r="G712" s="81">
        <v>0</v>
      </c>
      <c r="H712" s="22">
        <v>0</v>
      </c>
      <c r="I712" s="77"/>
      <c r="J712" s="91">
        <f t="shared" si="21"/>
        <v>1449.85971</v>
      </c>
      <c r="K712" s="131"/>
      <c r="L712" s="126"/>
      <c r="M712" s="144"/>
      <c r="N712" s="144"/>
      <c r="O712" s="143"/>
      <c r="P712" s="145"/>
      <c r="Q712" s="146"/>
      <c r="R712" s="145"/>
      <c r="S712" s="147"/>
      <c r="T712" s="127"/>
    </row>
    <row r="713" spans="1:20" s="23" customFormat="1" ht="18" customHeight="1" x14ac:dyDescent="0.25">
      <c r="A713" s="72" t="str">
        <f>Лист4!A717</f>
        <v>пл Вокзальная, д.3/41</v>
      </c>
      <c r="B713" s="64" t="s">
        <v>55</v>
      </c>
      <c r="C713" s="76">
        <v>1265.4242099999999</v>
      </c>
      <c r="D713" s="76">
        <f t="shared" ref="D713:D776" si="22">E713</f>
        <v>84.450279999999992</v>
      </c>
      <c r="E713" s="74">
        <v>84.450279999999992</v>
      </c>
      <c r="F713" s="22">
        <v>0</v>
      </c>
      <c r="G713" s="81">
        <v>0</v>
      </c>
      <c r="H713" s="22">
        <v>0</v>
      </c>
      <c r="I713" s="77"/>
      <c r="J713" s="91">
        <f t="shared" si="21"/>
        <v>1349.8744899999999</v>
      </c>
      <c r="K713" s="131"/>
      <c r="L713" s="126"/>
      <c r="M713" s="144"/>
      <c r="N713" s="144"/>
      <c r="O713" s="143"/>
      <c r="P713" s="145"/>
      <c r="Q713" s="146"/>
      <c r="R713" s="145"/>
      <c r="S713" s="147"/>
      <c r="T713" s="127"/>
    </row>
    <row r="714" spans="1:20" s="23" customFormat="1" ht="18" customHeight="1" x14ac:dyDescent="0.25">
      <c r="A714" s="72" t="str">
        <f>Лист4!A718</f>
        <v>пл Вокзальная, д.5</v>
      </c>
      <c r="B714" s="64" t="s">
        <v>55</v>
      </c>
      <c r="C714" s="76">
        <v>1205.91318</v>
      </c>
      <c r="D714" s="76">
        <f t="shared" si="22"/>
        <v>60.181370000000001</v>
      </c>
      <c r="E714" s="74">
        <v>60.181370000000001</v>
      </c>
      <c r="F714" s="22">
        <v>0</v>
      </c>
      <c r="G714" s="81">
        <v>0</v>
      </c>
      <c r="H714" s="22">
        <v>0</v>
      </c>
      <c r="I714" s="77"/>
      <c r="J714" s="91">
        <f t="shared" ref="J714:J777" si="23">C714+E714</f>
        <v>1266.09455</v>
      </c>
      <c r="K714" s="131"/>
      <c r="L714" s="126"/>
      <c r="M714" s="144"/>
      <c r="N714" s="144"/>
      <c r="O714" s="143"/>
      <c r="P714" s="145"/>
      <c r="Q714" s="146"/>
      <c r="R714" s="145"/>
      <c r="S714" s="147"/>
      <c r="T714" s="127"/>
    </row>
    <row r="715" spans="1:20" s="23" customFormat="1" ht="18" customHeight="1" x14ac:dyDescent="0.25">
      <c r="A715" s="72" t="str">
        <f>Лист4!A719</f>
        <v>пл Вокзальная, д.5А</v>
      </c>
      <c r="B715" s="64" t="s">
        <v>55</v>
      </c>
      <c r="C715" s="76">
        <v>1009.32</v>
      </c>
      <c r="D715" s="76">
        <f t="shared" si="22"/>
        <v>74.896129999999999</v>
      </c>
      <c r="E715" s="74">
        <v>74.896129999999999</v>
      </c>
      <c r="F715" s="22">
        <v>0</v>
      </c>
      <c r="G715" s="81">
        <v>0</v>
      </c>
      <c r="H715" s="22">
        <v>0</v>
      </c>
      <c r="I715" s="77"/>
      <c r="J715" s="91">
        <v>1096.03</v>
      </c>
      <c r="K715" s="131"/>
      <c r="L715" s="126"/>
      <c r="M715" s="144"/>
      <c r="N715" s="144"/>
      <c r="O715" s="143"/>
      <c r="P715" s="145"/>
      <c r="Q715" s="146"/>
      <c r="R715" s="145"/>
      <c r="S715" s="147"/>
      <c r="T715" s="127"/>
    </row>
    <row r="716" spans="1:20" s="23" customFormat="1" ht="18" customHeight="1" x14ac:dyDescent="0.25">
      <c r="A716" s="72" t="str">
        <f>Лист4!A720</f>
        <v>пл Покровская, д.5</v>
      </c>
      <c r="B716" s="64" t="s">
        <v>55</v>
      </c>
      <c r="C716" s="76">
        <v>953.23</v>
      </c>
      <c r="D716" s="76">
        <f t="shared" si="22"/>
        <v>139.57883999999999</v>
      </c>
      <c r="E716" s="74">
        <v>139.57883999999999</v>
      </c>
      <c r="F716" s="22">
        <v>0</v>
      </c>
      <c r="G716" s="81">
        <v>0</v>
      </c>
      <c r="H716" s="22">
        <v>0</v>
      </c>
      <c r="I716" s="77">
        <v>1055</v>
      </c>
      <c r="J716" s="91">
        <v>44.73</v>
      </c>
      <c r="K716" s="131"/>
      <c r="L716" s="126"/>
      <c r="M716" s="144"/>
      <c r="N716" s="144"/>
      <c r="O716" s="143"/>
      <c r="P716" s="145"/>
      <c r="Q716" s="146"/>
      <c r="R716" s="145"/>
      <c r="S716" s="147"/>
      <c r="T716" s="127"/>
    </row>
    <row r="717" spans="1:20" s="23" customFormat="1" ht="18" customHeight="1" x14ac:dyDescent="0.25">
      <c r="A717" s="72" t="str">
        <f>Лист4!A721</f>
        <v>пр. Нефтяников 1-й, д.21</v>
      </c>
      <c r="B717" s="64" t="s">
        <v>55</v>
      </c>
      <c r="C717" s="76">
        <v>19.444480000000002</v>
      </c>
      <c r="D717" s="76">
        <f t="shared" si="22"/>
        <v>0.40799999999999997</v>
      </c>
      <c r="E717" s="74">
        <v>0.40799999999999997</v>
      </c>
      <c r="F717" s="22">
        <v>0</v>
      </c>
      <c r="G717" s="81">
        <v>0</v>
      </c>
      <c r="H717" s="22">
        <v>0</v>
      </c>
      <c r="I717" s="77"/>
      <c r="J717" s="91">
        <f t="shared" si="23"/>
        <v>19.852480000000003</v>
      </c>
      <c r="K717" s="131"/>
      <c r="L717" s="126"/>
      <c r="M717" s="144"/>
      <c r="N717" s="144"/>
      <c r="O717" s="143"/>
      <c r="P717" s="145"/>
      <c r="Q717" s="146"/>
      <c r="R717" s="145"/>
      <c r="S717" s="147"/>
      <c r="T717" s="127"/>
    </row>
    <row r="718" spans="1:20" s="23" customFormat="1" ht="18" customHeight="1" x14ac:dyDescent="0.25">
      <c r="A718" s="72" t="str">
        <f>Лист4!A722</f>
        <v>пр. Нефтяников 1-й, д.27</v>
      </c>
      <c r="B718" s="64" t="s">
        <v>55</v>
      </c>
      <c r="C718" s="76">
        <v>25.020949999999999</v>
      </c>
      <c r="D718" s="76">
        <f t="shared" si="22"/>
        <v>1.9159000000000002</v>
      </c>
      <c r="E718" s="74">
        <v>1.9159000000000002</v>
      </c>
      <c r="F718" s="22">
        <v>0</v>
      </c>
      <c r="G718" s="81">
        <v>0</v>
      </c>
      <c r="H718" s="22">
        <v>0</v>
      </c>
      <c r="I718" s="77"/>
      <c r="J718" s="91">
        <f t="shared" si="23"/>
        <v>26.93685</v>
      </c>
      <c r="K718" s="131"/>
      <c r="L718" s="126"/>
      <c r="M718" s="144"/>
      <c r="N718" s="144"/>
      <c r="O718" s="143"/>
      <c r="P718" s="145"/>
      <c r="Q718" s="146"/>
      <c r="R718" s="145"/>
      <c r="S718" s="147"/>
      <c r="T718" s="127"/>
    </row>
    <row r="719" spans="1:20" s="23" customFormat="1" ht="18" customHeight="1" x14ac:dyDescent="0.25">
      <c r="A719" s="72" t="str">
        <f>Лист4!A723</f>
        <v>пр. Нефтяников 1-й, д.37</v>
      </c>
      <c r="B719" s="64" t="s">
        <v>55</v>
      </c>
      <c r="C719" s="76">
        <v>185.38091999999997</v>
      </c>
      <c r="D719" s="76">
        <f t="shared" si="22"/>
        <v>7.2862499999999999</v>
      </c>
      <c r="E719" s="74">
        <v>7.2862499999999999</v>
      </c>
      <c r="F719" s="22">
        <v>0</v>
      </c>
      <c r="G719" s="81">
        <v>0</v>
      </c>
      <c r="H719" s="22">
        <v>0</v>
      </c>
      <c r="I719" s="77"/>
      <c r="J719" s="91">
        <f t="shared" si="23"/>
        <v>192.66716999999997</v>
      </c>
      <c r="K719" s="131"/>
      <c r="L719" s="126"/>
      <c r="M719" s="144"/>
      <c r="N719" s="144"/>
      <c r="O719" s="143"/>
      <c r="P719" s="145"/>
      <c r="Q719" s="146"/>
      <c r="R719" s="145"/>
      <c r="S719" s="147"/>
      <c r="T719" s="127"/>
    </row>
    <row r="720" spans="1:20" s="23" customFormat="1" ht="18" customHeight="1" x14ac:dyDescent="0.25">
      <c r="A720" s="72" t="str">
        <f>Лист4!A724</f>
        <v>ул. 28-й Армии, д.10</v>
      </c>
      <c r="B720" s="64" t="s">
        <v>55</v>
      </c>
      <c r="C720" s="76">
        <v>1720.4831900000001</v>
      </c>
      <c r="D720" s="76">
        <f t="shared" si="22"/>
        <v>84.756199999999993</v>
      </c>
      <c r="E720" s="74">
        <v>84.756199999999993</v>
      </c>
      <c r="F720" s="22">
        <v>0</v>
      </c>
      <c r="G720" s="81">
        <v>0</v>
      </c>
      <c r="H720" s="22">
        <v>0</v>
      </c>
      <c r="I720" s="77"/>
      <c r="J720" s="91">
        <f t="shared" si="23"/>
        <v>1805.2393900000002</v>
      </c>
      <c r="K720" s="131"/>
      <c r="L720" s="126"/>
      <c r="M720" s="144"/>
      <c r="N720" s="144"/>
      <c r="O720" s="143"/>
      <c r="P720" s="145"/>
      <c r="Q720" s="146"/>
      <c r="R720" s="145"/>
      <c r="S720" s="147"/>
      <c r="T720" s="127"/>
    </row>
    <row r="721" spans="1:20" s="23" customFormat="1" ht="18" customHeight="1" x14ac:dyDescent="0.25">
      <c r="A721" s="72" t="str">
        <f>Лист4!A725</f>
        <v>ул. 28-й Армии, д.10, к.2</v>
      </c>
      <c r="B721" s="64" t="s">
        <v>55</v>
      </c>
      <c r="C721" s="76">
        <v>1005.5133900000001</v>
      </c>
      <c r="D721" s="76">
        <f t="shared" si="22"/>
        <v>98.010270000000006</v>
      </c>
      <c r="E721" s="74">
        <v>98.010270000000006</v>
      </c>
      <c r="F721" s="22">
        <v>0</v>
      </c>
      <c r="G721" s="81">
        <v>0</v>
      </c>
      <c r="H721" s="22">
        <v>0</v>
      </c>
      <c r="I721" s="77"/>
      <c r="J721" s="91">
        <f t="shared" si="23"/>
        <v>1103.5236600000001</v>
      </c>
      <c r="K721" s="131"/>
      <c r="L721" s="126"/>
      <c r="M721" s="144"/>
      <c r="N721" s="144"/>
      <c r="O721" s="143"/>
      <c r="P721" s="145"/>
      <c r="Q721" s="146"/>
      <c r="R721" s="145"/>
      <c r="S721" s="147"/>
      <c r="T721" s="127"/>
    </row>
    <row r="722" spans="1:20" s="23" customFormat="1" ht="18" customHeight="1" x14ac:dyDescent="0.25">
      <c r="A722" s="72" t="str">
        <f>Лист4!A726</f>
        <v>ул. 28-й Армии, д.12</v>
      </c>
      <c r="B722" s="64" t="s">
        <v>55</v>
      </c>
      <c r="C722" s="76">
        <v>1620.34511</v>
      </c>
      <c r="D722" s="76">
        <f t="shared" si="22"/>
        <v>120.84385</v>
      </c>
      <c r="E722" s="74">
        <v>120.84385</v>
      </c>
      <c r="F722" s="22">
        <v>0</v>
      </c>
      <c r="G722" s="81">
        <v>0</v>
      </c>
      <c r="H722" s="22">
        <v>0</v>
      </c>
      <c r="I722" s="77"/>
      <c r="J722" s="91">
        <f t="shared" si="23"/>
        <v>1741.18896</v>
      </c>
      <c r="K722" s="131"/>
      <c r="L722" s="126"/>
      <c r="M722" s="144"/>
      <c r="N722" s="144"/>
      <c r="O722" s="143"/>
      <c r="P722" s="145"/>
      <c r="Q722" s="146"/>
      <c r="R722" s="145"/>
      <c r="S722" s="147"/>
      <c r="T722" s="127"/>
    </row>
    <row r="723" spans="1:20" s="23" customFormat="1" ht="18" customHeight="1" x14ac:dyDescent="0.25">
      <c r="A723" s="72" t="str">
        <f>Лист4!A727</f>
        <v>ул. 28-й Армии, д.12, к.1</v>
      </c>
      <c r="B723" s="64" t="s">
        <v>55</v>
      </c>
      <c r="C723" s="76">
        <v>1680.5850700000001</v>
      </c>
      <c r="D723" s="76">
        <f t="shared" si="22"/>
        <v>83.041610000000006</v>
      </c>
      <c r="E723" s="74">
        <v>83.041610000000006</v>
      </c>
      <c r="F723" s="22">
        <v>0</v>
      </c>
      <c r="G723" s="81">
        <v>0</v>
      </c>
      <c r="H723" s="22">
        <v>0</v>
      </c>
      <c r="I723" s="77"/>
      <c r="J723" s="91">
        <f t="shared" si="23"/>
        <v>1763.6266800000001</v>
      </c>
      <c r="K723" s="131"/>
      <c r="L723" s="126"/>
      <c r="M723" s="144"/>
      <c r="N723" s="144"/>
      <c r="O723" s="143"/>
      <c r="P723" s="145"/>
      <c r="Q723" s="146"/>
      <c r="R723" s="145"/>
      <c r="S723" s="147"/>
      <c r="T723" s="127"/>
    </row>
    <row r="724" spans="1:20" s="23" customFormat="1" ht="18" customHeight="1" x14ac:dyDescent="0.25">
      <c r="A724" s="72" t="str">
        <f>Лист4!A728</f>
        <v>ул. 28-й Армии, д.14</v>
      </c>
      <c r="B724" s="64" t="s">
        <v>55</v>
      </c>
      <c r="C724" s="76">
        <v>1645.3634699999998</v>
      </c>
      <c r="D724" s="76">
        <f t="shared" si="22"/>
        <v>76.63306</v>
      </c>
      <c r="E724" s="74">
        <v>76.63306</v>
      </c>
      <c r="F724" s="22">
        <v>0</v>
      </c>
      <c r="G724" s="81">
        <v>0</v>
      </c>
      <c r="H724" s="22">
        <v>0</v>
      </c>
      <c r="I724" s="77"/>
      <c r="J724" s="91">
        <f t="shared" si="23"/>
        <v>1721.9965299999999</v>
      </c>
      <c r="K724" s="131"/>
      <c r="L724" s="126"/>
      <c r="M724" s="144"/>
      <c r="N724" s="144"/>
      <c r="O724" s="143"/>
      <c r="P724" s="145"/>
      <c r="Q724" s="146"/>
      <c r="R724" s="145"/>
      <c r="S724" s="147"/>
      <c r="T724" s="127"/>
    </row>
    <row r="725" spans="1:20" s="23" customFormat="1" ht="18" customHeight="1" x14ac:dyDescent="0.25">
      <c r="A725" s="72" t="str">
        <f>Лист4!A729</f>
        <v>ул. 28-й Армии, д.14, к.1</v>
      </c>
      <c r="B725" s="64" t="s">
        <v>55</v>
      </c>
      <c r="C725" s="76">
        <v>549.69000000000005</v>
      </c>
      <c r="D725" s="76">
        <f t="shared" si="22"/>
        <v>82.099789999999999</v>
      </c>
      <c r="E725" s="74">
        <v>82.099789999999999</v>
      </c>
      <c r="F725" s="22">
        <v>0</v>
      </c>
      <c r="G725" s="81">
        <v>0</v>
      </c>
      <c r="H725" s="22">
        <v>0</v>
      </c>
      <c r="I725" s="77"/>
      <c r="J725" s="91">
        <v>635.09</v>
      </c>
      <c r="K725" s="131"/>
      <c r="L725" s="126"/>
      <c r="M725" s="144"/>
      <c r="N725" s="144"/>
      <c r="O725" s="143"/>
      <c r="P725" s="145"/>
      <c r="Q725" s="146"/>
      <c r="R725" s="145"/>
      <c r="S725" s="147"/>
      <c r="T725" s="127"/>
    </row>
    <row r="726" spans="1:20" s="23" customFormat="1" ht="18" customHeight="1" x14ac:dyDescent="0.25">
      <c r="A726" s="72" t="str">
        <f>Лист4!A730</f>
        <v>ул. 28-й Армии, д.14, к.2</v>
      </c>
      <c r="B726" s="64" t="s">
        <v>55</v>
      </c>
      <c r="C726" s="76">
        <v>986.3</v>
      </c>
      <c r="D726" s="76">
        <f t="shared" si="22"/>
        <v>73.530649999999994</v>
      </c>
      <c r="E726" s="74">
        <v>73.530649999999994</v>
      </c>
      <c r="F726" s="22">
        <v>0</v>
      </c>
      <c r="G726" s="81">
        <v>0</v>
      </c>
      <c r="H726" s="22">
        <v>0</v>
      </c>
      <c r="I726" s="77"/>
      <c r="J726" s="91">
        <v>1066.1600000000001</v>
      </c>
      <c r="K726" s="131"/>
      <c r="L726" s="126"/>
      <c r="M726" s="144"/>
      <c r="N726" s="144"/>
      <c r="O726" s="143"/>
      <c r="P726" s="145"/>
      <c r="Q726" s="146"/>
      <c r="R726" s="145"/>
      <c r="S726" s="147"/>
      <c r="T726" s="127"/>
    </row>
    <row r="727" spans="1:20" s="23" customFormat="1" ht="18" customHeight="1" x14ac:dyDescent="0.25">
      <c r="A727" s="72" t="str">
        <f>Лист4!A731</f>
        <v>ул. 28-й Армии, д.16</v>
      </c>
      <c r="B727" s="64" t="s">
        <v>55</v>
      </c>
      <c r="C727" s="76">
        <v>1570.5696499999999</v>
      </c>
      <c r="D727" s="76">
        <f t="shared" si="22"/>
        <v>112.70983</v>
      </c>
      <c r="E727" s="74">
        <v>112.70983</v>
      </c>
      <c r="F727" s="22">
        <v>0</v>
      </c>
      <c r="G727" s="81">
        <v>0</v>
      </c>
      <c r="H727" s="22">
        <v>0</v>
      </c>
      <c r="I727" s="77"/>
      <c r="J727" s="91">
        <f t="shared" si="23"/>
        <v>1683.2794799999999</v>
      </c>
      <c r="K727" s="131"/>
      <c r="L727" s="126"/>
      <c r="M727" s="144"/>
      <c r="N727" s="144"/>
      <c r="O727" s="143"/>
      <c r="P727" s="145"/>
      <c r="Q727" s="146"/>
      <c r="R727" s="145"/>
      <c r="S727" s="147"/>
      <c r="T727" s="127"/>
    </row>
    <row r="728" spans="1:20" s="23" customFormat="1" ht="18" customHeight="1" x14ac:dyDescent="0.25">
      <c r="A728" s="72" t="str">
        <f>Лист4!A732</f>
        <v>ул. 28-й Армии, д.16, к.1</v>
      </c>
      <c r="B728" s="64" t="s">
        <v>55</v>
      </c>
      <c r="C728" s="76">
        <v>1637.82241</v>
      </c>
      <c r="D728" s="76">
        <f t="shared" si="22"/>
        <v>106.17960000000001</v>
      </c>
      <c r="E728" s="74">
        <v>106.17960000000001</v>
      </c>
      <c r="F728" s="22">
        <v>0</v>
      </c>
      <c r="G728" s="81">
        <v>0</v>
      </c>
      <c r="H728" s="22">
        <v>0</v>
      </c>
      <c r="I728" s="77"/>
      <c r="J728" s="91">
        <f t="shared" si="23"/>
        <v>1744.0020099999999</v>
      </c>
      <c r="K728" s="131"/>
      <c r="L728" s="126"/>
      <c r="M728" s="144"/>
      <c r="N728" s="144"/>
      <c r="O728" s="143"/>
      <c r="P728" s="145"/>
      <c r="Q728" s="146"/>
      <c r="R728" s="145"/>
      <c r="S728" s="147"/>
      <c r="T728" s="127"/>
    </row>
    <row r="729" spans="1:20" s="23" customFormat="1" ht="18" customHeight="1" x14ac:dyDescent="0.25">
      <c r="A729" s="72" t="str">
        <f>Лист4!A733</f>
        <v>ул. 28-й Армии, д.16, к.2</v>
      </c>
      <c r="B729" s="64" t="s">
        <v>55</v>
      </c>
      <c r="C729" s="76">
        <v>1456.91</v>
      </c>
      <c r="D729" s="76">
        <f t="shared" si="22"/>
        <v>76.494450000000001</v>
      </c>
      <c r="E729" s="74">
        <v>76.494450000000001</v>
      </c>
      <c r="F729" s="22">
        <v>0</v>
      </c>
      <c r="G729" s="81">
        <v>0</v>
      </c>
      <c r="H729" s="22">
        <v>0</v>
      </c>
      <c r="I729" s="77"/>
      <c r="J729" s="91">
        <v>1544.4</v>
      </c>
      <c r="K729" s="131"/>
      <c r="L729" s="126"/>
      <c r="M729" s="144"/>
      <c r="N729" s="144"/>
      <c r="O729" s="143"/>
      <c r="P729" s="145"/>
      <c r="Q729" s="146"/>
      <c r="R729" s="145"/>
      <c r="S729" s="147"/>
      <c r="T729" s="127"/>
    </row>
    <row r="730" spans="1:20" s="23" customFormat="1" ht="18" customHeight="1" x14ac:dyDescent="0.25">
      <c r="A730" s="72" t="str">
        <f>Лист4!A734</f>
        <v>ул. 28-й Армии, д.6</v>
      </c>
      <c r="B730" s="64" t="s">
        <v>55</v>
      </c>
      <c r="C730" s="76">
        <v>1402.5595499999999</v>
      </c>
      <c r="D730" s="76">
        <f t="shared" si="22"/>
        <v>148.99342999999999</v>
      </c>
      <c r="E730" s="74">
        <v>148.99342999999999</v>
      </c>
      <c r="F730" s="22">
        <v>0</v>
      </c>
      <c r="G730" s="81">
        <v>0</v>
      </c>
      <c r="H730" s="22">
        <v>0</v>
      </c>
      <c r="I730" s="77"/>
      <c r="J730" s="91">
        <f t="shared" si="23"/>
        <v>1551.5529799999999</v>
      </c>
      <c r="K730" s="131"/>
      <c r="L730" s="126"/>
      <c r="M730" s="144"/>
      <c r="N730" s="144"/>
      <c r="O730" s="143"/>
      <c r="P730" s="145"/>
      <c r="Q730" s="146"/>
      <c r="R730" s="145"/>
      <c r="S730" s="147"/>
      <c r="T730" s="127"/>
    </row>
    <row r="731" spans="1:20" s="23" customFormat="1" ht="18" customHeight="1" x14ac:dyDescent="0.25">
      <c r="A731" s="72" t="str">
        <f>Лист4!A735</f>
        <v>ул. 28-й Армии, д.8, к.1</v>
      </c>
      <c r="B731" s="64" t="s">
        <v>55</v>
      </c>
      <c r="C731" s="76">
        <v>1575.04</v>
      </c>
      <c r="D731" s="76">
        <f t="shared" si="22"/>
        <v>86.848169999999996</v>
      </c>
      <c r="E731" s="74">
        <v>86.848169999999996</v>
      </c>
      <c r="F731" s="22">
        <v>0</v>
      </c>
      <c r="G731" s="81">
        <v>0</v>
      </c>
      <c r="H731" s="22">
        <v>0</v>
      </c>
      <c r="I731" s="77">
        <v>850</v>
      </c>
      <c r="J731" s="91">
        <v>815.08</v>
      </c>
      <c r="K731" s="131"/>
      <c r="L731" s="126"/>
      <c r="M731" s="144"/>
      <c r="N731" s="144"/>
      <c r="O731" s="143"/>
      <c r="P731" s="145"/>
      <c r="Q731" s="146"/>
      <c r="R731" s="145"/>
      <c r="S731" s="147"/>
      <c r="T731" s="127"/>
    </row>
    <row r="732" spans="1:20" s="23" customFormat="1" ht="18" customHeight="1" x14ac:dyDescent="0.25">
      <c r="A732" s="72" t="str">
        <f>Лист4!A736</f>
        <v>ул. Авиационная, д.3</v>
      </c>
      <c r="B732" s="64" t="s">
        <v>55</v>
      </c>
      <c r="C732" s="76">
        <v>979.30460000000016</v>
      </c>
      <c r="D732" s="76">
        <f t="shared" si="22"/>
        <v>48.068210000000001</v>
      </c>
      <c r="E732" s="74">
        <v>48.068210000000001</v>
      </c>
      <c r="F732" s="22">
        <v>0</v>
      </c>
      <c r="G732" s="81">
        <v>0</v>
      </c>
      <c r="H732" s="22">
        <v>0</v>
      </c>
      <c r="I732" s="77"/>
      <c r="J732" s="91">
        <f t="shared" si="23"/>
        <v>1027.3728100000001</v>
      </c>
      <c r="K732" s="131"/>
      <c r="L732" s="126"/>
      <c r="M732" s="144"/>
      <c r="N732" s="144"/>
      <c r="O732" s="143"/>
      <c r="P732" s="145"/>
      <c r="Q732" s="146"/>
      <c r="R732" s="145"/>
      <c r="S732" s="147"/>
      <c r="T732" s="127"/>
    </row>
    <row r="733" spans="1:20" s="23" customFormat="1" ht="18" customHeight="1" x14ac:dyDescent="0.25">
      <c r="A733" s="72" t="str">
        <f>Лист4!A737</f>
        <v>ул. Авиационная, д.30</v>
      </c>
      <c r="B733" s="64" t="s">
        <v>55</v>
      </c>
      <c r="C733" s="76">
        <v>727.97508000000005</v>
      </c>
      <c r="D733" s="76">
        <f t="shared" si="22"/>
        <v>31.816970000000001</v>
      </c>
      <c r="E733" s="74">
        <v>31.816970000000001</v>
      </c>
      <c r="F733" s="22">
        <v>0</v>
      </c>
      <c r="G733" s="81">
        <v>0</v>
      </c>
      <c r="H733" s="22">
        <v>0</v>
      </c>
      <c r="I733" s="77"/>
      <c r="J733" s="91">
        <f t="shared" si="23"/>
        <v>759.79205000000002</v>
      </c>
      <c r="K733" s="131"/>
      <c r="L733" s="126"/>
      <c r="M733" s="144"/>
      <c r="N733" s="144"/>
      <c r="O733" s="143"/>
      <c r="P733" s="145"/>
      <c r="Q733" s="146"/>
      <c r="R733" s="145"/>
      <c r="S733" s="147"/>
      <c r="T733" s="127"/>
    </row>
    <row r="734" spans="1:20" s="23" customFormat="1" ht="18" customHeight="1" x14ac:dyDescent="0.25">
      <c r="A734" s="72" t="str">
        <f>Лист4!A738</f>
        <v>ул. Авиационная, д.34А/14Б</v>
      </c>
      <c r="B734" s="64" t="s">
        <v>55</v>
      </c>
      <c r="C734" s="76">
        <v>1258.6600000000001</v>
      </c>
      <c r="D734" s="76">
        <f t="shared" si="22"/>
        <v>78.861000000000004</v>
      </c>
      <c r="E734" s="74">
        <v>78.861000000000004</v>
      </c>
      <c r="F734" s="22">
        <v>0</v>
      </c>
      <c r="G734" s="81">
        <v>0</v>
      </c>
      <c r="H734" s="22">
        <v>0</v>
      </c>
      <c r="I734" s="77">
        <v>926.89</v>
      </c>
      <c r="J734" s="91">
        <v>810.07</v>
      </c>
      <c r="K734" s="131"/>
      <c r="L734" s="126"/>
      <c r="M734" s="144"/>
      <c r="N734" s="144"/>
      <c r="O734" s="143"/>
      <c r="P734" s="145"/>
      <c r="Q734" s="146"/>
      <c r="R734" s="145"/>
      <c r="S734" s="147"/>
      <c r="T734" s="127"/>
    </row>
    <row r="735" spans="1:20" s="23" customFormat="1" ht="18" customHeight="1" x14ac:dyDescent="0.25">
      <c r="A735" s="72" t="str">
        <f>Лист4!A739</f>
        <v>ул. Авиационная, д.5</v>
      </c>
      <c r="B735" s="64" t="s">
        <v>55</v>
      </c>
      <c r="C735" s="76">
        <v>810.5986200000001</v>
      </c>
      <c r="D735" s="76">
        <f t="shared" si="22"/>
        <v>39.293349999999997</v>
      </c>
      <c r="E735" s="74">
        <v>39.293349999999997</v>
      </c>
      <c r="F735" s="22">
        <v>0</v>
      </c>
      <c r="G735" s="81">
        <v>0</v>
      </c>
      <c r="H735" s="22">
        <v>0</v>
      </c>
      <c r="I735" s="77"/>
      <c r="J735" s="91">
        <f t="shared" si="23"/>
        <v>849.89197000000013</v>
      </c>
      <c r="K735" s="131"/>
      <c r="L735" s="126"/>
      <c r="M735" s="144"/>
      <c r="N735" s="144"/>
      <c r="O735" s="143"/>
      <c r="P735" s="145"/>
      <c r="Q735" s="146"/>
      <c r="R735" s="145"/>
      <c r="S735" s="147"/>
      <c r="T735" s="127"/>
    </row>
    <row r="736" spans="1:20" s="23" customFormat="1" ht="18" customHeight="1" x14ac:dyDescent="0.25">
      <c r="A736" s="72" t="str">
        <f>Лист4!A740</f>
        <v>ул. Адмиралтейская, д.50</v>
      </c>
      <c r="B736" s="64" t="s">
        <v>55</v>
      </c>
      <c r="C736" s="76">
        <v>126.8656</v>
      </c>
      <c r="D736" s="76">
        <f t="shared" si="22"/>
        <v>6.6946000000000003</v>
      </c>
      <c r="E736" s="74">
        <v>6.6946000000000003</v>
      </c>
      <c r="F736" s="22">
        <v>0</v>
      </c>
      <c r="G736" s="81">
        <v>0</v>
      </c>
      <c r="H736" s="22">
        <v>0</v>
      </c>
      <c r="I736" s="77"/>
      <c r="J736" s="91">
        <f t="shared" si="23"/>
        <v>133.56020000000001</v>
      </c>
      <c r="K736" s="131"/>
      <c r="L736" s="126"/>
      <c r="M736" s="144"/>
      <c r="N736" s="144"/>
      <c r="O736" s="143"/>
      <c r="P736" s="145"/>
      <c r="Q736" s="146"/>
      <c r="R736" s="145"/>
      <c r="S736" s="147"/>
      <c r="T736" s="127"/>
    </row>
    <row r="737" spans="1:20" s="23" customFormat="1" ht="18" customHeight="1" x14ac:dyDescent="0.25">
      <c r="A737" s="72" t="str">
        <f>Лист4!A741</f>
        <v>ул. Адмиралтейская, д.54</v>
      </c>
      <c r="B737" s="64" t="s">
        <v>55</v>
      </c>
      <c r="C737" s="76">
        <v>93.089790000000008</v>
      </c>
      <c r="D737" s="76">
        <f t="shared" si="22"/>
        <v>2.45608</v>
      </c>
      <c r="E737" s="74">
        <v>2.45608</v>
      </c>
      <c r="F737" s="22">
        <v>0</v>
      </c>
      <c r="G737" s="81">
        <v>0</v>
      </c>
      <c r="H737" s="22">
        <v>0</v>
      </c>
      <c r="I737" s="77"/>
      <c r="J737" s="91">
        <f t="shared" si="23"/>
        <v>95.545870000000008</v>
      </c>
      <c r="K737" s="131"/>
      <c r="L737" s="126"/>
      <c r="M737" s="144"/>
      <c r="N737" s="144"/>
      <c r="O737" s="143"/>
      <c r="P737" s="145"/>
      <c r="Q737" s="146"/>
      <c r="R737" s="145"/>
      <c r="S737" s="147"/>
      <c r="T737" s="127"/>
    </row>
    <row r="738" spans="1:20" s="23" customFormat="1" ht="18" customHeight="1" x14ac:dyDescent="0.25">
      <c r="A738" s="72" t="str">
        <f>Лист4!A742</f>
        <v>ул. Адмиралтейская, д.56</v>
      </c>
      <c r="B738" s="64" t="s">
        <v>55</v>
      </c>
      <c r="C738" s="76">
        <v>1.2627699999999999</v>
      </c>
      <c r="D738" s="76">
        <f t="shared" si="22"/>
        <v>0</v>
      </c>
      <c r="E738" s="74">
        <v>0</v>
      </c>
      <c r="F738" s="22">
        <v>0</v>
      </c>
      <c r="G738" s="81">
        <v>0</v>
      </c>
      <c r="H738" s="22">
        <v>0</v>
      </c>
      <c r="I738" s="77"/>
      <c r="J738" s="91">
        <f t="shared" si="23"/>
        <v>1.2627699999999999</v>
      </c>
      <c r="K738" s="131"/>
      <c r="L738" s="126"/>
      <c r="M738" s="144"/>
      <c r="N738" s="144"/>
      <c r="O738" s="143"/>
      <c r="P738" s="145"/>
      <c r="Q738" s="146"/>
      <c r="R738" s="145"/>
      <c r="S738" s="147"/>
      <c r="T738" s="127"/>
    </row>
    <row r="739" spans="1:20" s="23" customFormat="1" ht="18" customHeight="1" x14ac:dyDescent="0.25">
      <c r="A739" s="72" t="str">
        <f>Лист4!A743</f>
        <v>ул. Адмиралтейская, д.62</v>
      </c>
      <c r="B739" s="64" t="s">
        <v>55</v>
      </c>
      <c r="C739" s="76">
        <v>110.45495</v>
      </c>
      <c r="D739" s="76">
        <f t="shared" si="22"/>
        <v>0</v>
      </c>
      <c r="E739" s="74">
        <v>0</v>
      </c>
      <c r="F739" s="22">
        <v>0</v>
      </c>
      <c r="G739" s="81">
        <v>0</v>
      </c>
      <c r="H739" s="22">
        <v>0</v>
      </c>
      <c r="I739" s="77"/>
      <c r="J739" s="91">
        <f t="shared" si="23"/>
        <v>110.45495</v>
      </c>
      <c r="K739" s="131"/>
      <c r="L739" s="126"/>
      <c r="M739" s="144"/>
      <c r="N739" s="144"/>
      <c r="O739" s="143"/>
      <c r="P739" s="145"/>
      <c r="Q739" s="146"/>
      <c r="R739" s="145"/>
      <c r="S739" s="147"/>
      <c r="T739" s="127"/>
    </row>
    <row r="740" spans="1:20" s="23" customFormat="1" ht="18" customHeight="1" x14ac:dyDescent="0.25">
      <c r="A740" s="72" t="str">
        <f>Лист4!A744</f>
        <v>ул. Адмиралтейская, д.66</v>
      </c>
      <c r="B740" s="64" t="s">
        <v>55</v>
      </c>
      <c r="C740" s="76">
        <v>67.95881</v>
      </c>
      <c r="D740" s="76">
        <f t="shared" si="22"/>
        <v>3.36686</v>
      </c>
      <c r="E740" s="74">
        <v>3.36686</v>
      </c>
      <c r="F740" s="22">
        <v>0</v>
      </c>
      <c r="G740" s="81">
        <v>0</v>
      </c>
      <c r="H740" s="22">
        <v>0</v>
      </c>
      <c r="I740" s="77"/>
      <c r="J740" s="91">
        <f t="shared" si="23"/>
        <v>71.325670000000002</v>
      </c>
      <c r="K740" s="131"/>
      <c r="L740" s="126"/>
      <c r="M740" s="144"/>
      <c r="N740" s="144"/>
      <c r="O740" s="143"/>
      <c r="P740" s="145"/>
      <c r="Q740" s="146"/>
      <c r="R740" s="145"/>
      <c r="S740" s="147"/>
      <c r="T740" s="127"/>
    </row>
    <row r="741" spans="1:20" s="23" customFormat="1" ht="18" customHeight="1" x14ac:dyDescent="0.25">
      <c r="A741" s="72" t="str">
        <f>Лист4!A745</f>
        <v>ул. Академика Королева, д.17</v>
      </c>
      <c r="B741" s="64" t="s">
        <v>55</v>
      </c>
      <c r="C741" s="76">
        <v>46.709049999999991</v>
      </c>
      <c r="D741" s="76">
        <f t="shared" si="22"/>
        <v>1.4892000000000001</v>
      </c>
      <c r="E741" s="74">
        <v>1.4892000000000001</v>
      </c>
      <c r="F741" s="22">
        <v>0</v>
      </c>
      <c r="G741" s="81">
        <v>0</v>
      </c>
      <c r="H741" s="22">
        <v>0</v>
      </c>
      <c r="I741" s="77"/>
      <c r="J741" s="91">
        <f t="shared" si="23"/>
        <v>48.198249999999987</v>
      </c>
      <c r="K741" s="131"/>
      <c r="L741" s="126"/>
      <c r="M741" s="144"/>
      <c r="N741" s="144"/>
      <c r="O741" s="143"/>
      <c r="P741" s="145"/>
      <c r="Q741" s="146"/>
      <c r="R741" s="145"/>
      <c r="S741" s="147"/>
      <c r="T741" s="127"/>
    </row>
    <row r="742" spans="1:20" s="23" customFormat="1" ht="18" customHeight="1" x14ac:dyDescent="0.25">
      <c r="A742" s="72" t="str">
        <f>Лист4!A746</f>
        <v>ул. Академика Королева, д.35/1</v>
      </c>
      <c r="B742" s="64" t="s">
        <v>55</v>
      </c>
      <c r="C742" s="76">
        <v>1144.8682899999999</v>
      </c>
      <c r="D742" s="76">
        <f t="shared" si="22"/>
        <v>48.643230000000003</v>
      </c>
      <c r="E742" s="74">
        <v>48.643230000000003</v>
      </c>
      <c r="F742" s="22">
        <v>0</v>
      </c>
      <c r="G742" s="81">
        <v>0</v>
      </c>
      <c r="H742" s="22">
        <v>0</v>
      </c>
      <c r="I742" s="77"/>
      <c r="J742" s="91">
        <f t="shared" si="23"/>
        <v>1193.5115199999998</v>
      </c>
      <c r="K742" s="131"/>
      <c r="L742" s="126"/>
      <c r="M742" s="144"/>
      <c r="N742" s="144"/>
      <c r="O742" s="143"/>
      <c r="P742" s="145"/>
      <c r="Q742" s="146"/>
      <c r="R742" s="145"/>
      <c r="S742" s="147"/>
      <c r="T742" s="127"/>
    </row>
    <row r="743" spans="1:20" s="23" customFormat="1" ht="18" customHeight="1" x14ac:dyDescent="0.25">
      <c r="A743" s="72" t="str">
        <f>Лист4!A747</f>
        <v>ул. Академика Королева, д.39</v>
      </c>
      <c r="B743" s="64" t="s">
        <v>55</v>
      </c>
      <c r="C743" s="76">
        <v>1454.7555999999997</v>
      </c>
      <c r="D743" s="76">
        <f t="shared" si="22"/>
        <v>72.888279999999995</v>
      </c>
      <c r="E743" s="74">
        <v>72.888279999999995</v>
      </c>
      <c r="F743" s="22">
        <v>0</v>
      </c>
      <c r="G743" s="81">
        <v>0</v>
      </c>
      <c r="H743" s="22">
        <v>0</v>
      </c>
      <c r="I743" s="77"/>
      <c r="J743" s="91">
        <f t="shared" si="23"/>
        <v>1527.6438799999996</v>
      </c>
      <c r="K743" s="131"/>
      <c r="L743" s="126"/>
      <c r="M743" s="144"/>
      <c r="N743" s="144"/>
      <c r="O743" s="143"/>
      <c r="P743" s="145"/>
      <c r="Q743" s="146"/>
      <c r="R743" s="145"/>
      <c r="S743" s="147"/>
      <c r="T743" s="127"/>
    </row>
    <row r="744" spans="1:20" s="23" customFormat="1" ht="18" customHeight="1" x14ac:dyDescent="0.25">
      <c r="A744" s="72" t="str">
        <f>Лист4!A748</f>
        <v>ул. Академика Королева, д.7/25</v>
      </c>
      <c r="B744" s="64" t="s">
        <v>55</v>
      </c>
      <c r="C744" s="76">
        <v>282.71681999999998</v>
      </c>
      <c r="D744" s="76">
        <f t="shared" si="22"/>
        <v>14.563469999999999</v>
      </c>
      <c r="E744" s="74">
        <v>14.563469999999999</v>
      </c>
      <c r="F744" s="145"/>
      <c r="G744" s="146"/>
      <c r="H744" s="145"/>
      <c r="I744" s="147"/>
      <c r="J744" s="91">
        <f t="shared" si="23"/>
        <v>297.28028999999998</v>
      </c>
      <c r="K744" s="131"/>
      <c r="L744" s="126"/>
      <c r="M744" s="144"/>
      <c r="N744" s="144"/>
      <c r="O744" s="143"/>
      <c r="P744" s="145"/>
      <c r="Q744" s="146"/>
      <c r="R744" s="145"/>
      <c r="S744" s="147"/>
      <c r="T744" s="127"/>
    </row>
    <row r="745" spans="1:20" s="23" customFormat="1" ht="18" customHeight="1" x14ac:dyDescent="0.25">
      <c r="A745" s="72" t="str">
        <f>Лист4!A749</f>
        <v>ул. Аксакова, д.12</v>
      </c>
      <c r="B745" s="64" t="s">
        <v>55</v>
      </c>
      <c r="C745" s="76">
        <v>2272.7399999999998</v>
      </c>
      <c r="D745" s="76">
        <f t="shared" si="22"/>
        <v>322.50038000000001</v>
      </c>
      <c r="E745" s="74">
        <v>322.50038000000001</v>
      </c>
      <c r="F745" s="22">
        <v>0</v>
      </c>
      <c r="G745" s="81">
        <v>0</v>
      </c>
      <c r="H745" s="22">
        <v>0</v>
      </c>
      <c r="I745" s="77"/>
      <c r="J745" s="91">
        <v>2609.44</v>
      </c>
      <c r="K745" s="131"/>
      <c r="L745" s="126"/>
      <c r="M745" s="144"/>
      <c r="N745" s="144"/>
      <c r="O745" s="143"/>
      <c r="P745" s="145"/>
      <c r="Q745" s="146"/>
      <c r="R745" s="145"/>
      <c r="S745" s="147"/>
      <c r="T745" s="127"/>
    </row>
    <row r="746" spans="1:20" s="23" customFormat="1" ht="17.25" customHeight="1" x14ac:dyDescent="0.25">
      <c r="A746" s="72" t="str">
        <f>Лист4!A750</f>
        <v>ул. Аксакова, д.12, к.1</v>
      </c>
      <c r="B746" s="64" t="s">
        <v>55</v>
      </c>
      <c r="C746" s="76">
        <v>297.34841</v>
      </c>
      <c r="D746" s="76">
        <f t="shared" si="22"/>
        <v>161.41964999999999</v>
      </c>
      <c r="E746" s="74">
        <v>161.41964999999999</v>
      </c>
      <c r="F746" s="22">
        <v>0</v>
      </c>
      <c r="G746" s="81">
        <v>0</v>
      </c>
      <c r="H746" s="22">
        <v>0</v>
      </c>
      <c r="I746" s="77">
        <v>1700.68</v>
      </c>
      <c r="J746" s="91">
        <v>459.19</v>
      </c>
      <c r="K746" s="131"/>
      <c r="L746" s="126"/>
      <c r="M746" s="144"/>
      <c r="N746" s="144"/>
      <c r="O746" s="143"/>
      <c r="P746" s="145"/>
      <c r="Q746" s="146"/>
      <c r="R746" s="145"/>
      <c r="S746" s="147"/>
      <c r="T746" s="127"/>
    </row>
    <row r="747" spans="1:20" s="23" customFormat="1" ht="18" customHeight="1" x14ac:dyDescent="0.25">
      <c r="A747" s="72" t="str">
        <f>Лист4!A751</f>
        <v>ул. Аксакова, д.13, к.1</v>
      </c>
      <c r="B747" s="64" t="s">
        <v>55</v>
      </c>
      <c r="C747" s="76">
        <v>529.08000000000004</v>
      </c>
      <c r="D747" s="76">
        <f t="shared" si="22"/>
        <v>190.92949999999999</v>
      </c>
      <c r="E747" s="74">
        <v>190.92949999999999</v>
      </c>
      <c r="F747" s="22">
        <v>0</v>
      </c>
      <c r="G747" s="81">
        <v>0</v>
      </c>
      <c r="H747" s="22">
        <v>0</v>
      </c>
      <c r="I747" s="77">
        <v>999.46</v>
      </c>
      <c r="J747" s="91">
        <v>11.97</v>
      </c>
      <c r="K747" s="131"/>
      <c r="L747" s="126"/>
      <c r="M747" s="144"/>
      <c r="N747" s="144"/>
      <c r="O747" s="143"/>
      <c r="P747" s="145"/>
      <c r="Q747" s="146"/>
      <c r="R747" s="145"/>
      <c r="S747" s="147"/>
      <c r="T747" s="127"/>
    </row>
    <row r="748" spans="1:20" s="23" customFormat="1" ht="18" customHeight="1" x14ac:dyDescent="0.25">
      <c r="A748" s="72" t="str">
        <f>Лист4!A752</f>
        <v>ул. Аксакова, д.6, к.1</v>
      </c>
      <c r="B748" s="64" t="s">
        <v>55</v>
      </c>
      <c r="C748" s="76">
        <v>1788.62743</v>
      </c>
      <c r="D748" s="76">
        <f t="shared" si="22"/>
        <v>136.43192000000002</v>
      </c>
      <c r="E748" s="74">
        <v>136.43192000000002</v>
      </c>
      <c r="F748" s="22">
        <v>0</v>
      </c>
      <c r="G748" s="81">
        <v>0</v>
      </c>
      <c r="H748" s="22">
        <v>0</v>
      </c>
      <c r="I748" s="77"/>
      <c r="J748" s="91">
        <f t="shared" si="23"/>
        <v>1925.05935</v>
      </c>
      <c r="K748" s="131"/>
      <c r="L748" s="126"/>
      <c r="M748" s="144"/>
      <c r="N748" s="144"/>
      <c r="O748" s="143"/>
      <c r="P748" s="145"/>
      <c r="Q748" s="146"/>
      <c r="R748" s="145"/>
      <c r="S748" s="147"/>
      <c r="T748" s="127"/>
    </row>
    <row r="749" spans="1:20" s="23" customFormat="1" ht="18" customHeight="1" x14ac:dyDescent="0.25">
      <c r="A749" s="72" t="str">
        <f>Лист4!A753</f>
        <v>ул. Аксакова, д.6, к.2</v>
      </c>
      <c r="B749" s="64" t="s">
        <v>55</v>
      </c>
      <c r="C749" s="76">
        <v>478.16</v>
      </c>
      <c r="D749" s="76">
        <f t="shared" si="22"/>
        <v>156.58789999999999</v>
      </c>
      <c r="E749" s="74">
        <v>156.58789999999999</v>
      </c>
      <c r="F749" s="22">
        <v>0</v>
      </c>
      <c r="G749" s="81">
        <v>0</v>
      </c>
      <c r="H749" s="22">
        <v>0</v>
      </c>
      <c r="I749" s="147">
        <v>1397.48</v>
      </c>
      <c r="J749" s="91">
        <v>638.76</v>
      </c>
      <c r="K749" s="131"/>
      <c r="L749" s="126"/>
      <c r="M749" s="144"/>
      <c r="N749" s="144"/>
      <c r="O749" s="143"/>
      <c r="P749" s="145"/>
      <c r="Q749" s="146"/>
      <c r="R749" s="145"/>
      <c r="S749" s="147"/>
      <c r="T749" s="127"/>
    </row>
    <row r="750" spans="1:20" s="23" customFormat="1" ht="18" customHeight="1" x14ac:dyDescent="0.25">
      <c r="A750" s="72" t="str">
        <f>Лист4!A754</f>
        <v>ул. Аксакова, д.8</v>
      </c>
      <c r="B750" s="64" t="s">
        <v>55</v>
      </c>
      <c r="C750" s="76">
        <v>1186.06</v>
      </c>
      <c r="D750" s="76">
        <f t="shared" si="22"/>
        <v>151.53459000000001</v>
      </c>
      <c r="E750" s="74">
        <v>151.53459000000001</v>
      </c>
      <c r="F750" s="22">
        <v>0</v>
      </c>
      <c r="G750" s="81">
        <v>0</v>
      </c>
      <c r="H750" s="22">
        <v>0</v>
      </c>
      <c r="I750" s="77"/>
      <c r="J750" s="91">
        <v>1338.11</v>
      </c>
      <c r="K750" s="131"/>
      <c r="L750" s="126"/>
      <c r="M750" s="144"/>
      <c r="N750" s="144"/>
      <c r="O750" s="143"/>
      <c r="P750" s="145"/>
      <c r="Q750" s="146"/>
      <c r="R750" s="145"/>
      <c r="S750" s="147"/>
      <c r="T750" s="127"/>
    </row>
    <row r="751" spans="1:20" s="23" customFormat="1" ht="18" customHeight="1" x14ac:dyDescent="0.25">
      <c r="A751" s="72" t="str">
        <f>Лист4!A755</f>
        <v>ул. Аксакова, д.8, к.1</v>
      </c>
      <c r="B751" s="64" t="s">
        <v>55</v>
      </c>
      <c r="C751" s="76">
        <v>1663.73</v>
      </c>
      <c r="D751" s="76">
        <f t="shared" si="22"/>
        <v>107.90519999999999</v>
      </c>
      <c r="E751" s="74">
        <v>107.90519999999999</v>
      </c>
      <c r="F751" s="22">
        <v>0</v>
      </c>
      <c r="G751" s="81">
        <v>0</v>
      </c>
      <c r="H751" s="22">
        <v>0</v>
      </c>
      <c r="I751" s="147">
        <f>808.8+228.5+132.7</f>
        <v>1170</v>
      </c>
      <c r="J751" s="91">
        <v>951.96</v>
      </c>
      <c r="K751" s="131"/>
      <c r="L751" s="126"/>
      <c r="M751" s="144"/>
      <c r="N751" s="144"/>
      <c r="O751" s="143"/>
      <c r="P751" s="145"/>
      <c r="Q751" s="146"/>
      <c r="R751" s="145"/>
      <c r="S751" s="147"/>
      <c r="T751" s="127"/>
    </row>
    <row r="752" spans="1:20" s="23" customFormat="1" ht="18" customHeight="1" x14ac:dyDescent="0.25">
      <c r="A752" s="72" t="str">
        <f>Лист4!A756</f>
        <v>ул. Аксакова, д.8, к.2</v>
      </c>
      <c r="B752" s="64" t="s">
        <v>55</v>
      </c>
      <c r="C752" s="76">
        <v>3382.5239999999999</v>
      </c>
      <c r="D752" s="76">
        <f t="shared" si="22"/>
        <v>186.47429</v>
      </c>
      <c r="E752" s="74">
        <v>186.47429</v>
      </c>
      <c r="F752" s="22">
        <v>0</v>
      </c>
      <c r="G752" s="81">
        <v>0</v>
      </c>
      <c r="H752" s="22">
        <v>0</v>
      </c>
      <c r="I752" s="77"/>
      <c r="J752" s="91">
        <f t="shared" si="23"/>
        <v>3568.99829</v>
      </c>
      <c r="K752" s="131"/>
      <c r="L752" s="126"/>
      <c r="M752" s="144"/>
      <c r="N752" s="144"/>
      <c r="O752" s="143"/>
      <c r="P752" s="145"/>
      <c r="Q752" s="146"/>
      <c r="R752" s="145"/>
      <c r="S752" s="147"/>
      <c r="T752" s="127"/>
    </row>
    <row r="753" spans="1:20" s="23" customFormat="1" ht="18" customHeight="1" x14ac:dyDescent="0.25">
      <c r="A753" s="72" t="str">
        <f>Лист4!A757</f>
        <v>ул. Ангарская, д.10А</v>
      </c>
      <c r="B753" s="64" t="s">
        <v>55</v>
      </c>
      <c r="C753" s="76">
        <v>192.63745</v>
      </c>
      <c r="D753" s="76">
        <f t="shared" si="22"/>
        <v>6.4201300000000003</v>
      </c>
      <c r="E753" s="74">
        <v>6.4201300000000003</v>
      </c>
      <c r="F753" s="22">
        <v>0</v>
      </c>
      <c r="G753" s="81">
        <v>0</v>
      </c>
      <c r="H753" s="22">
        <v>0</v>
      </c>
      <c r="I753" s="77"/>
      <c r="J753" s="91">
        <f t="shared" si="23"/>
        <v>199.05758</v>
      </c>
      <c r="K753" s="131"/>
      <c r="L753" s="126"/>
      <c r="M753" s="144"/>
      <c r="N753" s="144"/>
      <c r="O753" s="143"/>
      <c r="P753" s="145"/>
      <c r="Q753" s="146"/>
      <c r="R753" s="145"/>
      <c r="S753" s="147"/>
      <c r="T753" s="127"/>
    </row>
    <row r="754" spans="1:20" s="23" customFormat="1" ht="18" customHeight="1" x14ac:dyDescent="0.25">
      <c r="A754" s="72" t="str">
        <f>Лист4!A758</f>
        <v>ул. Ангарская, д.12</v>
      </c>
      <c r="B754" s="64" t="s">
        <v>55</v>
      </c>
      <c r="C754" s="76">
        <v>114.8592</v>
      </c>
      <c r="D754" s="76">
        <f t="shared" si="22"/>
        <v>29.68</v>
      </c>
      <c r="E754" s="74">
        <v>29.68</v>
      </c>
      <c r="F754" s="22">
        <v>0</v>
      </c>
      <c r="G754" s="81">
        <v>0</v>
      </c>
      <c r="H754" s="22">
        <v>0</v>
      </c>
      <c r="I754" s="77"/>
      <c r="J754" s="91">
        <f t="shared" si="23"/>
        <v>144.53919999999999</v>
      </c>
      <c r="K754" s="131"/>
      <c r="L754" s="126"/>
      <c r="M754" s="144"/>
      <c r="N754" s="144"/>
      <c r="O754" s="143"/>
      <c r="P754" s="145"/>
      <c r="Q754" s="146"/>
      <c r="R754" s="145"/>
      <c r="S754" s="147"/>
      <c r="T754" s="127"/>
    </row>
    <row r="755" spans="1:20" s="23" customFormat="1" ht="18" customHeight="1" x14ac:dyDescent="0.25">
      <c r="A755" s="72" t="str">
        <f>Лист4!A759</f>
        <v>ул. Ангарская, д.14</v>
      </c>
      <c r="B755" s="64" t="s">
        <v>55</v>
      </c>
      <c r="C755" s="76">
        <v>151</v>
      </c>
      <c r="D755" s="76">
        <f t="shared" si="22"/>
        <v>5.8343999999999996</v>
      </c>
      <c r="E755" s="74">
        <v>5.8343999999999996</v>
      </c>
      <c r="F755" s="22">
        <v>0</v>
      </c>
      <c r="G755" s="81">
        <v>0</v>
      </c>
      <c r="H755" s="22">
        <v>0</v>
      </c>
      <c r="I755" s="77"/>
      <c r="J755" s="91">
        <v>158.01</v>
      </c>
      <c r="K755" s="131"/>
      <c r="L755" s="126"/>
      <c r="M755" s="144"/>
      <c r="N755" s="144"/>
      <c r="O755" s="143"/>
      <c r="P755" s="145"/>
      <c r="Q755" s="146"/>
      <c r="R755" s="145"/>
      <c r="S755" s="147"/>
      <c r="T755" s="127"/>
    </row>
    <row r="756" spans="1:20" s="23" customFormat="1" ht="18" customHeight="1" x14ac:dyDescent="0.25">
      <c r="A756" s="72" t="str">
        <f>Лист4!A760</f>
        <v>ул. Ангарская, д.16</v>
      </c>
      <c r="B756" s="64" t="s">
        <v>55</v>
      </c>
      <c r="C756" s="76">
        <v>152.00864999999999</v>
      </c>
      <c r="D756" s="76">
        <f t="shared" si="22"/>
        <v>6.8901000000000003</v>
      </c>
      <c r="E756" s="74">
        <v>6.8901000000000003</v>
      </c>
      <c r="F756" s="22">
        <v>0</v>
      </c>
      <c r="G756" s="81">
        <v>0</v>
      </c>
      <c r="H756" s="22">
        <v>0</v>
      </c>
      <c r="I756" s="77"/>
      <c r="J756" s="91">
        <f t="shared" si="23"/>
        <v>158.89874999999998</v>
      </c>
      <c r="K756" s="131"/>
      <c r="L756" s="126"/>
      <c r="M756" s="144"/>
      <c r="N756" s="144"/>
      <c r="O756" s="143"/>
      <c r="P756" s="145"/>
      <c r="Q756" s="146"/>
      <c r="R756" s="145"/>
      <c r="S756" s="147"/>
      <c r="T756" s="127"/>
    </row>
    <row r="757" spans="1:20" s="23" customFormat="1" ht="18" customHeight="1" x14ac:dyDescent="0.25">
      <c r="A757" s="72" t="str">
        <f>Лист4!A761</f>
        <v>ул. Ангарская, д.18</v>
      </c>
      <c r="B757" s="64" t="s">
        <v>55</v>
      </c>
      <c r="C757" s="76">
        <v>200.98328000000001</v>
      </c>
      <c r="D757" s="76">
        <f t="shared" si="22"/>
        <v>33.793330000000005</v>
      </c>
      <c r="E757" s="74">
        <v>33.793330000000005</v>
      </c>
      <c r="F757" s="22">
        <v>0</v>
      </c>
      <c r="G757" s="81">
        <v>0</v>
      </c>
      <c r="H757" s="22">
        <v>0</v>
      </c>
      <c r="I757" s="77"/>
      <c r="J757" s="91">
        <f t="shared" si="23"/>
        <v>234.77661000000001</v>
      </c>
      <c r="K757" s="131"/>
      <c r="L757" s="126"/>
      <c r="M757" s="144"/>
      <c r="N757" s="144"/>
      <c r="O757" s="143"/>
      <c r="P757" s="145"/>
      <c r="Q757" s="146"/>
      <c r="R757" s="145"/>
      <c r="S757" s="147"/>
      <c r="T757" s="127"/>
    </row>
    <row r="758" spans="1:20" s="23" customFormat="1" ht="18" customHeight="1" x14ac:dyDescent="0.25">
      <c r="A758" s="72" t="str">
        <f>Лист4!A762</f>
        <v>ул. Ангарская, д.20</v>
      </c>
      <c r="B758" s="64" t="s">
        <v>55</v>
      </c>
      <c r="C758" s="76">
        <v>148.4264</v>
      </c>
      <c r="D758" s="76">
        <f t="shared" si="22"/>
        <v>6.6629799999999992</v>
      </c>
      <c r="E758" s="74">
        <v>6.6629799999999992</v>
      </c>
      <c r="F758" s="22">
        <v>0</v>
      </c>
      <c r="G758" s="81">
        <v>0</v>
      </c>
      <c r="H758" s="22">
        <v>0</v>
      </c>
      <c r="I758" s="77"/>
      <c r="J758" s="91">
        <f t="shared" si="23"/>
        <v>155.08938000000001</v>
      </c>
      <c r="K758" s="131"/>
      <c r="L758" s="126"/>
      <c r="M758" s="144"/>
      <c r="N758" s="144"/>
      <c r="O758" s="143"/>
      <c r="P758" s="145"/>
      <c r="Q758" s="146"/>
      <c r="R758" s="145"/>
      <c r="S758" s="147"/>
      <c r="T758" s="127"/>
    </row>
    <row r="759" spans="1:20" s="23" customFormat="1" ht="18" customHeight="1" x14ac:dyDescent="0.25">
      <c r="A759" s="72" t="str">
        <f>Лист4!A763</f>
        <v>ул. Ангарская, д.22</v>
      </c>
      <c r="B759" s="64" t="s">
        <v>55</v>
      </c>
      <c r="C759" s="76">
        <v>312.98189999999994</v>
      </c>
      <c r="D759" s="76">
        <f t="shared" si="22"/>
        <v>13.699729999999999</v>
      </c>
      <c r="E759" s="74">
        <v>13.699729999999999</v>
      </c>
      <c r="F759" s="22">
        <v>0</v>
      </c>
      <c r="G759" s="81">
        <v>0</v>
      </c>
      <c r="H759" s="22">
        <v>0</v>
      </c>
      <c r="I759" s="77"/>
      <c r="J759" s="91">
        <f t="shared" si="23"/>
        <v>326.68162999999993</v>
      </c>
      <c r="K759" s="131"/>
      <c r="L759" s="126"/>
      <c r="M759" s="144"/>
      <c r="N759" s="144"/>
      <c r="O759" s="143"/>
      <c r="P759" s="145"/>
      <c r="Q759" s="146"/>
      <c r="R759" s="145"/>
      <c r="S759" s="147"/>
      <c r="T759" s="127"/>
    </row>
    <row r="760" spans="1:20" s="23" customFormat="1" ht="18" customHeight="1" x14ac:dyDescent="0.25">
      <c r="A760" s="72" t="str">
        <f>Лист4!A764</f>
        <v>ул. Ангарская, д.22А</v>
      </c>
      <c r="B760" s="64" t="s">
        <v>55</v>
      </c>
      <c r="C760" s="76">
        <v>221.77466999999999</v>
      </c>
      <c r="D760" s="76">
        <f t="shared" si="22"/>
        <v>11.394219999999999</v>
      </c>
      <c r="E760" s="74">
        <v>11.394219999999999</v>
      </c>
      <c r="F760" s="22">
        <v>0</v>
      </c>
      <c r="G760" s="81">
        <v>0</v>
      </c>
      <c r="H760" s="22">
        <v>0</v>
      </c>
      <c r="I760" s="77"/>
      <c r="J760" s="91">
        <f t="shared" si="23"/>
        <v>233.16888999999998</v>
      </c>
      <c r="K760" s="131"/>
      <c r="L760" s="126"/>
      <c r="M760" s="144"/>
      <c r="N760" s="144"/>
      <c r="O760" s="143"/>
      <c r="P760" s="145"/>
      <c r="Q760" s="146"/>
      <c r="R760" s="145"/>
      <c r="S760" s="147"/>
      <c r="T760" s="127"/>
    </row>
    <row r="761" spans="1:20" s="23" customFormat="1" ht="18" customHeight="1" x14ac:dyDescent="0.25">
      <c r="A761" s="72" t="str">
        <f>Лист4!A765</f>
        <v>ул. Ангарская, д.24</v>
      </c>
      <c r="B761" s="64" t="s">
        <v>55</v>
      </c>
      <c r="C761" s="76">
        <v>293.31245999999999</v>
      </c>
      <c r="D761" s="76">
        <f t="shared" si="22"/>
        <v>12.80843</v>
      </c>
      <c r="E761" s="74">
        <v>12.80843</v>
      </c>
      <c r="F761" s="22">
        <v>0</v>
      </c>
      <c r="G761" s="81">
        <v>0</v>
      </c>
      <c r="H761" s="22">
        <v>0</v>
      </c>
      <c r="I761" s="77"/>
      <c r="J761" s="91">
        <f t="shared" si="23"/>
        <v>306.12088999999997</v>
      </c>
      <c r="K761" s="131"/>
      <c r="L761" s="126"/>
      <c r="M761" s="144"/>
      <c r="N761" s="144"/>
      <c r="O761" s="143"/>
      <c r="P761" s="145"/>
      <c r="Q761" s="146"/>
      <c r="R761" s="145"/>
      <c r="S761" s="147"/>
      <c r="T761" s="127"/>
    </row>
    <row r="762" spans="1:20" s="23" customFormat="1" ht="18" customHeight="1" x14ac:dyDescent="0.25">
      <c r="A762" s="72" t="str">
        <f>Лист4!A766</f>
        <v>ул. Ангарская, д.26</v>
      </c>
      <c r="B762" s="64" t="s">
        <v>55</v>
      </c>
      <c r="C762" s="76">
        <v>489.10446000000002</v>
      </c>
      <c r="D762" s="76">
        <f t="shared" si="22"/>
        <v>28.114799999999999</v>
      </c>
      <c r="E762" s="74">
        <v>28.114799999999999</v>
      </c>
      <c r="F762" s="22">
        <v>0</v>
      </c>
      <c r="G762" s="81">
        <v>0</v>
      </c>
      <c r="H762" s="22">
        <v>0</v>
      </c>
      <c r="I762" s="77"/>
      <c r="J762" s="91">
        <f t="shared" si="23"/>
        <v>517.21925999999996</v>
      </c>
      <c r="K762" s="131"/>
      <c r="L762" s="126"/>
      <c r="M762" s="144"/>
      <c r="N762" s="144"/>
      <c r="O762" s="143"/>
      <c r="P762" s="145"/>
      <c r="Q762" s="146"/>
      <c r="R762" s="145"/>
      <c r="S762" s="147"/>
      <c r="T762" s="127"/>
    </row>
    <row r="763" spans="1:20" s="23" customFormat="1" ht="18" customHeight="1" x14ac:dyDescent="0.25">
      <c r="A763" s="72" t="str">
        <f>Лист4!A767</f>
        <v>ул. Анри Барбюса, д.17</v>
      </c>
      <c r="B763" s="64" t="s">
        <v>55</v>
      </c>
      <c r="C763" s="76">
        <v>1527.8584399999997</v>
      </c>
      <c r="D763" s="76">
        <f t="shared" si="22"/>
        <v>97.171089999999992</v>
      </c>
      <c r="E763" s="74">
        <v>97.171089999999992</v>
      </c>
      <c r="F763" s="22">
        <v>0</v>
      </c>
      <c r="G763" s="81">
        <v>0</v>
      </c>
      <c r="H763" s="22">
        <v>0</v>
      </c>
      <c r="I763" s="77"/>
      <c r="J763" s="91">
        <v>1223.96</v>
      </c>
      <c r="K763" s="131"/>
      <c r="L763" s="126"/>
      <c r="M763" s="144"/>
      <c r="N763" s="144"/>
      <c r="O763" s="143"/>
      <c r="P763" s="145"/>
      <c r="Q763" s="146"/>
      <c r="R763" s="145"/>
      <c r="S763" s="147"/>
      <c r="T763" s="127"/>
    </row>
    <row r="764" spans="1:20" s="23" customFormat="1" ht="18" customHeight="1" x14ac:dyDescent="0.25">
      <c r="A764" s="72" t="str">
        <f>Лист4!A768</f>
        <v>ул. Анри Барбюса, д.32</v>
      </c>
      <c r="B764" s="64" t="s">
        <v>55</v>
      </c>
      <c r="C764" s="76">
        <v>1308.2620299999999</v>
      </c>
      <c r="D764" s="76">
        <f t="shared" si="22"/>
        <v>70.926169999999999</v>
      </c>
      <c r="E764" s="74">
        <v>70.926169999999999</v>
      </c>
      <c r="F764" s="22">
        <v>0</v>
      </c>
      <c r="G764" s="81">
        <v>0</v>
      </c>
      <c r="H764" s="22">
        <v>0</v>
      </c>
      <c r="I764" s="77"/>
      <c r="J764" s="91">
        <f t="shared" si="23"/>
        <v>1379.1881999999998</v>
      </c>
      <c r="K764" s="131"/>
      <c r="L764" s="126"/>
      <c r="M764" s="144"/>
      <c r="N764" s="144"/>
      <c r="O764" s="143"/>
      <c r="P764" s="145"/>
      <c r="Q764" s="146"/>
      <c r="R764" s="145"/>
      <c r="S764" s="147"/>
      <c r="T764" s="127"/>
    </row>
    <row r="765" spans="1:20" s="23" customFormat="1" ht="18" customHeight="1" x14ac:dyDescent="0.25">
      <c r="A765" s="72" t="str">
        <f>Лист4!A769</f>
        <v>ул. Анри Барбюса, д.34</v>
      </c>
      <c r="B765" s="64" t="s">
        <v>55</v>
      </c>
      <c r="C765" s="76">
        <v>917.75720999999999</v>
      </c>
      <c r="D765" s="76">
        <f t="shared" si="22"/>
        <v>108.12242000000001</v>
      </c>
      <c r="E765" s="74">
        <v>108.12242000000001</v>
      </c>
      <c r="F765" s="22">
        <v>0</v>
      </c>
      <c r="G765" s="81">
        <v>0</v>
      </c>
      <c r="H765" s="22">
        <v>0</v>
      </c>
      <c r="I765" s="77"/>
      <c r="J765" s="91">
        <f t="shared" si="23"/>
        <v>1025.8796299999999</v>
      </c>
      <c r="K765" s="131"/>
      <c r="L765" s="126"/>
      <c r="M765" s="144"/>
      <c r="N765" s="144"/>
      <c r="O765" s="143"/>
      <c r="P765" s="145"/>
      <c r="Q765" s="146"/>
      <c r="R765" s="145"/>
      <c r="S765" s="147"/>
      <c r="T765" s="127"/>
    </row>
    <row r="766" spans="1:20" s="23" customFormat="1" ht="18" customHeight="1" x14ac:dyDescent="0.25">
      <c r="A766" s="72" t="str">
        <f>Лист4!A770</f>
        <v>ул. Анри Барбюса, д.36</v>
      </c>
      <c r="B766" s="64" t="s">
        <v>55</v>
      </c>
      <c r="C766" s="76">
        <v>1087.2776599999997</v>
      </c>
      <c r="D766" s="76">
        <f t="shared" si="22"/>
        <v>61.47927</v>
      </c>
      <c r="E766" s="74">
        <v>61.47927</v>
      </c>
      <c r="F766" s="22">
        <v>0</v>
      </c>
      <c r="G766" s="81">
        <v>0</v>
      </c>
      <c r="H766" s="22">
        <v>0</v>
      </c>
      <c r="I766" s="77"/>
      <c r="J766" s="91">
        <f t="shared" si="23"/>
        <v>1148.7569299999998</v>
      </c>
      <c r="K766" s="131"/>
      <c r="L766" s="126"/>
      <c r="M766" s="144"/>
      <c r="N766" s="144"/>
      <c r="O766" s="143"/>
      <c r="P766" s="145"/>
      <c r="Q766" s="146"/>
      <c r="R766" s="145"/>
      <c r="S766" s="147"/>
      <c r="T766" s="127"/>
    </row>
    <row r="767" spans="1:20" s="23" customFormat="1" ht="18" customHeight="1" x14ac:dyDescent="0.25">
      <c r="A767" s="72" t="str">
        <f>Лист4!A771</f>
        <v>ул. Бабаевского, д.1, к.1</v>
      </c>
      <c r="B767" s="64" t="s">
        <v>55</v>
      </c>
      <c r="C767" s="76">
        <v>390.35061000000002</v>
      </c>
      <c r="D767" s="76">
        <f t="shared" si="22"/>
        <v>89.015899999999988</v>
      </c>
      <c r="E767" s="74">
        <v>89.015899999999988</v>
      </c>
      <c r="F767" s="22">
        <v>0</v>
      </c>
      <c r="G767" s="81">
        <v>0</v>
      </c>
      <c r="H767" s="22">
        <v>0</v>
      </c>
      <c r="I767" s="77"/>
      <c r="J767" s="91">
        <f t="shared" si="23"/>
        <v>479.36651000000001</v>
      </c>
      <c r="K767" s="131"/>
      <c r="L767" s="126"/>
      <c r="M767" s="144"/>
      <c r="N767" s="144"/>
      <c r="O767" s="143"/>
      <c r="P767" s="145"/>
      <c r="Q767" s="146"/>
      <c r="R767" s="145"/>
      <c r="S767" s="147"/>
      <c r="T767" s="127"/>
    </row>
    <row r="768" spans="1:20" s="23" customFormat="1" ht="18" customHeight="1" x14ac:dyDescent="0.25">
      <c r="A768" s="72" t="str">
        <f>Лист4!A772</f>
        <v>ул. Бабаевского, д.1, к.2</v>
      </c>
      <c r="B768" s="64" t="s">
        <v>55</v>
      </c>
      <c r="C768" s="76">
        <v>1085.96729</v>
      </c>
      <c r="D768" s="76">
        <f t="shared" si="22"/>
        <v>135.04601</v>
      </c>
      <c r="E768" s="74">
        <v>135.04601</v>
      </c>
      <c r="F768" s="22">
        <v>0</v>
      </c>
      <c r="G768" s="81">
        <v>0</v>
      </c>
      <c r="H768" s="22">
        <v>0</v>
      </c>
      <c r="I768" s="77"/>
      <c r="J768" s="91">
        <f t="shared" si="23"/>
        <v>1221.0133000000001</v>
      </c>
      <c r="K768" s="131"/>
      <c r="L768" s="126"/>
      <c r="M768" s="144"/>
      <c r="N768" s="144"/>
      <c r="O768" s="143"/>
      <c r="P768" s="145"/>
      <c r="Q768" s="146"/>
      <c r="R768" s="145"/>
      <c r="S768" s="147"/>
      <c r="T768" s="127"/>
    </row>
    <row r="769" spans="1:20" s="23" customFormat="1" ht="18" customHeight="1" x14ac:dyDescent="0.25">
      <c r="A769" s="72" t="str">
        <f>Лист4!A773</f>
        <v>ул. Бабаевского, д.1, к.3</v>
      </c>
      <c r="B769" s="64" t="s">
        <v>55</v>
      </c>
      <c r="C769" s="76">
        <v>3017.0727099999999</v>
      </c>
      <c r="D769" s="76">
        <f t="shared" si="22"/>
        <v>239.95170999999999</v>
      </c>
      <c r="E769" s="74">
        <v>239.95170999999999</v>
      </c>
      <c r="F769" s="22">
        <v>0</v>
      </c>
      <c r="G769" s="81">
        <v>0</v>
      </c>
      <c r="H769" s="22">
        <v>0</v>
      </c>
      <c r="I769" s="77"/>
      <c r="J769" s="91">
        <f t="shared" si="23"/>
        <v>3257.0244199999997</v>
      </c>
      <c r="K769" s="131"/>
      <c r="L769" s="126"/>
      <c r="M769" s="144"/>
      <c r="N769" s="144"/>
      <c r="O769" s="143"/>
      <c r="P769" s="145"/>
      <c r="Q769" s="146"/>
      <c r="R769" s="145"/>
      <c r="S769" s="147"/>
      <c r="T769" s="127"/>
    </row>
    <row r="770" spans="1:20" s="23" customFormat="1" ht="18" customHeight="1" x14ac:dyDescent="0.25">
      <c r="A770" s="72" t="str">
        <f>Лист4!A774</f>
        <v>ул. Бабаевского, д.1, к.4</v>
      </c>
      <c r="B770" s="64" t="s">
        <v>55</v>
      </c>
      <c r="C770" s="76">
        <v>1797.47</v>
      </c>
      <c r="D770" s="76">
        <f t="shared" si="22"/>
        <v>141.66988000000001</v>
      </c>
      <c r="E770" s="74">
        <v>141.66988000000001</v>
      </c>
      <c r="F770" s="22">
        <v>0</v>
      </c>
      <c r="G770" s="81">
        <v>0</v>
      </c>
      <c r="H770" s="22">
        <v>0</v>
      </c>
      <c r="I770" s="77"/>
      <c r="J770" s="91">
        <v>1939.14</v>
      </c>
      <c r="K770" s="131"/>
      <c r="L770" s="126"/>
      <c r="M770" s="144"/>
      <c r="N770" s="144"/>
      <c r="O770" s="143"/>
      <c r="P770" s="145"/>
      <c r="Q770" s="146"/>
      <c r="R770" s="145"/>
      <c r="S770" s="147"/>
      <c r="T770" s="127"/>
    </row>
    <row r="771" spans="1:20" s="23" customFormat="1" ht="18" customHeight="1" x14ac:dyDescent="0.25">
      <c r="A771" s="72" t="str">
        <f>Лист4!A775</f>
        <v>ул. Бабаевского, д.1, к.5</v>
      </c>
      <c r="B771" s="64" t="s">
        <v>55</v>
      </c>
      <c r="C771" s="76">
        <v>1950.3809999999999</v>
      </c>
      <c r="D771" s="76">
        <f t="shared" si="22"/>
        <v>121.36984</v>
      </c>
      <c r="E771" s="74">
        <v>121.36984</v>
      </c>
      <c r="F771" s="22">
        <v>0</v>
      </c>
      <c r="G771" s="81">
        <v>0</v>
      </c>
      <c r="H771" s="22">
        <v>0</v>
      </c>
      <c r="I771" s="77"/>
      <c r="J771" s="91">
        <f t="shared" si="23"/>
        <v>2071.7508399999997</v>
      </c>
      <c r="K771" s="131"/>
      <c r="L771" s="126"/>
      <c r="M771" s="144"/>
      <c r="N771" s="144"/>
      <c r="O771" s="143"/>
      <c r="P771" s="145"/>
      <c r="Q771" s="146"/>
      <c r="R771" s="145"/>
      <c r="S771" s="147"/>
      <c r="T771" s="127"/>
    </row>
    <row r="772" spans="1:20" s="23" customFormat="1" ht="18" customHeight="1" x14ac:dyDescent="0.25">
      <c r="A772" s="72" t="str">
        <f>Лист4!A776</f>
        <v>ул. Бабаевского, д.1, к.6</v>
      </c>
      <c r="B772" s="64" t="s">
        <v>55</v>
      </c>
      <c r="C772" s="76">
        <v>1341.0819600000002</v>
      </c>
      <c r="D772" s="76">
        <f t="shared" si="22"/>
        <v>86.562179999999998</v>
      </c>
      <c r="E772" s="74">
        <v>86.562179999999998</v>
      </c>
      <c r="F772" s="22">
        <v>0</v>
      </c>
      <c r="G772" s="81">
        <v>0</v>
      </c>
      <c r="H772" s="22">
        <v>0</v>
      </c>
      <c r="I772" s="77"/>
      <c r="J772" s="91">
        <f t="shared" si="23"/>
        <v>1427.6441400000001</v>
      </c>
      <c r="K772" s="131"/>
      <c r="L772" s="126"/>
      <c r="M772" s="144"/>
      <c r="N772" s="144"/>
      <c r="O772" s="143"/>
      <c r="P772" s="145"/>
      <c r="Q772" s="146"/>
      <c r="R772" s="145"/>
      <c r="S772" s="147"/>
      <c r="T772" s="127"/>
    </row>
    <row r="773" spans="1:20" s="23" customFormat="1" ht="18" customHeight="1" x14ac:dyDescent="0.25">
      <c r="A773" s="72" t="str">
        <f>Лист4!A777</f>
        <v>ул. Бабаевского, д.1, к.7</v>
      </c>
      <c r="B773" s="64" t="s">
        <v>55</v>
      </c>
      <c r="C773" s="76">
        <v>272.02823999999998</v>
      </c>
      <c r="D773" s="76">
        <f t="shared" si="22"/>
        <v>51.972619999999999</v>
      </c>
      <c r="E773" s="74">
        <v>51.972619999999999</v>
      </c>
      <c r="F773" s="22">
        <v>0</v>
      </c>
      <c r="G773" s="81">
        <v>0</v>
      </c>
      <c r="H773" s="22">
        <v>0</v>
      </c>
      <c r="I773" s="77"/>
      <c r="J773" s="91">
        <f t="shared" si="23"/>
        <v>324.00085999999999</v>
      </c>
      <c r="K773" s="131"/>
      <c r="L773" s="126"/>
      <c r="M773" s="144"/>
      <c r="N773" s="144"/>
      <c r="O773" s="143"/>
      <c r="P773" s="145"/>
      <c r="Q773" s="146"/>
      <c r="R773" s="145"/>
      <c r="S773" s="147"/>
      <c r="T773" s="127"/>
    </row>
    <row r="774" spans="1:20" s="23" customFormat="1" ht="18" customHeight="1" x14ac:dyDescent="0.25">
      <c r="A774" s="72" t="str">
        <f>Лист4!A778</f>
        <v>ул. Бабаевского, д.29</v>
      </c>
      <c r="B774" s="64" t="s">
        <v>55</v>
      </c>
      <c r="C774" s="76">
        <v>1469.0324299999997</v>
      </c>
      <c r="D774" s="76">
        <f t="shared" si="22"/>
        <v>72.64676</v>
      </c>
      <c r="E774" s="74">
        <v>72.64676</v>
      </c>
      <c r="F774" s="22">
        <v>0</v>
      </c>
      <c r="G774" s="81">
        <v>0</v>
      </c>
      <c r="H774" s="22">
        <v>0</v>
      </c>
      <c r="I774" s="77"/>
      <c r="J774" s="91">
        <f t="shared" si="23"/>
        <v>1541.6791899999998</v>
      </c>
      <c r="K774" s="131"/>
      <c r="L774" s="126"/>
      <c r="M774" s="144"/>
      <c r="N774" s="144"/>
      <c r="O774" s="143"/>
      <c r="P774" s="145"/>
      <c r="Q774" s="146"/>
      <c r="R774" s="145"/>
      <c r="S774" s="147"/>
      <c r="T774" s="127"/>
    </row>
    <row r="775" spans="1:20" s="23" customFormat="1" ht="18" customHeight="1" x14ac:dyDescent="0.25">
      <c r="A775" s="72" t="str">
        <f>Лист4!A779</f>
        <v>ул. Бабаевского, д.31</v>
      </c>
      <c r="B775" s="64" t="s">
        <v>55</v>
      </c>
      <c r="C775" s="76">
        <v>3657.0092500000001</v>
      </c>
      <c r="D775" s="76">
        <f t="shared" si="22"/>
        <v>178.3716</v>
      </c>
      <c r="E775" s="74">
        <v>178.3716</v>
      </c>
      <c r="F775" s="22">
        <v>0</v>
      </c>
      <c r="G775" s="81">
        <v>0</v>
      </c>
      <c r="H775" s="22">
        <v>0</v>
      </c>
      <c r="I775" s="77"/>
      <c r="J775" s="91">
        <f t="shared" si="23"/>
        <v>3835.38085</v>
      </c>
      <c r="K775" s="131"/>
      <c r="L775" s="126"/>
      <c r="M775" s="144"/>
      <c r="N775" s="144"/>
      <c r="O775" s="143"/>
      <c r="P775" s="145"/>
      <c r="Q775" s="146"/>
      <c r="R775" s="145"/>
      <c r="S775" s="147"/>
      <c r="T775" s="127"/>
    </row>
    <row r="776" spans="1:20" s="23" customFormat="1" ht="18" customHeight="1" x14ac:dyDescent="0.25">
      <c r="A776" s="72" t="str">
        <f>Лист4!A780</f>
        <v>ул. Бабаевского, д.31, к.1</v>
      </c>
      <c r="B776" s="64" t="s">
        <v>55</v>
      </c>
      <c r="C776" s="76">
        <v>307.07</v>
      </c>
      <c r="D776" s="76">
        <f t="shared" si="22"/>
        <v>60.756399999999999</v>
      </c>
      <c r="E776" s="74">
        <v>60.756399999999999</v>
      </c>
      <c r="F776" s="22">
        <v>0</v>
      </c>
      <c r="G776" s="81">
        <v>0</v>
      </c>
      <c r="H776" s="22">
        <v>0</v>
      </c>
      <c r="I776" s="77"/>
      <c r="J776" s="91">
        <v>367.83</v>
      </c>
      <c r="K776" s="131"/>
      <c r="L776" s="126"/>
      <c r="M776" s="144"/>
      <c r="N776" s="144"/>
      <c r="O776" s="143"/>
      <c r="P776" s="145"/>
      <c r="Q776" s="146"/>
      <c r="R776" s="145"/>
      <c r="S776" s="147"/>
      <c r="T776" s="127"/>
    </row>
    <row r="777" spans="1:20" s="23" customFormat="1" ht="18" customHeight="1" x14ac:dyDescent="0.25">
      <c r="A777" s="72" t="str">
        <f>Лист4!A781</f>
        <v>ул. Бабаевского, д.31, к.2</v>
      </c>
      <c r="B777" s="64" t="s">
        <v>55</v>
      </c>
      <c r="C777" s="76">
        <v>1991.4187399999998</v>
      </c>
      <c r="D777" s="76">
        <f t="shared" ref="D777:D839" si="24">E777</f>
        <v>144.98714999999999</v>
      </c>
      <c r="E777" s="74">
        <v>144.98714999999999</v>
      </c>
      <c r="F777" s="22">
        <v>0</v>
      </c>
      <c r="G777" s="81">
        <v>0</v>
      </c>
      <c r="H777" s="22">
        <v>0</v>
      </c>
      <c r="I777" s="77"/>
      <c r="J777" s="91">
        <f t="shared" si="23"/>
        <v>2136.40589</v>
      </c>
      <c r="K777" s="131"/>
      <c r="L777" s="126"/>
      <c r="M777" s="144"/>
      <c r="N777" s="144"/>
      <c r="O777" s="143"/>
      <c r="P777" s="145"/>
      <c r="Q777" s="146"/>
      <c r="R777" s="145"/>
      <c r="S777" s="147"/>
      <c r="T777" s="127"/>
    </row>
    <row r="778" spans="1:20" s="23" customFormat="1" ht="18" customHeight="1" x14ac:dyDescent="0.25">
      <c r="A778" s="72" t="str">
        <f>Лист4!A782</f>
        <v>ул. Бабаевского, д.31, к.3</v>
      </c>
      <c r="B778" s="64" t="s">
        <v>55</v>
      </c>
      <c r="C778" s="76">
        <v>1832.7180000000001</v>
      </c>
      <c r="D778" s="76">
        <f t="shared" si="24"/>
        <v>92.418750000000003</v>
      </c>
      <c r="E778" s="74">
        <v>92.418750000000003</v>
      </c>
      <c r="F778" s="22">
        <v>0</v>
      </c>
      <c r="G778" s="81">
        <v>0</v>
      </c>
      <c r="H778" s="22">
        <v>0</v>
      </c>
      <c r="I778" s="77"/>
      <c r="J778" s="91">
        <f t="shared" ref="J778:J841" si="25">C778+E778</f>
        <v>1925.1367500000001</v>
      </c>
      <c r="K778" s="131"/>
      <c r="L778" s="126"/>
      <c r="M778" s="144"/>
      <c r="N778" s="144"/>
      <c r="O778" s="143"/>
      <c r="P778" s="145"/>
      <c r="Q778" s="146"/>
      <c r="R778" s="145"/>
      <c r="S778" s="147"/>
      <c r="T778" s="127"/>
    </row>
    <row r="779" spans="1:20" s="23" customFormat="1" ht="18" customHeight="1" x14ac:dyDescent="0.25">
      <c r="A779" s="72" t="str">
        <f>Лист4!A783</f>
        <v>ул. Бабаевского, д.31, к.4</v>
      </c>
      <c r="B779" s="64" t="s">
        <v>55</v>
      </c>
      <c r="C779" s="76">
        <v>631.95000000000005</v>
      </c>
      <c r="D779" s="76">
        <f t="shared" si="24"/>
        <v>71.499030000000005</v>
      </c>
      <c r="E779" s="74">
        <v>71.499030000000005</v>
      </c>
      <c r="F779" s="22">
        <v>0</v>
      </c>
      <c r="G779" s="81">
        <v>0</v>
      </c>
      <c r="H779" s="22">
        <v>0</v>
      </c>
      <c r="I779" s="77"/>
      <c r="J779" s="91">
        <v>709.13</v>
      </c>
      <c r="K779" s="131"/>
      <c r="L779" s="126"/>
      <c r="M779" s="144"/>
      <c r="N779" s="144"/>
      <c r="O779" s="143"/>
      <c r="P779" s="145"/>
      <c r="Q779" s="146"/>
      <c r="R779" s="145"/>
      <c r="S779" s="147"/>
      <c r="T779" s="127"/>
    </row>
    <row r="780" spans="1:20" s="23" customFormat="1" ht="18" customHeight="1" x14ac:dyDescent="0.25">
      <c r="A780" s="72" t="str">
        <f>Лист4!A784</f>
        <v>ул. Бабаевского, д.33</v>
      </c>
      <c r="B780" s="64" t="s">
        <v>55</v>
      </c>
      <c r="C780" s="76">
        <v>1848.99</v>
      </c>
      <c r="D780" s="76">
        <f t="shared" si="24"/>
        <v>142.19604000000001</v>
      </c>
      <c r="E780" s="74">
        <v>142.19604000000001</v>
      </c>
      <c r="F780" s="22">
        <v>0</v>
      </c>
      <c r="G780" s="81">
        <v>0</v>
      </c>
      <c r="H780" s="22">
        <v>0</v>
      </c>
      <c r="I780" s="77"/>
      <c r="J780" s="91">
        <v>2007.41</v>
      </c>
      <c r="K780" s="131"/>
      <c r="L780" s="126"/>
      <c r="M780" s="258"/>
      <c r="N780" s="144"/>
      <c r="O780" s="143"/>
      <c r="P780" s="145"/>
      <c r="Q780" s="146"/>
      <c r="R780" s="145"/>
      <c r="S780" s="147"/>
      <c r="T780" s="127"/>
    </row>
    <row r="781" spans="1:20" s="23" customFormat="1" ht="18" customHeight="1" x14ac:dyDescent="0.25">
      <c r="A781" s="72" t="str">
        <f>Лист4!A785</f>
        <v>ул. Бабаевского, д.33, к.1</v>
      </c>
      <c r="B781" s="64" t="s">
        <v>55</v>
      </c>
      <c r="C781" s="76">
        <v>247.6</v>
      </c>
      <c r="D781" s="76">
        <f t="shared" si="24"/>
        <v>81.97914999999999</v>
      </c>
      <c r="E781" s="74">
        <v>81.97914999999999</v>
      </c>
      <c r="F781" s="22">
        <v>0</v>
      </c>
      <c r="G781" s="81">
        <v>0</v>
      </c>
      <c r="H781" s="22">
        <v>0</v>
      </c>
      <c r="I781" s="77">
        <v>527.59</v>
      </c>
      <c r="J781" s="91">
        <v>72.430000000000007</v>
      </c>
      <c r="K781" s="131"/>
      <c r="L781" s="126"/>
      <c r="M781" s="144"/>
      <c r="N781" s="144"/>
      <c r="O781" s="143"/>
      <c r="P781" s="145"/>
      <c r="Q781" s="146"/>
      <c r="R781" s="145"/>
      <c r="S781" s="147"/>
      <c r="T781" s="127"/>
    </row>
    <row r="782" spans="1:20" s="23" customFormat="1" ht="18" customHeight="1" x14ac:dyDescent="0.25">
      <c r="A782" s="72" t="str">
        <f>Лист4!A786</f>
        <v>ул. Бабаевского, д.33, к.2</v>
      </c>
      <c r="B782" s="64" t="s">
        <v>55</v>
      </c>
      <c r="C782" s="76">
        <v>1134.96</v>
      </c>
      <c r="D782" s="76">
        <f t="shared" si="24"/>
        <v>58.061</v>
      </c>
      <c r="E782" s="74">
        <v>58.061</v>
      </c>
      <c r="F782" s="22">
        <v>0</v>
      </c>
      <c r="G782" s="81">
        <v>0</v>
      </c>
      <c r="H782" s="22">
        <v>0</v>
      </c>
      <c r="I782" s="77"/>
      <c r="J782" s="91">
        <v>1194.2</v>
      </c>
      <c r="K782" s="131"/>
      <c r="L782" s="126"/>
      <c r="M782" s="144"/>
      <c r="N782" s="144"/>
      <c r="O782" s="143"/>
      <c r="P782" s="145"/>
      <c r="Q782" s="146"/>
      <c r="R782" s="145"/>
      <c r="S782" s="147"/>
      <c r="T782" s="127"/>
    </row>
    <row r="783" spans="1:20" s="23" customFormat="1" ht="18" customHeight="1" x14ac:dyDescent="0.25">
      <c r="A783" s="72" t="str">
        <f>Лист4!A787</f>
        <v>ул. Бабаевского, д.35, к.3</v>
      </c>
      <c r="B783" s="64" t="s">
        <v>55</v>
      </c>
      <c r="C783" s="76">
        <v>1381.04979</v>
      </c>
      <c r="D783" s="76">
        <f t="shared" si="24"/>
        <v>169.42778000000001</v>
      </c>
      <c r="E783" s="74">
        <v>169.42778000000001</v>
      </c>
      <c r="F783" s="22">
        <v>0</v>
      </c>
      <c r="G783" s="81">
        <v>0</v>
      </c>
      <c r="H783" s="22">
        <v>0</v>
      </c>
      <c r="I783" s="77"/>
      <c r="J783" s="91">
        <f t="shared" si="25"/>
        <v>1550.47757</v>
      </c>
      <c r="K783" s="131"/>
      <c r="L783" s="126"/>
      <c r="M783" s="144"/>
      <c r="N783" s="144"/>
      <c r="O783" s="143"/>
      <c r="P783" s="145"/>
      <c r="Q783" s="146"/>
      <c r="R783" s="145"/>
      <c r="S783" s="147"/>
      <c r="T783" s="127"/>
    </row>
    <row r="784" spans="1:20" s="23" customFormat="1" ht="18" customHeight="1" x14ac:dyDescent="0.25">
      <c r="A784" s="72" t="str">
        <f>Лист4!A788</f>
        <v>ул. Бабаевского, д.37</v>
      </c>
      <c r="B784" s="64" t="s">
        <v>55</v>
      </c>
      <c r="C784" s="76">
        <v>305.54000000000002</v>
      </c>
      <c r="D784" s="76">
        <f t="shared" si="24"/>
        <v>66.746200000000002</v>
      </c>
      <c r="E784" s="74">
        <v>66.746200000000002</v>
      </c>
      <c r="F784" s="22">
        <v>0</v>
      </c>
      <c r="G784" s="81">
        <v>0</v>
      </c>
      <c r="H784" s="22">
        <v>0</v>
      </c>
      <c r="I784" s="77"/>
      <c r="J784" s="91">
        <v>374.54</v>
      </c>
      <c r="K784" s="131"/>
      <c r="L784" s="126"/>
      <c r="M784" s="144"/>
      <c r="N784" s="144"/>
      <c r="O784" s="143"/>
      <c r="P784" s="145"/>
      <c r="Q784" s="146"/>
      <c r="R784" s="145"/>
      <c r="S784" s="147"/>
      <c r="T784" s="127"/>
    </row>
    <row r="785" spans="1:20" s="23" customFormat="1" ht="18" customHeight="1" x14ac:dyDescent="0.25">
      <c r="A785" s="72" t="str">
        <f>Лист4!A789</f>
        <v>ул. Бабаевского, д.39</v>
      </c>
      <c r="B785" s="64" t="s">
        <v>55</v>
      </c>
      <c r="C785" s="76">
        <v>1122.2341299999998</v>
      </c>
      <c r="D785" s="76">
        <f t="shared" si="24"/>
        <v>70.372839999999997</v>
      </c>
      <c r="E785" s="74">
        <v>70.372839999999997</v>
      </c>
      <c r="F785" s="22">
        <v>0</v>
      </c>
      <c r="G785" s="81">
        <v>0</v>
      </c>
      <c r="H785" s="22">
        <v>0</v>
      </c>
      <c r="I785" s="77"/>
      <c r="J785" s="91">
        <f t="shared" si="25"/>
        <v>1192.6069699999998</v>
      </c>
      <c r="K785" s="131"/>
      <c r="L785" s="126"/>
      <c r="M785" s="144"/>
      <c r="N785" s="144"/>
      <c r="O785" s="143"/>
      <c r="P785" s="145"/>
      <c r="Q785" s="146"/>
      <c r="R785" s="145"/>
      <c r="S785" s="147"/>
      <c r="T785" s="127"/>
    </row>
    <row r="786" spans="1:20" s="23" customFormat="1" ht="18" customHeight="1" x14ac:dyDescent="0.25">
      <c r="A786" s="72" t="str">
        <f>Лист4!A790</f>
        <v>ул. Бахтемирская, д.7</v>
      </c>
      <c r="B786" s="64" t="s">
        <v>55</v>
      </c>
      <c r="C786" s="76">
        <v>484.78</v>
      </c>
      <c r="D786" s="76">
        <f t="shared" si="24"/>
        <v>58.03004</v>
      </c>
      <c r="E786" s="74">
        <v>58.03004</v>
      </c>
      <c r="F786" s="22">
        <v>0</v>
      </c>
      <c r="G786" s="81">
        <v>0</v>
      </c>
      <c r="H786" s="22">
        <v>0</v>
      </c>
      <c r="I786" s="77"/>
      <c r="J786" s="91">
        <v>545.32000000000005</v>
      </c>
      <c r="K786" s="131"/>
      <c r="L786" s="126"/>
      <c r="M786" s="144"/>
      <c r="N786" s="144"/>
      <c r="O786" s="143"/>
      <c r="P786" s="145"/>
      <c r="Q786" s="146"/>
      <c r="R786" s="145"/>
      <c r="S786" s="147"/>
      <c r="T786" s="127"/>
    </row>
    <row r="787" spans="1:20" s="23" customFormat="1" ht="18" customHeight="1" x14ac:dyDescent="0.25">
      <c r="A787" s="72" t="str">
        <f>Лист4!A791</f>
        <v>ул. Беринга, д.8/7</v>
      </c>
      <c r="B787" s="64" t="s">
        <v>55</v>
      </c>
      <c r="C787" s="76">
        <v>217.84739999999999</v>
      </c>
      <c r="D787" s="76">
        <f t="shared" si="24"/>
        <v>9.1608000000000001</v>
      </c>
      <c r="E787" s="74">
        <v>9.1608000000000001</v>
      </c>
      <c r="F787" s="22">
        <v>0</v>
      </c>
      <c r="G787" s="81">
        <v>0</v>
      </c>
      <c r="H787" s="22">
        <v>0</v>
      </c>
      <c r="I787" s="77"/>
      <c r="J787" s="91">
        <f t="shared" si="25"/>
        <v>227.00819999999999</v>
      </c>
      <c r="K787" s="131"/>
      <c r="L787" s="126"/>
      <c r="M787" s="144"/>
      <c r="N787" s="144"/>
      <c r="O787" s="143"/>
      <c r="P787" s="145"/>
      <c r="Q787" s="146"/>
      <c r="R787" s="145"/>
      <c r="S787" s="147"/>
      <c r="T787" s="127"/>
    </row>
    <row r="788" spans="1:20" s="23" customFormat="1" ht="18" customHeight="1" x14ac:dyDescent="0.25">
      <c r="A788" s="72" t="str">
        <f>Лист4!A792</f>
        <v>ул. Бертюльская, д.14</v>
      </c>
      <c r="B788" s="64" t="s">
        <v>55</v>
      </c>
      <c r="C788" s="76">
        <v>1259.5461400000002</v>
      </c>
      <c r="D788" s="76">
        <f t="shared" si="24"/>
        <v>87.79665</v>
      </c>
      <c r="E788" s="74">
        <v>87.79665</v>
      </c>
      <c r="F788" s="22">
        <v>0</v>
      </c>
      <c r="G788" s="81">
        <v>0</v>
      </c>
      <c r="H788" s="22">
        <v>0</v>
      </c>
      <c r="I788" s="77"/>
      <c r="J788" s="91">
        <f t="shared" si="25"/>
        <v>1347.3427900000002</v>
      </c>
      <c r="K788" s="131"/>
      <c r="L788" s="126"/>
      <c r="M788" s="144"/>
      <c r="N788" s="144"/>
      <c r="O788" s="143"/>
      <c r="P788" s="145"/>
      <c r="Q788" s="146"/>
      <c r="R788" s="145"/>
      <c r="S788" s="147"/>
      <c r="T788" s="127"/>
    </row>
    <row r="789" spans="1:20" s="23" customFormat="1" ht="18" customHeight="1" x14ac:dyDescent="0.25">
      <c r="A789" s="72" t="str">
        <f>Лист4!A793</f>
        <v>ул. Бертюльская, д.4</v>
      </c>
      <c r="B789" s="64" t="s">
        <v>55</v>
      </c>
      <c r="C789" s="76">
        <v>1555.34</v>
      </c>
      <c r="D789" s="76">
        <f t="shared" si="24"/>
        <v>113.74453</v>
      </c>
      <c r="E789" s="74">
        <v>113.74453</v>
      </c>
      <c r="F789" s="22">
        <v>0</v>
      </c>
      <c r="G789" s="81">
        <v>0</v>
      </c>
      <c r="H789" s="22">
        <v>0</v>
      </c>
      <c r="I789" s="77"/>
      <c r="J789" s="91">
        <v>1683.23</v>
      </c>
      <c r="K789" s="131"/>
      <c r="L789" s="126"/>
      <c r="M789" s="144"/>
      <c r="N789" s="144"/>
      <c r="O789" s="143"/>
      <c r="P789" s="145"/>
      <c r="Q789" s="146"/>
      <c r="R789" s="145"/>
      <c r="S789" s="147"/>
      <c r="T789" s="127"/>
    </row>
    <row r="790" spans="1:20" s="23" customFormat="1" ht="18" customHeight="1" x14ac:dyDescent="0.25">
      <c r="A790" s="72" t="str">
        <f>Лист4!A794</f>
        <v>ул. Бориса Алексеева, д.14</v>
      </c>
      <c r="B790" s="64" t="s">
        <v>55</v>
      </c>
      <c r="C790" s="76">
        <v>2750.4207000000001</v>
      </c>
      <c r="D790" s="76">
        <f t="shared" si="24"/>
        <v>151.08082999999999</v>
      </c>
      <c r="E790" s="74">
        <v>151.08082999999999</v>
      </c>
      <c r="F790" s="22">
        <v>0</v>
      </c>
      <c r="G790" s="81">
        <v>0</v>
      </c>
      <c r="H790" s="22">
        <v>0</v>
      </c>
      <c r="I790" s="77"/>
      <c r="J790" s="91">
        <f t="shared" si="25"/>
        <v>2901.50153</v>
      </c>
      <c r="K790" s="131"/>
      <c r="L790" s="126"/>
      <c r="M790" s="144"/>
      <c r="N790" s="144"/>
      <c r="O790" s="143"/>
      <c r="P790" s="145"/>
      <c r="Q790" s="146"/>
      <c r="R790" s="145"/>
      <c r="S790" s="147"/>
      <c r="T790" s="127"/>
    </row>
    <row r="791" spans="1:20" s="23" customFormat="1" ht="18" customHeight="1" x14ac:dyDescent="0.25">
      <c r="A791" s="72" t="str">
        <f>Лист4!A795</f>
        <v>ул. Бориса Алексеева, д.1А</v>
      </c>
      <c r="B791" s="64" t="s">
        <v>55</v>
      </c>
      <c r="C791" s="76">
        <v>1511.01476</v>
      </c>
      <c r="D791" s="76">
        <f t="shared" si="24"/>
        <v>88.715589999999992</v>
      </c>
      <c r="E791" s="74">
        <v>88.715589999999992</v>
      </c>
      <c r="F791" s="22">
        <v>0</v>
      </c>
      <c r="G791" s="81">
        <v>0</v>
      </c>
      <c r="H791" s="22">
        <v>0</v>
      </c>
      <c r="I791" s="77">
        <v>1332.43</v>
      </c>
      <c r="J791" s="91">
        <v>177.2</v>
      </c>
      <c r="K791" s="131"/>
      <c r="L791" s="126"/>
      <c r="M791" s="144"/>
      <c r="N791" s="144"/>
      <c r="O791" s="143"/>
      <c r="P791" s="145"/>
      <c r="Q791" s="146"/>
      <c r="R791" s="145"/>
      <c r="S791" s="147"/>
      <c r="T791" s="127"/>
    </row>
    <row r="792" spans="1:20" s="23" customFormat="1" ht="18" customHeight="1" x14ac:dyDescent="0.25">
      <c r="A792" s="72" t="str">
        <f>Лист4!A796</f>
        <v>ул. Бориса Алексеева, д.1Б</v>
      </c>
      <c r="B792" s="64" t="s">
        <v>55</v>
      </c>
      <c r="C792" s="76">
        <v>1500.0127699999998</v>
      </c>
      <c r="D792" s="76">
        <f t="shared" si="24"/>
        <v>63.757820000000002</v>
      </c>
      <c r="E792" s="74">
        <v>63.757820000000002</v>
      </c>
      <c r="F792" s="22">
        <v>0</v>
      </c>
      <c r="G792" s="81">
        <v>0</v>
      </c>
      <c r="H792" s="22">
        <v>0</v>
      </c>
      <c r="I792" s="77"/>
      <c r="J792" s="91">
        <f t="shared" si="25"/>
        <v>1563.7705899999999</v>
      </c>
      <c r="K792" s="131"/>
      <c r="L792" s="126"/>
      <c r="M792" s="144"/>
      <c r="N792" s="144"/>
      <c r="O792" s="143"/>
      <c r="P792" s="145"/>
      <c r="Q792" s="146"/>
      <c r="R792" s="145"/>
      <c r="S792" s="147"/>
      <c r="T792" s="127"/>
    </row>
    <row r="793" spans="1:20" s="23" customFormat="1" ht="18" customHeight="1" x14ac:dyDescent="0.25">
      <c r="A793" s="72" t="str">
        <f>Лист4!A797</f>
        <v>ул. Бориса Алексеева, д.1В</v>
      </c>
      <c r="B793" s="64" t="s">
        <v>55</v>
      </c>
      <c r="C793" s="76">
        <v>1608.5290099999997</v>
      </c>
      <c r="D793" s="76">
        <f t="shared" si="24"/>
        <v>70.451589999999996</v>
      </c>
      <c r="E793" s="74">
        <v>70.451589999999996</v>
      </c>
      <c r="F793" s="22">
        <v>0</v>
      </c>
      <c r="G793" s="81">
        <v>0</v>
      </c>
      <c r="H793" s="22">
        <v>0</v>
      </c>
      <c r="I793" s="77"/>
      <c r="J793" s="91">
        <f t="shared" si="25"/>
        <v>1678.9805999999996</v>
      </c>
      <c r="K793" s="131"/>
      <c r="L793" s="126"/>
      <c r="M793" s="144"/>
      <c r="N793" s="144"/>
      <c r="O793" s="143"/>
      <c r="P793" s="145"/>
      <c r="Q793" s="146"/>
      <c r="R793" s="145"/>
      <c r="S793" s="147"/>
      <c r="T793" s="127"/>
    </row>
    <row r="794" spans="1:20" s="23" customFormat="1" ht="18" customHeight="1" x14ac:dyDescent="0.25">
      <c r="A794" s="72" t="str">
        <f>Лист4!A798</f>
        <v>ул. Бориса Алексеева, д.2А</v>
      </c>
      <c r="B794" s="64" t="s">
        <v>55</v>
      </c>
      <c r="C794" s="76">
        <v>607.79</v>
      </c>
      <c r="D794" s="76">
        <f t="shared" si="24"/>
        <v>118.01299</v>
      </c>
      <c r="E794" s="74">
        <v>118.01299</v>
      </c>
      <c r="F794" s="22">
        <v>0</v>
      </c>
      <c r="G794" s="81">
        <v>0</v>
      </c>
      <c r="H794" s="22">
        <v>0</v>
      </c>
      <c r="I794" s="77"/>
      <c r="J794" s="91">
        <v>730.11</v>
      </c>
      <c r="K794" s="131"/>
      <c r="L794" s="126"/>
      <c r="M794" s="144"/>
      <c r="N794" s="144"/>
      <c r="O794" s="143"/>
      <c r="P794" s="145"/>
      <c r="Q794" s="146"/>
      <c r="R794" s="145"/>
      <c r="S794" s="147"/>
      <c r="T794" s="127"/>
    </row>
    <row r="795" spans="1:20" s="23" customFormat="1" ht="18" customHeight="1" x14ac:dyDescent="0.25">
      <c r="A795" s="72" t="str">
        <f>Лист4!A799</f>
        <v>ул. Бориса Алексеева, д.2Б</v>
      </c>
      <c r="B795" s="64" t="s">
        <v>55</v>
      </c>
      <c r="C795" s="76">
        <v>2038.9860400000002</v>
      </c>
      <c r="D795" s="76">
        <f t="shared" si="24"/>
        <v>93.636839999999992</v>
      </c>
      <c r="E795" s="74">
        <v>93.636839999999992</v>
      </c>
      <c r="F795" s="22">
        <v>0</v>
      </c>
      <c r="G795" s="81">
        <v>0</v>
      </c>
      <c r="H795" s="22">
        <v>0</v>
      </c>
      <c r="I795" s="77"/>
      <c r="J795" s="91">
        <f t="shared" si="25"/>
        <v>2132.6228800000004</v>
      </c>
      <c r="K795" s="131"/>
      <c r="L795" s="126"/>
      <c r="M795" s="144"/>
      <c r="N795" s="144"/>
      <c r="O795" s="143"/>
      <c r="P795" s="145"/>
      <c r="Q795" s="146"/>
      <c r="R795" s="145"/>
      <c r="S795" s="147"/>
      <c r="T795" s="127"/>
    </row>
    <row r="796" spans="1:20" s="23" customFormat="1" ht="18" customHeight="1" x14ac:dyDescent="0.25">
      <c r="A796" s="72" t="str">
        <f>Лист4!A800</f>
        <v>ул. Бориса Алексеева, д.4</v>
      </c>
      <c r="B796" s="64" t="s">
        <v>55</v>
      </c>
      <c r="C796" s="76">
        <v>1125.6099999999999</v>
      </c>
      <c r="D796" s="76">
        <f t="shared" si="24"/>
        <v>52.295819999999999</v>
      </c>
      <c r="E796" s="74">
        <v>52.295819999999999</v>
      </c>
      <c r="F796" s="22">
        <v>0</v>
      </c>
      <c r="G796" s="81">
        <v>0</v>
      </c>
      <c r="H796" s="22">
        <v>0</v>
      </c>
      <c r="I796" s="77"/>
      <c r="J796" s="91">
        <v>1186.43</v>
      </c>
      <c r="K796" s="131"/>
      <c r="L796" s="126"/>
      <c r="M796" s="144"/>
      <c r="N796" s="144"/>
      <c r="O796" s="143"/>
      <c r="P796" s="145"/>
      <c r="Q796" s="146"/>
      <c r="R796" s="145"/>
      <c r="S796" s="147"/>
      <c r="T796" s="127"/>
    </row>
    <row r="797" spans="1:20" s="23" customFormat="1" ht="18" customHeight="1" x14ac:dyDescent="0.25">
      <c r="A797" s="72" t="str">
        <f>Лист4!A801</f>
        <v>ул. Бориса Алексеева, д.43</v>
      </c>
      <c r="B797" s="64" t="s">
        <v>55</v>
      </c>
      <c r="C797" s="76">
        <v>3033.44</v>
      </c>
      <c r="D797" s="76">
        <f t="shared" si="24"/>
        <v>205.1944</v>
      </c>
      <c r="E797" s="74">
        <v>205.1944</v>
      </c>
      <c r="F797" s="22">
        <v>0</v>
      </c>
      <c r="G797" s="81">
        <v>0</v>
      </c>
      <c r="H797" s="22">
        <v>0</v>
      </c>
      <c r="I797" s="77"/>
      <c r="J797" s="91">
        <v>3253.92</v>
      </c>
      <c r="K797" s="131"/>
      <c r="L797" s="126"/>
      <c r="M797" s="144"/>
      <c r="N797" s="144"/>
      <c r="O797" s="143"/>
      <c r="P797" s="145"/>
      <c r="Q797" s="146"/>
      <c r="R797" s="145"/>
      <c r="S797" s="147"/>
      <c r="T797" s="127"/>
    </row>
    <row r="798" spans="1:20" s="23" customFormat="1" ht="18" customHeight="1" x14ac:dyDescent="0.25">
      <c r="A798" s="72" t="str">
        <f>Лист4!A802</f>
        <v>ул. Бориса Алексеева, д.43, к.1</v>
      </c>
      <c r="B798" s="64" t="s">
        <v>55</v>
      </c>
      <c r="C798" s="76">
        <v>532.78</v>
      </c>
      <c r="D798" s="76">
        <f t="shared" si="24"/>
        <v>220.56169</v>
      </c>
      <c r="E798" s="74">
        <v>220.56169</v>
      </c>
      <c r="F798" s="22">
        <v>0</v>
      </c>
      <c r="G798" s="81">
        <v>0</v>
      </c>
      <c r="H798" s="22">
        <v>0</v>
      </c>
      <c r="I798" s="77">
        <v>1807.85</v>
      </c>
      <c r="J798" s="91">
        <v>766.64</v>
      </c>
      <c r="K798" s="131"/>
      <c r="L798" s="126"/>
      <c r="M798" s="144"/>
      <c r="N798" s="144"/>
      <c r="O798" s="143"/>
      <c r="P798" s="145"/>
      <c r="Q798" s="146"/>
      <c r="R798" s="145"/>
      <c r="S798" s="147"/>
      <c r="T798" s="127"/>
    </row>
    <row r="799" spans="1:20" s="23" customFormat="1" ht="18" customHeight="1" x14ac:dyDescent="0.25">
      <c r="A799" s="72" t="str">
        <f>Лист4!A803</f>
        <v>ул. Бориса Алексеева, д.45</v>
      </c>
      <c r="B799" s="64" t="s">
        <v>55</v>
      </c>
      <c r="C799" s="76">
        <v>3688.99</v>
      </c>
      <c r="D799" s="76">
        <f t="shared" si="24"/>
        <v>351.23806999999999</v>
      </c>
      <c r="E799" s="74">
        <v>351.23806999999999</v>
      </c>
      <c r="F799" s="22">
        <v>0</v>
      </c>
      <c r="G799" s="81">
        <v>0</v>
      </c>
      <c r="H799" s="22">
        <v>0</v>
      </c>
      <c r="I799" s="147">
        <v>1780.6</v>
      </c>
      <c r="J799" s="91">
        <v>2810.77</v>
      </c>
      <c r="K799" s="131"/>
      <c r="L799" s="126"/>
      <c r="M799" s="256"/>
      <c r="N799" s="144"/>
      <c r="O799" s="143"/>
      <c r="P799" s="145"/>
      <c r="Q799" s="146"/>
      <c r="R799" s="145"/>
      <c r="S799" s="147"/>
      <c r="T799" s="127"/>
    </row>
    <row r="800" spans="1:20" s="23" customFormat="1" ht="18" customHeight="1" x14ac:dyDescent="0.25">
      <c r="A800" s="72" t="str">
        <f>Лист4!A804</f>
        <v>ул. Бориса Алексеева, д.4А</v>
      </c>
      <c r="B800" s="64" t="s">
        <v>55</v>
      </c>
      <c r="C800" s="76">
        <v>1093.8</v>
      </c>
      <c r="D800" s="76">
        <f t="shared" si="24"/>
        <v>117.77999000000001</v>
      </c>
      <c r="E800" s="74">
        <v>117.77999000000001</v>
      </c>
      <c r="F800" s="22">
        <v>0</v>
      </c>
      <c r="G800" s="81">
        <v>0</v>
      </c>
      <c r="H800" s="22">
        <v>0</v>
      </c>
      <c r="I800" s="77">
        <v>2812</v>
      </c>
      <c r="J800" s="91">
        <v>42.53</v>
      </c>
      <c r="K800" s="131"/>
      <c r="L800" s="126"/>
      <c r="M800" s="144"/>
      <c r="N800" s="144"/>
      <c r="O800" s="143"/>
      <c r="P800" s="145"/>
      <c r="Q800" s="146"/>
      <c r="R800" s="145"/>
      <c r="S800" s="147"/>
      <c r="T800" s="127"/>
    </row>
    <row r="801" spans="1:20" s="23" customFormat="1" ht="18" customHeight="1" x14ac:dyDescent="0.25">
      <c r="A801" s="72" t="str">
        <f>Лист4!A805</f>
        <v>ул. Бориса Алексеева, д.6</v>
      </c>
      <c r="B801" s="64" t="s">
        <v>55</v>
      </c>
      <c r="C801" s="76">
        <v>2393.1312800000001</v>
      </c>
      <c r="D801" s="76">
        <f t="shared" si="24"/>
        <v>127.52405999999999</v>
      </c>
      <c r="E801" s="74">
        <v>127.52405999999999</v>
      </c>
      <c r="F801" s="22">
        <v>0</v>
      </c>
      <c r="G801" s="81">
        <v>0</v>
      </c>
      <c r="H801" s="22">
        <v>0</v>
      </c>
      <c r="I801" s="77"/>
      <c r="J801" s="91">
        <v>2660.77</v>
      </c>
      <c r="K801" s="131"/>
      <c r="L801" s="126"/>
      <c r="M801" s="144"/>
      <c r="N801" s="144"/>
      <c r="O801" s="143"/>
      <c r="P801" s="145"/>
      <c r="Q801" s="146"/>
      <c r="R801" s="145"/>
      <c r="S801" s="147"/>
      <c r="T801" s="127"/>
    </row>
    <row r="802" spans="1:20" s="23" customFormat="1" ht="18" customHeight="1" x14ac:dyDescent="0.25">
      <c r="A802" s="72" t="str">
        <f>Лист4!A806</f>
        <v>ул. Ботвина, д.10</v>
      </c>
      <c r="B802" s="64" t="s">
        <v>55</v>
      </c>
      <c r="C802" s="76">
        <v>1725.8666900000001</v>
      </c>
      <c r="D802" s="76">
        <f t="shared" si="24"/>
        <v>80.734940000000009</v>
      </c>
      <c r="E802" s="74">
        <v>80.734940000000009</v>
      </c>
      <c r="F802" s="22">
        <v>0</v>
      </c>
      <c r="G802" s="81">
        <v>0</v>
      </c>
      <c r="H802" s="22">
        <v>0</v>
      </c>
      <c r="I802" s="77"/>
      <c r="J802" s="91">
        <f t="shared" si="25"/>
        <v>1806.6016300000001</v>
      </c>
      <c r="K802" s="131"/>
      <c r="L802" s="126"/>
      <c r="M802" s="144"/>
      <c r="N802" s="144"/>
      <c r="O802" s="143"/>
      <c r="P802" s="145"/>
      <c r="Q802" s="146"/>
      <c r="R802" s="145"/>
      <c r="S802" s="147"/>
      <c r="T802" s="127"/>
    </row>
    <row r="803" spans="1:20" s="23" customFormat="1" ht="18" customHeight="1" x14ac:dyDescent="0.25">
      <c r="A803" s="72" t="str">
        <f>Лист4!A807</f>
        <v>ул. Ботвина, д.12</v>
      </c>
      <c r="B803" s="64" t="s">
        <v>55</v>
      </c>
      <c r="C803" s="76">
        <v>1314.26</v>
      </c>
      <c r="D803" s="76">
        <f t="shared" si="24"/>
        <v>96.11542</v>
      </c>
      <c r="E803" s="74">
        <v>96.11542</v>
      </c>
      <c r="F803" s="22">
        <v>0</v>
      </c>
      <c r="G803" s="81">
        <v>0</v>
      </c>
      <c r="H803" s="22">
        <v>0</v>
      </c>
      <c r="I803" s="77">
        <v>1724.25</v>
      </c>
      <c r="J803" s="91">
        <v>178.41</v>
      </c>
      <c r="K803" s="131"/>
      <c r="L803" s="126"/>
      <c r="M803" s="144"/>
      <c r="N803" s="144"/>
      <c r="O803" s="143"/>
      <c r="P803" s="145"/>
      <c r="Q803" s="146"/>
      <c r="R803" s="145"/>
      <c r="S803" s="147"/>
      <c r="T803" s="127"/>
    </row>
    <row r="804" spans="1:20" s="23" customFormat="1" ht="18" customHeight="1" x14ac:dyDescent="0.25">
      <c r="A804" s="72" t="str">
        <f>Лист4!A808</f>
        <v>ул. Ботвина, д.12Б</v>
      </c>
      <c r="B804" s="64" t="s">
        <v>55</v>
      </c>
      <c r="C804" s="76">
        <v>714.77615000000003</v>
      </c>
      <c r="D804" s="76">
        <f t="shared" si="24"/>
        <v>114.48734</v>
      </c>
      <c r="E804" s="74">
        <v>114.48734</v>
      </c>
      <c r="F804" s="22">
        <v>0</v>
      </c>
      <c r="G804" s="81">
        <v>0</v>
      </c>
      <c r="H804" s="22">
        <v>0</v>
      </c>
      <c r="I804" s="77"/>
      <c r="J804" s="91">
        <v>827.64</v>
      </c>
      <c r="K804" s="131"/>
      <c r="L804" s="126"/>
      <c r="M804" s="144"/>
      <c r="N804" s="144"/>
      <c r="O804" s="143"/>
      <c r="P804" s="145"/>
      <c r="Q804" s="146"/>
      <c r="R804" s="145"/>
      <c r="S804" s="147"/>
      <c r="T804" s="127"/>
    </row>
    <row r="805" spans="1:20" s="23" customFormat="1" ht="18" customHeight="1" x14ac:dyDescent="0.25">
      <c r="A805" s="72" t="str">
        <f>Лист4!A809</f>
        <v>ул. Ботвина, д.14А</v>
      </c>
      <c r="B805" s="64" t="s">
        <v>55</v>
      </c>
      <c r="C805" s="76">
        <v>690.2</v>
      </c>
      <c r="D805" s="76">
        <f t="shared" si="24"/>
        <v>97.325699999999998</v>
      </c>
      <c r="E805" s="74">
        <v>97.325699999999998</v>
      </c>
      <c r="F805" s="22">
        <v>0</v>
      </c>
      <c r="G805" s="81">
        <v>0</v>
      </c>
      <c r="H805" s="22">
        <v>0</v>
      </c>
      <c r="I805" s="77"/>
      <c r="J805" s="91">
        <v>792.84</v>
      </c>
      <c r="K805" s="131"/>
      <c r="L805" s="126"/>
      <c r="M805" s="144"/>
      <c r="N805" s="144"/>
      <c r="O805" s="143"/>
      <c r="P805" s="145"/>
      <c r="Q805" s="146"/>
      <c r="R805" s="145"/>
      <c r="S805" s="147"/>
      <c r="T805" s="127"/>
    </row>
    <row r="806" spans="1:20" s="23" customFormat="1" ht="18" customHeight="1" x14ac:dyDescent="0.25">
      <c r="A806" s="72" t="str">
        <f>Лист4!A810</f>
        <v>ул. Ботвина, д.18</v>
      </c>
      <c r="B806" s="64" t="s">
        <v>55</v>
      </c>
      <c r="C806" s="76">
        <v>1650.37105</v>
      </c>
      <c r="D806" s="76">
        <f t="shared" si="24"/>
        <v>93.709119999999999</v>
      </c>
      <c r="E806" s="74">
        <v>93.709119999999999</v>
      </c>
      <c r="F806" s="22">
        <v>0</v>
      </c>
      <c r="G806" s="81">
        <v>0</v>
      </c>
      <c r="H806" s="22">
        <v>0</v>
      </c>
      <c r="I806" s="77"/>
      <c r="J806" s="91">
        <f t="shared" si="25"/>
        <v>1744.08017</v>
      </c>
      <c r="K806" s="131"/>
      <c r="L806" s="126"/>
      <c r="M806" s="144"/>
      <c r="N806" s="144"/>
      <c r="O806" s="143"/>
      <c r="P806" s="145"/>
      <c r="Q806" s="146"/>
      <c r="R806" s="145"/>
      <c r="S806" s="147"/>
      <c r="T806" s="127"/>
    </row>
    <row r="807" spans="1:20" s="23" customFormat="1" ht="18" customHeight="1" x14ac:dyDescent="0.25">
      <c r="A807" s="72" t="str">
        <f>Лист4!A811</f>
        <v>ул. Ботвина, д.20</v>
      </c>
      <c r="B807" s="64" t="s">
        <v>55</v>
      </c>
      <c r="C807" s="76">
        <v>758.56</v>
      </c>
      <c r="D807" s="76">
        <f t="shared" si="24"/>
        <v>151.69193999999999</v>
      </c>
      <c r="E807" s="74">
        <v>151.69193999999999</v>
      </c>
      <c r="F807" s="22">
        <v>0</v>
      </c>
      <c r="G807" s="81">
        <v>0</v>
      </c>
      <c r="H807" s="22">
        <v>0</v>
      </c>
      <c r="I807" s="77"/>
      <c r="J807" s="91">
        <v>915.89</v>
      </c>
      <c r="K807" s="131"/>
      <c r="L807" s="126"/>
      <c r="M807" s="144"/>
      <c r="N807" s="144"/>
      <c r="O807" s="143"/>
      <c r="P807" s="145"/>
      <c r="Q807" s="146"/>
      <c r="R807" s="145"/>
      <c r="S807" s="147"/>
      <c r="T807" s="127"/>
    </row>
    <row r="808" spans="1:20" s="23" customFormat="1" ht="18" customHeight="1" x14ac:dyDescent="0.25">
      <c r="A808" s="72" t="str">
        <f>Лист4!A812</f>
        <v>ул. Ботвина, д.22</v>
      </c>
      <c r="B808" s="64" t="s">
        <v>55</v>
      </c>
      <c r="C808" s="76">
        <v>1340.4784300000001</v>
      </c>
      <c r="D808" s="76">
        <f t="shared" si="24"/>
        <v>58.750410000000002</v>
      </c>
      <c r="E808" s="74">
        <v>58.750410000000002</v>
      </c>
      <c r="F808" s="22">
        <v>0</v>
      </c>
      <c r="G808" s="81">
        <v>0</v>
      </c>
      <c r="H808" s="22">
        <v>0</v>
      </c>
      <c r="I808" s="77"/>
      <c r="J808" s="91">
        <f t="shared" si="25"/>
        <v>1399.2288400000002</v>
      </c>
      <c r="K808" s="131"/>
      <c r="L808" s="126"/>
      <c r="M808" s="144"/>
      <c r="N808" s="144"/>
      <c r="O808" s="143"/>
      <c r="P808" s="145"/>
      <c r="Q808" s="146"/>
      <c r="R808" s="145"/>
      <c r="S808" s="147"/>
      <c r="T808" s="127"/>
    </row>
    <row r="809" spans="1:20" s="23" customFormat="1" ht="18" customHeight="1" x14ac:dyDescent="0.25">
      <c r="A809" s="72" t="str">
        <f>Лист4!A813</f>
        <v>ул. Ботвина, д.26</v>
      </c>
      <c r="B809" s="64" t="s">
        <v>55</v>
      </c>
      <c r="C809" s="76">
        <v>1407.6</v>
      </c>
      <c r="D809" s="76">
        <f t="shared" si="24"/>
        <v>68.28058</v>
      </c>
      <c r="E809" s="74">
        <v>68.28058</v>
      </c>
      <c r="F809" s="22">
        <v>0</v>
      </c>
      <c r="G809" s="81">
        <v>0</v>
      </c>
      <c r="H809" s="22">
        <v>0</v>
      </c>
      <c r="I809" s="77"/>
      <c r="J809" s="91">
        <v>1477.08</v>
      </c>
      <c r="K809" s="131"/>
      <c r="L809" s="126"/>
      <c r="M809" s="144"/>
      <c r="N809" s="144"/>
      <c r="O809" s="143"/>
      <c r="P809" s="145"/>
      <c r="Q809" s="146"/>
      <c r="R809" s="145"/>
      <c r="S809" s="147"/>
      <c r="T809" s="127"/>
    </row>
    <row r="810" spans="1:20" s="23" customFormat="1" ht="18" customHeight="1" x14ac:dyDescent="0.25">
      <c r="A810" s="72" t="str">
        <f>Лист4!A814</f>
        <v>ул. Ботвина, д.28</v>
      </c>
      <c r="B810" s="64" t="s">
        <v>55</v>
      </c>
      <c r="C810" s="76">
        <v>1209.09105</v>
      </c>
      <c r="D810" s="76">
        <f t="shared" si="24"/>
        <v>58.019260000000003</v>
      </c>
      <c r="E810" s="74">
        <v>58.019260000000003</v>
      </c>
      <c r="F810" s="22">
        <v>0</v>
      </c>
      <c r="G810" s="81">
        <v>0</v>
      </c>
      <c r="H810" s="22">
        <v>0</v>
      </c>
      <c r="I810" s="77"/>
      <c r="J810" s="91">
        <f t="shared" si="25"/>
        <v>1267.11031</v>
      </c>
      <c r="K810" s="131"/>
      <c r="L810" s="126"/>
      <c r="M810" s="144"/>
      <c r="N810" s="144"/>
      <c r="O810" s="143"/>
      <c r="P810" s="145"/>
      <c r="Q810" s="146"/>
      <c r="R810" s="145"/>
      <c r="S810" s="147"/>
      <c r="T810" s="127"/>
    </row>
    <row r="811" spans="1:20" s="23" customFormat="1" ht="18" customHeight="1" x14ac:dyDescent="0.25">
      <c r="A811" s="72" t="str">
        <f>Лист4!A815</f>
        <v>ул. Ботвина, д.30</v>
      </c>
      <c r="B811" s="64" t="s">
        <v>55</v>
      </c>
      <c r="C811" s="76">
        <v>1225.6197400000001</v>
      </c>
      <c r="D811" s="76">
        <f t="shared" si="24"/>
        <v>56.01146</v>
      </c>
      <c r="E811" s="74">
        <v>56.01146</v>
      </c>
      <c r="F811" s="22">
        <v>0</v>
      </c>
      <c r="G811" s="81">
        <v>0</v>
      </c>
      <c r="H811" s="22">
        <v>0</v>
      </c>
      <c r="I811" s="77"/>
      <c r="J811" s="91">
        <f t="shared" si="25"/>
        <v>1281.6312</v>
      </c>
      <c r="K811" s="131"/>
      <c r="L811" s="126"/>
      <c r="M811" s="144"/>
      <c r="N811" s="144"/>
      <c r="O811" s="143"/>
      <c r="P811" s="145"/>
      <c r="Q811" s="146"/>
      <c r="R811" s="145"/>
      <c r="S811" s="147"/>
      <c r="T811" s="127"/>
    </row>
    <row r="812" spans="1:20" s="23" customFormat="1" ht="18" customHeight="1" x14ac:dyDescent="0.25">
      <c r="A812" s="72" t="str">
        <f>Лист4!A816</f>
        <v>ул. Ботвина, д.4</v>
      </c>
      <c r="B812" s="64" t="s">
        <v>55</v>
      </c>
      <c r="C812" s="76">
        <v>-712.70631999999955</v>
      </c>
      <c r="D812" s="76">
        <f t="shared" si="24"/>
        <v>73.24633</v>
      </c>
      <c r="E812" s="74">
        <v>73.24633</v>
      </c>
      <c r="F812" s="22">
        <v>0</v>
      </c>
      <c r="G812" s="81">
        <v>0</v>
      </c>
      <c r="H812" s="22">
        <v>0</v>
      </c>
      <c r="I812" s="77">
        <v>4723.46</v>
      </c>
      <c r="J812" s="91">
        <v>-3206.9499899999992</v>
      </c>
      <c r="K812" s="131"/>
      <c r="L812" s="126"/>
      <c r="M812" s="144"/>
      <c r="N812" s="144"/>
      <c r="O812" s="143"/>
      <c r="P812" s="145"/>
      <c r="Q812" s="146"/>
      <c r="R812" s="145"/>
      <c r="S812" s="147"/>
      <c r="T812" s="127"/>
    </row>
    <row r="813" spans="1:20" s="23" customFormat="1" ht="18" customHeight="1" x14ac:dyDescent="0.25">
      <c r="A813" s="72" t="str">
        <f>Лист4!A817</f>
        <v>ул. Ботвина, д.6</v>
      </c>
      <c r="B813" s="64" t="s">
        <v>55</v>
      </c>
      <c r="C813" s="76">
        <v>946.05231000000003</v>
      </c>
      <c r="D813" s="76">
        <f t="shared" si="24"/>
        <v>42.229680000000002</v>
      </c>
      <c r="E813" s="74">
        <v>42.229680000000002</v>
      </c>
      <c r="F813" s="22">
        <v>0</v>
      </c>
      <c r="G813" s="81">
        <v>0</v>
      </c>
      <c r="H813" s="22">
        <v>0</v>
      </c>
      <c r="I813" s="77"/>
      <c r="J813" s="91">
        <f t="shared" si="25"/>
        <v>988.28199000000006</v>
      </c>
      <c r="K813" s="131"/>
      <c r="L813" s="126"/>
      <c r="M813" s="144"/>
      <c r="N813" s="144"/>
      <c r="O813" s="143"/>
      <c r="P813" s="145"/>
      <c r="Q813" s="146"/>
      <c r="R813" s="145"/>
      <c r="S813" s="147"/>
      <c r="T813" s="127"/>
    </row>
    <row r="814" spans="1:20" s="23" customFormat="1" ht="18" customHeight="1" x14ac:dyDescent="0.25">
      <c r="A814" s="72" t="str">
        <f>Лист4!A818</f>
        <v>ул. Ботвина, д.8</v>
      </c>
      <c r="B814" s="64" t="s">
        <v>55</v>
      </c>
      <c r="C814" s="76">
        <v>932.15</v>
      </c>
      <c r="D814" s="76">
        <f t="shared" si="24"/>
        <v>102.44302</v>
      </c>
      <c r="E814" s="74">
        <v>102.44302</v>
      </c>
      <c r="F814" s="22">
        <v>0</v>
      </c>
      <c r="G814" s="81">
        <v>0</v>
      </c>
      <c r="H814" s="22">
        <v>0</v>
      </c>
      <c r="I814" s="77">
        <v>979.23</v>
      </c>
      <c r="J814" s="91">
        <v>67.77</v>
      </c>
      <c r="K814" s="131"/>
      <c r="L814" s="126"/>
      <c r="M814" s="144"/>
      <c r="N814" s="144"/>
      <c r="O814" s="143"/>
      <c r="P814" s="145"/>
      <c r="Q814" s="146"/>
      <c r="R814" s="145"/>
      <c r="S814" s="147"/>
      <c r="T814" s="127"/>
    </row>
    <row r="815" spans="1:20" s="23" customFormat="1" ht="18" customHeight="1" x14ac:dyDescent="0.25">
      <c r="A815" s="72" t="str">
        <f>Лист4!A819</f>
        <v>ул. Ботвина, д.83</v>
      </c>
      <c r="B815" s="64" t="s">
        <v>55</v>
      </c>
      <c r="C815" s="76">
        <v>309.75091000000003</v>
      </c>
      <c r="D815" s="76">
        <f t="shared" si="24"/>
        <v>18.841759999999997</v>
      </c>
      <c r="E815" s="74">
        <v>18.841759999999997</v>
      </c>
      <c r="F815" s="22">
        <v>0</v>
      </c>
      <c r="G815" s="81">
        <v>0</v>
      </c>
      <c r="H815" s="22">
        <v>0</v>
      </c>
      <c r="I815" s="77"/>
      <c r="J815" s="91">
        <f t="shared" si="25"/>
        <v>328.59267000000006</v>
      </c>
      <c r="K815" s="131"/>
      <c r="L815" s="126"/>
      <c r="M815" s="144"/>
      <c r="N815" s="144"/>
      <c r="O815" s="143"/>
      <c r="P815" s="145"/>
      <c r="Q815" s="146"/>
      <c r="R815" s="145"/>
      <c r="S815" s="147"/>
      <c r="T815" s="127"/>
    </row>
    <row r="816" spans="1:20" s="23" customFormat="1" ht="18" customHeight="1" x14ac:dyDescent="0.25">
      <c r="A816" s="72" t="str">
        <f>Лист4!A820</f>
        <v>ул. Ботвина, д.85</v>
      </c>
      <c r="B816" s="64" t="s">
        <v>55</v>
      </c>
      <c r="C816" s="76">
        <v>317.14910000000003</v>
      </c>
      <c r="D816" s="76">
        <f t="shared" si="24"/>
        <v>16.351330000000001</v>
      </c>
      <c r="E816" s="74">
        <v>16.351330000000001</v>
      </c>
      <c r="F816" s="22">
        <v>0</v>
      </c>
      <c r="G816" s="81">
        <v>0</v>
      </c>
      <c r="H816" s="22">
        <v>0</v>
      </c>
      <c r="I816" s="77"/>
      <c r="J816" s="91">
        <f t="shared" si="25"/>
        <v>333.50043000000005</v>
      </c>
      <c r="K816" s="131"/>
      <c r="L816" s="126"/>
      <c r="M816" s="144"/>
      <c r="N816" s="144"/>
      <c r="O816" s="143"/>
      <c r="P816" s="145"/>
      <c r="Q816" s="146"/>
      <c r="R816" s="145"/>
      <c r="S816" s="147"/>
      <c r="T816" s="127"/>
    </row>
    <row r="817" spans="1:20" s="23" customFormat="1" ht="18" customHeight="1" x14ac:dyDescent="0.25">
      <c r="A817" s="72" t="str">
        <f>Лист4!A821</f>
        <v>ул. Ботвина, д.87</v>
      </c>
      <c r="B817" s="64" t="s">
        <v>55</v>
      </c>
      <c r="C817" s="76">
        <v>338.82967999999994</v>
      </c>
      <c r="D817" s="76">
        <f t="shared" si="24"/>
        <v>18.88775</v>
      </c>
      <c r="E817" s="74">
        <v>18.88775</v>
      </c>
      <c r="F817" s="22">
        <v>0</v>
      </c>
      <c r="G817" s="81">
        <v>0</v>
      </c>
      <c r="H817" s="22">
        <v>0</v>
      </c>
      <c r="I817" s="77"/>
      <c r="J817" s="91">
        <f t="shared" si="25"/>
        <v>357.71742999999992</v>
      </c>
      <c r="K817" s="131"/>
      <c r="L817" s="126"/>
      <c r="M817" s="144"/>
      <c r="N817" s="144"/>
      <c r="O817" s="143"/>
      <c r="P817" s="145"/>
      <c r="Q817" s="146"/>
      <c r="R817" s="145"/>
      <c r="S817" s="147"/>
      <c r="T817" s="127"/>
    </row>
    <row r="818" spans="1:20" s="23" customFormat="1" ht="18" customHeight="1" x14ac:dyDescent="0.25">
      <c r="A818" s="72" t="str">
        <f>Лист4!A822</f>
        <v>ул. Ботвина, д.87А</v>
      </c>
      <c r="B818" s="64" t="s">
        <v>55</v>
      </c>
      <c r="C818" s="76">
        <v>304.46733999999998</v>
      </c>
      <c r="D818" s="76">
        <f t="shared" si="24"/>
        <v>12.76116</v>
      </c>
      <c r="E818" s="74">
        <v>12.76116</v>
      </c>
      <c r="F818" s="22">
        <v>0</v>
      </c>
      <c r="G818" s="81">
        <v>0</v>
      </c>
      <c r="H818" s="22">
        <v>0</v>
      </c>
      <c r="I818" s="77"/>
      <c r="J818" s="91">
        <f t="shared" si="25"/>
        <v>317.2285</v>
      </c>
      <c r="K818" s="131"/>
      <c r="L818" s="126"/>
      <c r="M818" s="144"/>
      <c r="N818" s="144"/>
      <c r="O818" s="143"/>
      <c r="P818" s="145"/>
      <c r="Q818" s="146"/>
      <c r="R818" s="145"/>
      <c r="S818" s="147"/>
      <c r="T818" s="127"/>
    </row>
    <row r="819" spans="1:20" s="23" customFormat="1" ht="18" customHeight="1" x14ac:dyDescent="0.25">
      <c r="A819" s="72" t="str">
        <f>Лист4!A823</f>
        <v>ул. Ботвина, д.89</v>
      </c>
      <c r="B819" s="64" t="s">
        <v>55</v>
      </c>
      <c r="C819" s="76">
        <v>707.78009000000009</v>
      </c>
      <c r="D819" s="76">
        <f t="shared" si="24"/>
        <v>32.63147</v>
      </c>
      <c r="E819" s="74">
        <v>32.63147</v>
      </c>
      <c r="F819" s="22">
        <v>0</v>
      </c>
      <c r="G819" s="81">
        <v>0</v>
      </c>
      <c r="H819" s="22">
        <v>0</v>
      </c>
      <c r="I819" s="77"/>
      <c r="J819" s="91">
        <f t="shared" si="25"/>
        <v>740.41156000000012</v>
      </c>
      <c r="K819" s="131"/>
      <c r="L819" s="126"/>
      <c r="M819" s="144"/>
      <c r="N819" s="144"/>
      <c r="O819" s="143"/>
      <c r="P819" s="145"/>
      <c r="Q819" s="146"/>
      <c r="R819" s="145"/>
      <c r="S819" s="147"/>
      <c r="T819" s="127"/>
    </row>
    <row r="820" spans="1:20" s="23" customFormat="1" ht="18" customHeight="1" x14ac:dyDescent="0.25">
      <c r="A820" s="72" t="str">
        <f>Лист4!A824</f>
        <v>ул. Ботвина, д.91А</v>
      </c>
      <c r="B820" s="64" t="s">
        <v>55</v>
      </c>
      <c r="C820" s="76">
        <v>102.94</v>
      </c>
      <c r="D820" s="76">
        <f t="shared" si="24"/>
        <v>41.316279999999999</v>
      </c>
      <c r="E820" s="74">
        <v>41.316279999999999</v>
      </c>
      <c r="F820" s="22">
        <v>0</v>
      </c>
      <c r="G820" s="81">
        <v>0</v>
      </c>
      <c r="H820" s="22">
        <v>0</v>
      </c>
      <c r="I820" s="147">
        <f>203.54+497.86</f>
        <v>701.4</v>
      </c>
      <c r="J820" s="91">
        <v>141.44</v>
      </c>
      <c r="K820" s="131"/>
      <c r="L820" s="126"/>
      <c r="M820" s="144"/>
      <c r="N820" s="144"/>
      <c r="O820" s="143"/>
      <c r="P820" s="145"/>
      <c r="Q820" s="146"/>
      <c r="R820" s="145"/>
      <c r="S820" s="147"/>
      <c r="T820" s="127"/>
    </row>
    <row r="821" spans="1:20" s="23" customFormat="1" ht="18" customHeight="1" x14ac:dyDescent="0.25">
      <c r="A821" s="72" t="str">
        <f>Лист4!A825</f>
        <v>ул. Ботвина, д.93</v>
      </c>
      <c r="B821" s="64" t="s">
        <v>55</v>
      </c>
      <c r="C821" s="76">
        <v>-690.08681999999999</v>
      </c>
      <c r="D821" s="76">
        <f t="shared" si="24"/>
        <v>12.869249999999999</v>
      </c>
      <c r="E821" s="74">
        <v>12.869249999999999</v>
      </c>
      <c r="F821" s="22">
        <v>0</v>
      </c>
      <c r="G821" s="81">
        <v>0</v>
      </c>
      <c r="H821" s="22">
        <v>0</v>
      </c>
      <c r="I821" s="147">
        <v>938.75</v>
      </c>
      <c r="J821" s="91">
        <f t="shared" si="25"/>
        <v>-677.21757000000002</v>
      </c>
      <c r="K821" s="131"/>
      <c r="L821" s="126"/>
      <c r="M821" s="144"/>
      <c r="N821" s="144"/>
      <c r="O821" s="143"/>
      <c r="P821" s="145"/>
      <c r="Q821" s="146"/>
      <c r="R821" s="145"/>
      <c r="S821" s="147"/>
      <c r="T821" s="127"/>
    </row>
    <row r="822" spans="1:20" s="23" customFormat="1" ht="18" customHeight="1" x14ac:dyDescent="0.25">
      <c r="A822" s="72" t="str">
        <f>Лист4!A826</f>
        <v>ул. Ботвина, д.95</v>
      </c>
      <c r="B822" s="64" t="s">
        <v>55</v>
      </c>
      <c r="C822" s="76">
        <v>188.86411999999999</v>
      </c>
      <c r="D822" s="76">
        <f t="shared" si="24"/>
        <v>10.025889999999999</v>
      </c>
      <c r="E822" s="74">
        <v>10.025889999999999</v>
      </c>
      <c r="F822" s="22">
        <v>0</v>
      </c>
      <c r="G822" s="81">
        <v>0</v>
      </c>
      <c r="H822" s="22">
        <v>0</v>
      </c>
      <c r="I822" s="77"/>
      <c r="J822" s="91">
        <f t="shared" si="25"/>
        <v>198.89000999999999</v>
      </c>
      <c r="K822" s="131"/>
      <c r="L822" s="126"/>
      <c r="M822" s="144"/>
      <c r="N822" s="144"/>
      <c r="O822" s="143"/>
      <c r="P822" s="145"/>
      <c r="Q822" s="146"/>
      <c r="R822" s="145"/>
      <c r="S822" s="147"/>
      <c r="T822" s="127"/>
    </row>
    <row r="823" spans="1:20" s="23" customFormat="1" ht="18" customHeight="1" x14ac:dyDescent="0.25">
      <c r="A823" s="72" t="str">
        <f>Лист4!A827</f>
        <v>ул. Ботвина, д.97</v>
      </c>
      <c r="B823" s="64" t="s">
        <v>55</v>
      </c>
      <c r="C823" s="76">
        <v>1541.37004</v>
      </c>
      <c r="D823" s="76">
        <f t="shared" si="24"/>
        <v>77.746970000000005</v>
      </c>
      <c r="E823" s="74">
        <v>77.746970000000005</v>
      </c>
      <c r="F823" s="22">
        <v>0</v>
      </c>
      <c r="G823" s="81">
        <v>0</v>
      </c>
      <c r="H823" s="22">
        <v>0</v>
      </c>
      <c r="I823" s="77"/>
      <c r="J823" s="91">
        <f t="shared" si="25"/>
        <v>1619.1170099999999</v>
      </c>
      <c r="K823" s="131"/>
      <c r="L823" s="126"/>
      <c r="M823" s="144"/>
      <c r="N823" s="144"/>
      <c r="O823" s="143"/>
      <c r="P823" s="145"/>
      <c r="Q823" s="146"/>
      <c r="R823" s="145"/>
      <c r="S823" s="147"/>
      <c r="T823" s="127"/>
    </row>
    <row r="824" spans="1:20" s="23" customFormat="1" ht="18" customHeight="1" x14ac:dyDescent="0.25">
      <c r="A824" s="72" t="str">
        <f>Лист4!A828</f>
        <v>ул. Бульвар Победы, д.1</v>
      </c>
      <c r="B824" s="64" t="s">
        <v>55</v>
      </c>
      <c r="C824" s="76">
        <v>1213.08</v>
      </c>
      <c r="D824" s="76">
        <f t="shared" si="24"/>
        <v>73.631299999999996</v>
      </c>
      <c r="E824" s="74">
        <v>73.631299999999996</v>
      </c>
      <c r="F824" s="22">
        <v>0</v>
      </c>
      <c r="G824" s="81">
        <v>0</v>
      </c>
      <c r="H824" s="22">
        <v>0</v>
      </c>
      <c r="I824" s="77"/>
      <c r="J824" s="91">
        <v>1297.51</v>
      </c>
      <c r="K824" s="131"/>
      <c r="L824" s="126"/>
      <c r="M824" s="144"/>
      <c r="N824" s="144"/>
      <c r="O824" s="143"/>
      <c r="P824" s="145"/>
      <c r="Q824" s="146"/>
      <c r="R824" s="145"/>
      <c r="S824" s="147"/>
      <c r="T824" s="127"/>
    </row>
    <row r="825" spans="1:20" s="23" customFormat="1" ht="18" customHeight="1" x14ac:dyDescent="0.25">
      <c r="A825" s="72" t="str">
        <f>Лист4!A829</f>
        <v>ул. Бульвар Победы, д.3</v>
      </c>
      <c r="B825" s="64" t="s">
        <v>55</v>
      </c>
      <c r="C825" s="76">
        <v>775.61</v>
      </c>
      <c r="D825" s="76">
        <f t="shared" si="24"/>
        <v>62.094099999999997</v>
      </c>
      <c r="E825" s="74">
        <v>62.094099999999997</v>
      </c>
      <c r="F825" s="22">
        <v>0</v>
      </c>
      <c r="G825" s="81">
        <v>0</v>
      </c>
      <c r="H825" s="22">
        <v>0</v>
      </c>
      <c r="I825" s="77"/>
      <c r="J825" s="91">
        <v>845.46</v>
      </c>
      <c r="K825" s="131"/>
      <c r="L825" s="126"/>
      <c r="M825" s="144"/>
      <c r="N825" s="144"/>
      <c r="O825" s="143"/>
      <c r="P825" s="145"/>
      <c r="Q825" s="146"/>
      <c r="R825" s="145"/>
      <c r="S825" s="147"/>
      <c r="T825" s="127"/>
    </row>
    <row r="826" spans="1:20" s="23" customFormat="1" ht="18" customHeight="1" x14ac:dyDescent="0.25">
      <c r="A826" s="72" t="str">
        <f>Лист4!A830</f>
        <v>ул. Бульвар Победы, д.5</v>
      </c>
      <c r="B826" s="64" t="s">
        <v>55</v>
      </c>
      <c r="C826" s="76">
        <v>802.62</v>
      </c>
      <c r="D826" s="76">
        <f t="shared" si="24"/>
        <v>67.183850000000007</v>
      </c>
      <c r="E826" s="74">
        <v>67.183850000000007</v>
      </c>
      <c r="F826" s="22">
        <v>0</v>
      </c>
      <c r="G826" s="81">
        <v>0</v>
      </c>
      <c r="H826" s="22">
        <v>0</v>
      </c>
      <c r="I826" s="77"/>
      <c r="J826" s="91">
        <v>875.77</v>
      </c>
      <c r="K826" s="131"/>
      <c r="L826" s="126"/>
      <c r="M826" s="144"/>
      <c r="N826" s="144"/>
      <c r="O826" s="143"/>
      <c r="P826" s="145"/>
      <c r="Q826" s="146"/>
      <c r="R826" s="145"/>
      <c r="S826" s="147"/>
      <c r="T826" s="127"/>
    </row>
    <row r="827" spans="1:20" s="23" customFormat="1" ht="18" customHeight="1" x14ac:dyDescent="0.25">
      <c r="A827" s="72" t="str">
        <f>Лист4!A831</f>
        <v>ул. Бульвар Победы, д.8, к.1</v>
      </c>
      <c r="B827" s="64" t="s">
        <v>55</v>
      </c>
      <c r="C827" s="76">
        <v>1450.62</v>
      </c>
      <c r="D827" s="76">
        <f t="shared" si="24"/>
        <v>87.956789999999998</v>
      </c>
      <c r="E827" s="74">
        <v>87.956789999999998</v>
      </c>
      <c r="F827" s="22">
        <v>0</v>
      </c>
      <c r="G827" s="81">
        <v>0</v>
      </c>
      <c r="H827" s="22">
        <v>0</v>
      </c>
      <c r="I827" s="77"/>
      <c r="J827" s="91">
        <v>1559.99</v>
      </c>
      <c r="K827" s="131"/>
      <c r="L827" s="126"/>
      <c r="M827" s="144"/>
      <c r="N827" s="144"/>
      <c r="O827" s="143"/>
      <c r="P827" s="145"/>
      <c r="Q827" s="146"/>
      <c r="R827" s="145"/>
      <c r="S827" s="147"/>
      <c r="T827" s="127"/>
    </row>
    <row r="828" spans="1:20" s="23" customFormat="1" ht="18" customHeight="1" x14ac:dyDescent="0.25">
      <c r="A828" s="72" t="str">
        <f>Лист4!A832</f>
        <v>ул. Бульвар Победы, д.8, к.2</v>
      </c>
      <c r="B828" s="64" t="s">
        <v>55</v>
      </c>
      <c r="C828" s="76">
        <v>619.98</v>
      </c>
      <c r="D828" s="76">
        <f t="shared" si="24"/>
        <v>84.629199999999997</v>
      </c>
      <c r="E828" s="74">
        <v>84.629199999999997</v>
      </c>
      <c r="F828" s="22">
        <v>0</v>
      </c>
      <c r="G828" s="81">
        <v>0</v>
      </c>
      <c r="H828" s="22">
        <v>0</v>
      </c>
      <c r="I828" s="77"/>
      <c r="J828" s="91">
        <v>710.27</v>
      </c>
      <c r="K828" s="131"/>
      <c r="L828" s="126"/>
      <c r="M828" s="144"/>
      <c r="N828" s="144"/>
      <c r="O828" s="143"/>
      <c r="P828" s="145"/>
      <c r="Q828" s="146"/>
      <c r="R828" s="145"/>
      <c r="S828" s="147"/>
      <c r="T828" s="127"/>
    </row>
    <row r="829" spans="1:20" s="23" customFormat="1" ht="18" customHeight="1" x14ac:dyDescent="0.25">
      <c r="A829" s="72" t="str">
        <f>Лист4!A833</f>
        <v>ул. Бульварная, д.1, к.1</v>
      </c>
      <c r="B829" s="64" t="s">
        <v>55</v>
      </c>
      <c r="C829" s="76">
        <v>238.69895</v>
      </c>
      <c r="D829" s="76">
        <f t="shared" si="24"/>
        <v>49.326219999999999</v>
      </c>
      <c r="E829" s="74">
        <v>49.326219999999999</v>
      </c>
      <c r="F829" s="22">
        <v>0</v>
      </c>
      <c r="G829" s="81">
        <v>0</v>
      </c>
      <c r="H829" s="22">
        <v>0</v>
      </c>
      <c r="I829" s="77"/>
      <c r="J829" s="91">
        <f t="shared" si="25"/>
        <v>288.02517</v>
      </c>
      <c r="K829" s="131"/>
      <c r="L829" s="126"/>
      <c r="M829" s="144"/>
      <c r="N829" s="144"/>
      <c r="O829" s="143"/>
      <c r="P829" s="145"/>
      <c r="Q829" s="146"/>
      <c r="R829" s="145"/>
      <c r="S829" s="147"/>
      <c r="T829" s="127"/>
    </row>
    <row r="830" spans="1:20" s="23" customFormat="1" ht="18" customHeight="1" x14ac:dyDescent="0.25">
      <c r="A830" s="72" t="str">
        <f>Лист4!A834</f>
        <v>ул. Бульварная, д.11</v>
      </c>
      <c r="B830" s="64" t="s">
        <v>55</v>
      </c>
      <c r="C830" s="76">
        <v>358.31</v>
      </c>
      <c r="D830" s="76">
        <f t="shared" si="24"/>
        <v>108.93335</v>
      </c>
      <c r="E830" s="74">
        <v>108.93335</v>
      </c>
      <c r="F830" s="22">
        <v>0</v>
      </c>
      <c r="G830" s="81">
        <v>0</v>
      </c>
      <c r="H830" s="22">
        <v>0</v>
      </c>
      <c r="I830" s="77"/>
      <c r="J830" s="91">
        <v>470.1</v>
      </c>
      <c r="K830" s="131"/>
      <c r="L830" s="126"/>
      <c r="M830" s="144"/>
      <c r="N830" s="144"/>
      <c r="O830" s="143"/>
      <c r="P830" s="145"/>
      <c r="Q830" s="146"/>
      <c r="R830" s="145"/>
      <c r="S830" s="147"/>
      <c r="T830" s="127"/>
    </row>
    <row r="831" spans="1:20" s="23" customFormat="1" ht="18" customHeight="1" x14ac:dyDescent="0.25">
      <c r="A831" s="72" t="str">
        <f>Лист4!A835</f>
        <v>ул. Бульварная, д.11, к.1</v>
      </c>
      <c r="B831" s="64" t="s">
        <v>55</v>
      </c>
      <c r="C831" s="76">
        <v>1480.8484500000002</v>
      </c>
      <c r="D831" s="76">
        <f t="shared" si="24"/>
        <v>84.321770000000001</v>
      </c>
      <c r="E831" s="74">
        <v>84.321770000000001</v>
      </c>
      <c r="F831" s="22">
        <v>0</v>
      </c>
      <c r="G831" s="81">
        <v>0</v>
      </c>
      <c r="H831" s="22">
        <v>0</v>
      </c>
      <c r="I831" s="77"/>
      <c r="J831" s="91">
        <f t="shared" si="25"/>
        <v>1565.1702200000002</v>
      </c>
      <c r="K831" s="131"/>
      <c r="L831" s="126"/>
      <c r="M831" s="144"/>
      <c r="N831" s="144"/>
      <c r="O831" s="143"/>
      <c r="P831" s="145"/>
      <c r="Q831" s="146"/>
      <c r="R831" s="145"/>
      <c r="S831" s="147"/>
      <c r="T831" s="127"/>
    </row>
    <row r="832" spans="1:20" s="23" customFormat="1" ht="18" customHeight="1" x14ac:dyDescent="0.25">
      <c r="A832" s="72" t="str">
        <f>Лист4!A836</f>
        <v>ул. Бульварная, д.11, к.2</v>
      </c>
      <c r="B832" s="64" t="s">
        <v>55</v>
      </c>
      <c r="C832" s="76">
        <v>1152.8016400000001</v>
      </c>
      <c r="D832" s="76">
        <f t="shared" si="24"/>
        <v>58.081339999999997</v>
      </c>
      <c r="E832" s="74">
        <v>58.081339999999997</v>
      </c>
      <c r="F832" s="22">
        <v>0</v>
      </c>
      <c r="G832" s="81">
        <v>0</v>
      </c>
      <c r="H832" s="22">
        <v>0</v>
      </c>
      <c r="I832" s="77"/>
      <c r="J832" s="91">
        <f t="shared" si="25"/>
        <v>1210.8829800000001</v>
      </c>
      <c r="K832" s="131"/>
      <c r="L832" s="126"/>
      <c r="M832" s="144"/>
      <c r="N832" s="144"/>
      <c r="O832" s="143"/>
      <c r="P832" s="145"/>
      <c r="Q832" s="146"/>
      <c r="R832" s="145"/>
      <c r="S832" s="147"/>
      <c r="T832" s="127"/>
    </row>
    <row r="833" spans="1:20" s="23" customFormat="1" ht="18" customHeight="1" x14ac:dyDescent="0.25">
      <c r="A833" s="72" t="str">
        <f>Лист4!A837</f>
        <v>ул. Бульварная, д.12</v>
      </c>
      <c r="B833" s="64" t="s">
        <v>55</v>
      </c>
      <c r="C833" s="76">
        <v>2873.0666099999999</v>
      </c>
      <c r="D833" s="76">
        <f t="shared" si="24"/>
        <v>197.24792000000002</v>
      </c>
      <c r="E833" s="74">
        <v>197.24792000000002</v>
      </c>
      <c r="F833" s="22">
        <v>0</v>
      </c>
      <c r="G833" s="81">
        <v>0</v>
      </c>
      <c r="H833" s="22">
        <v>0</v>
      </c>
      <c r="I833" s="77"/>
      <c r="J833" s="91">
        <f t="shared" si="25"/>
        <v>3070.3145299999996</v>
      </c>
      <c r="K833" s="131"/>
      <c r="L833" s="126"/>
      <c r="M833" s="144"/>
      <c r="N833" s="144"/>
      <c r="O833" s="143"/>
      <c r="P833" s="145"/>
      <c r="Q833" s="146"/>
      <c r="R833" s="145"/>
      <c r="S833" s="147"/>
      <c r="T833" s="127"/>
    </row>
    <row r="834" spans="1:20" s="23" customFormat="1" ht="18" customHeight="1" x14ac:dyDescent="0.25">
      <c r="A834" s="72" t="str">
        <f>Лист4!A838</f>
        <v>ул. Бульварная, д.14</v>
      </c>
      <c r="B834" s="64" t="s">
        <v>55</v>
      </c>
      <c r="C834" s="76">
        <v>2478.8107500000006</v>
      </c>
      <c r="D834" s="76">
        <f t="shared" si="24"/>
        <v>154.17438000000001</v>
      </c>
      <c r="E834" s="74">
        <v>154.17438000000001</v>
      </c>
      <c r="F834" s="22">
        <v>0</v>
      </c>
      <c r="G834" s="81">
        <v>0</v>
      </c>
      <c r="H834" s="22">
        <v>0</v>
      </c>
      <c r="I834" s="77"/>
      <c r="J834" s="91">
        <f t="shared" si="25"/>
        <v>2632.9851300000005</v>
      </c>
      <c r="K834" s="131"/>
      <c r="L834" s="126"/>
      <c r="M834" s="144"/>
      <c r="N834" s="144"/>
      <c r="O834" s="143"/>
      <c r="P834" s="145"/>
      <c r="Q834" s="146"/>
      <c r="R834" s="145"/>
      <c r="S834" s="147"/>
      <c r="T834" s="127"/>
    </row>
    <row r="835" spans="1:20" s="23" customFormat="1" ht="18" customHeight="1" x14ac:dyDescent="0.25">
      <c r="A835" s="72" t="str">
        <f>Лист4!A839</f>
        <v>ул. Бульварная, д.15</v>
      </c>
      <c r="B835" s="64" t="s">
        <v>55</v>
      </c>
      <c r="C835" s="76">
        <v>2454.8652999999999</v>
      </c>
      <c r="D835" s="76">
        <f t="shared" si="24"/>
        <v>182.99435</v>
      </c>
      <c r="E835" s="74">
        <v>182.99435</v>
      </c>
      <c r="F835" s="22">
        <v>0</v>
      </c>
      <c r="G835" s="81">
        <v>0</v>
      </c>
      <c r="H835" s="22">
        <v>0</v>
      </c>
      <c r="I835" s="77"/>
      <c r="J835" s="91">
        <f t="shared" si="25"/>
        <v>2637.8596499999999</v>
      </c>
      <c r="K835" s="131"/>
      <c r="L835" s="126"/>
      <c r="M835" s="144"/>
      <c r="N835" s="144"/>
      <c r="O835" s="143"/>
      <c r="P835" s="145"/>
      <c r="Q835" s="146"/>
      <c r="R835" s="145"/>
      <c r="S835" s="147"/>
      <c r="T835" s="127"/>
    </row>
    <row r="836" spans="1:20" s="23" customFormat="1" ht="18" customHeight="1" x14ac:dyDescent="0.25">
      <c r="A836" s="72" t="str">
        <f>Лист4!A840</f>
        <v>ул. Бульварная, д.2</v>
      </c>
      <c r="B836" s="64" t="s">
        <v>55</v>
      </c>
      <c r="C836" s="76">
        <v>2228.06</v>
      </c>
      <c r="D836" s="76">
        <f t="shared" si="24"/>
        <v>344.64941999999996</v>
      </c>
      <c r="E836" s="74">
        <v>344.64941999999996</v>
      </c>
      <c r="F836" s="22">
        <v>0</v>
      </c>
      <c r="G836" s="81">
        <v>0</v>
      </c>
      <c r="H836" s="22">
        <v>0</v>
      </c>
      <c r="I836" s="77">
        <v>449.51</v>
      </c>
      <c r="J836" s="91">
        <v>2421.23</v>
      </c>
      <c r="K836" s="131"/>
      <c r="L836" s="126"/>
      <c r="M836" s="144"/>
      <c r="N836" s="144"/>
      <c r="O836" s="143"/>
      <c r="P836" s="145"/>
      <c r="Q836" s="146"/>
      <c r="R836" s="145"/>
      <c r="S836" s="147"/>
      <c r="T836" s="127"/>
    </row>
    <row r="837" spans="1:20" s="23" customFormat="1" ht="18" customHeight="1" x14ac:dyDescent="0.25">
      <c r="A837" s="72" t="str">
        <f>Лист4!A841</f>
        <v>ул. Бульварная, д.2, к.1</v>
      </c>
      <c r="B837" s="64" t="s">
        <v>55</v>
      </c>
      <c r="C837" s="76">
        <v>2041.9</v>
      </c>
      <c r="D837" s="76">
        <f t="shared" si="24"/>
        <v>121.8887</v>
      </c>
      <c r="E837" s="74">
        <v>121.8887</v>
      </c>
      <c r="F837" s="22">
        <v>0</v>
      </c>
      <c r="G837" s="81">
        <v>0</v>
      </c>
      <c r="H837" s="22">
        <v>0</v>
      </c>
      <c r="I837" s="77"/>
      <c r="J837" s="91">
        <v>2181.88</v>
      </c>
      <c r="K837" s="131"/>
      <c r="L837" s="126"/>
      <c r="M837" s="144"/>
      <c r="N837" s="144"/>
      <c r="O837" s="143"/>
      <c r="P837" s="145"/>
      <c r="Q837" s="146"/>
      <c r="R837" s="145"/>
      <c r="S837" s="147"/>
      <c r="T837" s="127"/>
    </row>
    <row r="838" spans="1:20" s="23" customFormat="1" ht="18" customHeight="1" x14ac:dyDescent="0.25">
      <c r="A838" s="72" t="str">
        <f>Лист4!A842</f>
        <v>ул. Бульварная, д.2, к.2</v>
      </c>
      <c r="B838" s="64" t="s">
        <v>55</v>
      </c>
      <c r="C838" s="76">
        <v>302.19038</v>
      </c>
      <c r="D838" s="76">
        <f t="shared" si="24"/>
        <v>90.466399999999993</v>
      </c>
      <c r="E838" s="74">
        <v>90.466399999999993</v>
      </c>
      <c r="F838" s="22">
        <v>0</v>
      </c>
      <c r="G838" s="81">
        <v>0</v>
      </c>
      <c r="H838" s="22">
        <v>0</v>
      </c>
      <c r="I838" s="77">
        <v>1115.08</v>
      </c>
      <c r="J838" s="91">
        <v>394.73</v>
      </c>
      <c r="K838" s="131"/>
      <c r="L838" s="126"/>
      <c r="M838" s="144"/>
      <c r="N838" s="144"/>
      <c r="O838" s="143"/>
      <c r="P838" s="145"/>
      <c r="Q838" s="146"/>
      <c r="R838" s="145"/>
      <c r="S838" s="147"/>
      <c r="T838" s="127"/>
    </row>
    <row r="839" spans="1:20" s="23" customFormat="1" ht="18" customHeight="1" x14ac:dyDescent="0.25">
      <c r="A839" s="72" t="str">
        <f>Лист4!A843</f>
        <v>ул. Бульварная, д.4</v>
      </c>
      <c r="B839" s="64" t="s">
        <v>55</v>
      </c>
      <c r="C839" s="76">
        <v>4521.09303</v>
      </c>
      <c r="D839" s="76">
        <f t="shared" si="24"/>
        <v>282.74735999999996</v>
      </c>
      <c r="E839" s="74">
        <v>282.74735999999996</v>
      </c>
      <c r="F839" s="22">
        <v>0</v>
      </c>
      <c r="G839" s="81">
        <v>0</v>
      </c>
      <c r="H839" s="22">
        <v>0</v>
      </c>
      <c r="I839" s="77"/>
      <c r="J839" s="91">
        <f t="shared" si="25"/>
        <v>4803.8403900000003</v>
      </c>
      <c r="K839" s="131"/>
      <c r="L839" s="126"/>
      <c r="M839" s="144"/>
      <c r="N839" s="144"/>
      <c r="O839" s="143"/>
      <c r="P839" s="145"/>
      <c r="Q839" s="146"/>
      <c r="R839" s="145"/>
      <c r="S839" s="147"/>
      <c r="T839" s="127"/>
    </row>
    <row r="840" spans="1:20" s="23" customFormat="1" ht="18" customHeight="1" x14ac:dyDescent="0.25">
      <c r="A840" s="72" t="str">
        <f>Лист4!A844</f>
        <v>ул. Бульварная, д.4, к.1</v>
      </c>
      <c r="B840" s="64" t="s">
        <v>55</v>
      </c>
      <c r="C840" s="76">
        <v>2552.7201400000004</v>
      </c>
      <c r="D840" s="76">
        <f t="shared" ref="D840:D903" si="26">E840</f>
        <v>128.22320999999999</v>
      </c>
      <c r="E840" s="74">
        <v>128.22320999999999</v>
      </c>
      <c r="F840" s="22">
        <v>0</v>
      </c>
      <c r="G840" s="81">
        <v>0</v>
      </c>
      <c r="H840" s="22">
        <v>0</v>
      </c>
      <c r="I840" s="77"/>
      <c r="J840" s="91">
        <f t="shared" si="25"/>
        <v>2680.9433500000005</v>
      </c>
      <c r="K840" s="131"/>
      <c r="L840" s="126"/>
      <c r="M840" s="144"/>
      <c r="N840" s="144"/>
      <c r="O840" s="143"/>
      <c r="P840" s="145"/>
      <c r="Q840" s="146"/>
      <c r="R840" s="145"/>
      <c r="S840" s="147"/>
      <c r="T840" s="127"/>
    </row>
    <row r="841" spans="1:20" s="23" customFormat="1" ht="18" customHeight="1" x14ac:dyDescent="0.25">
      <c r="A841" s="72" t="str">
        <f>Лист4!A845</f>
        <v>ул. Бульварная, д.6</v>
      </c>
      <c r="B841" s="64" t="s">
        <v>55</v>
      </c>
      <c r="C841" s="76">
        <v>3084.7816699999998</v>
      </c>
      <c r="D841" s="76">
        <f t="shared" si="26"/>
        <v>146.36523</v>
      </c>
      <c r="E841" s="74">
        <v>146.36523</v>
      </c>
      <c r="F841" s="22">
        <v>0</v>
      </c>
      <c r="G841" s="81">
        <v>0</v>
      </c>
      <c r="H841" s="22">
        <v>0</v>
      </c>
      <c r="I841" s="77"/>
      <c r="J841" s="91">
        <f t="shared" si="25"/>
        <v>3231.1468999999997</v>
      </c>
      <c r="K841" s="131"/>
      <c r="L841" s="126"/>
      <c r="M841" s="144"/>
      <c r="N841" s="144"/>
      <c r="O841" s="143"/>
      <c r="P841" s="145"/>
      <c r="Q841" s="146"/>
      <c r="R841" s="145"/>
      <c r="S841" s="147"/>
      <c r="T841" s="127"/>
    </row>
    <row r="842" spans="1:20" s="23" customFormat="1" ht="18" customHeight="1" x14ac:dyDescent="0.25">
      <c r="A842" s="72" t="str">
        <f>Лист4!A846</f>
        <v>ул. Бульварная, д.6, к.1</v>
      </c>
      <c r="B842" s="64" t="s">
        <v>55</v>
      </c>
      <c r="C842" s="76">
        <v>807.7</v>
      </c>
      <c r="D842" s="76">
        <f t="shared" si="26"/>
        <v>148.77083999999999</v>
      </c>
      <c r="E842" s="74">
        <v>148.77083999999999</v>
      </c>
      <c r="F842" s="22">
        <v>0</v>
      </c>
      <c r="G842" s="81">
        <v>0</v>
      </c>
      <c r="H842" s="22">
        <v>0</v>
      </c>
      <c r="I842" s="77">
        <v>2355</v>
      </c>
      <c r="J842" s="91">
        <v>309.12</v>
      </c>
      <c r="K842" s="131"/>
      <c r="L842" s="126"/>
      <c r="M842" s="144"/>
      <c r="N842" s="144"/>
      <c r="O842" s="143"/>
      <c r="P842" s="145"/>
      <c r="Q842" s="146"/>
      <c r="R842" s="145"/>
      <c r="S842" s="147"/>
      <c r="T842" s="127"/>
    </row>
    <row r="843" spans="1:20" s="23" customFormat="1" ht="18" customHeight="1" x14ac:dyDescent="0.25">
      <c r="A843" s="72" t="str">
        <f>Лист4!A847</f>
        <v>ул. Бульварная, д.7</v>
      </c>
      <c r="B843" s="64" t="s">
        <v>55</v>
      </c>
      <c r="C843" s="76">
        <v>3746.2100399999999</v>
      </c>
      <c r="D843" s="76">
        <f t="shared" si="26"/>
        <v>184.90165999999999</v>
      </c>
      <c r="E843" s="74">
        <v>184.90165999999999</v>
      </c>
      <c r="F843" s="22">
        <v>0</v>
      </c>
      <c r="G843" s="81">
        <v>0</v>
      </c>
      <c r="H843" s="22">
        <v>0</v>
      </c>
      <c r="I843" s="77"/>
      <c r="J843" s="91">
        <f t="shared" ref="J843:J904" si="27">C843+E843</f>
        <v>3931.1116999999999</v>
      </c>
      <c r="K843" s="131"/>
      <c r="L843" s="126"/>
      <c r="M843" s="144"/>
      <c r="N843" s="144"/>
      <c r="O843" s="143"/>
      <c r="P843" s="145"/>
      <c r="Q843" s="146"/>
      <c r="R843" s="145"/>
      <c r="S843" s="147"/>
      <c r="T843" s="127"/>
    </row>
    <row r="844" spans="1:20" s="23" customFormat="1" ht="18" customHeight="1" x14ac:dyDescent="0.25">
      <c r="A844" s="72" t="str">
        <f>Лист4!A848</f>
        <v>ул. Бульварная, д.7, к.1</v>
      </c>
      <c r="B844" s="64" t="s">
        <v>55</v>
      </c>
      <c r="C844" s="76">
        <v>331.52</v>
      </c>
      <c r="D844" s="76">
        <f t="shared" si="26"/>
        <v>104.08208999999999</v>
      </c>
      <c r="E844" s="74">
        <v>104.08208999999999</v>
      </c>
      <c r="F844" s="22">
        <v>0</v>
      </c>
      <c r="G844" s="81">
        <v>0</v>
      </c>
      <c r="H844" s="22">
        <v>0</v>
      </c>
      <c r="I844" s="77">
        <v>992.04</v>
      </c>
      <c r="J844" s="91">
        <v>122.65</v>
      </c>
      <c r="K844" s="131"/>
      <c r="L844" s="126"/>
      <c r="M844" s="144"/>
      <c r="N844" s="144"/>
      <c r="O844" s="143"/>
      <c r="P844" s="145"/>
      <c r="Q844" s="146"/>
      <c r="R844" s="145"/>
      <c r="S844" s="147"/>
      <c r="T844" s="127"/>
    </row>
    <row r="845" spans="1:20" s="23" customFormat="1" ht="18" customHeight="1" x14ac:dyDescent="0.25">
      <c r="A845" s="72" t="str">
        <f>Лист4!A849</f>
        <v>ул. Бульварная, д.7, к.2</v>
      </c>
      <c r="B845" s="64" t="s">
        <v>55</v>
      </c>
      <c r="C845" s="76">
        <v>827.64338999999995</v>
      </c>
      <c r="D845" s="76">
        <f t="shared" si="26"/>
        <v>78.168259999999989</v>
      </c>
      <c r="E845" s="74">
        <v>78.168259999999989</v>
      </c>
      <c r="F845" s="22">
        <v>0</v>
      </c>
      <c r="G845" s="81">
        <v>0</v>
      </c>
      <c r="H845" s="22">
        <v>0</v>
      </c>
      <c r="I845" s="77"/>
      <c r="J845" s="91">
        <f t="shared" si="27"/>
        <v>905.81164999999999</v>
      </c>
      <c r="K845" s="131"/>
      <c r="L845" s="126"/>
      <c r="M845" s="144"/>
      <c r="N845" s="144"/>
      <c r="O845" s="143"/>
      <c r="P845" s="145"/>
      <c r="Q845" s="146"/>
      <c r="R845" s="145"/>
      <c r="S845" s="147"/>
      <c r="T845" s="127"/>
    </row>
    <row r="846" spans="1:20" s="23" customFormat="1" ht="18" customHeight="1" x14ac:dyDescent="0.25">
      <c r="A846" s="72" t="str">
        <f>Лист4!A850</f>
        <v>ул. Бульварная, д.7, к.3</v>
      </c>
      <c r="B846" s="64" t="s">
        <v>55</v>
      </c>
      <c r="C846" s="76">
        <v>1510.3810299999998</v>
      </c>
      <c r="D846" s="76">
        <f t="shared" si="26"/>
        <v>87.751639999999995</v>
      </c>
      <c r="E846" s="74">
        <v>87.751639999999995</v>
      </c>
      <c r="F846" s="22">
        <v>0</v>
      </c>
      <c r="G846" s="81">
        <v>0</v>
      </c>
      <c r="H846" s="22">
        <v>0</v>
      </c>
      <c r="I846" s="77"/>
      <c r="J846" s="91">
        <f t="shared" si="27"/>
        <v>1598.1326699999997</v>
      </c>
      <c r="K846" s="131"/>
      <c r="L846" s="126"/>
      <c r="M846" s="144"/>
      <c r="N846" s="144"/>
      <c r="O846" s="143"/>
      <c r="P846" s="145"/>
      <c r="Q846" s="146"/>
      <c r="R846" s="145"/>
      <c r="S846" s="147"/>
      <c r="T846" s="127"/>
    </row>
    <row r="847" spans="1:20" s="23" customFormat="1" ht="18" customHeight="1" x14ac:dyDescent="0.25">
      <c r="A847" s="72" t="str">
        <f>Лист4!A851</f>
        <v>ул. Бульварная, д.8/14</v>
      </c>
      <c r="B847" s="64" t="s">
        <v>55</v>
      </c>
      <c r="C847" s="76">
        <v>840.4</v>
      </c>
      <c r="D847" s="76">
        <f t="shared" si="26"/>
        <v>296.6592</v>
      </c>
      <c r="E847" s="74">
        <v>296.6592</v>
      </c>
      <c r="F847" s="22">
        <v>0</v>
      </c>
      <c r="G847" s="81">
        <v>0</v>
      </c>
      <c r="H847" s="22">
        <v>0</v>
      </c>
      <c r="I847" s="77"/>
      <c r="J847" s="91">
        <v>1141.46</v>
      </c>
      <c r="K847" s="131"/>
      <c r="L847" s="126"/>
      <c r="M847" s="144"/>
      <c r="N847" s="144"/>
      <c r="O847" s="143"/>
      <c r="P847" s="145"/>
      <c r="Q847" s="146"/>
      <c r="R847" s="145"/>
      <c r="S847" s="147"/>
      <c r="T847" s="127"/>
    </row>
    <row r="848" spans="1:20" s="23" customFormat="1" ht="18" customHeight="1" x14ac:dyDescent="0.25">
      <c r="A848" s="72" t="str">
        <f>Лист4!A852</f>
        <v>ул. Бульварная, д.9</v>
      </c>
      <c r="B848" s="64" t="s">
        <v>55</v>
      </c>
      <c r="C848" s="76">
        <v>943.14</v>
      </c>
      <c r="D848" s="76">
        <f t="shared" si="26"/>
        <v>197.39654999999999</v>
      </c>
      <c r="E848" s="74">
        <v>197.39654999999999</v>
      </c>
      <c r="F848" s="22">
        <v>0</v>
      </c>
      <c r="G848" s="81">
        <v>0</v>
      </c>
      <c r="H848" s="22">
        <v>0</v>
      </c>
      <c r="I848" s="147">
        <v>2745.63</v>
      </c>
      <c r="J848" s="91">
        <v>1142.73</v>
      </c>
      <c r="K848" s="131"/>
      <c r="L848" s="126"/>
      <c r="M848" s="144"/>
      <c r="N848" s="144"/>
      <c r="O848" s="143"/>
      <c r="P848" s="145"/>
      <c r="Q848" s="146"/>
      <c r="R848" s="145"/>
      <c r="S848" s="147"/>
      <c r="T848" s="127"/>
    </row>
    <row r="849" spans="1:20" s="23" customFormat="1" ht="18" customHeight="1" x14ac:dyDescent="0.25">
      <c r="A849" s="72" t="str">
        <f>Лист4!A853</f>
        <v>ул. Бульварная, д.9, к.1</v>
      </c>
      <c r="B849" s="64" t="s">
        <v>55</v>
      </c>
      <c r="C849" s="76">
        <v>1349.44</v>
      </c>
      <c r="D849" s="76">
        <f t="shared" si="26"/>
        <v>70.425179999999997</v>
      </c>
      <c r="E849" s="74">
        <v>70.425179999999997</v>
      </c>
      <c r="F849" s="22">
        <v>0</v>
      </c>
      <c r="G849" s="81">
        <v>0</v>
      </c>
      <c r="H849" s="22">
        <v>0</v>
      </c>
      <c r="I849" s="77"/>
      <c r="J849" s="91">
        <v>1420.77</v>
      </c>
      <c r="K849" s="131"/>
      <c r="L849" s="126"/>
      <c r="M849" s="144"/>
      <c r="N849" s="144"/>
      <c r="O849" s="143"/>
      <c r="P849" s="145"/>
      <c r="Q849" s="146"/>
      <c r="R849" s="145"/>
      <c r="S849" s="147"/>
      <c r="T849" s="127"/>
    </row>
    <row r="850" spans="1:20" s="23" customFormat="1" ht="18" customHeight="1" x14ac:dyDescent="0.25">
      <c r="A850" s="72" t="str">
        <f>Лист4!A854</f>
        <v>ул. Бульварная, д.9, к.2</v>
      </c>
      <c r="B850" s="64" t="s">
        <v>55</v>
      </c>
      <c r="C850" s="76">
        <v>119.44</v>
      </c>
      <c r="D850" s="76">
        <f t="shared" si="26"/>
        <v>59.320900000000002</v>
      </c>
      <c r="E850" s="74">
        <v>59.320900000000002</v>
      </c>
      <c r="F850" s="22">
        <v>0</v>
      </c>
      <c r="G850" s="81">
        <v>0</v>
      </c>
      <c r="H850" s="22">
        <v>0</v>
      </c>
      <c r="I850" s="77"/>
      <c r="J850" s="91">
        <v>179.47</v>
      </c>
      <c r="K850" s="131"/>
      <c r="L850" s="126"/>
      <c r="M850" s="144"/>
      <c r="N850" s="144"/>
      <c r="O850" s="143"/>
      <c r="P850" s="145"/>
      <c r="Q850" s="146"/>
      <c r="R850" s="145"/>
      <c r="S850" s="147"/>
      <c r="T850" s="127"/>
    </row>
    <row r="851" spans="1:20" s="23" customFormat="1" ht="18" customHeight="1" x14ac:dyDescent="0.25">
      <c r="A851" s="72" t="str">
        <f>Лист4!A855</f>
        <v>ул. Галлея, д.10</v>
      </c>
      <c r="B851" s="64" t="s">
        <v>55</v>
      </c>
      <c r="C851" s="76">
        <v>176.20771999999997</v>
      </c>
      <c r="D851" s="76">
        <f t="shared" si="26"/>
        <v>11.656090000000001</v>
      </c>
      <c r="E851" s="74">
        <v>11.656090000000001</v>
      </c>
      <c r="F851" s="22">
        <v>0</v>
      </c>
      <c r="G851" s="81">
        <v>0</v>
      </c>
      <c r="H851" s="22">
        <v>0</v>
      </c>
      <c r="I851" s="77"/>
      <c r="J851" s="91">
        <f t="shared" si="27"/>
        <v>187.86380999999997</v>
      </c>
      <c r="K851" s="131"/>
      <c r="L851" s="126"/>
      <c r="M851" s="144"/>
      <c r="N851" s="144"/>
      <c r="O851" s="143"/>
      <c r="P851" s="145"/>
      <c r="Q851" s="146"/>
      <c r="R851" s="145"/>
      <c r="S851" s="147"/>
      <c r="T851" s="127"/>
    </row>
    <row r="852" spans="1:20" s="23" customFormat="1" ht="18" customHeight="1" x14ac:dyDescent="0.25">
      <c r="A852" s="72" t="str">
        <f>Лист4!A856</f>
        <v>ул. Галлея, д.5</v>
      </c>
      <c r="B852" s="64" t="s">
        <v>55</v>
      </c>
      <c r="C852" s="76">
        <v>746.95332000000008</v>
      </c>
      <c r="D852" s="76">
        <f t="shared" si="26"/>
        <v>42.083860000000001</v>
      </c>
      <c r="E852" s="74">
        <v>42.083860000000001</v>
      </c>
      <c r="F852" s="22">
        <v>0</v>
      </c>
      <c r="G852" s="81">
        <v>0</v>
      </c>
      <c r="H852" s="22">
        <v>0</v>
      </c>
      <c r="I852" s="77"/>
      <c r="J852" s="91">
        <f t="shared" si="27"/>
        <v>789.03718000000003</v>
      </c>
      <c r="K852" s="131"/>
      <c r="L852" s="126"/>
      <c r="M852" s="144"/>
      <c r="N852" s="144"/>
      <c r="O852" s="143"/>
      <c r="P852" s="145"/>
      <c r="Q852" s="146"/>
      <c r="R852" s="145"/>
      <c r="S852" s="147"/>
      <c r="T852" s="127"/>
    </row>
    <row r="853" spans="1:20" s="23" customFormat="1" ht="18" customHeight="1" x14ac:dyDescent="0.25">
      <c r="A853" s="72" t="str">
        <f>Лист4!A857</f>
        <v>ул. Галлея, д.8/1</v>
      </c>
      <c r="B853" s="64" t="s">
        <v>55</v>
      </c>
      <c r="C853" s="76">
        <v>298.77</v>
      </c>
      <c r="D853" s="76">
        <f t="shared" si="26"/>
        <v>65.94238</v>
      </c>
      <c r="E853" s="74">
        <v>65.94238</v>
      </c>
      <c r="F853" s="22">
        <v>0</v>
      </c>
      <c r="G853" s="81">
        <v>0</v>
      </c>
      <c r="H853" s="22">
        <v>0</v>
      </c>
      <c r="I853" s="147">
        <v>1150.42</v>
      </c>
      <c r="J853" s="91">
        <v>363.56</v>
      </c>
      <c r="K853" s="131"/>
      <c r="L853" s="126"/>
      <c r="M853" s="144"/>
      <c r="N853" s="144"/>
      <c r="O853" s="143"/>
      <c r="P853" s="145"/>
      <c r="Q853" s="146"/>
      <c r="R853" s="145"/>
      <c r="S853" s="147"/>
      <c r="T853" s="127"/>
    </row>
    <row r="854" spans="1:20" s="23" customFormat="1" ht="18" customHeight="1" x14ac:dyDescent="0.25">
      <c r="A854" s="72" t="str">
        <f>Лист4!A858</f>
        <v>ул. Галлея, д.8А</v>
      </c>
      <c r="B854" s="64" t="s">
        <v>55</v>
      </c>
      <c r="C854" s="76">
        <v>222.35</v>
      </c>
      <c r="D854" s="76">
        <f t="shared" si="26"/>
        <v>64.090580000000003</v>
      </c>
      <c r="E854" s="74">
        <v>64.090580000000003</v>
      </c>
      <c r="F854" s="22">
        <v>0</v>
      </c>
      <c r="G854" s="81">
        <v>0</v>
      </c>
      <c r="H854" s="22">
        <v>0</v>
      </c>
      <c r="I854" s="147">
        <v>1145.92</v>
      </c>
      <c r="J854" s="91">
        <v>288.98</v>
      </c>
      <c r="K854" s="131"/>
      <c r="L854" s="126"/>
      <c r="M854" s="144"/>
      <c r="N854" s="144"/>
      <c r="O854" s="143"/>
      <c r="P854" s="145"/>
      <c r="Q854" s="146"/>
      <c r="R854" s="145"/>
      <c r="S854" s="147"/>
      <c r="T854" s="127"/>
    </row>
    <row r="855" spans="1:20" s="23" customFormat="1" ht="18" customHeight="1" x14ac:dyDescent="0.25">
      <c r="A855" s="72" t="str">
        <f>Лист4!A859</f>
        <v>ул. Дальняя, д.23</v>
      </c>
      <c r="B855" s="64" t="s">
        <v>55</v>
      </c>
      <c r="C855" s="76">
        <v>2201.0227300000001</v>
      </c>
      <c r="D855" s="76">
        <f t="shared" si="26"/>
        <v>141.6122</v>
      </c>
      <c r="E855" s="74">
        <v>141.6122</v>
      </c>
      <c r="F855" s="22">
        <v>0</v>
      </c>
      <c r="G855" s="81">
        <v>0</v>
      </c>
      <c r="H855" s="22">
        <v>0</v>
      </c>
      <c r="I855" s="77"/>
      <c r="J855" s="91">
        <f t="shared" si="27"/>
        <v>2342.6349300000002</v>
      </c>
      <c r="K855" s="131"/>
      <c r="L855" s="126"/>
      <c r="M855" s="144"/>
      <c r="N855" s="144"/>
      <c r="O855" s="143"/>
      <c r="P855" s="145"/>
      <c r="Q855" s="146"/>
      <c r="R855" s="145"/>
      <c r="S855" s="147"/>
      <c r="T855" s="127"/>
    </row>
    <row r="856" spans="1:20" s="23" customFormat="1" ht="18" customHeight="1" x14ac:dyDescent="0.25">
      <c r="A856" s="72" t="str">
        <f>Лист4!A860</f>
        <v>ул. Дальняя, д.23, к.1</v>
      </c>
      <c r="B856" s="64" t="s">
        <v>55</v>
      </c>
      <c r="C856" s="76">
        <v>2163.91588</v>
      </c>
      <c r="D856" s="76">
        <f t="shared" si="26"/>
        <v>148.06239000000002</v>
      </c>
      <c r="E856" s="74">
        <v>148.06239000000002</v>
      </c>
      <c r="F856" s="22">
        <v>0</v>
      </c>
      <c r="G856" s="81">
        <v>0</v>
      </c>
      <c r="H856" s="22">
        <v>0</v>
      </c>
      <c r="I856" s="77"/>
      <c r="J856" s="91">
        <f t="shared" si="27"/>
        <v>2311.9782700000001</v>
      </c>
      <c r="K856" s="131"/>
      <c r="L856" s="126"/>
      <c r="M856" s="144"/>
      <c r="N856" s="144"/>
      <c r="O856" s="143"/>
      <c r="P856" s="145"/>
      <c r="Q856" s="146"/>
      <c r="R856" s="145"/>
      <c r="S856" s="147"/>
      <c r="T856" s="127"/>
    </row>
    <row r="857" spans="1:20" s="23" customFormat="1" ht="18" customHeight="1" x14ac:dyDescent="0.25">
      <c r="A857" s="72" t="str">
        <f>Лист4!A861</f>
        <v>ул. Дальняя, д.88А</v>
      </c>
      <c r="B857" s="64" t="s">
        <v>55</v>
      </c>
      <c r="C857" s="76">
        <v>440.74804999999998</v>
      </c>
      <c r="D857" s="76">
        <f t="shared" si="26"/>
        <v>17.968769999999999</v>
      </c>
      <c r="E857" s="74">
        <v>17.968769999999999</v>
      </c>
      <c r="F857" s="22">
        <v>0</v>
      </c>
      <c r="G857" s="81">
        <v>0</v>
      </c>
      <c r="H857" s="22">
        <v>0</v>
      </c>
      <c r="I857" s="77"/>
      <c r="J857" s="91">
        <f t="shared" si="27"/>
        <v>458.71681999999998</v>
      </c>
      <c r="K857" s="131"/>
      <c r="L857" s="126"/>
      <c r="M857" s="144"/>
      <c r="N857" s="144"/>
      <c r="O857" s="143"/>
      <c r="P857" s="145"/>
      <c r="Q857" s="146"/>
      <c r="R857" s="145"/>
      <c r="S857" s="147"/>
      <c r="T857" s="127"/>
    </row>
    <row r="858" spans="1:20" s="23" customFormat="1" ht="18" customHeight="1" x14ac:dyDescent="0.25">
      <c r="A858" s="72" t="str">
        <f>Лист4!A862</f>
        <v>ул. Дальняя, д.88Б</v>
      </c>
      <c r="B858" s="64" t="s">
        <v>55</v>
      </c>
      <c r="C858" s="76">
        <v>316.38765999999998</v>
      </c>
      <c r="D858" s="76">
        <f t="shared" si="26"/>
        <v>41.070629999999994</v>
      </c>
      <c r="E858" s="74">
        <v>41.070629999999994</v>
      </c>
      <c r="F858" s="22">
        <v>0</v>
      </c>
      <c r="G858" s="81">
        <v>0</v>
      </c>
      <c r="H858" s="22">
        <v>0</v>
      </c>
      <c r="I858" s="77"/>
      <c r="J858" s="91">
        <f t="shared" si="27"/>
        <v>357.45828999999998</v>
      </c>
      <c r="K858" s="131"/>
      <c r="L858" s="126"/>
      <c r="M858" s="144"/>
      <c r="N858" s="144"/>
      <c r="O858" s="143"/>
      <c r="P858" s="145"/>
      <c r="Q858" s="146"/>
      <c r="R858" s="145"/>
      <c r="S858" s="147"/>
      <c r="T858" s="127"/>
    </row>
    <row r="859" spans="1:20" s="23" customFormat="1" ht="18" customHeight="1" x14ac:dyDescent="0.25">
      <c r="A859" s="72" t="str">
        <f>Лист4!A863</f>
        <v>ул. Дальняя, д.88В</v>
      </c>
      <c r="B859" s="64" t="s">
        <v>55</v>
      </c>
      <c r="C859" s="76">
        <v>285.41638999999998</v>
      </c>
      <c r="D859" s="76">
        <f t="shared" si="26"/>
        <v>14.30443</v>
      </c>
      <c r="E859" s="74">
        <v>14.30443</v>
      </c>
      <c r="F859" s="22">
        <v>0</v>
      </c>
      <c r="G859" s="81">
        <v>0</v>
      </c>
      <c r="H859" s="22">
        <v>0</v>
      </c>
      <c r="I859" s="77"/>
      <c r="J859" s="91">
        <f t="shared" si="27"/>
        <v>299.72082</v>
      </c>
      <c r="K859" s="131"/>
      <c r="L859" s="126"/>
      <c r="M859" s="144"/>
      <c r="N859" s="144"/>
      <c r="O859" s="143"/>
      <c r="P859" s="145"/>
      <c r="Q859" s="146"/>
      <c r="R859" s="145"/>
      <c r="S859" s="147"/>
      <c r="T859" s="127"/>
    </row>
    <row r="860" spans="1:20" s="23" customFormat="1" ht="18" customHeight="1" x14ac:dyDescent="0.25">
      <c r="A860" s="72" t="str">
        <f>Лист4!A864</f>
        <v>ул. Дальняя, д.88Г</v>
      </c>
      <c r="B860" s="64" t="s">
        <v>55</v>
      </c>
      <c r="C860" s="76">
        <v>397.77696000000003</v>
      </c>
      <c r="D860" s="76">
        <f t="shared" si="26"/>
        <v>16.101950000000002</v>
      </c>
      <c r="E860" s="74">
        <v>16.101950000000002</v>
      </c>
      <c r="F860" s="22">
        <v>0</v>
      </c>
      <c r="G860" s="81">
        <v>0</v>
      </c>
      <c r="H860" s="22">
        <v>0</v>
      </c>
      <c r="I860" s="77"/>
      <c r="J860" s="91">
        <f t="shared" si="27"/>
        <v>413.87891000000002</v>
      </c>
      <c r="K860" s="131"/>
      <c r="L860" s="126"/>
      <c r="M860" s="144"/>
      <c r="N860" s="144"/>
      <c r="O860" s="143"/>
      <c r="P860" s="145"/>
      <c r="Q860" s="146"/>
      <c r="R860" s="145"/>
      <c r="S860" s="147"/>
      <c r="T860" s="127"/>
    </row>
    <row r="861" spans="1:20" s="23" customFormat="1" ht="18" customHeight="1" x14ac:dyDescent="0.25">
      <c r="A861" s="72" t="str">
        <f>Лист4!A865</f>
        <v>ул. Железнодорожная 1-я, д.14</v>
      </c>
      <c r="B861" s="64" t="s">
        <v>55</v>
      </c>
      <c r="C861" s="76">
        <v>406.75891000000001</v>
      </c>
      <c r="D861" s="76">
        <f t="shared" si="26"/>
        <v>20.731939999999998</v>
      </c>
      <c r="E861" s="74">
        <v>20.731939999999998</v>
      </c>
      <c r="F861" s="22">
        <v>0</v>
      </c>
      <c r="G861" s="81">
        <v>0</v>
      </c>
      <c r="H861" s="22">
        <v>0</v>
      </c>
      <c r="I861" s="77"/>
      <c r="J861" s="91">
        <f t="shared" si="27"/>
        <v>427.49085000000002</v>
      </c>
      <c r="K861" s="131"/>
      <c r="L861" s="126"/>
      <c r="M861" s="144"/>
      <c r="N861" s="144"/>
      <c r="O861" s="143"/>
      <c r="P861" s="145"/>
      <c r="Q861" s="146"/>
      <c r="R861" s="145"/>
      <c r="S861" s="147"/>
      <c r="T861" s="127"/>
    </row>
    <row r="862" spans="1:20" s="23" customFormat="1" ht="18" customHeight="1" x14ac:dyDescent="0.25">
      <c r="A862" s="72" t="str">
        <f>Лист4!A866</f>
        <v>ул. Железнодорожная 1-я, д.16</v>
      </c>
      <c r="B862" s="64" t="s">
        <v>55</v>
      </c>
      <c r="C862" s="76">
        <v>434.50645999999995</v>
      </c>
      <c r="D862" s="76">
        <f t="shared" si="26"/>
        <v>33.24474</v>
      </c>
      <c r="E862" s="74">
        <v>33.24474</v>
      </c>
      <c r="F862" s="22">
        <v>0</v>
      </c>
      <c r="G862" s="81">
        <v>0</v>
      </c>
      <c r="H862" s="22">
        <v>0</v>
      </c>
      <c r="I862" s="77"/>
      <c r="J862" s="91">
        <f t="shared" si="27"/>
        <v>467.75119999999993</v>
      </c>
      <c r="K862" s="131"/>
      <c r="L862" s="126"/>
      <c r="M862" s="144"/>
      <c r="N862" s="144"/>
      <c r="O862" s="143"/>
      <c r="P862" s="145"/>
      <c r="Q862" s="146"/>
      <c r="R862" s="145"/>
      <c r="S862" s="147"/>
      <c r="T862" s="127"/>
    </row>
    <row r="863" spans="1:20" s="23" customFormat="1" ht="18" customHeight="1" x14ac:dyDescent="0.25">
      <c r="A863" s="72" t="str">
        <f>Лист4!A867</f>
        <v>ул. Железнодорожная 1-я, д.16, к.2</v>
      </c>
      <c r="B863" s="64" t="s">
        <v>55</v>
      </c>
      <c r="C863" s="76">
        <v>665.93760999999995</v>
      </c>
      <c r="D863" s="76">
        <f t="shared" si="26"/>
        <v>27.525700000000001</v>
      </c>
      <c r="E863" s="74">
        <v>27.525700000000001</v>
      </c>
      <c r="F863" s="22">
        <v>0</v>
      </c>
      <c r="G863" s="81">
        <v>0</v>
      </c>
      <c r="H863" s="22">
        <v>0</v>
      </c>
      <c r="I863" s="77"/>
      <c r="J863" s="91">
        <f t="shared" si="27"/>
        <v>693.46330999999998</v>
      </c>
      <c r="K863" s="131"/>
      <c r="L863" s="126"/>
      <c r="M863" s="144"/>
      <c r="N863" s="144"/>
      <c r="O863" s="143"/>
      <c r="P863" s="145"/>
      <c r="Q863" s="146"/>
      <c r="R863" s="145"/>
      <c r="S863" s="147"/>
      <c r="T863" s="127"/>
    </row>
    <row r="864" spans="1:20" s="23" customFormat="1" ht="18" customHeight="1" x14ac:dyDescent="0.25">
      <c r="A864" s="72" t="str">
        <f>Лист4!A868</f>
        <v>ул. Железнодорожная 1-я, д.22</v>
      </c>
      <c r="B864" s="64" t="s">
        <v>55</v>
      </c>
      <c r="C864" s="76">
        <v>-7243.4946899999995</v>
      </c>
      <c r="D864" s="76">
        <f t="shared" si="26"/>
        <v>167.78355999999999</v>
      </c>
      <c r="E864" s="74">
        <v>167.78355999999999</v>
      </c>
      <c r="F864" s="22">
        <v>0</v>
      </c>
      <c r="G864" s="81">
        <v>0</v>
      </c>
      <c r="H864" s="22">
        <v>0</v>
      </c>
      <c r="I864" s="147">
        <v>8972.83</v>
      </c>
      <c r="J864" s="91">
        <f t="shared" si="27"/>
        <v>-7075.7111299999997</v>
      </c>
      <c r="K864" s="131"/>
      <c r="L864" s="126"/>
      <c r="M864" s="144"/>
      <c r="N864" s="144"/>
      <c r="O864" s="143"/>
      <c r="P864" s="145"/>
      <c r="Q864" s="146"/>
      <c r="R864" s="145"/>
      <c r="S864" s="147"/>
      <c r="T864" s="127"/>
    </row>
    <row r="865" spans="1:20" s="23" customFormat="1" ht="18" customHeight="1" x14ac:dyDescent="0.25">
      <c r="A865" s="72" t="str">
        <f>Лист4!A869</f>
        <v>ул. Железнодорожная 1-я, д.26</v>
      </c>
      <c r="B865" s="64" t="s">
        <v>55</v>
      </c>
      <c r="C865" s="76">
        <v>1437.9910000000002</v>
      </c>
      <c r="D865" s="76">
        <f t="shared" si="26"/>
        <v>71.781559999999999</v>
      </c>
      <c r="E865" s="74">
        <v>71.781559999999999</v>
      </c>
      <c r="F865" s="22">
        <v>0</v>
      </c>
      <c r="G865" s="81">
        <v>0</v>
      </c>
      <c r="H865" s="22">
        <v>0</v>
      </c>
      <c r="I865" s="77"/>
      <c r="J865" s="91">
        <f t="shared" si="27"/>
        <v>1509.7725600000001</v>
      </c>
      <c r="K865" s="131"/>
      <c r="L865" s="126"/>
      <c r="M865" s="144"/>
      <c r="N865" s="144"/>
      <c r="O865" s="143"/>
      <c r="P865" s="145"/>
      <c r="Q865" s="146"/>
      <c r="R865" s="145"/>
      <c r="S865" s="147"/>
      <c r="T865" s="127"/>
    </row>
    <row r="866" spans="1:20" s="23" customFormat="1" ht="18" customHeight="1" x14ac:dyDescent="0.25">
      <c r="A866" s="72" t="str">
        <f>Лист4!A870</f>
        <v>ул. Железнодорожная 1-я, д.32</v>
      </c>
      <c r="B866" s="64" t="s">
        <v>55</v>
      </c>
      <c r="C866" s="76">
        <v>970.24</v>
      </c>
      <c r="D866" s="76">
        <f t="shared" si="26"/>
        <v>87.075699999999998</v>
      </c>
      <c r="E866" s="74">
        <v>87.075699999999998</v>
      </c>
      <c r="F866" s="22">
        <v>0</v>
      </c>
      <c r="G866" s="81">
        <v>0</v>
      </c>
      <c r="H866" s="22">
        <v>0</v>
      </c>
      <c r="I866" s="77"/>
      <c r="J866" s="91">
        <v>1066.54</v>
      </c>
      <c r="K866" s="131"/>
      <c r="L866" s="126"/>
      <c r="M866" s="144"/>
      <c r="N866" s="144"/>
      <c r="O866" s="143"/>
      <c r="P866" s="145"/>
      <c r="Q866" s="146"/>
      <c r="R866" s="145"/>
      <c r="S866" s="147"/>
      <c r="T866" s="127"/>
    </row>
    <row r="867" spans="1:20" s="23" customFormat="1" ht="18" customHeight="1" x14ac:dyDescent="0.25">
      <c r="A867" s="72" t="str">
        <f>Лист4!A871</f>
        <v>ул. Железнодорожная 1-я, д.39</v>
      </c>
      <c r="B867" s="64" t="s">
        <v>55</v>
      </c>
      <c r="C867" s="76">
        <v>723.87248</v>
      </c>
      <c r="D867" s="76">
        <f t="shared" si="26"/>
        <v>33.561819999999997</v>
      </c>
      <c r="E867" s="74">
        <v>33.561819999999997</v>
      </c>
      <c r="F867" s="22">
        <v>0</v>
      </c>
      <c r="G867" s="81">
        <v>0</v>
      </c>
      <c r="H867" s="22">
        <v>0</v>
      </c>
      <c r="I867" s="77"/>
      <c r="J867" s="91">
        <f t="shared" si="27"/>
        <v>757.43430000000001</v>
      </c>
      <c r="K867" s="131"/>
      <c r="L867" s="126"/>
      <c r="M867" s="144"/>
      <c r="N867" s="144"/>
      <c r="O867" s="143"/>
      <c r="P867" s="145"/>
      <c r="Q867" s="146"/>
      <c r="R867" s="145"/>
      <c r="S867" s="147"/>
      <c r="T867" s="127"/>
    </row>
    <row r="868" spans="1:20" s="23" customFormat="1" ht="18" customHeight="1" x14ac:dyDescent="0.25">
      <c r="A868" s="72" t="str">
        <f>Лист4!A872</f>
        <v>ул. Железнодорожная 4-я, д.43А</v>
      </c>
      <c r="B868" s="64" t="s">
        <v>55</v>
      </c>
      <c r="C868" s="76">
        <v>256.52559000000002</v>
      </c>
      <c r="D868" s="76">
        <f t="shared" si="26"/>
        <v>14.707750000000001</v>
      </c>
      <c r="E868" s="74">
        <v>14.707750000000001</v>
      </c>
      <c r="F868" s="76">
        <f t="shared" ref="F868" si="28">P868</f>
        <v>0</v>
      </c>
      <c r="G868" s="76">
        <f t="shared" ref="G868" si="29">Q868</f>
        <v>0</v>
      </c>
      <c r="H868" s="76">
        <f t="shared" ref="H868" si="30">R868</f>
        <v>0</v>
      </c>
      <c r="I868" s="76"/>
      <c r="J868" s="91">
        <f t="shared" si="27"/>
        <v>271.23334</v>
      </c>
      <c r="K868" s="131"/>
      <c r="L868" s="126"/>
      <c r="M868" s="144"/>
      <c r="N868" s="144"/>
      <c r="O868" s="143"/>
      <c r="P868" s="145"/>
      <c r="Q868" s="146"/>
      <c r="R868" s="145"/>
      <c r="S868" s="147"/>
      <c r="T868" s="127"/>
    </row>
    <row r="869" spans="1:20" s="23" customFormat="1" ht="18" customHeight="1" x14ac:dyDescent="0.25">
      <c r="A869" s="72" t="str">
        <f>Лист4!A873</f>
        <v>ул. Железнодорожная 4-я, д.43Б</v>
      </c>
      <c r="B869" s="64" t="s">
        <v>55</v>
      </c>
      <c r="C869" s="76">
        <v>-1024.88274</v>
      </c>
      <c r="D869" s="76">
        <f t="shared" si="26"/>
        <v>26.77805</v>
      </c>
      <c r="E869" s="74">
        <v>26.77805</v>
      </c>
      <c r="F869" s="22">
        <v>0</v>
      </c>
      <c r="G869" s="81">
        <v>0</v>
      </c>
      <c r="H869" s="22">
        <v>0</v>
      </c>
      <c r="I869" s="77">
        <v>1162.93</v>
      </c>
      <c r="J869" s="91">
        <f t="shared" si="27"/>
        <v>-998.10469000000001</v>
      </c>
      <c r="K869" s="131"/>
      <c r="L869" s="126"/>
      <c r="M869" s="144"/>
      <c r="N869" s="144"/>
      <c r="O869" s="143"/>
      <c r="P869" s="144"/>
      <c r="Q869" s="144"/>
      <c r="R869" s="144"/>
      <c r="S869" s="144"/>
      <c r="T869" s="127"/>
    </row>
    <row r="870" spans="1:20" s="23" customFormat="1" ht="18" customHeight="1" x14ac:dyDescent="0.25">
      <c r="A870" s="72" t="str">
        <f>Лист4!A874</f>
        <v>ул. Железнодорожная 4-я, д.43В</v>
      </c>
      <c r="B870" s="64" t="s">
        <v>55</v>
      </c>
      <c r="C870" s="76">
        <v>122.13314000000003</v>
      </c>
      <c r="D870" s="76">
        <f t="shared" si="26"/>
        <v>10.727040000000001</v>
      </c>
      <c r="E870" s="74">
        <v>10.727040000000001</v>
      </c>
      <c r="F870" s="22">
        <v>0</v>
      </c>
      <c r="G870" s="81">
        <v>0</v>
      </c>
      <c r="H870" s="22">
        <v>0</v>
      </c>
      <c r="I870" s="147">
        <v>143.88</v>
      </c>
      <c r="J870" s="91">
        <f t="shared" si="27"/>
        <v>132.86018000000001</v>
      </c>
      <c r="K870" s="131"/>
      <c r="L870" s="126"/>
      <c r="M870" s="144"/>
      <c r="N870" s="144"/>
      <c r="O870" s="143"/>
      <c r="P870" s="145"/>
      <c r="Q870" s="146"/>
      <c r="R870" s="145"/>
      <c r="S870" s="147"/>
      <c r="T870" s="127"/>
    </row>
    <row r="871" spans="1:20" s="23" customFormat="1" ht="18" customHeight="1" x14ac:dyDescent="0.25">
      <c r="A871" s="72" t="str">
        <f>Лист4!A875</f>
        <v>ул. Железнодорожная 4-я, д.43Г</v>
      </c>
      <c r="B871" s="64" t="s">
        <v>55</v>
      </c>
      <c r="C871" s="76">
        <v>220.90630000000002</v>
      </c>
      <c r="D871" s="76">
        <f t="shared" si="26"/>
        <v>12.830830000000001</v>
      </c>
      <c r="E871" s="74">
        <v>12.830830000000001</v>
      </c>
      <c r="F871" s="22">
        <v>0</v>
      </c>
      <c r="G871" s="81">
        <v>0</v>
      </c>
      <c r="H871" s="22">
        <v>0</v>
      </c>
      <c r="I871" s="77"/>
      <c r="J871" s="91">
        <f t="shared" si="27"/>
        <v>233.73713000000001</v>
      </c>
      <c r="K871" s="131"/>
      <c r="L871" s="126"/>
      <c r="M871" s="144"/>
      <c r="N871" s="144"/>
      <c r="O871" s="143"/>
      <c r="P871" s="145"/>
      <c r="Q871" s="146"/>
      <c r="R871" s="145"/>
      <c r="S871" s="147"/>
      <c r="T871" s="127"/>
    </row>
    <row r="872" spans="1:20" s="23" customFormat="1" ht="18" customHeight="1" x14ac:dyDescent="0.25">
      <c r="A872" s="72" t="str">
        <f>Лист4!A876</f>
        <v>ул. Железнодорожная 4-я, д.43Д</v>
      </c>
      <c r="B872" s="64" t="s">
        <v>55</v>
      </c>
      <c r="C872" s="76">
        <v>212.09852000000001</v>
      </c>
      <c r="D872" s="76">
        <f t="shared" si="26"/>
        <v>5.7961499999999999</v>
      </c>
      <c r="E872" s="74">
        <v>5.7961499999999999</v>
      </c>
      <c r="F872" s="22">
        <v>0</v>
      </c>
      <c r="G872" s="81">
        <v>0</v>
      </c>
      <c r="H872" s="22">
        <v>0</v>
      </c>
      <c r="I872" s="77"/>
      <c r="J872" s="91">
        <f t="shared" si="27"/>
        <v>217.89467000000002</v>
      </c>
      <c r="K872" s="131"/>
      <c r="L872" s="126"/>
      <c r="M872" s="144"/>
      <c r="N872" s="144"/>
      <c r="O872" s="143"/>
      <c r="P872" s="145"/>
      <c r="Q872" s="146"/>
      <c r="R872" s="145"/>
      <c r="S872" s="147"/>
      <c r="T872" s="127"/>
    </row>
    <row r="873" spans="1:20" s="23" customFormat="1" ht="18" customHeight="1" x14ac:dyDescent="0.25">
      <c r="A873" s="72" t="str">
        <f>Лист4!A877</f>
        <v>ул. Железнодорожная 4-я, д.45</v>
      </c>
      <c r="B873" s="64" t="s">
        <v>55</v>
      </c>
      <c r="C873" s="76">
        <v>301.70769999999999</v>
      </c>
      <c r="D873" s="76">
        <f t="shared" si="26"/>
        <v>10.641</v>
      </c>
      <c r="E873" s="74">
        <v>10.641</v>
      </c>
      <c r="F873" s="22">
        <v>0</v>
      </c>
      <c r="G873" s="81">
        <v>0</v>
      </c>
      <c r="H873" s="22">
        <v>0</v>
      </c>
      <c r="I873" s="77"/>
      <c r="J873" s="91">
        <f t="shared" si="27"/>
        <v>312.34870000000001</v>
      </c>
      <c r="K873" s="131"/>
      <c r="L873" s="126"/>
      <c r="M873" s="144"/>
      <c r="N873" s="144"/>
      <c r="O873" s="143"/>
      <c r="P873" s="145"/>
      <c r="Q873" s="146"/>
      <c r="R873" s="145"/>
      <c r="S873" s="147"/>
      <c r="T873" s="127"/>
    </row>
    <row r="874" spans="1:20" s="23" customFormat="1" ht="18" customHeight="1" x14ac:dyDescent="0.25">
      <c r="A874" s="72" t="str">
        <f>Лист4!A878</f>
        <v>ул. Железнодорожная 4-я, д.45В</v>
      </c>
      <c r="B874" s="64" t="s">
        <v>55</v>
      </c>
      <c r="C874" s="76">
        <v>246.08556000000002</v>
      </c>
      <c r="D874" s="76">
        <f t="shared" si="26"/>
        <v>11.166259999999999</v>
      </c>
      <c r="E874" s="74">
        <v>11.166259999999999</v>
      </c>
      <c r="F874" s="22">
        <v>0</v>
      </c>
      <c r="G874" s="81">
        <v>0</v>
      </c>
      <c r="H874" s="22">
        <v>0</v>
      </c>
      <c r="I874" s="77"/>
      <c r="J874" s="91">
        <f t="shared" si="27"/>
        <v>257.25182000000001</v>
      </c>
      <c r="K874" s="131"/>
      <c r="L874" s="126"/>
      <c r="M874" s="144"/>
      <c r="N874" s="144"/>
      <c r="O874" s="143"/>
      <c r="P874" s="145"/>
      <c r="Q874" s="146"/>
      <c r="R874" s="145"/>
      <c r="S874" s="147"/>
      <c r="T874" s="127"/>
    </row>
    <row r="875" spans="1:20" s="23" customFormat="1" ht="18" customHeight="1" x14ac:dyDescent="0.25">
      <c r="A875" s="72" t="str">
        <f>Лист4!A879</f>
        <v>ул. Железнодорожная 4-я, д.45Г</v>
      </c>
      <c r="B875" s="64" t="s">
        <v>55</v>
      </c>
      <c r="C875" s="76">
        <v>238.44904000000002</v>
      </c>
      <c r="D875" s="76">
        <f t="shared" si="26"/>
        <v>13.21144</v>
      </c>
      <c r="E875" s="74">
        <v>13.21144</v>
      </c>
      <c r="F875" s="22">
        <v>0</v>
      </c>
      <c r="G875" s="81">
        <v>0</v>
      </c>
      <c r="H875" s="22">
        <v>0</v>
      </c>
      <c r="I875" s="77"/>
      <c r="J875" s="91">
        <f t="shared" si="27"/>
        <v>251.66048000000004</v>
      </c>
      <c r="K875" s="131"/>
      <c r="L875" s="126"/>
      <c r="M875" s="144"/>
      <c r="N875" s="144"/>
      <c r="O875" s="143"/>
      <c r="P875" s="145"/>
      <c r="Q875" s="146"/>
      <c r="R875" s="145"/>
      <c r="S875" s="147"/>
      <c r="T875" s="127"/>
    </row>
    <row r="876" spans="1:20" s="23" customFormat="1" ht="18" customHeight="1" x14ac:dyDescent="0.25">
      <c r="A876" s="72" t="str">
        <f>Лист4!A880</f>
        <v>ул. Железнодорожная 4-я, д.45Д</v>
      </c>
      <c r="B876" s="64" t="s">
        <v>55</v>
      </c>
      <c r="C876" s="76">
        <v>278.49732</v>
      </c>
      <c r="D876" s="76">
        <f t="shared" si="26"/>
        <v>9.8417300000000001</v>
      </c>
      <c r="E876" s="74">
        <v>9.8417300000000001</v>
      </c>
      <c r="F876" s="22">
        <v>0</v>
      </c>
      <c r="G876" s="81">
        <v>0</v>
      </c>
      <c r="H876" s="22">
        <v>0</v>
      </c>
      <c r="I876" s="77"/>
      <c r="J876" s="91">
        <f t="shared" si="27"/>
        <v>288.33904999999999</v>
      </c>
      <c r="K876" s="131"/>
      <c r="L876" s="126"/>
      <c r="M876" s="144"/>
      <c r="N876" s="144"/>
      <c r="O876" s="143"/>
      <c r="P876" s="145"/>
      <c r="Q876" s="146"/>
      <c r="R876" s="145"/>
      <c r="S876" s="147"/>
      <c r="T876" s="127"/>
    </row>
    <row r="877" spans="1:20" s="23" customFormat="1" ht="18" customHeight="1" x14ac:dyDescent="0.25">
      <c r="A877" s="72" t="str">
        <f>Лист4!A881</f>
        <v>ул. Железнодорожная 4-я, д.45Е</v>
      </c>
      <c r="B877" s="64" t="s">
        <v>55</v>
      </c>
      <c r="C877" s="76">
        <v>260.50072</v>
      </c>
      <c r="D877" s="76">
        <f t="shared" si="26"/>
        <v>12.805149999999999</v>
      </c>
      <c r="E877" s="74">
        <v>12.805149999999999</v>
      </c>
      <c r="F877" s="22">
        <v>0</v>
      </c>
      <c r="G877" s="81">
        <v>0</v>
      </c>
      <c r="H877" s="22">
        <v>0</v>
      </c>
      <c r="I877" s="77"/>
      <c r="J877" s="91">
        <f t="shared" si="27"/>
        <v>273.30587000000003</v>
      </c>
      <c r="K877" s="131"/>
      <c r="L877" s="126"/>
      <c r="M877" s="144"/>
      <c r="N877" s="144"/>
      <c r="O877" s="143"/>
      <c r="P877" s="145"/>
      <c r="Q877" s="146"/>
      <c r="R877" s="145"/>
      <c r="S877" s="147"/>
      <c r="T877" s="127"/>
    </row>
    <row r="878" spans="1:20" s="23" customFormat="1" ht="18" customHeight="1" x14ac:dyDescent="0.25">
      <c r="A878" s="72" t="str">
        <f>Лист4!A882</f>
        <v>ул. Железнодорожная 4-я, д.47</v>
      </c>
      <c r="B878" s="64" t="s">
        <v>55</v>
      </c>
      <c r="C878" s="76">
        <v>193.09094999999999</v>
      </c>
      <c r="D878" s="76">
        <f t="shared" si="26"/>
        <v>8.1294000000000004</v>
      </c>
      <c r="E878" s="74">
        <v>8.1294000000000004</v>
      </c>
      <c r="F878" s="22">
        <v>0</v>
      </c>
      <c r="G878" s="81">
        <v>0</v>
      </c>
      <c r="H878" s="22">
        <v>0</v>
      </c>
      <c r="I878" s="77"/>
      <c r="J878" s="91">
        <f t="shared" si="27"/>
        <v>201.22035</v>
      </c>
      <c r="K878" s="131"/>
      <c r="L878" s="126"/>
      <c r="M878" s="144"/>
      <c r="N878" s="144"/>
      <c r="O878" s="143"/>
      <c r="P878" s="145"/>
      <c r="Q878" s="146"/>
      <c r="R878" s="145"/>
      <c r="S878" s="147"/>
      <c r="T878" s="127"/>
    </row>
    <row r="879" spans="1:20" s="23" customFormat="1" ht="18" customHeight="1" x14ac:dyDescent="0.25">
      <c r="A879" s="72" t="str">
        <f>Лист4!A883</f>
        <v>ул. Железнодорожная 4-я, д.47Б</v>
      </c>
      <c r="B879" s="64" t="s">
        <v>55</v>
      </c>
      <c r="C879" s="76">
        <v>233.60980000000001</v>
      </c>
      <c r="D879" s="76">
        <f t="shared" si="26"/>
        <v>7.65</v>
      </c>
      <c r="E879" s="74">
        <v>7.65</v>
      </c>
      <c r="F879" s="22">
        <v>0</v>
      </c>
      <c r="G879" s="81">
        <v>0</v>
      </c>
      <c r="H879" s="22">
        <v>0</v>
      </c>
      <c r="I879" s="77"/>
      <c r="J879" s="91">
        <f t="shared" si="27"/>
        <v>241.25980000000001</v>
      </c>
      <c r="K879" s="131"/>
      <c r="L879" s="126"/>
      <c r="M879" s="144"/>
      <c r="N879" s="144"/>
      <c r="O879" s="143"/>
      <c r="P879" s="145"/>
      <c r="Q879" s="146"/>
      <c r="R879" s="145"/>
      <c r="S879" s="147"/>
      <c r="T879" s="127"/>
    </row>
    <row r="880" spans="1:20" s="23" customFormat="1" ht="18" customHeight="1" x14ac:dyDescent="0.25">
      <c r="A880" s="72" t="str">
        <f>Лист4!A884</f>
        <v>ул. Железнодорожная 4-я, д.47В</v>
      </c>
      <c r="B880" s="64" t="s">
        <v>55</v>
      </c>
      <c r="C880" s="76">
        <v>269.41363000000001</v>
      </c>
      <c r="D880" s="76">
        <f t="shared" si="26"/>
        <v>15.64696</v>
      </c>
      <c r="E880" s="74">
        <v>15.64696</v>
      </c>
      <c r="F880" s="22">
        <v>0</v>
      </c>
      <c r="G880" s="81">
        <v>0</v>
      </c>
      <c r="H880" s="22">
        <v>0</v>
      </c>
      <c r="I880" s="77"/>
      <c r="J880" s="91">
        <f t="shared" si="27"/>
        <v>285.06058999999999</v>
      </c>
      <c r="K880" s="131"/>
      <c r="L880" s="126"/>
      <c r="M880" s="144"/>
      <c r="N880" s="144"/>
      <c r="O880" s="143"/>
      <c r="P880" s="145"/>
      <c r="Q880" s="146"/>
      <c r="R880" s="145"/>
      <c r="S880" s="147"/>
      <c r="T880" s="127"/>
    </row>
    <row r="881" spans="1:20" s="23" customFormat="1" ht="18" customHeight="1" x14ac:dyDescent="0.25">
      <c r="A881" s="72" t="str">
        <f>Лист4!A885</f>
        <v>ул. Железнодорожная 4-я, д.49</v>
      </c>
      <c r="B881" s="64" t="s">
        <v>55</v>
      </c>
      <c r="C881" s="76">
        <v>330.36391000000003</v>
      </c>
      <c r="D881" s="76">
        <f t="shared" si="26"/>
        <v>16.98948</v>
      </c>
      <c r="E881" s="74">
        <v>16.98948</v>
      </c>
      <c r="F881" s="22">
        <v>0</v>
      </c>
      <c r="G881" s="81">
        <v>0</v>
      </c>
      <c r="H881" s="22">
        <v>0</v>
      </c>
      <c r="I881" s="77"/>
      <c r="J881" s="91">
        <f t="shared" si="27"/>
        <v>347.35339000000005</v>
      </c>
      <c r="K881" s="131"/>
      <c r="L881" s="126"/>
      <c r="M881" s="144"/>
      <c r="N881" s="144"/>
      <c r="O881" s="143"/>
      <c r="P881" s="145"/>
      <c r="Q881" s="146"/>
      <c r="R881" s="145"/>
      <c r="S881" s="147"/>
      <c r="T881" s="127"/>
    </row>
    <row r="882" spans="1:20" s="23" customFormat="1" ht="18" customHeight="1" x14ac:dyDescent="0.25">
      <c r="A882" s="72" t="str">
        <f>Лист4!A886</f>
        <v>ул. Железнодорожная 4-я, д.49Б</v>
      </c>
      <c r="B882" s="64" t="s">
        <v>55</v>
      </c>
      <c r="C882" s="76">
        <v>245.69379999999998</v>
      </c>
      <c r="D882" s="76">
        <f t="shared" si="26"/>
        <v>11.155950000000001</v>
      </c>
      <c r="E882" s="74">
        <v>11.155950000000001</v>
      </c>
      <c r="F882" s="22">
        <v>0</v>
      </c>
      <c r="G882" s="81">
        <v>0</v>
      </c>
      <c r="H882" s="22">
        <v>0</v>
      </c>
      <c r="I882" s="77"/>
      <c r="J882" s="91">
        <f t="shared" si="27"/>
        <v>256.84974999999997</v>
      </c>
      <c r="K882" s="131"/>
      <c r="L882" s="126"/>
      <c r="M882" s="144"/>
      <c r="N882" s="144"/>
      <c r="O882" s="143"/>
      <c r="P882" s="145"/>
      <c r="Q882" s="146"/>
      <c r="R882" s="145"/>
      <c r="S882" s="147"/>
      <c r="T882" s="127"/>
    </row>
    <row r="883" spans="1:20" s="23" customFormat="1" ht="18" customHeight="1" x14ac:dyDescent="0.25">
      <c r="A883" s="72" t="str">
        <f>Лист4!A887</f>
        <v>ул. Железнодорожная 4-я, д.51Б</v>
      </c>
      <c r="B883" s="64" t="s">
        <v>55</v>
      </c>
      <c r="C883" s="76">
        <v>210.30142000000001</v>
      </c>
      <c r="D883" s="76">
        <f t="shared" si="26"/>
        <v>10.97015</v>
      </c>
      <c r="E883" s="74">
        <v>10.97015</v>
      </c>
      <c r="F883" s="22">
        <v>0</v>
      </c>
      <c r="G883" s="81">
        <v>0</v>
      </c>
      <c r="H883" s="22">
        <v>0</v>
      </c>
      <c r="I883" s="77"/>
      <c r="J883" s="91">
        <f t="shared" si="27"/>
        <v>221.27157</v>
      </c>
      <c r="K883" s="131"/>
      <c r="L883" s="126"/>
      <c r="M883" s="144"/>
      <c r="N883" s="144"/>
      <c r="O883" s="143"/>
      <c r="P883" s="145"/>
      <c r="Q883" s="146"/>
      <c r="R883" s="145"/>
      <c r="S883" s="147"/>
      <c r="T883" s="127"/>
    </row>
    <row r="884" spans="1:20" s="23" customFormat="1" ht="18" customHeight="1" x14ac:dyDescent="0.25">
      <c r="A884" s="72" t="str">
        <f>Лист4!A888</f>
        <v>ул. Железнодорожная 8-я, д.55</v>
      </c>
      <c r="B884" s="64" t="s">
        <v>55</v>
      </c>
      <c r="C884" s="76">
        <v>1842.4088299999999</v>
      </c>
      <c r="D884" s="76">
        <f t="shared" si="26"/>
        <v>113.96664999999999</v>
      </c>
      <c r="E884" s="74">
        <v>113.96664999999999</v>
      </c>
      <c r="F884" s="22">
        <v>0</v>
      </c>
      <c r="G884" s="81">
        <v>0</v>
      </c>
      <c r="H884" s="22">
        <v>0</v>
      </c>
      <c r="I884" s="77"/>
      <c r="J884" s="91">
        <f t="shared" si="27"/>
        <v>1956.3754799999999</v>
      </c>
      <c r="K884" s="131"/>
      <c r="L884" s="126"/>
      <c r="M884" s="144"/>
      <c r="N884" s="144"/>
      <c r="O884" s="143"/>
      <c r="P884" s="145"/>
      <c r="Q884" s="146"/>
      <c r="R884" s="145"/>
      <c r="S884" s="147"/>
      <c r="T884" s="127"/>
    </row>
    <row r="885" spans="1:20" s="23" customFormat="1" ht="18" customHeight="1" x14ac:dyDescent="0.25">
      <c r="A885" s="72" t="str">
        <f>Лист4!A889</f>
        <v>ул. Железнодорожная 8-я, д.55, к.1</v>
      </c>
      <c r="B885" s="64" t="s">
        <v>55</v>
      </c>
      <c r="C885" s="76">
        <v>1467.19</v>
      </c>
      <c r="D885" s="76">
        <f t="shared" si="26"/>
        <v>65.218059999999994</v>
      </c>
      <c r="E885" s="74">
        <v>65.218059999999994</v>
      </c>
      <c r="F885" s="22">
        <v>0</v>
      </c>
      <c r="G885" s="81">
        <v>0</v>
      </c>
      <c r="H885" s="22">
        <v>0</v>
      </c>
      <c r="I885" s="77">
        <v>1526.11</v>
      </c>
      <c r="J885" s="91">
        <v>32.26</v>
      </c>
      <c r="K885" s="131"/>
      <c r="L885" s="126"/>
      <c r="M885" s="144"/>
      <c r="N885" s="144"/>
      <c r="O885" s="143"/>
      <c r="P885" s="145"/>
      <c r="Q885" s="146"/>
      <c r="R885" s="145"/>
      <c r="S885" s="147"/>
      <c r="T885" s="127"/>
    </row>
    <row r="886" spans="1:20" s="23" customFormat="1" ht="18" customHeight="1" x14ac:dyDescent="0.25">
      <c r="A886" s="72" t="str">
        <f>Лист4!A890</f>
        <v>ул. Железнодорожная 8-я, д.57</v>
      </c>
      <c r="B886" s="64" t="s">
        <v>55</v>
      </c>
      <c r="C886" s="76">
        <v>129.55000000000001</v>
      </c>
      <c r="D886" s="76">
        <f t="shared" si="26"/>
        <v>118.0539</v>
      </c>
      <c r="E886" s="74">
        <v>118.0539</v>
      </c>
      <c r="F886" s="22">
        <v>0</v>
      </c>
      <c r="G886" s="81">
        <v>0</v>
      </c>
      <c r="H886" s="22">
        <v>0</v>
      </c>
      <c r="I886" s="77">
        <v>2108.5500000000002</v>
      </c>
      <c r="J886" s="91">
        <v>251.25</v>
      </c>
      <c r="K886" s="131"/>
      <c r="L886" s="126"/>
      <c r="M886" s="144"/>
      <c r="N886" s="144"/>
      <c r="O886" s="143"/>
      <c r="P886" s="145"/>
      <c r="Q886" s="146"/>
      <c r="R886" s="145"/>
      <c r="S886" s="147"/>
      <c r="T886" s="127"/>
    </row>
    <row r="887" spans="1:20" s="23" customFormat="1" ht="18" customHeight="1" x14ac:dyDescent="0.25">
      <c r="A887" s="72" t="str">
        <f>Лист4!A891</f>
        <v>ул. Железнодорожная 8-я, д.59</v>
      </c>
      <c r="B887" s="64" t="s">
        <v>55</v>
      </c>
      <c r="C887" s="76">
        <v>1997.4818400000001</v>
      </c>
      <c r="D887" s="76">
        <f t="shared" si="26"/>
        <v>118.53362</v>
      </c>
      <c r="E887" s="74">
        <v>118.53362</v>
      </c>
      <c r="F887" s="22">
        <v>0</v>
      </c>
      <c r="G887" s="81">
        <v>0</v>
      </c>
      <c r="H887" s="22">
        <v>0</v>
      </c>
      <c r="I887" s="77"/>
      <c r="J887" s="91">
        <f t="shared" si="27"/>
        <v>2116.0154600000001</v>
      </c>
      <c r="K887" s="131"/>
      <c r="L887" s="126"/>
      <c r="M887" s="144"/>
      <c r="N887" s="144"/>
      <c r="O887" s="143"/>
      <c r="P887" s="145"/>
      <c r="Q887" s="146"/>
      <c r="R887" s="145"/>
      <c r="S887" s="147"/>
      <c r="T887" s="127"/>
    </row>
    <row r="888" spans="1:20" s="23" customFormat="1" ht="18" customHeight="1" x14ac:dyDescent="0.25">
      <c r="A888" s="72" t="str">
        <f>Лист4!A892</f>
        <v>ул. Железнодорожная 8-я, д.59, к.1</v>
      </c>
      <c r="B888" s="64" t="s">
        <v>55</v>
      </c>
      <c r="C888" s="76">
        <v>427.8</v>
      </c>
      <c r="D888" s="76">
        <f t="shared" si="26"/>
        <v>114.0361</v>
      </c>
      <c r="E888" s="74">
        <v>114.0361</v>
      </c>
      <c r="F888" s="22">
        <v>0</v>
      </c>
      <c r="G888" s="81">
        <v>0</v>
      </c>
      <c r="H888" s="22">
        <v>0</v>
      </c>
      <c r="I888" s="77"/>
      <c r="J888" s="91">
        <v>543.34</v>
      </c>
      <c r="K888" s="131"/>
      <c r="L888" s="126"/>
      <c r="M888" s="144"/>
      <c r="N888" s="144"/>
      <c r="O888" s="143"/>
      <c r="P888" s="145"/>
      <c r="Q888" s="146"/>
      <c r="R888" s="145"/>
      <c r="S888" s="147"/>
      <c r="T888" s="127"/>
    </row>
    <row r="889" spans="1:20" s="23" customFormat="1" ht="18" customHeight="1" x14ac:dyDescent="0.25">
      <c r="A889" s="72" t="str">
        <f>Лист4!A893</f>
        <v>ул. Железнодорожная 8-я, д.59, к.2</v>
      </c>
      <c r="B889" s="64" t="s">
        <v>55</v>
      </c>
      <c r="C889" s="76">
        <v>130.41</v>
      </c>
      <c r="D889" s="76">
        <f t="shared" si="26"/>
        <v>99.959419999999994</v>
      </c>
      <c r="E889" s="74">
        <v>99.959419999999994</v>
      </c>
      <c r="F889" s="22">
        <v>0</v>
      </c>
      <c r="G889" s="81">
        <v>0</v>
      </c>
      <c r="H889" s="22">
        <v>0</v>
      </c>
      <c r="I889" s="77">
        <v>1604.88</v>
      </c>
      <c r="J889" s="91">
        <v>233.98</v>
      </c>
      <c r="K889" s="131"/>
      <c r="L889" s="126"/>
      <c r="M889" s="144"/>
      <c r="N889" s="144"/>
      <c r="O889" s="143"/>
      <c r="P889" s="145"/>
      <c r="Q889" s="146"/>
      <c r="R889" s="145"/>
      <c r="S889" s="147"/>
      <c r="T889" s="127"/>
    </row>
    <row r="890" spans="1:20" s="23" customFormat="1" ht="18" customHeight="1" x14ac:dyDescent="0.25">
      <c r="A890" s="72" t="str">
        <f>Лист4!A894</f>
        <v>ул. Железнодорожная 8-я, д.59, к.3</v>
      </c>
      <c r="B890" s="64" t="s">
        <v>55</v>
      </c>
      <c r="C890" s="76">
        <v>3232.0128800000002</v>
      </c>
      <c r="D890" s="76">
        <f t="shared" si="26"/>
        <v>186.41207999999997</v>
      </c>
      <c r="E890" s="74">
        <v>186.41207999999997</v>
      </c>
      <c r="F890" s="22">
        <v>0</v>
      </c>
      <c r="G890" s="81">
        <v>0</v>
      </c>
      <c r="H890" s="22">
        <v>0</v>
      </c>
      <c r="I890" s="77"/>
      <c r="J890" s="91">
        <f t="shared" si="27"/>
        <v>3418.4249600000003</v>
      </c>
      <c r="K890" s="131"/>
      <c r="L890" s="126"/>
      <c r="M890" s="144"/>
      <c r="N890" s="144"/>
      <c r="O890" s="143"/>
      <c r="P890" s="145"/>
      <c r="Q890" s="146"/>
      <c r="R890" s="145"/>
      <c r="S890" s="147"/>
      <c r="T890" s="127"/>
    </row>
    <row r="891" spans="1:20" s="23" customFormat="1" ht="18" customHeight="1" x14ac:dyDescent="0.25">
      <c r="A891" s="72" t="str">
        <f>Лист4!A895</f>
        <v>ул. Жилая, д.1</v>
      </c>
      <c r="B891" s="64" t="s">
        <v>55</v>
      </c>
      <c r="C891" s="76">
        <v>2252.2323300000003</v>
      </c>
      <c r="D891" s="76">
        <f t="shared" si="26"/>
        <v>141.10245</v>
      </c>
      <c r="E891" s="74">
        <v>141.10245</v>
      </c>
      <c r="F891" s="22">
        <v>0</v>
      </c>
      <c r="G891" s="81">
        <v>0</v>
      </c>
      <c r="H891" s="22">
        <v>0</v>
      </c>
      <c r="I891" s="77"/>
      <c r="J891" s="91">
        <f t="shared" si="27"/>
        <v>2393.3347800000001</v>
      </c>
      <c r="K891" s="131"/>
      <c r="L891" s="126"/>
      <c r="M891" s="144"/>
      <c r="N891" s="144"/>
      <c r="O891" s="143"/>
      <c r="P891" s="145"/>
      <c r="Q891" s="146"/>
      <c r="R891" s="145"/>
      <c r="S891" s="147"/>
      <c r="T891" s="127"/>
    </row>
    <row r="892" spans="1:20" s="23" customFormat="1" ht="18" customHeight="1" x14ac:dyDescent="0.25">
      <c r="A892" s="72" t="str">
        <f>Лист4!A896</f>
        <v>ул. Жилая, д.10</v>
      </c>
      <c r="B892" s="64" t="s">
        <v>55</v>
      </c>
      <c r="C892" s="76">
        <v>667.18</v>
      </c>
      <c r="D892" s="76">
        <f t="shared" si="26"/>
        <v>83.100300000000004</v>
      </c>
      <c r="E892" s="74">
        <v>83.100300000000004</v>
      </c>
      <c r="F892" s="22">
        <v>0</v>
      </c>
      <c r="G892" s="81">
        <v>0</v>
      </c>
      <c r="H892" s="22">
        <v>0</v>
      </c>
      <c r="I892" s="77">
        <v>1192.27</v>
      </c>
      <c r="J892" s="91">
        <v>27.85</v>
      </c>
      <c r="K892" s="131"/>
      <c r="L892" s="126"/>
      <c r="M892" s="144"/>
      <c r="N892" s="144"/>
      <c r="O892" s="143"/>
      <c r="P892" s="145"/>
      <c r="Q892" s="146"/>
      <c r="R892" s="145"/>
      <c r="S892" s="147"/>
      <c r="T892" s="127"/>
    </row>
    <row r="893" spans="1:20" s="23" customFormat="1" ht="18" customHeight="1" x14ac:dyDescent="0.25">
      <c r="A893" s="72" t="str">
        <f>Лист4!A897</f>
        <v>ул. Жилая, д.10, к.1</v>
      </c>
      <c r="B893" s="64" t="s">
        <v>55</v>
      </c>
      <c r="C893" s="76">
        <v>1887.19299</v>
      </c>
      <c r="D893" s="76">
        <f t="shared" si="26"/>
        <v>95.094309999999993</v>
      </c>
      <c r="E893" s="74">
        <v>95.094309999999993</v>
      </c>
      <c r="F893" s="22">
        <v>0</v>
      </c>
      <c r="G893" s="81">
        <v>0</v>
      </c>
      <c r="H893" s="22">
        <v>0</v>
      </c>
      <c r="I893" s="77"/>
      <c r="J893" s="91">
        <f t="shared" si="27"/>
        <v>1982.2873</v>
      </c>
      <c r="K893" s="131"/>
      <c r="L893" s="126"/>
      <c r="M893" s="144"/>
      <c r="N893" s="144"/>
      <c r="O893" s="143"/>
      <c r="P893" s="145"/>
      <c r="Q893" s="146"/>
      <c r="R893" s="145"/>
      <c r="S893" s="147"/>
      <c r="T893" s="127"/>
    </row>
    <row r="894" spans="1:20" s="23" customFormat="1" ht="18" customHeight="1" x14ac:dyDescent="0.25">
      <c r="A894" s="72" t="str">
        <f>Лист4!A898</f>
        <v>ул. Жилая, д.10, к.2</v>
      </c>
      <c r="B894" s="64" t="s">
        <v>55</v>
      </c>
      <c r="C894" s="76">
        <v>3172.7</v>
      </c>
      <c r="D894" s="76">
        <f t="shared" si="26"/>
        <v>237.80941000000001</v>
      </c>
      <c r="E894" s="74">
        <v>237.80941000000001</v>
      </c>
      <c r="F894" s="22">
        <v>0</v>
      </c>
      <c r="G894" s="81">
        <v>0</v>
      </c>
      <c r="H894" s="22">
        <v>0</v>
      </c>
      <c r="I894" s="77"/>
      <c r="J894" s="91">
        <v>3432.59</v>
      </c>
      <c r="K894" s="131"/>
      <c r="L894" s="126"/>
      <c r="M894" s="144"/>
      <c r="N894" s="144"/>
      <c r="O894" s="143"/>
      <c r="P894" s="145"/>
      <c r="Q894" s="146"/>
      <c r="R894" s="145"/>
      <c r="S894" s="147"/>
      <c r="T894" s="127"/>
    </row>
    <row r="895" spans="1:20" s="23" customFormat="1" ht="18" customHeight="1" x14ac:dyDescent="0.25">
      <c r="A895" s="72" t="str">
        <f>Лист4!A899</f>
        <v>ул. Жилая, д.11</v>
      </c>
      <c r="B895" s="64" t="s">
        <v>55</v>
      </c>
      <c r="C895" s="76">
        <v>593.30999999999995</v>
      </c>
      <c r="D895" s="76">
        <f t="shared" si="26"/>
        <v>99.221270000000004</v>
      </c>
      <c r="E895" s="74">
        <v>99.221270000000004</v>
      </c>
      <c r="F895" s="22">
        <v>0</v>
      </c>
      <c r="G895" s="81">
        <v>0</v>
      </c>
      <c r="H895" s="22">
        <v>0</v>
      </c>
      <c r="I895" s="77">
        <v>1736.25</v>
      </c>
      <c r="J895" s="91">
        <f t="shared" si="27"/>
        <v>692.53126999999995</v>
      </c>
      <c r="K895" s="131"/>
      <c r="L895" s="126"/>
      <c r="M895" s="144"/>
      <c r="N895" s="144"/>
      <c r="O895" s="143"/>
      <c r="P895" s="145"/>
      <c r="Q895" s="146"/>
      <c r="R895" s="145"/>
      <c r="S895" s="147"/>
      <c r="T895" s="127"/>
    </row>
    <row r="896" spans="1:20" s="23" customFormat="1" ht="18" customHeight="1" x14ac:dyDescent="0.25">
      <c r="A896" s="72" t="str">
        <f>Лист4!A900</f>
        <v>ул. Жилая, д.12</v>
      </c>
      <c r="B896" s="64" t="s">
        <v>55</v>
      </c>
      <c r="C896" s="76">
        <v>534.20000000000005</v>
      </c>
      <c r="D896" s="76">
        <f t="shared" si="26"/>
        <v>135.02439999999999</v>
      </c>
      <c r="E896" s="74">
        <v>135.02439999999999</v>
      </c>
      <c r="F896" s="22">
        <v>0</v>
      </c>
      <c r="G896" s="81">
        <v>0</v>
      </c>
      <c r="H896" s="22">
        <v>0</v>
      </c>
      <c r="I896" s="77"/>
      <c r="J896" s="91">
        <v>678.82</v>
      </c>
      <c r="K896" s="131"/>
      <c r="L896" s="126"/>
      <c r="M896" s="144"/>
      <c r="N896" s="144"/>
      <c r="O896" s="143"/>
      <c r="P896" s="145"/>
      <c r="Q896" s="146"/>
      <c r="R896" s="145"/>
      <c r="S896" s="147"/>
      <c r="T896" s="127"/>
    </row>
    <row r="897" spans="1:20" s="23" customFormat="1" ht="18" customHeight="1" x14ac:dyDescent="0.25">
      <c r="A897" s="72" t="str">
        <f>Лист4!A901</f>
        <v>ул. Жилая, д.12, к.1</v>
      </c>
      <c r="B897" s="64" t="s">
        <v>55</v>
      </c>
      <c r="C897" s="76">
        <v>1576.1705399999998</v>
      </c>
      <c r="D897" s="76">
        <f t="shared" si="26"/>
        <v>94.815149999999988</v>
      </c>
      <c r="E897" s="74">
        <v>94.815149999999988</v>
      </c>
      <c r="F897" s="22">
        <v>0</v>
      </c>
      <c r="G897" s="81">
        <v>0</v>
      </c>
      <c r="H897" s="22">
        <v>0</v>
      </c>
      <c r="I897" s="77"/>
      <c r="J897" s="91">
        <f t="shared" si="27"/>
        <v>1670.9856899999997</v>
      </c>
      <c r="K897" s="131"/>
      <c r="L897" s="126"/>
      <c r="M897" s="144"/>
      <c r="N897" s="144"/>
      <c r="O897" s="143"/>
      <c r="P897" s="145"/>
      <c r="Q897" s="146"/>
      <c r="R897" s="145"/>
      <c r="S897" s="147"/>
      <c r="T897" s="127"/>
    </row>
    <row r="898" spans="1:20" s="23" customFormat="1" ht="18" customHeight="1" x14ac:dyDescent="0.25">
      <c r="A898" s="72" t="str">
        <f>Лист4!A902</f>
        <v>ул. Жилая, д.13</v>
      </c>
      <c r="B898" s="64" t="s">
        <v>55</v>
      </c>
      <c r="C898" s="76">
        <v>3150.29</v>
      </c>
      <c r="D898" s="76">
        <f t="shared" si="26"/>
        <v>202.76845</v>
      </c>
      <c r="E898" s="74">
        <v>202.76845</v>
      </c>
      <c r="F898" s="22">
        <v>0</v>
      </c>
      <c r="G898" s="81">
        <v>0</v>
      </c>
      <c r="H898" s="22">
        <v>0</v>
      </c>
      <c r="I898" s="77"/>
      <c r="J898" s="91">
        <v>3376.25</v>
      </c>
      <c r="K898" s="131"/>
      <c r="L898" s="126"/>
      <c r="M898" s="144"/>
      <c r="N898" s="144"/>
      <c r="O898" s="143"/>
      <c r="P898" s="145"/>
      <c r="Q898" s="146"/>
      <c r="R898" s="145"/>
      <c r="S898" s="147"/>
      <c r="T898" s="127"/>
    </row>
    <row r="899" spans="1:20" s="23" customFormat="1" ht="18" customHeight="1" x14ac:dyDescent="0.25">
      <c r="A899" s="72" t="str">
        <f>Лист4!A903</f>
        <v>ул. Жилая, д.16</v>
      </c>
      <c r="B899" s="64" t="s">
        <v>55</v>
      </c>
      <c r="C899" s="76">
        <v>1322.0283899999999</v>
      </c>
      <c r="D899" s="76">
        <f t="shared" si="26"/>
        <v>123.78122</v>
      </c>
      <c r="E899" s="74">
        <v>123.78122</v>
      </c>
      <c r="F899" s="22">
        <v>0</v>
      </c>
      <c r="G899" s="81">
        <v>0</v>
      </c>
      <c r="H899" s="22">
        <v>0</v>
      </c>
      <c r="I899" s="77"/>
      <c r="J899" s="91">
        <f t="shared" si="27"/>
        <v>1445.80961</v>
      </c>
      <c r="K899" s="131"/>
      <c r="L899" s="126"/>
      <c r="M899" s="144"/>
      <c r="N899" s="144"/>
      <c r="O899" s="143"/>
      <c r="P899" s="145"/>
      <c r="Q899" s="146"/>
      <c r="R899" s="145"/>
      <c r="S899" s="147"/>
      <c r="T899" s="127"/>
    </row>
    <row r="900" spans="1:20" s="23" customFormat="1" ht="18" customHeight="1" x14ac:dyDescent="0.25">
      <c r="A900" s="72" t="str">
        <f>Лист4!A904</f>
        <v>ул. Жилая, д.3</v>
      </c>
      <c r="B900" s="64" t="s">
        <v>55</v>
      </c>
      <c r="C900" s="76">
        <v>1718.74</v>
      </c>
      <c r="D900" s="76">
        <f t="shared" si="26"/>
        <v>160.7047</v>
      </c>
      <c r="E900" s="74">
        <v>160.7047</v>
      </c>
      <c r="F900" s="22">
        <v>0</v>
      </c>
      <c r="G900" s="81">
        <v>0</v>
      </c>
      <c r="H900" s="22">
        <v>0</v>
      </c>
      <c r="I900" s="77"/>
      <c r="J900" s="91">
        <v>1881.75</v>
      </c>
      <c r="K900" s="131"/>
      <c r="L900" s="126"/>
      <c r="M900" s="144"/>
      <c r="N900" s="144"/>
      <c r="O900" s="143"/>
      <c r="P900" s="145"/>
      <c r="Q900" s="146"/>
      <c r="R900" s="145"/>
      <c r="S900" s="147"/>
      <c r="T900" s="127"/>
    </row>
    <row r="901" spans="1:20" s="23" customFormat="1" ht="18" customHeight="1" x14ac:dyDescent="0.25">
      <c r="A901" s="72" t="str">
        <f>Лист4!A905</f>
        <v>ул. Жилая, д.3, к.1</v>
      </c>
      <c r="B901" s="64" t="s">
        <v>55</v>
      </c>
      <c r="C901" s="76">
        <v>1552.2894099999999</v>
      </c>
      <c r="D901" s="76">
        <f t="shared" si="26"/>
        <v>95.19774000000001</v>
      </c>
      <c r="E901" s="74">
        <v>95.19774000000001</v>
      </c>
      <c r="F901" s="22">
        <v>0</v>
      </c>
      <c r="G901" s="81">
        <v>0</v>
      </c>
      <c r="H901" s="22">
        <v>0</v>
      </c>
      <c r="I901" s="77"/>
      <c r="J901" s="91">
        <f t="shared" si="27"/>
        <v>1647.4871499999999</v>
      </c>
      <c r="K901" s="131"/>
      <c r="L901" s="126"/>
      <c r="M901" s="144"/>
      <c r="N901" s="144"/>
      <c r="O901" s="143"/>
      <c r="P901" s="145"/>
      <c r="Q901" s="146"/>
      <c r="R901" s="145"/>
      <c r="S901" s="147"/>
      <c r="T901" s="127"/>
    </row>
    <row r="902" spans="1:20" s="23" customFormat="1" ht="18" customHeight="1" x14ac:dyDescent="0.25">
      <c r="A902" s="72" t="str">
        <f>Лист4!A906</f>
        <v>ул. Жилая, д.5, к.1</v>
      </c>
      <c r="B902" s="64" t="s">
        <v>55</v>
      </c>
      <c r="C902" s="76">
        <v>336.44</v>
      </c>
      <c r="D902" s="76">
        <f t="shared" si="26"/>
        <v>88.754820000000009</v>
      </c>
      <c r="E902" s="74">
        <v>88.754820000000009</v>
      </c>
      <c r="F902" s="22">
        <v>0</v>
      </c>
      <c r="G902" s="81">
        <v>0</v>
      </c>
      <c r="H902" s="22">
        <v>0</v>
      </c>
      <c r="I902" s="77"/>
      <c r="J902" s="91">
        <v>425.2</v>
      </c>
      <c r="K902" s="131"/>
      <c r="L902" s="126"/>
      <c r="M902" s="144"/>
      <c r="N902" s="144"/>
      <c r="O902" s="143"/>
      <c r="P902" s="145"/>
      <c r="Q902" s="146"/>
      <c r="R902" s="145"/>
      <c r="S902" s="147"/>
      <c r="T902" s="127"/>
    </row>
    <row r="903" spans="1:20" s="23" customFormat="1" ht="18" customHeight="1" x14ac:dyDescent="0.25">
      <c r="A903" s="72" t="str">
        <f>Лист4!A907</f>
        <v>ул. Жилая, д.6</v>
      </c>
      <c r="B903" s="64" t="s">
        <v>55</v>
      </c>
      <c r="C903" s="76">
        <v>977.68</v>
      </c>
      <c r="D903" s="76">
        <f t="shared" si="26"/>
        <v>182.41557999999998</v>
      </c>
      <c r="E903" s="74">
        <v>182.41557999999998</v>
      </c>
      <c r="F903" s="22">
        <v>0</v>
      </c>
      <c r="G903" s="81">
        <v>0</v>
      </c>
      <c r="H903" s="22">
        <v>0</v>
      </c>
      <c r="I903" s="77"/>
      <c r="J903" s="91">
        <v>1191.53</v>
      </c>
      <c r="K903" s="131"/>
      <c r="L903" s="126"/>
      <c r="M903" s="144"/>
      <c r="N903" s="144"/>
      <c r="O903" s="143"/>
      <c r="P903" s="145"/>
      <c r="Q903" s="146"/>
      <c r="R903" s="145"/>
      <c r="S903" s="147"/>
      <c r="T903" s="127"/>
    </row>
    <row r="904" spans="1:20" s="23" customFormat="1" ht="18" customHeight="1" x14ac:dyDescent="0.25">
      <c r="A904" s="72" t="str">
        <f>Лист4!A908</f>
        <v>ул. Жилая, д.6, к.1</v>
      </c>
      <c r="B904" s="64" t="s">
        <v>55</v>
      </c>
      <c r="C904" s="76">
        <v>3430.16237</v>
      </c>
      <c r="D904" s="76">
        <f t="shared" ref="D904:D967" si="31">E904</f>
        <v>205.25086999999999</v>
      </c>
      <c r="E904" s="74">
        <v>205.25086999999999</v>
      </c>
      <c r="F904" s="22">
        <v>0</v>
      </c>
      <c r="G904" s="81">
        <v>0</v>
      </c>
      <c r="H904" s="22">
        <v>0</v>
      </c>
      <c r="I904" s="77"/>
      <c r="J904" s="91">
        <f t="shared" si="27"/>
        <v>3635.4132399999999</v>
      </c>
      <c r="K904" s="131"/>
      <c r="L904" s="126"/>
      <c r="M904" s="144"/>
      <c r="N904" s="144"/>
      <c r="O904" s="143"/>
      <c r="P904" s="145"/>
      <c r="Q904" s="146"/>
      <c r="R904" s="145"/>
      <c r="S904" s="147"/>
      <c r="T904" s="127"/>
    </row>
    <row r="905" spans="1:20" s="23" customFormat="1" ht="18" customHeight="1" x14ac:dyDescent="0.25">
      <c r="A905" s="72" t="str">
        <f>Лист4!A909</f>
        <v>ул. Жилая, д.6, к.2</v>
      </c>
      <c r="B905" s="64" t="s">
        <v>55</v>
      </c>
      <c r="C905" s="76">
        <v>3172.94</v>
      </c>
      <c r="D905" s="76">
        <f t="shared" si="31"/>
        <v>209.67471</v>
      </c>
      <c r="E905" s="74">
        <v>209.67471</v>
      </c>
      <c r="F905" s="22">
        <v>0</v>
      </c>
      <c r="G905" s="81">
        <v>0</v>
      </c>
      <c r="H905" s="22">
        <v>0</v>
      </c>
      <c r="I905" s="77"/>
      <c r="J905" s="91">
        <v>3381.22</v>
      </c>
      <c r="K905" s="131"/>
      <c r="L905" s="126"/>
      <c r="M905" s="144"/>
      <c r="N905" s="144"/>
      <c r="O905" s="143"/>
      <c r="P905" s="145"/>
      <c r="Q905" s="146"/>
      <c r="R905" s="145"/>
      <c r="S905" s="147"/>
      <c r="T905" s="127"/>
    </row>
    <row r="906" spans="1:20" s="23" customFormat="1" ht="18" customHeight="1" x14ac:dyDescent="0.25">
      <c r="A906" s="72" t="str">
        <f>Лист4!A910</f>
        <v>ул. Жилая, д.7, к.3</v>
      </c>
      <c r="B906" s="64" t="s">
        <v>55</v>
      </c>
      <c r="C906" s="76">
        <v>1884.6904</v>
      </c>
      <c r="D906" s="76">
        <f t="shared" si="31"/>
        <v>112.86914</v>
      </c>
      <c r="E906" s="74">
        <v>112.86914</v>
      </c>
      <c r="F906" s="22">
        <v>0</v>
      </c>
      <c r="G906" s="81">
        <v>0</v>
      </c>
      <c r="H906" s="22">
        <v>0</v>
      </c>
      <c r="I906" s="77"/>
      <c r="J906" s="91">
        <f t="shared" ref="J906:J969" si="32">C906+E906</f>
        <v>1997.55954</v>
      </c>
      <c r="K906" s="131"/>
      <c r="L906" s="126"/>
      <c r="M906" s="144"/>
      <c r="N906" s="144"/>
      <c r="O906" s="143"/>
      <c r="P906" s="145"/>
      <c r="Q906" s="146"/>
      <c r="R906" s="145"/>
      <c r="S906" s="147"/>
      <c r="T906" s="127"/>
    </row>
    <row r="907" spans="1:20" s="23" customFormat="1" ht="18" customHeight="1" x14ac:dyDescent="0.25">
      <c r="A907" s="72" t="str">
        <f>Лист4!A911</f>
        <v>ул. Жилая, д.8</v>
      </c>
      <c r="B907" s="64" t="s">
        <v>55</v>
      </c>
      <c r="C907" s="76">
        <v>1923.15</v>
      </c>
      <c r="D907" s="76">
        <f t="shared" si="31"/>
        <v>148.13387</v>
      </c>
      <c r="E907" s="74">
        <v>148.13387</v>
      </c>
      <c r="F907" s="22">
        <v>0</v>
      </c>
      <c r="G907" s="81">
        <v>0</v>
      </c>
      <c r="H907" s="22">
        <v>0</v>
      </c>
      <c r="I907" s="77"/>
      <c r="J907" s="91">
        <v>2071.34</v>
      </c>
      <c r="K907" s="131"/>
      <c r="L907" s="126"/>
      <c r="M907" s="144"/>
      <c r="N907" s="144"/>
      <c r="O907" s="143"/>
      <c r="P907" s="145"/>
      <c r="Q907" s="146"/>
      <c r="R907" s="145"/>
      <c r="S907" s="147"/>
      <c r="T907" s="127"/>
    </row>
    <row r="908" spans="1:20" s="23" customFormat="1" ht="18" customHeight="1" x14ac:dyDescent="0.25">
      <c r="A908" s="72" t="str">
        <f>Лист4!A912</f>
        <v>ул. Жилая, д.8, к.1</v>
      </c>
      <c r="B908" s="64" t="s">
        <v>55</v>
      </c>
      <c r="C908" s="76">
        <v>1458.81357</v>
      </c>
      <c r="D908" s="76">
        <f t="shared" si="31"/>
        <v>95.534520000000001</v>
      </c>
      <c r="E908" s="74">
        <v>95.534520000000001</v>
      </c>
      <c r="F908" s="22">
        <v>0</v>
      </c>
      <c r="G908" s="81">
        <v>0</v>
      </c>
      <c r="H908" s="22">
        <v>0</v>
      </c>
      <c r="I908" s="77"/>
      <c r="J908" s="91">
        <f t="shared" si="32"/>
        <v>1554.34809</v>
      </c>
      <c r="K908" s="131"/>
      <c r="L908" s="126"/>
      <c r="M908" s="144"/>
      <c r="N908" s="144"/>
      <c r="O908" s="143"/>
      <c r="P908" s="145"/>
      <c r="Q908" s="146"/>
      <c r="R908" s="145"/>
      <c r="S908" s="147"/>
      <c r="T908" s="127"/>
    </row>
    <row r="909" spans="1:20" s="23" customFormat="1" ht="18" customHeight="1" x14ac:dyDescent="0.25">
      <c r="A909" s="72" t="str">
        <f>Лист4!A913</f>
        <v>ул. Жилая, д.8, к.2</v>
      </c>
      <c r="B909" s="64" t="s">
        <v>55</v>
      </c>
      <c r="C909" s="76">
        <v>2535.13</v>
      </c>
      <c r="D909" s="76">
        <f t="shared" si="31"/>
        <v>134.63225</v>
      </c>
      <c r="E909" s="74">
        <v>134.63225</v>
      </c>
      <c r="F909" s="22">
        <v>0</v>
      </c>
      <c r="G909" s="81">
        <v>0</v>
      </c>
      <c r="H909" s="22">
        <v>0</v>
      </c>
      <c r="I909" s="77"/>
      <c r="J909" s="91">
        <v>2693.92</v>
      </c>
      <c r="K909" s="131"/>
      <c r="L909" s="126"/>
      <c r="M909" s="144"/>
      <c r="N909" s="144"/>
      <c r="O909" s="143"/>
      <c r="P909" s="145"/>
      <c r="Q909" s="146"/>
      <c r="R909" s="145"/>
      <c r="S909" s="147"/>
      <c r="T909" s="127"/>
    </row>
    <row r="910" spans="1:20" s="23" customFormat="1" ht="18" customHeight="1" x14ac:dyDescent="0.25">
      <c r="A910" s="72" t="str">
        <f>Лист4!A914</f>
        <v>ул. Жилая, д.8, к.3</v>
      </c>
      <c r="B910" s="64" t="s">
        <v>55</v>
      </c>
      <c r="C910" s="76">
        <v>3338.2269199999996</v>
      </c>
      <c r="D910" s="76">
        <f t="shared" si="31"/>
        <v>119.6267</v>
      </c>
      <c r="E910" s="74">
        <v>119.6267</v>
      </c>
      <c r="F910" s="22">
        <v>0</v>
      </c>
      <c r="G910" s="81">
        <v>0</v>
      </c>
      <c r="H910" s="22">
        <v>0</v>
      </c>
      <c r="I910" s="77"/>
      <c r="J910" s="91">
        <f t="shared" si="32"/>
        <v>3457.8536199999994</v>
      </c>
      <c r="K910" s="131"/>
      <c r="L910" s="126"/>
      <c r="M910" s="144"/>
      <c r="N910" s="144"/>
      <c r="O910" s="143"/>
      <c r="P910" s="145"/>
      <c r="Q910" s="146"/>
      <c r="R910" s="145"/>
      <c r="S910" s="147"/>
      <c r="T910" s="127"/>
    </row>
    <row r="911" spans="1:20" s="23" customFormat="1" ht="18" customHeight="1" x14ac:dyDescent="0.25">
      <c r="A911" s="72" t="str">
        <f>Лист4!A915</f>
        <v>ул. Жилая, д.9, к.1</v>
      </c>
      <c r="B911" s="64" t="s">
        <v>55</v>
      </c>
      <c r="C911" s="76">
        <v>358.77</v>
      </c>
      <c r="D911" s="76">
        <f t="shared" si="31"/>
        <v>170.69459000000001</v>
      </c>
      <c r="E911" s="74">
        <v>170.69459000000001</v>
      </c>
      <c r="F911" s="22">
        <v>0</v>
      </c>
      <c r="G911" s="81">
        <v>0</v>
      </c>
      <c r="H911" s="22">
        <v>0</v>
      </c>
      <c r="I911" s="147">
        <v>305.02999999999997</v>
      </c>
      <c r="J911" s="91">
        <v>531.51</v>
      </c>
      <c r="K911" s="131"/>
      <c r="L911" s="126"/>
      <c r="M911" s="144"/>
      <c r="N911" s="144"/>
      <c r="O911" s="143"/>
      <c r="P911" s="145"/>
      <c r="Q911" s="146"/>
      <c r="R911" s="145"/>
      <c r="S911" s="147"/>
      <c r="T911" s="127"/>
    </row>
    <row r="912" spans="1:20" s="23" customFormat="1" ht="18" customHeight="1" x14ac:dyDescent="0.25">
      <c r="A912" s="72" t="str">
        <f>Лист4!A916</f>
        <v>ул. Жилая, д.9, к.2</v>
      </c>
      <c r="B912" s="64" t="s">
        <v>55</v>
      </c>
      <c r="C912" s="76">
        <v>1034.82</v>
      </c>
      <c r="D912" s="76">
        <f t="shared" si="31"/>
        <v>101.0498</v>
      </c>
      <c r="E912" s="74">
        <v>101.0498</v>
      </c>
      <c r="F912" s="22">
        <v>0</v>
      </c>
      <c r="G912" s="81">
        <v>0</v>
      </c>
      <c r="H912" s="22">
        <v>0</v>
      </c>
      <c r="I912" s="77"/>
      <c r="J912" s="91">
        <v>1144.78</v>
      </c>
      <c r="K912" s="131"/>
      <c r="L912" s="126"/>
      <c r="M912" s="144"/>
      <c r="N912" s="144"/>
      <c r="O912" s="143"/>
      <c r="P912" s="145"/>
      <c r="Q912" s="146"/>
      <c r="R912" s="145"/>
      <c r="S912" s="147"/>
      <c r="T912" s="127"/>
    </row>
    <row r="913" spans="1:20" s="23" customFormat="1" ht="18" customHeight="1" x14ac:dyDescent="0.25">
      <c r="A913" s="72" t="str">
        <f>Лист4!A917</f>
        <v>ул. Жилая, д.9, к.3</v>
      </c>
      <c r="B913" s="64" t="s">
        <v>55</v>
      </c>
      <c r="C913" s="76">
        <v>971.06</v>
      </c>
      <c r="D913" s="76">
        <f t="shared" si="31"/>
        <v>114.53538999999999</v>
      </c>
      <c r="E913" s="74">
        <v>114.53538999999999</v>
      </c>
      <c r="F913" s="22">
        <v>0</v>
      </c>
      <c r="G913" s="81">
        <v>0</v>
      </c>
      <c r="H913" s="22">
        <v>0</v>
      </c>
      <c r="I913" s="77"/>
      <c r="J913" s="91">
        <v>1086.92</v>
      </c>
      <c r="K913" s="131"/>
      <c r="L913" s="126"/>
      <c r="M913" s="144"/>
      <c r="N913" s="144"/>
      <c r="O913" s="143"/>
      <c r="P913" s="145"/>
      <c r="Q913" s="146"/>
      <c r="R913" s="145"/>
      <c r="S913" s="147"/>
      <c r="T913" s="127"/>
    </row>
    <row r="914" spans="1:20" s="23" customFormat="1" ht="18" customHeight="1" x14ac:dyDescent="0.25">
      <c r="A914" s="72" t="str">
        <f>Лист4!A918</f>
        <v>ул. Жилая, д.9, к.4</v>
      </c>
      <c r="B914" s="64" t="s">
        <v>55</v>
      </c>
      <c r="C914" s="76">
        <v>1191.74</v>
      </c>
      <c r="D914" s="76">
        <f t="shared" si="31"/>
        <v>188.39896999999999</v>
      </c>
      <c r="E914" s="74">
        <v>188.39896999999999</v>
      </c>
      <c r="F914" s="22">
        <v>0</v>
      </c>
      <c r="G914" s="81">
        <v>0</v>
      </c>
      <c r="H914" s="22">
        <v>0</v>
      </c>
      <c r="I914" s="77"/>
      <c r="J914" s="91">
        <v>1369.6</v>
      </c>
      <c r="K914" s="131"/>
      <c r="L914" s="126"/>
      <c r="M914" s="144"/>
      <c r="N914" s="144"/>
      <c r="O914" s="143"/>
      <c r="P914" s="145"/>
      <c r="Q914" s="146"/>
      <c r="R914" s="145"/>
      <c r="S914" s="147"/>
      <c r="T914" s="127"/>
    </row>
    <row r="915" spans="1:20" s="23" customFormat="1" ht="18" customHeight="1" x14ac:dyDescent="0.25">
      <c r="A915" s="72" t="str">
        <f>Лист4!A919</f>
        <v>ул. Жилая, д.9, к.5</v>
      </c>
      <c r="B915" s="64" t="s">
        <v>55</v>
      </c>
      <c r="C915" s="76">
        <v>1279.1042199999999</v>
      </c>
      <c r="D915" s="76">
        <f t="shared" si="31"/>
        <v>64.701220000000006</v>
      </c>
      <c r="E915" s="74">
        <v>64.701220000000006</v>
      </c>
      <c r="F915" s="22">
        <v>0</v>
      </c>
      <c r="G915" s="81">
        <v>0</v>
      </c>
      <c r="H915" s="22">
        <v>0</v>
      </c>
      <c r="I915" s="77"/>
      <c r="J915" s="91">
        <f t="shared" si="32"/>
        <v>1343.8054399999999</v>
      </c>
      <c r="K915" s="131"/>
      <c r="L915" s="126"/>
      <c r="M915" s="144"/>
      <c r="N915" s="144"/>
      <c r="O915" s="143"/>
      <c r="P915" s="145"/>
      <c r="Q915" s="146"/>
      <c r="R915" s="145"/>
      <c r="S915" s="147"/>
      <c r="T915" s="127"/>
    </row>
    <row r="916" spans="1:20" s="23" customFormat="1" ht="18" customHeight="1" x14ac:dyDescent="0.25">
      <c r="A916" s="72" t="str">
        <f>Лист4!A920</f>
        <v>ул. Зеленая, д.68</v>
      </c>
      <c r="B916" s="64" t="s">
        <v>55</v>
      </c>
      <c r="C916" s="76">
        <v>1784.8964599999999</v>
      </c>
      <c r="D916" s="76">
        <f t="shared" si="31"/>
        <v>103.36672999999999</v>
      </c>
      <c r="E916" s="74">
        <v>103.36672999999999</v>
      </c>
      <c r="F916" s="22">
        <v>0</v>
      </c>
      <c r="G916" s="81">
        <v>0</v>
      </c>
      <c r="H916" s="22">
        <v>0</v>
      </c>
      <c r="I916" s="77"/>
      <c r="J916" s="91">
        <f t="shared" si="32"/>
        <v>1888.2631899999999</v>
      </c>
      <c r="K916" s="131"/>
      <c r="L916" s="126"/>
      <c r="M916" s="144"/>
      <c r="N916" s="144"/>
      <c r="O916" s="143"/>
      <c r="P916" s="145"/>
      <c r="Q916" s="146"/>
      <c r="R916" s="145"/>
      <c r="S916" s="147"/>
      <c r="T916" s="127"/>
    </row>
    <row r="917" spans="1:20" s="23" customFormat="1" ht="18" customHeight="1" x14ac:dyDescent="0.25">
      <c r="A917" s="72" t="str">
        <f>Лист4!A921</f>
        <v>ул. Зеленая, д.68А</v>
      </c>
      <c r="B917" s="64" t="s">
        <v>55</v>
      </c>
      <c r="C917" s="76">
        <v>754.99027999999998</v>
      </c>
      <c r="D917" s="76">
        <f t="shared" si="31"/>
        <v>47.253039999999999</v>
      </c>
      <c r="E917" s="74">
        <v>47.253039999999999</v>
      </c>
      <c r="F917" s="22">
        <v>0</v>
      </c>
      <c r="G917" s="81">
        <v>0</v>
      </c>
      <c r="H917" s="22">
        <v>0</v>
      </c>
      <c r="I917" s="77"/>
      <c r="J917" s="91">
        <f t="shared" si="32"/>
        <v>802.24332000000004</v>
      </c>
      <c r="K917" s="131"/>
      <c r="L917" s="126"/>
      <c r="M917" s="144"/>
      <c r="N917" s="144"/>
      <c r="O917" s="143"/>
      <c r="P917" s="145"/>
      <c r="Q917" s="146"/>
      <c r="R917" s="145"/>
      <c r="S917" s="147"/>
      <c r="T917" s="127"/>
    </row>
    <row r="918" spans="1:20" s="23" customFormat="1" ht="18" customHeight="1" x14ac:dyDescent="0.25">
      <c r="A918" s="72" t="str">
        <f>Лист4!A922</f>
        <v>ул. Зеленая, д.70</v>
      </c>
      <c r="B918" s="64" t="s">
        <v>55</v>
      </c>
      <c r="C918" s="76">
        <v>1173.6099999999999</v>
      </c>
      <c r="D918" s="76">
        <f t="shared" si="31"/>
        <v>99.364000000000004</v>
      </c>
      <c r="E918" s="74">
        <v>99.364000000000004</v>
      </c>
      <c r="F918" s="22">
        <v>0</v>
      </c>
      <c r="G918" s="81">
        <v>0</v>
      </c>
      <c r="H918" s="22">
        <v>0</v>
      </c>
      <c r="I918" s="77">
        <v>138.4</v>
      </c>
      <c r="J918" s="91">
        <v>1284.95</v>
      </c>
      <c r="K918" s="131"/>
      <c r="L918" s="126"/>
      <c r="M918" s="144"/>
      <c r="N918" s="144"/>
      <c r="O918" s="143"/>
      <c r="P918" s="145"/>
      <c r="Q918" s="146"/>
      <c r="R918" s="145"/>
      <c r="S918" s="147"/>
      <c r="T918" s="127"/>
    </row>
    <row r="919" spans="1:20" s="23" customFormat="1" ht="18" customHeight="1" x14ac:dyDescent="0.25">
      <c r="A919" s="72" t="str">
        <f>Лист4!A923</f>
        <v>ул. Зеленая, д.72А</v>
      </c>
      <c r="B919" s="64" t="s">
        <v>55</v>
      </c>
      <c r="C919" s="76">
        <v>2637.21</v>
      </c>
      <c r="D919" s="76">
        <f t="shared" si="31"/>
        <v>119.6341</v>
      </c>
      <c r="E919" s="74">
        <v>119.6341</v>
      </c>
      <c r="F919" s="22">
        <v>0</v>
      </c>
      <c r="G919" s="81">
        <v>0</v>
      </c>
      <c r="H919" s="22">
        <v>0</v>
      </c>
      <c r="I919" s="77"/>
      <c r="J919" s="91">
        <v>2778.05</v>
      </c>
      <c r="K919" s="131"/>
      <c r="L919" s="126"/>
      <c r="M919" s="144"/>
      <c r="N919" s="144"/>
      <c r="O919" s="143"/>
      <c r="P919" s="145"/>
      <c r="Q919" s="146"/>
      <c r="R919" s="145"/>
      <c r="S919" s="147"/>
      <c r="T919" s="127"/>
    </row>
    <row r="920" spans="1:20" s="23" customFormat="1" ht="18" customHeight="1" x14ac:dyDescent="0.25">
      <c r="A920" s="72" t="str">
        <f>Лист4!A924</f>
        <v>ул. Комарова, д.130</v>
      </c>
      <c r="B920" s="64" t="s">
        <v>55</v>
      </c>
      <c r="C920" s="76">
        <v>334.50452999999999</v>
      </c>
      <c r="D920" s="76">
        <f t="shared" si="31"/>
        <v>40.960129999999999</v>
      </c>
      <c r="E920" s="74">
        <v>40.960129999999999</v>
      </c>
      <c r="F920" s="22">
        <v>0</v>
      </c>
      <c r="G920" s="81">
        <v>0</v>
      </c>
      <c r="H920" s="22">
        <v>0</v>
      </c>
      <c r="I920" s="77"/>
      <c r="J920" s="91">
        <f t="shared" si="32"/>
        <v>375.46465999999998</v>
      </c>
      <c r="K920" s="131"/>
      <c r="L920" s="126"/>
      <c r="M920" s="144"/>
      <c r="N920" s="144"/>
      <c r="O920" s="143"/>
      <c r="P920" s="145"/>
      <c r="Q920" s="146"/>
      <c r="R920" s="145"/>
      <c r="S920" s="147"/>
      <c r="T920" s="127"/>
    </row>
    <row r="921" spans="1:20" s="23" customFormat="1" ht="18" customHeight="1" x14ac:dyDescent="0.25">
      <c r="A921" s="72" t="str">
        <f>Лист4!A925</f>
        <v>ул. Комарова, д.132</v>
      </c>
      <c r="B921" s="64" t="s">
        <v>55</v>
      </c>
      <c r="C921" s="76">
        <v>1730.0526399999999</v>
      </c>
      <c r="D921" s="76">
        <f t="shared" si="31"/>
        <v>80.87821000000001</v>
      </c>
      <c r="E921" s="74">
        <v>80.87821000000001</v>
      </c>
      <c r="F921" s="22">
        <v>0</v>
      </c>
      <c r="G921" s="81">
        <v>0</v>
      </c>
      <c r="H921" s="22">
        <v>0</v>
      </c>
      <c r="I921" s="77"/>
      <c r="J921" s="91">
        <f t="shared" si="32"/>
        <v>1810.93085</v>
      </c>
      <c r="K921" s="131"/>
      <c r="L921" s="126"/>
      <c r="M921" s="144"/>
      <c r="N921" s="144"/>
      <c r="O921" s="143"/>
      <c r="P921" s="145"/>
      <c r="Q921" s="146"/>
      <c r="R921" s="145"/>
      <c r="S921" s="147"/>
      <c r="T921" s="127"/>
    </row>
    <row r="922" spans="1:20" s="23" customFormat="1" ht="18" customHeight="1" x14ac:dyDescent="0.25">
      <c r="A922" s="72" t="str">
        <f>Лист4!A926</f>
        <v>ул. Комарова, д.144</v>
      </c>
      <c r="B922" s="64" t="s">
        <v>55</v>
      </c>
      <c r="C922" s="76">
        <v>996</v>
      </c>
      <c r="D922" s="76">
        <f t="shared" si="31"/>
        <v>169.15185</v>
      </c>
      <c r="E922" s="74">
        <v>169.15185</v>
      </c>
      <c r="F922" s="22">
        <v>0</v>
      </c>
      <c r="G922" s="81">
        <v>0</v>
      </c>
      <c r="H922" s="22">
        <v>0</v>
      </c>
      <c r="I922" s="77"/>
      <c r="J922" s="91">
        <v>1176.08</v>
      </c>
      <c r="K922" s="131"/>
      <c r="L922" s="126"/>
      <c r="M922" s="144"/>
      <c r="N922" s="144"/>
      <c r="O922" s="143"/>
      <c r="P922" s="145"/>
      <c r="Q922" s="146"/>
      <c r="R922" s="145"/>
      <c r="S922" s="147"/>
      <c r="T922" s="127"/>
    </row>
    <row r="923" spans="1:20" s="23" customFormat="1" ht="18" customHeight="1" x14ac:dyDescent="0.25">
      <c r="A923" s="72" t="str">
        <f>Лист4!A927</f>
        <v>ул. Комарова, д.168</v>
      </c>
      <c r="B923" s="64" t="s">
        <v>55</v>
      </c>
      <c r="C923" s="76">
        <v>1580.3428800000002</v>
      </c>
      <c r="D923" s="76">
        <f t="shared" si="31"/>
        <v>75.275490000000005</v>
      </c>
      <c r="E923" s="74">
        <v>75.275490000000005</v>
      </c>
      <c r="F923" s="22">
        <v>0</v>
      </c>
      <c r="G923" s="81">
        <v>0</v>
      </c>
      <c r="H923" s="22">
        <v>0</v>
      </c>
      <c r="I923" s="77"/>
      <c r="J923" s="91">
        <f t="shared" si="32"/>
        <v>1655.6183700000001</v>
      </c>
      <c r="K923" s="131"/>
      <c r="L923" s="126"/>
      <c r="M923" s="144"/>
      <c r="N923" s="144"/>
      <c r="O923" s="143"/>
      <c r="P923" s="145"/>
      <c r="Q923" s="146"/>
      <c r="R923" s="145"/>
      <c r="S923" s="147"/>
      <c r="T923" s="127"/>
    </row>
    <row r="924" spans="1:20" s="23" customFormat="1" ht="18" customHeight="1" x14ac:dyDescent="0.25">
      <c r="A924" s="72" t="str">
        <f>Лист4!A928</f>
        <v>ул. Комарова, д.170</v>
      </c>
      <c r="B924" s="64" t="s">
        <v>55</v>
      </c>
      <c r="C924" s="76">
        <v>1331.46</v>
      </c>
      <c r="D924" s="76">
        <f t="shared" si="31"/>
        <v>82.149050000000003</v>
      </c>
      <c r="E924" s="74">
        <v>82.149050000000003</v>
      </c>
      <c r="F924" s="22">
        <v>0</v>
      </c>
      <c r="G924" s="81">
        <v>0</v>
      </c>
      <c r="H924" s="22">
        <v>0</v>
      </c>
      <c r="I924" s="77"/>
      <c r="J924" s="91">
        <v>1425.8</v>
      </c>
      <c r="K924" s="131"/>
      <c r="L924" s="126"/>
      <c r="M924" s="144"/>
      <c r="N924" s="144"/>
      <c r="O924" s="143"/>
      <c r="P924" s="145"/>
      <c r="Q924" s="146"/>
      <c r="R924" s="145"/>
      <c r="S924" s="147"/>
      <c r="T924" s="127"/>
    </row>
    <row r="925" spans="1:20" s="23" customFormat="1" ht="18" customHeight="1" x14ac:dyDescent="0.25">
      <c r="A925" s="72" t="str">
        <f>Лист4!A929</f>
        <v>ул. Комарова, д.27</v>
      </c>
      <c r="B925" s="64" t="s">
        <v>55</v>
      </c>
      <c r="C925" s="76">
        <v>488.68556000000001</v>
      </c>
      <c r="D925" s="76">
        <f t="shared" si="31"/>
        <v>31.212569999999999</v>
      </c>
      <c r="E925" s="74">
        <v>31.212569999999999</v>
      </c>
      <c r="F925" s="22">
        <v>0</v>
      </c>
      <c r="G925" s="81">
        <v>0</v>
      </c>
      <c r="H925" s="22">
        <v>0</v>
      </c>
      <c r="I925" s="77"/>
      <c r="J925" s="91">
        <f t="shared" si="32"/>
        <v>519.89813000000004</v>
      </c>
      <c r="K925" s="131"/>
      <c r="L925" s="126"/>
      <c r="M925" s="144"/>
      <c r="N925" s="144"/>
      <c r="O925" s="143"/>
      <c r="P925" s="145"/>
      <c r="Q925" s="146"/>
      <c r="R925" s="145"/>
      <c r="S925" s="147"/>
      <c r="T925" s="127"/>
    </row>
    <row r="926" spans="1:20" s="23" customFormat="1" ht="18" customHeight="1" x14ac:dyDescent="0.25">
      <c r="A926" s="72" t="str">
        <f>Лист4!A930</f>
        <v>ул. Комарова, д.2А</v>
      </c>
      <c r="B926" s="64" t="s">
        <v>55</v>
      </c>
      <c r="C926" s="76">
        <v>90.202500000000001</v>
      </c>
      <c r="D926" s="76">
        <f t="shared" si="31"/>
        <v>4.8885500000000004</v>
      </c>
      <c r="E926" s="74">
        <v>4.8885500000000004</v>
      </c>
      <c r="F926" s="22">
        <v>0</v>
      </c>
      <c r="G926" s="81">
        <v>0</v>
      </c>
      <c r="H926" s="22">
        <v>0</v>
      </c>
      <c r="I926" s="77"/>
      <c r="J926" s="91">
        <f t="shared" si="32"/>
        <v>95.091049999999996</v>
      </c>
      <c r="K926" s="131"/>
      <c r="L926" s="126"/>
      <c r="M926" s="144"/>
      <c r="N926" s="144"/>
      <c r="O926" s="143"/>
      <c r="P926" s="145"/>
      <c r="Q926" s="146"/>
      <c r="R926" s="145"/>
      <c r="S926" s="147"/>
      <c r="T926" s="127"/>
    </row>
    <row r="927" spans="1:20" s="23" customFormat="1" ht="18" customHeight="1" x14ac:dyDescent="0.25">
      <c r="A927" s="72" t="str">
        <f>Лист4!A931</f>
        <v>ул. Комарова, д.61</v>
      </c>
      <c r="B927" s="64" t="s">
        <v>55</v>
      </c>
      <c r="C927" s="76">
        <v>966.23320000000012</v>
      </c>
      <c r="D927" s="76">
        <f t="shared" si="31"/>
        <v>41.692980000000006</v>
      </c>
      <c r="E927" s="74">
        <v>41.692980000000006</v>
      </c>
      <c r="F927" s="22">
        <v>0</v>
      </c>
      <c r="G927" s="81">
        <v>0</v>
      </c>
      <c r="H927" s="22">
        <v>0</v>
      </c>
      <c r="I927" s="77"/>
      <c r="J927" s="91">
        <f t="shared" si="32"/>
        <v>1007.9261800000002</v>
      </c>
      <c r="K927" s="131"/>
      <c r="L927" s="126"/>
      <c r="M927" s="144"/>
      <c r="N927" s="144"/>
      <c r="O927" s="143"/>
      <c r="P927" s="145"/>
      <c r="Q927" s="146"/>
      <c r="R927" s="145"/>
      <c r="S927" s="147"/>
      <c r="T927" s="127"/>
    </row>
    <row r="928" spans="1:20" s="28" customFormat="1" ht="18" customHeight="1" x14ac:dyDescent="0.25">
      <c r="A928" s="72" t="str">
        <f>Лист4!A932</f>
        <v>ул. Комарова, д.63</v>
      </c>
      <c r="B928" s="64" t="s">
        <v>55</v>
      </c>
      <c r="C928" s="76">
        <v>1084.11187</v>
      </c>
      <c r="D928" s="76">
        <f t="shared" si="31"/>
        <v>51.230650000000004</v>
      </c>
      <c r="E928" s="74">
        <v>51.230650000000004</v>
      </c>
      <c r="F928" s="22">
        <v>0</v>
      </c>
      <c r="G928" s="81">
        <v>0</v>
      </c>
      <c r="H928" s="22">
        <v>0</v>
      </c>
      <c r="I928" s="77"/>
      <c r="J928" s="91">
        <f t="shared" si="32"/>
        <v>1135.3425199999999</v>
      </c>
      <c r="K928" s="131"/>
      <c r="L928" s="126"/>
      <c r="M928" s="144"/>
      <c r="N928" s="144"/>
      <c r="O928" s="143"/>
      <c r="P928" s="145"/>
      <c r="Q928" s="146"/>
      <c r="R928" s="145"/>
      <c r="S928" s="147"/>
      <c r="T928" s="127"/>
    </row>
    <row r="929" spans="1:20" s="23" customFormat="1" ht="18" customHeight="1" x14ac:dyDescent="0.25">
      <c r="A929" s="72" t="str">
        <f>Лист4!A933</f>
        <v>ул. Комарова, д.65</v>
      </c>
      <c r="B929" s="64" t="s">
        <v>55</v>
      </c>
      <c r="C929" s="76">
        <v>331.75432000000001</v>
      </c>
      <c r="D929" s="76">
        <f t="shared" si="31"/>
        <v>18.16215</v>
      </c>
      <c r="E929" s="74">
        <v>18.16215</v>
      </c>
      <c r="F929" s="22">
        <v>0</v>
      </c>
      <c r="G929" s="81">
        <v>0</v>
      </c>
      <c r="H929" s="22">
        <v>0</v>
      </c>
      <c r="I929" s="77"/>
      <c r="J929" s="91">
        <f t="shared" si="32"/>
        <v>349.91647</v>
      </c>
      <c r="K929" s="131"/>
      <c r="L929" s="126"/>
      <c r="M929" s="144"/>
      <c r="N929" s="144"/>
      <c r="O929" s="143"/>
      <c r="P929" s="145"/>
      <c r="Q929" s="146"/>
      <c r="R929" s="145"/>
      <c r="S929" s="147"/>
      <c r="T929" s="127"/>
    </row>
    <row r="930" spans="1:20" s="23" customFormat="1" ht="18" customHeight="1" x14ac:dyDescent="0.25">
      <c r="A930" s="72" t="str">
        <f>Лист4!A934</f>
        <v>ул. Коммунистическая, д.52</v>
      </c>
      <c r="B930" s="64" t="s">
        <v>55</v>
      </c>
      <c r="C930" s="76">
        <v>1778.96334</v>
      </c>
      <c r="D930" s="76">
        <f t="shared" si="31"/>
        <v>122.79809</v>
      </c>
      <c r="E930" s="74">
        <v>122.79809</v>
      </c>
      <c r="F930" s="22">
        <v>0</v>
      </c>
      <c r="G930" s="81">
        <v>0</v>
      </c>
      <c r="H930" s="22">
        <v>0</v>
      </c>
      <c r="I930" s="77"/>
      <c r="J930" s="91">
        <f t="shared" si="32"/>
        <v>1901.76143</v>
      </c>
      <c r="K930" s="131"/>
      <c r="L930" s="126"/>
      <c r="M930" s="144"/>
      <c r="N930" s="144"/>
      <c r="O930" s="143"/>
      <c r="P930" s="145"/>
      <c r="Q930" s="146"/>
      <c r="R930" s="145"/>
      <c r="S930" s="147"/>
      <c r="T930" s="127"/>
    </row>
    <row r="931" spans="1:20" s="23" customFormat="1" ht="18" customHeight="1" x14ac:dyDescent="0.25">
      <c r="A931" s="72" t="str">
        <f>Лист4!A935</f>
        <v>ул. Коммунистическая, д.54</v>
      </c>
      <c r="B931" s="64" t="s">
        <v>55</v>
      </c>
      <c r="C931" s="76">
        <v>502.36</v>
      </c>
      <c r="D931" s="76">
        <f t="shared" si="31"/>
        <v>103.81573</v>
      </c>
      <c r="E931" s="74">
        <v>103.81573</v>
      </c>
      <c r="F931" s="22">
        <v>0</v>
      </c>
      <c r="G931" s="81">
        <v>0</v>
      </c>
      <c r="H931" s="22">
        <v>0</v>
      </c>
      <c r="I931" s="77"/>
      <c r="J931" s="91">
        <v>609.19000000000005</v>
      </c>
      <c r="K931" s="131"/>
      <c r="L931" s="126"/>
      <c r="M931" s="144"/>
      <c r="N931" s="144"/>
      <c r="O931" s="143"/>
      <c r="P931" s="145"/>
      <c r="Q931" s="146"/>
      <c r="R931" s="145"/>
      <c r="S931" s="147"/>
      <c r="T931" s="127"/>
    </row>
    <row r="932" spans="1:20" s="23" customFormat="1" ht="17.25" customHeight="1" x14ac:dyDescent="0.25">
      <c r="A932" s="72" t="str">
        <f>Лист4!A936</f>
        <v>ул. Коммунистическая, д.56</v>
      </c>
      <c r="B932" s="64" t="s">
        <v>55</v>
      </c>
      <c r="C932" s="76">
        <v>341.14</v>
      </c>
      <c r="D932" s="76">
        <f t="shared" si="31"/>
        <v>90.185550000000006</v>
      </c>
      <c r="E932" s="74">
        <v>90.185550000000006</v>
      </c>
      <c r="F932" s="22">
        <v>0</v>
      </c>
      <c r="G932" s="81">
        <v>0</v>
      </c>
      <c r="H932" s="22">
        <v>0</v>
      </c>
      <c r="I932" s="77"/>
      <c r="J932" s="91">
        <v>434.43</v>
      </c>
      <c r="K932" s="131"/>
      <c r="L932" s="126"/>
      <c r="M932" s="144"/>
      <c r="N932" s="144"/>
      <c r="O932" s="143"/>
      <c r="P932" s="145"/>
      <c r="Q932" s="146"/>
      <c r="R932" s="145"/>
      <c r="S932" s="147"/>
      <c r="T932" s="127"/>
    </row>
    <row r="933" spans="1:20" s="23" customFormat="1" ht="18" customHeight="1" x14ac:dyDescent="0.25">
      <c r="A933" s="72" t="str">
        <f>Лист4!A937</f>
        <v>ул. Коммунистическая, д.58</v>
      </c>
      <c r="B933" s="64" t="s">
        <v>55</v>
      </c>
      <c r="C933" s="76">
        <v>1618.2386899999999</v>
      </c>
      <c r="D933" s="76">
        <f t="shared" si="31"/>
        <v>85.152729999999991</v>
      </c>
      <c r="E933" s="74">
        <v>85.152729999999991</v>
      </c>
      <c r="F933" s="22">
        <v>0</v>
      </c>
      <c r="G933" s="81">
        <v>0</v>
      </c>
      <c r="H933" s="22">
        <v>0</v>
      </c>
      <c r="I933" s="77"/>
      <c r="J933" s="91">
        <f t="shared" si="32"/>
        <v>1703.3914199999999</v>
      </c>
      <c r="K933" s="131"/>
      <c r="L933" s="126"/>
      <c r="M933" s="144"/>
      <c r="N933" s="144"/>
      <c r="O933" s="143"/>
      <c r="P933" s="145"/>
      <c r="Q933" s="146"/>
      <c r="R933" s="145"/>
      <c r="S933" s="147"/>
      <c r="T933" s="127"/>
    </row>
    <row r="934" spans="1:20" s="23" customFormat="1" ht="18" customHeight="1" x14ac:dyDescent="0.25">
      <c r="A934" s="72" t="str">
        <f>Лист4!A938</f>
        <v>ул. Коммунистическая, д.60</v>
      </c>
      <c r="B934" s="64" t="s">
        <v>55</v>
      </c>
      <c r="C934" s="76">
        <v>1465.6527699999999</v>
      </c>
      <c r="D934" s="76">
        <f t="shared" si="31"/>
        <v>70.842590000000001</v>
      </c>
      <c r="E934" s="74">
        <v>70.842590000000001</v>
      </c>
      <c r="F934" s="22">
        <v>0</v>
      </c>
      <c r="G934" s="81">
        <v>0</v>
      </c>
      <c r="H934" s="22">
        <v>0</v>
      </c>
      <c r="I934" s="77"/>
      <c r="J934" s="91">
        <f t="shared" si="32"/>
        <v>1536.4953599999999</v>
      </c>
      <c r="K934" s="131"/>
      <c r="L934" s="126"/>
      <c r="M934" s="144"/>
      <c r="N934" s="144"/>
      <c r="O934" s="143"/>
      <c r="P934" s="145"/>
      <c r="Q934" s="146"/>
      <c r="R934" s="145"/>
      <c r="S934" s="147"/>
      <c r="T934" s="127"/>
    </row>
    <row r="935" spans="1:20" s="23" customFormat="1" ht="18" customHeight="1" x14ac:dyDescent="0.25">
      <c r="A935" s="72" t="str">
        <f>Лист4!A939</f>
        <v>ул. Коммунистическая, д.68</v>
      </c>
      <c r="B935" s="64" t="s">
        <v>55</v>
      </c>
      <c r="C935" s="76">
        <v>1017.04957</v>
      </c>
      <c r="D935" s="76">
        <f t="shared" si="31"/>
        <v>48.47146</v>
      </c>
      <c r="E935" s="74">
        <v>48.47146</v>
      </c>
      <c r="F935" s="22">
        <v>0</v>
      </c>
      <c r="G935" s="81">
        <v>0</v>
      </c>
      <c r="H935" s="22">
        <v>0</v>
      </c>
      <c r="I935" s="77"/>
      <c r="J935" s="91">
        <f t="shared" si="32"/>
        <v>1065.5210300000001</v>
      </c>
      <c r="K935" s="131"/>
      <c r="L935" s="126"/>
      <c r="M935" s="144"/>
      <c r="N935" s="144"/>
      <c r="O935" s="143"/>
      <c r="P935" s="145"/>
      <c r="Q935" s="146"/>
      <c r="R935" s="145"/>
      <c r="S935" s="147"/>
      <c r="T935" s="127"/>
    </row>
    <row r="936" spans="1:20" s="23" customFormat="1" ht="18" customHeight="1" x14ac:dyDescent="0.25">
      <c r="A936" s="72" t="str">
        <f>Лист4!A940</f>
        <v>ул. Комсомольская Набережная, д.11</v>
      </c>
      <c r="B936" s="64" t="s">
        <v>55</v>
      </c>
      <c r="C936" s="76">
        <v>450.17</v>
      </c>
      <c r="D936" s="76">
        <f t="shared" si="31"/>
        <v>114.41116000000001</v>
      </c>
      <c r="E936" s="74">
        <v>114.41116000000001</v>
      </c>
      <c r="F936" s="22">
        <v>0</v>
      </c>
      <c r="G936" s="81">
        <v>0</v>
      </c>
      <c r="H936" s="22">
        <v>0</v>
      </c>
      <c r="I936" s="77"/>
      <c r="J936" s="91">
        <v>565.32000000000005</v>
      </c>
      <c r="K936" s="131"/>
      <c r="L936" s="126"/>
      <c r="M936" s="144"/>
      <c r="N936" s="144"/>
      <c r="O936" s="143"/>
      <c r="P936" s="145"/>
      <c r="Q936" s="146"/>
      <c r="R936" s="145"/>
      <c r="S936" s="147"/>
      <c r="T936" s="127"/>
    </row>
    <row r="937" spans="1:20" s="23" customFormat="1" ht="18" customHeight="1" x14ac:dyDescent="0.25">
      <c r="A937" s="72" t="str">
        <f>Лист4!A941</f>
        <v>ул. Комсомольская Набережная, д.12</v>
      </c>
      <c r="B937" s="64" t="s">
        <v>55</v>
      </c>
      <c r="C937" s="76">
        <v>1728.96</v>
      </c>
      <c r="D937" s="76">
        <f t="shared" si="31"/>
        <v>112.41819</v>
      </c>
      <c r="E937" s="74">
        <v>112.41819</v>
      </c>
      <c r="F937" s="22">
        <v>0</v>
      </c>
      <c r="G937" s="81">
        <v>0</v>
      </c>
      <c r="H937" s="22">
        <v>0</v>
      </c>
      <c r="I937" s="77"/>
      <c r="J937" s="91">
        <v>1856.31</v>
      </c>
      <c r="K937" s="131"/>
      <c r="L937" s="126"/>
      <c r="M937" s="144"/>
      <c r="N937" s="144"/>
      <c r="O937" s="143"/>
      <c r="P937" s="145"/>
      <c r="Q937" s="146"/>
      <c r="R937" s="145"/>
      <c r="S937" s="147"/>
      <c r="T937" s="127"/>
    </row>
    <row r="938" spans="1:20" s="23" customFormat="1" ht="18" customHeight="1" x14ac:dyDescent="0.25">
      <c r="A938" s="72" t="str">
        <f>Лист4!A942</f>
        <v>ул. Комсомольская Набережная, д.14</v>
      </c>
      <c r="B938" s="64" t="s">
        <v>55</v>
      </c>
      <c r="C938" s="76">
        <v>1351.02</v>
      </c>
      <c r="D938" s="76">
        <f t="shared" si="31"/>
        <v>101.21372</v>
      </c>
      <c r="E938" s="74">
        <v>101.21372</v>
      </c>
      <c r="F938" s="22">
        <v>0</v>
      </c>
      <c r="G938" s="81">
        <v>0</v>
      </c>
      <c r="H938" s="22">
        <v>0</v>
      </c>
      <c r="I938" s="77"/>
      <c r="J938" s="91">
        <v>1461.69</v>
      </c>
      <c r="K938" s="131"/>
      <c r="L938" s="126"/>
      <c r="M938" s="144"/>
      <c r="N938" s="144"/>
      <c r="O938" s="143"/>
      <c r="P938" s="145"/>
      <c r="Q938" s="146"/>
      <c r="R938" s="145"/>
      <c r="S938" s="147"/>
      <c r="T938" s="127"/>
    </row>
    <row r="939" spans="1:20" s="23" customFormat="1" ht="18" customHeight="1" x14ac:dyDescent="0.25">
      <c r="A939" s="72" t="str">
        <f>Лист4!A943</f>
        <v>ул. Комсомольская Набережная, д.15</v>
      </c>
      <c r="B939" s="64" t="s">
        <v>55</v>
      </c>
      <c r="C939" s="76">
        <v>2531.27</v>
      </c>
      <c r="D939" s="76">
        <f t="shared" si="31"/>
        <v>142.02795</v>
      </c>
      <c r="E939" s="74">
        <v>142.02795</v>
      </c>
      <c r="F939" s="22">
        <v>0</v>
      </c>
      <c r="G939" s="81">
        <v>0</v>
      </c>
      <c r="H939" s="22">
        <v>0</v>
      </c>
      <c r="I939" s="77"/>
      <c r="J939" s="91">
        <v>2691.72</v>
      </c>
      <c r="K939" s="131"/>
      <c r="L939" s="126"/>
      <c r="M939" s="144"/>
      <c r="N939" s="144"/>
      <c r="O939" s="143"/>
      <c r="P939" s="145"/>
      <c r="Q939" s="146"/>
      <c r="R939" s="145"/>
      <c r="S939" s="147"/>
      <c r="T939" s="127"/>
    </row>
    <row r="940" spans="1:20" s="23" customFormat="1" ht="18" customHeight="1" x14ac:dyDescent="0.25">
      <c r="A940" s="72" t="str">
        <f>Лист4!A944</f>
        <v>ул. Комсомольская Набережная, д.16</v>
      </c>
      <c r="B940" s="64" t="s">
        <v>55</v>
      </c>
      <c r="C940" s="76">
        <v>1769.8447100000001</v>
      </c>
      <c r="D940" s="76">
        <f t="shared" si="31"/>
        <v>108.57369</v>
      </c>
      <c r="E940" s="74">
        <v>108.57369</v>
      </c>
      <c r="F940" s="22">
        <v>0</v>
      </c>
      <c r="G940" s="81">
        <v>0</v>
      </c>
      <c r="H940" s="22">
        <v>0</v>
      </c>
      <c r="I940" s="77"/>
      <c r="J940" s="91">
        <f t="shared" si="32"/>
        <v>1878.4184</v>
      </c>
      <c r="K940" s="131"/>
      <c r="L940" s="126"/>
      <c r="M940" s="144"/>
      <c r="N940" s="144"/>
      <c r="O940" s="143"/>
      <c r="P940" s="145"/>
      <c r="Q940" s="146"/>
      <c r="R940" s="145"/>
      <c r="S940" s="147"/>
      <c r="T940" s="127"/>
    </row>
    <row r="941" spans="1:20" s="23" customFormat="1" ht="18" customHeight="1" x14ac:dyDescent="0.25">
      <c r="A941" s="72" t="str">
        <f>Лист4!A945</f>
        <v>ул. Комсомольская Набережная, д.17</v>
      </c>
      <c r="B941" s="64" t="s">
        <v>55</v>
      </c>
      <c r="C941" s="76">
        <v>2456.1441700000005</v>
      </c>
      <c r="D941" s="76">
        <f t="shared" si="31"/>
        <v>123.52652999999999</v>
      </c>
      <c r="E941" s="74">
        <v>123.52652999999999</v>
      </c>
      <c r="F941" s="22">
        <v>0</v>
      </c>
      <c r="G941" s="81">
        <v>0</v>
      </c>
      <c r="H941" s="22">
        <v>0</v>
      </c>
      <c r="I941" s="77"/>
      <c r="J941" s="91">
        <f t="shared" si="32"/>
        <v>2579.6707000000006</v>
      </c>
      <c r="K941" s="131"/>
      <c r="L941" s="126"/>
      <c r="M941" s="144"/>
      <c r="N941" s="144"/>
      <c r="O941" s="143"/>
      <c r="P941" s="145"/>
      <c r="Q941" s="146"/>
      <c r="R941" s="145"/>
      <c r="S941" s="147"/>
      <c r="T941" s="127"/>
    </row>
    <row r="942" spans="1:20" s="23" customFormat="1" ht="18" customHeight="1" x14ac:dyDescent="0.25">
      <c r="A942" s="72" t="str">
        <f>Лист4!A946</f>
        <v>ул. Комсомольская Набережная, д.18</v>
      </c>
      <c r="B942" s="64" t="s">
        <v>55</v>
      </c>
      <c r="C942" s="76">
        <v>271.51</v>
      </c>
      <c r="D942" s="76">
        <f t="shared" si="31"/>
        <v>106.38810000000001</v>
      </c>
      <c r="E942" s="74">
        <v>106.38810000000001</v>
      </c>
      <c r="F942" s="22">
        <v>0</v>
      </c>
      <c r="G942" s="81">
        <v>0</v>
      </c>
      <c r="H942" s="22">
        <v>0</v>
      </c>
      <c r="I942" s="77">
        <v>370</v>
      </c>
      <c r="J942" s="91">
        <v>380.1</v>
      </c>
      <c r="K942" s="131"/>
      <c r="L942" s="126"/>
      <c r="M942" s="144"/>
      <c r="N942" s="144"/>
      <c r="O942" s="143"/>
      <c r="P942" s="145"/>
      <c r="Q942" s="146"/>
      <c r="R942" s="145"/>
      <c r="S942" s="147"/>
      <c r="T942" s="127"/>
    </row>
    <row r="943" spans="1:20" s="23" customFormat="1" ht="18" customHeight="1" x14ac:dyDescent="0.25">
      <c r="A943" s="72" t="str">
        <f>Лист4!A947</f>
        <v>ул. Комсомольская Набережная, д.20</v>
      </c>
      <c r="B943" s="64" t="s">
        <v>55</v>
      </c>
      <c r="C943" s="76">
        <v>1283.5457000000001</v>
      </c>
      <c r="D943" s="76">
        <f t="shared" si="31"/>
        <v>93.081740000000011</v>
      </c>
      <c r="E943" s="74">
        <v>93.081740000000011</v>
      </c>
      <c r="F943" s="22">
        <v>0</v>
      </c>
      <c r="G943" s="81">
        <v>0</v>
      </c>
      <c r="H943" s="22">
        <v>0</v>
      </c>
      <c r="I943" s="77">
        <v>1562.9</v>
      </c>
      <c r="J943" s="91">
        <f>C943+E943-I943</f>
        <v>-186.27255999999988</v>
      </c>
      <c r="K943" s="131"/>
      <c r="L943" s="126"/>
      <c r="M943" s="144"/>
      <c r="N943" s="144"/>
      <c r="O943" s="143"/>
      <c r="P943" s="145"/>
      <c r="Q943" s="146"/>
      <c r="R943" s="145"/>
      <c r="S943" s="147"/>
      <c r="T943" s="127"/>
    </row>
    <row r="944" spans="1:20" s="23" customFormat="1" ht="18" customHeight="1" x14ac:dyDescent="0.25">
      <c r="A944" s="72" t="str">
        <f>Лист4!A948</f>
        <v>ул. Комсомольская Набережная, д.21</v>
      </c>
      <c r="B944" s="64" t="s">
        <v>55</v>
      </c>
      <c r="C944" s="76">
        <v>1145.8125</v>
      </c>
      <c r="D944" s="76">
        <f t="shared" si="31"/>
        <v>98.979960000000005</v>
      </c>
      <c r="E944" s="74">
        <v>98.979960000000005</v>
      </c>
      <c r="F944" s="22">
        <v>0</v>
      </c>
      <c r="G944" s="81">
        <v>0</v>
      </c>
      <c r="H944" s="22">
        <v>0</v>
      </c>
      <c r="I944" s="77"/>
      <c r="J944" s="91">
        <f t="shared" si="32"/>
        <v>1244.7924600000001</v>
      </c>
      <c r="K944" s="131"/>
      <c r="L944" s="126"/>
      <c r="M944" s="144"/>
      <c r="N944" s="144"/>
      <c r="O944" s="143"/>
      <c r="P944" s="145"/>
      <c r="Q944" s="146"/>
      <c r="R944" s="145"/>
      <c r="S944" s="147"/>
      <c r="T944" s="127"/>
    </row>
    <row r="945" spans="1:20" s="23" customFormat="1" ht="18" customHeight="1" x14ac:dyDescent="0.25">
      <c r="A945" s="72" t="str">
        <f>Лист4!A949</f>
        <v>ул. Комсомольская Набережная, д.22</v>
      </c>
      <c r="B945" s="64" t="s">
        <v>55</v>
      </c>
      <c r="C945" s="76">
        <v>566.23</v>
      </c>
      <c r="D945" s="76">
        <f t="shared" si="31"/>
        <v>62.338029999999996</v>
      </c>
      <c r="E945" s="74">
        <v>62.338029999999996</v>
      </c>
      <c r="F945" s="22">
        <v>0</v>
      </c>
      <c r="G945" s="81">
        <v>0</v>
      </c>
      <c r="H945" s="22">
        <v>0</v>
      </c>
      <c r="I945" s="77">
        <v>844.27</v>
      </c>
      <c r="J945" s="91">
        <v>2845.79</v>
      </c>
      <c r="K945" s="131"/>
      <c r="L945" s="126"/>
      <c r="M945" s="144"/>
      <c r="N945" s="144"/>
      <c r="O945" s="143"/>
      <c r="P945" s="145"/>
      <c r="Q945" s="146"/>
      <c r="R945" s="145"/>
      <c r="S945" s="147"/>
      <c r="T945" s="127"/>
    </row>
    <row r="946" spans="1:20" s="23" customFormat="1" ht="18" customHeight="1" x14ac:dyDescent="0.25">
      <c r="A946" s="72" t="str">
        <f>Лист4!A950</f>
        <v>ул. Комсомольская Набережная, д.23</v>
      </c>
      <c r="B946" s="64" t="s">
        <v>55</v>
      </c>
      <c r="C946" s="76">
        <v>1144.14662</v>
      </c>
      <c r="D946" s="76">
        <f t="shared" si="31"/>
        <v>64.425430000000006</v>
      </c>
      <c r="E946" s="74">
        <v>64.425430000000006</v>
      </c>
      <c r="F946" s="22">
        <v>0</v>
      </c>
      <c r="G946" s="81">
        <v>0</v>
      </c>
      <c r="H946" s="22">
        <v>0</v>
      </c>
      <c r="I946" s="77"/>
      <c r="J946" s="91">
        <f t="shared" si="32"/>
        <v>1208.57205</v>
      </c>
      <c r="K946" s="131"/>
      <c r="L946" s="126"/>
      <c r="M946" s="144"/>
      <c r="N946" s="144"/>
      <c r="O946" s="143"/>
      <c r="P946" s="145"/>
      <c r="Q946" s="146"/>
      <c r="R946" s="145"/>
      <c r="S946" s="147"/>
      <c r="T946" s="127"/>
    </row>
    <row r="947" spans="1:20" s="23" customFormat="1" ht="18" customHeight="1" x14ac:dyDescent="0.25">
      <c r="A947" s="72" t="str">
        <f>Лист4!A951</f>
        <v>ул. Кооперативная, д.28</v>
      </c>
      <c r="B947" s="64" t="s">
        <v>55</v>
      </c>
      <c r="C947" s="76">
        <v>2079.7199999999998</v>
      </c>
      <c r="D947" s="76">
        <f t="shared" si="31"/>
        <v>142.09581</v>
      </c>
      <c r="E947" s="74">
        <v>142.09581</v>
      </c>
      <c r="F947" s="22">
        <v>0</v>
      </c>
      <c r="G947" s="81">
        <v>0</v>
      </c>
      <c r="H947" s="22">
        <v>0</v>
      </c>
      <c r="I947" s="77">
        <v>1890.05</v>
      </c>
      <c r="J947" s="91">
        <v>331.05</v>
      </c>
      <c r="K947" s="131"/>
      <c r="L947" s="126"/>
      <c r="M947" s="144"/>
      <c r="N947" s="144"/>
      <c r="O947" s="143"/>
      <c r="P947" s="145"/>
      <c r="Q947" s="146"/>
      <c r="R947" s="145"/>
      <c r="S947" s="147"/>
      <c r="T947" s="127"/>
    </row>
    <row r="948" spans="1:20" s="23" customFormat="1" ht="18" customHeight="1" x14ac:dyDescent="0.25">
      <c r="A948" s="72" t="str">
        <f>Лист4!A952</f>
        <v>ул. Кооперативная, д.45</v>
      </c>
      <c r="B948" s="64" t="s">
        <v>55</v>
      </c>
      <c r="C948" s="76">
        <v>431.62</v>
      </c>
      <c r="D948" s="76">
        <f t="shared" si="31"/>
        <v>55.8431</v>
      </c>
      <c r="E948" s="74">
        <v>55.8431</v>
      </c>
      <c r="F948" s="22">
        <v>0</v>
      </c>
      <c r="G948" s="81">
        <v>0</v>
      </c>
      <c r="H948" s="22">
        <v>0</v>
      </c>
      <c r="I948" s="77"/>
      <c r="J948" s="91">
        <v>488.58</v>
      </c>
      <c r="K948" s="131"/>
      <c r="L948" s="126"/>
      <c r="M948" s="144"/>
      <c r="N948" s="144"/>
      <c r="O948" s="143"/>
      <c r="P948" s="145"/>
      <c r="Q948" s="146"/>
      <c r="R948" s="145"/>
      <c r="S948" s="147"/>
      <c r="T948" s="127"/>
    </row>
    <row r="949" spans="1:20" s="23" customFormat="1" ht="18" customHeight="1" x14ac:dyDescent="0.25">
      <c r="A949" s="72" t="str">
        <f>Лист4!A953</f>
        <v>ул. Кооперативная, д.45А</v>
      </c>
      <c r="B949" s="64" t="s">
        <v>55</v>
      </c>
      <c r="C949" s="76">
        <v>2120.99152</v>
      </c>
      <c r="D949" s="76">
        <f t="shared" si="31"/>
        <v>99.324020000000004</v>
      </c>
      <c r="E949" s="74">
        <v>99.324020000000004</v>
      </c>
      <c r="F949" s="22">
        <v>0</v>
      </c>
      <c r="G949" s="81">
        <v>0</v>
      </c>
      <c r="H949" s="22">
        <v>0</v>
      </c>
      <c r="I949" s="77"/>
      <c r="J949" s="91">
        <f t="shared" si="32"/>
        <v>2220.3155400000001</v>
      </c>
      <c r="K949" s="131"/>
      <c r="L949" s="126"/>
      <c r="M949" s="144"/>
      <c r="N949" s="144"/>
      <c r="O949" s="143"/>
      <c r="P949" s="145"/>
      <c r="Q949" s="146"/>
      <c r="R949" s="145"/>
      <c r="S949" s="147"/>
      <c r="T949" s="127"/>
    </row>
    <row r="950" spans="1:20" s="23" customFormat="1" ht="18" customHeight="1" x14ac:dyDescent="0.25">
      <c r="A950" s="72" t="str">
        <f>Лист4!A954</f>
        <v>ул. Космическая, д.6</v>
      </c>
      <c r="B950" s="64" t="s">
        <v>55</v>
      </c>
      <c r="C950" s="76">
        <v>534.3356</v>
      </c>
      <c r="D950" s="76">
        <f t="shared" si="31"/>
        <v>111.26796</v>
      </c>
      <c r="E950" s="74">
        <v>111.26796</v>
      </c>
      <c r="F950" s="22">
        <v>0</v>
      </c>
      <c r="G950" s="81">
        <v>0</v>
      </c>
      <c r="H950" s="22">
        <v>0</v>
      </c>
      <c r="I950" s="77"/>
      <c r="J950" s="91">
        <f t="shared" si="32"/>
        <v>645.60356000000002</v>
      </c>
      <c r="K950" s="131"/>
      <c r="L950" s="126"/>
      <c r="M950" s="144"/>
      <c r="N950" s="144"/>
      <c r="O950" s="143"/>
      <c r="P950" s="145"/>
      <c r="Q950" s="146"/>
      <c r="R950" s="145"/>
      <c r="S950" s="147"/>
      <c r="T950" s="127"/>
    </row>
    <row r="951" spans="1:20" s="23" customFormat="1" ht="18" customHeight="1" x14ac:dyDescent="0.25">
      <c r="A951" s="72" t="str">
        <f>Лист4!A955</f>
        <v>ул. Космонавта В. Комарова, д.134</v>
      </c>
      <c r="B951" s="64" t="s">
        <v>55</v>
      </c>
      <c r="C951" s="76">
        <v>1772.39</v>
      </c>
      <c r="D951" s="76">
        <f t="shared" si="31"/>
        <v>122.81310999999999</v>
      </c>
      <c r="E951" s="74">
        <v>122.81310999999999</v>
      </c>
      <c r="F951" s="22">
        <v>0</v>
      </c>
      <c r="G951" s="81">
        <v>0</v>
      </c>
      <c r="H951" s="22">
        <v>0</v>
      </c>
      <c r="I951" s="77"/>
      <c r="J951" s="91">
        <v>1909.57</v>
      </c>
      <c r="K951" s="131"/>
      <c r="L951" s="126"/>
      <c r="M951" s="144"/>
      <c r="N951" s="144"/>
      <c r="O951" s="143"/>
      <c r="P951" s="145"/>
      <c r="Q951" s="146"/>
      <c r="R951" s="145"/>
      <c r="S951" s="147"/>
      <c r="T951" s="127"/>
    </row>
    <row r="952" spans="1:20" s="23" customFormat="1" ht="18" customHeight="1" x14ac:dyDescent="0.25">
      <c r="A952" s="72" t="str">
        <f>Лист4!A956</f>
        <v>ул. Космонавта В. Комарова, д.144А</v>
      </c>
      <c r="B952" s="64" t="s">
        <v>55</v>
      </c>
      <c r="C952" s="76">
        <v>2139.69</v>
      </c>
      <c r="D952" s="76">
        <f t="shared" si="31"/>
        <v>86.486399999999989</v>
      </c>
      <c r="E952" s="74">
        <v>86.486399999999989</v>
      </c>
      <c r="F952" s="22">
        <v>0</v>
      </c>
      <c r="G952" s="81">
        <v>0</v>
      </c>
      <c r="H952" s="22">
        <v>0</v>
      </c>
      <c r="I952" s="77"/>
      <c r="J952" s="91">
        <v>2242.3200000000002</v>
      </c>
      <c r="K952" s="131"/>
      <c r="L952" s="126"/>
      <c r="M952" s="144"/>
      <c r="N952" s="144"/>
      <c r="O952" s="143"/>
      <c r="P952" s="145"/>
      <c r="Q952" s="146"/>
      <c r="R952" s="145"/>
      <c r="S952" s="147"/>
      <c r="T952" s="127"/>
    </row>
    <row r="953" spans="1:20" s="23" customFormat="1" ht="18" customHeight="1" x14ac:dyDescent="0.25">
      <c r="A953" s="72" t="str">
        <f>Лист4!A957</f>
        <v>ул. Космонавта В. Комарова, д.172</v>
      </c>
      <c r="B953" s="64" t="s">
        <v>55</v>
      </c>
      <c r="C953" s="76">
        <v>1528.73</v>
      </c>
      <c r="D953" s="76">
        <f t="shared" si="31"/>
        <v>100.0958</v>
      </c>
      <c r="E953" s="74">
        <v>100.0958</v>
      </c>
      <c r="F953" s="22">
        <v>0</v>
      </c>
      <c r="G953" s="81">
        <v>0</v>
      </c>
      <c r="H953" s="22">
        <v>0</v>
      </c>
      <c r="I953" s="77"/>
      <c r="J953" s="91">
        <v>1641.44</v>
      </c>
      <c r="K953" s="131"/>
      <c r="L953" s="126"/>
      <c r="M953" s="144"/>
      <c r="N953" s="144"/>
      <c r="O953" s="143"/>
      <c r="P953" s="145"/>
      <c r="Q953" s="146"/>
      <c r="R953" s="145"/>
      <c r="S953" s="147"/>
      <c r="T953" s="127"/>
    </row>
    <row r="954" spans="1:20" s="23" customFormat="1" ht="18" customHeight="1" x14ac:dyDescent="0.25">
      <c r="A954" s="72" t="str">
        <f>Лист4!A958</f>
        <v>ул. Космонавта В. Комарова, д.176</v>
      </c>
      <c r="B954" s="64" t="s">
        <v>55</v>
      </c>
      <c r="C954" s="76">
        <v>708.86000999999999</v>
      </c>
      <c r="D954" s="76">
        <f t="shared" si="31"/>
        <v>90.433630000000008</v>
      </c>
      <c r="E954" s="74">
        <v>90.433630000000008</v>
      </c>
      <c r="F954" s="22">
        <v>0</v>
      </c>
      <c r="G954" s="81">
        <v>0</v>
      </c>
      <c r="H954" s="22">
        <v>0</v>
      </c>
      <c r="I954" s="77"/>
      <c r="J954" s="91">
        <f t="shared" si="32"/>
        <v>799.29363999999998</v>
      </c>
      <c r="K954" s="131"/>
      <c r="L954" s="126"/>
      <c r="M954" s="144"/>
      <c r="N954" s="144"/>
      <c r="O954" s="143"/>
      <c r="P954" s="145"/>
      <c r="Q954" s="146"/>
      <c r="R954" s="145"/>
      <c r="S954" s="147"/>
      <c r="T954" s="127"/>
    </row>
    <row r="955" spans="1:20" s="23" customFormat="1" ht="18" customHeight="1" x14ac:dyDescent="0.25">
      <c r="A955" s="72" t="str">
        <f>Лист4!A959</f>
        <v>ул. Космонавта Комарова, д.174</v>
      </c>
      <c r="B955" s="64" t="s">
        <v>55</v>
      </c>
      <c r="C955" s="76">
        <v>403.88965999999999</v>
      </c>
      <c r="D955" s="76">
        <f t="shared" si="31"/>
        <v>93.43428999999999</v>
      </c>
      <c r="E955" s="74">
        <v>93.43428999999999</v>
      </c>
      <c r="F955" s="22">
        <v>0</v>
      </c>
      <c r="G955" s="81">
        <v>0</v>
      </c>
      <c r="H955" s="22">
        <v>0</v>
      </c>
      <c r="I955" s="77"/>
      <c r="J955" s="91">
        <f t="shared" si="32"/>
        <v>497.32394999999997</v>
      </c>
      <c r="K955" s="131"/>
      <c r="L955" s="126"/>
      <c r="M955" s="144"/>
      <c r="N955" s="144"/>
      <c r="O955" s="143"/>
      <c r="P955" s="145"/>
      <c r="Q955" s="146"/>
      <c r="R955" s="145"/>
      <c r="S955" s="147"/>
      <c r="T955" s="127"/>
    </row>
    <row r="956" spans="1:20" s="23" customFormat="1" ht="18" customHeight="1" x14ac:dyDescent="0.25">
      <c r="A956" s="72" t="str">
        <f>Лист4!A960</f>
        <v>ул. Красноармейская 3-я, д.11/12</v>
      </c>
      <c r="B956" s="64" t="s">
        <v>55</v>
      </c>
      <c r="C956" s="76">
        <v>265.18395999999996</v>
      </c>
      <c r="D956" s="76">
        <f t="shared" si="31"/>
        <v>0</v>
      </c>
      <c r="E956" s="74">
        <v>0</v>
      </c>
      <c r="F956" s="22">
        <v>0</v>
      </c>
      <c r="G956" s="81">
        <v>0</v>
      </c>
      <c r="H956" s="22">
        <v>0</v>
      </c>
      <c r="I956" s="77"/>
      <c r="J956" s="91">
        <f t="shared" si="32"/>
        <v>265.18395999999996</v>
      </c>
      <c r="K956" s="131"/>
      <c r="L956" s="126"/>
      <c r="M956" s="144"/>
      <c r="N956" s="144"/>
      <c r="O956" s="143"/>
      <c r="P956" s="145"/>
      <c r="Q956" s="146"/>
      <c r="R956" s="145"/>
      <c r="S956" s="147"/>
      <c r="T956" s="127"/>
    </row>
    <row r="957" spans="1:20" s="23" customFormat="1" ht="18" customHeight="1" x14ac:dyDescent="0.25">
      <c r="A957" s="72" t="str">
        <f>Лист4!A961</f>
        <v>ул. Красноармейская 3-я, д.4</v>
      </c>
      <c r="B957" s="64" t="s">
        <v>55</v>
      </c>
      <c r="C957" s="76">
        <v>36.054570000000005</v>
      </c>
      <c r="D957" s="76">
        <f t="shared" si="31"/>
        <v>2.1</v>
      </c>
      <c r="E957" s="74">
        <v>2.1</v>
      </c>
      <c r="F957" s="22">
        <v>0</v>
      </c>
      <c r="G957" s="81">
        <v>0</v>
      </c>
      <c r="H957" s="22">
        <v>0</v>
      </c>
      <c r="I957" s="77"/>
      <c r="J957" s="91">
        <f t="shared" si="32"/>
        <v>38.154570000000007</v>
      </c>
      <c r="K957" s="131"/>
      <c r="L957" s="126"/>
      <c r="M957" s="144"/>
      <c r="N957" s="144"/>
      <c r="O957" s="143"/>
      <c r="P957" s="145"/>
      <c r="Q957" s="146"/>
      <c r="R957" s="145"/>
      <c r="S957" s="147"/>
      <c r="T957" s="127"/>
    </row>
    <row r="958" spans="1:20" s="23" customFormat="1" ht="18" customHeight="1" x14ac:dyDescent="0.25">
      <c r="A958" s="72" t="str">
        <f>Лист4!A962</f>
        <v>ул. Красноармейская, д.11</v>
      </c>
      <c r="B958" s="64" t="s">
        <v>55</v>
      </c>
      <c r="C958" s="76">
        <v>497.24613999999997</v>
      </c>
      <c r="D958" s="76">
        <f t="shared" si="31"/>
        <v>39.891289999999998</v>
      </c>
      <c r="E958" s="74">
        <v>39.891289999999998</v>
      </c>
      <c r="F958" s="22">
        <v>0</v>
      </c>
      <c r="G958" s="81">
        <v>0</v>
      </c>
      <c r="H958" s="22">
        <v>0</v>
      </c>
      <c r="I958" s="77"/>
      <c r="J958" s="91">
        <f t="shared" si="32"/>
        <v>537.13742999999999</v>
      </c>
      <c r="K958" s="131"/>
      <c r="L958" s="126"/>
      <c r="M958" s="144"/>
      <c r="N958" s="144"/>
      <c r="O958" s="143"/>
      <c r="P958" s="145"/>
      <c r="Q958" s="146"/>
      <c r="R958" s="145"/>
      <c r="S958" s="147"/>
      <c r="T958" s="127"/>
    </row>
    <row r="959" spans="1:20" s="23" customFormat="1" ht="18" customHeight="1" x14ac:dyDescent="0.25">
      <c r="A959" s="72" t="str">
        <f>Лист4!A963</f>
        <v>ул. Красноармейская, д.15</v>
      </c>
      <c r="B959" s="64" t="s">
        <v>55</v>
      </c>
      <c r="C959" s="76">
        <v>1838.94956</v>
      </c>
      <c r="D959" s="76">
        <f t="shared" si="31"/>
        <v>100.42675</v>
      </c>
      <c r="E959" s="74">
        <v>100.42675</v>
      </c>
      <c r="F959" s="22">
        <v>0</v>
      </c>
      <c r="G959" s="81">
        <v>0</v>
      </c>
      <c r="H959" s="22">
        <v>0</v>
      </c>
      <c r="I959" s="77"/>
      <c r="J959" s="91">
        <f t="shared" si="32"/>
        <v>1939.3763100000001</v>
      </c>
      <c r="K959" s="131"/>
      <c r="L959" s="126"/>
      <c r="M959" s="144"/>
      <c r="N959" s="144"/>
      <c r="O959" s="143"/>
      <c r="P959" s="145"/>
      <c r="Q959" s="146"/>
      <c r="R959" s="145"/>
      <c r="S959" s="147"/>
      <c r="T959" s="127"/>
    </row>
    <row r="960" spans="1:20" s="23" customFormat="1" ht="18" customHeight="1" x14ac:dyDescent="0.25">
      <c r="A960" s="72" t="str">
        <f>Лист4!A964</f>
        <v>ул. Красноармейская, д.17</v>
      </c>
      <c r="B960" s="64" t="s">
        <v>55</v>
      </c>
      <c r="C960" s="76">
        <v>1253.33</v>
      </c>
      <c r="D960" s="76">
        <f t="shared" si="31"/>
        <v>101.47580000000001</v>
      </c>
      <c r="E960" s="74">
        <v>101.47580000000001</v>
      </c>
      <c r="F960" s="22">
        <v>0</v>
      </c>
      <c r="G960" s="81">
        <v>0</v>
      </c>
      <c r="H960" s="22">
        <v>0</v>
      </c>
      <c r="I960" s="77"/>
      <c r="J960" s="91">
        <v>1363.91</v>
      </c>
      <c r="K960" s="131"/>
      <c r="L960" s="126"/>
      <c r="M960" s="144"/>
      <c r="N960" s="144"/>
      <c r="O960" s="143"/>
      <c r="P960" s="145"/>
      <c r="Q960" s="146"/>
      <c r="R960" s="145"/>
      <c r="S960" s="147"/>
      <c r="T960" s="127"/>
    </row>
    <row r="961" spans="1:20" s="23" customFormat="1" ht="18" customHeight="1" x14ac:dyDescent="0.25">
      <c r="A961" s="72" t="str">
        <f>Лист4!A965</f>
        <v>ул. Красноармейская, д.1А</v>
      </c>
      <c r="B961" s="64" t="s">
        <v>55</v>
      </c>
      <c r="C961" s="76">
        <v>199.80486999999999</v>
      </c>
      <c r="D961" s="76">
        <f t="shared" si="31"/>
        <v>8.6752400000000005</v>
      </c>
      <c r="E961" s="74">
        <v>8.6752400000000005</v>
      </c>
      <c r="F961" s="22">
        <v>0</v>
      </c>
      <c r="G961" s="81">
        <v>0</v>
      </c>
      <c r="H961" s="22">
        <v>0</v>
      </c>
      <c r="I961" s="77"/>
      <c r="J961" s="91">
        <f t="shared" si="32"/>
        <v>208.48011</v>
      </c>
      <c r="K961" s="131"/>
      <c r="L961" s="126"/>
      <c r="M961" s="144"/>
      <c r="N961" s="144"/>
      <c r="O961" s="143"/>
      <c r="P961" s="145"/>
      <c r="Q961" s="146"/>
      <c r="R961" s="145"/>
      <c r="S961" s="147"/>
      <c r="T961" s="127"/>
    </row>
    <row r="962" spans="1:20" s="23" customFormat="1" ht="18" customHeight="1" x14ac:dyDescent="0.25">
      <c r="A962" s="72" t="str">
        <f>Лист4!A966</f>
        <v>ул. Красноармейская, д.23</v>
      </c>
      <c r="B962" s="64" t="s">
        <v>55</v>
      </c>
      <c r="C962" s="76">
        <v>1527.96723</v>
      </c>
      <c r="D962" s="76">
        <f t="shared" si="31"/>
        <v>75.963899999999995</v>
      </c>
      <c r="E962" s="74">
        <v>75.963899999999995</v>
      </c>
      <c r="F962" s="22">
        <v>0</v>
      </c>
      <c r="G962" s="81">
        <v>0</v>
      </c>
      <c r="H962" s="22">
        <v>0</v>
      </c>
      <c r="I962" s="77"/>
      <c r="J962" s="91">
        <f t="shared" si="32"/>
        <v>1603.9311299999999</v>
      </c>
      <c r="K962" s="131"/>
      <c r="L962" s="126"/>
      <c r="M962" s="144"/>
      <c r="N962" s="144"/>
      <c r="O962" s="143"/>
      <c r="P962" s="145"/>
      <c r="Q962" s="146"/>
      <c r="R962" s="145"/>
      <c r="S962" s="147"/>
      <c r="T962" s="127"/>
    </row>
    <row r="963" spans="1:20" s="23" customFormat="1" ht="18" customHeight="1" x14ac:dyDescent="0.25">
      <c r="A963" s="72" t="str">
        <f>Лист4!A967</f>
        <v>ул. Красноармейская, д.23А</v>
      </c>
      <c r="B963" s="64" t="s">
        <v>55</v>
      </c>
      <c r="C963" s="76">
        <v>808.36</v>
      </c>
      <c r="D963" s="76">
        <f t="shared" si="31"/>
        <v>98.257589999999993</v>
      </c>
      <c r="E963" s="74">
        <v>98.257589999999993</v>
      </c>
      <c r="F963" s="22">
        <v>0</v>
      </c>
      <c r="G963" s="81">
        <v>0</v>
      </c>
      <c r="H963" s="22">
        <v>0</v>
      </c>
      <c r="I963" s="77"/>
      <c r="J963" s="91">
        <v>666.17</v>
      </c>
      <c r="K963" s="131"/>
      <c r="L963" s="126"/>
      <c r="M963" s="144"/>
      <c r="N963" s="144"/>
      <c r="O963" s="143"/>
      <c r="P963" s="145"/>
      <c r="Q963" s="146"/>
      <c r="R963" s="145"/>
      <c r="S963" s="147"/>
      <c r="T963" s="127"/>
    </row>
    <row r="964" spans="1:20" s="23" customFormat="1" ht="18" customHeight="1" x14ac:dyDescent="0.25">
      <c r="A964" s="72" t="str">
        <f>Лист4!A968</f>
        <v>ул. Красноармейская, д.25</v>
      </c>
      <c r="B964" s="64" t="s">
        <v>55</v>
      </c>
      <c r="C964" s="76">
        <v>2100.6590000000001</v>
      </c>
      <c r="D964" s="76">
        <f t="shared" si="31"/>
        <v>106.89047000000001</v>
      </c>
      <c r="E964" s="74">
        <v>106.89047000000001</v>
      </c>
      <c r="F964" s="22">
        <v>0</v>
      </c>
      <c r="G964" s="81">
        <v>0</v>
      </c>
      <c r="H964" s="22">
        <v>0</v>
      </c>
      <c r="I964" s="77"/>
      <c r="J964" s="91">
        <f t="shared" si="32"/>
        <v>2207.5494699999999</v>
      </c>
      <c r="K964" s="131"/>
      <c r="L964" s="126"/>
      <c r="M964" s="144"/>
      <c r="N964" s="144"/>
      <c r="O964" s="143"/>
      <c r="P964" s="145"/>
      <c r="Q964" s="146"/>
      <c r="R964" s="145"/>
      <c r="S964" s="147"/>
      <c r="T964" s="127"/>
    </row>
    <row r="965" spans="1:20" s="23" customFormat="1" ht="18" customHeight="1" x14ac:dyDescent="0.25">
      <c r="A965" s="72" t="str">
        <f>Лист4!A969</f>
        <v>ул. Красноармейская, д.25А</v>
      </c>
      <c r="B965" s="64" t="s">
        <v>55</v>
      </c>
      <c r="C965" s="76">
        <v>1539.75</v>
      </c>
      <c r="D965" s="76">
        <f t="shared" si="31"/>
        <v>111.30743</v>
      </c>
      <c r="E965" s="74">
        <v>111.30743</v>
      </c>
      <c r="F965" s="22">
        <v>0</v>
      </c>
      <c r="G965" s="81">
        <v>0</v>
      </c>
      <c r="H965" s="22">
        <v>0</v>
      </c>
      <c r="I965" s="77"/>
      <c r="J965" s="91">
        <v>1665.17</v>
      </c>
      <c r="K965" s="131"/>
      <c r="L965" s="126"/>
      <c r="M965" s="144"/>
      <c r="N965" s="144"/>
      <c r="O965" s="143"/>
      <c r="P965" s="145"/>
      <c r="Q965" s="146"/>
      <c r="R965" s="145"/>
      <c r="S965" s="147"/>
      <c r="T965" s="127"/>
    </row>
    <row r="966" spans="1:20" s="23" customFormat="1" ht="18" customHeight="1" x14ac:dyDescent="0.25">
      <c r="A966" s="72" t="str">
        <f>Лист4!A970</f>
        <v>ул. Красноармейская, д.27</v>
      </c>
      <c r="B966" s="64" t="s">
        <v>55</v>
      </c>
      <c r="C966" s="76">
        <v>1568.8888199999999</v>
      </c>
      <c r="D966" s="76">
        <f t="shared" si="31"/>
        <v>138.20842999999999</v>
      </c>
      <c r="E966" s="74">
        <v>138.20842999999999</v>
      </c>
      <c r="F966" s="22">
        <v>0</v>
      </c>
      <c r="G966" s="81">
        <v>0</v>
      </c>
      <c r="H966" s="22">
        <v>0</v>
      </c>
      <c r="I966" s="77"/>
      <c r="J966" s="91">
        <f t="shared" si="32"/>
        <v>1707.0972499999998</v>
      </c>
      <c r="K966" s="131"/>
      <c r="L966" s="126"/>
      <c r="M966" s="144"/>
      <c r="N966" s="144"/>
      <c r="O966" s="143"/>
      <c r="P966" s="145"/>
      <c r="Q966" s="146"/>
      <c r="R966" s="145"/>
      <c r="S966" s="147"/>
      <c r="T966" s="127"/>
    </row>
    <row r="967" spans="1:20" s="23" customFormat="1" ht="18" customHeight="1" x14ac:dyDescent="0.25">
      <c r="A967" s="72" t="str">
        <f>Лист4!A971</f>
        <v>ул. Красноармейская, д.27А</v>
      </c>
      <c r="B967" s="64" t="s">
        <v>55</v>
      </c>
      <c r="C967" s="76">
        <v>2596.0482200000001</v>
      </c>
      <c r="D967" s="76">
        <f t="shared" si="31"/>
        <v>144.44476999999998</v>
      </c>
      <c r="E967" s="74">
        <v>144.44476999999998</v>
      </c>
      <c r="F967" s="22">
        <v>0</v>
      </c>
      <c r="G967" s="81">
        <v>0</v>
      </c>
      <c r="H967" s="22">
        <v>0</v>
      </c>
      <c r="I967" s="77"/>
      <c r="J967" s="91">
        <f t="shared" si="32"/>
        <v>2740.4929900000002</v>
      </c>
      <c r="K967" s="131"/>
      <c r="L967" s="126"/>
      <c r="M967" s="144"/>
      <c r="N967" s="144"/>
      <c r="O967" s="143"/>
      <c r="P967" s="145"/>
      <c r="Q967" s="146"/>
      <c r="R967" s="145"/>
      <c r="S967" s="147"/>
      <c r="T967" s="127"/>
    </row>
    <row r="968" spans="1:20" s="23" customFormat="1" ht="18" customHeight="1" x14ac:dyDescent="0.25">
      <c r="A968" s="72" t="str">
        <f>Лист4!A972</f>
        <v>ул. Красноармейская, д.29А</v>
      </c>
      <c r="B968" s="64" t="s">
        <v>55</v>
      </c>
      <c r="C968" s="76">
        <v>886.62</v>
      </c>
      <c r="D968" s="76">
        <f t="shared" ref="D968:D1031" si="33">E968</f>
        <v>97.671189999999996</v>
      </c>
      <c r="E968" s="74">
        <v>97.671189999999996</v>
      </c>
      <c r="F968" s="22">
        <v>0</v>
      </c>
      <c r="G968" s="81">
        <v>0</v>
      </c>
      <c r="H968" s="22">
        <v>0</v>
      </c>
      <c r="I968" s="77"/>
      <c r="J968" s="91">
        <v>993.36</v>
      </c>
      <c r="K968" s="131"/>
      <c r="L968" s="126"/>
      <c r="M968" s="144"/>
      <c r="N968" s="144"/>
      <c r="O968" s="143"/>
      <c r="P968" s="145"/>
      <c r="Q968" s="146"/>
      <c r="R968" s="145"/>
      <c r="S968" s="147"/>
      <c r="T968" s="127"/>
    </row>
    <row r="969" spans="1:20" s="23" customFormat="1" ht="18" customHeight="1" x14ac:dyDescent="0.25">
      <c r="A969" s="72" t="str">
        <f>Лист4!A973</f>
        <v>ул. Красноармейская, д.3</v>
      </c>
      <c r="B969" s="64" t="s">
        <v>55</v>
      </c>
      <c r="C969" s="76">
        <v>161.43629999999999</v>
      </c>
      <c r="D969" s="76">
        <f t="shared" si="33"/>
        <v>6.6098800000000004</v>
      </c>
      <c r="E969" s="74">
        <v>6.6098800000000004</v>
      </c>
      <c r="F969" s="22">
        <v>0</v>
      </c>
      <c r="G969" s="81">
        <v>0</v>
      </c>
      <c r="H969" s="22">
        <v>0</v>
      </c>
      <c r="I969" s="77"/>
      <c r="J969" s="91">
        <f t="shared" si="32"/>
        <v>168.04617999999999</v>
      </c>
      <c r="K969" s="131"/>
      <c r="L969" s="126"/>
      <c r="M969" s="144"/>
      <c r="N969" s="144"/>
      <c r="O969" s="143"/>
      <c r="P969" s="145"/>
      <c r="Q969" s="146"/>
      <c r="R969" s="145"/>
      <c r="S969" s="147"/>
      <c r="T969" s="127"/>
    </row>
    <row r="970" spans="1:20" s="23" customFormat="1" ht="18" customHeight="1" x14ac:dyDescent="0.25">
      <c r="A970" s="72" t="str">
        <f>Лист4!A974</f>
        <v>ул. Красноармейская, д.31</v>
      </c>
      <c r="B970" s="64" t="s">
        <v>55</v>
      </c>
      <c r="C970" s="76">
        <v>2081.48747</v>
      </c>
      <c r="D970" s="76">
        <f t="shared" si="33"/>
        <v>117.71745</v>
      </c>
      <c r="E970" s="74">
        <v>117.71745</v>
      </c>
      <c r="F970" s="22">
        <v>0</v>
      </c>
      <c r="G970" s="81">
        <v>0</v>
      </c>
      <c r="H970" s="22">
        <v>0</v>
      </c>
      <c r="I970" s="77"/>
      <c r="J970" s="91">
        <f t="shared" ref="J970:J1032" si="34">C970+E970</f>
        <v>2199.2049200000001</v>
      </c>
      <c r="K970" s="131"/>
      <c r="L970" s="126"/>
      <c r="M970" s="144"/>
      <c r="N970" s="144"/>
      <c r="O970" s="143"/>
      <c r="P970" s="145"/>
      <c r="Q970" s="146"/>
      <c r="R970" s="145"/>
      <c r="S970" s="147"/>
      <c r="T970" s="127"/>
    </row>
    <row r="971" spans="1:20" s="23" customFormat="1" ht="18" customHeight="1" x14ac:dyDescent="0.25">
      <c r="A971" s="72" t="str">
        <f>Лист4!A975</f>
        <v>ул. Красноармейская, д.35</v>
      </c>
      <c r="B971" s="64" t="s">
        <v>55</v>
      </c>
      <c r="C971" s="76">
        <v>2558.5622499999999</v>
      </c>
      <c r="D971" s="76">
        <f t="shared" si="33"/>
        <v>123.1127</v>
      </c>
      <c r="E971" s="74">
        <v>123.1127</v>
      </c>
      <c r="F971" s="22">
        <v>0</v>
      </c>
      <c r="G971" s="81">
        <v>0</v>
      </c>
      <c r="H971" s="22">
        <v>0</v>
      </c>
      <c r="I971" s="77"/>
      <c r="J971" s="91">
        <f t="shared" si="34"/>
        <v>2681.6749500000001</v>
      </c>
      <c r="K971" s="131"/>
      <c r="L971" s="126"/>
      <c r="M971" s="144"/>
      <c r="N971" s="144"/>
      <c r="O971" s="143"/>
      <c r="P971" s="145"/>
      <c r="Q971" s="146"/>
      <c r="R971" s="145"/>
      <c r="S971" s="147"/>
      <c r="T971" s="127"/>
    </row>
    <row r="972" spans="1:20" s="23" customFormat="1" ht="18" customHeight="1" x14ac:dyDescent="0.25">
      <c r="A972" s="72" t="str">
        <f>Лист4!A976</f>
        <v>ул. Красноармейская, д.37</v>
      </c>
      <c r="B972" s="64" t="s">
        <v>55</v>
      </c>
      <c r="C972" s="76">
        <v>1564.0587700000001</v>
      </c>
      <c r="D972" s="76">
        <f t="shared" si="33"/>
        <v>83.319879999999998</v>
      </c>
      <c r="E972" s="74">
        <v>83.319879999999998</v>
      </c>
      <c r="F972" s="22">
        <v>0</v>
      </c>
      <c r="G972" s="81">
        <v>0</v>
      </c>
      <c r="H972" s="22">
        <v>0</v>
      </c>
      <c r="I972" s="77"/>
      <c r="J972" s="91">
        <f t="shared" si="34"/>
        <v>1647.3786500000001</v>
      </c>
      <c r="K972" s="131"/>
      <c r="L972" s="126"/>
      <c r="M972" s="144"/>
      <c r="N972" s="144"/>
      <c r="O972" s="143"/>
      <c r="P972" s="145"/>
      <c r="Q972" s="146"/>
      <c r="R972" s="145"/>
      <c r="S972" s="147"/>
      <c r="T972" s="127"/>
    </row>
    <row r="973" spans="1:20" s="23" customFormat="1" ht="18" customHeight="1" x14ac:dyDescent="0.25">
      <c r="A973" s="72" t="str">
        <f>Лист4!A977</f>
        <v>ул. Красноармейская, д.9</v>
      </c>
      <c r="B973" s="64" t="s">
        <v>55</v>
      </c>
      <c r="C973" s="76">
        <v>838.03749000000005</v>
      </c>
      <c r="D973" s="76">
        <f t="shared" si="33"/>
        <v>55.226089999999999</v>
      </c>
      <c r="E973" s="74">
        <v>55.226089999999999</v>
      </c>
      <c r="F973" s="22">
        <v>0</v>
      </c>
      <c r="G973" s="81">
        <v>0</v>
      </c>
      <c r="H973" s="22">
        <v>0</v>
      </c>
      <c r="I973" s="77"/>
      <c r="J973" s="91">
        <f t="shared" si="34"/>
        <v>893.26358000000005</v>
      </c>
      <c r="K973" s="131"/>
      <c r="L973" s="126"/>
      <c r="M973" s="144"/>
      <c r="N973" s="144"/>
      <c r="O973" s="143"/>
      <c r="P973" s="145"/>
      <c r="Q973" s="146"/>
      <c r="R973" s="145"/>
      <c r="S973" s="147"/>
      <c r="T973" s="127"/>
    </row>
    <row r="974" spans="1:20" s="23" customFormat="1" ht="18" customHeight="1" x14ac:dyDescent="0.25">
      <c r="A974" s="72" t="str">
        <f>Лист4!A978</f>
        <v>ул. Краснопитерская, д.115</v>
      </c>
      <c r="B974" s="64" t="s">
        <v>55</v>
      </c>
      <c r="C974" s="76">
        <v>2422.98956</v>
      </c>
      <c r="D974" s="76">
        <f t="shared" si="33"/>
        <v>135.06375</v>
      </c>
      <c r="E974" s="74">
        <v>135.06375</v>
      </c>
      <c r="F974" s="22">
        <v>0</v>
      </c>
      <c r="G974" s="81">
        <v>0</v>
      </c>
      <c r="H974" s="22">
        <v>0</v>
      </c>
      <c r="I974" s="77">
        <v>16060.53</v>
      </c>
      <c r="J974" s="91">
        <f>C974+E974-I974</f>
        <v>-13502.476690000001</v>
      </c>
      <c r="K974" s="131"/>
      <c r="L974" s="126"/>
      <c r="M974" s="144"/>
      <c r="N974" s="144"/>
      <c r="O974" s="143"/>
      <c r="P974" s="145"/>
      <c r="Q974" s="146"/>
      <c r="R974" s="145"/>
      <c r="S974" s="147"/>
      <c r="T974" s="127"/>
    </row>
    <row r="975" spans="1:20" s="23" customFormat="1" ht="18" customHeight="1" x14ac:dyDescent="0.25">
      <c r="A975" s="72" t="str">
        <f>Лист4!A979</f>
        <v>ул. Краснопитерская, д.127</v>
      </c>
      <c r="B975" s="64" t="s">
        <v>55</v>
      </c>
      <c r="C975" s="76">
        <v>568.11</v>
      </c>
      <c r="D975" s="76">
        <f t="shared" si="33"/>
        <v>84.347899999999996</v>
      </c>
      <c r="E975" s="74">
        <v>84.347899999999996</v>
      </c>
      <c r="F975" s="22">
        <v>0</v>
      </c>
      <c r="G975" s="81">
        <v>0</v>
      </c>
      <c r="H975" s="22">
        <v>0</v>
      </c>
      <c r="I975" s="77"/>
      <c r="J975" s="91">
        <v>738.35</v>
      </c>
      <c r="K975" s="131"/>
      <c r="L975" s="126"/>
      <c r="M975" s="144"/>
      <c r="N975" s="144"/>
      <c r="O975" s="143"/>
      <c r="P975" s="145"/>
      <c r="Q975" s="146"/>
      <c r="R975" s="145"/>
      <c r="S975" s="147"/>
      <c r="T975" s="127"/>
    </row>
    <row r="976" spans="1:20" s="23" customFormat="1" ht="18" customHeight="1" x14ac:dyDescent="0.25">
      <c r="A976" s="72" t="str">
        <f>Лист4!A980</f>
        <v>ул. Краснопитерская, д.57</v>
      </c>
      <c r="B976" s="64" t="s">
        <v>55</v>
      </c>
      <c r="C976" s="76">
        <v>102.55177</v>
      </c>
      <c r="D976" s="76">
        <f t="shared" si="33"/>
        <v>14.221129999999999</v>
      </c>
      <c r="E976" s="74">
        <v>14.221129999999999</v>
      </c>
      <c r="F976" s="22">
        <v>0</v>
      </c>
      <c r="G976" s="81">
        <v>0</v>
      </c>
      <c r="H976" s="22">
        <v>0</v>
      </c>
      <c r="I976" s="77"/>
      <c r="J976" s="91">
        <f t="shared" si="34"/>
        <v>116.77290000000001</v>
      </c>
      <c r="K976" s="131"/>
      <c r="L976" s="126"/>
      <c r="M976" s="144"/>
      <c r="N976" s="144"/>
      <c r="O976" s="143"/>
      <c r="P976" s="145"/>
      <c r="Q976" s="146"/>
      <c r="R976" s="145"/>
      <c r="S976" s="147"/>
      <c r="T976" s="127"/>
    </row>
    <row r="977" spans="1:20" s="23" customFormat="1" ht="18" customHeight="1" x14ac:dyDescent="0.25">
      <c r="A977" s="72" t="str">
        <f>Лист4!A981</f>
        <v>ул. Красный Рыбак, д.39</v>
      </c>
      <c r="B977" s="64" t="s">
        <v>55</v>
      </c>
      <c r="C977" s="76">
        <v>58.989149999999995</v>
      </c>
      <c r="D977" s="76">
        <f t="shared" si="33"/>
        <v>4.0085999999999995</v>
      </c>
      <c r="E977" s="74">
        <v>4.0085999999999995</v>
      </c>
      <c r="F977" s="22">
        <v>0</v>
      </c>
      <c r="G977" s="81">
        <v>0</v>
      </c>
      <c r="H977" s="22">
        <v>0</v>
      </c>
      <c r="I977" s="77"/>
      <c r="J977" s="91">
        <f t="shared" si="34"/>
        <v>62.997749999999996</v>
      </c>
      <c r="K977" s="131"/>
      <c r="L977" s="126"/>
      <c r="M977" s="144"/>
      <c r="N977" s="144"/>
      <c r="O977" s="143"/>
      <c r="P977" s="145"/>
      <c r="Q977" s="146"/>
      <c r="R977" s="145"/>
      <c r="S977" s="147"/>
      <c r="T977" s="127"/>
    </row>
    <row r="978" spans="1:20" s="23" customFormat="1" ht="18" customHeight="1" x14ac:dyDescent="0.25">
      <c r="A978" s="72" t="str">
        <f>Лист4!A982</f>
        <v>ул. Куйбышева, д.36</v>
      </c>
      <c r="B978" s="64" t="s">
        <v>55</v>
      </c>
      <c r="C978" s="76">
        <v>68.46405</v>
      </c>
      <c r="D978" s="76">
        <f t="shared" si="33"/>
        <v>0</v>
      </c>
      <c r="E978" s="74">
        <v>0</v>
      </c>
      <c r="F978" s="22">
        <v>0</v>
      </c>
      <c r="G978" s="81">
        <v>0</v>
      </c>
      <c r="H978" s="22">
        <v>0</v>
      </c>
      <c r="I978" s="77"/>
      <c r="J978" s="91">
        <f t="shared" si="34"/>
        <v>68.46405</v>
      </c>
      <c r="K978" s="131"/>
      <c r="L978" s="126"/>
      <c r="M978" s="144"/>
      <c r="N978" s="144"/>
      <c r="O978" s="143"/>
      <c r="P978" s="145"/>
      <c r="Q978" s="146"/>
      <c r="R978" s="145"/>
      <c r="S978" s="147"/>
      <c r="T978" s="127"/>
    </row>
    <row r="979" spans="1:20" s="23" customFormat="1" ht="18" customHeight="1" x14ac:dyDescent="0.25">
      <c r="A979" s="72" t="str">
        <f>Лист4!A983</f>
        <v>ул. Куйбышева, д.40</v>
      </c>
      <c r="B979" s="64" t="s">
        <v>55</v>
      </c>
      <c r="C979" s="76">
        <v>25.343400000000003</v>
      </c>
      <c r="D979" s="76">
        <f t="shared" si="33"/>
        <v>0.75479999999999992</v>
      </c>
      <c r="E979" s="74">
        <v>0.75479999999999992</v>
      </c>
      <c r="F979" s="22">
        <v>0</v>
      </c>
      <c r="G979" s="81">
        <v>0</v>
      </c>
      <c r="H979" s="22">
        <v>0</v>
      </c>
      <c r="I979" s="77"/>
      <c r="J979" s="91">
        <f t="shared" si="34"/>
        <v>26.098200000000002</v>
      </c>
      <c r="K979" s="131"/>
      <c r="L979" s="126"/>
      <c r="M979" s="144"/>
      <c r="N979" s="144"/>
      <c r="O979" s="143"/>
      <c r="P979" s="145"/>
      <c r="Q979" s="146"/>
      <c r="R979" s="145"/>
      <c r="S979" s="147"/>
      <c r="T979" s="127"/>
    </row>
    <row r="980" spans="1:20" s="23" customFormat="1" ht="18" customHeight="1" x14ac:dyDescent="0.25">
      <c r="A980" s="72" t="str">
        <f>Лист4!A984</f>
        <v>ул. Куйбышева, д.61</v>
      </c>
      <c r="B980" s="64" t="s">
        <v>55</v>
      </c>
      <c r="C980" s="76">
        <v>114.35203999999999</v>
      </c>
      <c r="D980" s="76">
        <f t="shared" si="33"/>
        <v>4.9571499999999995</v>
      </c>
      <c r="E980" s="74">
        <v>4.9571499999999995</v>
      </c>
      <c r="F980" s="22">
        <v>0</v>
      </c>
      <c r="G980" s="81">
        <v>0</v>
      </c>
      <c r="H980" s="22">
        <v>0</v>
      </c>
      <c r="I980" s="77"/>
      <c r="J980" s="91">
        <f t="shared" si="34"/>
        <v>119.30918999999999</v>
      </c>
      <c r="K980" s="131"/>
      <c r="L980" s="126"/>
      <c r="M980" s="144"/>
      <c r="N980" s="144"/>
      <c r="O980" s="143"/>
      <c r="P980" s="145"/>
      <c r="Q980" s="146"/>
      <c r="R980" s="145"/>
      <c r="S980" s="147"/>
      <c r="T980" s="127"/>
    </row>
    <row r="981" spans="1:20" s="23" customFormat="1" ht="18" customHeight="1" x14ac:dyDescent="0.25">
      <c r="A981" s="72" t="str">
        <f>Лист4!A986</f>
        <v>ул. Куйбышева, д.63</v>
      </c>
      <c r="B981" s="64" t="s">
        <v>55</v>
      </c>
      <c r="C981" s="76">
        <v>108.88132999999999</v>
      </c>
      <c r="D981" s="76">
        <f t="shared" si="33"/>
        <v>4.4146000000000001</v>
      </c>
      <c r="E981" s="74">
        <v>4.4146000000000001</v>
      </c>
      <c r="F981" s="22">
        <v>0</v>
      </c>
      <c r="G981" s="81">
        <v>0</v>
      </c>
      <c r="H981" s="22">
        <v>0</v>
      </c>
      <c r="I981" s="77"/>
      <c r="J981" s="91">
        <f t="shared" si="34"/>
        <v>113.29593</v>
      </c>
      <c r="K981" s="131"/>
      <c r="L981" s="126"/>
      <c r="M981" s="144"/>
      <c r="N981" s="144"/>
      <c r="O981" s="143"/>
      <c r="P981" s="145"/>
      <c r="Q981" s="146"/>
      <c r="R981" s="145"/>
      <c r="S981" s="147"/>
      <c r="T981" s="127"/>
    </row>
    <row r="982" spans="1:20" s="23" customFormat="1" ht="18" customHeight="1" x14ac:dyDescent="0.25">
      <c r="A982" s="72" t="str">
        <f>Лист4!A987</f>
        <v>ул. Куйбышева, д.68</v>
      </c>
      <c r="B982" s="64" t="s">
        <v>55</v>
      </c>
      <c r="C982" s="76">
        <v>45.4315</v>
      </c>
      <c r="D982" s="76">
        <f t="shared" si="33"/>
        <v>0</v>
      </c>
      <c r="E982" s="74">
        <v>0</v>
      </c>
      <c r="F982" s="22">
        <v>0</v>
      </c>
      <c r="G982" s="81">
        <v>0</v>
      </c>
      <c r="H982" s="22">
        <v>0</v>
      </c>
      <c r="I982" s="77"/>
      <c r="J982" s="91">
        <f t="shared" si="34"/>
        <v>45.4315</v>
      </c>
      <c r="K982" s="131"/>
      <c r="L982" s="126"/>
      <c r="M982" s="144"/>
      <c r="N982" s="144"/>
      <c r="O982" s="143"/>
      <c r="P982" s="145"/>
      <c r="Q982" s="146"/>
      <c r="R982" s="145"/>
      <c r="S982" s="147"/>
      <c r="T982" s="127"/>
    </row>
    <row r="983" spans="1:20" s="23" customFormat="1" ht="18" customHeight="1" x14ac:dyDescent="0.25">
      <c r="A983" s="72" t="str">
        <f>Лист4!A988</f>
        <v>ул. Ладожская, д.6</v>
      </c>
      <c r="B983" s="64" t="s">
        <v>55</v>
      </c>
      <c r="C983" s="76">
        <v>211.45007000000001</v>
      </c>
      <c r="D983" s="76">
        <f t="shared" si="33"/>
        <v>7.1784799999999995</v>
      </c>
      <c r="E983" s="74">
        <v>7.1784799999999995</v>
      </c>
      <c r="F983" s="22">
        <v>0</v>
      </c>
      <c r="G983" s="81">
        <v>0</v>
      </c>
      <c r="H983" s="22">
        <v>0</v>
      </c>
      <c r="I983" s="77"/>
      <c r="J983" s="91">
        <f t="shared" si="34"/>
        <v>218.62855000000002</v>
      </c>
      <c r="K983" s="131"/>
      <c r="L983" s="126"/>
      <c r="M983" s="144"/>
      <c r="N983" s="144"/>
      <c r="O983" s="143"/>
      <c r="P983" s="145"/>
      <c r="Q983" s="146"/>
      <c r="R983" s="145"/>
      <c r="S983" s="147"/>
      <c r="T983" s="127"/>
    </row>
    <row r="984" spans="1:20" s="23" customFormat="1" ht="18" customHeight="1" x14ac:dyDescent="0.25">
      <c r="A984" s="72" t="str">
        <f>Лист4!A989</f>
        <v>ул. Латышева, д.18Г</v>
      </c>
      <c r="B984" s="64" t="s">
        <v>55</v>
      </c>
      <c r="C984" s="76">
        <v>136.55987999999999</v>
      </c>
      <c r="D984" s="76">
        <f t="shared" si="33"/>
        <v>16.643699999999999</v>
      </c>
      <c r="E984" s="74">
        <v>16.643699999999999</v>
      </c>
      <c r="F984" s="22">
        <v>0</v>
      </c>
      <c r="G984" s="81">
        <v>0</v>
      </c>
      <c r="H984" s="22">
        <v>0</v>
      </c>
      <c r="I984" s="77">
        <v>1048.1500000000001</v>
      </c>
      <c r="J984" s="91">
        <f t="shared" si="34"/>
        <v>153.20357999999999</v>
      </c>
      <c r="K984" s="131"/>
      <c r="L984" s="126"/>
      <c r="M984" s="144"/>
      <c r="N984" s="144"/>
      <c r="O984" s="143"/>
      <c r="P984" s="145"/>
      <c r="Q984" s="146"/>
      <c r="R984" s="145"/>
      <c r="S984" s="147"/>
      <c r="T984" s="127"/>
    </row>
    <row r="985" spans="1:20" s="23" customFormat="1" ht="18" customHeight="1" x14ac:dyDescent="0.25">
      <c r="A985" s="72" t="str">
        <f>Лист4!A990</f>
        <v>ул. Латышева, д.4</v>
      </c>
      <c r="B985" s="64" t="s">
        <v>55</v>
      </c>
      <c r="C985" s="76">
        <v>1225.2932299999998</v>
      </c>
      <c r="D985" s="76">
        <f t="shared" si="33"/>
        <v>69.613529999999997</v>
      </c>
      <c r="E985" s="74">
        <v>69.613529999999997</v>
      </c>
      <c r="F985" s="22">
        <v>0</v>
      </c>
      <c r="G985" s="81">
        <v>0</v>
      </c>
      <c r="H985" s="22">
        <v>0</v>
      </c>
      <c r="I985" s="77"/>
      <c r="J985" s="91">
        <f t="shared" si="34"/>
        <v>1294.9067599999998</v>
      </c>
      <c r="K985" s="131"/>
      <c r="L985" s="126"/>
      <c r="M985" s="144"/>
      <c r="N985" s="144"/>
      <c r="O985" s="143"/>
      <c r="P985" s="145"/>
      <c r="Q985" s="146"/>
      <c r="R985" s="145"/>
      <c r="S985" s="147"/>
      <c r="T985" s="127"/>
    </row>
    <row r="986" spans="1:20" s="23" customFormat="1" ht="18" customHeight="1" x14ac:dyDescent="0.25">
      <c r="A986" s="72" t="str">
        <f>Лист4!A991</f>
        <v>ул. Латышева, д.6</v>
      </c>
      <c r="B986" s="64" t="s">
        <v>55</v>
      </c>
      <c r="C986" s="76">
        <v>461.34</v>
      </c>
      <c r="D986" s="76">
        <f t="shared" si="33"/>
        <v>48.94464</v>
      </c>
      <c r="E986" s="74">
        <v>48.94464</v>
      </c>
      <c r="F986" s="22">
        <v>0</v>
      </c>
      <c r="G986" s="81">
        <v>0</v>
      </c>
      <c r="H986" s="22">
        <v>0</v>
      </c>
      <c r="I986" s="77"/>
      <c r="J986" s="91">
        <v>514</v>
      </c>
      <c r="K986" s="131"/>
      <c r="L986" s="126"/>
      <c r="M986" s="144"/>
      <c r="N986" s="144"/>
      <c r="O986" s="143"/>
      <c r="P986" s="145"/>
      <c r="Q986" s="146"/>
      <c r="R986" s="145"/>
      <c r="S986" s="147"/>
      <c r="T986" s="127"/>
    </row>
    <row r="987" spans="1:20" s="23" customFormat="1" ht="18" customHeight="1" x14ac:dyDescent="0.25">
      <c r="A987" s="72" t="str">
        <f>Лист4!A992</f>
        <v>ул. Латышева, д.6А</v>
      </c>
      <c r="B987" s="64" t="s">
        <v>55</v>
      </c>
      <c r="C987" s="76">
        <v>630.39</v>
      </c>
      <c r="D987" s="76">
        <f t="shared" si="33"/>
        <v>48.194949999999999</v>
      </c>
      <c r="E987" s="74">
        <v>48.194949999999999</v>
      </c>
      <c r="F987" s="22">
        <v>0</v>
      </c>
      <c r="G987" s="81">
        <v>0</v>
      </c>
      <c r="H987" s="22">
        <v>0</v>
      </c>
      <c r="I987" s="77"/>
      <c r="J987" s="91">
        <v>684.45</v>
      </c>
      <c r="K987" s="131"/>
      <c r="L987" s="126"/>
      <c r="M987" s="144"/>
      <c r="N987" s="144"/>
      <c r="O987" s="143"/>
      <c r="P987" s="145"/>
      <c r="Q987" s="146"/>
      <c r="R987" s="145"/>
      <c r="S987" s="147"/>
      <c r="T987" s="127"/>
    </row>
    <row r="988" spans="1:20" s="23" customFormat="1" ht="18" customHeight="1" x14ac:dyDescent="0.25">
      <c r="A988" s="72" t="str">
        <f>Лист4!A993</f>
        <v>ул. Латышева, д.6Б</v>
      </c>
      <c r="B988" s="64" t="s">
        <v>55</v>
      </c>
      <c r="C988" s="76">
        <v>743.01972999999998</v>
      </c>
      <c r="D988" s="76">
        <f t="shared" si="33"/>
        <v>35.374110000000002</v>
      </c>
      <c r="E988" s="74">
        <v>35.374110000000002</v>
      </c>
      <c r="F988" s="22">
        <v>0</v>
      </c>
      <c r="G988" s="81">
        <v>0</v>
      </c>
      <c r="H988" s="22">
        <v>0</v>
      </c>
      <c r="I988" s="77"/>
      <c r="J988" s="91">
        <f t="shared" si="34"/>
        <v>778.39383999999995</v>
      </c>
      <c r="K988" s="131"/>
      <c r="L988" s="126"/>
      <c r="M988" s="144"/>
      <c r="N988" s="144"/>
      <c r="O988" s="143"/>
      <c r="P988" s="145"/>
      <c r="Q988" s="146"/>
      <c r="R988" s="145"/>
      <c r="S988" s="147"/>
      <c r="T988" s="127"/>
    </row>
    <row r="989" spans="1:20" s="23" customFormat="1" ht="18" customHeight="1" x14ac:dyDescent="0.25">
      <c r="A989" s="72" t="str">
        <f>Лист4!A994</f>
        <v>ул. Ляхова, д.3</v>
      </c>
      <c r="B989" s="64" t="s">
        <v>55</v>
      </c>
      <c r="C989" s="76">
        <v>1902.4169899999999</v>
      </c>
      <c r="D989" s="76">
        <f t="shared" si="33"/>
        <v>102.68824000000001</v>
      </c>
      <c r="E989" s="74">
        <v>102.68824000000001</v>
      </c>
      <c r="F989" s="22">
        <v>0</v>
      </c>
      <c r="G989" s="81">
        <v>0</v>
      </c>
      <c r="H989" s="22">
        <v>0</v>
      </c>
      <c r="I989" s="77"/>
      <c r="J989" s="91">
        <f t="shared" si="34"/>
        <v>2005.1052299999999</v>
      </c>
      <c r="K989" s="131"/>
      <c r="L989" s="126"/>
      <c r="M989" s="144"/>
      <c r="N989" s="144"/>
      <c r="O989" s="143"/>
      <c r="P989" s="145"/>
      <c r="Q989" s="146"/>
      <c r="R989" s="145"/>
      <c r="S989" s="147"/>
      <c r="T989" s="127"/>
    </row>
    <row r="990" spans="1:20" s="23" customFormat="1" ht="18" customHeight="1" x14ac:dyDescent="0.25">
      <c r="A990" s="72" t="str">
        <f>Лист4!A995</f>
        <v>ул. Ляхова, д.8А</v>
      </c>
      <c r="B990" s="64" t="s">
        <v>55</v>
      </c>
      <c r="C990" s="76">
        <v>58.05</v>
      </c>
      <c r="D990" s="76">
        <f t="shared" si="33"/>
        <v>46.682559999999995</v>
      </c>
      <c r="E990" s="74">
        <v>46.682559999999995</v>
      </c>
      <c r="F990" s="22">
        <v>0</v>
      </c>
      <c r="G990" s="81">
        <v>0</v>
      </c>
      <c r="H990" s="22">
        <v>0</v>
      </c>
      <c r="I990" s="77"/>
      <c r="J990" s="91">
        <v>110.2</v>
      </c>
      <c r="K990" s="131"/>
      <c r="L990" s="126"/>
      <c r="M990" s="144"/>
      <c r="N990" s="144"/>
      <c r="O990" s="143"/>
      <c r="P990" s="145"/>
      <c r="Q990" s="146"/>
      <c r="R990" s="145"/>
      <c r="S990" s="147"/>
      <c r="T990" s="127"/>
    </row>
    <row r="991" spans="1:20" s="23" customFormat="1" ht="18" customHeight="1" x14ac:dyDescent="0.25">
      <c r="A991" s="72" t="str">
        <f>Лист4!A996</f>
        <v>ул. Ляхова, д.9</v>
      </c>
      <c r="B991" s="64" t="s">
        <v>55</v>
      </c>
      <c r="C991" s="76">
        <v>1283.5070700000001</v>
      </c>
      <c r="D991" s="76">
        <f t="shared" si="33"/>
        <v>60.170790000000004</v>
      </c>
      <c r="E991" s="74">
        <v>60.170790000000004</v>
      </c>
      <c r="F991" s="22">
        <v>0</v>
      </c>
      <c r="G991" s="81">
        <v>0</v>
      </c>
      <c r="H991" s="22">
        <v>0</v>
      </c>
      <c r="I991" s="77"/>
      <c r="J991" s="91">
        <f t="shared" si="34"/>
        <v>1343.67786</v>
      </c>
      <c r="K991" s="131"/>
      <c r="L991" s="126"/>
      <c r="M991" s="144"/>
      <c r="N991" s="144"/>
      <c r="O991" s="143"/>
      <c r="P991" s="145"/>
      <c r="Q991" s="146"/>
      <c r="R991" s="145"/>
      <c r="S991" s="147"/>
      <c r="T991" s="127"/>
    </row>
    <row r="992" spans="1:20" s="23" customFormat="1" ht="18" customHeight="1" x14ac:dyDescent="0.25">
      <c r="A992" s="72" t="str">
        <f>Лист4!A997</f>
        <v>ул. Маркина, д.100</v>
      </c>
      <c r="B992" s="64" t="s">
        <v>55</v>
      </c>
      <c r="C992" s="76">
        <v>2199.9588100000001</v>
      </c>
      <c r="D992" s="76">
        <f t="shared" si="33"/>
        <v>120.96757000000001</v>
      </c>
      <c r="E992" s="74">
        <v>120.96757000000001</v>
      </c>
      <c r="F992" s="22">
        <v>0</v>
      </c>
      <c r="G992" s="81">
        <v>0</v>
      </c>
      <c r="H992" s="22">
        <v>0</v>
      </c>
      <c r="I992" s="77"/>
      <c r="J992" s="91">
        <f t="shared" si="34"/>
        <v>2320.9263799999999</v>
      </c>
      <c r="K992" s="131"/>
      <c r="L992" s="126"/>
      <c r="M992" s="144"/>
      <c r="N992" s="144"/>
      <c r="O992" s="143"/>
      <c r="P992" s="145"/>
      <c r="Q992" s="146"/>
      <c r="R992" s="145"/>
      <c r="S992" s="147"/>
      <c r="T992" s="127"/>
    </row>
    <row r="993" spans="1:20" s="23" customFormat="1" ht="18" customHeight="1" x14ac:dyDescent="0.25">
      <c r="A993" s="72" t="str">
        <f>Лист4!A998</f>
        <v>ул. Маркина, д.102</v>
      </c>
      <c r="B993" s="64" t="s">
        <v>55</v>
      </c>
      <c r="C993" s="76">
        <v>1963.7743500000001</v>
      </c>
      <c r="D993" s="76">
        <f t="shared" si="33"/>
        <v>98.257850000000005</v>
      </c>
      <c r="E993" s="74">
        <v>98.257850000000005</v>
      </c>
      <c r="F993" s="22">
        <v>0</v>
      </c>
      <c r="G993" s="81">
        <v>0</v>
      </c>
      <c r="H993" s="22">
        <v>0</v>
      </c>
      <c r="I993" s="77"/>
      <c r="J993" s="91">
        <f t="shared" si="34"/>
        <v>2062.0322000000001</v>
      </c>
      <c r="K993" s="131"/>
      <c r="L993" s="126"/>
      <c r="M993" s="144"/>
      <c r="N993" s="144"/>
      <c r="O993" s="143"/>
      <c r="P993" s="145"/>
      <c r="Q993" s="146"/>
      <c r="R993" s="145"/>
      <c r="S993" s="147"/>
      <c r="T993" s="127"/>
    </row>
    <row r="994" spans="1:20" s="23" customFormat="1" ht="18" customHeight="1" x14ac:dyDescent="0.25">
      <c r="A994" s="72" t="str">
        <f>Лист4!A999</f>
        <v>ул. Маркина, д.104</v>
      </c>
      <c r="B994" s="64" t="s">
        <v>55</v>
      </c>
      <c r="C994" s="76">
        <v>999.09</v>
      </c>
      <c r="D994" s="76">
        <f t="shared" si="33"/>
        <v>97.688969999999998</v>
      </c>
      <c r="E994" s="74">
        <v>97.688969999999998</v>
      </c>
      <c r="F994" s="22">
        <v>0</v>
      </c>
      <c r="G994" s="81">
        <v>0</v>
      </c>
      <c r="H994" s="22">
        <v>0</v>
      </c>
      <c r="I994" s="77"/>
      <c r="J994" s="91">
        <v>1102.99</v>
      </c>
      <c r="K994" s="131"/>
      <c r="L994" s="126"/>
      <c r="M994" s="144"/>
      <c r="N994" s="144"/>
      <c r="O994" s="143"/>
      <c r="P994" s="145"/>
      <c r="Q994" s="146"/>
      <c r="R994" s="145"/>
      <c r="S994" s="147"/>
      <c r="T994" s="127"/>
    </row>
    <row r="995" spans="1:20" s="23" customFormat="1" ht="18" customHeight="1" x14ac:dyDescent="0.25">
      <c r="A995" s="72" t="str">
        <f>Лист4!A1000</f>
        <v>ул. Маркина, д.104, к.1</v>
      </c>
      <c r="B995" s="64" t="s">
        <v>55</v>
      </c>
      <c r="C995" s="76">
        <v>129.56</v>
      </c>
      <c r="D995" s="76">
        <f t="shared" si="33"/>
        <v>141.95587</v>
      </c>
      <c r="E995" s="74">
        <v>141.95587</v>
      </c>
      <c r="F995" s="22">
        <v>0</v>
      </c>
      <c r="G995" s="81">
        <v>0</v>
      </c>
      <c r="H995" s="22">
        <v>0</v>
      </c>
      <c r="I995" s="77">
        <v>2180.6999999999998</v>
      </c>
      <c r="J995" s="91">
        <v>276.64999999999998</v>
      </c>
      <c r="K995" s="131"/>
      <c r="L995" s="126"/>
      <c r="M995" s="144"/>
      <c r="N995" s="144"/>
      <c r="O995" s="143"/>
      <c r="P995" s="145"/>
      <c r="Q995" s="146"/>
      <c r="R995" s="145"/>
      <c r="S995" s="147"/>
      <c r="T995" s="127"/>
    </row>
    <row r="996" spans="1:20" s="23" customFormat="1" ht="18" customHeight="1" x14ac:dyDescent="0.25">
      <c r="A996" s="72" t="str">
        <f>Лист4!A1001</f>
        <v>ул. Маркина, д.48/2А</v>
      </c>
      <c r="B996" s="64" t="s">
        <v>55</v>
      </c>
      <c r="C996" s="76">
        <v>1457.18</v>
      </c>
      <c r="D996" s="76">
        <f t="shared" si="33"/>
        <v>119.90204</v>
      </c>
      <c r="E996" s="74">
        <v>119.90204</v>
      </c>
      <c r="F996" s="22">
        <v>0</v>
      </c>
      <c r="G996" s="81">
        <v>0</v>
      </c>
      <c r="H996" s="22">
        <v>0</v>
      </c>
      <c r="I996" s="77"/>
      <c r="J996" s="91">
        <v>1590.35</v>
      </c>
      <c r="K996" s="131"/>
      <c r="L996" s="126"/>
      <c r="M996" s="144"/>
      <c r="N996" s="144"/>
      <c r="O996" s="143"/>
      <c r="P996" s="145"/>
      <c r="Q996" s="146"/>
      <c r="R996" s="145"/>
      <c r="S996" s="147"/>
      <c r="T996" s="127"/>
    </row>
    <row r="997" spans="1:20" s="23" customFormat="1" ht="18" customHeight="1" x14ac:dyDescent="0.25">
      <c r="A997" s="72" t="str">
        <f>Лист4!A1002</f>
        <v>ул. Маркина, д.98</v>
      </c>
      <c r="B997" s="64" t="s">
        <v>55</v>
      </c>
      <c r="C997" s="76">
        <v>1967.31</v>
      </c>
      <c r="D997" s="76">
        <f t="shared" si="33"/>
        <v>100.98469</v>
      </c>
      <c r="E997" s="74">
        <v>100.98469</v>
      </c>
      <c r="F997" s="22">
        <v>0</v>
      </c>
      <c r="G997" s="81">
        <v>0</v>
      </c>
      <c r="H997" s="22">
        <v>0</v>
      </c>
      <c r="I997" s="77">
        <v>2075.64</v>
      </c>
      <c r="J997" s="91">
        <v>43.18</v>
      </c>
      <c r="K997" s="131"/>
      <c r="L997" s="126"/>
      <c r="M997" s="144"/>
      <c r="N997" s="144"/>
      <c r="O997" s="143"/>
      <c r="P997" s="145"/>
      <c r="Q997" s="146"/>
      <c r="R997" s="145"/>
      <c r="S997" s="147"/>
      <c r="T997" s="127"/>
    </row>
    <row r="998" spans="1:20" s="23" customFormat="1" ht="18" customHeight="1" x14ac:dyDescent="0.25">
      <c r="A998" s="72" t="str">
        <f>Лист4!A1003</f>
        <v>ул. Медиков, д.1</v>
      </c>
      <c r="B998" s="64" t="s">
        <v>55</v>
      </c>
      <c r="C998" s="76">
        <v>981.28674999999998</v>
      </c>
      <c r="D998" s="76">
        <f t="shared" si="33"/>
        <v>63.670089999999995</v>
      </c>
      <c r="E998" s="74">
        <v>63.670089999999995</v>
      </c>
      <c r="F998" s="22">
        <v>0</v>
      </c>
      <c r="G998" s="81">
        <v>0</v>
      </c>
      <c r="H998" s="22">
        <v>0</v>
      </c>
      <c r="I998" s="77"/>
      <c r="J998" s="91">
        <f t="shared" si="34"/>
        <v>1044.9568400000001</v>
      </c>
      <c r="K998" s="131"/>
      <c r="L998" s="126"/>
      <c r="M998" s="144"/>
      <c r="N998" s="144"/>
      <c r="O998" s="143"/>
      <c r="P998" s="145"/>
      <c r="Q998" s="146"/>
      <c r="R998" s="145"/>
      <c r="S998" s="147"/>
      <c r="T998" s="127"/>
    </row>
    <row r="999" spans="1:20" s="23" customFormat="1" ht="18" customHeight="1" x14ac:dyDescent="0.25">
      <c r="A999" s="72" t="str">
        <f>Лист4!A1004</f>
        <v>ул. Медиков, д.3, к.1</v>
      </c>
      <c r="B999" s="64" t="s">
        <v>55</v>
      </c>
      <c r="C999" s="76">
        <v>734.56</v>
      </c>
      <c r="D999" s="76">
        <f t="shared" si="33"/>
        <v>73.269899999999993</v>
      </c>
      <c r="E999" s="74">
        <v>73.269899999999993</v>
      </c>
      <c r="F999" s="22">
        <v>0</v>
      </c>
      <c r="G999" s="81">
        <v>0</v>
      </c>
      <c r="H999" s="22">
        <v>0</v>
      </c>
      <c r="I999" s="77"/>
      <c r="J999" s="91">
        <v>814.63</v>
      </c>
      <c r="K999" s="131"/>
      <c r="L999" s="126"/>
      <c r="M999" s="144"/>
      <c r="N999" s="144"/>
      <c r="O999" s="143"/>
      <c r="P999" s="145"/>
      <c r="Q999" s="146"/>
      <c r="R999" s="145"/>
      <c r="S999" s="147"/>
      <c r="T999" s="127"/>
    </row>
    <row r="1000" spans="1:20" s="23" customFormat="1" ht="18" customHeight="1" x14ac:dyDescent="0.25">
      <c r="A1000" s="72" t="str">
        <f>Лист4!A1005</f>
        <v>ул. Медиков, д.3, к.2</v>
      </c>
      <c r="B1000" s="64" t="s">
        <v>55</v>
      </c>
      <c r="C1000" s="76">
        <v>3144.8133600000001</v>
      </c>
      <c r="D1000" s="76">
        <f t="shared" si="33"/>
        <v>231.72667000000001</v>
      </c>
      <c r="E1000" s="74">
        <v>231.72667000000001</v>
      </c>
      <c r="F1000" s="22">
        <v>0</v>
      </c>
      <c r="G1000" s="81">
        <v>0</v>
      </c>
      <c r="H1000" s="22">
        <v>0</v>
      </c>
      <c r="I1000" s="77"/>
      <c r="J1000" s="91">
        <f t="shared" si="34"/>
        <v>3376.5400300000001</v>
      </c>
      <c r="K1000" s="131"/>
      <c r="L1000" s="126"/>
      <c r="M1000" s="144"/>
      <c r="N1000" s="144"/>
      <c r="O1000" s="143"/>
      <c r="P1000" s="145"/>
      <c r="Q1000" s="146"/>
      <c r="R1000" s="145"/>
      <c r="S1000" s="147"/>
      <c r="T1000" s="127"/>
    </row>
    <row r="1001" spans="1:20" s="23" customFormat="1" ht="18" customHeight="1" x14ac:dyDescent="0.25">
      <c r="A1001" s="72" t="str">
        <f>Лист4!A1006</f>
        <v>ул. Медиков, д.3, к.3</v>
      </c>
      <c r="B1001" s="64" t="s">
        <v>55</v>
      </c>
      <c r="C1001" s="76">
        <v>554.20000000000005</v>
      </c>
      <c r="D1001" s="76">
        <f t="shared" si="33"/>
        <v>53.829650000000001</v>
      </c>
      <c r="E1001" s="74">
        <v>53.829650000000001</v>
      </c>
      <c r="F1001" s="22">
        <v>0</v>
      </c>
      <c r="G1001" s="81">
        <v>0</v>
      </c>
      <c r="H1001" s="22">
        <v>0</v>
      </c>
      <c r="I1001" s="77"/>
      <c r="J1001" s="91">
        <v>612.42999999999995</v>
      </c>
      <c r="K1001" s="131"/>
      <c r="L1001" s="126"/>
      <c r="M1001" s="144"/>
      <c r="N1001" s="144"/>
      <c r="O1001" s="143"/>
      <c r="P1001" s="145"/>
      <c r="Q1001" s="146"/>
      <c r="R1001" s="145"/>
      <c r="S1001" s="147"/>
      <c r="T1001" s="127"/>
    </row>
    <row r="1002" spans="1:20" s="23" customFormat="1" ht="18" customHeight="1" x14ac:dyDescent="0.25">
      <c r="A1002" s="72" t="str">
        <f>Лист4!A1007</f>
        <v>ул. Медиков, д.4</v>
      </c>
      <c r="B1002" s="64" t="s">
        <v>55</v>
      </c>
      <c r="C1002" s="76">
        <v>30.710650000000001</v>
      </c>
      <c r="D1002" s="76">
        <f t="shared" si="33"/>
        <v>4.9683900000000003</v>
      </c>
      <c r="E1002" s="74">
        <v>4.9683900000000003</v>
      </c>
      <c r="F1002" s="22">
        <v>0</v>
      </c>
      <c r="G1002" s="81">
        <v>0</v>
      </c>
      <c r="H1002" s="22">
        <v>0</v>
      </c>
      <c r="I1002" s="77"/>
      <c r="J1002" s="91">
        <f t="shared" si="34"/>
        <v>35.679040000000001</v>
      </c>
      <c r="K1002" s="131"/>
      <c r="L1002" s="126"/>
      <c r="M1002" s="144"/>
      <c r="N1002" s="144"/>
      <c r="O1002" s="143"/>
      <c r="P1002" s="145"/>
      <c r="Q1002" s="146"/>
      <c r="R1002" s="145"/>
      <c r="S1002" s="147"/>
      <c r="T1002" s="127"/>
    </row>
    <row r="1003" spans="1:20" s="23" customFormat="1" ht="18" customHeight="1" x14ac:dyDescent="0.25">
      <c r="A1003" s="72" t="str">
        <f>Лист4!A1008</f>
        <v>ул. Медиков, д.5, к.1</v>
      </c>
      <c r="B1003" s="64" t="s">
        <v>55</v>
      </c>
      <c r="C1003" s="76">
        <v>2742.71</v>
      </c>
      <c r="D1003" s="76">
        <f t="shared" si="33"/>
        <v>181.76328000000001</v>
      </c>
      <c r="E1003" s="74">
        <v>181.76328000000001</v>
      </c>
      <c r="F1003" s="22">
        <v>0</v>
      </c>
      <c r="G1003" s="81">
        <v>0</v>
      </c>
      <c r="H1003" s="22">
        <v>0</v>
      </c>
      <c r="I1003" s="77"/>
      <c r="J1003" s="91">
        <v>2960.43</v>
      </c>
      <c r="K1003" s="131"/>
      <c r="L1003" s="126"/>
      <c r="M1003" s="144"/>
      <c r="N1003" s="144"/>
      <c r="O1003" s="143"/>
      <c r="P1003" s="145"/>
      <c r="Q1003" s="146"/>
      <c r="R1003" s="145"/>
      <c r="S1003" s="147"/>
      <c r="T1003" s="127"/>
    </row>
    <row r="1004" spans="1:20" s="23" customFormat="1" ht="18" customHeight="1" x14ac:dyDescent="0.25">
      <c r="A1004" s="72" t="str">
        <f>Лист4!A1009</f>
        <v>ул. Медиков, д.8</v>
      </c>
      <c r="B1004" s="64" t="s">
        <v>55</v>
      </c>
      <c r="C1004" s="76">
        <v>555.30999999999995</v>
      </c>
      <c r="D1004" s="76">
        <f t="shared" si="33"/>
        <v>123.8546</v>
      </c>
      <c r="E1004" s="74">
        <v>123.8546</v>
      </c>
      <c r="F1004" s="22">
        <v>0</v>
      </c>
      <c r="G1004" s="81">
        <v>0</v>
      </c>
      <c r="H1004" s="22">
        <v>0</v>
      </c>
      <c r="I1004" s="77">
        <v>1570.01</v>
      </c>
      <c r="J1004" s="91">
        <v>136.28</v>
      </c>
      <c r="K1004" s="131"/>
      <c r="L1004" s="126"/>
      <c r="M1004" s="144"/>
      <c r="N1004" s="144"/>
      <c r="O1004" s="143"/>
      <c r="P1004" s="145"/>
      <c r="Q1004" s="146"/>
      <c r="R1004" s="145"/>
      <c r="S1004" s="147"/>
      <c r="T1004" s="127"/>
    </row>
    <row r="1005" spans="1:20" s="23" customFormat="1" ht="18" customHeight="1" x14ac:dyDescent="0.25">
      <c r="A1005" s="72" t="str">
        <f>Лист4!A1010</f>
        <v>ул. Медиков, д.9</v>
      </c>
      <c r="B1005" s="64" t="s">
        <v>55</v>
      </c>
      <c r="C1005" s="76">
        <v>741.97</v>
      </c>
      <c r="D1005" s="76">
        <f t="shared" si="33"/>
        <v>136.94114999999999</v>
      </c>
      <c r="E1005" s="74">
        <v>136.94114999999999</v>
      </c>
      <c r="F1005" s="22">
        <v>0</v>
      </c>
      <c r="G1005" s="81">
        <v>0</v>
      </c>
      <c r="H1005" s="22">
        <v>0</v>
      </c>
      <c r="I1005" s="77">
        <v>483.53</v>
      </c>
      <c r="J1005" s="91">
        <v>889.46</v>
      </c>
      <c r="K1005" s="131"/>
      <c r="L1005" s="126"/>
      <c r="M1005" s="144"/>
      <c r="N1005" s="144"/>
      <c r="O1005" s="143"/>
      <c r="P1005" s="145"/>
      <c r="Q1005" s="146"/>
      <c r="R1005" s="145"/>
      <c r="S1005" s="147"/>
      <c r="T1005" s="127"/>
    </row>
    <row r="1006" spans="1:20" s="23" customFormat="1" ht="18" customHeight="1" x14ac:dyDescent="0.25">
      <c r="A1006" s="72" t="str">
        <f>Лист4!A1011</f>
        <v>ул. Московская, д.123</v>
      </c>
      <c r="B1006" s="64" t="s">
        <v>55</v>
      </c>
      <c r="C1006" s="76">
        <v>2251.52</v>
      </c>
      <c r="D1006" s="76">
        <f t="shared" si="33"/>
        <v>125.30896000000001</v>
      </c>
      <c r="E1006" s="74">
        <v>125.30896000000001</v>
      </c>
      <c r="F1006" s="22">
        <v>0</v>
      </c>
      <c r="G1006" s="81">
        <v>0</v>
      </c>
      <c r="H1006" s="22">
        <v>0</v>
      </c>
      <c r="I1006" s="77"/>
      <c r="J1006" s="91">
        <v>2397.6799999999998</v>
      </c>
      <c r="K1006" s="131"/>
      <c r="L1006" s="126"/>
      <c r="M1006" s="144"/>
      <c r="N1006" s="144"/>
      <c r="O1006" s="143"/>
      <c r="P1006" s="145"/>
      <c r="Q1006" s="146"/>
      <c r="R1006" s="145"/>
      <c r="S1006" s="147"/>
      <c r="T1006" s="127"/>
    </row>
    <row r="1007" spans="1:20" s="23" customFormat="1" ht="18" customHeight="1" x14ac:dyDescent="0.25">
      <c r="A1007" s="72" t="str">
        <f>Лист4!A1012</f>
        <v>ул. Московская, д.29</v>
      </c>
      <c r="B1007" s="64" t="s">
        <v>55</v>
      </c>
      <c r="C1007" s="76">
        <v>101.79755</v>
      </c>
      <c r="D1007" s="76">
        <f t="shared" si="33"/>
        <v>4.7761499999999995</v>
      </c>
      <c r="E1007" s="74">
        <v>4.7761499999999995</v>
      </c>
      <c r="F1007" s="22">
        <v>0</v>
      </c>
      <c r="G1007" s="81">
        <v>0</v>
      </c>
      <c r="H1007" s="22">
        <v>0</v>
      </c>
      <c r="I1007" s="77"/>
      <c r="J1007" s="91">
        <f t="shared" si="34"/>
        <v>106.5737</v>
      </c>
      <c r="K1007" s="131"/>
      <c r="L1007" s="126"/>
      <c r="M1007" s="144"/>
      <c r="N1007" s="144"/>
      <c r="O1007" s="143"/>
      <c r="P1007" s="145"/>
      <c r="Q1007" s="146"/>
      <c r="R1007" s="145"/>
      <c r="S1007" s="147"/>
      <c r="T1007" s="127"/>
    </row>
    <row r="1008" spans="1:20" s="23" customFormat="1" ht="18" customHeight="1" x14ac:dyDescent="0.25">
      <c r="A1008" s="72" t="str">
        <f>Лист4!A1013</f>
        <v>ул. Московская, д.54</v>
      </c>
      <c r="B1008" s="64" t="s">
        <v>55</v>
      </c>
      <c r="C1008" s="76">
        <v>495.77645000000001</v>
      </c>
      <c r="D1008" s="76">
        <f t="shared" si="33"/>
        <v>20.47363</v>
      </c>
      <c r="E1008" s="74">
        <v>20.47363</v>
      </c>
      <c r="F1008" s="22">
        <v>0</v>
      </c>
      <c r="G1008" s="81">
        <v>0</v>
      </c>
      <c r="H1008" s="22">
        <v>0</v>
      </c>
      <c r="I1008" s="77"/>
      <c r="J1008" s="91">
        <f t="shared" si="34"/>
        <v>516.25008000000003</v>
      </c>
      <c r="K1008" s="131"/>
      <c r="L1008" s="126"/>
      <c r="M1008" s="144"/>
      <c r="N1008" s="144"/>
      <c r="O1008" s="143"/>
      <c r="P1008" s="145"/>
      <c r="Q1008" s="146"/>
      <c r="R1008" s="145"/>
      <c r="S1008" s="147"/>
      <c r="T1008" s="127"/>
    </row>
    <row r="1009" spans="1:20" s="23" customFormat="1" ht="18" customHeight="1" x14ac:dyDescent="0.25">
      <c r="A1009" s="72" t="str">
        <f>Лист4!A1014</f>
        <v>ул. Набережная Казачьего Ерика, д.147</v>
      </c>
      <c r="B1009" s="64" t="s">
        <v>55</v>
      </c>
      <c r="C1009" s="76">
        <v>1900.61859</v>
      </c>
      <c r="D1009" s="76">
        <f t="shared" si="33"/>
        <v>101.59685</v>
      </c>
      <c r="E1009" s="74">
        <v>101.59685</v>
      </c>
      <c r="F1009" s="22">
        <v>0</v>
      </c>
      <c r="G1009" s="81">
        <v>0</v>
      </c>
      <c r="H1009" s="22">
        <v>0</v>
      </c>
      <c r="I1009" s="77"/>
      <c r="J1009" s="91">
        <f t="shared" si="34"/>
        <v>2002.2154399999999</v>
      </c>
      <c r="K1009" s="131"/>
      <c r="L1009" s="126"/>
      <c r="M1009" s="144"/>
      <c r="N1009" s="144"/>
      <c r="O1009" s="143"/>
      <c r="P1009" s="145"/>
      <c r="Q1009" s="146"/>
      <c r="R1009" s="145"/>
      <c r="S1009" s="147"/>
      <c r="T1009" s="127"/>
    </row>
    <row r="1010" spans="1:20" s="23" customFormat="1" ht="18" customHeight="1" x14ac:dyDescent="0.25">
      <c r="A1010" s="72" t="str">
        <f>Лист4!A1015</f>
        <v>ул. Набережная Казачьего Ерика, д.149</v>
      </c>
      <c r="B1010" s="64" t="s">
        <v>55</v>
      </c>
      <c r="C1010" s="76">
        <v>808.07</v>
      </c>
      <c r="D1010" s="76">
        <f t="shared" si="33"/>
        <v>122.47239999999999</v>
      </c>
      <c r="E1010" s="74">
        <v>122.47239999999999</v>
      </c>
      <c r="F1010" s="22">
        <v>0</v>
      </c>
      <c r="G1010" s="81">
        <v>0</v>
      </c>
      <c r="H1010" s="22">
        <v>0</v>
      </c>
      <c r="I1010" s="77">
        <v>936.56</v>
      </c>
      <c r="J1010" s="91">
        <v>956.52</v>
      </c>
      <c r="K1010" s="131"/>
      <c r="L1010" s="126"/>
      <c r="M1010" s="144"/>
      <c r="N1010" s="144"/>
      <c r="O1010" s="143"/>
      <c r="P1010" s="145"/>
      <c r="Q1010" s="146"/>
      <c r="R1010" s="145"/>
      <c r="S1010" s="147"/>
      <c r="T1010" s="127"/>
    </row>
    <row r="1011" spans="1:20" s="23" customFormat="1" ht="18" customHeight="1" x14ac:dyDescent="0.25">
      <c r="A1011" s="72" t="str">
        <f>Лист4!A1016</f>
        <v>ул. Набережная Казачьего Ерика, д.151</v>
      </c>
      <c r="B1011" s="64" t="s">
        <v>55</v>
      </c>
      <c r="C1011" s="76">
        <v>2636.8620799999999</v>
      </c>
      <c r="D1011" s="76">
        <f t="shared" si="33"/>
        <v>127.98511999999999</v>
      </c>
      <c r="E1011" s="74">
        <v>127.98511999999999</v>
      </c>
      <c r="F1011" s="22">
        <v>0</v>
      </c>
      <c r="G1011" s="81">
        <v>0</v>
      </c>
      <c r="H1011" s="22">
        <v>0</v>
      </c>
      <c r="I1011" s="77">
        <v>2262.6</v>
      </c>
      <c r="J1011" s="91">
        <f>C1011+E1011-I1011</f>
        <v>502.24719999999979</v>
      </c>
      <c r="K1011" s="131"/>
      <c r="L1011" s="126"/>
      <c r="M1011" s="144"/>
      <c r="N1011" s="144"/>
      <c r="O1011" s="143"/>
      <c r="P1011" s="145"/>
      <c r="Q1011" s="146"/>
      <c r="R1011" s="145"/>
      <c r="S1011" s="147"/>
      <c r="T1011" s="127"/>
    </row>
    <row r="1012" spans="1:20" s="23" customFormat="1" ht="18" customHeight="1" x14ac:dyDescent="0.25">
      <c r="A1012" s="72" t="str">
        <f>Лист4!A1017</f>
        <v>ул. Набережная Казачьего Ерика, д.153</v>
      </c>
      <c r="B1012" s="64" t="s">
        <v>55</v>
      </c>
      <c r="C1012" s="76">
        <v>632.70000000000005</v>
      </c>
      <c r="D1012" s="76">
        <f t="shared" si="33"/>
        <v>120.61880000000001</v>
      </c>
      <c r="E1012" s="74">
        <v>120.61880000000001</v>
      </c>
      <c r="F1012" s="22">
        <v>0</v>
      </c>
      <c r="G1012" s="81">
        <v>0</v>
      </c>
      <c r="H1012" s="22">
        <v>0</v>
      </c>
      <c r="I1012" s="77">
        <v>291.23</v>
      </c>
      <c r="J1012" s="91">
        <v>762.93</v>
      </c>
      <c r="K1012" s="131"/>
      <c r="L1012" s="126"/>
      <c r="M1012" s="144"/>
      <c r="N1012" s="144"/>
      <c r="O1012" s="143"/>
      <c r="P1012" s="145"/>
      <c r="Q1012" s="146"/>
      <c r="R1012" s="145"/>
      <c r="S1012" s="147"/>
      <c r="T1012" s="127"/>
    </row>
    <row r="1013" spans="1:20" s="23" customFormat="1" ht="18" customHeight="1" x14ac:dyDescent="0.25">
      <c r="A1013" s="72" t="str">
        <f>Лист4!A1018</f>
        <v>ул. Набережная Казачьего Ерика, д.1А/2А</v>
      </c>
      <c r="B1013" s="64" t="s">
        <v>55</v>
      </c>
      <c r="C1013" s="76">
        <v>47.003390000000003</v>
      </c>
      <c r="D1013" s="76">
        <f t="shared" si="33"/>
        <v>0.31110000000000004</v>
      </c>
      <c r="E1013" s="74">
        <v>0.31110000000000004</v>
      </c>
      <c r="F1013" s="22">
        <v>0</v>
      </c>
      <c r="G1013" s="81">
        <v>0</v>
      </c>
      <c r="H1013" s="22">
        <v>0</v>
      </c>
      <c r="I1013" s="77"/>
      <c r="J1013" s="91">
        <f t="shared" si="34"/>
        <v>47.314490000000006</v>
      </c>
      <c r="K1013" s="131"/>
      <c r="L1013" s="126"/>
      <c r="M1013" s="144"/>
      <c r="N1013" s="144"/>
      <c r="O1013" s="143"/>
      <c r="P1013" s="145"/>
      <c r="Q1013" s="146"/>
      <c r="R1013" s="145"/>
      <c r="S1013" s="147"/>
      <c r="T1013" s="127"/>
    </row>
    <row r="1014" spans="1:20" s="23" customFormat="1" ht="18" customHeight="1" x14ac:dyDescent="0.25">
      <c r="A1014" s="72" t="str">
        <f>Лист4!A1019</f>
        <v>ул. Набережная Казачьего Ерика, д.1Б</v>
      </c>
      <c r="B1014" s="64" t="s">
        <v>55</v>
      </c>
      <c r="C1014" s="76">
        <v>89.796450000000007</v>
      </c>
      <c r="D1014" s="76">
        <f t="shared" si="33"/>
        <v>3.2361900000000001</v>
      </c>
      <c r="E1014" s="74">
        <v>3.2361900000000001</v>
      </c>
      <c r="F1014" s="22">
        <v>0</v>
      </c>
      <c r="G1014" s="81">
        <v>0</v>
      </c>
      <c r="H1014" s="22">
        <v>0</v>
      </c>
      <c r="I1014" s="77"/>
      <c r="J1014" s="91">
        <f t="shared" si="34"/>
        <v>93.032640000000001</v>
      </c>
      <c r="K1014" s="131"/>
      <c r="L1014" s="126"/>
      <c r="M1014" s="144"/>
      <c r="N1014" s="144"/>
      <c r="O1014" s="143"/>
      <c r="P1014" s="145"/>
      <c r="Q1014" s="146"/>
      <c r="R1014" s="145"/>
      <c r="S1014" s="147"/>
      <c r="T1014" s="127"/>
    </row>
    <row r="1015" spans="1:20" s="23" customFormat="1" ht="18" customHeight="1" x14ac:dyDescent="0.25">
      <c r="A1015" s="72" t="str">
        <f>Лист4!A1020</f>
        <v>ул. Набережная Тимирязева, д.66</v>
      </c>
      <c r="B1015" s="64" t="s">
        <v>55</v>
      </c>
      <c r="C1015" s="76">
        <v>308.50342999999998</v>
      </c>
      <c r="D1015" s="76">
        <f t="shared" si="33"/>
        <v>13.33516</v>
      </c>
      <c r="E1015" s="74">
        <v>13.33516</v>
      </c>
      <c r="F1015" s="22">
        <v>0</v>
      </c>
      <c r="G1015" s="81">
        <v>0</v>
      </c>
      <c r="H1015" s="22">
        <v>0</v>
      </c>
      <c r="I1015" s="77"/>
      <c r="J1015" s="91">
        <f t="shared" si="34"/>
        <v>321.83858999999995</v>
      </c>
      <c r="K1015" s="131"/>
      <c r="L1015" s="126"/>
      <c r="M1015" s="144"/>
      <c r="N1015" s="144"/>
      <c r="O1015" s="143"/>
      <c r="P1015" s="145"/>
      <c r="Q1015" s="146"/>
      <c r="R1015" s="145"/>
      <c r="S1015" s="147"/>
      <c r="T1015" s="127"/>
    </row>
    <row r="1016" spans="1:20" s="23" customFormat="1" ht="18" customHeight="1" x14ac:dyDescent="0.25">
      <c r="A1016" s="72" t="str">
        <f>Лист4!A1021</f>
        <v>ул. Набережная Тимирязева, д.68</v>
      </c>
      <c r="B1016" s="64" t="s">
        <v>55</v>
      </c>
      <c r="C1016" s="76">
        <v>255.48445999999998</v>
      </c>
      <c r="D1016" s="76">
        <f t="shared" si="33"/>
        <v>22.822290000000002</v>
      </c>
      <c r="E1016" s="74">
        <v>22.822290000000002</v>
      </c>
      <c r="F1016" s="22">
        <v>0</v>
      </c>
      <c r="G1016" s="81">
        <v>0</v>
      </c>
      <c r="H1016" s="22">
        <v>0</v>
      </c>
      <c r="I1016" s="77"/>
      <c r="J1016" s="91">
        <f t="shared" si="34"/>
        <v>278.30674999999997</v>
      </c>
      <c r="K1016" s="131"/>
      <c r="L1016" s="126"/>
      <c r="M1016" s="144"/>
      <c r="N1016" s="144"/>
      <c r="O1016" s="143"/>
      <c r="P1016" s="145"/>
      <c r="Q1016" s="146"/>
      <c r="R1016" s="145"/>
      <c r="S1016" s="147"/>
      <c r="T1016" s="127"/>
    </row>
    <row r="1017" spans="1:20" s="23" customFormat="1" ht="18" customHeight="1" x14ac:dyDescent="0.25">
      <c r="A1017" s="72" t="str">
        <f>Лист4!A1022</f>
        <v>ул. Нагорная, д.2Б</v>
      </c>
      <c r="B1017" s="64" t="s">
        <v>55</v>
      </c>
      <c r="C1017" s="76">
        <v>139.88565000000003</v>
      </c>
      <c r="D1017" s="76">
        <f t="shared" si="33"/>
        <v>10.92605</v>
      </c>
      <c r="E1017" s="74">
        <v>10.92605</v>
      </c>
      <c r="F1017" s="22">
        <v>0</v>
      </c>
      <c r="G1017" s="81">
        <v>0</v>
      </c>
      <c r="H1017" s="22">
        <v>0</v>
      </c>
      <c r="I1017" s="77"/>
      <c r="J1017" s="91">
        <f t="shared" si="34"/>
        <v>150.81170000000003</v>
      </c>
      <c r="K1017" s="131"/>
      <c r="L1017" s="126"/>
      <c r="M1017" s="144"/>
      <c r="N1017" s="144"/>
      <c r="O1017" s="143"/>
      <c r="P1017" s="145"/>
      <c r="Q1017" s="146"/>
      <c r="R1017" s="145"/>
      <c r="S1017" s="147"/>
      <c r="T1017" s="127"/>
    </row>
    <row r="1018" spans="1:20" s="23" customFormat="1" ht="18" customHeight="1" x14ac:dyDescent="0.25">
      <c r="A1018" s="72" t="str">
        <f>Лист4!A1023</f>
        <v>ул. Нагорная, д.2В</v>
      </c>
      <c r="B1018" s="64" t="s">
        <v>55</v>
      </c>
      <c r="C1018" s="76">
        <v>58.602679999999992</v>
      </c>
      <c r="D1018" s="76">
        <f t="shared" si="33"/>
        <v>3.6564000000000001</v>
      </c>
      <c r="E1018" s="74">
        <v>3.6564000000000001</v>
      </c>
      <c r="F1018" s="22">
        <v>0</v>
      </c>
      <c r="G1018" s="81">
        <v>0</v>
      </c>
      <c r="H1018" s="22">
        <v>0</v>
      </c>
      <c r="I1018" s="77"/>
      <c r="J1018" s="91">
        <f t="shared" si="34"/>
        <v>62.25907999999999</v>
      </c>
      <c r="K1018" s="131"/>
      <c r="L1018" s="126"/>
      <c r="M1018" s="144"/>
      <c r="N1018" s="144"/>
      <c r="O1018" s="143"/>
      <c r="P1018" s="145"/>
      <c r="Q1018" s="146"/>
      <c r="R1018" s="145"/>
      <c r="S1018" s="147"/>
      <c r="T1018" s="127"/>
    </row>
    <row r="1019" spans="1:20" s="23" customFormat="1" ht="18" customHeight="1" x14ac:dyDescent="0.25">
      <c r="A1019" s="72" t="str">
        <f>Лист4!A1024</f>
        <v>ул. Нагорная, д.2Г</v>
      </c>
      <c r="B1019" s="64" t="s">
        <v>55</v>
      </c>
      <c r="C1019" s="76">
        <v>110.66822999999999</v>
      </c>
      <c r="D1019" s="76">
        <f t="shared" si="33"/>
        <v>1.3483000000000001</v>
      </c>
      <c r="E1019" s="74">
        <v>1.3483000000000001</v>
      </c>
      <c r="F1019" s="22">
        <v>0</v>
      </c>
      <c r="G1019" s="81">
        <v>0</v>
      </c>
      <c r="H1019" s="22">
        <v>0</v>
      </c>
      <c r="I1019" s="77"/>
      <c r="J1019" s="91">
        <f t="shared" si="34"/>
        <v>112.01652999999999</v>
      </c>
      <c r="K1019" s="131"/>
      <c r="L1019" s="126"/>
      <c r="M1019" s="144"/>
      <c r="N1019" s="144"/>
      <c r="O1019" s="143"/>
      <c r="P1019" s="145"/>
      <c r="Q1019" s="146"/>
      <c r="R1019" s="145"/>
      <c r="S1019" s="147"/>
      <c r="T1019" s="127"/>
    </row>
    <row r="1020" spans="1:20" s="23" customFormat="1" ht="18" customHeight="1" x14ac:dyDescent="0.25">
      <c r="A1020" s="72" t="str">
        <f>Лист4!A1025</f>
        <v>ул. Нариманова, д.1А</v>
      </c>
      <c r="B1020" s="64" t="s">
        <v>55</v>
      </c>
      <c r="C1020" s="76">
        <v>2098.89</v>
      </c>
      <c r="D1020" s="76">
        <f t="shared" si="33"/>
        <v>98.424289999999999</v>
      </c>
      <c r="E1020" s="74">
        <v>98.424289999999999</v>
      </c>
      <c r="F1020" s="22">
        <v>0</v>
      </c>
      <c r="G1020" s="81">
        <v>0</v>
      </c>
      <c r="H1020" s="22">
        <v>0</v>
      </c>
      <c r="I1020" s="77"/>
      <c r="J1020" s="91">
        <v>2221.35</v>
      </c>
      <c r="K1020" s="131"/>
      <c r="L1020" s="126"/>
      <c r="M1020" s="144"/>
      <c r="N1020" s="144"/>
      <c r="O1020" s="143"/>
      <c r="P1020" s="145"/>
      <c r="Q1020" s="146"/>
      <c r="R1020" s="145"/>
      <c r="S1020" s="147"/>
      <c r="T1020" s="127"/>
    </row>
    <row r="1021" spans="1:20" s="23" customFormat="1" ht="18" customHeight="1" x14ac:dyDescent="0.25">
      <c r="A1021" s="72" t="str">
        <f>Лист4!A1026</f>
        <v>ул. Нариманова, д.2А</v>
      </c>
      <c r="B1021" s="64" t="s">
        <v>55</v>
      </c>
      <c r="C1021" s="76">
        <v>1203.48</v>
      </c>
      <c r="D1021" s="76">
        <f t="shared" si="33"/>
        <v>81.569000000000003</v>
      </c>
      <c r="E1021" s="74">
        <v>81.569000000000003</v>
      </c>
      <c r="F1021" s="22">
        <v>0</v>
      </c>
      <c r="G1021" s="81">
        <v>0</v>
      </c>
      <c r="H1021" s="22">
        <v>0</v>
      </c>
      <c r="I1021" s="77"/>
      <c r="J1021" s="91">
        <v>1299.75</v>
      </c>
      <c r="K1021" s="131"/>
      <c r="L1021" s="126"/>
      <c r="M1021" s="144"/>
      <c r="N1021" s="144"/>
      <c r="O1021" s="143"/>
      <c r="P1021" s="145"/>
      <c r="Q1021" s="146"/>
      <c r="R1021" s="145"/>
      <c r="S1021" s="147"/>
      <c r="T1021" s="127"/>
    </row>
    <row r="1022" spans="1:20" s="23" customFormat="1" ht="18" customHeight="1" x14ac:dyDescent="0.25">
      <c r="A1022" s="72" t="str">
        <f>Лист4!A1027</f>
        <v>ул. Нариманова, д.2Б</v>
      </c>
      <c r="B1022" s="64" t="s">
        <v>55</v>
      </c>
      <c r="C1022" s="76">
        <v>1674.7228600000001</v>
      </c>
      <c r="D1022" s="76">
        <f t="shared" si="33"/>
        <v>86.44453</v>
      </c>
      <c r="E1022" s="74">
        <v>86.44453</v>
      </c>
      <c r="F1022" s="22">
        <v>0</v>
      </c>
      <c r="G1022" s="81">
        <v>0</v>
      </c>
      <c r="H1022" s="22">
        <v>0</v>
      </c>
      <c r="I1022" s="77"/>
      <c r="J1022" s="91">
        <f t="shared" si="34"/>
        <v>1761.1673900000001</v>
      </c>
      <c r="K1022" s="131"/>
      <c r="L1022" s="126"/>
      <c r="M1022" s="144"/>
      <c r="N1022" s="144"/>
      <c r="O1022" s="143"/>
      <c r="P1022" s="145"/>
      <c r="Q1022" s="146"/>
      <c r="R1022" s="145"/>
      <c r="S1022" s="147"/>
      <c r="T1022" s="127"/>
    </row>
    <row r="1023" spans="1:20" s="23" customFormat="1" ht="18" customHeight="1" x14ac:dyDescent="0.25">
      <c r="A1023" s="72" t="str">
        <f>Лист4!A1028</f>
        <v>ул. Нариманова, д.2В</v>
      </c>
      <c r="B1023" s="64" t="s">
        <v>55</v>
      </c>
      <c r="C1023" s="76">
        <v>1225.6199999999999</v>
      </c>
      <c r="D1023" s="76">
        <f t="shared" si="33"/>
        <v>87.223009999999988</v>
      </c>
      <c r="E1023" s="74">
        <v>87.223009999999988</v>
      </c>
      <c r="F1023" s="22">
        <v>0</v>
      </c>
      <c r="G1023" s="81">
        <v>0</v>
      </c>
      <c r="H1023" s="22">
        <v>0</v>
      </c>
      <c r="I1023" s="77">
        <v>607.16</v>
      </c>
      <c r="J1023" s="91">
        <v>902.01</v>
      </c>
      <c r="K1023" s="131"/>
      <c r="L1023" s="126"/>
      <c r="M1023" s="144"/>
      <c r="N1023" s="144"/>
      <c r="O1023" s="143"/>
      <c r="P1023" s="145"/>
      <c r="Q1023" s="146"/>
      <c r="R1023" s="145"/>
      <c r="S1023" s="147"/>
      <c r="T1023" s="127"/>
    </row>
    <row r="1024" spans="1:20" s="23" customFormat="1" ht="18" customHeight="1" x14ac:dyDescent="0.25">
      <c r="A1024" s="72" t="str">
        <f>Лист4!A1029</f>
        <v>ул. Нариманова, д.2Г</v>
      </c>
      <c r="B1024" s="64" t="s">
        <v>55</v>
      </c>
      <c r="C1024" s="76">
        <v>1934.43</v>
      </c>
      <c r="D1024" s="76">
        <f t="shared" si="33"/>
        <v>134.21554</v>
      </c>
      <c r="E1024" s="74">
        <v>134.21554</v>
      </c>
      <c r="F1024" s="22">
        <v>0</v>
      </c>
      <c r="G1024" s="81">
        <v>0</v>
      </c>
      <c r="H1024" s="22">
        <v>0</v>
      </c>
      <c r="I1024" s="77"/>
      <c r="J1024" s="91">
        <v>2094.86</v>
      </c>
      <c r="K1024" s="131"/>
      <c r="L1024" s="126"/>
      <c r="M1024" s="144"/>
      <c r="N1024" s="144"/>
      <c r="O1024" s="143"/>
      <c r="P1024" s="145"/>
      <c r="Q1024" s="146"/>
      <c r="R1024" s="145"/>
      <c r="S1024" s="147"/>
      <c r="T1024" s="127"/>
    </row>
    <row r="1025" spans="1:20" s="23" customFormat="1" ht="18" customHeight="1" x14ac:dyDescent="0.25">
      <c r="A1025" s="72" t="str">
        <f>Лист4!A1030</f>
        <v>ул. Нариманова, д.2Д</v>
      </c>
      <c r="B1025" s="64" t="s">
        <v>55</v>
      </c>
      <c r="C1025" s="76">
        <v>2026.02</v>
      </c>
      <c r="D1025" s="76">
        <f t="shared" si="33"/>
        <v>119.82385000000001</v>
      </c>
      <c r="E1025" s="74">
        <v>119.82385000000001</v>
      </c>
      <c r="F1025" s="22">
        <v>0</v>
      </c>
      <c r="G1025" s="81">
        <v>0</v>
      </c>
      <c r="H1025" s="22">
        <v>0</v>
      </c>
      <c r="I1025" s="77"/>
      <c r="J1025" s="91">
        <v>2162.3000000000002</v>
      </c>
      <c r="K1025" s="131"/>
      <c r="L1025" s="126"/>
      <c r="M1025" s="144"/>
      <c r="N1025" s="144"/>
      <c r="O1025" s="143"/>
      <c r="P1025" s="145"/>
      <c r="Q1025" s="146"/>
      <c r="R1025" s="145"/>
      <c r="S1025" s="147"/>
      <c r="T1025" s="127"/>
    </row>
    <row r="1026" spans="1:20" s="23" customFormat="1" ht="18" customHeight="1" x14ac:dyDescent="0.25">
      <c r="A1026" s="72" t="str">
        <f>Лист4!A1031</f>
        <v>ул. Новороссийская, д.12</v>
      </c>
      <c r="B1026" s="64" t="s">
        <v>55</v>
      </c>
      <c r="C1026" s="76">
        <v>808.9818600000001</v>
      </c>
      <c r="D1026" s="76">
        <f t="shared" si="33"/>
        <v>61.554940000000002</v>
      </c>
      <c r="E1026" s="74">
        <v>61.554940000000002</v>
      </c>
      <c r="F1026" s="22">
        <v>0</v>
      </c>
      <c r="G1026" s="81">
        <v>0</v>
      </c>
      <c r="H1026" s="22">
        <v>0</v>
      </c>
      <c r="I1026" s="77"/>
      <c r="J1026" s="91">
        <f t="shared" si="34"/>
        <v>870.53680000000008</v>
      </c>
      <c r="K1026" s="131"/>
      <c r="L1026" s="126"/>
      <c r="M1026" s="144"/>
      <c r="N1026" s="144"/>
      <c r="O1026" s="143"/>
      <c r="P1026" s="145"/>
      <c r="Q1026" s="146"/>
      <c r="R1026" s="145"/>
      <c r="S1026" s="147"/>
      <c r="T1026" s="127"/>
    </row>
    <row r="1027" spans="1:20" s="23" customFormat="1" ht="18" customHeight="1" x14ac:dyDescent="0.25">
      <c r="A1027" s="72" t="str">
        <f>Лист4!A1032</f>
        <v>ул. Новороссийская, д.6</v>
      </c>
      <c r="B1027" s="64" t="s">
        <v>55</v>
      </c>
      <c r="C1027" s="76">
        <v>1078.96226</v>
      </c>
      <c r="D1027" s="76">
        <f t="shared" si="33"/>
        <v>81.917529999999999</v>
      </c>
      <c r="E1027" s="74">
        <v>81.917529999999999</v>
      </c>
      <c r="F1027" s="22">
        <v>0</v>
      </c>
      <c r="G1027" s="81">
        <v>0</v>
      </c>
      <c r="H1027" s="22">
        <v>0</v>
      </c>
      <c r="I1027" s="77"/>
      <c r="J1027" s="91">
        <f t="shared" si="34"/>
        <v>1160.87979</v>
      </c>
      <c r="K1027" s="131"/>
      <c r="L1027" s="126"/>
      <c r="M1027" s="144"/>
      <c r="N1027" s="144"/>
      <c r="O1027" s="143"/>
      <c r="P1027" s="145"/>
      <c r="Q1027" s="146"/>
      <c r="R1027" s="145"/>
      <c r="S1027" s="147"/>
      <c r="T1027" s="127"/>
    </row>
    <row r="1028" spans="1:20" s="23" customFormat="1" ht="18" customHeight="1" x14ac:dyDescent="0.25">
      <c r="A1028" s="72" t="str">
        <f>Лист4!A1033</f>
        <v>ул. Перевозная 1-я, д.100</v>
      </c>
      <c r="B1028" s="64" t="s">
        <v>55</v>
      </c>
      <c r="C1028" s="76">
        <v>280.13327000000004</v>
      </c>
      <c r="D1028" s="76">
        <f t="shared" si="33"/>
        <v>14.19725</v>
      </c>
      <c r="E1028" s="74">
        <v>14.19725</v>
      </c>
      <c r="F1028" s="22">
        <v>0</v>
      </c>
      <c r="G1028" s="81">
        <v>0</v>
      </c>
      <c r="H1028" s="22">
        <v>0</v>
      </c>
      <c r="I1028" s="77"/>
      <c r="J1028" s="91">
        <f t="shared" si="34"/>
        <v>294.33052000000004</v>
      </c>
      <c r="K1028" s="131"/>
      <c r="L1028" s="126"/>
      <c r="M1028" s="144"/>
      <c r="N1028" s="144"/>
      <c r="O1028" s="143"/>
      <c r="P1028" s="145"/>
      <c r="Q1028" s="146"/>
      <c r="R1028" s="145"/>
      <c r="S1028" s="147"/>
      <c r="T1028" s="127"/>
    </row>
    <row r="1029" spans="1:20" s="23" customFormat="1" ht="18" customHeight="1" x14ac:dyDescent="0.25">
      <c r="A1029" s="72" t="str">
        <f>Лист4!A1034</f>
        <v>ул. Перевозная 1-я, д.102</v>
      </c>
      <c r="B1029" s="64" t="s">
        <v>55</v>
      </c>
      <c r="C1029" s="76">
        <v>294.47118999999998</v>
      </c>
      <c r="D1029" s="76">
        <f t="shared" si="33"/>
        <v>20.653700000000001</v>
      </c>
      <c r="E1029" s="74">
        <v>20.653700000000001</v>
      </c>
      <c r="F1029" s="22">
        <v>0</v>
      </c>
      <c r="G1029" s="81">
        <v>0</v>
      </c>
      <c r="H1029" s="22">
        <v>0</v>
      </c>
      <c r="I1029" s="77"/>
      <c r="J1029" s="91">
        <f t="shared" si="34"/>
        <v>315.12488999999999</v>
      </c>
      <c r="K1029" s="131"/>
      <c r="L1029" s="126"/>
      <c r="M1029" s="144"/>
      <c r="N1029" s="144"/>
      <c r="O1029" s="143"/>
      <c r="P1029" s="145"/>
      <c r="Q1029" s="146"/>
      <c r="R1029" s="145"/>
      <c r="S1029" s="147"/>
      <c r="T1029" s="127"/>
    </row>
    <row r="1030" spans="1:20" s="23" customFormat="1" ht="18" customHeight="1" x14ac:dyDescent="0.25">
      <c r="A1030" s="72" t="str">
        <f>Лист4!A1035</f>
        <v>ул. Перевозная 1-я, д.102В</v>
      </c>
      <c r="B1030" s="64" t="s">
        <v>55</v>
      </c>
      <c r="C1030" s="76">
        <v>282.03771</v>
      </c>
      <c r="D1030" s="76">
        <f t="shared" si="33"/>
        <v>15.354940000000001</v>
      </c>
      <c r="E1030" s="74">
        <v>15.354940000000001</v>
      </c>
      <c r="F1030" s="22">
        <v>0</v>
      </c>
      <c r="G1030" s="81">
        <v>0</v>
      </c>
      <c r="H1030" s="22">
        <v>0</v>
      </c>
      <c r="I1030" s="77"/>
      <c r="J1030" s="91">
        <f t="shared" si="34"/>
        <v>297.39265</v>
      </c>
      <c r="K1030" s="131"/>
      <c r="L1030" s="126"/>
      <c r="M1030" s="144"/>
      <c r="N1030" s="144"/>
      <c r="O1030" s="143"/>
      <c r="P1030" s="145"/>
      <c r="Q1030" s="146"/>
      <c r="R1030" s="145"/>
      <c r="S1030" s="147"/>
      <c r="T1030" s="127"/>
    </row>
    <row r="1031" spans="1:20" s="23" customFormat="1" ht="18" customHeight="1" x14ac:dyDescent="0.25">
      <c r="A1031" s="72" t="str">
        <f>Лист4!A1036</f>
        <v>ул. Перевозная 1-я, д.104</v>
      </c>
      <c r="B1031" s="64" t="s">
        <v>55</v>
      </c>
      <c r="C1031" s="76">
        <v>226.28637000000001</v>
      </c>
      <c r="D1031" s="76">
        <f t="shared" si="33"/>
        <v>9.0838000000000001</v>
      </c>
      <c r="E1031" s="74">
        <v>9.0838000000000001</v>
      </c>
      <c r="F1031" s="22">
        <v>0</v>
      </c>
      <c r="G1031" s="81">
        <v>0</v>
      </c>
      <c r="H1031" s="22">
        <v>0</v>
      </c>
      <c r="I1031" s="77"/>
      <c r="J1031" s="91">
        <f t="shared" si="34"/>
        <v>235.37017</v>
      </c>
      <c r="K1031" s="131"/>
      <c r="L1031" s="126"/>
      <c r="M1031" s="144"/>
      <c r="N1031" s="144"/>
      <c r="O1031" s="143"/>
      <c r="P1031" s="145"/>
      <c r="Q1031" s="146"/>
      <c r="R1031" s="145"/>
      <c r="S1031" s="147"/>
      <c r="T1031" s="127"/>
    </row>
    <row r="1032" spans="1:20" s="23" customFormat="1" ht="18" customHeight="1" x14ac:dyDescent="0.25">
      <c r="A1032" s="72" t="str">
        <f>Лист4!A1037</f>
        <v>ул. Перевозная 1-я, д.106</v>
      </c>
      <c r="B1032" s="64" t="s">
        <v>55</v>
      </c>
      <c r="C1032" s="76">
        <v>283.00837000000001</v>
      </c>
      <c r="D1032" s="76">
        <f t="shared" ref="D1032:D1095" si="35">E1032</f>
        <v>13.04618</v>
      </c>
      <c r="E1032" s="74">
        <v>13.04618</v>
      </c>
      <c r="F1032" s="22">
        <v>0</v>
      </c>
      <c r="G1032" s="81">
        <v>0</v>
      </c>
      <c r="H1032" s="22">
        <v>0</v>
      </c>
      <c r="I1032" s="77"/>
      <c r="J1032" s="91">
        <f t="shared" si="34"/>
        <v>296.05455000000001</v>
      </c>
      <c r="K1032" s="131"/>
      <c r="L1032" s="126"/>
      <c r="M1032" s="144"/>
      <c r="N1032" s="144"/>
      <c r="O1032" s="143"/>
      <c r="P1032" s="145"/>
      <c r="Q1032" s="146"/>
      <c r="R1032" s="145"/>
      <c r="S1032" s="147"/>
      <c r="T1032" s="127"/>
    </row>
    <row r="1033" spans="1:20" s="23" customFormat="1" ht="18" customHeight="1" x14ac:dyDescent="0.25">
      <c r="A1033" s="72" t="str">
        <f>Лист4!A1038</f>
        <v>ул. Перевозная 1-я, д.106Б</v>
      </c>
      <c r="B1033" s="64" t="s">
        <v>55</v>
      </c>
      <c r="C1033" s="76">
        <v>172.53</v>
      </c>
      <c r="D1033" s="76">
        <f t="shared" si="35"/>
        <v>36.059930000000001</v>
      </c>
      <c r="E1033" s="74">
        <v>36.059930000000001</v>
      </c>
      <c r="F1033" s="22">
        <v>0</v>
      </c>
      <c r="G1033" s="81">
        <v>0</v>
      </c>
      <c r="H1033" s="22">
        <v>0</v>
      </c>
      <c r="I1033" s="77">
        <v>722.04</v>
      </c>
      <c r="J1033" s="91">
        <v>19.170000000000002</v>
      </c>
      <c r="K1033" s="131"/>
      <c r="L1033" s="126"/>
      <c r="M1033" s="144"/>
      <c r="N1033" s="144"/>
      <c r="O1033" s="143"/>
      <c r="P1033" s="145"/>
      <c r="Q1033" s="146"/>
      <c r="R1033" s="145"/>
      <c r="S1033" s="147"/>
      <c r="T1033" s="127"/>
    </row>
    <row r="1034" spans="1:20" s="23" customFormat="1" ht="18" customHeight="1" x14ac:dyDescent="0.25">
      <c r="A1034" s="72" t="str">
        <f>Лист4!A1039</f>
        <v>ул. Перевозная 1-я, д.108</v>
      </c>
      <c r="B1034" s="64" t="s">
        <v>55</v>
      </c>
      <c r="C1034" s="76">
        <v>278.91233999999997</v>
      </c>
      <c r="D1034" s="76">
        <f t="shared" si="35"/>
        <v>15.13611</v>
      </c>
      <c r="E1034" s="74">
        <v>15.13611</v>
      </c>
      <c r="F1034" s="22">
        <v>0</v>
      </c>
      <c r="G1034" s="81">
        <v>0</v>
      </c>
      <c r="H1034" s="22">
        <v>0</v>
      </c>
      <c r="I1034" s="77"/>
      <c r="J1034" s="91">
        <f t="shared" ref="J1034:J1097" si="36">C1034+E1034</f>
        <v>294.04844999999995</v>
      </c>
      <c r="K1034" s="131"/>
      <c r="L1034" s="126"/>
      <c r="M1034" s="144"/>
      <c r="N1034" s="144"/>
      <c r="O1034" s="143"/>
      <c r="P1034" s="145"/>
      <c r="Q1034" s="146"/>
      <c r="R1034" s="145"/>
      <c r="S1034" s="147"/>
      <c r="T1034" s="127"/>
    </row>
    <row r="1035" spans="1:20" s="23" customFormat="1" ht="18" customHeight="1" x14ac:dyDescent="0.25">
      <c r="A1035" s="72" t="str">
        <f>Лист4!A1040</f>
        <v>ул. Перевозная 1-я, д.110</v>
      </c>
      <c r="B1035" s="64" t="s">
        <v>55</v>
      </c>
      <c r="C1035" s="76">
        <v>244.48256999999998</v>
      </c>
      <c r="D1035" s="76">
        <f t="shared" si="35"/>
        <v>13.544030000000001</v>
      </c>
      <c r="E1035" s="74">
        <v>13.544030000000001</v>
      </c>
      <c r="F1035" s="22">
        <v>0</v>
      </c>
      <c r="G1035" s="81">
        <v>0</v>
      </c>
      <c r="H1035" s="22">
        <v>0</v>
      </c>
      <c r="I1035" s="77"/>
      <c r="J1035" s="91">
        <f t="shared" si="36"/>
        <v>258.02659999999997</v>
      </c>
      <c r="K1035" s="131"/>
      <c r="L1035" s="126"/>
      <c r="M1035" s="144"/>
      <c r="N1035" s="144"/>
      <c r="O1035" s="143"/>
      <c r="P1035" s="145"/>
      <c r="Q1035" s="146"/>
      <c r="R1035" s="145"/>
      <c r="S1035" s="147"/>
      <c r="T1035" s="127"/>
    </row>
    <row r="1036" spans="1:20" s="23" customFormat="1" ht="18" customHeight="1" x14ac:dyDescent="0.25">
      <c r="A1036" s="72" t="str">
        <f>Лист4!A1041</f>
        <v>ул. Перевозная 1-я, д.112</v>
      </c>
      <c r="B1036" s="64" t="s">
        <v>55</v>
      </c>
      <c r="C1036" s="76">
        <v>308.79707999999999</v>
      </c>
      <c r="D1036" s="76">
        <f t="shared" si="35"/>
        <v>13.451370000000001</v>
      </c>
      <c r="E1036" s="74">
        <v>13.451370000000001</v>
      </c>
      <c r="F1036" s="22">
        <v>0</v>
      </c>
      <c r="G1036" s="81">
        <v>0</v>
      </c>
      <c r="H1036" s="22">
        <v>0</v>
      </c>
      <c r="I1036" s="77"/>
      <c r="J1036" s="91">
        <f t="shared" si="36"/>
        <v>322.24844999999999</v>
      </c>
      <c r="K1036" s="131"/>
      <c r="L1036" s="126"/>
      <c r="M1036" s="144"/>
      <c r="N1036" s="144"/>
      <c r="O1036" s="143"/>
      <c r="P1036" s="145"/>
      <c r="Q1036" s="146"/>
      <c r="R1036" s="145"/>
      <c r="S1036" s="147"/>
      <c r="T1036" s="127"/>
    </row>
    <row r="1037" spans="1:20" s="23" customFormat="1" ht="18" customHeight="1" x14ac:dyDescent="0.25">
      <c r="A1037" s="72" t="str">
        <f>Лист4!A1042</f>
        <v>ул. Перевозная 1-я, д.114</v>
      </c>
      <c r="B1037" s="64" t="s">
        <v>55</v>
      </c>
      <c r="C1037" s="76">
        <v>410.65368000000001</v>
      </c>
      <c r="D1037" s="76">
        <f t="shared" si="35"/>
        <v>16.99268</v>
      </c>
      <c r="E1037" s="74">
        <v>16.99268</v>
      </c>
      <c r="F1037" s="22">
        <v>0</v>
      </c>
      <c r="G1037" s="81">
        <v>0</v>
      </c>
      <c r="H1037" s="22">
        <v>0</v>
      </c>
      <c r="I1037" s="77"/>
      <c r="J1037" s="91">
        <f t="shared" si="36"/>
        <v>427.64636000000002</v>
      </c>
      <c r="K1037" s="131"/>
      <c r="L1037" s="126"/>
      <c r="M1037" s="144"/>
      <c r="N1037" s="144"/>
      <c r="O1037" s="143"/>
      <c r="P1037" s="145"/>
      <c r="Q1037" s="146"/>
      <c r="R1037" s="145"/>
      <c r="S1037" s="147"/>
      <c r="T1037" s="127"/>
    </row>
    <row r="1038" spans="1:20" s="23" customFormat="1" ht="18" customHeight="1" x14ac:dyDescent="0.25">
      <c r="A1038" s="72" t="str">
        <f>Лист4!A1043</f>
        <v>ул. Перевозная 1-я, д.116</v>
      </c>
      <c r="B1038" s="64" t="s">
        <v>55</v>
      </c>
      <c r="C1038" s="76">
        <v>914.76</v>
      </c>
      <c r="D1038" s="76">
        <f t="shared" si="35"/>
        <v>94.621139999999997</v>
      </c>
      <c r="E1038" s="74">
        <v>94.621139999999997</v>
      </c>
      <c r="F1038" s="22">
        <v>0</v>
      </c>
      <c r="G1038" s="81">
        <v>0</v>
      </c>
      <c r="H1038" s="22">
        <v>0</v>
      </c>
      <c r="I1038" s="77">
        <v>1029.55</v>
      </c>
      <c r="J1038" s="91">
        <v>265.8</v>
      </c>
      <c r="K1038" s="131"/>
      <c r="L1038" s="126"/>
      <c r="M1038" s="144"/>
      <c r="N1038" s="144"/>
      <c r="O1038" s="143"/>
      <c r="P1038" s="145"/>
      <c r="Q1038" s="146"/>
      <c r="R1038" s="145"/>
      <c r="S1038" s="147"/>
      <c r="T1038" s="127"/>
    </row>
    <row r="1039" spans="1:20" s="23" customFormat="1" ht="18" customHeight="1" x14ac:dyDescent="0.25">
      <c r="A1039" s="72" t="str">
        <f>Лист4!A1044</f>
        <v>ул. Перевозная 1-я, д.118</v>
      </c>
      <c r="B1039" s="64" t="s">
        <v>55</v>
      </c>
      <c r="C1039" s="76">
        <v>3117.96</v>
      </c>
      <c r="D1039" s="76">
        <f t="shared" si="35"/>
        <v>220.30977999999999</v>
      </c>
      <c r="E1039" s="74">
        <v>220.30977999999999</v>
      </c>
      <c r="F1039" s="22">
        <v>0</v>
      </c>
      <c r="G1039" s="81">
        <v>0</v>
      </c>
      <c r="H1039" s="22">
        <v>0</v>
      </c>
      <c r="I1039" s="77"/>
      <c r="J1039" s="91">
        <v>3358.54</v>
      </c>
      <c r="K1039" s="131"/>
      <c r="L1039" s="126"/>
      <c r="M1039" s="144"/>
      <c r="N1039" s="144"/>
      <c r="O1039" s="143"/>
      <c r="P1039" s="145"/>
      <c r="Q1039" s="146"/>
      <c r="R1039" s="145"/>
      <c r="S1039" s="147"/>
      <c r="T1039" s="127"/>
    </row>
    <row r="1040" spans="1:20" s="23" customFormat="1" ht="18" customHeight="1" x14ac:dyDescent="0.25">
      <c r="A1040" s="72" t="str">
        <f>Лист4!A1045</f>
        <v>ул. Перевозная 1-я, д.118, к.2</v>
      </c>
      <c r="B1040" s="64" t="s">
        <v>55</v>
      </c>
      <c r="C1040" s="76">
        <v>1958.8801100000001</v>
      </c>
      <c r="D1040" s="76">
        <f t="shared" si="35"/>
        <v>130.59733</v>
      </c>
      <c r="E1040" s="74">
        <v>130.59733</v>
      </c>
      <c r="F1040" s="22">
        <v>0</v>
      </c>
      <c r="G1040" s="81">
        <v>0</v>
      </c>
      <c r="H1040" s="22">
        <v>0</v>
      </c>
      <c r="I1040" s="77"/>
      <c r="J1040" s="91">
        <f t="shared" si="36"/>
        <v>2089.4774400000001</v>
      </c>
      <c r="K1040" s="131"/>
      <c r="L1040" s="126"/>
      <c r="M1040" s="144"/>
      <c r="N1040" s="144"/>
      <c r="O1040" s="143"/>
      <c r="P1040" s="145"/>
      <c r="Q1040" s="146"/>
      <c r="R1040" s="145"/>
      <c r="S1040" s="147"/>
      <c r="T1040" s="127"/>
    </row>
    <row r="1041" spans="1:20" s="23" customFormat="1" ht="18" customHeight="1" x14ac:dyDescent="0.25">
      <c r="A1041" s="72" t="str">
        <f>Лист4!A1046</f>
        <v>ул. Перевозная 1-я, д.129</v>
      </c>
      <c r="B1041" s="64" t="s">
        <v>55</v>
      </c>
      <c r="C1041" s="76">
        <v>25.172840000000001</v>
      </c>
      <c r="D1041" s="76">
        <f t="shared" si="35"/>
        <v>1.5018900000000002</v>
      </c>
      <c r="E1041" s="74">
        <v>1.5018900000000002</v>
      </c>
      <c r="F1041" s="22">
        <v>0</v>
      </c>
      <c r="G1041" s="81">
        <v>0</v>
      </c>
      <c r="H1041" s="22">
        <v>0</v>
      </c>
      <c r="I1041" s="77"/>
      <c r="J1041" s="91">
        <f t="shared" si="36"/>
        <v>26.67473</v>
      </c>
      <c r="K1041" s="131"/>
      <c r="L1041" s="126"/>
      <c r="M1041" s="144"/>
      <c r="N1041" s="144"/>
      <c r="O1041" s="143"/>
      <c r="P1041" s="145"/>
      <c r="Q1041" s="146"/>
      <c r="R1041" s="145"/>
      <c r="S1041" s="147"/>
      <c r="T1041" s="127"/>
    </row>
    <row r="1042" spans="1:20" s="23" customFormat="1" ht="18" customHeight="1" x14ac:dyDescent="0.25">
      <c r="A1042" s="72" t="str">
        <f>Лист4!A1047</f>
        <v>ул. Перевозная 1-я, д.133</v>
      </c>
      <c r="B1042" s="64" t="s">
        <v>55</v>
      </c>
      <c r="C1042" s="76">
        <v>454.35</v>
      </c>
      <c r="D1042" s="76">
        <f t="shared" si="35"/>
        <v>64.102500000000006</v>
      </c>
      <c r="E1042" s="74">
        <v>64.102500000000006</v>
      </c>
      <c r="F1042" s="22">
        <v>0</v>
      </c>
      <c r="G1042" s="81">
        <v>0</v>
      </c>
      <c r="H1042" s="22">
        <v>0</v>
      </c>
      <c r="I1042" s="77">
        <v>932.88</v>
      </c>
      <c r="J1042" s="91">
        <v>521.77</v>
      </c>
      <c r="K1042" s="131"/>
      <c r="L1042" s="126"/>
      <c r="M1042" s="144"/>
      <c r="N1042" s="144"/>
      <c r="O1042" s="143"/>
      <c r="P1042" s="145"/>
      <c r="Q1042" s="146"/>
      <c r="R1042" s="145"/>
      <c r="S1042" s="147"/>
      <c r="T1042" s="127"/>
    </row>
    <row r="1043" spans="1:20" s="23" customFormat="1" ht="18" customHeight="1" x14ac:dyDescent="0.25">
      <c r="A1043" s="72" t="str">
        <f>Лист4!A1048</f>
        <v>ул. Перевозная 1-я, д.98</v>
      </c>
      <c r="B1043" s="64" t="s">
        <v>55</v>
      </c>
      <c r="C1043" s="76">
        <v>192.63385</v>
      </c>
      <c r="D1043" s="76">
        <f t="shared" si="35"/>
        <v>6.7759499999999999</v>
      </c>
      <c r="E1043" s="74">
        <v>6.7759499999999999</v>
      </c>
      <c r="F1043" s="22">
        <v>0</v>
      </c>
      <c r="G1043" s="81">
        <v>0</v>
      </c>
      <c r="H1043" s="22">
        <v>0</v>
      </c>
      <c r="I1043" s="77"/>
      <c r="J1043" s="91">
        <f t="shared" si="36"/>
        <v>199.40979999999999</v>
      </c>
      <c r="K1043" s="131"/>
      <c r="L1043" s="126"/>
      <c r="M1043" s="144"/>
      <c r="N1043" s="144"/>
      <c r="O1043" s="143"/>
      <c r="P1043" s="145"/>
      <c r="Q1043" s="146"/>
      <c r="R1043" s="145"/>
      <c r="S1043" s="147"/>
      <c r="T1043" s="127"/>
    </row>
    <row r="1044" spans="1:20" s="23" customFormat="1" ht="18" customHeight="1" x14ac:dyDescent="0.25">
      <c r="A1044" s="72" t="str">
        <f>Лист4!A1049</f>
        <v>ул. Перевозная 1-я, д.98В</v>
      </c>
      <c r="B1044" s="64" t="s">
        <v>55</v>
      </c>
      <c r="C1044" s="76">
        <v>650.17382000000009</v>
      </c>
      <c r="D1044" s="76">
        <f t="shared" si="35"/>
        <v>25.953099999999999</v>
      </c>
      <c r="E1044" s="74">
        <v>25.953099999999999</v>
      </c>
      <c r="F1044" s="22">
        <v>0</v>
      </c>
      <c r="G1044" s="81">
        <v>0</v>
      </c>
      <c r="H1044" s="22">
        <v>0</v>
      </c>
      <c r="I1044" s="77"/>
      <c r="J1044" s="91">
        <f t="shared" si="36"/>
        <v>676.12692000000004</v>
      </c>
      <c r="K1044" s="131"/>
      <c r="L1044" s="126"/>
      <c r="M1044" s="144"/>
      <c r="N1044" s="144"/>
      <c r="O1044" s="143"/>
      <c r="P1044" s="145"/>
      <c r="Q1044" s="146"/>
      <c r="R1044" s="145"/>
      <c r="S1044" s="147"/>
      <c r="T1044" s="127"/>
    </row>
    <row r="1045" spans="1:20" s="23" customFormat="1" ht="18" customHeight="1" x14ac:dyDescent="0.25">
      <c r="A1045" s="72" t="str">
        <f>Лист4!A1050</f>
        <v>ул. Политехническая, д.1А</v>
      </c>
      <c r="B1045" s="64" t="s">
        <v>55</v>
      </c>
      <c r="C1045" s="76">
        <v>431.76607999999999</v>
      </c>
      <c r="D1045" s="76">
        <f t="shared" si="35"/>
        <v>39.013400000000004</v>
      </c>
      <c r="E1045" s="74">
        <v>39.013400000000004</v>
      </c>
      <c r="F1045" s="22">
        <v>0</v>
      </c>
      <c r="G1045" s="81">
        <v>0</v>
      </c>
      <c r="H1045" s="22">
        <v>0</v>
      </c>
      <c r="I1045" s="77"/>
      <c r="J1045" s="91">
        <f t="shared" si="36"/>
        <v>470.77947999999998</v>
      </c>
      <c r="K1045" s="131"/>
      <c r="L1045" s="126"/>
      <c r="M1045" s="144"/>
      <c r="N1045" s="144"/>
      <c r="O1045" s="143"/>
      <c r="P1045" s="145"/>
      <c r="Q1045" s="146"/>
      <c r="R1045" s="145"/>
      <c r="S1045" s="147"/>
      <c r="T1045" s="127"/>
    </row>
    <row r="1046" spans="1:20" s="23" customFormat="1" ht="18" customHeight="1" x14ac:dyDescent="0.25">
      <c r="A1046" s="72" t="str">
        <f>Лист4!A1051</f>
        <v>ул. Политехническая, д.3А</v>
      </c>
      <c r="B1046" s="64" t="s">
        <v>55</v>
      </c>
      <c r="C1046" s="76">
        <v>560.55269999999996</v>
      </c>
      <c r="D1046" s="76">
        <f t="shared" si="35"/>
        <v>23.192349999999998</v>
      </c>
      <c r="E1046" s="74">
        <v>23.192349999999998</v>
      </c>
      <c r="F1046" s="22">
        <v>0</v>
      </c>
      <c r="G1046" s="81">
        <v>0</v>
      </c>
      <c r="H1046" s="22">
        <v>0</v>
      </c>
      <c r="I1046" s="77"/>
      <c r="J1046" s="91">
        <f t="shared" si="36"/>
        <v>583.74504999999999</v>
      </c>
      <c r="K1046" s="131"/>
      <c r="L1046" s="126"/>
      <c r="M1046" s="144"/>
      <c r="N1046" s="144"/>
      <c r="O1046" s="143"/>
      <c r="P1046" s="145"/>
      <c r="Q1046" s="146"/>
      <c r="R1046" s="145"/>
      <c r="S1046" s="147"/>
      <c r="T1046" s="127"/>
    </row>
    <row r="1047" spans="1:20" s="23" customFormat="1" ht="17.25" customHeight="1" x14ac:dyDescent="0.25">
      <c r="A1047" s="72" t="str">
        <f>Лист4!A1052</f>
        <v>ул. Полякова, д.17</v>
      </c>
      <c r="B1047" s="64" t="s">
        <v>55</v>
      </c>
      <c r="C1047" s="76">
        <v>356.54</v>
      </c>
      <c r="D1047" s="76">
        <f t="shared" si="35"/>
        <v>134.80117000000001</v>
      </c>
      <c r="E1047" s="74">
        <v>134.80117000000001</v>
      </c>
      <c r="F1047" s="22">
        <v>0</v>
      </c>
      <c r="G1047" s="81">
        <v>0</v>
      </c>
      <c r="H1047" s="22">
        <v>0</v>
      </c>
      <c r="I1047" s="147">
        <v>2364.56</v>
      </c>
      <c r="J1047" s="91">
        <v>497.84</v>
      </c>
      <c r="K1047" s="131"/>
      <c r="L1047" s="126"/>
      <c r="M1047" s="144"/>
      <c r="N1047" s="144"/>
      <c r="O1047" s="143"/>
      <c r="P1047" s="145"/>
      <c r="Q1047" s="146"/>
      <c r="R1047" s="145"/>
      <c r="S1047" s="147"/>
      <c r="T1047" s="127"/>
    </row>
    <row r="1048" spans="1:20" s="23" customFormat="1" ht="18" customHeight="1" x14ac:dyDescent="0.25">
      <c r="A1048" s="72" t="str">
        <f>Лист4!A1053</f>
        <v>ул. Профсоюзная, д.8</v>
      </c>
      <c r="B1048" s="64" t="s">
        <v>55</v>
      </c>
      <c r="C1048" s="76">
        <v>2548.2795099999998</v>
      </c>
      <c r="D1048" s="76">
        <f t="shared" si="35"/>
        <v>181.93753000000001</v>
      </c>
      <c r="E1048" s="74">
        <v>181.93753000000001</v>
      </c>
      <c r="F1048" s="22">
        <v>0</v>
      </c>
      <c r="G1048" s="81">
        <v>0</v>
      </c>
      <c r="H1048" s="22">
        <v>0</v>
      </c>
      <c r="I1048" s="77"/>
      <c r="J1048" s="91">
        <f t="shared" si="36"/>
        <v>2730.21704</v>
      </c>
      <c r="K1048" s="131"/>
      <c r="L1048" s="126"/>
      <c r="M1048" s="144"/>
      <c r="N1048" s="144"/>
      <c r="O1048" s="143"/>
      <c r="P1048" s="145"/>
      <c r="Q1048" s="146"/>
      <c r="R1048" s="145"/>
      <c r="S1048" s="147"/>
      <c r="T1048" s="127"/>
    </row>
    <row r="1049" spans="1:20" s="23" customFormat="1" ht="18" customHeight="1" x14ac:dyDescent="0.25">
      <c r="A1049" s="72" t="str">
        <f>Лист4!A1054</f>
        <v>ул. Профсоюзная, д.8, к.1</v>
      </c>
      <c r="B1049" s="64" t="s">
        <v>55</v>
      </c>
      <c r="C1049" s="76">
        <v>430.92</v>
      </c>
      <c r="D1049" s="76">
        <f t="shared" si="35"/>
        <v>72.708190000000002</v>
      </c>
      <c r="E1049" s="74">
        <v>72.708190000000002</v>
      </c>
      <c r="F1049" s="22">
        <v>0</v>
      </c>
      <c r="G1049" s="81">
        <v>0</v>
      </c>
      <c r="H1049" s="22">
        <v>0</v>
      </c>
      <c r="I1049" s="77">
        <v>513.76</v>
      </c>
      <c r="J1049" s="91">
        <v>49.8</v>
      </c>
      <c r="K1049" s="131"/>
      <c r="L1049" s="126"/>
      <c r="M1049" s="144"/>
      <c r="N1049" s="144"/>
      <c r="O1049" s="143"/>
      <c r="P1049" s="145"/>
      <c r="Q1049" s="146"/>
      <c r="R1049" s="145"/>
      <c r="S1049" s="147"/>
      <c r="T1049" s="127"/>
    </row>
    <row r="1050" spans="1:20" s="23" customFormat="1" ht="18" customHeight="1" x14ac:dyDescent="0.25">
      <c r="A1050" s="72" t="str">
        <f>Лист4!A1055</f>
        <v>ул. Профсоюзная, д.8, к.2</v>
      </c>
      <c r="B1050" s="64" t="s">
        <v>55</v>
      </c>
      <c r="C1050" s="76">
        <v>1285.9585999999999</v>
      </c>
      <c r="D1050" s="76">
        <f t="shared" si="35"/>
        <v>66.772829999999999</v>
      </c>
      <c r="E1050" s="74">
        <v>66.772829999999999</v>
      </c>
      <c r="F1050" s="22">
        <v>0</v>
      </c>
      <c r="G1050" s="81">
        <v>0</v>
      </c>
      <c r="H1050" s="22">
        <v>0</v>
      </c>
      <c r="I1050" s="77"/>
      <c r="J1050" s="91">
        <f t="shared" si="36"/>
        <v>1352.7314299999998</v>
      </c>
      <c r="K1050" s="131"/>
      <c r="L1050" s="126"/>
      <c r="M1050" s="144"/>
      <c r="N1050" s="144"/>
      <c r="O1050" s="143"/>
      <c r="P1050" s="145"/>
      <c r="Q1050" s="146"/>
      <c r="R1050" s="145"/>
      <c r="S1050" s="147"/>
      <c r="T1050" s="127"/>
    </row>
    <row r="1051" spans="1:20" s="23" customFormat="1" ht="18" customHeight="1" x14ac:dyDescent="0.25">
      <c r="A1051" s="72" t="str">
        <f>Лист4!A1056</f>
        <v>ул. Профсоюзная, д.8, к.3</v>
      </c>
      <c r="B1051" s="64" t="s">
        <v>55</v>
      </c>
      <c r="C1051" s="76">
        <v>245.76</v>
      </c>
      <c r="D1051" s="76">
        <f t="shared" si="35"/>
        <v>97.247529999999998</v>
      </c>
      <c r="E1051" s="74">
        <v>97.247529999999998</v>
      </c>
      <c r="F1051" s="22">
        <v>0</v>
      </c>
      <c r="G1051" s="81">
        <v>0</v>
      </c>
      <c r="H1051" s="22">
        <v>0</v>
      </c>
      <c r="I1051" s="77">
        <v>1615.19</v>
      </c>
      <c r="J1051" s="91">
        <v>347.32</v>
      </c>
      <c r="K1051" s="131"/>
      <c r="L1051" s="126"/>
      <c r="M1051" s="144"/>
      <c r="N1051" s="144"/>
      <c r="O1051" s="143"/>
      <c r="P1051" s="145"/>
      <c r="Q1051" s="146"/>
      <c r="R1051" s="145"/>
      <c r="S1051" s="147"/>
      <c r="T1051" s="127"/>
    </row>
    <row r="1052" spans="1:20" s="23" customFormat="1" ht="18" customHeight="1" x14ac:dyDescent="0.25">
      <c r="A1052" s="72" t="str">
        <f>Лист4!A1057</f>
        <v>ул. Профсоюзная, д.8, к.4</v>
      </c>
      <c r="B1052" s="64" t="s">
        <v>55</v>
      </c>
      <c r="C1052" s="76">
        <v>320.45</v>
      </c>
      <c r="D1052" s="76">
        <f t="shared" si="35"/>
        <v>98.876779999999997</v>
      </c>
      <c r="E1052" s="74">
        <v>98.876779999999997</v>
      </c>
      <c r="F1052" s="22">
        <v>0</v>
      </c>
      <c r="G1052" s="81">
        <v>0</v>
      </c>
      <c r="H1052" s="22">
        <v>0</v>
      </c>
      <c r="I1052" s="77">
        <v>477.85</v>
      </c>
      <c r="J1052" s="91">
        <v>426.28</v>
      </c>
      <c r="K1052" s="131"/>
      <c r="L1052" s="126"/>
      <c r="M1052" s="144"/>
      <c r="N1052" s="144"/>
      <c r="O1052" s="143"/>
      <c r="P1052" s="145"/>
      <c r="Q1052" s="146"/>
      <c r="R1052" s="145"/>
      <c r="S1052" s="147"/>
      <c r="T1052" s="127"/>
    </row>
    <row r="1053" spans="1:20" s="23" customFormat="1" ht="18" customHeight="1" x14ac:dyDescent="0.25">
      <c r="A1053" s="72" t="str">
        <f>Лист4!A1058</f>
        <v>ул. Румынская, д.11, к.1</v>
      </c>
      <c r="B1053" s="64" t="s">
        <v>55</v>
      </c>
      <c r="C1053" s="76">
        <v>2033.1569500000001</v>
      </c>
      <c r="D1053" s="76">
        <f t="shared" si="35"/>
        <v>156.12935999999999</v>
      </c>
      <c r="E1053" s="74">
        <v>156.12935999999999</v>
      </c>
      <c r="F1053" s="22">
        <v>0</v>
      </c>
      <c r="G1053" s="81">
        <v>0</v>
      </c>
      <c r="H1053" s="22">
        <v>0</v>
      </c>
      <c r="I1053" s="77"/>
      <c r="J1053" s="91">
        <f t="shared" si="36"/>
        <v>2189.28631</v>
      </c>
      <c r="K1053" s="131"/>
      <c r="L1053" s="126"/>
      <c r="M1053" s="144"/>
      <c r="N1053" s="144"/>
      <c r="O1053" s="143"/>
      <c r="P1053" s="145"/>
      <c r="Q1053" s="146"/>
      <c r="R1053" s="145"/>
      <c r="S1053" s="147"/>
      <c r="T1053" s="127"/>
    </row>
    <row r="1054" spans="1:20" s="23" customFormat="1" ht="18" customHeight="1" x14ac:dyDescent="0.25">
      <c r="A1054" s="72" t="str">
        <f>Лист4!A1059</f>
        <v>ул. Румынская, д.16</v>
      </c>
      <c r="B1054" s="64" t="s">
        <v>55</v>
      </c>
      <c r="C1054" s="76">
        <v>2983.29</v>
      </c>
      <c r="D1054" s="76">
        <f t="shared" si="35"/>
        <v>149.14757</v>
      </c>
      <c r="E1054" s="74">
        <v>149.14757</v>
      </c>
      <c r="F1054" s="22">
        <v>0</v>
      </c>
      <c r="G1054" s="81">
        <v>0</v>
      </c>
      <c r="H1054" s="22">
        <v>0</v>
      </c>
      <c r="I1054" s="77"/>
      <c r="J1054" s="91">
        <v>3149.73</v>
      </c>
      <c r="K1054" s="131"/>
      <c r="L1054" s="126"/>
      <c r="M1054" s="144"/>
      <c r="N1054" s="144"/>
      <c r="O1054" s="143"/>
      <c r="P1054" s="145"/>
      <c r="Q1054" s="146"/>
      <c r="R1054" s="145"/>
      <c r="S1054" s="147"/>
      <c r="T1054" s="127"/>
    </row>
    <row r="1055" spans="1:20" s="23" customFormat="1" ht="18" customHeight="1" x14ac:dyDescent="0.25">
      <c r="A1055" s="72" t="str">
        <f>Лист4!A1060</f>
        <v>ул. Румынская, д.18</v>
      </c>
      <c r="B1055" s="64" t="s">
        <v>55</v>
      </c>
      <c r="C1055" s="76">
        <v>4021.3035299999997</v>
      </c>
      <c r="D1055" s="76">
        <f t="shared" si="35"/>
        <v>244.89845000000003</v>
      </c>
      <c r="E1055" s="74">
        <v>244.89845000000003</v>
      </c>
      <c r="F1055" s="22">
        <v>0</v>
      </c>
      <c r="G1055" s="81">
        <v>0</v>
      </c>
      <c r="H1055" s="22">
        <v>0</v>
      </c>
      <c r="I1055" s="77"/>
      <c r="J1055" s="91">
        <f t="shared" si="36"/>
        <v>4266.2019799999998</v>
      </c>
      <c r="K1055" s="131"/>
      <c r="L1055" s="126"/>
      <c r="M1055" s="258"/>
      <c r="N1055" s="144"/>
      <c r="O1055" s="143"/>
      <c r="P1055" s="145"/>
      <c r="Q1055" s="146"/>
      <c r="R1055" s="145"/>
      <c r="S1055" s="147"/>
      <c r="T1055" s="127"/>
    </row>
    <row r="1056" spans="1:20" s="23" customFormat="1" ht="18" customHeight="1" x14ac:dyDescent="0.25">
      <c r="A1056" s="72" t="str">
        <f>Лист4!A1061</f>
        <v>ул. Румынская, д.9, к.1</v>
      </c>
      <c r="B1056" s="64" t="s">
        <v>55</v>
      </c>
      <c r="C1056" s="76">
        <v>2539.2800000000002</v>
      </c>
      <c r="D1056" s="76">
        <f t="shared" si="35"/>
        <v>163.61720000000003</v>
      </c>
      <c r="E1056" s="74">
        <v>163.61720000000003</v>
      </c>
      <c r="F1056" s="22">
        <v>0</v>
      </c>
      <c r="G1056" s="81">
        <v>0</v>
      </c>
      <c r="H1056" s="22">
        <v>0</v>
      </c>
      <c r="I1056" s="77"/>
      <c r="J1056" s="91">
        <v>2723.82</v>
      </c>
      <c r="K1056" s="131"/>
      <c r="L1056" s="126"/>
      <c r="M1056" s="144"/>
      <c r="N1056" s="144"/>
      <c r="O1056" s="143"/>
      <c r="P1056" s="145"/>
      <c r="Q1056" s="146"/>
      <c r="R1056" s="145"/>
      <c r="S1056" s="147"/>
      <c r="T1056" s="127"/>
    </row>
    <row r="1057" spans="1:20" s="23" customFormat="1" ht="18" customHeight="1" x14ac:dyDescent="0.25">
      <c r="A1057" s="72" t="str">
        <f>Лист4!A1062</f>
        <v>ул. Румынская, д.9, к.2</v>
      </c>
      <c r="B1057" s="64" t="s">
        <v>55</v>
      </c>
      <c r="C1057" s="76">
        <v>4308.5812300000007</v>
      </c>
      <c r="D1057" s="76">
        <f t="shared" si="35"/>
        <v>207.52284</v>
      </c>
      <c r="E1057" s="74">
        <v>207.52284</v>
      </c>
      <c r="F1057" s="22">
        <v>0</v>
      </c>
      <c r="G1057" s="81">
        <v>0</v>
      </c>
      <c r="H1057" s="22">
        <v>0</v>
      </c>
      <c r="I1057" s="77"/>
      <c r="J1057" s="91">
        <f t="shared" si="36"/>
        <v>4516.1040700000003</v>
      </c>
      <c r="K1057" s="131"/>
      <c r="L1057" s="126"/>
      <c r="M1057" s="144"/>
      <c r="N1057" s="144"/>
      <c r="O1057" s="143"/>
      <c r="P1057" s="145"/>
      <c r="Q1057" s="146"/>
      <c r="R1057" s="145"/>
      <c r="S1057" s="147"/>
      <c r="T1057" s="127"/>
    </row>
    <row r="1058" spans="1:20" s="23" customFormat="1" ht="18" customHeight="1" x14ac:dyDescent="0.25">
      <c r="A1058" s="72" t="str">
        <f>Лист4!A1063</f>
        <v>ул. Савушкина, д.11</v>
      </c>
      <c r="B1058" s="64" t="s">
        <v>55</v>
      </c>
      <c r="C1058" s="76">
        <v>1611.8</v>
      </c>
      <c r="D1058" s="76">
        <f t="shared" si="35"/>
        <v>95.449649999999991</v>
      </c>
      <c r="E1058" s="74">
        <v>95.449649999999991</v>
      </c>
      <c r="F1058" s="22">
        <v>0</v>
      </c>
      <c r="G1058" s="81">
        <v>0</v>
      </c>
      <c r="H1058" s="22">
        <v>0</v>
      </c>
      <c r="I1058" s="77"/>
      <c r="J1058" s="91">
        <v>1710.28</v>
      </c>
      <c r="K1058" s="131"/>
      <c r="L1058" s="126"/>
      <c r="M1058" s="144"/>
      <c r="N1058" s="144"/>
      <c r="O1058" s="143"/>
      <c r="P1058" s="145"/>
      <c r="Q1058" s="146"/>
      <c r="R1058" s="145"/>
      <c r="S1058" s="147"/>
      <c r="T1058" s="127"/>
    </row>
    <row r="1059" spans="1:20" s="23" customFormat="1" ht="18" customHeight="1" x14ac:dyDescent="0.25">
      <c r="A1059" s="72" t="str">
        <f>Лист4!A1064</f>
        <v>ул. Савушкина, д.13</v>
      </c>
      <c r="B1059" s="64" t="s">
        <v>55</v>
      </c>
      <c r="C1059" s="76">
        <v>1573.9676199999997</v>
      </c>
      <c r="D1059" s="76">
        <f t="shared" si="35"/>
        <v>83.484929999999991</v>
      </c>
      <c r="E1059" s="74">
        <v>83.484929999999991</v>
      </c>
      <c r="F1059" s="22">
        <v>0</v>
      </c>
      <c r="G1059" s="81">
        <v>0</v>
      </c>
      <c r="H1059" s="22">
        <v>0</v>
      </c>
      <c r="I1059" s="77"/>
      <c r="J1059" s="91">
        <f t="shared" si="36"/>
        <v>1657.4525499999997</v>
      </c>
      <c r="K1059" s="131"/>
      <c r="L1059" s="126"/>
      <c r="M1059" s="144"/>
      <c r="N1059" s="144"/>
      <c r="O1059" s="143"/>
      <c r="P1059" s="145"/>
      <c r="Q1059" s="146"/>
      <c r="R1059" s="145"/>
      <c r="S1059" s="147"/>
      <c r="T1059" s="127"/>
    </row>
    <row r="1060" spans="1:20" s="23" customFormat="1" ht="18" customHeight="1" x14ac:dyDescent="0.25">
      <c r="A1060" s="72" t="str">
        <f>Лист4!A1065</f>
        <v>ул. Савушкина, д.14</v>
      </c>
      <c r="B1060" s="64" t="s">
        <v>55</v>
      </c>
      <c r="C1060" s="76">
        <v>2081.06846</v>
      </c>
      <c r="D1060" s="76">
        <f t="shared" si="35"/>
        <v>96.328490000000002</v>
      </c>
      <c r="E1060" s="74">
        <v>96.328490000000002</v>
      </c>
      <c r="F1060" s="22">
        <v>0</v>
      </c>
      <c r="G1060" s="81">
        <v>0</v>
      </c>
      <c r="H1060" s="22">
        <v>0</v>
      </c>
      <c r="I1060" s="77"/>
      <c r="J1060" s="91">
        <f t="shared" si="36"/>
        <v>2177.3969499999998</v>
      </c>
      <c r="K1060" s="131"/>
      <c r="L1060" s="126"/>
      <c r="M1060" s="144"/>
      <c r="N1060" s="144"/>
      <c r="O1060" s="143"/>
      <c r="P1060" s="145"/>
      <c r="Q1060" s="146"/>
      <c r="R1060" s="145"/>
      <c r="S1060" s="147"/>
      <c r="T1060" s="127"/>
    </row>
    <row r="1061" spans="1:20" s="23" customFormat="1" ht="18" customHeight="1" x14ac:dyDescent="0.25">
      <c r="A1061" s="72" t="str">
        <f>Лист4!A1066</f>
        <v>ул. Савушкина, д.15</v>
      </c>
      <c r="B1061" s="64" t="s">
        <v>55</v>
      </c>
      <c r="C1061" s="76">
        <v>749.35</v>
      </c>
      <c r="D1061" s="76">
        <f t="shared" si="35"/>
        <v>57.011859999999999</v>
      </c>
      <c r="E1061" s="74">
        <v>57.011859999999999</v>
      </c>
      <c r="F1061" s="22">
        <v>0</v>
      </c>
      <c r="G1061" s="81">
        <v>0</v>
      </c>
      <c r="H1061" s="22">
        <v>0</v>
      </c>
      <c r="I1061" s="77"/>
      <c r="J1061" s="91">
        <v>811.88</v>
      </c>
      <c r="K1061" s="131"/>
      <c r="L1061" s="126"/>
      <c r="M1061" s="144"/>
      <c r="N1061" s="144"/>
      <c r="O1061" s="143"/>
      <c r="P1061" s="145"/>
      <c r="Q1061" s="146"/>
      <c r="R1061" s="145"/>
      <c r="S1061" s="147"/>
      <c r="T1061" s="127"/>
    </row>
    <row r="1062" spans="1:20" s="23" customFormat="1" ht="18" customHeight="1" x14ac:dyDescent="0.25">
      <c r="A1062" s="72" t="str">
        <f>Лист4!A1067</f>
        <v>ул. Савушкина, д.17, к.2</v>
      </c>
      <c r="B1062" s="64" t="s">
        <v>55</v>
      </c>
      <c r="C1062" s="76">
        <v>856.77</v>
      </c>
      <c r="D1062" s="76">
        <f t="shared" si="35"/>
        <v>72.861399999999989</v>
      </c>
      <c r="E1062" s="74">
        <v>72.861399999999989</v>
      </c>
      <c r="F1062" s="22">
        <v>0</v>
      </c>
      <c r="G1062" s="81">
        <v>0</v>
      </c>
      <c r="H1062" s="22">
        <v>0</v>
      </c>
      <c r="I1062" s="77"/>
      <c r="J1062" s="91">
        <v>934.55</v>
      </c>
      <c r="K1062" s="131"/>
      <c r="L1062" s="126"/>
      <c r="M1062" s="144"/>
      <c r="N1062" s="144"/>
      <c r="O1062" s="143"/>
      <c r="P1062" s="145"/>
      <c r="Q1062" s="146"/>
      <c r="R1062" s="145"/>
      <c r="S1062" s="147"/>
      <c r="T1062" s="127"/>
    </row>
    <row r="1063" spans="1:20" s="23" customFormat="1" ht="18" customHeight="1" x14ac:dyDescent="0.25">
      <c r="A1063" s="72" t="str">
        <f>Лист4!A1068</f>
        <v>ул. Савушкина, д.18/11</v>
      </c>
      <c r="B1063" s="64" t="s">
        <v>55</v>
      </c>
      <c r="C1063" s="76">
        <v>2259.6501199999998</v>
      </c>
      <c r="D1063" s="76">
        <f t="shared" si="35"/>
        <v>107.36184</v>
      </c>
      <c r="E1063" s="74">
        <v>107.36184</v>
      </c>
      <c r="F1063" s="22">
        <v>0</v>
      </c>
      <c r="G1063" s="81">
        <v>0</v>
      </c>
      <c r="H1063" s="22">
        <v>0</v>
      </c>
      <c r="I1063" s="77"/>
      <c r="J1063" s="91">
        <f t="shared" si="36"/>
        <v>2367.0119599999998</v>
      </c>
      <c r="K1063" s="131"/>
      <c r="L1063" s="126"/>
      <c r="M1063" s="144"/>
      <c r="N1063" s="144"/>
      <c r="O1063" s="143"/>
      <c r="P1063" s="145"/>
      <c r="Q1063" s="146"/>
      <c r="R1063" s="145"/>
      <c r="S1063" s="147"/>
      <c r="T1063" s="127"/>
    </row>
    <row r="1064" spans="1:20" s="23" customFormat="1" ht="18" customHeight="1" x14ac:dyDescent="0.25">
      <c r="A1064" s="72" t="str">
        <f>Лист4!A1069</f>
        <v>ул. Савушкина, д.19, к.1</v>
      </c>
      <c r="B1064" s="64" t="s">
        <v>55</v>
      </c>
      <c r="C1064" s="76">
        <v>854.86</v>
      </c>
      <c r="D1064" s="76">
        <f t="shared" si="35"/>
        <v>83.766689999999997</v>
      </c>
      <c r="E1064" s="74">
        <v>83.766689999999997</v>
      </c>
      <c r="F1064" s="22">
        <v>0</v>
      </c>
      <c r="G1064" s="81">
        <v>0</v>
      </c>
      <c r="H1064" s="22">
        <v>0</v>
      </c>
      <c r="I1064" s="77"/>
      <c r="J1064" s="91">
        <v>943.49</v>
      </c>
      <c r="K1064" s="131"/>
      <c r="L1064" s="126"/>
      <c r="M1064" s="144"/>
      <c r="N1064" s="144"/>
      <c r="O1064" s="143"/>
      <c r="P1064" s="145"/>
      <c r="Q1064" s="146"/>
      <c r="R1064" s="145"/>
      <c r="S1064" s="147"/>
      <c r="T1064" s="127"/>
    </row>
    <row r="1065" spans="1:20" s="23" customFormat="1" ht="18" customHeight="1" x14ac:dyDescent="0.25">
      <c r="A1065" s="72" t="str">
        <f>Лист4!A1070</f>
        <v>ул. Савушкина, д.19, к.2</v>
      </c>
      <c r="B1065" s="64" t="s">
        <v>55</v>
      </c>
      <c r="C1065" s="76">
        <v>839.46</v>
      </c>
      <c r="D1065" s="76">
        <f t="shared" si="35"/>
        <v>116.56819</v>
      </c>
      <c r="E1065" s="74">
        <v>116.56819</v>
      </c>
      <c r="F1065" s="22">
        <v>0</v>
      </c>
      <c r="G1065" s="81">
        <v>0</v>
      </c>
      <c r="H1065" s="22">
        <v>0</v>
      </c>
      <c r="I1065" s="147">
        <v>777.7</v>
      </c>
      <c r="J1065" s="91">
        <v>957.73</v>
      </c>
      <c r="K1065" s="131"/>
      <c r="L1065" s="126"/>
      <c r="M1065" s="144"/>
      <c r="N1065" s="144"/>
      <c r="O1065" s="143"/>
      <c r="P1065" s="145"/>
      <c r="Q1065" s="146"/>
      <c r="R1065" s="145"/>
      <c r="S1065" s="147"/>
      <c r="T1065" s="127"/>
    </row>
    <row r="1066" spans="1:20" s="23" customFormat="1" ht="18" customHeight="1" x14ac:dyDescent="0.25">
      <c r="A1066" s="72" t="str">
        <f>Лист4!A1071</f>
        <v>ул. Савушкина, д.2</v>
      </c>
      <c r="B1066" s="64" t="s">
        <v>55</v>
      </c>
      <c r="C1066" s="76">
        <v>2038.13</v>
      </c>
      <c r="D1066" s="76">
        <f t="shared" si="35"/>
        <v>182.71691000000001</v>
      </c>
      <c r="E1066" s="74">
        <v>182.71691000000001</v>
      </c>
      <c r="F1066" s="22">
        <v>0</v>
      </c>
      <c r="G1066" s="81">
        <v>0</v>
      </c>
      <c r="H1066" s="22">
        <v>0</v>
      </c>
      <c r="I1066" s="77"/>
      <c r="J1066" s="91">
        <v>2221.5700000000002</v>
      </c>
      <c r="K1066" s="131"/>
      <c r="L1066" s="126"/>
      <c r="M1066" s="144"/>
      <c r="N1066" s="144"/>
      <c r="O1066" s="143"/>
      <c r="P1066" s="145"/>
      <c r="Q1066" s="146"/>
      <c r="R1066" s="145"/>
      <c r="S1066" s="147"/>
      <c r="T1066" s="127"/>
    </row>
    <row r="1067" spans="1:20" s="23" customFormat="1" ht="18" customHeight="1" x14ac:dyDescent="0.25">
      <c r="A1067" s="72" t="str">
        <f>Лист4!A1072</f>
        <v>ул. Савушкина, д.20/10</v>
      </c>
      <c r="B1067" s="64" t="s">
        <v>55</v>
      </c>
      <c r="C1067" s="76">
        <v>2267.89896</v>
      </c>
      <c r="D1067" s="76">
        <f t="shared" si="35"/>
        <v>108.14406</v>
      </c>
      <c r="E1067" s="74">
        <v>108.14406</v>
      </c>
      <c r="F1067" s="22">
        <v>0</v>
      </c>
      <c r="G1067" s="81">
        <v>0</v>
      </c>
      <c r="H1067" s="22">
        <v>0</v>
      </c>
      <c r="I1067" s="77"/>
      <c r="J1067" s="91">
        <f t="shared" si="36"/>
        <v>2376.0430200000001</v>
      </c>
      <c r="K1067" s="131"/>
      <c r="L1067" s="126"/>
      <c r="M1067" s="144"/>
      <c r="N1067" s="144"/>
      <c r="O1067" s="143"/>
      <c r="P1067" s="145"/>
      <c r="Q1067" s="146"/>
      <c r="R1067" s="145"/>
      <c r="S1067" s="147"/>
      <c r="T1067" s="127"/>
    </row>
    <row r="1068" spans="1:20" s="23" customFormat="1" ht="18" customHeight="1" x14ac:dyDescent="0.25">
      <c r="A1068" s="72" t="str">
        <f>Лист4!A1073</f>
        <v>ул. Савушкина, д.21</v>
      </c>
      <c r="B1068" s="64" t="s">
        <v>55</v>
      </c>
      <c r="C1068" s="76">
        <v>934.59361999999999</v>
      </c>
      <c r="D1068" s="76">
        <f t="shared" si="35"/>
        <v>52.261830000000003</v>
      </c>
      <c r="E1068" s="74">
        <v>52.261830000000003</v>
      </c>
      <c r="F1068" s="22">
        <v>0</v>
      </c>
      <c r="G1068" s="81">
        <v>0</v>
      </c>
      <c r="H1068" s="22">
        <v>0</v>
      </c>
      <c r="I1068" s="77"/>
      <c r="J1068" s="91">
        <f t="shared" si="36"/>
        <v>986.85545000000002</v>
      </c>
      <c r="K1068" s="131"/>
      <c r="L1068" s="126"/>
      <c r="M1068" s="144"/>
      <c r="N1068" s="144"/>
      <c r="O1068" s="143"/>
      <c r="P1068" s="145"/>
      <c r="Q1068" s="146"/>
      <c r="R1068" s="145"/>
      <c r="S1068" s="147"/>
      <c r="T1068" s="127"/>
    </row>
    <row r="1069" spans="1:20" s="23" customFormat="1" ht="18" customHeight="1" x14ac:dyDescent="0.25">
      <c r="A1069" s="72" t="str">
        <f>Лист4!A1074</f>
        <v>ул. Савушкина, д.22</v>
      </c>
      <c r="B1069" s="64" t="s">
        <v>55</v>
      </c>
      <c r="C1069" s="76">
        <v>1385.8</v>
      </c>
      <c r="D1069" s="76">
        <f t="shared" si="35"/>
        <v>121.95742999999999</v>
      </c>
      <c r="E1069" s="74">
        <v>121.95742999999999</v>
      </c>
      <c r="F1069" s="22">
        <v>0</v>
      </c>
      <c r="G1069" s="81">
        <v>0</v>
      </c>
      <c r="H1069" s="22">
        <v>0</v>
      </c>
      <c r="I1069" s="77"/>
      <c r="J1069" s="91">
        <v>1518.32</v>
      </c>
      <c r="K1069" s="131"/>
      <c r="L1069" s="126"/>
      <c r="M1069" s="144"/>
      <c r="N1069" s="144"/>
      <c r="O1069" s="143"/>
      <c r="P1069" s="145"/>
      <c r="Q1069" s="146"/>
      <c r="R1069" s="145"/>
      <c r="S1069" s="147"/>
      <c r="T1069" s="127"/>
    </row>
    <row r="1070" spans="1:20" s="23" customFormat="1" ht="18" customHeight="1" x14ac:dyDescent="0.25">
      <c r="A1070" s="72" t="str">
        <f>Лист4!A1075</f>
        <v>ул. Савушкина, д.23</v>
      </c>
      <c r="B1070" s="64" t="s">
        <v>55</v>
      </c>
      <c r="C1070" s="76">
        <v>1112.58358</v>
      </c>
      <c r="D1070" s="76">
        <f t="shared" si="35"/>
        <v>54.020809999999997</v>
      </c>
      <c r="E1070" s="74">
        <v>54.020809999999997</v>
      </c>
      <c r="F1070" s="22">
        <v>0</v>
      </c>
      <c r="G1070" s="81">
        <v>0</v>
      </c>
      <c r="H1070" s="22">
        <v>0</v>
      </c>
      <c r="I1070" s="77"/>
      <c r="J1070" s="91">
        <f t="shared" si="36"/>
        <v>1166.60439</v>
      </c>
      <c r="K1070" s="131"/>
      <c r="L1070" s="126"/>
      <c r="M1070" s="144"/>
      <c r="N1070" s="144"/>
      <c r="O1070" s="143"/>
      <c r="P1070" s="145"/>
      <c r="Q1070" s="146"/>
      <c r="R1070" s="145"/>
      <c r="S1070" s="147"/>
      <c r="T1070" s="127"/>
    </row>
    <row r="1071" spans="1:20" s="23" customFormat="1" ht="18" customHeight="1" x14ac:dyDescent="0.25">
      <c r="A1071" s="72" t="str">
        <f>Лист4!A1076</f>
        <v>ул. Савушкина, д.24</v>
      </c>
      <c r="B1071" s="64" t="s">
        <v>55</v>
      </c>
      <c r="C1071" s="76">
        <v>782.7</v>
      </c>
      <c r="D1071" s="76">
        <f t="shared" si="35"/>
        <v>96.827079999999995</v>
      </c>
      <c r="E1071" s="74">
        <v>96.827079999999995</v>
      </c>
      <c r="F1071" s="22">
        <v>0</v>
      </c>
      <c r="G1071" s="81">
        <v>0</v>
      </c>
      <c r="H1071" s="22">
        <v>0</v>
      </c>
      <c r="I1071" s="77"/>
      <c r="J1071" s="91">
        <v>884.88</v>
      </c>
      <c r="K1071" s="131"/>
      <c r="L1071" s="126"/>
      <c r="M1071" s="144"/>
      <c r="N1071" s="144"/>
      <c r="O1071" s="143"/>
      <c r="P1071" s="145"/>
      <c r="Q1071" s="146"/>
      <c r="R1071" s="145"/>
      <c r="S1071" s="147"/>
      <c r="T1071" s="127"/>
    </row>
    <row r="1072" spans="1:20" s="23" customFormat="1" ht="18" customHeight="1" x14ac:dyDescent="0.25">
      <c r="A1072" s="72" t="str">
        <f>Лист4!A1077</f>
        <v>ул. Савушкина, д.25, к.2</v>
      </c>
      <c r="B1072" s="64" t="s">
        <v>55</v>
      </c>
      <c r="C1072" s="76">
        <v>1726.14906</v>
      </c>
      <c r="D1072" s="76">
        <f t="shared" si="35"/>
        <v>101.465</v>
      </c>
      <c r="E1072" s="74">
        <v>101.465</v>
      </c>
      <c r="F1072" s="22">
        <v>0</v>
      </c>
      <c r="G1072" s="81">
        <v>0</v>
      </c>
      <c r="H1072" s="22">
        <v>0</v>
      </c>
      <c r="I1072" s="77"/>
      <c r="J1072" s="91">
        <f t="shared" si="36"/>
        <v>1827.6140599999999</v>
      </c>
      <c r="K1072" s="131"/>
      <c r="L1072" s="126"/>
      <c r="M1072" s="144"/>
      <c r="N1072" s="144"/>
      <c r="O1072" s="143"/>
      <c r="P1072" s="145"/>
      <c r="Q1072" s="146"/>
      <c r="R1072" s="145"/>
      <c r="S1072" s="147"/>
      <c r="T1072" s="127"/>
    </row>
    <row r="1073" spans="1:20" s="23" customFormat="1" ht="18" customHeight="1" x14ac:dyDescent="0.25">
      <c r="A1073" s="72" t="str">
        <f>Лист4!A1078</f>
        <v>ул. Савушкина, д.27</v>
      </c>
      <c r="B1073" s="64" t="s">
        <v>55</v>
      </c>
      <c r="C1073" s="76">
        <v>1642.8139800000001</v>
      </c>
      <c r="D1073" s="76">
        <f t="shared" si="35"/>
        <v>97.483149999999995</v>
      </c>
      <c r="E1073" s="74">
        <v>97.483149999999995</v>
      </c>
      <c r="F1073" s="22">
        <v>0</v>
      </c>
      <c r="G1073" s="81">
        <v>0</v>
      </c>
      <c r="H1073" s="22">
        <v>0</v>
      </c>
      <c r="I1073" s="77"/>
      <c r="J1073" s="91">
        <f t="shared" si="36"/>
        <v>1740.2971300000002</v>
      </c>
      <c r="K1073" s="131"/>
      <c r="L1073" s="126"/>
      <c r="M1073" s="144"/>
      <c r="N1073" s="144"/>
      <c r="O1073" s="143"/>
      <c r="P1073" s="145"/>
      <c r="Q1073" s="146"/>
      <c r="R1073" s="145"/>
      <c r="S1073" s="147"/>
      <c r="T1073" s="127"/>
    </row>
    <row r="1074" spans="1:20" s="23" customFormat="1" ht="18" customHeight="1" x14ac:dyDescent="0.25">
      <c r="A1074" s="72" t="str">
        <f>Лист4!A1079</f>
        <v>ул. Савушкина, д.28</v>
      </c>
      <c r="B1074" s="64" t="s">
        <v>55</v>
      </c>
      <c r="C1074" s="76">
        <v>1205.92</v>
      </c>
      <c r="D1074" s="76">
        <f t="shared" si="35"/>
        <v>71.36760000000001</v>
      </c>
      <c r="E1074" s="74">
        <v>71.36760000000001</v>
      </c>
      <c r="F1074" s="22">
        <v>0</v>
      </c>
      <c r="G1074" s="81">
        <v>0</v>
      </c>
      <c r="H1074" s="22">
        <v>0</v>
      </c>
      <c r="I1074" s="77"/>
      <c r="J1074" s="91">
        <v>1287.69</v>
      </c>
      <c r="K1074" s="131"/>
      <c r="L1074" s="126"/>
      <c r="M1074" s="144"/>
      <c r="N1074" s="144"/>
      <c r="O1074" s="143"/>
      <c r="P1074" s="145"/>
      <c r="Q1074" s="146"/>
      <c r="R1074" s="145"/>
      <c r="S1074" s="147"/>
      <c r="T1074" s="127"/>
    </row>
    <row r="1075" spans="1:20" s="23" customFormat="1" ht="18" customHeight="1" x14ac:dyDescent="0.25">
      <c r="A1075" s="72" t="str">
        <f>Лист4!A1080</f>
        <v>ул. Савушкина, д.29</v>
      </c>
      <c r="B1075" s="64" t="s">
        <v>55</v>
      </c>
      <c r="C1075" s="76">
        <v>631.73</v>
      </c>
      <c r="D1075" s="76">
        <f t="shared" si="35"/>
        <v>88.818919999999991</v>
      </c>
      <c r="E1075" s="74">
        <v>88.818919999999991</v>
      </c>
      <c r="F1075" s="22">
        <v>0</v>
      </c>
      <c r="G1075" s="81">
        <v>0</v>
      </c>
      <c r="H1075" s="22">
        <v>0</v>
      </c>
      <c r="I1075" s="77">
        <v>766.19</v>
      </c>
      <c r="J1075" s="91">
        <v>188.4</v>
      </c>
      <c r="K1075" s="131"/>
      <c r="L1075" s="126"/>
      <c r="M1075" s="144"/>
      <c r="N1075" s="144"/>
      <c r="O1075" s="143"/>
      <c r="P1075" s="145"/>
      <c r="Q1075" s="146"/>
      <c r="R1075" s="145"/>
      <c r="S1075" s="147"/>
      <c r="T1075" s="127"/>
    </row>
    <row r="1076" spans="1:20" s="23" customFormat="1" ht="18" customHeight="1" x14ac:dyDescent="0.25">
      <c r="A1076" s="72" t="str">
        <f>Лист4!A1081</f>
        <v>ул. Савушкина, д.3, к.2</v>
      </c>
      <c r="B1076" s="64" t="s">
        <v>55</v>
      </c>
      <c r="C1076" s="76">
        <v>1130.5068699999999</v>
      </c>
      <c r="D1076" s="76">
        <f t="shared" si="35"/>
        <v>54.16507</v>
      </c>
      <c r="E1076" s="74">
        <v>54.16507</v>
      </c>
      <c r="F1076" s="22">
        <v>0</v>
      </c>
      <c r="G1076" s="81">
        <v>0</v>
      </c>
      <c r="H1076" s="22">
        <v>0</v>
      </c>
      <c r="I1076" s="77"/>
      <c r="J1076" s="91">
        <f t="shared" si="36"/>
        <v>1184.6719399999999</v>
      </c>
      <c r="K1076" s="131"/>
      <c r="L1076" s="126"/>
      <c r="M1076" s="144"/>
      <c r="N1076" s="144"/>
      <c r="O1076" s="143"/>
      <c r="P1076" s="145"/>
      <c r="Q1076" s="146"/>
      <c r="R1076" s="145"/>
      <c r="S1076" s="147"/>
      <c r="T1076" s="127"/>
    </row>
    <row r="1077" spans="1:20" s="23" customFormat="1" ht="18" customHeight="1" x14ac:dyDescent="0.25">
      <c r="A1077" s="72" t="str">
        <f>Лист4!A1082</f>
        <v>ул. Савушкина, д.30</v>
      </c>
      <c r="B1077" s="64" t="s">
        <v>55</v>
      </c>
      <c r="C1077" s="76">
        <v>576.77</v>
      </c>
      <c r="D1077" s="76">
        <f t="shared" si="35"/>
        <v>75.358850000000004</v>
      </c>
      <c r="E1077" s="74">
        <v>75.358850000000004</v>
      </c>
      <c r="F1077" s="22">
        <v>0</v>
      </c>
      <c r="G1077" s="81">
        <v>0</v>
      </c>
      <c r="H1077" s="22">
        <v>0</v>
      </c>
      <c r="I1077" s="77"/>
      <c r="J1077" s="91">
        <v>657.32</v>
      </c>
      <c r="K1077" s="131"/>
      <c r="L1077" s="126"/>
      <c r="M1077" s="144"/>
      <c r="N1077" s="144"/>
      <c r="O1077" s="143"/>
      <c r="P1077" s="145"/>
      <c r="Q1077" s="146"/>
      <c r="R1077" s="145"/>
      <c r="S1077" s="147"/>
      <c r="T1077" s="127"/>
    </row>
    <row r="1078" spans="1:20" s="23" customFormat="1" ht="18" customHeight="1" x14ac:dyDescent="0.25">
      <c r="A1078" s="72" t="str">
        <f>Лист4!A1083</f>
        <v>ул. Савушкина, д.31</v>
      </c>
      <c r="B1078" s="64" t="s">
        <v>55</v>
      </c>
      <c r="C1078" s="76">
        <v>914.13</v>
      </c>
      <c r="D1078" s="76">
        <f t="shared" si="35"/>
        <v>78.890429999999995</v>
      </c>
      <c r="E1078" s="74">
        <v>78.890429999999995</v>
      </c>
      <c r="F1078" s="22">
        <v>0</v>
      </c>
      <c r="G1078" s="81">
        <v>0</v>
      </c>
      <c r="H1078" s="22">
        <v>0</v>
      </c>
      <c r="I1078" s="77"/>
      <c r="J1078" s="91">
        <v>1001.06</v>
      </c>
      <c r="K1078" s="131"/>
      <c r="L1078" s="126"/>
      <c r="M1078" s="144"/>
      <c r="N1078" s="144"/>
      <c r="O1078" s="143"/>
      <c r="P1078" s="145"/>
      <c r="Q1078" s="146"/>
      <c r="R1078" s="145"/>
      <c r="S1078" s="147"/>
      <c r="T1078" s="127"/>
    </row>
    <row r="1079" spans="1:20" s="23" customFormat="1" ht="18" customHeight="1" x14ac:dyDescent="0.25">
      <c r="A1079" s="72" t="str">
        <f>Лист4!A1084</f>
        <v>ул. Савушкина, д.32</v>
      </c>
      <c r="B1079" s="64" t="s">
        <v>55</v>
      </c>
      <c r="C1079" s="76">
        <v>564.66999999999996</v>
      </c>
      <c r="D1079" s="76">
        <f t="shared" si="35"/>
        <v>94.36694</v>
      </c>
      <c r="E1079" s="74">
        <v>94.36694</v>
      </c>
      <c r="F1079" s="22">
        <v>0</v>
      </c>
      <c r="G1079" s="81">
        <v>0</v>
      </c>
      <c r="H1079" s="22">
        <v>0</v>
      </c>
      <c r="I1079" s="77"/>
      <c r="J1079" s="91">
        <v>663.4</v>
      </c>
      <c r="K1079" s="131"/>
      <c r="L1079" s="126"/>
      <c r="M1079" s="144"/>
      <c r="N1079" s="144"/>
      <c r="O1079" s="143"/>
      <c r="P1079" s="145"/>
      <c r="Q1079" s="146"/>
      <c r="R1079" s="145"/>
      <c r="S1079" s="147"/>
      <c r="T1079" s="127"/>
    </row>
    <row r="1080" spans="1:20" s="23" customFormat="1" ht="18" customHeight="1" x14ac:dyDescent="0.25">
      <c r="A1080" s="72" t="str">
        <f>Лист4!A1085</f>
        <v>ул. Савушкина, д.33, к.1</v>
      </c>
      <c r="B1080" s="64" t="s">
        <v>55</v>
      </c>
      <c r="C1080" s="76">
        <v>682.47</v>
      </c>
      <c r="D1080" s="76">
        <f t="shared" si="35"/>
        <v>60.003900000000002</v>
      </c>
      <c r="E1080" s="74">
        <v>60.003900000000002</v>
      </c>
      <c r="F1080" s="22">
        <v>0</v>
      </c>
      <c r="G1080" s="81">
        <v>0</v>
      </c>
      <c r="H1080" s="22">
        <v>0</v>
      </c>
      <c r="I1080" s="77"/>
      <c r="J1080" s="91">
        <v>748.55</v>
      </c>
      <c r="K1080" s="131"/>
      <c r="L1080" s="126"/>
      <c r="M1080" s="144"/>
      <c r="N1080" s="144"/>
      <c r="O1080" s="143"/>
      <c r="P1080" s="145"/>
      <c r="Q1080" s="146"/>
      <c r="R1080" s="145"/>
      <c r="S1080" s="147"/>
      <c r="T1080" s="127"/>
    </row>
    <row r="1081" spans="1:20" s="23" customFormat="1" ht="18" customHeight="1" x14ac:dyDescent="0.25">
      <c r="A1081" s="72" t="str">
        <f>Лист4!A1086</f>
        <v>ул. Савушкина, д.33, к.2</v>
      </c>
      <c r="B1081" s="64" t="s">
        <v>55</v>
      </c>
      <c r="C1081" s="76">
        <v>1614.8669600000001</v>
      </c>
      <c r="D1081" s="76">
        <f t="shared" si="35"/>
        <v>77.289810000000003</v>
      </c>
      <c r="E1081" s="74">
        <v>77.289810000000003</v>
      </c>
      <c r="F1081" s="22">
        <v>0</v>
      </c>
      <c r="G1081" s="81">
        <v>0</v>
      </c>
      <c r="H1081" s="22">
        <v>0</v>
      </c>
      <c r="I1081" s="77"/>
      <c r="J1081" s="91">
        <f t="shared" si="36"/>
        <v>1692.1567700000001</v>
      </c>
      <c r="K1081" s="131"/>
      <c r="L1081" s="126"/>
      <c r="M1081" s="144"/>
      <c r="N1081" s="144"/>
      <c r="O1081" s="143"/>
      <c r="P1081" s="145"/>
      <c r="Q1081" s="146"/>
      <c r="R1081" s="145"/>
      <c r="S1081" s="147"/>
      <c r="T1081" s="127"/>
    </row>
    <row r="1082" spans="1:20" s="23" customFormat="1" ht="18" customHeight="1" x14ac:dyDescent="0.25">
      <c r="A1082" s="72" t="str">
        <f>Лист4!A1087</f>
        <v>ул. Савушкина, д.37, к.1</v>
      </c>
      <c r="B1082" s="64" t="s">
        <v>55</v>
      </c>
      <c r="C1082" s="76">
        <v>2741.7219400000004</v>
      </c>
      <c r="D1082" s="76">
        <f t="shared" si="35"/>
        <v>140.48017999999999</v>
      </c>
      <c r="E1082" s="74">
        <v>140.48017999999999</v>
      </c>
      <c r="F1082" s="22">
        <v>0</v>
      </c>
      <c r="G1082" s="81">
        <v>0</v>
      </c>
      <c r="H1082" s="22">
        <v>0</v>
      </c>
      <c r="I1082" s="77"/>
      <c r="J1082" s="91">
        <f t="shared" si="36"/>
        <v>2882.2021200000004</v>
      </c>
      <c r="K1082" s="131"/>
      <c r="L1082" s="126"/>
      <c r="M1082" s="144"/>
      <c r="N1082" s="144"/>
      <c r="O1082" s="143"/>
      <c r="P1082" s="145"/>
      <c r="Q1082" s="146"/>
      <c r="R1082" s="145"/>
      <c r="S1082" s="147"/>
      <c r="T1082" s="127"/>
    </row>
    <row r="1083" spans="1:20" s="23" customFormat="1" ht="18" customHeight="1" x14ac:dyDescent="0.25">
      <c r="A1083" s="72" t="str">
        <f>Лист4!A1088</f>
        <v>ул. Савушкина, д.37, к.2</v>
      </c>
      <c r="B1083" s="64" t="s">
        <v>55</v>
      </c>
      <c r="C1083" s="76">
        <v>2025.8502900000001</v>
      </c>
      <c r="D1083" s="76">
        <f t="shared" si="35"/>
        <v>103.59787</v>
      </c>
      <c r="E1083" s="74">
        <v>103.59787</v>
      </c>
      <c r="F1083" s="22">
        <v>0</v>
      </c>
      <c r="G1083" s="81">
        <v>0</v>
      </c>
      <c r="H1083" s="22">
        <v>0</v>
      </c>
      <c r="I1083" s="77"/>
      <c r="J1083" s="91">
        <f t="shared" si="36"/>
        <v>2129.4481599999999</v>
      </c>
      <c r="K1083" s="131"/>
      <c r="L1083" s="126"/>
      <c r="M1083" s="144"/>
      <c r="N1083" s="144"/>
      <c r="O1083" s="143"/>
      <c r="P1083" s="145"/>
      <c r="Q1083" s="146"/>
      <c r="R1083" s="145"/>
      <c r="S1083" s="147"/>
      <c r="T1083" s="127"/>
    </row>
    <row r="1084" spans="1:20" s="23" customFormat="1" ht="18" customHeight="1" x14ac:dyDescent="0.25">
      <c r="A1084" s="72" t="str">
        <f>Лист4!A1089</f>
        <v>ул. Савушкина, д.4, к.1</v>
      </c>
      <c r="B1084" s="64" t="s">
        <v>55</v>
      </c>
      <c r="C1084" s="76">
        <v>9759.3851799999993</v>
      </c>
      <c r="D1084" s="76">
        <f t="shared" si="35"/>
        <v>961.92721999999992</v>
      </c>
      <c r="E1084" s="74">
        <v>961.92721999999992</v>
      </c>
      <c r="F1084" s="22">
        <v>0</v>
      </c>
      <c r="G1084" s="81">
        <v>0</v>
      </c>
      <c r="H1084" s="22">
        <v>0</v>
      </c>
      <c r="I1084" s="77"/>
      <c r="J1084" s="91">
        <f t="shared" si="36"/>
        <v>10721.312399999999</v>
      </c>
      <c r="K1084" s="131"/>
      <c r="L1084" s="126"/>
      <c r="M1084" s="144"/>
      <c r="N1084" s="144"/>
      <c r="O1084" s="143"/>
      <c r="P1084" s="145"/>
      <c r="Q1084" s="146"/>
      <c r="R1084" s="145"/>
      <c r="S1084" s="147"/>
      <c r="T1084" s="127"/>
    </row>
    <row r="1085" spans="1:20" s="23" customFormat="1" ht="18" customHeight="1" x14ac:dyDescent="0.25">
      <c r="A1085" s="72" t="str">
        <f>Лист4!A1090</f>
        <v>ул. Савушкина, д.40</v>
      </c>
      <c r="B1085" s="64" t="s">
        <v>55</v>
      </c>
      <c r="C1085" s="76">
        <v>46.488199999999992</v>
      </c>
      <c r="D1085" s="76">
        <f t="shared" si="35"/>
        <v>0.87039999999999995</v>
      </c>
      <c r="E1085" s="74">
        <v>0.87039999999999995</v>
      </c>
      <c r="F1085" s="22">
        <v>0</v>
      </c>
      <c r="G1085" s="81">
        <v>0</v>
      </c>
      <c r="H1085" s="22">
        <v>0</v>
      </c>
      <c r="I1085" s="77"/>
      <c r="J1085" s="91">
        <f t="shared" si="36"/>
        <v>47.358599999999988</v>
      </c>
      <c r="K1085" s="131"/>
      <c r="L1085" s="126"/>
      <c r="M1085" s="144"/>
      <c r="N1085" s="144"/>
      <c r="O1085" s="143"/>
      <c r="P1085" s="145"/>
      <c r="Q1085" s="146"/>
      <c r="R1085" s="145"/>
      <c r="S1085" s="147"/>
      <c r="T1085" s="127"/>
    </row>
    <row r="1086" spans="1:20" s="23" customFormat="1" ht="18" customHeight="1" x14ac:dyDescent="0.25">
      <c r="A1086" s="72" t="str">
        <f>Лист4!A1091</f>
        <v>ул. Савушкина, д.46</v>
      </c>
      <c r="B1086" s="64" t="s">
        <v>55</v>
      </c>
      <c r="C1086" s="76">
        <v>5819.9533900000006</v>
      </c>
      <c r="D1086" s="76">
        <f t="shared" si="35"/>
        <v>323.28602000000001</v>
      </c>
      <c r="E1086" s="74">
        <v>323.28602000000001</v>
      </c>
      <c r="F1086" s="22">
        <v>0</v>
      </c>
      <c r="G1086" s="81">
        <v>0</v>
      </c>
      <c r="H1086" s="22">
        <v>0</v>
      </c>
      <c r="I1086" s="77"/>
      <c r="J1086" s="91">
        <f t="shared" si="36"/>
        <v>6143.2394100000001</v>
      </c>
      <c r="K1086" s="131"/>
      <c r="L1086" s="126"/>
      <c r="M1086" s="144"/>
      <c r="N1086" s="144"/>
      <c r="O1086" s="143"/>
      <c r="P1086" s="145"/>
      <c r="Q1086" s="146"/>
      <c r="R1086" s="145"/>
      <c r="S1086" s="147"/>
      <c r="T1086" s="127"/>
    </row>
    <row r="1087" spans="1:20" s="23" customFormat="1" ht="18" customHeight="1" x14ac:dyDescent="0.25">
      <c r="A1087" s="72" t="str">
        <f>Лист4!A1092</f>
        <v>ул. Савушкина, д.48</v>
      </c>
      <c r="B1087" s="64" t="s">
        <v>55</v>
      </c>
      <c r="C1087" s="76">
        <v>428.22</v>
      </c>
      <c r="D1087" s="76">
        <f t="shared" si="35"/>
        <v>70.426299999999998</v>
      </c>
      <c r="E1087" s="74">
        <v>70.426299999999998</v>
      </c>
      <c r="F1087" s="22">
        <v>0</v>
      </c>
      <c r="G1087" s="81">
        <v>0</v>
      </c>
      <c r="H1087" s="22">
        <v>0</v>
      </c>
      <c r="I1087" s="77"/>
      <c r="J1087" s="91">
        <v>500.84300000000002</v>
      </c>
      <c r="K1087" s="131"/>
      <c r="L1087" s="126"/>
      <c r="M1087" s="144"/>
      <c r="N1087" s="144"/>
      <c r="O1087" s="143"/>
      <c r="P1087" s="145"/>
      <c r="Q1087" s="146"/>
      <c r="R1087" s="145"/>
      <c r="S1087" s="147"/>
      <c r="T1087" s="127"/>
    </row>
    <row r="1088" spans="1:20" s="23" customFormat="1" ht="18" customHeight="1" x14ac:dyDescent="0.25">
      <c r="A1088" s="72" t="str">
        <f>Лист4!A1093</f>
        <v>ул. Савушкина, д.50</v>
      </c>
      <c r="B1088" s="64" t="s">
        <v>55</v>
      </c>
      <c r="C1088" s="76">
        <v>1110.7216900000001</v>
      </c>
      <c r="D1088" s="76">
        <f t="shared" si="35"/>
        <v>57.312410000000007</v>
      </c>
      <c r="E1088" s="74">
        <v>57.312410000000007</v>
      </c>
      <c r="F1088" s="22">
        <v>0</v>
      </c>
      <c r="G1088" s="81">
        <v>0</v>
      </c>
      <c r="H1088" s="22">
        <v>0</v>
      </c>
      <c r="I1088" s="77"/>
      <c r="J1088" s="91">
        <f t="shared" si="36"/>
        <v>1168.0341000000001</v>
      </c>
      <c r="K1088" s="131"/>
      <c r="L1088" s="126"/>
      <c r="M1088" s="144"/>
      <c r="N1088" s="144"/>
      <c r="O1088" s="143"/>
      <c r="P1088" s="145"/>
      <c r="Q1088" s="146"/>
      <c r="R1088" s="145"/>
      <c r="S1088" s="147"/>
      <c r="T1088" s="127"/>
    </row>
    <row r="1089" spans="1:20" s="23" customFormat="1" ht="18" customHeight="1" x14ac:dyDescent="0.25">
      <c r="A1089" s="72" t="str">
        <f>Лист4!A1094</f>
        <v>ул. Савушкина, д.52</v>
      </c>
      <c r="B1089" s="64" t="s">
        <v>55</v>
      </c>
      <c r="C1089" s="76">
        <v>1255.6073900000001</v>
      </c>
      <c r="D1089" s="76">
        <f t="shared" si="35"/>
        <v>62.392739999999996</v>
      </c>
      <c r="E1089" s="74">
        <v>62.392739999999996</v>
      </c>
      <c r="F1089" s="22">
        <v>0</v>
      </c>
      <c r="G1089" s="81">
        <v>0</v>
      </c>
      <c r="H1089" s="22">
        <v>0</v>
      </c>
      <c r="I1089" s="77"/>
      <c r="J1089" s="91">
        <f t="shared" si="36"/>
        <v>1318.0001300000001</v>
      </c>
      <c r="K1089" s="131"/>
      <c r="L1089" s="126"/>
      <c r="M1089" s="144"/>
      <c r="N1089" s="144"/>
      <c r="O1089" s="143"/>
      <c r="P1089" s="145"/>
      <c r="Q1089" s="146"/>
      <c r="R1089" s="145"/>
      <c r="S1089" s="147"/>
      <c r="T1089" s="127"/>
    </row>
    <row r="1090" spans="1:20" s="23" customFormat="1" ht="18" customHeight="1" x14ac:dyDescent="0.25">
      <c r="A1090" s="72" t="str">
        <f>Лист4!A1095</f>
        <v>ул. Савушкина, д.7/2</v>
      </c>
      <c r="B1090" s="64" t="s">
        <v>55</v>
      </c>
      <c r="C1090" s="76">
        <v>1726.55987</v>
      </c>
      <c r="D1090" s="76">
        <f t="shared" si="35"/>
        <v>104.23722000000001</v>
      </c>
      <c r="E1090" s="74">
        <v>104.23722000000001</v>
      </c>
      <c r="F1090" s="22">
        <v>0</v>
      </c>
      <c r="G1090" s="81">
        <v>0</v>
      </c>
      <c r="H1090" s="22">
        <v>0</v>
      </c>
      <c r="I1090" s="77"/>
      <c r="J1090" s="91">
        <f t="shared" si="36"/>
        <v>1830.79709</v>
      </c>
      <c r="K1090" s="131"/>
      <c r="L1090" s="126"/>
      <c r="M1090" s="144"/>
      <c r="N1090" s="144"/>
      <c r="O1090" s="143"/>
      <c r="P1090" s="145"/>
      <c r="Q1090" s="146"/>
      <c r="R1090" s="145"/>
      <c r="S1090" s="147"/>
      <c r="T1090" s="127"/>
    </row>
    <row r="1091" spans="1:20" s="23" customFormat="1" ht="18" customHeight="1" x14ac:dyDescent="0.25">
      <c r="A1091" s="72" t="str">
        <f>Лист4!A1096</f>
        <v>ул. Савушкина, д.9</v>
      </c>
      <c r="B1091" s="64" t="s">
        <v>55</v>
      </c>
      <c r="C1091" s="76">
        <v>1803.0549000000001</v>
      </c>
      <c r="D1091" s="76">
        <f t="shared" si="35"/>
        <v>82.018820000000005</v>
      </c>
      <c r="E1091" s="74">
        <v>82.018820000000005</v>
      </c>
      <c r="F1091" s="22">
        <v>0</v>
      </c>
      <c r="G1091" s="81">
        <v>0</v>
      </c>
      <c r="H1091" s="22">
        <v>0</v>
      </c>
      <c r="I1091" s="77"/>
      <c r="J1091" s="91">
        <f t="shared" si="36"/>
        <v>1885.0737200000001</v>
      </c>
      <c r="K1091" s="131"/>
      <c r="L1091" s="126"/>
      <c r="M1091" s="144"/>
      <c r="N1091" s="144"/>
      <c r="O1091" s="143"/>
      <c r="P1091" s="145"/>
      <c r="Q1091" s="146"/>
      <c r="R1091" s="145"/>
      <c r="S1091" s="147"/>
      <c r="T1091" s="127"/>
    </row>
    <row r="1092" spans="1:20" s="23" customFormat="1" ht="18" customHeight="1" x14ac:dyDescent="0.25">
      <c r="A1092" s="72" t="str">
        <f>Лист4!A1097</f>
        <v>ул. Спортивная, д.41Б</v>
      </c>
      <c r="B1092" s="64" t="s">
        <v>55</v>
      </c>
      <c r="C1092" s="76">
        <v>894.75</v>
      </c>
      <c r="D1092" s="76">
        <f t="shared" si="35"/>
        <v>54.645870000000002</v>
      </c>
      <c r="E1092" s="74">
        <v>54.645870000000002</v>
      </c>
      <c r="F1092" s="22">
        <v>0</v>
      </c>
      <c r="G1092" s="81">
        <v>0</v>
      </c>
      <c r="H1092" s="22">
        <v>0</v>
      </c>
      <c r="I1092" s="77">
        <v>1002.99</v>
      </c>
      <c r="J1092" s="91">
        <v>249.45</v>
      </c>
      <c r="K1092" s="131"/>
      <c r="L1092" s="126"/>
      <c r="M1092" s="144"/>
      <c r="N1092" s="144"/>
      <c r="O1092" s="143"/>
      <c r="P1092" s="145"/>
      <c r="Q1092" s="146"/>
      <c r="R1092" s="145"/>
      <c r="S1092" s="147"/>
      <c r="T1092" s="127"/>
    </row>
    <row r="1093" spans="1:20" s="23" customFormat="1" ht="18" customHeight="1" x14ac:dyDescent="0.25">
      <c r="A1093" s="72" t="str">
        <f>Лист4!A1098</f>
        <v>ул. Степана Здоровцева, д.10</v>
      </c>
      <c r="B1093" s="64" t="s">
        <v>55</v>
      </c>
      <c r="C1093" s="76">
        <v>1374.9654500000001</v>
      </c>
      <c r="D1093" s="76">
        <f t="shared" si="35"/>
        <v>76.317490000000006</v>
      </c>
      <c r="E1093" s="74">
        <v>76.317490000000006</v>
      </c>
      <c r="F1093" s="22">
        <v>0</v>
      </c>
      <c r="G1093" s="81">
        <v>0</v>
      </c>
      <c r="H1093" s="22">
        <v>0</v>
      </c>
      <c r="I1093" s="77"/>
      <c r="J1093" s="91">
        <f t="shared" si="36"/>
        <v>1451.2829400000001</v>
      </c>
      <c r="K1093" s="131"/>
      <c r="L1093" s="126"/>
      <c r="M1093" s="144"/>
      <c r="N1093" s="144"/>
      <c r="O1093" s="143"/>
      <c r="P1093" s="145"/>
      <c r="Q1093" s="146"/>
      <c r="R1093" s="145"/>
      <c r="S1093" s="147"/>
      <c r="T1093" s="127"/>
    </row>
    <row r="1094" spans="1:20" s="23" customFormat="1" ht="18" customHeight="1" x14ac:dyDescent="0.25">
      <c r="A1094" s="72" t="str">
        <f>Лист4!A1099</f>
        <v>ул. Степана Здоровцева, д.2/37</v>
      </c>
      <c r="B1094" s="64" t="s">
        <v>55</v>
      </c>
      <c r="C1094" s="76">
        <v>832.63346000000001</v>
      </c>
      <c r="D1094" s="76">
        <f t="shared" si="35"/>
        <v>43.058030000000002</v>
      </c>
      <c r="E1094" s="74">
        <v>43.058030000000002</v>
      </c>
      <c r="F1094" s="22">
        <v>0</v>
      </c>
      <c r="G1094" s="81">
        <v>0</v>
      </c>
      <c r="H1094" s="22">
        <v>0</v>
      </c>
      <c r="I1094" s="77"/>
      <c r="J1094" s="91">
        <f t="shared" si="36"/>
        <v>875.69149000000004</v>
      </c>
      <c r="K1094" s="131"/>
      <c r="L1094" s="126"/>
      <c r="M1094" s="144"/>
      <c r="N1094" s="144"/>
      <c r="O1094" s="143"/>
      <c r="P1094" s="145"/>
      <c r="Q1094" s="146"/>
      <c r="R1094" s="145"/>
      <c r="S1094" s="147"/>
      <c r="T1094" s="127"/>
    </row>
    <row r="1095" spans="1:20" s="23" customFormat="1" ht="18" customHeight="1" x14ac:dyDescent="0.25">
      <c r="A1095" s="72" t="str">
        <f>Лист4!A1100</f>
        <v>ул. Степана Здоровцева, д.3</v>
      </c>
      <c r="B1095" s="64" t="s">
        <v>55</v>
      </c>
      <c r="C1095" s="76">
        <v>748.37882999999988</v>
      </c>
      <c r="D1095" s="76">
        <f t="shared" si="35"/>
        <v>42.297629999999998</v>
      </c>
      <c r="E1095" s="74">
        <v>42.297629999999998</v>
      </c>
      <c r="F1095" s="22">
        <v>0</v>
      </c>
      <c r="G1095" s="81">
        <v>0</v>
      </c>
      <c r="H1095" s="22">
        <v>0</v>
      </c>
      <c r="I1095" s="77"/>
      <c r="J1095" s="91">
        <f t="shared" si="36"/>
        <v>790.67645999999991</v>
      </c>
      <c r="K1095" s="131"/>
      <c r="L1095" s="126"/>
      <c r="M1095" s="144"/>
      <c r="N1095" s="144"/>
      <c r="O1095" s="143"/>
      <c r="P1095" s="145"/>
      <c r="Q1095" s="146"/>
      <c r="R1095" s="145"/>
      <c r="S1095" s="147"/>
      <c r="T1095" s="127"/>
    </row>
    <row r="1096" spans="1:20" s="23" customFormat="1" ht="18" customHeight="1" x14ac:dyDescent="0.25">
      <c r="A1096" s="72" t="str">
        <f>Лист4!A1101</f>
        <v>ул. Степана Здоровцева, д.4</v>
      </c>
      <c r="B1096" s="64" t="s">
        <v>55</v>
      </c>
      <c r="C1096" s="76">
        <v>944.49360999999999</v>
      </c>
      <c r="D1096" s="76">
        <f t="shared" ref="D1096:D1159" si="37">E1096</f>
        <v>25.191490000000002</v>
      </c>
      <c r="E1096" s="74">
        <v>25.191490000000002</v>
      </c>
      <c r="F1096" s="22">
        <v>0</v>
      </c>
      <c r="G1096" s="81">
        <v>0</v>
      </c>
      <c r="H1096" s="22">
        <v>0</v>
      </c>
      <c r="I1096" s="77"/>
      <c r="J1096" s="91">
        <f t="shared" si="36"/>
        <v>969.68510000000003</v>
      </c>
      <c r="K1096" s="131"/>
      <c r="L1096" s="126"/>
      <c r="M1096" s="144"/>
      <c r="N1096" s="144"/>
      <c r="O1096" s="143"/>
      <c r="P1096" s="145"/>
      <c r="Q1096" s="146"/>
      <c r="R1096" s="145"/>
      <c r="S1096" s="147"/>
      <c r="T1096" s="127"/>
    </row>
    <row r="1097" spans="1:20" s="23" customFormat="1" ht="18" customHeight="1" x14ac:dyDescent="0.25">
      <c r="A1097" s="72" t="str">
        <f>Лист4!A1102</f>
        <v>ул. Степана Здоровцева, д.5</v>
      </c>
      <c r="B1097" s="64" t="s">
        <v>55</v>
      </c>
      <c r="C1097" s="76">
        <v>1146.5826</v>
      </c>
      <c r="D1097" s="76">
        <f t="shared" si="37"/>
        <v>65.50855</v>
      </c>
      <c r="E1097" s="74">
        <v>65.50855</v>
      </c>
      <c r="F1097" s="22">
        <v>0</v>
      </c>
      <c r="G1097" s="81">
        <v>0</v>
      </c>
      <c r="H1097" s="22">
        <v>0</v>
      </c>
      <c r="I1097" s="77"/>
      <c r="J1097" s="91">
        <f t="shared" si="36"/>
        <v>1212.09115</v>
      </c>
      <c r="K1097" s="131"/>
      <c r="L1097" s="126"/>
      <c r="M1097" s="144"/>
      <c r="N1097" s="144"/>
      <c r="O1097" s="143"/>
      <c r="P1097" s="145"/>
      <c r="Q1097" s="146"/>
      <c r="R1097" s="145"/>
      <c r="S1097" s="147"/>
      <c r="T1097" s="127"/>
    </row>
    <row r="1098" spans="1:20" s="23" customFormat="1" ht="18" customHeight="1" x14ac:dyDescent="0.25">
      <c r="A1098" s="72" t="str">
        <f>Лист4!A1103</f>
        <v>ул. Степана Здоровцева, д.6</v>
      </c>
      <c r="B1098" s="64" t="s">
        <v>55</v>
      </c>
      <c r="C1098" s="76">
        <v>1444.4294400000001</v>
      </c>
      <c r="D1098" s="76">
        <f t="shared" si="37"/>
        <v>72.301009999999991</v>
      </c>
      <c r="E1098" s="74">
        <v>72.301009999999991</v>
      </c>
      <c r="F1098" s="22">
        <v>0</v>
      </c>
      <c r="G1098" s="81">
        <v>0</v>
      </c>
      <c r="H1098" s="22">
        <v>0</v>
      </c>
      <c r="I1098" s="77"/>
      <c r="J1098" s="91">
        <f t="shared" ref="J1098:J1161" si="38">C1098+E1098</f>
        <v>1516.73045</v>
      </c>
      <c r="K1098" s="131"/>
      <c r="L1098" s="126"/>
      <c r="M1098" s="144"/>
      <c r="N1098" s="144"/>
      <c r="O1098" s="143"/>
      <c r="P1098" s="145"/>
      <c r="Q1098" s="146"/>
      <c r="R1098" s="145"/>
      <c r="S1098" s="147"/>
      <c r="T1098" s="127"/>
    </row>
    <row r="1099" spans="1:20" s="23" customFormat="1" ht="18" customHeight="1" x14ac:dyDescent="0.25">
      <c r="A1099" s="72" t="str">
        <f>Лист4!A1104</f>
        <v>ул. Степана Здоровцева, д.6А</v>
      </c>
      <c r="B1099" s="64" t="s">
        <v>55</v>
      </c>
      <c r="C1099" s="76">
        <v>1450.4231599999998</v>
      </c>
      <c r="D1099" s="76">
        <f t="shared" si="37"/>
        <v>91.571010000000001</v>
      </c>
      <c r="E1099" s="74">
        <v>91.571010000000001</v>
      </c>
      <c r="F1099" s="22">
        <v>0</v>
      </c>
      <c r="G1099" s="81">
        <v>0</v>
      </c>
      <c r="H1099" s="22">
        <v>0</v>
      </c>
      <c r="I1099" s="77"/>
      <c r="J1099" s="91">
        <f t="shared" si="38"/>
        <v>1541.9941699999999</v>
      </c>
      <c r="K1099" s="131"/>
      <c r="L1099" s="126"/>
      <c r="M1099" s="144"/>
      <c r="N1099" s="144"/>
      <c r="O1099" s="143"/>
      <c r="P1099" s="145"/>
      <c r="Q1099" s="146"/>
      <c r="R1099" s="145"/>
      <c r="S1099" s="147"/>
      <c r="T1099" s="127"/>
    </row>
    <row r="1100" spans="1:20" s="23" customFormat="1" ht="18" customHeight="1" x14ac:dyDescent="0.25">
      <c r="A1100" s="72" t="str">
        <f>Лист4!A1105</f>
        <v>ул. Степана Здоровцева, д.8</v>
      </c>
      <c r="B1100" s="64" t="s">
        <v>55</v>
      </c>
      <c r="C1100" s="76">
        <v>665.69360000000006</v>
      </c>
      <c r="D1100" s="76">
        <f t="shared" si="37"/>
        <v>38.591850000000001</v>
      </c>
      <c r="E1100" s="74">
        <v>38.591850000000001</v>
      </c>
      <c r="F1100" s="22">
        <v>0</v>
      </c>
      <c r="G1100" s="81">
        <v>0</v>
      </c>
      <c r="H1100" s="22">
        <v>0</v>
      </c>
      <c r="I1100" s="77"/>
      <c r="J1100" s="91">
        <f t="shared" si="38"/>
        <v>704.28545000000008</v>
      </c>
      <c r="K1100" s="131"/>
      <c r="L1100" s="126"/>
      <c r="M1100" s="144"/>
      <c r="N1100" s="144"/>
      <c r="O1100" s="143"/>
      <c r="P1100" s="145"/>
      <c r="Q1100" s="146"/>
      <c r="R1100" s="145"/>
      <c r="S1100" s="147"/>
      <c r="T1100" s="127"/>
    </row>
    <row r="1101" spans="1:20" s="23" customFormat="1" ht="18" customHeight="1" x14ac:dyDescent="0.25">
      <c r="A1101" s="72" t="str">
        <f>Лист4!A1106</f>
        <v>ул. Степана Разина, д.17</v>
      </c>
      <c r="B1101" s="64" t="s">
        <v>55</v>
      </c>
      <c r="C1101" s="76">
        <v>258.54850999999996</v>
      </c>
      <c r="D1101" s="76">
        <f t="shared" si="37"/>
        <v>11.672000000000001</v>
      </c>
      <c r="E1101" s="74">
        <v>11.672000000000001</v>
      </c>
      <c r="F1101" s="22">
        <v>0</v>
      </c>
      <c r="G1101" s="81">
        <v>0</v>
      </c>
      <c r="H1101" s="22">
        <v>0</v>
      </c>
      <c r="I1101" s="77"/>
      <c r="J1101" s="91">
        <f t="shared" si="38"/>
        <v>270.22050999999999</v>
      </c>
      <c r="K1101" s="131"/>
      <c r="L1101" s="126"/>
      <c r="M1101" s="144"/>
      <c r="N1101" s="144"/>
      <c r="O1101" s="143"/>
      <c r="P1101" s="145"/>
      <c r="Q1101" s="146"/>
      <c r="R1101" s="145"/>
      <c r="S1101" s="147"/>
      <c r="T1101" s="127"/>
    </row>
    <row r="1102" spans="1:20" s="23" customFormat="1" ht="18" customHeight="1" x14ac:dyDescent="0.25">
      <c r="A1102" s="72" t="str">
        <f>Лист4!A1107</f>
        <v>ул. Степана Разина, д.20</v>
      </c>
      <c r="B1102" s="64" t="s">
        <v>55</v>
      </c>
      <c r="C1102" s="76">
        <v>158.39487999999997</v>
      </c>
      <c r="D1102" s="76">
        <f t="shared" si="37"/>
        <v>5.7355499999999999</v>
      </c>
      <c r="E1102" s="74">
        <v>5.7355499999999999</v>
      </c>
      <c r="F1102" s="22">
        <v>0</v>
      </c>
      <c r="G1102" s="81">
        <v>0</v>
      </c>
      <c r="H1102" s="22">
        <v>0</v>
      </c>
      <c r="I1102" s="77"/>
      <c r="J1102" s="91">
        <f t="shared" si="38"/>
        <v>164.13042999999996</v>
      </c>
      <c r="K1102" s="131"/>
      <c r="L1102" s="126"/>
      <c r="M1102" s="144"/>
      <c r="N1102" s="144"/>
      <c r="O1102" s="143"/>
      <c r="P1102" s="145"/>
      <c r="Q1102" s="146"/>
      <c r="R1102" s="145"/>
      <c r="S1102" s="147"/>
      <c r="T1102" s="127"/>
    </row>
    <row r="1103" spans="1:20" s="23" customFormat="1" ht="18" customHeight="1" x14ac:dyDescent="0.25">
      <c r="A1103" s="72" t="str">
        <f>Лист4!A1108</f>
        <v>ул. Сун-Ят-Сена, д.2А</v>
      </c>
      <c r="B1103" s="64" t="s">
        <v>55</v>
      </c>
      <c r="C1103" s="76">
        <v>442.98</v>
      </c>
      <c r="D1103" s="76">
        <f t="shared" si="37"/>
        <v>64.719089999999994</v>
      </c>
      <c r="E1103" s="74">
        <v>64.719089999999994</v>
      </c>
      <c r="F1103" s="22">
        <v>0</v>
      </c>
      <c r="G1103" s="81">
        <v>0</v>
      </c>
      <c r="H1103" s="22">
        <v>0</v>
      </c>
      <c r="I1103" s="77">
        <v>1513.73</v>
      </c>
      <c r="J1103" s="91">
        <v>7.3</v>
      </c>
      <c r="K1103" s="131"/>
      <c r="L1103" s="126"/>
      <c r="M1103" s="144"/>
      <c r="N1103" s="144"/>
      <c r="O1103" s="143"/>
      <c r="P1103" s="145"/>
      <c r="Q1103" s="146"/>
      <c r="R1103" s="145"/>
      <c r="S1103" s="147"/>
      <c r="T1103" s="127"/>
    </row>
    <row r="1104" spans="1:20" s="23" customFormat="1" ht="18" customHeight="1" x14ac:dyDescent="0.25">
      <c r="A1104" s="72" t="str">
        <f>Лист4!A1109</f>
        <v>ул. Сун-Ят-Сена, д.2Б</v>
      </c>
      <c r="B1104" s="64" t="s">
        <v>55</v>
      </c>
      <c r="C1104" s="76">
        <v>1041.92</v>
      </c>
      <c r="D1104" s="76">
        <f t="shared" si="37"/>
        <v>101.18049999999999</v>
      </c>
      <c r="E1104" s="74">
        <v>101.18049999999999</v>
      </c>
      <c r="F1104" s="22">
        <v>0</v>
      </c>
      <c r="G1104" s="81">
        <v>0</v>
      </c>
      <c r="H1104" s="22">
        <v>0</v>
      </c>
      <c r="I1104" s="77">
        <v>1672.67</v>
      </c>
      <c r="J1104" s="91">
        <v>5.82</v>
      </c>
      <c r="K1104" s="131"/>
      <c r="L1104" s="126"/>
      <c r="M1104" s="144"/>
      <c r="N1104" s="144"/>
      <c r="O1104" s="143"/>
      <c r="P1104" s="145"/>
      <c r="Q1104" s="146"/>
      <c r="R1104" s="145"/>
      <c r="S1104" s="147"/>
      <c r="T1104" s="127"/>
    </row>
    <row r="1105" spans="1:20" s="23" customFormat="1" ht="18" customHeight="1" x14ac:dyDescent="0.25">
      <c r="A1105" s="72" t="str">
        <f>Лист4!A1110</f>
        <v>ул. Сун-Ят-Сена, д.41А</v>
      </c>
      <c r="B1105" s="64" t="s">
        <v>55</v>
      </c>
      <c r="C1105" s="76">
        <v>67.26849</v>
      </c>
      <c r="D1105" s="76">
        <f t="shared" si="37"/>
        <v>5.1846000000000005</v>
      </c>
      <c r="E1105" s="74">
        <v>5.1846000000000005</v>
      </c>
      <c r="F1105" s="22">
        <v>0</v>
      </c>
      <c r="G1105" s="81">
        <v>0</v>
      </c>
      <c r="H1105" s="22">
        <v>0</v>
      </c>
      <c r="I1105" s="77"/>
      <c r="J1105" s="91">
        <f t="shared" si="38"/>
        <v>72.453090000000003</v>
      </c>
      <c r="K1105" s="131"/>
      <c r="L1105" s="126"/>
      <c r="M1105" s="144"/>
      <c r="N1105" s="144"/>
      <c r="O1105" s="143"/>
      <c r="P1105" s="145"/>
      <c r="Q1105" s="146"/>
      <c r="R1105" s="145"/>
      <c r="S1105" s="147"/>
      <c r="T1105" s="127"/>
    </row>
    <row r="1106" spans="1:20" s="23" customFormat="1" ht="16.5" customHeight="1" x14ac:dyDescent="0.25">
      <c r="A1106" s="72" t="str">
        <f>Лист4!A1111</f>
        <v>ул. Сун-Ят-Сена, д.43А</v>
      </c>
      <c r="B1106" s="64" t="s">
        <v>55</v>
      </c>
      <c r="C1106" s="76">
        <v>1008.4660600000001</v>
      </c>
      <c r="D1106" s="76">
        <f t="shared" si="37"/>
        <v>50.546279999999996</v>
      </c>
      <c r="E1106" s="74">
        <v>50.546279999999996</v>
      </c>
      <c r="F1106" s="22">
        <v>0</v>
      </c>
      <c r="G1106" s="81">
        <v>0</v>
      </c>
      <c r="H1106" s="22">
        <v>0</v>
      </c>
      <c r="I1106" s="77"/>
      <c r="J1106" s="91">
        <f t="shared" si="38"/>
        <v>1059.01234</v>
      </c>
      <c r="K1106" s="131"/>
      <c r="L1106" s="126"/>
      <c r="M1106" s="144"/>
      <c r="N1106" s="144"/>
      <c r="O1106" s="143"/>
      <c r="P1106" s="145"/>
      <c r="Q1106" s="146"/>
      <c r="R1106" s="145"/>
      <c r="S1106" s="147"/>
      <c r="T1106" s="127"/>
    </row>
    <row r="1107" spans="1:20" s="23" customFormat="1" ht="18" customHeight="1" x14ac:dyDescent="0.25">
      <c r="A1107" s="72" t="str">
        <f>Лист4!A1112</f>
        <v>ул. Сун-Ят-Сена/ул.Кооперативная, д.41/82,литер Б</v>
      </c>
      <c r="B1107" s="64" t="s">
        <v>55</v>
      </c>
      <c r="C1107" s="76">
        <v>196.48963000000001</v>
      </c>
      <c r="D1107" s="76">
        <f t="shared" si="37"/>
        <v>12.427290000000001</v>
      </c>
      <c r="E1107" s="74">
        <v>12.427290000000001</v>
      </c>
      <c r="F1107" s="22">
        <v>0</v>
      </c>
      <c r="G1107" s="81">
        <v>0</v>
      </c>
      <c r="H1107" s="22">
        <v>0</v>
      </c>
      <c r="I1107" s="77"/>
      <c r="J1107" s="91">
        <f t="shared" si="38"/>
        <v>208.91692</v>
      </c>
      <c r="K1107" s="131"/>
      <c r="L1107" s="126"/>
      <c r="M1107" s="144"/>
      <c r="N1107" s="144"/>
      <c r="O1107" s="143"/>
      <c r="P1107" s="145"/>
      <c r="Q1107" s="146"/>
      <c r="R1107" s="145"/>
      <c r="S1107" s="147"/>
      <c r="T1107" s="127"/>
    </row>
    <row r="1108" spans="1:20" s="23" customFormat="1" ht="18" customHeight="1" x14ac:dyDescent="0.25">
      <c r="A1108" s="72" t="str">
        <f>Лист4!A1113</f>
        <v>ул. Татищева, д.0, к.10</v>
      </c>
      <c r="B1108" s="64" t="s">
        <v>55</v>
      </c>
      <c r="C1108" s="76">
        <v>618.26</v>
      </c>
      <c r="D1108" s="76">
        <f t="shared" si="37"/>
        <v>102.93454</v>
      </c>
      <c r="E1108" s="74">
        <v>102.93454</v>
      </c>
      <c r="F1108" s="22">
        <v>0</v>
      </c>
      <c r="G1108" s="81">
        <v>0</v>
      </c>
      <c r="H1108" s="22">
        <v>0</v>
      </c>
      <c r="I1108" s="77">
        <v>1432.53</v>
      </c>
      <c r="J1108" s="91">
        <v>282.57</v>
      </c>
      <c r="K1108" s="131"/>
      <c r="L1108" s="126"/>
      <c r="M1108" s="144"/>
      <c r="N1108" s="144"/>
      <c r="O1108" s="143"/>
      <c r="P1108" s="145"/>
      <c r="Q1108" s="146"/>
      <c r="R1108" s="145"/>
      <c r="S1108" s="147"/>
      <c r="T1108" s="127"/>
    </row>
    <row r="1109" spans="1:20" s="23" customFormat="1" ht="18" customHeight="1" x14ac:dyDescent="0.25">
      <c r="A1109" s="72" t="str">
        <f>Лист4!A1114</f>
        <v>ул. Татищева, д.0, к.11</v>
      </c>
      <c r="B1109" s="64" t="s">
        <v>55</v>
      </c>
      <c r="C1109" s="76">
        <v>1184.8230000000001</v>
      </c>
      <c r="D1109" s="76">
        <f t="shared" si="37"/>
        <v>83.368899999999996</v>
      </c>
      <c r="E1109" s="74">
        <v>83.368899999999996</v>
      </c>
      <c r="F1109" s="22">
        <v>0</v>
      </c>
      <c r="G1109" s="81">
        <v>0</v>
      </c>
      <c r="H1109" s="22">
        <v>0</v>
      </c>
      <c r="I1109" s="77">
        <v>693.86</v>
      </c>
      <c r="J1109" s="91">
        <v>603.26</v>
      </c>
      <c r="K1109" s="131"/>
      <c r="L1109" s="126"/>
      <c r="M1109" s="144"/>
      <c r="N1109" s="144"/>
      <c r="O1109" s="143"/>
      <c r="P1109" s="145"/>
      <c r="Q1109" s="146"/>
      <c r="R1109" s="145"/>
      <c r="S1109" s="147"/>
      <c r="T1109" s="127"/>
    </row>
    <row r="1110" spans="1:20" s="23" customFormat="1" ht="18" customHeight="1" x14ac:dyDescent="0.25">
      <c r="A1110" s="72" t="str">
        <f>Лист4!A1115</f>
        <v>ул. Татищева, д.0, к.11а</v>
      </c>
      <c r="B1110" s="64" t="s">
        <v>55</v>
      </c>
      <c r="C1110" s="76">
        <v>1628.8411900000001</v>
      </c>
      <c r="D1110" s="76">
        <f t="shared" si="37"/>
        <v>91.226590000000002</v>
      </c>
      <c r="E1110" s="74">
        <v>91.226590000000002</v>
      </c>
      <c r="F1110" s="22">
        <v>0</v>
      </c>
      <c r="G1110" s="81">
        <v>0</v>
      </c>
      <c r="H1110" s="22">
        <v>0</v>
      </c>
      <c r="I1110" s="77"/>
      <c r="J1110" s="91">
        <f t="shared" si="38"/>
        <v>1720.0677800000001</v>
      </c>
      <c r="K1110" s="131"/>
      <c r="L1110" s="126"/>
      <c r="M1110" s="144"/>
      <c r="N1110" s="144"/>
      <c r="O1110" s="143"/>
      <c r="P1110" s="145"/>
      <c r="Q1110" s="146"/>
      <c r="R1110" s="145"/>
      <c r="S1110" s="147"/>
      <c r="T1110" s="127"/>
    </row>
    <row r="1111" spans="1:20" s="23" customFormat="1" ht="18" customHeight="1" x14ac:dyDescent="0.25">
      <c r="A1111" s="72" t="str">
        <f>Лист4!A1116</f>
        <v>ул. Татищева, д.0, к.12</v>
      </c>
      <c r="B1111" s="64" t="s">
        <v>55</v>
      </c>
      <c r="C1111" s="76">
        <v>1086.02</v>
      </c>
      <c r="D1111" s="76">
        <f t="shared" si="37"/>
        <v>71.457999999999998</v>
      </c>
      <c r="E1111" s="74">
        <v>71.457999999999998</v>
      </c>
      <c r="F1111" s="22">
        <v>0</v>
      </c>
      <c r="G1111" s="81">
        <v>0</v>
      </c>
      <c r="H1111" s="22">
        <v>0</v>
      </c>
      <c r="I1111" s="77"/>
      <c r="J1111" s="91">
        <v>903.5</v>
      </c>
      <c r="K1111" s="131"/>
      <c r="L1111" s="126"/>
      <c r="M1111" s="144"/>
      <c r="N1111" s="144"/>
      <c r="O1111" s="143"/>
      <c r="P1111" s="145"/>
      <c r="Q1111" s="146"/>
      <c r="R1111" s="145"/>
      <c r="S1111" s="147"/>
      <c r="T1111" s="127"/>
    </row>
    <row r="1112" spans="1:20" s="23" customFormat="1" ht="18" customHeight="1" x14ac:dyDescent="0.25">
      <c r="A1112" s="72" t="str">
        <f>Лист4!A1117</f>
        <v>ул. Татищева, д.0, к.13</v>
      </c>
      <c r="B1112" s="64" t="s">
        <v>55</v>
      </c>
      <c r="C1112" s="76">
        <v>738.1</v>
      </c>
      <c r="D1112" s="76">
        <f t="shared" si="37"/>
        <v>96.731499999999997</v>
      </c>
      <c r="E1112" s="74">
        <v>96.731499999999997</v>
      </c>
      <c r="F1112" s="22">
        <v>0</v>
      </c>
      <c r="G1112" s="81">
        <v>0</v>
      </c>
      <c r="H1112" s="22">
        <v>0</v>
      </c>
      <c r="I1112" s="77"/>
      <c r="J1112" s="91">
        <v>841.59</v>
      </c>
      <c r="K1112" s="131"/>
      <c r="L1112" s="126"/>
      <c r="M1112" s="144"/>
      <c r="N1112" s="144"/>
      <c r="O1112" s="143"/>
      <c r="P1112" s="145"/>
      <c r="Q1112" s="146"/>
      <c r="R1112" s="145"/>
      <c r="S1112" s="147"/>
      <c r="T1112" s="127"/>
    </row>
    <row r="1113" spans="1:20" s="23" customFormat="1" ht="18" customHeight="1" x14ac:dyDescent="0.25">
      <c r="A1113" s="72" t="str">
        <f>Лист4!A1118</f>
        <v>ул. Татищева, д.0, к.14</v>
      </c>
      <c r="B1113" s="64" t="s">
        <v>55</v>
      </c>
      <c r="C1113" s="76">
        <v>1273.9719400000001</v>
      </c>
      <c r="D1113" s="76">
        <f t="shared" si="37"/>
        <v>73.030770000000004</v>
      </c>
      <c r="E1113" s="74">
        <v>73.030770000000004</v>
      </c>
      <c r="F1113" s="22">
        <v>0</v>
      </c>
      <c r="G1113" s="81">
        <v>0</v>
      </c>
      <c r="H1113" s="22">
        <v>0</v>
      </c>
      <c r="I1113" s="77"/>
      <c r="J1113" s="91">
        <f t="shared" si="38"/>
        <v>1347.0027100000002</v>
      </c>
      <c r="K1113" s="131"/>
      <c r="L1113" s="126"/>
      <c r="M1113" s="144"/>
      <c r="N1113" s="144"/>
      <c r="O1113" s="143"/>
      <c r="P1113" s="145"/>
      <c r="Q1113" s="146"/>
      <c r="R1113" s="145"/>
      <c r="S1113" s="147"/>
      <c r="T1113" s="127"/>
    </row>
    <row r="1114" spans="1:20" s="23" customFormat="1" ht="18" customHeight="1" x14ac:dyDescent="0.25">
      <c r="A1114" s="72" t="str">
        <f>Лист4!A1119</f>
        <v>ул. Татищева, д.0, к.15</v>
      </c>
      <c r="B1114" s="64" t="s">
        <v>55</v>
      </c>
      <c r="C1114" s="76">
        <v>679.17198999999994</v>
      </c>
      <c r="D1114" s="76">
        <f t="shared" si="37"/>
        <v>60.706009999999999</v>
      </c>
      <c r="E1114" s="74">
        <v>60.706009999999999</v>
      </c>
      <c r="F1114" s="22">
        <v>0</v>
      </c>
      <c r="G1114" s="81">
        <v>0</v>
      </c>
      <c r="H1114" s="22">
        <v>0</v>
      </c>
      <c r="I1114" s="77"/>
      <c r="J1114" s="91">
        <f t="shared" si="38"/>
        <v>739.87799999999993</v>
      </c>
      <c r="K1114" s="131"/>
      <c r="L1114" s="126"/>
      <c r="M1114" s="144"/>
      <c r="N1114" s="144"/>
      <c r="O1114" s="143"/>
      <c r="P1114" s="145"/>
      <c r="Q1114" s="146"/>
      <c r="R1114" s="145"/>
      <c r="S1114" s="147"/>
      <c r="T1114" s="127"/>
    </row>
    <row r="1115" spans="1:20" s="23" customFormat="1" ht="18" customHeight="1" x14ac:dyDescent="0.25">
      <c r="A1115" s="72" t="str">
        <f>Лист4!A1120</f>
        <v>ул. Татищева, д.0, к.15а</v>
      </c>
      <c r="B1115" s="64" t="s">
        <v>55</v>
      </c>
      <c r="C1115" s="76">
        <v>1191.4116999999999</v>
      </c>
      <c r="D1115" s="76">
        <f t="shared" si="37"/>
        <v>92.155380000000008</v>
      </c>
      <c r="E1115" s="74">
        <v>92.155380000000008</v>
      </c>
      <c r="F1115" s="22">
        <v>0</v>
      </c>
      <c r="G1115" s="81">
        <v>0</v>
      </c>
      <c r="H1115" s="22">
        <v>0</v>
      </c>
      <c r="I1115" s="77"/>
      <c r="J1115" s="91">
        <f t="shared" si="38"/>
        <v>1283.5670799999998</v>
      </c>
      <c r="K1115" s="131"/>
      <c r="L1115" s="126"/>
      <c r="M1115" s="144"/>
      <c r="N1115" s="144"/>
      <c r="O1115" s="143"/>
      <c r="P1115" s="145"/>
      <c r="Q1115" s="146"/>
      <c r="R1115" s="145"/>
      <c r="S1115" s="147"/>
      <c r="T1115" s="127"/>
    </row>
    <row r="1116" spans="1:20" s="23" customFormat="1" ht="18" customHeight="1" x14ac:dyDescent="0.25">
      <c r="A1116" s="72" t="str">
        <f>Лист4!A1121</f>
        <v>ул. Татищева, д.0, к.17</v>
      </c>
      <c r="B1116" s="64" t="s">
        <v>55</v>
      </c>
      <c r="C1116" s="76">
        <v>733.96</v>
      </c>
      <c r="D1116" s="76">
        <f t="shared" si="37"/>
        <v>78.680880000000002</v>
      </c>
      <c r="E1116" s="74">
        <v>78.680880000000002</v>
      </c>
      <c r="F1116" s="22">
        <v>0</v>
      </c>
      <c r="G1116" s="81">
        <v>0</v>
      </c>
      <c r="H1116" s="22">
        <v>0</v>
      </c>
      <c r="I1116" s="77">
        <v>1146.56</v>
      </c>
      <c r="J1116" s="91">
        <v>441</v>
      </c>
      <c r="K1116" s="131"/>
      <c r="L1116" s="126"/>
      <c r="M1116" s="144"/>
      <c r="N1116" s="144"/>
      <c r="O1116" s="143"/>
      <c r="P1116" s="145"/>
      <c r="Q1116" s="146"/>
      <c r="R1116" s="145"/>
      <c r="S1116" s="147"/>
      <c r="T1116" s="127"/>
    </row>
    <row r="1117" spans="1:20" s="23" customFormat="1" ht="18" customHeight="1" x14ac:dyDescent="0.25">
      <c r="A1117" s="72" t="str">
        <f>Лист4!A1122</f>
        <v>ул. Татищева, д.0, к.17а</v>
      </c>
      <c r="B1117" s="64" t="s">
        <v>55</v>
      </c>
      <c r="C1117" s="76">
        <v>1156.3179</v>
      </c>
      <c r="D1117" s="76">
        <f t="shared" si="37"/>
        <v>65.545789999999997</v>
      </c>
      <c r="E1117" s="74">
        <v>65.545789999999997</v>
      </c>
      <c r="F1117" s="22">
        <v>0</v>
      </c>
      <c r="G1117" s="81">
        <v>0</v>
      </c>
      <c r="H1117" s="22">
        <v>0</v>
      </c>
      <c r="I1117" s="77"/>
      <c r="J1117" s="91">
        <f t="shared" si="38"/>
        <v>1221.8636899999999</v>
      </c>
      <c r="K1117" s="131"/>
      <c r="L1117" s="126"/>
      <c r="M1117" s="144"/>
      <c r="N1117" s="144"/>
      <c r="O1117" s="143"/>
      <c r="P1117" s="145"/>
      <c r="Q1117" s="146"/>
      <c r="R1117" s="145"/>
      <c r="S1117" s="147"/>
      <c r="T1117" s="127"/>
    </row>
    <row r="1118" spans="1:20" s="23" customFormat="1" ht="18" customHeight="1" x14ac:dyDescent="0.25">
      <c r="A1118" s="72" t="str">
        <f>Лист4!A1123</f>
        <v>ул. Татищева, д.0, к.18</v>
      </c>
      <c r="B1118" s="64" t="s">
        <v>55</v>
      </c>
      <c r="C1118" s="76">
        <v>1031.43</v>
      </c>
      <c r="D1118" s="76">
        <f t="shared" si="37"/>
        <v>93.967500000000001</v>
      </c>
      <c r="E1118" s="74">
        <v>93.967500000000001</v>
      </c>
      <c r="F1118" s="22">
        <v>0</v>
      </c>
      <c r="G1118" s="81">
        <v>0</v>
      </c>
      <c r="H1118" s="22">
        <v>0</v>
      </c>
      <c r="I1118" s="77"/>
      <c r="J1118" s="91">
        <v>1134.82</v>
      </c>
      <c r="K1118" s="131"/>
      <c r="L1118" s="126"/>
      <c r="M1118" s="144"/>
      <c r="N1118" s="144"/>
      <c r="O1118" s="143"/>
      <c r="P1118" s="145"/>
      <c r="Q1118" s="146"/>
      <c r="R1118" s="145"/>
      <c r="S1118" s="147"/>
      <c r="T1118" s="127"/>
    </row>
    <row r="1119" spans="1:20" s="23" customFormat="1" ht="18" customHeight="1" x14ac:dyDescent="0.25">
      <c r="A1119" s="72" t="str">
        <f>Лист4!A1124</f>
        <v>ул. Татищева, д.0, к.19</v>
      </c>
      <c r="B1119" s="64" t="s">
        <v>55</v>
      </c>
      <c r="C1119" s="76">
        <v>1674.7543199999998</v>
      </c>
      <c r="D1119" s="76">
        <f t="shared" si="37"/>
        <v>77.022639999999996</v>
      </c>
      <c r="E1119" s="74">
        <v>77.022639999999996</v>
      </c>
      <c r="F1119" s="22">
        <v>0</v>
      </c>
      <c r="G1119" s="81">
        <v>0</v>
      </c>
      <c r="H1119" s="22">
        <v>0</v>
      </c>
      <c r="I1119" s="77"/>
      <c r="J1119" s="91">
        <f t="shared" si="38"/>
        <v>1751.7769599999997</v>
      </c>
      <c r="K1119" s="131"/>
      <c r="L1119" s="126"/>
      <c r="M1119" s="144"/>
      <c r="N1119" s="144"/>
      <c r="O1119" s="143"/>
      <c r="P1119" s="145"/>
      <c r="Q1119" s="146"/>
      <c r="R1119" s="145"/>
      <c r="S1119" s="147"/>
      <c r="T1119" s="127"/>
    </row>
    <row r="1120" spans="1:20" s="23" customFormat="1" ht="18" customHeight="1" x14ac:dyDescent="0.25">
      <c r="A1120" s="72" t="str">
        <f>Лист4!A1125</f>
        <v>ул. Татищева, д.0, к.20</v>
      </c>
      <c r="B1120" s="64" t="s">
        <v>55</v>
      </c>
      <c r="C1120" s="76">
        <v>928.11</v>
      </c>
      <c r="D1120" s="76">
        <f t="shared" si="37"/>
        <v>105.74364999999999</v>
      </c>
      <c r="E1120" s="74">
        <v>105.74364999999999</v>
      </c>
      <c r="F1120" s="22">
        <v>0</v>
      </c>
      <c r="G1120" s="81">
        <v>0</v>
      </c>
      <c r="H1120" s="22">
        <v>0</v>
      </c>
      <c r="I1120" s="77"/>
      <c r="J1120" s="91">
        <v>1043.9100000000001</v>
      </c>
      <c r="K1120" s="131"/>
      <c r="L1120" s="126"/>
      <c r="M1120" s="144"/>
      <c r="N1120" s="144"/>
      <c r="O1120" s="143"/>
      <c r="P1120" s="145"/>
      <c r="Q1120" s="146"/>
      <c r="R1120" s="145"/>
      <c r="S1120" s="147"/>
      <c r="T1120" s="127"/>
    </row>
    <row r="1121" spans="1:20" s="23" customFormat="1" ht="18" customHeight="1" x14ac:dyDescent="0.25">
      <c r="A1121" s="72" t="str">
        <f>Лист4!A1126</f>
        <v>ул. Татищева, д.0, к.21</v>
      </c>
      <c r="B1121" s="64" t="s">
        <v>55</v>
      </c>
      <c r="C1121" s="76">
        <v>1709.7989600000001</v>
      </c>
      <c r="D1121" s="76">
        <f t="shared" si="37"/>
        <v>91.674050000000008</v>
      </c>
      <c r="E1121" s="74">
        <v>91.674050000000008</v>
      </c>
      <c r="F1121" s="22">
        <v>0</v>
      </c>
      <c r="G1121" s="81">
        <v>0</v>
      </c>
      <c r="H1121" s="22">
        <v>0</v>
      </c>
      <c r="I1121" s="77"/>
      <c r="J1121" s="91">
        <f t="shared" si="38"/>
        <v>1801.4730100000002</v>
      </c>
      <c r="K1121" s="131"/>
      <c r="L1121" s="126"/>
      <c r="M1121" s="144"/>
      <c r="N1121" s="144"/>
      <c r="O1121" s="143"/>
      <c r="P1121" s="145"/>
      <c r="Q1121" s="146"/>
      <c r="R1121" s="145"/>
      <c r="S1121" s="147"/>
      <c r="T1121" s="127"/>
    </row>
    <row r="1122" spans="1:20" s="23" customFormat="1" ht="18" customHeight="1" x14ac:dyDescent="0.25">
      <c r="A1122" s="72" t="str">
        <f>Лист4!A1127</f>
        <v>ул. Татищева, д.0, к.22</v>
      </c>
      <c r="B1122" s="64" t="s">
        <v>55</v>
      </c>
      <c r="C1122" s="76">
        <v>1646.47055</v>
      </c>
      <c r="D1122" s="76">
        <f t="shared" si="37"/>
        <v>79.352589999999992</v>
      </c>
      <c r="E1122" s="74">
        <v>79.352589999999992</v>
      </c>
      <c r="F1122" s="22">
        <v>0</v>
      </c>
      <c r="G1122" s="81">
        <v>0</v>
      </c>
      <c r="H1122" s="22">
        <v>0</v>
      </c>
      <c r="I1122" s="77"/>
      <c r="J1122" s="91">
        <f t="shared" si="38"/>
        <v>1725.82314</v>
      </c>
      <c r="K1122" s="131"/>
      <c r="L1122" s="126"/>
      <c r="M1122" s="144"/>
      <c r="N1122" s="144"/>
      <c r="O1122" s="143"/>
      <c r="P1122" s="145"/>
      <c r="Q1122" s="146"/>
      <c r="R1122" s="145"/>
      <c r="S1122" s="147"/>
      <c r="T1122" s="127"/>
    </row>
    <row r="1123" spans="1:20" s="23" customFormat="1" ht="18" customHeight="1" x14ac:dyDescent="0.25">
      <c r="A1123" s="72" t="str">
        <f>Лист4!A1128</f>
        <v>ул. Татищева, д.0, к.24</v>
      </c>
      <c r="B1123" s="64" t="s">
        <v>55</v>
      </c>
      <c r="C1123" s="76">
        <v>200.66</v>
      </c>
      <c r="D1123" s="76">
        <f t="shared" si="37"/>
        <v>76.333149999999989</v>
      </c>
      <c r="E1123" s="74">
        <v>76.333149999999989</v>
      </c>
      <c r="F1123" s="22">
        <v>0</v>
      </c>
      <c r="G1123" s="81">
        <v>0</v>
      </c>
      <c r="H1123" s="22">
        <v>0</v>
      </c>
      <c r="I1123" s="77">
        <v>1694.8</v>
      </c>
      <c r="J1123" s="91">
        <v>49.4</v>
      </c>
      <c r="K1123" s="131"/>
      <c r="L1123" s="126"/>
      <c r="M1123" s="144"/>
      <c r="N1123" s="144"/>
      <c r="O1123" s="143"/>
      <c r="P1123" s="145"/>
      <c r="Q1123" s="146"/>
      <c r="R1123" s="145"/>
      <c r="S1123" s="147"/>
      <c r="T1123" s="127"/>
    </row>
    <row r="1124" spans="1:20" s="23" customFormat="1" ht="18" customHeight="1" x14ac:dyDescent="0.25">
      <c r="A1124" s="72" t="str">
        <f>Лист4!A1129</f>
        <v>ул. Татищева, д.0, к.25</v>
      </c>
      <c r="B1124" s="64" t="s">
        <v>55</v>
      </c>
      <c r="C1124" s="76">
        <v>529.84</v>
      </c>
      <c r="D1124" s="76">
        <f t="shared" si="37"/>
        <v>75.278779999999998</v>
      </c>
      <c r="E1124" s="74">
        <v>75.278779999999998</v>
      </c>
      <c r="F1124" s="22">
        <v>0</v>
      </c>
      <c r="G1124" s="81">
        <v>0</v>
      </c>
      <c r="H1124" s="22">
        <v>0</v>
      </c>
      <c r="I1124" s="77"/>
      <c r="J1124" s="91">
        <v>605.27</v>
      </c>
      <c r="K1124" s="131"/>
      <c r="L1124" s="126"/>
      <c r="M1124" s="144"/>
      <c r="N1124" s="144"/>
      <c r="O1124" s="143"/>
      <c r="P1124" s="145"/>
      <c r="Q1124" s="146"/>
      <c r="R1124" s="145"/>
      <c r="S1124" s="147"/>
      <c r="T1124" s="127"/>
    </row>
    <row r="1125" spans="1:20" s="23" customFormat="1" ht="18" customHeight="1" x14ac:dyDescent="0.25">
      <c r="A1125" s="72" t="str">
        <f>Лист4!A1130</f>
        <v>ул. Татищева, д.0, к.27</v>
      </c>
      <c r="B1125" s="64" t="s">
        <v>55</v>
      </c>
      <c r="C1125" s="76">
        <v>1535.17445</v>
      </c>
      <c r="D1125" s="76">
        <f t="shared" si="37"/>
        <v>74.153890000000004</v>
      </c>
      <c r="E1125" s="74">
        <v>74.153890000000004</v>
      </c>
      <c r="F1125" s="22">
        <v>0</v>
      </c>
      <c r="G1125" s="81">
        <v>0</v>
      </c>
      <c r="H1125" s="22">
        <v>0</v>
      </c>
      <c r="I1125" s="77"/>
      <c r="J1125" s="91">
        <f t="shared" si="38"/>
        <v>1609.32834</v>
      </c>
      <c r="K1125" s="131"/>
      <c r="L1125" s="126"/>
      <c r="M1125" s="144"/>
      <c r="N1125" s="144"/>
      <c r="O1125" s="143"/>
      <c r="P1125" s="145"/>
      <c r="Q1125" s="146"/>
      <c r="R1125" s="145"/>
      <c r="S1125" s="147"/>
      <c r="T1125" s="127"/>
    </row>
    <row r="1126" spans="1:20" s="23" customFormat="1" ht="18" customHeight="1" x14ac:dyDescent="0.25">
      <c r="A1126" s="72" t="str">
        <f>Лист4!A1131</f>
        <v>ул. Татищева, д.0, к.29</v>
      </c>
      <c r="B1126" s="64" t="s">
        <v>55</v>
      </c>
      <c r="C1126" s="76">
        <v>1577.1582100000001</v>
      </c>
      <c r="D1126" s="76">
        <f t="shared" si="37"/>
        <v>127.26303999999999</v>
      </c>
      <c r="E1126" s="74">
        <v>127.26303999999999</v>
      </c>
      <c r="F1126" s="22">
        <v>0</v>
      </c>
      <c r="G1126" s="81">
        <v>0</v>
      </c>
      <c r="H1126" s="22">
        <v>0</v>
      </c>
      <c r="I1126" s="77"/>
      <c r="J1126" s="91">
        <f t="shared" si="38"/>
        <v>1704.4212500000001</v>
      </c>
      <c r="K1126" s="131"/>
      <c r="L1126" s="126"/>
      <c r="M1126" s="144"/>
      <c r="N1126" s="144"/>
      <c r="O1126" s="143"/>
      <c r="P1126" s="145"/>
      <c r="Q1126" s="146"/>
      <c r="R1126" s="145"/>
      <c r="S1126" s="147"/>
      <c r="T1126" s="127"/>
    </row>
    <row r="1127" spans="1:20" s="23" customFormat="1" ht="18" customHeight="1" x14ac:dyDescent="0.25">
      <c r="A1127" s="72" t="str">
        <f>Лист4!A1132</f>
        <v>ул. Татищева, д.0, к.31</v>
      </c>
      <c r="B1127" s="64" t="s">
        <v>55</v>
      </c>
      <c r="C1127" s="76">
        <v>844.58</v>
      </c>
      <c r="D1127" s="76">
        <f t="shared" si="37"/>
        <v>96.2667</v>
      </c>
      <c r="E1127" s="74">
        <v>96.2667</v>
      </c>
      <c r="F1127" s="22">
        <v>0</v>
      </c>
      <c r="G1127" s="81">
        <v>0</v>
      </c>
      <c r="H1127" s="22">
        <v>0</v>
      </c>
      <c r="I1127" s="77">
        <v>435</v>
      </c>
      <c r="J1127" s="91">
        <v>512</v>
      </c>
      <c r="K1127" s="131"/>
      <c r="L1127" s="126"/>
      <c r="M1127" s="144"/>
      <c r="N1127" s="144"/>
      <c r="O1127" s="143"/>
      <c r="P1127" s="145"/>
      <c r="Q1127" s="146"/>
      <c r="R1127" s="145"/>
      <c r="S1127" s="147"/>
      <c r="T1127" s="127"/>
    </row>
    <row r="1128" spans="1:20" s="23" customFormat="1" ht="18" customHeight="1" x14ac:dyDescent="0.25">
      <c r="A1128" s="72" t="str">
        <f>Лист4!A1133</f>
        <v>ул. Татищева, д.0, к.32</v>
      </c>
      <c r="B1128" s="64" t="s">
        <v>55</v>
      </c>
      <c r="C1128" s="76">
        <v>1531.0127300000001</v>
      </c>
      <c r="D1128" s="76">
        <f t="shared" si="37"/>
        <v>80.752800000000008</v>
      </c>
      <c r="E1128" s="74">
        <v>80.752800000000008</v>
      </c>
      <c r="F1128" s="22">
        <v>0</v>
      </c>
      <c r="G1128" s="81">
        <v>0</v>
      </c>
      <c r="H1128" s="22">
        <v>0</v>
      </c>
      <c r="I1128" s="77"/>
      <c r="J1128" s="91">
        <f t="shared" si="38"/>
        <v>1611.7655300000001</v>
      </c>
      <c r="K1128" s="131"/>
      <c r="L1128" s="126"/>
      <c r="M1128" s="256"/>
      <c r="N1128" s="144"/>
      <c r="O1128" s="143"/>
      <c r="P1128" s="145"/>
      <c r="Q1128" s="146"/>
      <c r="R1128" s="145"/>
      <c r="S1128" s="147"/>
      <c r="T1128" s="127"/>
    </row>
    <row r="1129" spans="1:20" s="23" customFormat="1" ht="18" customHeight="1" x14ac:dyDescent="0.25">
      <c r="A1129" s="72" t="str">
        <f>Лист4!A1134</f>
        <v>ул. Татищева, д.0, к.42</v>
      </c>
      <c r="B1129" s="64" t="s">
        <v>55</v>
      </c>
      <c r="C1129" s="76">
        <v>1685.79251</v>
      </c>
      <c r="D1129" s="76">
        <f t="shared" si="37"/>
        <v>89.579119999999989</v>
      </c>
      <c r="E1129" s="74">
        <v>89.579119999999989</v>
      </c>
      <c r="F1129" s="22">
        <v>0</v>
      </c>
      <c r="G1129" s="81">
        <v>0</v>
      </c>
      <c r="H1129" s="22">
        <v>0</v>
      </c>
      <c r="I1129" s="77"/>
      <c r="J1129" s="91">
        <f t="shared" si="38"/>
        <v>1775.3716300000001</v>
      </c>
      <c r="K1129" s="131"/>
      <c r="L1129" s="126"/>
      <c r="M1129" s="144"/>
      <c r="N1129" s="144"/>
      <c r="O1129" s="143"/>
      <c r="P1129" s="145"/>
      <c r="Q1129" s="146"/>
      <c r="R1129" s="145"/>
      <c r="S1129" s="147"/>
      <c r="T1129" s="127"/>
    </row>
    <row r="1130" spans="1:20" s="23" customFormat="1" ht="18" customHeight="1" x14ac:dyDescent="0.25">
      <c r="A1130" s="72" t="str">
        <f>Лист4!A1135</f>
        <v>ул. Татищева, д.0, к.43</v>
      </c>
      <c r="B1130" s="64" t="s">
        <v>55</v>
      </c>
      <c r="C1130" s="76">
        <v>1646.7641599999999</v>
      </c>
      <c r="D1130" s="76">
        <f t="shared" si="37"/>
        <v>92.934629999999999</v>
      </c>
      <c r="E1130" s="74">
        <v>92.934629999999999</v>
      </c>
      <c r="F1130" s="22">
        <v>0</v>
      </c>
      <c r="G1130" s="81">
        <v>0</v>
      </c>
      <c r="H1130" s="22">
        <v>0</v>
      </c>
      <c r="I1130" s="77"/>
      <c r="J1130" s="91">
        <f t="shared" si="38"/>
        <v>1739.6987899999999</v>
      </c>
      <c r="K1130" s="131"/>
      <c r="L1130" s="126"/>
      <c r="M1130" s="144"/>
      <c r="N1130" s="144"/>
      <c r="O1130" s="143"/>
      <c r="P1130" s="145"/>
      <c r="Q1130" s="146"/>
      <c r="R1130" s="145"/>
      <c r="S1130" s="147"/>
      <c r="T1130" s="127"/>
    </row>
    <row r="1131" spans="1:20" s="23" customFormat="1" ht="18" customHeight="1" x14ac:dyDescent="0.25">
      <c r="A1131" s="72" t="str">
        <f>Лист4!A1136</f>
        <v>ул. Татищева, д.0, к.56б</v>
      </c>
      <c r="B1131" s="64" t="s">
        <v>55</v>
      </c>
      <c r="C1131" s="76">
        <v>274.75</v>
      </c>
      <c r="D1131" s="76">
        <f t="shared" si="37"/>
        <v>61.919489999999996</v>
      </c>
      <c r="E1131" s="74">
        <v>61.919489999999996</v>
      </c>
      <c r="F1131" s="22">
        <v>0</v>
      </c>
      <c r="G1131" s="81">
        <v>0</v>
      </c>
      <c r="H1131" s="22">
        <v>0</v>
      </c>
      <c r="I1131" s="147">
        <v>450</v>
      </c>
      <c r="J1131" s="91">
        <f t="shared" si="38"/>
        <v>336.66949</v>
      </c>
      <c r="K1131" s="131"/>
      <c r="L1131" s="126"/>
      <c r="M1131" s="144"/>
      <c r="N1131" s="144"/>
      <c r="O1131" s="143"/>
      <c r="P1131" s="145"/>
      <c r="Q1131" s="146"/>
      <c r="R1131" s="145"/>
      <c r="S1131" s="147"/>
      <c r="T1131" s="127"/>
    </row>
    <row r="1132" spans="1:20" s="23" customFormat="1" ht="18" customHeight="1" x14ac:dyDescent="0.25">
      <c r="A1132" s="72" t="str">
        <f>Лист4!A1137</f>
        <v>ул. Татищева, д.0, к.57</v>
      </c>
      <c r="B1132" s="64" t="s">
        <v>55</v>
      </c>
      <c r="C1132" s="76">
        <v>1714.3575099999998</v>
      </c>
      <c r="D1132" s="76">
        <f t="shared" si="37"/>
        <v>97.026769999999999</v>
      </c>
      <c r="E1132" s="74">
        <v>97.026769999999999</v>
      </c>
      <c r="F1132" s="22">
        <v>0</v>
      </c>
      <c r="G1132" s="81">
        <v>0</v>
      </c>
      <c r="H1132" s="22">
        <v>0</v>
      </c>
      <c r="I1132" s="77"/>
      <c r="J1132" s="91">
        <f t="shared" si="38"/>
        <v>1811.3842799999998</v>
      </c>
      <c r="K1132" s="131"/>
      <c r="L1132" s="126"/>
      <c r="M1132" s="144"/>
      <c r="N1132" s="144"/>
      <c r="O1132" s="143"/>
      <c r="P1132" s="145"/>
      <c r="Q1132" s="146"/>
      <c r="R1132" s="145"/>
      <c r="S1132" s="147"/>
      <c r="T1132" s="127"/>
    </row>
    <row r="1133" spans="1:20" s="23" customFormat="1" ht="18" customHeight="1" x14ac:dyDescent="0.25">
      <c r="A1133" s="72" t="str">
        <f>Лист4!A1138</f>
        <v>ул. Татищева, д.10</v>
      </c>
      <c r="B1133" s="64" t="s">
        <v>55</v>
      </c>
      <c r="C1133" s="76">
        <v>956.4622599999999</v>
      </c>
      <c r="D1133" s="76">
        <f t="shared" si="37"/>
        <v>52.866120000000002</v>
      </c>
      <c r="E1133" s="74">
        <v>52.866120000000002</v>
      </c>
      <c r="F1133" s="22">
        <v>0</v>
      </c>
      <c r="G1133" s="81">
        <v>0</v>
      </c>
      <c r="H1133" s="22">
        <v>0</v>
      </c>
      <c r="I1133" s="77"/>
      <c r="J1133" s="91">
        <f t="shared" si="38"/>
        <v>1009.3283799999999</v>
      </c>
      <c r="K1133" s="131"/>
      <c r="L1133" s="126"/>
      <c r="M1133" s="144"/>
      <c r="N1133" s="144"/>
      <c r="O1133" s="143"/>
      <c r="P1133" s="145"/>
      <c r="Q1133" s="146"/>
      <c r="R1133" s="145"/>
      <c r="S1133" s="147"/>
      <c r="T1133" s="127"/>
    </row>
    <row r="1134" spans="1:20" s="23" customFormat="1" ht="18" customHeight="1" x14ac:dyDescent="0.25">
      <c r="A1134" s="72" t="str">
        <f>Лист4!A1139</f>
        <v>ул. Татищева, д.10А</v>
      </c>
      <c r="B1134" s="64" t="s">
        <v>55</v>
      </c>
      <c r="C1134" s="76">
        <v>1389.5553399999999</v>
      </c>
      <c r="D1134" s="76">
        <f t="shared" si="37"/>
        <v>92.873270000000005</v>
      </c>
      <c r="E1134" s="74">
        <v>92.873270000000005</v>
      </c>
      <c r="F1134" s="22">
        <v>0</v>
      </c>
      <c r="G1134" s="81">
        <v>0</v>
      </c>
      <c r="H1134" s="22">
        <v>0</v>
      </c>
      <c r="I1134" s="77"/>
      <c r="J1134" s="91">
        <f t="shared" si="38"/>
        <v>1482.4286099999999</v>
      </c>
      <c r="K1134" s="131"/>
      <c r="L1134" s="126"/>
      <c r="M1134" s="144"/>
      <c r="N1134" s="144"/>
      <c r="O1134" s="143"/>
      <c r="P1134" s="145"/>
      <c r="Q1134" s="146"/>
      <c r="R1134" s="145"/>
      <c r="S1134" s="147"/>
      <c r="T1134" s="127"/>
    </row>
    <row r="1135" spans="1:20" s="23" customFormat="1" ht="18" customHeight="1" x14ac:dyDescent="0.25">
      <c r="A1135" s="72" t="str">
        <f>Лист4!A1140</f>
        <v>ул. Татищева, д.11Б</v>
      </c>
      <c r="B1135" s="64" t="s">
        <v>55</v>
      </c>
      <c r="C1135" s="76">
        <v>610.25051000000008</v>
      </c>
      <c r="D1135" s="76">
        <f t="shared" si="37"/>
        <v>85.8125</v>
      </c>
      <c r="E1135" s="74">
        <v>85.8125</v>
      </c>
      <c r="F1135" s="22">
        <v>0</v>
      </c>
      <c r="G1135" s="81">
        <v>0</v>
      </c>
      <c r="H1135" s="22">
        <v>0</v>
      </c>
      <c r="I1135" s="77"/>
      <c r="J1135" s="91">
        <f t="shared" si="38"/>
        <v>696.06301000000008</v>
      </c>
      <c r="K1135" s="131"/>
      <c r="L1135" s="126"/>
      <c r="M1135" s="144"/>
      <c r="N1135" s="144"/>
      <c r="O1135" s="143"/>
      <c r="P1135" s="145"/>
      <c r="Q1135" s="146"/>
      <c r="R1135" s="145"/>
      <c r="S1135" s="147"/>
      <c r="T1135" s="127"/>
    </row>
    <row r="1136" spans="1:20" s="23" customFormat="1" ht="18" customHeight="1" x14ac:dyDescent="0.25">
      <c r="A1136" s="72" t="str">
        <f>Лист4!A1141</f>
        <v>ул. Татищева, д.16, к.1</v>
      </c>
      <c r="B1136" s="64" t="s">
        <v>55</v>
      </c>
      <c r="C1136" s="76">
        <v>448.22368</v>
      </c>
      <c r="D1136" s="76">
        <f t="shared" si="37"/>
        <v>23.78077</v>
      </c>
      <c r="E1136" s="74">
        <v>23.78077</v>
      </c>
      <c r="F1136" s="22">
        <v>0</v>
      </c>
      <c r="G1136" s="81">
        <v>0</v>
      </c>
      <c r="H1136" s="22">
        <v>0</v>
      </c>
      <c r="I1136" s="77"/>
      <c r="J1136" s="91">
        <f t="shared" si="38"/>
        <v>472.00445000000002</v>
      </c>
      <c r="K1136" s="131"/>
      <c r="L1136" s="126"/>
      <c r="M1136" s="144"/>
      <c r="N1136" s="144"/>
      <c r="O1136" s="143"/>
      <c r="P1136" s="145"/>
      <c r="Q1136" s="146"/>
      <c r="R1136" s="145"/>
      <c r="S1136" s="147"/>
      <c r="T1136" s="127"/>
    </row>
    <row r="1137" spans="1:20" s="23" customFormat="1" ht="18" customHeight="1" x14ac:dyDescent="0.25">
      <c r="A1137" s="72" t="str">
        <f>Лист4!A1142</f>
        <v>ул. Татищева, д.16ж</v>
      </c>
      <c r="B1137" s="64" t="s">
        <v>55</v>
      </c>
      <c r="C1137" s="76">
        <v>1305.9100000000001</v>
      </c>
      <c r="D1137" s="76">
        <f t="shared" si="37"/>
        <v>127.36516999999999</v>
      </c>
      <c r="E1137" s="74">
        <v>127.36516999999999</v>
      </c>
      <c r="F1137" s="22">
        <v>0</v>
      </c>
      <c r="G1137" s="81">
        <v>0</v>
      </c>
      <c r="H1137" s="22">
        <v>0</v>
      </c>
      <c r="I1137" s="77"/>
      <c r="J1137" s="91">
        <v>1443.34</v>
      </c>
      <c r="K1137" s="131"/>
      <c r="L1137" s="126"/>
      <c r="M1137" s="144"/>
      <c r="N1137" s="144"/>
      <c r="O1137" s="143"/>
      <c r="P1137" s="145"/>
      <c r="Q1137" s="146"/>
      <c r="R1137" s="145"/>
      <c r="S1137" s="147"/>
      <c r="T1137" s="127"/>
    </row>
    <row r="1138" spans="1:20" s="23" customFormat="1" ht="18" customHeight="1" x14ac:dyDescent="0.25">
      <c r="A1138" s="72" t="str">
        <f>Лист4!A1143</f>
        <v>ул. Татищева, д.16З</v>
      </c>
      <c r="B1138" s="64" t="s">
        <v>55</v>
      </c>
      <c r="C1138" s="76">
        <v>3970.9439899999998</v>
      </c>
      <c r="D1138" s="76">
        <f t="shared" si="37"/>
        <v>239.34897000000001</v>
      </c>
      <c r="E1138" s="74">
        <v>239.34897000000001</v>
      </c>
      <c r="F1138" s="22">
        <v>0</v>
      </c>
      <c r="G1138" s="81">
        <v>0</v>
      </c>
      <c r="H1138" s="22">
        <v>0</v>
      </c>
      <c r="I1138" s="77"/>
      <c r="J1138" s="91">
        <f t="shared" si="38"/>
        <v>4210.2929599999998</v>
      </c>
      <c r="K1138" s="131"/>
      <c r="L1138" s="126"/>
      <c r="M1138" s="144"/>
      <c r="N1138" s="144"/>
      <c r="O1138" s="143"/>
      <c r="P1138" s="145"/>
      <c r="Q1138" s="146"/>
      <c r="R1138" s="145"/>
      <c r="S1138" s="147"/>
      <c r="T1138" s="127"/>
    </row>
    <row r="1139" spans="1:20" s="23" customFormat="1" ht="18" customHeight="1" x14ac:dyDescent="0.25">
      <c r="A1139" s="72" t="str">
        <f>Лист4!A1144</f>
        <v>ул. Татищева, д.22/2</v>
      </c>
      <c r="B1139" s="64" t="s">
        <v>55</v>
      </c>
      <c r="C1139" s="76">
        <v>762.51</v>
      </c>
      <c r="D1139" s="76">
        <f t="shared" si="37"/>
        <v>173.40306000000001</v>
      </c>
      <c r="E1139" s="74">
        <v>173.40306000000001</v>
      </c>
      <c r="F1139" s="22">
        <v>0</v>
      </c>
      <c r="G1139" s="81">
        <v>0</v>
      </c>
      <c r="H1139" s="22">
        <v>0</v>
      </c>
      <c r="I1139" s="77"/>
      <c r="J1139" s="91">
        <v>945.35</v>
      </c>
      <c r="K1139" s="131"/>
      <c r="L1139" s="126"/>
      <c r="M1139" s="144"/>
      <c r="N1139" s="144"/>
      <c r="O1139" s="143"/>
      <c r="P1139" s="145"/>
      <c r="Q1139" s="146"/>
      <c r="R1139" s="145"/>
      <c r="S1139" s="147"/>
      <c r="T1139" s="127"/>
    </row>
    <row r="1140" spans="1:20" s="23" customFormat="1" ht="18" customHeight="1" x14ac:dyDescent="0.25">
      <c r="A1140" s="72" t="str">
        <f>Лист4!A1145</f>
        <v>ул. Татищева, д.41</v>
      </c>
      <c r="B1140" s="64" t="s">
        <v>55</v>
      </c>
      <c r="C1140" s="76">
        <v>1763.4315199999999</v>
      </c>
      <c r="D1140" s="76">
        <f t="shared" si="37"/>
        <v>88.154250000000005</v>
      </c>
      <c r="E1140" s="74">
        <v>88.154250000000005</v>
      </c>
      <c r="F1140" s="22">
        <v>0</v>
      </c>
      <c r="G1140" s="81">
        <v>0</v>
      </c>
      <c r="H1140" s="22">
        <v>0</v>
      </c>
      <c r="I1140" s="77"/>
      <c r="J1140" s="91">
        <f t="shared" si="38"/>
        <v>1851.5857699999999</v>
      </c>
      <c r="K1140" s="131"/>
      <c r="L1140" s="126"/>
      <c r="M1140" s="144"/>
      <c r="N1140" s="144"/>
      <c r="O1140" s="143"/>
      <c r="P1140" s="145"/>
      <c r="Q1140" s="146"/>
      <c r="R1140" s="145"/>
      <c r="S1140" s="147"/>
      <c r="T1140" s="127"/>
    </row>
    <row r="1141" spans="1:20" s="23" customFormat="1" ht="18" customHeight="1" x14ac:dyDescent="0.25">
      <c r="A1141" s="72" t="str">
        <f>Лист4!A1146</f>
        <v>ул. Татищева, д.43А</v>
      </c>
      <c r="B1141" s="64" t="s">
        <v>55</v>
      </c>
      <c r="C1141" s="76">
        <v>2006.29</v>
      </c>
      <c r="D1141" s="76">
        <f t="shared" si="37"/>
        <v>98.483240000000009</v>
      </c>
      <c r="E1141" s="74">
        <v>98.483240000000009</v>
      </c>
      <c r="F1141" s="22">
        <v>0</v>
      </c>
      <c r="G1141" s="81">
        <v>0</v>
      </c>
      <c r="H1141" s="22">
        <v>0</v>
      </c>
      <c r="I1141" s="77"/>
      <c r="J1141" s="91">
        <f t="shared" si="38"/>
        <v>2104.77324</v>
      </c>
      <c r="K1141" s="131"/>
      <c r="L1141" s="126"/>
      <c r="M1141" s="144"/>
      <c r="N1141" s="144"/>
      <c r="O1141" s="143"/>
      <c r="P1141" s="145"/>
      <c r="Q1141" s="146"/>
      <c r="R1141" s="145"/>
      <c r="S1141" s="147"/>
      <c r="T1141" s="127"/>
    </row>
    <row r="1142" spans="1:20" s="23" customFormat="1" ht="18" customHeight="1" x14ac:dyDescent="0.25">
      <c r="A1142" s="72" t="str">
        <f>Лист4!A1147</f>
        <v>ул. Татищева, д.44</v>
      </c>
      <c r="B1142" s="64" t="s">
        <v>55</v>
      </c>
      <c r="C1142" s="76">
        <v>1725.9725499999997</v>
      </c>
      <c r="D1142" s="76">
        <f t="shared" si="37"/>
        <v>84.755039999999994</v>
      </c>
      <c r="E1142" s="74">
        <v>84.755039999999994</v>
      </c>
      <c r="F1142" s="22">
        <v>0</v>
      </c>
      <c r="G1142" s="81">
        <v>0</v>
      </c>
      <c r="H1142" s="22">
        <v>0</v>
      </c>
      <c r="I1142" s="77"/>
      <c r="J1142" s="91">
        <f t="shared" si="38"/>
        <v>1810.7275899999997</v>
      </c>
      <c r="K1142" s="131"/>
      <c r="L1142" s="126"/>
      <c r="M1142" s="144"/>
      <c r="N1142" s="144"/>
      <c r="O1142" s="143"/>
      <c r="P1142" s="145"/>
      <c r="Q1142" s="146"/>
      <c r="R1142" s="145"/>
      <c r="S1142" s="147"/>
      <c r="T1142" s="127"/>
    </row>
    <row r="1143" spans="1:20" s="23" customFormat="1" ht="18" customHeight="1" x14ac:dyDescent="0.25">
      <c r="A1143" s="72" t="str">
        <f>Лист4!A1148</f>
        <v>ул. Татищева, д.4Б</v>
      </c>
      <c r="B1143" s="64" t="s">
        <v>55</v>
      </c>
      <c r="C1143" s="76">
        <v>1479.7873099999999</v>
      </c>
      <c r="D1143" s="76">
        <f t="shared" si="37"/>
        <v>160.30857</v>
      </c>
      <c r="E1143" s="74">
        <v>160.30857</v>
      </c>
      <c r="F1143" s="22">
        <v>0</v>
      </c>
      <c r="G1143" s="81">
        <v>0</v>
      </c>
      <c r="H1143" s="22">
        <v>0</v>
      </c>
      <c r="I1143" s="77"/>
      <c r="J1143" s="91">
        <f t="shared" si="38"/>
        <v>1640.0958799999999</v>
      </c>
      <c r="K1143" s="131"/>
      <c r="L1143" s="126"/>
      <c r="M1143" s="144"/>
      <c r="N1143" s="144"/>
      <c r="O1143" s="143"/>
      <c r="P1143" s="145"/>
      <c r="Q1143" s="146"/>
      <c r="R1143" s="145"/>
      <c r="S1143" s="147"/>
      <c r="T1143" s="127"/>
    </row>
    <row r="1144" spans="1:20" s="23" customFormat="1" ht="18" customHeight="1" x14ac:dyDescent="0.25">
      <c r="A1144" s="72" t="str">
        <f>Лист4!A1149</f>
        <v>ул. Татищева, д.56</v>
      </c>
      <c r="B1144" s="64" t="s">
        <v>55</v>
      </c>
      <c r="C1144" s="76">
        <v>783.79816999999991</v>
      </c>
      <c r="D1144" s="76">
        <f t="shared" si="37"/>
        <v>70.012199999999993</v>
      </c>
      <c r="E1144" s="74">
        <v>70.012199999999993</v>
      </c>
      <c r="F1144" s="22">
        <v>0</v>
      </c>
      <c r="G1144" s="81">
        <v>0</v>
      </c>
      <c r="H1144" s="22">
        <v>0</v>
      </c>
      <c r="I1144" s="77"/>
      <c r="J1144" s="91">
        <v>370.76</v>
      </c>
      <c r="K1144" s="131"/>
      <c r="L1144" s="126"/>
      <c r="M1144" s="144"/>
      <c r="N1144" s="144"/>
      <c r="O1144" s="143"/>
      <c r="P1144" s="145"/>
      <c r="Q1144" s="146"/>
      <c r="R1144" s="145"/>
      <c r="S1144" s="147"/>
      <c r="T1144" s="127"/>
    </row>
    <row r="1145" spans="1:20" s="23" customFormat="1" ht="18" customHeight="1" x14ac:dyDescent="0.25">
      <c r="A1145" s="72" t="str">
        <f>Лист4!A1150</f>
        <v>ул. Татищева, д.56А</v>
      </c>
      <c r="B1145" s="64" t="s">
        <v>55</v>
      </c>
      <c r="C1145" s="76">
        <v>1034.9603300000001</v>
      </c>
      <c r="D1145" s="76">
        <f t="shared" si="37"/>
        <v>57.760660000000001</v>
      </c>
      <c r="E1145" s="74">
        <v>57.760660000000001</v>
      </c>
      <c r="F1145" s="22">
        <v>0</v>
      </c>
      <c r="G1145" s="81">
        <v>0</v>
      </c>
      <c r="H1145" s="22">
        <v>0</v>
      </c>
      <c r="I1145" s="77"/>
      <c r="J1145" s="91">
        <f t="shared" si="38"/>
        <v>1092.72099</v>
      </c>
      <c r="K1145" s="131"/>
      <c r="L1145" s="126"/>
      <c r="M1145" s="144"/>
      <c r="N1145" s="144"/>
      <c r="O1145" s="143"/>
      <c r="P1145" s="145"/>
      <c r="Q1145" s="146"/>
      <c r="R1145" s="145"/>
      <c r="S1145" s="147"/>
      <c r="T1145" s="127"/>
    </row>
    <row r="1146" spans="1:20" s="23" customFormat="1" ht="18" customHeight="1" x14ac:dyDescent="0.25">
      <c r="A1146" s="72" t="str">
        <f>Лист4!A1151</f>
        <v>ул. Татищева, д.57А</v>
      </c>
      <c r="B1146" s="64" t="s">
        <v>55</v>
      </c>
      <c r="C1146" s="76">
        <v>2753.93093</v>
      </c>
      <c r="D1146" s="76">
        <f t="shared" si="37"/>
        <v>132.99063000000001</v>
      </c>
      <c r="E1146" s="74">
        <v>132.99063000000001</v>
      </c>
      <c r="F1146" s="22">
        <v>0</v>
      </c>
      <c r="G1146" s="81">
        <v>0</v>
      </c>
      <c r="H1146" s="22">
        <v>0</v>
      </c>
      <c r="I1146" s="77"/>
      <c r="J1146" s="91">
        <f t="shared" si="38"/>
        <v>2886.9215599999998</v>
      </c>
      <c r="K1146" s="131"/>
      <c r="L1146" s="126"/>
      <c r="M1146" s="144"/>
      <c r="N1146" s="144"/>
      <c r="O1146" s="143"/>
      <c r="P1146" s="145"/>
      <c r="Q1146" s="146"/>
      <c r="R1146" s="145"/>
      <c r="S1146" s="147"/>
      <c r="T1146" s="127"/>
    </row>
    <row r="1147" spans="1:20" s="23" customFormat="1" ht="18" customHeight="1" x14ac:dyDescent="0.25">
      <c r="A1147" s="72" t="str">
        <f>Лист4!A1152</f>
        <v>ул. Татищева, д.59/60</v>
      </c>
      <c r="B1147" s="64" t="s">
        <v>55</v>
      </c>
      <c r="C1147" s="76">
        <v>46.66</v>
      </c>
      <c r="D1147" s="76">
        <f t="shared" si="37"/>
        <v>147.69557</v>
      </c>
      <c r="E1147" s="74">
        <v>147.69557</v>
      </c>
      <c r="F1147" s="22">
        <v>0</v>
      </c>
      <c r="G1147" s="81">
        <v>0</v>
      </c>
      <c r="H1147" s="22">
        <v>0</v>
      </c>
      <c r="I1147" s="147">
        <v>1887.73</v>
      </c>
      <c r="J1147" s="91">
        <v>197.91</v>
      </c>
      <c r="K1147" s="131"/>
      <c r="L1147" s="126"/>
      <c r="M1147" s="144"/>
      <c r="N1147" s="144"/>
      <c r="O1147" s="143"/>
      <c r="P1147" s="145"/>
      <c r="Q1147" s="146"/>
      <c r="R1147" s="145"/>
      <c r="S1147" s="147"/>
      <c r="T1147" s="127"/>
    </row>
    <row r="1148" spans="1:20" s="23" customFormat="1" ht="18" customHeight="1" x14ac:dyDescent="0.25">
      <c r="A1148" s="72" t="str">
        <f>Лист4!A1153</f>
        <v>ул. Татищева, корп. 9</v>
      </c>
      <c r="B1148" s="64" t="s">
        <v>55</v>
      </c>
      <c r="C1148" s="76">
        <v>815.27</v>
      </c>
      <c r="D1148" s="76">
        <f t="shared" si="37"/>
        <v>105.76389999999999</v>
      </c>
      <c r="E1148" s="74">
        <v>105.76389999999999</v>
      </c>
      <c r="F1148" s="22">
        <v>0</v>
      </c>
      <c r="G1148" s="81">
        <v>0</v>
      </c>
      <c r="H1148" s="22">
        <v>0</v>
      </c>
      <c r="I1148" s="77">
        <v>382</v>
      </c>
      <c r="J1148" s="91">
        <v>538.05999999999995</v>
      </c>
      <c r="K1148" s="131"/>
      <c r="L1148" s="126"/>
      <c r="M1148" s="144"/>
      <c r="N1148" s="144"/>
      <c r="O1148" s="143"/>
      <c r="P1148" s="145"/>
      <c r="Q1148" s="146"/>
      <c r="R1148" s="145"/>
      <c r="S1148" s="147"/>
      <c r="T1148" s="127"/>
    </row>
    <row r="1149" spans="1:20" s="23" customFormat="1" ht="18" customHeight="1" x14ac:dyDescent="0.25">
      <c r="A1149" s="72" t="str">
        <f>Лист4!A1154</f>
        <v>ул. Товарищеская, д.31А</v>
      </c>
      <c r="B1149" s="64" t="s">
        <v>55</v>
      </c>
      <c r="C1149" s="76">
        <v>176.54</v>
      </c>
      <c r="D1149" s="76">
        <f t="shared" si="37"/>
        <v>67.549639999999997</v>
      </c>
      <c r="E1149" s="74">
        <v>67.549639999999997</v>
      </c>
      <c r="F1149" s="22">
        <v>0</v>
      </c>
      <c r="G1149" s="81">
        <v>0</v>
      </c>
      <c r="H1149" s="22">
        <v>0</v>
      </c>
      <c r="I1149" s="147">
        <v>997.44</v>
      </c>
      <c r="J1149" s="91">
        <v>246.52</v>
      </c>
      <c r="K1149" s="131"/>
      <c r="L1149" s="126"/>
      <c r="M1149" s="144"/>
      <c r="N1149" s="144"/>
      <c r="O1149" s="143"/>
      <c r="P1149" s="145"/>
      <c r="Q1149" s="146"/>
      <c r="R1149" s="145"/>
      <c r="S1149" s="147"/>
      <c r="T1149" s="127"/>
    </row>
    <row r="1150" spans="1:20" s="23" customFormat="1" ht="18" customHeight="1" x14ac:dyDescent="0.25">
      <c r="A1150" s="72" t="str">
        <f>Лист4!A1155</f>
        <v>ул. Туапсинская, д.4</v>
      </c>
      <c r="B1150" s="64" t="s">
        <v>55</v>
      </c>
      <c r="C1150" s="76">
        <v>1573.20631</v>
      </c>
      <c r="D1150" s="76">
        <f t="shared" si="37"/>
        <v>70.552759999999992</v>
      </c>
      <c r="E1150" s="74">
        <v>70.552759999999992</v>
      </c>
      <c r="F1150" s="22">
        <v>0</v>
      </c>
      <c r="G1150" s="81">
        <v>0</v>
      </c>
      <c r="H1150" s="22">
        <v>0</v>
      </c>
      <c r="I1150" s="77"/>
      <c r="J1150" s="91">
        <f t="shared" si="38"/>
        <v>1643.7590700000001</v>
      </c>
      <c r="K1150" s="131"/>
      <c r="L1150" s="126"/>
      <c r="M1150" s="144"/>
      <c r="N1150" s="144"/>
      <c r="O1150" s="143"/>
      <c r="P1150" s="145"/>
      <c r="Q1150" s="146"/>
      <c r="R1150" s="145"/>
      <c r="S1150" s="147"/>
      <c r="T1150" s="127"/>
    </row>
    <row r="1151" spans="1:20" s="23" customFormat="1" ht="18" customHeight="1" x14ac:dyDescent="0.25">
      <c r="A1151" s="72" t="str">
        <f>Лист4!A1156</f>
        <v>ул. Туапсинская, д.6</v>
      </c>
      <c r="B1151" s="64" t="s">
        <v>55</v>
      </c>
      <c r="C1151" s="76">
        <v>541.32875000000013</v>
      </c>
      <c r="D1151" s="76">
        <f t="shared" si="37"/>
        <v>21.225950000000001</v>
      </c>
      <c r="E1151" s="74">
        <v>21.225950000000001</v>
      </c>
      <c r="F1151" s="22">
        <v>0</v>
      </c>
      <c r="G1151" s="81">
        <v>0</v>
      </c>
      <c r="H1151" s="22">
        <v>0</v>
      </c>
      <c r="I1151" s="77"/>
      <c r="J1151" s="91">
        <f t="shared" si="38"/>
        <v>562.55470000000014</v>
      </c>
      <c r="K1151" s="131"/>
      <c r="L1151" s="126"/>
      <c r="M1151" s="144"/>
      <c r="N1151" s="144"/>
      <c r="O1151" s="143"/>
      <c r="P1151" s="145"/>
      <c r="Q1151" s="146"/>
      <c r="R1151" s="145"/>
      <c r="S1151" s="147"/>
      <c r="T1151" s="127"/>
    </row>
    <row r="1152" spans="1:20" s="23" customFormat="1" ht="18" customHeight="1" x14ac:dyDescent="0.25">
      <c r="A1152" s="72" t="str">
        <f>Лист4!A1157</f>
        <v>ул. Туапсинская, д.8</v>
      </c>
      <c r="B1152" s="64" t="s">
        <v>55</v>
      </c>
      <c r="C1152" s="76">
        <v>602.69648000000007</v>
      </c>
      <c r="D1152" s="76">
        <f t="shared" si="37"/>
        <v>29.02215</v>
      </c>
      <c r="E1152" s="74">
        <v>29.02215</v>
      </c>
      <c r="F1152" s="22">
        <v>0</v>
      </c>
      <c r="G1152" s="81">
        <v>0</v>
      </c>
      <c r="H1152" s="22">
        <v>0</v>
      </c>
      <c r="I1152" s="77"/>
      <c r="J1152" s="91">
        <f t="shared" si="38"/>
        <v>631.71863000000008</v>
      </c>
      <c r="K1152" s="131"/>
      <c r="L1152" s="126"/>
      <c r="M1152" s="144"/>
      <c r="N1152" s="144"/>
      <c r="O1152" s="143"/>
      <c r="P1152" s="145"/>
      <c r="Q1152" s="146"/>
      <c r="R1152" s="145"/>
      <c r="S1152" s="147"/>
      <c r="T1152" s="127"/>
    </row>
    <row r="1153" spans="1:20" s="23" customFormat="1" ht="18" customHeight="1" x14ac:dyDescent="0.25">
      <c r="A1153" s="72" t="str">
        <f>Лист4!A1158</f>
        <v>ул. Ужгородская, д.3</v>
      </c>
      <c r="B1153" s="64" t="s">
        <v>55</v>
      </c>
      <c r="C1153" s="76">
        <v>756.82723999999996</v>
      </c>
      <c r="D1153" s="76">
        <f t="shared" si="37"/>
        <v>57.723620000000004</v>
      </c>
      <c r="E1153" s="74">
        <v>57.723620000000004</v>
      </c>
      <c r="F1153" s="22">
        <v>0</v>
      </c>
      <c r="G1153" s="81">
        <v>0</v>
      </c>
      <c r="H1153" s="22">
        <v>0</v>
      </c>
      <c r="I1153" s="77"/>
      <c r="J1153" s="91">
        <f t="shared" si="38"/>
        <v>814.55085999999994</v>
      </c>
      <c r="K1153" s="131"/>
      <c r="L1153" s="126"/>
      <c r="M1153" s="144"/>
      <c r="N1153" s="144"/>
      <c r="O1153" s="143"/>
      <c r="P1153" s="145"/>
      <c r="Q1153" s="146"/>
      <c r="R1153" s="145"/>
      <c r="S1153" s="147"/>
      <c r="T1153" s="127"/>
    </row>
    <row r="1154" spans="1:20" s="23" customFormat="1" ht="18" customHeight="1" x14ac:dyDescent="0.25">
      <c r="A1154" s="72" t="str">
        <f>Лист4!A1159</f>
        <v>ул. Ужгородская, д.7А</v>
      </c>
      <c r="B1154" s="64" t="s">
        <v>55</v>
      </c>
      <c r="C1154" s="76">
        <v>153.96090999999998</v>
      </c>
      <c r="D1154" s="76">
        <f t="shared" si="37"/>
        <v>30.381169999999997</v>
      </c>
      <c r="E1154" s="74">
        <v>30.381169999999997</v>
      </c>
      <c r="F1154" s="22">
        <v>0</v>
      </c>
      <c r="G1154" s="81">
        <v>0</v>
      </c>
      <c r="H1154" s="22">
        <v>0</v>
      </c>
      <c r="I1154" s="77"/>
      <c r="J1154" s="91">
        <f t="shared" si="38"/>
        <v>184.34207999999998</v>
      </c>
      <c r="K1154" s="131"/>
      <c r="L1154" s="126"/>
      <c r="M1154" s="144"/>
      <c r="N1154" s="144"/>
      <c r="O1154" s="143"/>
      <c r="P1154" s="145"/>
      <c r="Q1154" s="146"/>
      <c r="R1154" s="145"/>
      <c r="S1154" s="147"/>
      <c r="T1154" s="127"/>
    </row>
    <row r="1155" spans="1:20" s="23" customFormat="1" ht="18" customHeight="1" x14ac:dyDescent="0.25">
      <c r="A1155" s="72" t="str">
        <f>Лист4!A1160</f>
        <v>ул. Украинская, д.12</v>
      </c>
      <c r="B1155" s="64" t="s">
        <v>55</v>
      </c>
      <c r="C1155" s="76">
        <v>1804.02496</v>
      </c>
      <c r="D1155" s="76">
        <f t="shared" si="37"/>
        <v>103.43663000000001</v>
      </c>
      <c r="E1155" s="74">
        <v>103.43663000000001</v>
      </c>
      <c r="F1155" s="22">
        <v>0</v>
      </c>
      <c r="G1155" s="81">
        <v>0</v>
      </c>
      <c r="H1155" s="22">
        <v>0</v>
      </c>
      <c r="I1155" s="77"/>
      <c r="J1155" s="91">
        <f t="shared" si="38"/>
        <v>1907.4615899999999</v>
      </c>
      <c r="K1155" s="131"/>
      <c r="L1155" s="126"/>
      <c r="M1155" s="144"/>
      <c r="N1155" s="144"/>
      <c r="O1155" s="143"/>
      <c r="P1155" s="145"/>
      <c r="Q1155" s="146"/>
      <c r="R1155" s="145"/>
      <c r="S1155" s="147"/>
      <c r="T1155" s="127"/>
    </row>
    <row r="1156" spans="1:20" s="23" customFormat="1" ht="18" customHeight="1" x14ac:dyDescent="0.25">
      <c r="A1156" s="72" t="str">
        <f>Лист4!A1161</f>
        <v>ул. Украинская, д.13</v>
      </c>
      <c r="B1156" s="64" t="s">
        <v>55</v>
      </c>
      <c r="C1156" s="76">
        <v>2072.56</v>
      </c>
      <c r="D1156" s="76">
        <f t="shared" si="37"/>
        <v>295.76299999999998</v>
      </c>
      <c r="E1156" s="74">
        <v>295.76299999999998</v>
      </c>
      <c r="F1156" s="22">
        <v>0</v>
      </c>
      <c r="G1156" s="81">
        <v>0</v>
      </c>
      <c r="H1156" s="22">
        <v>0</v>
      </c>
      <c r="I1156" s="77"/>
      <c r="J1156" s="91">
        <v>2404.6</v>
      </c>
      <c r="K1156" s="131"/>
      <c r="L1156" s="126"/>
      <c r="M1156" s="144"/>
      <c r="N1156" s="144"/>
      <c r="O1156" s="143"/>
      <c r="P1156" s="145"/>
      <c r="Q1156" s="146"/>
      <c r="R1156" s="145"/>
      <c r="S1156" s="147"/>
      <c r="T1156" s="127"/>
    </row>
    <row r="1157" spans="1:20" s="23" customFormat="1" ht="18" customHeight="1" x14ac:dyDescent="0.25">
      <c r="A1157" s="72" t="str">
        <f>Лист4!A1162</f>
        <v>ул. Украинская, д.15</v>
      </c>
      <c r="B1157" s="64" t="s">
        <v>55</v>
      </c>
      <c r="C1157" s="76">
        <v>339.78639999999996</v>
      </c>
      <c r="D1157" s="76">
        <f t="shared" si="37"/>
        <v>23.853470000000002</v>
      </c>
      <c r="E1157" s="74">
        <v>23.853470000000002</v>
      </c>
      <c r="F1157" s="22">
        <v>0</v>
      </c>
      <c r="G1157" s="81">
        <v>0</v>
      </c>
      <c r="H1157" s="22">
        <v>0</v>
      </c>
      <c r="I1157" s="77"/>
      <c r="J1157" s="91">
        <f t="shared" si="38"/>
        <v>363.63986999999997</v>
      </c>
      <c r="K1157" s="131"/>
      <c r="L1157" s="126"/>
      <c r="M1157" s="144"/>
      <c r="N1157" s="144"/>
      <c r="O1157" s="143"/>
      <c r="P1157" s="145"/>
      <c r="Q1157" s="146"/>
      <c r="R1157" s="145"/>
      <c r="S1157" s="147"/>
      <c r="T1157" s="127"/>
    </row>
    <row r="1158" spans="1:20" s="23" customFormat="1" ht="18" customHeight="1" x14ac:dyDescent="0.25">
      <c r="A1158" s="72" t="str">
        <f>Лист4!A1163</f>
        <v>ул. Украинская, д.16</v>
      </c>
      <c r="B1158" s="64" t="s">
        <v>55</v>
      </c>
      <c r="C1158" s="76">
        <v>432.90237000000002</v>
      </c>
      <c r="D1158" s="76">
        <f t="shared" si="37"/>
        <v>43.223219999999998</v>
      </c>
      <c r="E1158" s="74">
        <v>43.223219999999998</v>
      </c>
      <c r="F1158" s="22">
        <v>0</v>
      </c>
      <c r="G1158" s="81">
        <v>0</v>
      </c>
      <c r="H1158" s="22">
        <v>0</v>
      </c>
      <c r="I1158" s="77"/>
      <c r="J1158" s="91">
        <f t="shared" si="38"/>
        <v>476.12558999999999</v>
      </c>
      <c r="K1158" s="131"/>
      <c r="L1158" s="126"/>
      <c r="M1158" s="144"/>
      <c r="N1158" s="144"/>
      <c r="O1158" s="143"/>
      <c r="P1158" s="145"/>
      <c r="Q1158" s="146"/>
      <c r="R1158" s="145"/>
      <c r="S1158" s="147"/>
      <c r="T1158" s="127"/>
    </row>
    <row r="1159" spans="1:20" s="23" customFormat="1" ht="18" customHeight="1" x14ac:dyDescent="0.25">
      <c r="A1159" s="72" t="str">
        <f>Лист4!A1164</f>
        <v>ул. Украинская, д.17</v>
      </c>
      <c r="B1159" s="64" t="s">
        <v>55</v>
      </c>
      <c r="C1159" s="76">
        <v>376.34609999999998</v>
      </c>
      <c r="D1159" s="76">
        <f t="shared" si="37"/>
        <v>17.407640000000001</v>
      </c>
      <c r="E1159" s="74">
        <v>17.407640000000001</v>
      </c>
      <c r="F1159" s="22">
        <v>0</v>
      </c>
      <c r="G1159" s="81">
        <v>0</v>
      </c>
      <c r="H1159" s="22">
        <v>0</v>
      </c>
      <c r="I1159" s="77"/>
      <c r="J1159" s="91">
        <f t="shared" si="38"/>
        <v>393.75373999999999</v>
      </c>
      <c r="K1159" s="131"/>
      <c r="L1159" s="126"/>
      <c r="M1159" s="144"/>
      <c r="N1159" s="144"/>
      <c r="O1159" s="143"/>
      <c r="P1159" s="145"/>
      <c r="Q1159" s="146"/>
      <c r="R1159" s="145"/>
      <c r="S1159" s="147"/>
      <c r="T1159" s="127"/>
    </row>
    <row r="1160" spans="1:20" s="23" customFormat="1" ht="18" customHeight="1" x14ac:dyDescent="0.25">
      <c r="A1160" s="72" t="str">
        <f>Лист4!A1165</f>
        <v>ул. Украинская, д.18</v>
      </c>
      <c r="B1160" s="64" t="s">
        <v>55</v>
      </c>
      <c r="C1160" s="76">
        <v>303.83229999999998</v>
      </c>
      <c r="D1160" s="76">
        <f t="shared" ref="D1160:D1223" si="39">E1160</f>
        <v>0</v>
      </c>
      <c r="E1160" s="74">
        <v>0</v>
      </c>
      <c r="F1160" s="22">
        <v>0</v>
      </c>
      <c r="G1160" s="81">
        <v>0</v>
      </c>
      <c r="H1160" s="22">
        <v>0</v>
      </c>
      <c r="I1160" s="77"/>
      <c r="J1160" s="91">
        <f t="shared" si="38"/>
        <v>303.83229999999998</v>
      </c>
      <c r="K1160" s="131"/>
      <c r="L1160" s="126"/>
      <c r="M1160" s="144"/>
      <c r="N1160" s="144"/>
      <c r="O1160" s="143"/>
      <c r="P1160" s="145"/>
      <c r="Q1160" s="146"/>
      <c r="R1160" s="145"/>
      <c r="S1160" s="147"/>
      <c r="T1160" s="127"/>
    </row>
    <row r="1161" spans="1:20" s="23" customFormat="1" ht="18" customHeight="1" x14ac:dyDescent="0.25">
      <c r="A1161" s="72" t="str">
        <f>Лист4!A1166</f>
        <v>ул. Украинская, д.19</v>
      </c>
      <c r="B1161" s="64" t="s">
        <v>55</v>
      </c>
      <c r="C1161" s="76">
        <v>380.90598</v>
      </c>
      <c r="D1161" s="76">
        <f t="shared" si="39"/>
        <v>19.631450000000001</v>
      </c>
      <c r="E1161" s="74">
        <v>19.631450000000001</v>
      </c>
      <c r="F1161" s="22">
        <v>0</v>
      </c>
      <c r="G1161" s="81">
        <v>0</v>
      </c>
      <c r="H1161" s="22">
        <v>0</v>
      </c>
      <c r="I1161" s="77"/>
      <c r="J1161" s="91">
        <f t="shared" si="38"/>
        <v>400.53742999999997</v>
      </c>
      <c r="K1161" s="131"/>
      <c r="L1161" s="126"/>
      <c r="M1161" s="144"/>
      <c r="N1161" s="144"/>
      <c r="O1161" s="143"/>
      <c r="P1161" s="145"/>
      <c r="Q1161" s="146"/>
      <c r="R1161" s="145"/>
      <c r="S1161" s="147"/>
      <c r="T1161" s="127"/>
    </row>
    <row r="1162" spans="1:20" s="23" customFormat="1" ht="18" customHeight="1" x14ac:dyDescent="0.25">
      <c r="A1162" s="72" t="str">
        <f>Лист4!A1167</f>
        <v>ул. Украинская, д.21</v>
      </c>
      <c r="B1162" s="64" t="s">
        <v>55</v>
      </c>
      <c r="C1162" s="76">
        <v>349.47160000000002</v>
      </c>
      <c r="D1162" s="76">
        <f t="shared" si="39"/>
        <v>13.807399999999999</v>
      </c>
      <c r="E1162" s="74">
        <v>13.807399999999999</v>
      </c>
      <c r="F1162" s="22">
        <v>0</v>
      </c>
      <c r="G1162" s="81">
        <v>0</v>
      </c>
      <c r="H1162" s="22">
        <v>0</v>
      </c>
      <c r="I1162" s="77"/>
      <c r="J1162" s="91">
        <f t="shared" ref="J1162:J1225" si="40">C1162+E1162</f>
        <v>363.279</v>
      </c>
      <c r="K1162" s="131"/>
      <c r="L1162" s="126"/>
      <c r="M1162" s="144"/>
      <c r="N1162" s="144"/>
      <c r="O1162" s="143"/>
      <c r="P1162" s="145"/>
      <c r="Q1162" s="146"/>
      <c r="R1162" s="145"/>
      <c r="S1162" s="147"/>
      <c r="T1162" s="127"/>
    </row>
    <row r="1163" spans="1:20" s="23" customFormat="1" ht="18" customHeight="1" x14ac:dyDescent="0.25">
      <c r="A1163" s="72" t="str">
        <f>Лист4!A1168</f>
        <v>ул. Украинская, д.23</v>
      </c>
      <c r="B1163" s="64" t="s">
        <v>55</v>
      </c>
      <c r="C1163" s="76">
        <v>379.18015000000003</v>
      </c>
      <c r="D1163" s="76">
        <f t="shared" si="39"/>
        <v>21.33154</v>
      </c>
      <c r="E1163" s="74">
        <v>21.33154</v>
      </c>
      <c r="F1163" s="22">
        <v>0</v>
      </c>
      <c r="G1163" s="81">
        <v>0</v>
      </c>
      <c r="H1163" s="22">
        <v>0</v>
      </c>
      <c r="I1163" s="77"/>
      <c r="J1163" s="91">
        <f t="shared" si="40"/>
        <v>400.51169000000004</v>
      </c>
      <c r="K1163" s="131"/>
      <c r="L1163" s="126"/>
      <c r="M1163" s="144"/>
      <c r="N1163" s="144"/>
      <c r="O1163" s="143"/>
      <c r="P1163" s="145"/>
      <c r="Q1163" s="146"/>
      <c r="R1163" s="145"/>
      <c r="S1163" s="147"/>
      <c r="T1163" s="127"/>
    </row>
    <row r="1164" spans="1:20" s="23" customFormat="1" ht="18" customHeight="1" x14ac:dyDescent="0.25">
      <c r="A1164" s="72" t="str">
        <f>Лист4!A1169</f>
        <v>ул. Украинская, д.25</v>
      </c>
      <c r="B1164" s="64" t="s">
        <v>55</v>
      </c>
      <c r="C1164" s="76">
        <v>382.13062000000002</v>
      </c>
      <c r="D1164" s="76">
        <f t="shared" si="39"/>
        <v>15.68258</v>
      </c>
      <c r="E1164" s="74">
        <v>15.68258</v>
      </c>
      <c r="F1164" s="22">
        <v>0</v>
      </c>
      <c r="G1164" s="81">
        <v>0</v>
      </c>
      <c r="H1164" s="22">
        <v>0</v>
      </c>
      <c r="I1164" s="77"/>
      <c r="J1164" s="91">
        <f t="shared" si="40"/>
        <v>397.81319999999999</v>
      </c>
      <c r="K1164" s="131"/>
      <c r="L1164" s="126"/>
      <c r="M1164" s="144"/>
      <c r="N1164" s="144"/>
      <c r="O1164" s="143"/>
      <c r="P1164" s="145"/>
      <c r="Q1164" s="146"/>
      <c r="R1164" s="145"/>
      <c r="S1164" s="147"/>
      <c r="T1164" s="127"/>
    </row>
    <row r="1165" spans="1:20" s="23" customFormat="1" ht="18" customHeight="1" x14ac:dyDescent="0.25">
      <c r="A1165" s="72" t="str">
        <f>Лист4!A1170</f>
        <v>ул. Черниговская 3-я, д.2Б</v>
      </c>
      <c r="B1165" s="64" t="s">
        <v>55</v>
      </c>
      <c r="C1165" s="76">
        <v>260.49115999999998</v>
      </c>
      <c r="D1165" s="76">
        <f t="shared" si="39"/>
        <v>10.539819999999999</v>
      </c>
      <c r="E1165" s="74">
        <v>10.539819999999999</v>
      </c>
      <c r="F1165" s="22">
        <v>0</v>
      </c>
      <c r="G1165" s="81">
        <v>0</v>
      </c>
      <c r="H1165" s="22">
        <v>0</v>
      </c>
      <c r="I1165" s="77"/>
      <c r="J1165" s="91">
        <f t="shared" si="40"/>
        <v>271.03098</v>
      </c>
      <c r="K1165" s="131"/>
      <c r="L1165" s="126"/>
      <c r="M1165" s="144"/>
      <c r="N1165" s="144"/>
      <c r="O1165" s="143"/>
      <c r="P1165" s="145"/>
      <c r="Q1165" s="146"/>
      <c r="R1165" s="145"/>
      <c r="S1165" s="147"/>
      <c r="T1165" s="127"/>
    </row>
    <row r="1166" spans="1:20" s="23" customFormat="1" ht="18" customHeight="1" x14ac:dyDescent="0.25">
      <c r="A1166" s="72" t="str">
        <f>Лист4!A1171</f>
        <v>ул. Черниговская 3-я, д.2В</v>
      </c>
      <c r="B1166" s="64" t="s">
        <v>55</v>
      </c>
      <c r="C1166" s="76">
        <v>504.68430000000001</v>
      </c>
      <c r="D1166" s="76">
        <f t="shared" si="39"/>
        <v>20.240089999999999</v>
      </c>
      <c r="E1166" s="74">
        <v>20.240089999999999</v>
      </c>
      <c r="F1166" s="22">
        <v>0</v>
      </c>
      <c r="G1166" s="81">
        <v>0</v>
      </c>
      <c r="H1166" s="22">
        <v>0</v>
      </c>
      <c r="I1166" s="77"/>
      <c r="J1166" s="91">
        <f t="shared" si="40"/>
        <v>524.92439000000002</v>
      </c>
      <c r="K1166" s="131"/>
      <c r="L1166" s="126"/>
      <c r="M1166" s="144"/>
      <c r="N1166" s="144"/>
      <c r="O1166" s="143"/>
      <c r="P1166" s="145"/>
      <c r="Q1166" s="146"/>
      <c r="R1166" s="145"/>
      <c r="S1166" s="147"/>
      <c r="T1166" s="127"/>
    </row>
    <row r="1167" spans="1:20" s="23" customFormat="1" ht="18" customHeight="1" x14ac:dyDescent="0.25">
      <c r="A1167" s="72" t="str">
        <f>Лист4!A1172</f>
        <v>ул. Черниговская 3-я, д.2Г</v>
      </c>
      <c r="B1167" s="64" t="s">
        <v>55</v>
      </c>
      <c r="C1167" s="76">
        <v>383.32343000000003</v>
      </c>
      <c r="D1167" s="76">
        <f t="shared" si="39"/>
        <v>17.817599999999999</v>
      </c>
      <c r="E1167" s="74">
        <v>17.817599999999999</v>
      </c>
      <c r="F1167" s="22">
        <v>0</v>
      </c>
      <c r="G1167" s="81">
        <v>0</v>
      </c>
      <c r="H1167" s="22">
        <v>0</v>
      </c>
      <c r="I1167" s="77"/>
      <c r="J1167" s="91">
        <f t="shared" si="40"/>
        <v>401.14103</v>
      </c>
      <c r="K1167" s="131"/>
      <c r="L1167" s="126"/>
      <c r="M1167" s="144"/>
      <c r="N1167" s="144"/>
      <c r="O1167" s="143"/>
      <c r="P1167" s="145"/>
      <c r="Q1167" s="146"/>
      <c r="R1167" s="145"/>
      <c r="S1167" s="147"/>
      <c r="T1167" s="127"/>
    </row>
    <row r="1168" spans="1:20" s="23" customFormat="1" ht="18" customHeight="1" x14ac:dyDescent="0.25">
      <c r="A1168" s="72" t="str">
        <f>Лист4!A1173</f>
        <v>ул. Черниговская 4-я, д.1А</v>
      </c>
      <c r="B1168" s="64" t="s">
        <v>55</v>
      </c>
      <c r="C1168" s="76">
        <v>698.2673299999999</v>
      </c>
      <c r="D1168" s="76">
        <f t="shared" si="39"/>
        <v>35.774089999999994</v>
      </c>
      <c r="E1168" s="74">
        <v>35.774089999999994</v>
      </c>
      <c r="F1168" s="22">
        <v>0</v>
      </c>
      <c r="G1168" s="81">
        <v>0</v>
      </c>
      <c r="H1168" s="22">
        <v>0</v>
      </c>
      <c r="I1168" s="77"/>
      <c r="J1168" s="91">
        <f t="shared" si="40"/>
        <v>734.0414199999999</v>
      </c>
      <c r="K1168" s="131"/>
      <c r="L1168" s="126"/>
      <c r="M1168" s="144"/>
      <c r="N1168" s="144"/>
      <c r="O1168" s="143"/>
      <c r="P1168" s="145"/>
      <c r="Q1168" s="146"/>
      <c r="R1168" s="145"/>
      <c r="S1168" s="147"/>
      <c r="T1168" s="127"/>
    </row>
    <row r="1169" spans="1:20" s="23" customFormat="1" ht="18" customHeight="1" x14ac:dyDescent="0.25">
      <c r="A1169" s="72" t="str">
        <f>Лист4!A1174</f>
        <v>ул. Черниговская 4-я, д.20</v>
      </c>
      <c r="B1169" s="64" t="s">
        <v>55</v>
      </c>
      <c r="C1169" s="76">
        <v>5631.9770900000003</v>
      </c>
      <c r="D1169" s="76">
        <f t="shared" si="39"/>
        <v>282.59762000000001</v>
      </c>
      <c r="E1169" s="74">
        <v>282.59762000000001</v>
      </c>
      <c r="F1169" s="22">
        <v>0</v>
      </c>
      <c r="G1169" s="81">
        <v>0</v>
      </c>
      <c r="H1169" s="22">
        <v>0</v>
      </c>
      <c r="I1169" s="77"/>
      <c r="J1169" s="91">
        <f t="shared" si="40"/>
        <v>5914.5747100000008</v>
      </c>
      <c r="K1169" s="131"/>
      <c r="L1169" s="126"/>
      <c r="M1169" s="144"/>
      <c r="N1169" s="144"/>
      <c r="O1169" s="143"/>
      <c r="P1169" s="145"/>
      <c r="Q1169" s="146"/>
      <c r="R1169" s="145"/>
      <c r="S1169" s="147"/>
      <c r="T1169" s="127"/>
    </row>
    <row r="1170" spans="1:20" s="23" customFormat="1" ht="18" customHeight="1" x14ac:dyDescent="0.25">
      <c r="A1170" s="72" t="str">
        <f>Лист4!A1175</f>
        <v>ул. Черниговская 4-я, д.22</v>
      </c>
      <c r="B1170" s="64" t="s">
        <v>55</v>
      </c>
      <c r="C1170" s="76">
        <v>1725.8678600000001</v>
      </c>
      <c r="D1170" s="76">
        <f t="shared" si="39"/>
        <v>104.31453999999999</v>
      </c>
      <c r="E1170" s="74">
        <v>104.31453999999999</v>
      </c>
      <c r="F1170" s="22">
        <v>0</v>
      </c>
      <c r="G1170" s="81">
        <v>0</v>
      </c>
      <c r="H1170" s="22">
        <v>0</v>
      </c>
      <c r="I1170" s="77"/>
      <c r="J1170" s="91">
        <f t="shared" si="40"/>
        <v>1830.1824000000001</v>
      </c>
      <c r="K1170" s="131"/>
      <c r="L1170" s="126"/>
      <c r="M1170" s="144"/>
      <c r="N1170" s="144"/>
      <c r="O1170" s="143"/>
      <c r="P1170" s="145"/>
      <c r="Q1170" s="146"/>
      <c r="R1170" s="145"/>
      <c r="S1170" s="147"/>
      <c r="T1170" s="127"/>
    </row>
    <row r="1171" spans="1:20" s="23" customFormat="1" ht="18" customHeight="1" x14ac:dyDescent="0.25">
      <c r="A1171" s="72" t="str">
        <f>Лист4!A1176</f>
        <v>ул. Черниговская 4-я, д.24</v>
      </c>
      <c r="B1171" s="64" t="s">
        <v>55</v>
      </c>
      <c r="C1171" s="76">
        <v>2788.7223299999996</v>
      </c>
      <c r="D1171" s="76">
        <f t="shared" si="39"/>
        <v>174.77760000000001</v>
      </c>
      <c r="E1171" s="74">
        <v>174.77760000000001</v>
      </c>
      <c r="F1171" s="22">
        <v>0</v>
      </c>
      <c r="G1171" s="81">
        <v>0</v>
      </c>
      <c r="H1171" s="22">
        <v>0</v>
      </c>
      <c r="I1171" s="77"/>
      <c r="J1171" s="91">
        <f t="shared" si="40"/>
        <v>2963.4999299999995</v>
      </c>
      <c r="K1171" s="131"/>
      <c r="L1171" s="126"/>
      <c r="M1171" s="144"/>
      <c r="N1171" s="144"/>
      <c r="O1171" s="143"/>
      <c r="P1171" s="145"/>
      <c r="Q1171" s="146"/>
      <c r="R1171" s="145"/>
      <c r="S1171" s="147"/>
      <c r="T1171" s="127"/>
    </row>
    <row r="1172" spans="1:20" s="23" customFormat="1" ht="18" customHeight="1" x14ac:dyDescent="0.25">
      <c r="A1172" s="72" t="str">
        <f>Лист4!A1177</f>
        <v>ул. Чехова, д.33</v>
      </c>
      <c r="B1172" s="64" t="s">
        <v>55</v>
      </c>
      <c r="C1172" s="76">
        <v>30.146740000000001</v>
      </c>
      <c r="D1172" s="76">
        <f t="shared" si="39"/>
        <v>2.33325</v>
      </c>
      <c r="E1172" s="74">
        <v>2.33325</v>
      </c>
      <c r="F1172" s="22">
        <v>0</v>
      </c>
      <c r="G1172" s="81">
        <v>0</v>
      </c>
      <c r="H1172" s="22">
        <v>0</v>
      </c>
      <c r="I1172" s="77"/>
      <c r="J1172" s="91">
        <f t="shared" si="40"/>
        <v>32.479990000000001</v>
      </c>
      <c r="K1172" s="131"/>
      <c r="L1172" s="126"/>
      <c r="M1172" s="144"/>
      <c r="N1172" s="144"/>
      <c r="O1172" s="143"/>
      <c r="P1172" s="145"/>
      <c r="Q1172" s="146"/>
      <c r="R1172" s="145"/>
      <c r="S1172" s="147"/>
      <c r="T1172" s="127"/>
    </row>
    <row r="1173" spans="1:20" s="23" customFormat="1" ht="18" customHeight="1" x14ac:dyDescent="0.25">
      <c r="A1173" s="72" t="str">
        <f>Лист4!A1178</f>
        <v>ул. Чехова, д.38</v>
      </c>
      <c r="B1173" s="64" t="s">
        <v>55</v>
      </c>
      <c r="C1173" s="76">
        <v>120.95191</v>
      </c>
      <c r="D1173" s="76">
        <f t="shared" si="39"/>
        <v>16.28462</v>
      </c>
      <c r="E1173" s="74">
        <v>16.28462</v>
      </c>
      <c r="F1173" s="22">
        <v>0</v>
      </c>
      <c r="G1173" s="81">
        <v>0</v>
      </c>
      <c r="H1173" s="22">
        <v>0</v>
      </c>
      <c r="I1173" s="77"/>
      <c r="J1173" s="91">
        <f t="shared" si="40"/>
        <v>137.23652999999999</v>
      </c>
      <c r="K1173" s="131"/>
      <c r="L1173" s="126"/>
      <c r="M1173" s="144"/>
      <c r="N1173" s="144"/>
      <c r="O1173" s="143"/>
      <c r="P1173" s="145"/>
      <c r="Q1173" s="146"/>
      <c r="R1173" s="145"/>
      <c r="S1173" s="147"/>
      <c r="T1173" s="127"/>
    </row>
    <row r="1174" spans="1:20" s="23" customFormat="1" ht="18" customHeight="1" x14ac:dyDescent="0.25">
      <c r="A1174" s="72" t="str">
        <f>Лист4!A1179</f>
        <v>ул. Чехова, д.41</v>
      </c>
      <c r="B1174" s="64" t="s">
        <v>55</v>
      </c>
      <c r="C1174" s="76">
        <v>88.461459999999988</v>
      </c>
      <c r="D1174" s="76">
        <f t="shared" si="39"/>
        <v>4.4845299999999995</v>
      </c>
      <c r="E1174" s="74">
        <v>4.4845299999999995</v>
      </c>
      <c r="F1174" s="22">
        <v>0</v>
      </c>
      <c r="G1174" s="81">
        <v>0</v>
      </c>
      <c r="H1174" s="22">
        <v>0</v>
      </c>
      <c r="I1174" s="77"/>
      <c r="J1174" s="91">
        <f t="shared" si="40"/>
        <v>92.945989999999995</v>
      </c>
      <c r="K1174" s="131"/>
      <c r="L1174" s="126"/>
      <c r="M1174" s="144"/>
      <c r="N1174" s="144"/>
      <c r="O1174" s="143"/>
      <c r="P1174" s="145"/>
      <c r="Q1174" s="146"/>
      <c r="R1174" s="145"/>
      <c r="S1174" s="147"/>
      <c r="T1174" s="127"/>
    </row>
    <row r="1175" spans="1:20" s="23" customFormat="1" ht="18" customHeight="1" x14ac:dyDescent="0.25">
      <c r="A1175" s="72" t="str">
        <f>Лист4!A1180</f>
        <v>ул. Чехова, д.43</v>
      </c>
      <c r="B1175" s="64" t="s">
        <v>55</v>
      </c>
      <c r="C1175" s="76">
        <v>200.67670999999999</v>
      </c>
      <c r="D1175" s="76">
        <f t="shared" si="39"/>
        <v>8.1058400000000006</v>
      </c>
      <c r="E1175" s="74">
        <v>8.1058400000000006</v>
      </c>
      <c r="F1175" s="22">
        <v>0</v>
      </c>
      <c r="G1175" s="81">
        <v>0</v>
      </c>
      <c r="H1175" s="22">
        <v>0</v>
      </c>
      <c r="I1175" s="77"/>
      <c r="J1175" s="91">
        <f t="shared" si="40"/>
        <v>208.78254999999999</v>
      </c>
      <c r="K1175" s="131"/>
      <c r="L1175" s="126"/>
      <c r="M1175" s="144"/>
      <c r="N1175" s="144"/>
      <c r="O1175" s="143"/>
      <c r="P1175" s="145"/>
      <c r="Q1175" s="146"/>
      <c r="R1175" s="145"/>
      <c r="S1175" s="147"/>
      <c r="T1175" s="127"/>
    </row>
    <row r="1176" spans="1:20" s="23" customFormat="1" ht="18" customHeight="1" x14ac:dyDescent="0.25">
      <c r="A1176" s="72" t="str">
        <f>Лист4!A1181</f>
        <v>ул. Чехова, д.53</v>
      </c>
      <c r="B1176" s="64" t="s">
        <v>55</v>
      </c>
      <c r="C1176" s="76">
        <v>45.657850000000003</v>
      </c>
      <c r="D1176" s="76">
        <f t="shared" si="39"/>
        <v>0</v>
      </c>
      <c r="E1176" s="74">
        <v>0</v>
      </c>
      <c r="F1176" s="22">
        <v>0</v>
      </c>
      <c r="G1176" s="81">
        <v>0</v>
      </c>
      <c r="H1176" s="22">
        <v>0</v>
      </c>
      <c r="I1176" s="77"/>
      <c r="J1176" s="91">
        <f t="shared" si="40"/>
        <v>45.657850000000003</v>
      </c>
      <c r="K1176" s="131"/>
      <c r="L1176" s="126"/>
      <c r="M1176" s="144"/>
      <c r="N1176" s="144"/>
      <c r="O1176" s="143"/>
      <c r="P1176" s="145"/>
      <c r="Q1176" s="146"/>
      <c r="R1176" s="145"/>
      <c r="S1176" s="147"/>
      <c r="T1176" s="127"/>
    </row>
    <row r="1177" spans="1:20" s="23" customFormat="1" ht="18" customHeight="1" x14ac:dyDescent="0.25">
      <c r="A1177" s="72" t="str">
        <f>Лист4!A1182</f>
        <v>ул. Чехова, д.61</v>
      </c>
      <c r="B1177" s="64" t="s">
        <v>55</v>
      </c>
      <c r="C1177" s="76">
        <v>46.821099999999994</v>
      </c>
      <c r="D1177" s="76">
        <f t="shared" si="39"/>
        <v>0</v>
      </c>
      <c r="E1177" s="74">
        <v>0</v>
      </c>
      <c r="F1177" s="22">
        <v>0</v>
      </c>
      <c r="G1177" s="81">
        <v>0</v>
      </c>
      <c r="H1177" s="22">
        <v>0</v>
      </c>
      <c r="I1177" s="77"/>
      <c r="J1177" s="91">
        <f t="shared" si="40"/>
        <v>46.821099999999994</v>
      </c>
      <c r="K1177" s="131"/>
      <c r="L1177" s="126"/>
      <c r="M1177" s="144"/>
      <c r="N1177" s="144"/>
      <c r="O1177" s="143"/>
      <c r="P1177" s="145"/>
      <c r="Q1177" s="146"/>
      <c r="R1177" s="145"/>
      <c r="S1177" s="147"/>
      <c r="T1177" s="127"/>
    </row>
    <row r="1178" spans="1:20" s="23" customFormat="1" ht="18" customHeight="1" x14ac:dyDescent="0.25">
      <c r="A1178" s="72" t="str">
        <f>Лист4!A1183</f>
        <v>ул. Чехова, д.80</v>
      </c>
      <c r="B1178" s="64" t="s">
        <v>55</v>
      </c>
      <c r="C1178" s="76">
        <v>19.929649999999999</v>
      </c>
      <c r="D1178" s="76">
        <f t="shared" si="39"/>
        <v>0.61029999999999995</v>
      </c>
      <c r="E1178" s="74">
        <v>0.61029999999999995</v>
      </c>
      <c r="F1178" s="22">
        <v>0</v>
      </c>
      <c r="G1178" s="81">
        <v>0</v>
      </c>
      <c r="H1178" s="22">
        <v>0</v>
      </c>
      <c r="I1178" s="77"/>
      <c r="J1178" s="91">
        <f t="shared" si="40"/>
        <v>20.539949999999997</v>
      </c>
      <c r="K1178" s="131"/>
      <c r="L1178" s="126"/>
      <c r="M1178" s="144"/>
      <c r="N1178" s="144"/>
      <c r="O1178" s="143"/>
      <c r="P1178" s="145"/>
      <c r="Q1178" s="146"/>
      <c r="R1178" s="145"/>
      <c r="S1178" s="147"/>
      <c r="T1178" s="127"/>
    </row>
    <row r="1179" spans="1:20" s="23" customFormat="1" ht="18" customHeight="1" x14ac:dyDescent="0.25">
      <c r="A1179" s="72" t="str">
        <f>Лист4!A1184</f>
        <v>ул. Энергетическая, д.11</v>
      </c>
      <c r="B1179" s="64" t="s">
        <v>55</v>
      </c>
      <c r="C1179" s="76">
        <v>630.44325000000003</v>
      </c>
      <c r="D1179" s="76">
        <f t="shared" si="39"/>
        <v>51.046169999999996</v>
      </c>
      <c r="E1179" s="74">
        <v>51.046169999999996</v>
      </c>
      <c r="F1179" s="22">
        <v>0</v>
      </c>
      <c r="G1179" s="81">
        <v>0</v>
      </c>
      <c r="H1179" s="22">
        <v>0</v>
      </c>
      <c r="I1179" s="77"/>
      <c r="J1179" s="91">
        <f t="shared" si="40"/>
        <v>681.48942</v>
      </c>
      <c r="K1179" s="131"/>
      <c r="L1179" s="126"/>
      <c r="M1179" s="144"/>
      <c r="N1179" s="144"/>
      <c r="O1179" s="143"/>
      <c r="P1179" s="145"/>
      <c r="Q1179" s="146"/>
      <c r="R1179" s="145"/>
      <c r="S1179" s="147"/>
      <c r="T1179" s="127"/>
    </row>
    <row r="1180" spans="1:20" s="23" customFormat="1" ht="18" customHeight="1" x14ac:dyDescent="0.25">
      <c r="A1180" s="72" t="str">
        <f>Лист4!A1185</f>
        <v>ул. Энергетическая, д.11, к.1</v>
      </c>
      <c r="B1180" s="64" t="s">
        <v>55</v>
      </c>
      <c r="C1180" s="76">
        <v>445.80962999999997</v>
      </c>
      <c r="D1180" s="76">
        <f t="shared" si="39"/>
        <v>26.4299</v>
      </c>
      <c r="E1180" s="74">
        <v>26.4299</v>
      </c>
      <c r="F1180" s="22">
        <v>0</v>
      </c>
      <c r="G1180" s="81">
        <v>0</v>
      </c>
      <c r="H1180" s="22">
        <v>0</v>
      </c>
      <c r="I1180" s="77"/>
      <c r="J1180" s="91">
        <f t="shared" si="40"/>
        <v>472.23952999999995</v>
      </c>
      <c r="K1180" s="131"/>
      <c r="L1180" s="126"/>
      <c r="M1180" s="144"/>
      <c r="N1180" s="144"/>
      <c r="O1180" s="143"/>
      <c r="P1180" s="145"/>
      <c r="Q1180" s="146"/>
      <c r="R1180" s="145"/>
      <c r="S1180" s="147"/>
      <c r="T1180" s="127"/>
    </row>
    <row r="1181" spans="1:20" s="23" customFormat="1" ht="18" customHeight="1" x14ac:dyDescent="0.25">
      <c r="A1181" s="72" t="str">
        <f>Лист4!A1186</f>
        <v>ул. Энергетическая, д.11, к.2</v>
      </c>
      <c r="B1181" s="64" t="s">
        <v>55</v>
      </c>
      <c r="C1181" s="76">
        <v>913.4781200000001</v>
      </c>
      <c r="D1181" s="76">
        <f t="shared" si="39"/>
        <v>53.66216</v>
      </c>
      <c r="E1181" s="74">
        <v>53.66216</v>
      </c>
      <c r="F1181" s="22">
        <v>0</v>
      </c>
      <c r="G1181" s="81">
        <v>0</v>
      </c>
      <c r="H1181" s="22">
        <v>0</v>
      </c>
      <c r="I1181" s="77"/>
      <c r="J1181" s="91">
        <f t="shared" si="40"/>
        <v>967.14028000000008</v>
      </c>
      <c r="K1181" s="131"/>
      <c r="L1181" s="126"/>
      <c r="M1181" s="144"/>
      <c r="N1181" s="144"/>
      <c r="O1181" s="143"/>
      <c r="P1181" s="145"/>
      <c r="Q1181" s="146"/>
      <c r="R1181" s="145"/>
      <c r="S1181" s="147"/>
      <c r="T1181" s="127"/>
    </row>
    <row r="1182" spans="1:20" s="23" customFormat="1" ht="18" customHeight="1" x14ac:dyDescent="0.25">
      <c r="A1182" s="72" t="str">
        <f>Лист4!A1187</f>
        <v>ул. Энергетическая, д.11, к.3</v>
      </c>
      <c r="B1182" s="64" t="s">
        <v>55</v>
      </c>
      <c r="C1182" s="76">
        <v>1718.6309400000002</v>
      </c>
      <c r="D1182" s="76">
        <f t="shared" si="39"/>
        <v>81.732839999999996</v>
      </c>
      <c r="E1182" s="74">
        <v>81.732839999999996</v>
      </c>
      <c r="F1182" s="22">
        <v>0</v>
      </c>
      <c r="G1182" s="81">
        <v>0</v>
      </c>
      <c r="H1182" s="22">
        <v>0</v>
      </c>
      <c r="I1182" s="77"/>
      <c r="J1182" s="91">
        <f t="shared" si="40"/>
        <v>1800.3637800000001</v>
      </c>
      <c r="K1182" s="131"/>
      <c r="L1182" s="126"/>
      <c r="M1182" s="144"/>
      <c r="N1182" s="144"/>
      <c r="O1182" s="143"/>
      <c r="P1182" s="145"/>
      <c r="Q1182" s="146"/>
      <c r="R1182" s="145"/>
      <c r="S1182" s="147"/>
      <c r="T1182" s="127"/>
    </row>
    <row r="1183" spans="1:20" s="23" customFormat="1" ht="18" customHeight="1" x14ac:dyDescent="0.25">
      <c r="A1183" s="72" t="str">
        <f>Лист4!A1188</f>
        <v>ул. Энергетическая, д.11, к.4</v>
      </c>
      <c r="B1183" s="64" t="s">
        <v>55</v>
      </c>
      <c r="C1183" s="76">
        <v>1719.3387699999998</v>
      </c>
      <c r="D1183" s="76">
        <f t="shared" si="39"/>
        <v>81.251910000000009</v>
      </c>
      <c r="E1183" s="74">
        <v>81.251910000000009</v>
      </c>
      <c r="F1183" s="22">
        <v>0</v>
      </c>
      <c r="G1183" s="81">
        <v>0</v>
      </c>
      <c r="H1183" s="22">
        <v>0</v>
      </c>
      <c r="I1183" s="77"/>
      <c r="J1183" s="91">
        <f t="shared" si="40"/>
        <v>1800.5906799999998</v>
      </c>
      <c r="K1183" s="131"/>
      <c r="L1183" s="126"/>
      <c r="M1183" s="144"/>
      <c r="N1183" s="144"/>
      <c r="O1183" s="143"/>
      <c r="P1183" s="145"/>
      <c r="Q1183" s="146"/>
      <c r="R1183" s="145"/>
      <c r="S1183" s="147"/>
      <c r="T1183" s="127"/>
    </row>
    <row r="1184" spans="1:20" s="23" customFormat="1" ht="18" customHeight="1" x14ac:dyDescent="0.25">
      <c r="A1184" s="72" t="str">
        <f>Лист4!A1189</f>
        <v>ул. Энергетическая, д.13</v>
      </c>
      <c r="B1184" s="64" t="s">
        <v>55</v>
      </c>
      <c r="C1184" s="76">
        <v>1785.4761600000002</v>
      </c>
      <c r="D1184" s="76">
        <f t="shared" si="39"/>
        <v>100.18791</v>
      </c>
      <c r="E1184" s="74">
        <v>100.18791</v>
      </c>
      <c r="F1184" s="22">
        <v>0</v>
      </c>
      <c r="G1184" s="81">
        <v>0</v>
      </c>
      <c r="H1184" s="22">
        <v>0</v>
      </c>
      <c r="I1184" s="77"/>
      <c r="J1184" s="91">
        <f t="shared" si="40"/>
        <v>1885.6640700000003</v>
      </c>
      <c r="K1184" s="131"/>
      <c r="L1184" s="126"/>
      <c r="M1184" s="144"/>
      <c r="N1184" s="144"/>
      <c r="O1184" s="143"/>
      <c r="P1184" s="145"/>
      <c r="Q1184" s="146"/>
      <c r="R1184" s="145"/>
      <c r="S1184" s="147"/>
      <c r="T1184" s="127"/>
    </row>
    <row r="1185" spans="1:20" s="23" customFormat="1" ht="18" customHeight="1" x14ac:dyDescent="0.25">
      <c r="A1185" s="72" t="str">
        <f>Лист4!A1190</f>
        <v>ул. Энергетическая, д.13, к.1</v>
      </c>
      <c r="B1185" s="64" t="s">
        <v>55</v>
      </c>
      <c r="C1185" s="76">
        <v>820.05089000000009</v>
      </c>
      <c r="D1185" s="76">
        <f t="shared" si="39"/>
        <v>37.365499999999997</v>
      </c>
      <c r="E1185" s="74">
        <v>37.365499999999997</v>
      </c>
      <c r="F1185" s="22">
        <v>0</v>
      </c>
      <c r="G1185" s="81">
        <v>0</v>
      </c>
      <c r="H1185" s="22">
        <v>0</v>
      </c>
      <c r="I1185" s="77"/>
      <c r="J1185" s="91">
        <f t="shared" si="40"/>
        <v>857.41639000000009</v>
      </c>
      <c r="K1185" s="131"/>
      <c r="L1185" s="126"/>
      <c r="M1185" s="144"/>
      <c r="N1185" s="144"/>
      <c r="O1185" s="143"/>
      <c r="P1185" s="145"/>
      <c r="Q1185" s="146"/>
      <c r="R1185" s="145"/>
      <c r="S1185" s="147"/>
      <c r="T1185" s="127"/>
    </row>
    <row r="1186" spans="1:20" s="23" customFormat="1" ht="18" customHeight="1" x14ac:dyDescent="0.25">
      <c r="A1186" s="72" t="str">
        <f>Лист4!A1191</f>
        <v>ул. Энергетическая, д.13, к.2</v>
      </c>
      <c r="B1186" s="64" t="s">
        <v>55</v>
      </c>
      <c r="C1186" s="76">
        <v>1546.9897800000001</v>
      </c>
      <c r="D1186" s="76">
        <f t="shared" si="39"/>
        <v>73.127080000000007</v>
      </c>
      <c r="E1186" s="74">
        <v>73.127080000000007</v>
      </c>
      <c r="F1186" s="22">
        <v>0</v>
      </c>
      <c r="G1186" s="81">
        <v>0</v>
      </c>
      <c r="H1186" s="22">
        <v>0</v>
      </c>
      <c r="I1186" s="77"/>
      <c r="J1186" s="91">
        <f t="shared" si="40"/>
        <v>1620.1168600000001</v>
      </c>
      <c r="K1186" s="131"/>
      <c r="L1186" s="126"/>
      <c r="M1186" s="144"/>
      <c r="N1186" s="144"/>
      <c r="O1186" s="143"/>
      <c r="P1186" s="145"/>
      <c r="Q1186" s="146"/>
      <c r="R1186" s="145"/>
      <c r="S1186" s="147"/>
      <c r="T1186" s="127"/>
    </row>
    <row r="1187" spans="1:20" s="23" customFormat="1" ht="18" customHeight="1" x14ac:dyDescent="0.25">
      <c r="A1187" s="72" t="str">
        <f>Лист4!A1192</f>
        <v>ул. Энергетическая, д.17</v>
      </c>
      <c r="B1187" s="64" t="s">
        <v>55</v>
      </c>
      <c r="C1187" s="76">
        <v>2937.87</v>
      </c>
      <c r="D1187" s="76">
        <f t="shared" si="39"/>
        <v>330.8716</v>
      </c>
      <c r="E1187" s="74">
        <v>330.8716</v>
      </c>
      <c r="F1187" s="22">
        <v>0</v>
      </c>
      <c r="G1187" s="81">
        <v>0</v>
      </c>
      <c r="H1187" s="22">
        <v>0</v>
      </c>
      <c r="I1187" s="77"/>
      <c r="J1187" s="91">
        <v>3284.52</v>
      </c>
      <c r="K1187" s="131"/>
      <c r="L1187" s="126"/>
      <c r="M1187" s="144"/>
      <c r="N1187" s="144"/>
      <c r="O1187" s="143"/>
      <c r="P1187" s="145"/>
      <c r="Q1187" s="146"/>
      <c r="R1187" s="145"/>
      <c r="S1187" s="147"/>
      <c r="T1187" s="127"/>
    </row>
    <row r="1188" spans="1:20" s="23" customFormat="1" ht="18" customHeight="1" x14ac:dyDescent="0.25">
      <c r="A1188" s="72" t="str">
        <f>Лист4!A1193</f>
        <v>ул. Энергетическая, д.19, к.1</v>
      </c>
      <c r="B1188" s="64" t="s">
        <v>55</v>
      </c>
      <c r="C1188" s="76">
        <v>321.85000000000002</v>
      </c>
      <c r="D1188" s="76">
        <f t="shared" si="39"/>
        <v>35.39181</v>
      </c>
      <c r="E1188" s="74">
        <v>35.39181</v>
      </c>
      <c r="F1188" s="22">
        <v>0</v>
      </c>
      <c r="G1188" s="81">
        <v>0</v>
      </c>
      <c r="H1188" s="22">
        <v>0</v>
      </c>
      <c r="I1188" s="77">
        <v>424.68</v>
      </c>
      <c r="J1188" s="91">
        <v>358.82</v>
      </c>
      <c r="K1188" s="131"/>
      <c r="L1188" s="126"/>
      <c r="M1188" s="144"/>
      <c r="N1188" s="144"/>
      <c r="O1188" s="143"/>
      <c r="P1188" s="145"/>
      <c r="Q1188" s="146"/>
      <c r="R1188" s="145"/>
      <c r="S1188" s="147"/>
      <c r="T1188" s="127"/>
    </row>
    <row r="1189" spans="1:20" s="23" customFormat="1" ht="18" customHeight="1" x14ac:dyDescent="0.25">
      <c r="A1189" s="72" t="str">
        <f>Лист4!A1194</f>
        <v>ул. Энергетическая, д.19, к.2</v>
      </c>
      <c r="B1189" s="64" t="s">
        <v>55</v>
      </c>
      <c r="C1189" s="76">
        <v>4134.8043500000003</v>
      </c>
      <c r="D1189" s="76">
        <f t="shared" si="39"/>
        <v>413.08109000000002</v>
      </c>
      <c r="E1189" s="74">
        <v>413.08109000000002</v>
      </c>
      <c r="F1189" s="22">
        <v>0</v>
      </c>
      <c r="G1189" s="81">
        <v>0</v>
      </c>
      <c r="H1189" s="22">
        <v>0</v>
      </c>
      <c r="I1189" s="77"/>
      <c r="J1189" s="91">
        <f t="shared" si="40"/>
        <v>4547.88544</v>
      </c>
      <c r="K1189" s="131"/>
      <c r="L1189" s="126"/>
      <c r="M1189" s="144"/>
      <c r="N1189" s="144"/>
      <c r="O1189" s="143"/>
      <c r="P1189" s="145"/>
      <c r="Q1189" s="146"/>
      <c r="R1189" s="145"/>
      <c r="S1189" s="147"/>
      <c r="T1189" s="127"/>
    </row>
    <row r="1190" spans="1:20" s="23" customFormat="1" ht="18" customHeight="1" x14ac:dyDescent="0.25">
      <c r="A1190" s="72" t="str">
        <f>Лист4!A1195</f>
        <v>ул. Энергетическая, д.3</v>
      </c>
      <c r="B1190" s="64" t="s">
        <v>55</v>
      </c>
      <c r="C1190" s="76">
        <v>4479.5600000000004</v>
      </c>
      <c r="D1190" s="76">
        <f t="shared" si="39"/>
        <v>355.58614</v>
      </c>
      <c r="E1190" s="74">
        <v>355.58614</v>
      </c>
      <c r="F1190" s="22">
        <v>0</v>
      </c>
      <c r="G1190" s="81">
        <v>0</v>
      </c>
      <c r="H1190" s="22">
        <v>0</v>
      </c>
      <c r="I1190" s="77"/>
      <c r="J1190" s="91">
        <v>4874.43</v>
      </c>
      <c r="K1190" s="131"/>
      <c r="L1190" s="126"/>
      <c r="M1190" s="144"/>
      <c r="N1190" s="144"/>
      <c r="O1190" s="143"/>
      <c r="P1190" s="145"/>
      <c r="Q1190" s="146"/>
      <c r="R1190" s="145"/>
      <c r="S1190" s="147"/>
      <c r="T1190" s="127"/>
    </row>
    <row r="1191" spans="1:20" s="23" customFormat="1" ht="18" customHeight="1" x14ac:dyDescent="0.25">
      <c r="A1191" s="72" t="str">
        <f>Лист4!A1196</f>
        <v>ул. Энергетическая, д.5</v>
      </c>
      <c r="B1191" s="64" t="s">
        <v>55</v>
      </c>
      <c r="C1191" s="76">
        <v>959.23</v>
      </c>
      <c r="D1191" s="76">
        <f t="shared" si="39"/>
        <v>43.218000000000004</v>
      </c>
      <c r="E1191" s="74">
        <v>43.218000000000004</v>
      </c>
      <c r="F1191" s="22">
        <v>0</v>
      </c>
      <c r="G1191" s="81">
        <v>0</v>
      </c>
      <c r="H1191" s="22">
        <v>0</v>
      </c>
      <c r="I1191" s="77"/>
      <c r="J1191" s="91">
        <v>1009.69</v>
      </c>
      <c r="K1191" s="131"/>
      <c r="L1191" s="126"/>
      <c r="M1191" s="144"/>
      <c r="N1191" s="144"/>
      <c r="O1191" s="143"/>
      <c r="P1191" s="145"/>
      <c r="Q1191" s="146"/>
      <c r="R1191" s="145"/>
      <c r="S1191" s="147"/>
      <c r="T1191" s="127"/>
    </row>
    <row r="1192" spans="1:20" s="23" customFormat="1" ht="18" customHeight="1" x14ac:dyDescent="0.25">
      <c r="A1192" s="72" t="str">
        <f>Лист4!A1197</f>
        <v>ул. Энергетическая, д.5, к.1</v>
      </c>
      <c r="B1192" s="64" t="s">
        <v>55</v>
      </c>
      <c r="C1192" s="76">
        <v>2753.12</v>
      </c>
      <c r="D1192" s="76">
        <f t="shared" si="39"/>
        <v>184.24279999999999</v>
      </c>
      <c r="E1192" s="74">
        <v>184.24279999999999</v>
      </c>
      <c r="F1192" s="22">
        <v>0</v>
      </c>
      <c r="G1192" s="81">
        <v>0</v>
      </c>
      <c r="H1192" s="22">
        <v>0</v>
      </c>
      <c r="I1192" s="77"/>
      <c r="J1192" s="91">
        <v>2965.95</v>
      </c>
      <c r="K1192" s="131"/>
      <c r="L1192" s="126"/>
      <c r="M1192" s="144"/>
      <c r="N1192" s="144"/>
      <c r="O1192" s="143"/>
      <c r="P1192" s="145"/>
      <c r="Q1192" s="146"/>
      <c r="R1192" s="145"/>
      <c r="S1192" s="147"/>
      <c r="T1192" s="127"/>
    </row>
    <row r="1193" spans="1:20" s="23" customFormat="1" ht="18" customHeight="1" x14ac:dyDescent="0.25">
      <c r="A1193" s="72" t="str">
        <f>Лист4!A1198</f>
        <v>ул. Энергетическая, д.5, к.2</v>
      </c>
      <c r="B1193" s="64" t="s">
        <v>55</v>
      </c>
      <c r="C1193" s="76">
        <v>1875.50306</v>
      </c>
      <c r="D1193" s="76">
        <f t="shared" si="39"/>
        <v>115.85153</v>
      </c>
      <c r="E1193" s="74">
        <v>115.85153</v>
      </c>
      <c r="F1193" s="22">
        <v>0</v>
      </c>
      <c r="G1193" s="81">
        <v>0</v>
      </c>
      <c r="H1193" s="22">
        <v>0</v>
      </c>
      <c r="I1193" s="77"/>
      <c r="J1193" s="91">
        <f t="shared" si="40"/>
        <v>1991.3545899999999</v>
      </c>
      <c r="K1193" s="131"/>
      <c r="L1193" s="126"/>
      <c r="M1193" s="144"/>
      <c r="N1193" s="144"/>
      <c r="O1193" s="143"/>
      <c r="P1193" s="145"/>
      <c r="Q1193" s="146"/>
      <c r="R1193" s="145"/>
      <c r="S1193" s="147"/>
      <c r="T1193" s="127"/>
    </row>
    <row r="1194" spans="1:20" s="23" customFormat="1" ht="18.75" customHeight="1" x14ac:dyDescent="0.25">
      <c r="A1194" s="72" t="str">
        <f>Лист4!A1199</f>
        <v>ул. Энергетическая, д.7</v>
      </c>
      <c r="B1194" s="64" t="s">
        <v>55</v>
      </c>
      <c r="C1194" s="76">
        <v>3800.0989300000001</v>
      </c>
      <c r="D1194" s="76">
        <f t="shared" si="39"/>
        <v>212.59505999999999</v>
      </c>
      <c r="E1194" s="74">
        <v>212.59505999999999</v>
      </c>
      <c r="F1194" s="22">
        <v>0</v>
      </c>
      <c r="G1194" s="81">
        <v>0</v>
      </c>
      <c r="H1194" s="22">
        <v>0</v>
      </c>
      <c r="I1194" s="77"/>
      <c r="J1194" s="91">
        <f t="shared" si="40"/>
        <v>4012.6939900000002</v>
      </c>
      <c r="K1194" s="131"/>
      <c r="L1194" s="126"/>
      <c r="M1194" s="144"/>
      <c r="N1194" s="144"/>
      <c r="O1194" s="143"/>
      <c r="P1194" s="145"/>
      <c r="Q1194" s="146"/>
      <c r="R1194" s="145"/>
      <c r="S1194" s="147"/>
      <c r="T1194" s="127"/>
    </row>
    <row r="1195" spans="1:20" s="23" customFormat="1" ht="18" customHeight="1" x14ac:dyDescent="0.25">
      <c r="A1195" s="72" t="str">
        <f>Лист4!A1200</f>
        <v>ул. Энергетическая, д.7, к.2</v>
      </c>
      <c r="B1195" s="64" t="s">
        <v>55</v>
      </c>
      <c r="C1195" s="76">
        <v>956.14</v>
      </c>
      <c r="D1195" s="76">
        <f t="shared" si="39"/>
        <v>73.183050000000009</v>
      </c>
      <c r="E1195" s="74">
        <v>73.183050000000009</v>
      </c>
      <c r="F1195" s="22">
        <v>0</v>
      </c>
      <c r="G1195" s="81">
        <v>0</v>
      </c>
      <c r="H1195" s="22">
        <v>0</v>
      </c>
      <c r="I1195" s="77"/>
      <c r="J1195" s="91">
        <v>1044.28</v>
      </c>
      <c r="K1195" s="131"/>
      <c r="L1195" s="126"/>
      <c r="M1195" s="144"/>
      <c r="N1195" s="144"/>
      <c r="O1195" s="143"/>
      <c r="P1195" s="145"/>
      <c r="Q1195" s="146"/>
      <c r="R1195" s="145"/>
      <c r="S1195" s="147"/>
      <c r="T1195" s="127"/>
    </row>
    <row r="1196" spans="1:20" s="23" customFormat="1" ht="18" customHeight="1" x14ac:dyDescent="0.25">
      <c r="A1196" s="72" t="str">
        <f>Лист4!A1201</f>
        <v>ул. Энергетическая, д.9</v>
      </c>
      <c r="B1196" s="64" t="s">
        <v>55</v>
      </c>
      <c r="C1196" s="76">
        <v>2811.62</v>
      </c>
      <c r="D1196" s="76">
        <f t="shared" si="39"/>
        <v>228.34133</v>
      </c>
      <c r="E1196" s="74">
        <v>228.34133</v>
      </c>
      <c r="F1196" s="22">
        <v>0</v>
      </c>
      <c r="G1196" s="81">
        <v>0</v>
      </c>
      <c r="H1196" s="22">
        <v>0</v>
      </c>
      <c r="I1196" s="77">
        <v>2495.36</v>
      </c>
      <c r="J1196" s="91">
        <v>1295.56</v>
      </c>
      <c r="K1196" s="131"/>
      <c r="L1196" s="126"/>
      <c r="M1196" s="144"/>
      <c r="N1196" s="144"/>
      <c r="O1196" s="143"/>
      <c r="P1196" s="145"/>
      <c r="Q1196" s="146"/>
      <c r="R1196" s="145"/>
      <c r="S1196" s="147"/>
      <c r="T1196" s="127"/>
    </row>
    <row r="1197" spans="1:20" s="23" customFormat="1" ht="18" customHeight="1" x14ac:dyDescent="0.25">
      <c r="A1197" s="72" t="str">
        <f>Лист4!A1202</f>
        <v>ул. Энергетическая, д.9, к.2</v>
      </c>
      <c r="B1197" s="64" t="s">
        <v>55</v>
      </c>
      <c r="C1197" s="76">
        <v>1686.01269</v>
      </c>
      <c r="D1197" s="76">
        <f t="shared" si="39"/>
        <v>87.847679999999997</v>
      </c>
      <c r="E1197" s="74">
        <v>87.847679999999997</v>
      </c>
      <c r="F1197" s="22">
        <v>0</v>
      </c>
      <c r="G1197" s="81">
        <v>0</v>
      </c>
      <c r="H1197" s="22">
        <v>0</v>
      </c>
      <c r="I1197" s="77"/>
      <c r="J1197" s="91">
        <f t="shared" si="40"/>
        <v>1773.8603700000001</v>
      </c>
      <c r="K1197" s="131"/>
      <c r="L1197" s="126"/>
      <c r="M1197" s="144"/>
      <c r="N1197" s="144"/>
      <c r="O1197" s="143"/>
      <c r="P1197" s="145"/>
      <c r="Q1197" s="146"/>
      <c r="R1197" s="145"/>
      <c r="S1197" s="147"/>
      <c r="T1197" s="127"/>
    </row>
    <row r="1198" spans="1:20" s="23" customFormat="1" ht="18" customHeight="1" x14ac:dyDescent="0.25">
      <c r="A1198" s="72" t="str">
        <f>Лист4!A1203</f>
        <v>ул. Энергетическая, д.9, к.3</v>
      </c>
      <c r="B1198" s="64" t="s">
        <v>55</v>
      </c>
      <c r="C1198" s="76">
        <v>1712.68</v>
      </c>
      <c r="D1198" s="76">
        <f t="shared" si="39"/>
        <v>69.665449999999993</v>
      </c>
      <c r="E1198" s="74">
        <v>69.665449999999993</v>
      </c>
      <c r="F1198" s="22">
        <v>0</v>
      </c>
      <c r="G1198" s="81">
        <v>0</v>
      </c>
      <c r="H1198" s="22">
        <v>0</v>
      </c>
      <c r="I1198" s="77"/>
      <c r="J1198" s="91">
        <v>1796.44</v>
      </c>
      <c r="K1198" s="131"/>
      <c r="L1198" s="126"/>
      <c r="M1198" s="144"/>
      <c r="N1198" s="144"/>
      <c r="O1198" s="143"/>
      <c r="P1198" s="145"/>
      <c r="Q1198" s="146"/>
      <c r="R1198" s="145"/>
      <c r="S1198" s="147"/>
      <c r="T1198" s="127"/>
    </row>
    <row r="1199" spans="1:20" s="23" customFormat="1" ht="18" customHeight="1" x14ac:dyDescent="0.25">
      <c r="A1199" s="72" t="str">
        <f>Лист4!A1204</f>
        <v>ул. Энергетическая, д.9, к.4</v>
      </c>
      <c r="B1199" s="64" t="s">
        <v>55</v>
      </c>
      <c r="C1199" s="76">
        <v>1673.6239599999999</v>
      </c>
      <c r="D1199" s="76">
        <f t="shared" si="39"/>
        <v>124.47381</v>
      </c>
      <c r="E1199" s="74">
        <v>124.47381</v>
      </c>
      <c r="F1199" s="22">
        <v>0</v>
      </c>
      <c r="G1199" s="81">
        <v>0</v>
      </c>
      <c r="H1199" s="22">
        <v>0</v>
      </c>
      <c r="I1199" s="77"/>
      <c r="J1199" s="91">
        <f t="shared" si="40"/>
        <v>1798.0977699999999</v>
      </c>
      <c r="K1199" s="131"/>
      <c r="L1199" s="126"/>
      <c r="M1199" s="144"/>
      <c r="N1199" s="144"/>
      <c r="O1199" s="143"/>
      <c r="P1199" s="145"/>
      <c r="Q1199" s="146"/>
      <c r="R1199" s="145"/>
      <c r="S1199" s="147"/>
      <c r="T1199" s="127"/>
    </row>
    <row r="1200" spans="1:20" s="23" customFormat="1" ht="18" customHeight="1" x14ac:dyDescent="0.25">
      <c r="A1200" s="72" t="str">
        <f>Лист4!A1205</f>
        <v>ул. Энергетическая, д.9, к.5</v>
      </c>
      <c r="B1200" s="64" t="s">
        <v>55</v>
      </c>
      <c r="C1200" s="76">
        <v>2186.3946300000002</v>
      </c>
      <c r="D1200" s="76">
        <f t="shared" si="39"/>
        <v>124.26706</v>
      </c>
      <c r="E1200" s="74">
        <v>124.26706</v>
      </c>
      <c r="F1200" s="22">
        <v>0</v>
      </c>
      <c r="G1200" s="81">
        <v>0</v>
      </c>
      <c r="H1200" s="22">
        <v>0</v>
      </c>
      <c r="I1200" s="77"/>
      <c r="J1200" s="91">
        <f t="shared" si="40"/>
        <v>2310.6616900000004</v>
      </c>
      <c r="K1200" s="131"/>
      <c r="L1200" s="126"/>
      <c r="M1200" s="144"/>
      <c r="N1200" s="144"/>
      <c r="O1200" s="143"/>
      <c r="P1200" s="145"/>
      <c r="Q1200" s="146"/>
      <c r="R1200" s="145"/>
      <c r="S1200" s="147"/>
      <c r="T1200" s="127"/>
    </row>
    <row r="1201" spans="1:20" s="23" customFormat="1" ht="18" customHeight="1" x14ac:dyDescent="0.25">
      <c r="A1201" s="72" t="str">
        <f>Лист4!A1206</f>
        <v>ул. Яблочкова, д.1</v>
      </c>
      <c r="B1201" s="64" t="s">
        <v>55</v>
      </c>
      <c r="C1201" s="76">
        <v>1102.4291799999999</v>
      </c>
      <c r="D1201" s="76">
        <f t="shared" si="39"/>
        <v>55.924910000000004</v>
      </c>
      <c r="E1201" s="74">
        <v>55.924910000000004</v>
      </c>
      <c r="F1201" s="22">
        <v>0</v>
      </c>
      <c r="G1201" s="81">
        <v>0</v>
      </c>
      <c r="H1201" s="22">
        <v>0</v>
      </c>
      <c r="I1201" s="77"/>
      <c r="J1201" s="91">
        <f t="shared" si="40"/>
        <v>1158.3540899999998</v>
      </c>
      <c r="K1201" s="131"/>
      <c r="L1201" s="126"/>
      <c r="M1201" s="144"/>
      <c r="N1201" s="144"/>
      <c r="O1201" s="143"/>
      <c r="P1201" s="145"/>
      <c r="Q1201" s="146"/>
      <c r="R1201" s="145"/>
      <c r="S1201" s="147"/>
      <c r="T1201" s="127"/>
    </row>
    <row r="1202" spans="1:20" s="23" customFormat="1" ht="18" customHeight="1" x14ac:dyDescent="0.25">
      <c r="A1202" s="72" t="str">
        <f>Лист4!A1207</f>
        <v>ул. Яблочкова, д.11</v>
      </c>
      <c r="B1202" s="64" t="s">
        <v>55</v>
      </c>
      <c r="C1202" s="76">
        <v>1907.6716700000002</v>
      </c>
      <c r="D1202" s="76">
        <f t="shared" si="39"/>
        <v>117.25389999999999</v>
      </c>
      <c r="E1202" s="74">
        <v>117.25389999999999</v>
      </c>
      <c r="F1202" s="22">
        <v>0</v>
      </c>
      <c r="G1202" s="81">
        <v>0</v>
      </c>
      <c r="H1202" s="22">
        <v>0</v>
      </c>
      <c r="I1202" s="77"/>
      <c r="J1202" s="91">
        <f t="shared" si="40"/>
        <v>2024.9255700000001</v>
      </c>
      <c r="K1202" s="131"/>
      <c r="L1202" s="126"/>
      <c r="M1202" s="144"/>
      <c r="N1202" s="144"/>
      <c r="O1202" s="143"/>
      <c r="P1202" s="145"/>
      <c r="Q1202" s="146"/>
      <c r="R1202" s="145"/>
      <c r="S1202" s="147"/>
      <c r="T1202" s="127"/>
    </row>
    <row r="1203" spans="1:20" s="23" customFormat="1" ht="18" customHeight="1" x14ac:dyDescent="0.25">
      <c r="A1203" s="72" t="str">
        <f>Лист4!A1208</f>
        <v>ул. Яблочкова, д.15</v>
      </c>
      <c r="B1203" s="64" t="s">
        <v>55</v>
      </c>
      <c r="C1203" s="76">
        <v>538.19000000000005</v>
      </c>
      <c r="D1203" s="76">
        <f t="shared" si="39"/>
        <v>44.716519999999996</v>
      </c>
      <c r="E1203" s="74">
        <v>44.716519999999996</v>
      </c>
      <c r="F1203" s="22">
        <v>0</v>
      </c>
      <c r="G1203" s="81">
        <v>0</v>
      </c>
      <c r="H1203" s="22">
        <v>0</v>
      </c>
      <c r="I1203" s="77"/>
      <c r="J1203" s="91">
        <v>586.5</v>
      </c>
      <c r="K1203" s="131"/>
      <c r="L1203" s="126"/>
      <c r="M1203" s="144"/>
      <c r="N1203" s="144"/>
      <c r="O1203" s="143"/>
      <c r="P1203" s="145"/>
      <c r="Q1203" s="146"/>
      <c r="R1203" s="145"/>
      <c r="S1203" s="147"/>
      <c r="T1203" s="127"/>
    </row>
    <row r="1204" spans="1:20" s="23" customFormat="1" ht="18" customHeight="1" x14ac:dyDescent="0.25">
      <c r="A1204" s="72" t="str">
        <f>Лист4!A1209</f>
        <v>ул. Яблочкова, д.15А</v>
      </c>
      <c r="B1204" s="64" t="s">
        <v>55</v>
      </c>
      <c r="C1204" s="76">
        <v>370.11783000000003</v>
      </c>
      <c r="D1204" s="76">
        <f t="shared" si="39"/>
        <v>41.895769999999999</v>
      </c>
      <c r="E1204" s="74">
        <v>41.895769999999999</v>
      </c>
      <c r="F1204" s="22">
        <v>0</v>
      </c>
      <c r="G1204" s="81">
        <v>0</v>
      </c>
      <c r="H1204" s="22">
        <v>0</v>
      </c>
      <c r="I1204" s="77"/>
      <c r="J1204" s="91">
        <f t="shared" si="40"/>
        <v>412.0136</v>
      </c>
      <c r="K1204" s="131"/>
      <c r="L1204" s="126"/>
      <c r="M1204" s="144"/>
      <c r="N1204" s="144"/>
      <c r="O1204" s="143"/>
      <c r="P1204" s="145"/>
      <c r="Q1204" s="146"/>
      <c r="R1204" s="145"/>
      <c r="S1204" s="147"/>
      <c r="T1204" s="127"/>
    </row>
    <row r="1205" spans="1:20" s="23" customFormat="1" ht="18" customHeight="1" x14ac:dyDescent="0.25">
      <c r="A1205" s="72" t="str">
        <f>Лист4!A1210</f>
        <v>ул. Яблочкова, д.17</v>
      </c>
      <c r="B1205" s="64" t="s">
        <v>55</v>
      </c>
      <c r="C1205" s="76">
        <v>1184.0924499999999</v>
      </c>
      <c r="D1205" s="76">
        <f t="shared" si="39"/>
        <v>51.131489999999999</v>
      </c>
      <c r="E1205" s="74">
        <v>51.131489999999999</v>
      </c>
      <c r="F1205" s="22">
        <v>0</v>
      </c>
      <c r="G1205" s="81">
        <v>0</v>
      </c>
      <c r="H1205" s="22">
        <v>0</v>
      </c>
      <c r="I1205" s="77"/>
      <c r="J1205" s="91">
        <f t="shared" si="40"/>
        <v>1235.2239399999999</v>
      </c>
      <c r="K1205" s="131"/>
      <c r="L1205" s="126"/>
      <c r="M1205" s="144"/>
      <c r="N1205" s="144"/>
      <c r="O1205" s="143"/>
      <c r="P1205" s="145"/>
      <c r="Q1205" s="146"/>
      <c r="R1205" s="145"/>
      <c r="S1205" s="147"/>
      <c r="T1205" s="127"/>
    </row>
    <row r="1206" spans="1:20" s="23" customFormat="1" ht="18" customHeight="1" x14ac:dyDescent="0.25">
      <c r="A1206" s="72" t="str">
        <f>Лист4!A1211</f>
        <v>ул. Яблочкова, д.19</v>
      </c>
      <c r="B1206" s="64" t="s">
        <v>55</v>
      </c>
      <c r="C1206" s="76">
        <v>876.48</v>
      </c>
      <c r="D1206" s="76">
        <f t="shared" si="39"/>
        <v>63.914139999999996</v>
      </c>
      <c r="E1206" s="74">
        <v>63.914139999999996</v>
      </c>
      <c r="F1206" s="22">
        <v>0</v>
      </c>
      <c r="G1206" s="81">
        <v>0</v>
      </c>
      <c r="H1206" s="22">
        <v>0</v>
      </c>
      <c r="I1206" s="77">
        <v>1093.8</v>
      </c>
      <c r="J1206" s="91">
        <v>192.76</v>
      </c>
      <c r="K1206" s="131"/>
      <c r="L1206" s="126"/>
      <c r="M1206" s="144"/>
      <c r="N1206" s="144"/>
      <c r="O1206" s="143"/>
      <c r="P1206" s="145"/>
      <c r="Q1206" s="146"/>
      <c r="R1206" s="145"/>
      <c r="S1206" s="147"/>
      <c r="T1206" s="127"/>
    </row>
    <row r="1207" spans="1:20" s="23" customFormat="1" ht="18" customHeight="1" x14ac:dyDescent="0.25">
      <c r="A1207" s="72" t="str">
        <f>Лист4!A1212</f>
        <v>ул. Яблочкова, д.1А</v>
      </c>
      <c r="B1207" s="64" t="s">
        <v>55</v>
      </c>
      <c r="C1207" s="76">
        <v>2210.38</v>
      </c>
      <c r="D1207" s="76">
        <f t="shared" si="39"/>
        <v>171.00948</v>
      </c>
      <c r="E1207" s="74">
        <v>171.00948</v>
      </c>
      <c r="F1207" s="22">
        <v>0</v>
      </c>
      <c r="G1207" s="81">
        <v>0</v>
      </c>
      <c r="H1207" s="22">
        <v>0</v>
      </c>
      <c r="I1207" s="77">
        <v>2633.88</v>
      </c>
      <c r="J1207" s="91">
        <v>478.24</v>
      </c>
      <c r="K1207" s="131"/>
      <c r="L1207" s="126"/>
      <c r="M1207" s="144"/>
      <c r="N1207" s="144"/>
      <c r="O1207" s="143"/>
      <c r="P1207" s="145"/>
      <c r="Q1207" s="146"/>
      <c r="R1207" s="145"/>
      <c r="S1207" s="147"/>
      <c r="T1207" s="127"/>
    </row>
    <row r="1208" spans="1:20" s="23" customFormat="1" ht="18" customHeight="1" x14ac:dyDescent="0.25">
      <c r="A1208" s="72" t="str">
        <f>Лист4!A1213</f>
        <v>ул. Яблочкова, д.1Г</v>
      </c>
      <c r="B1208" s="64" t="s">
        <v>55</v>
      </c>
      <c r="C1208" s="76">
        <v>1073.01</v>
      </c>
      <c r="D1208" s="76">
        <f t="shared" si="39"/>
        <v>94.141509999999997</v>
      </c>
      <c r="E1208" s="74">
        <v>94.141509999999997</v>
      </c>
      <c r="F1208" s="22">
        <v>0</v>
      </c>
      <c r="G1208" s="81">
        <v>0</v>
      </c>
      <c r="H1208" s="22">
        <v>0</v>
      </c>
      <c r="I1208" s="77"/>
      <c r="J1208" s="91">
        <v>1198.2</v>
      </c>
      <c r="K1208" s="131"/>
      <c r="L1208" s="126"/>
      <c r="M1208" s="144"/>
      <c r="N1208" s="144"/>
      <c r="O1208" s="143"/>
      <c r="P1208" s="145"/>
      <c r="Q1208" s="146"/>
      <c r="R1208" s="145"/>
      <c r="S1208" s="147"/>
      <c r="T1208" s="127"/>
    </row>
    <row r="1209" spans="1:20" s="23" customFormat="1" ht="18" customHeight="1" x14ac:dyDescent="0.25">
      <c r="A1209" s="72" t="str">
        <f>Лист4!A1214</f>
        <v>ул. Яблочкова, д.21</v>
      </c>
      <c r="B1209" s="64" t="s">
        <v>55</v>
      </c>
      <c r="C1209" s="76">
        <v>1350.4419700000001</v>
      </c>
      <c r="D1209" s="76">
        <f t="shared" si="39"/>
        <v>65.323480000000004</v>
      </c>
      <c r="E1209" s="74">
        <v>65.323480000000004</v>
      </c>
      <c r="F1209" s="22">
        <v>0</v>
      </c>
      <c r="G1209" s="81">
        <v>0</v>
      </c>
      <c r="H1209" s="22">
        <v>0</v>
      </c>
      <c r="I1209" s="77"/>
      <c r="J1209" s="91">
        <f t="shared" si="40"/>
        <v>1415.7654500000001</v>
      </c>
      <c r="K1209" s="131"/>
      <c r="L1209" s="126"/>
      <c r="M1209" s="144"/>
      <c r="N1209" s="144"/>
      <c r="O1209" s="143"/>
      <c r="P1209" s="145"/>
      <c r="Q1209" s="146"/>
      <c r="R1209" s="145"/>
      <c r="S1209" s="147"/>
      <c r="T1209" s="127"/>
    </row>
    <row r="1210" spans="1:20" s="23" customFormat="1" ht="18" customHeight="1" x14ac:dyDescent="0.25">
      <c r="A1210" s="72" t="str">
        <f>Лист4!A1215</f>
        <v>ул. Яблочкова, д.22</v>
      </c>
      <c r="B1210" s="64" t="s">
        <v>55</v>
      </c>
      <c r="C1210" s="76">
        <v>1859.9147</v>
      </c>
      <c r="D1210" s="76">
        <f t="shared" si="39"/>
        <v>122.54433</v>
      </c>
      <c r="E1210" s="74">
        <v>122.54433</v>
      </c>
      <c r="F1210" s="22">
        <v>0</v>
      </c>
      <c r="G1210" s="81">
        <v>0</v>
      </c>
      <c r="H1210" s="22">
        <v>0</v>
      </c>
      <c r="I1210" s="77"/>
      <c r="J1210" s="91">
        <f t="shared" si="40"/>
        <v>1982.45903</v>
      </c>
      <c r="K1210" s="131"/>
      <c r="L1210" s="126"/>
      <c r="M1210" s="144"/>
      <c r="N1210" s="144"/>
      <c r="O1210" s="143"/>
      <c r="P1210" s="145"/>
      <c r="Q1210" s="146"/>
      <c r="R1210" s="145"/>
      <c r="S1210" s="147"/>
      <c r="T1210" s="127"/>
    </row>
    <row r="1211" spans="1:20" s="23" customFormat="1" ht="18" customHeight="1" x14ac:dyDescent="0.25">
      <c r="A1211" s="72" t="str">
        <f>Лист4!A1216</f>
        <v>ул. Яблочкова, д.24</v>
      </c>
      <c r="B1211" s="64" t="s">
        <v>55</v>
      </c>
      <c r="C1211" s="76">
        <v>682.83501999999999</v>
      </c>
      <c r="D1211" s="76">
        <f t="shared" si="39"/>
        <v>61.60566</v>
      </c>
      <c r="E1211" s="74">
        <v>61.60566</v>
      </c>
      <c r="F1211" s="22">
        <v>0</v>
      </c>
      <c r="G1211" s="81">
        <v>0</v>
      </c>
      <c r="H1211" s="22">
        <v>0</v>
      </c>
      <c r="I1211" s="77"/>
      <c r="J1211" s="91">
        <f t="shared" si="40"/>
        <v>744.44067999999993</v>
      </c>
      <c r="K1211" s="131"/>
      <c r="L1211" s="126"/>
      <c r="M1211" s="144"/>
      <c r="N1211" s="144"/>
      <c r="O1211" s="143"/>
      <c r="P1211" s="145"/>
      <c r="Q1211" s="146"/>
      <c r="R1211" s="145"/>
      <c r="S1211" s="147"/>
      <c r="T1211" s="127"/>
    </row>
    <row r="1212" spans="1:20" s="23" customFormat="1" ht="18" customHeight="1" x14ac:dyDescent="0.25">
      <c r="A1212" s="72" t="str">
        <f>Лист4!A1217</f>
        <v>ул. Яблочкова, д.25</v>
      </c>
      <c r="B1212" s="64" t="s">
        <v>55</v>
      </c>
      <c r="C1212" s="76">
        <v>93.89</v>
      </c>
      <c r="D1212" s="76">
        <f t="shared" si="39"/>
        <v>83.227670000000003</v>
      </c>
      <c r="E1212" s="74">
        <v>83.227670000000003</v>
      </c>
      <c r="F1212" s="22">
        <v>0</v>
      </c>
      <c r="G1212" s="81">
        <v>0</v>
      </c>
      <c r="H1212" s="22">
        <v>0</v>
      </c>
      <c r="I1212" s="147">
        <v>714.98</v>
      </c>
      <c r="J1212" s="91">
        <v>47.53</v>
      </c>
      <c r="K1212" s="131"/>
      <c r="L1212" s="126"/>
      <c r="M1212" s="144"/>
      <c r="N1212" s="144"/>
      <c r="O1212" s="143"/>
      <c r="P1212" s="145"/>
      <c r="Q1212" s="146"/>
      <c r="R1212" s="145"/>
      <c r="S1212" s="147"/>
      <c r="T1212" s="127"/>
    </row>
    <row r="1213" spans="1:20" s="23" customFormat="1" ht="18" customHeight="1" x14ac:dyDescent="0.25">
      <c r="A1213" s="72" t="str">
        <f>Лист4!A1218</f>
        <v>ул. Яблочкова, д.26</v>
      </c>
      <c r="B1213" s="64" t="s">
        <v>55</v>
      </c>
      <c r="C1213" s="76">
        <v>1330.6557200000002</v>
      </c>
      <c r="D1213" s="76">
        <f t="shared" si="39"/>
        <v>90.574339999999992</v>
      </c>
      <c r="E1213" s="74">
        <v>90.574339999999992</v>
      </c>
      <c r="F1213" s="22">
        <v>0</v>
      </c>
      <c r="G1213" s="81">
        <v>0</v>
      </c>
      <c r="H1213" s="22">
        <v>0</v>
      </c>
      <c r="I1213" s="77"/>
      <c r="J1213" s="91">
        <f t="shared" si="40"/>
        <v>1421.2300600000001</v>
      </c>
      <c r="K1213" s="131"/>
      <c r="L1213" s="126"/>
      <c r="M1213" s="144"/>
      <c r="N1213" s="144"/>
      <c r="O1213" s="143"/>
      <c r="P1213" s="145"/>
      <c r="Q1213" s="146"/>
      <c r="R1213" s="145"/>
      <c r="S1213" s="147"/>
      <c r="T1213" s="127"/>
    </row>
    <row r="1214" spans="1:20" s="23" customFormat="1" ht="18" customHeight="1" x14ac:dyDescent="0.25">
      <c r="A1214" s="72" t="str">
        <f>Лист4!A1219</f>
        <v>ул. Яблочкова, д.27</v>
      </c>
      <c r="B1214" s="64" t="s">
        <v>55</v>
      </c>
      <c r="C1214" s="76">
        <v>534.07000000000005</v>
      </c>
      <c r="D1214" s="76">
        <f t="shared" si="39"/>
        <v>81.851399999999998</v>
      </c>
      <c r="E1214" s="74">
        <v>81.851399999999998</v>
      </c>
      <c r="F1214" s="22">
        <v>0</v>
      </c>
      <c r="G1214" s="81">
        <v>0</v>
      </c>
      <c r="H1214" s="22">
        <v>0</v>
      </c>
      <c r="I1214" s="77">
        <v>950.01</v>
      </c>
      <c r="J1214" s="91">
        <v>626.04999999999995</v>
      </c>
      <c r="K1214" s="131"/>
      <c r="L1214" s="126"/>
      <c r="M1214" s="144"/>
      <c r="N1214" s="144"/>
      <c r="O1214" s="143"/>
      <c r="P1214" s="145"/>
      <c r="Q1214" s="146"/>
      <c r="R1214" s="145"/>
      <c r="S1214" s="147"/>
      <c r="T1214" s="127"/>
    </row>
    <row r="1215" spans="1:20" s="23" customFormat="1" ht="18" customHeight="1" x14ac:dyDescent="0.25">
      <c r="A1215" s="72" t="str">
        <f>Лист4!A1220</f>
        <v>ул. Яблочкова, д.27, к.1</v>
      </c>
      <c r="B1215" s="64" t="s">
        <v>55</v>
      </c>
      <c r="C1215" s="76">
        <v>1671.6816799999999</v>
      </c>
      <c r="D1215" s="76">
        <f t="shared" si="39"/>
        <v>87.547880000000006</v>
      </c>
      <c r="E1215" s="74">
        <v>87.547880000000006</v>
      </c>
      <c r="F1215" s="22">
        <v>0</v>
      </c>
      <c r="G1215" s="81">
        <v>0</v>
      </c>
      <c r="H1215" s="22">
        <v>0</v>
      </c>
      <c r="I1215" s="77"/>
      <c r="J1215" s="91">
        <f t="shared" si="40"/>
        <v>1759.22956</v>
      </c>
      <c r="K1215" s="131"/>
      <c r="L1215" s="126"/>
      <c r="M1215" s="144"/>
      <c r="N1215" s="144"/>
      <c r="O1215" s="143"/>
      <c r="P1215" s="145"/>
      <c r="Q1215" s="146"/>
      <c r="R1215" s="145"/>
      <c r="S1215" s="147"/>
      <c r="T1215" s="127"/>
    </row>
    <row r="1216" spans="1:20" s="23" customFormat="1" ht="18" customHeight="1" x14ac:dyDescent="0.25">
      <c r="A1216" s="72" t="str">
        <f>Лист4!A1221</f>
        <v>ул. Яблочкова, д.29</v>
      </c>
      <c r="B1216" s="64" t="s">
        <v>55</v>
      </c>
      <c r="C1216" s="76">
        <v>2245.2854399999997</v>
      </c>
      <c r="D1216" s="76">
        <f t="shared" si="39"/>
        <v>1.2138</v>
      </c>
      <c r="E1216" s="74">
        <v>1.2138</v>
      </c>
      <c r="F1216" s="22">
        <v>0</v>
      </c>
      <c r="G1216" s="81">
        <v>0</v>
      </c>
      <c r="H1216" s="22">
        <v>0</v>
      </c>
      <c r="I1216" s="77"/>
      <c r="J1216" s="91">
        <f t="shared" si="40"/>
        <v>2246.4992399999996</v>
      </c>
      <c r="K1216" s="131"/>
      <c r="L1216" s="126"/>
      <c r="M1216" s="144"/>
      <c r="N1216" s="144"/>
      <c r="O1216" s="143"/>
      <c r="P1216" s="145"/>
      <c r="Q1216" s="146"/>
      <c r="R1216" s="145"/>
      <c r="S1216" s="147"/>
      <c r="T1216" s="127"/>
    </row>
    <row r="1217" spans="1:20" s="23" customFormat="1" ht="18" customHeight="1" x14ac:dyDescent="0.25">
      <c r="A1217" s="72" t="str">
        <f>Лист4!A1222</f>
        <v>ул. Яблочкова, д.29, к.1</v>
      </c>
      <c r="B1217" s="64" t="s">
        <v>55</v>
      </c>
      <c r="C1217" s="76">
        <v>1758.49827</v>
      </c>
      <c r="D1217" s="76">
        <f t="shared" si="39"/>
        <v>93.598280000000003</v>
      </c>
      <c r="E1217" s="74">
        <v>93.598280000000003</v>
      </c>
      <c r="F1217" s="22">
        <v>0</v>
      </c>
      <c r="G1217" s="81">
        <v>0</v>
      </c>
      <c r="H1217" s="22">
        <v>0</v>
      </c>
      <c r="I1217" s="77"/>
      <c r="J1217" s="91">
        <f t="shared" si="40"/>
        <v>1852.09655</v>
      </c>
      <c r="K1217" s="131"/>
      <c r="L1217" s="126"/>
      <c r="M1217" s="144"/>
      <c r="N1217" s="144"/>
      <c r="O1217" s="143"/>
      <c r="P1217" s="145"/>
      <c r="Q1217" s="146"/>
      <c r="R1217" s="145"/>
      <c r="S1217" s="147"/>
      <c r="T1217" s="127"/>
    </row>
    <row r="1218" spans="1:20" s="23" customFormat="1" ht="18" customHeight="1" x14ac:dyDescent="0.25">
      <c r="A1218" s="72" t="str">
        <f>Лист4!A1223</f>
        <v>ул. Яблочкова, д.2А</v>
      </c>
      <c r="B1218" s="64" t="s">
        <v>55</v>
      </c>
      <c r="C1218" s="76">
        <v>1583.10023</v>
      </c>
      <c r="D1218" s="76">
        <f t="shared" si="39"/>
        <v>81.016009999999994</v>
      </c>
      <c r="E1218" s="74">
        <v>81.016009999999994</v>
      </c>
      <c r="F1218" s="22">
        <v>0</v>
      </c>
      <c r="G1218" s="81">
        <v>0</v>
      </c>
      <c r="H1218" s="22">
        <v>0</v>
      </c>
      <c r="I1218" s="77"/>
      <c r="J1218" s="91">
        <f t="shared" si="40"/>
        <v>1664.1162400000001</v>
      </c>
      <c r="K1218" s="131"/>
      <c r="L1218" s="126"/>
      <c r="M1218" s="144"/>
      <c r="N1218" s="144"/>
      <c r="O1218" s="143"/>
      <c r="P1218" s="145"/>
      <c r="Q1218" s="146"/>
      <c r="R1218" s="145"/>
      <c r="S1218" s="147"/>
      <c r="T1218" s="127"/>
    </row>
    <row r="1219" spans="1:20" s="23" customFormat="1" ht="18" customHeight="1" x14ac:dyDescent="0.25">
      <c r="A1219" s="72" t="str">
        <f>Лист4!A1224</f>
        <v>ул. Яблочкова, д.3</v>
      </c>
      <c r="B1219" s="64" t="s">
        <v>55</v>
      </c>
      <c r="C1219" s="76">
        <v>1168.1651099999999</v>
      </c>
      <c r="D1219" s="76">
        <f t="shared" si="39"/>
        <v>59.594250000000002</v>
      </c>
      <c r="E1219" s="74">
        <v>59.594250000000002</v>
      </c>
      <c r="F1219" s="22">
        <v>0</v>
      </c>
      <c r="G1219" s="81">
        <v>0</v>
      </c>
      <c r="H1219" s="22">
        <v>0</v>
      </c>
      <c r="I1219" s="77"/>
      <c r="J1219" s="91">
        <f t="shared" si="40"/>
        <v>1227.75936</v>
      </c>
      <c r="K1219" s="131"/>
      <c r="L1219" s="126"/>
      <c r="M1219" s="144"/>
      <c r="N1219" s="144"/>
      <c r="O1219" s="143"/>
      <c r="P1219" s="145"/>
      <c r="Q1219" s="146"/>
      <c r="R1219" s="145"/>
      <c r="S1219" s="147"/>
      <c r="T1219" s="127"/>
    </row>
    <row r="1220" spans="1:20" s="23" customFormat="1" ht="18" customHeight="1" x14ac:dyDescent="0.25">
      <c r="A1220" s="72" t="str">
        <f>Лист4!A1225</f>
        <v>ул. Яблочкова, д.32</v>
      </c>
      <c r="B1220" s="64" t="s">
        <v>55</v>
      </c>
      <c r="C1220" s="76">
        <v>1130.5610100000001</v>
      </c>
      <c r="D1220" s="76">
        <f t="shared" si="39"/>
        <v>45.507620000000003</v>
      </c>
      <c r="E1220" s="74">
        <v>45.507620000000003</v>
      </c>
      <c r="F1220" s="22">
        <v>0</v>
      </c>
      <c r="G1220" s="81">
        <v>0</v>
      </c>
      <c r="H1220" s="22">
        <v>0</v>
      </c>
      <c r="I1220" s="77">
        <v>116.65</v>
      </c>
      <c r="J1220" s="91">
        <f>C1220+E1220-I1220</f>
        <v>1059.4186300000001</v>
      </c>
      <c r="K1220" s="131"/>
      <c r="L1220" s="126"/>
      <c r="M1220" s="144"/>
      <c r="N1220" s="144"/>
      <c r="O1220" s="143"/>
      <c r="P1220" s="145"/>
      <c r="Q1220" s="146"/>
      <c r="R1220" s="145"/>
      <c r="S1220" s="147"/>
      <c r="T1220" s="127"/>
    </row>
    <row r="1221" spans="1:20" s="23" customFormat="1" ht="18" customHeight="1" x14ac:dyDescent="0.25">
      <c r="A1221" s="72" t="str">
        <f>Лист4!A1226</f>
        <v>ул. Яблочкова, д.34</v>
      </c>
      <c r="B1221" s="64" t="s">
        <v>55</v>
      </c>
      <c r="C1221" s="76">
        <v>1300.8181199999999</v>
      </c>
      <c r="D1221" s="76">
        <f t="shared" si="39"/>
        <v>62.706720000000004</v>
      </c>
      <c r="E1221" s="74">
        <v>62.706720000000004</v>
      </c>
      <c r="F1221" s="22">
        <v>0</v>
      </c>
      <c r="G1221" s="81">
        <v>0</v>
      </c>
      <c r="H1221" s="22">
        <v>0</v>
      </c>
      <c r="I1221" s="77"/>
      <c r="J1221" s="91">
        <f t="shared" si="40"/>
        <v>1363.5248399999998</v>
      </c>
      <c r="K1221" s="131"/>
      <c r="L1221" s="126"/>
      <c r="M1221" s="144"/>
      <c r="N1221" s="144"/>
      <c r="O1221" s="143"/>
      <c r="P1221" s="145"/>
      <c r="Q1221" s="146"/>
      <c r="R1221" s="145"/>
      <c r="S1221" s="147"/>
      <c r="T1221" s="127"/>
    </row>
    <row r="1222" spans="1:20" s="23" customFormat="1" ht="18" customHeight="1" x14ac:dyDescent="0.25">
      <c r="A1222" s="72" t="str">
        <f>Лист4!A1227</f>
        <v>ул. Яблочкова, д.36</v>
      </c>
      <c r="B1222" s="64" t="s">
        <v>55</v>
      </c>
      <c r="C1222" s="76">
        <v>472.67</v>
      </c>
      <c r="D1222" s="76">
        <f t="shared" si="39"/>
        <v>74.783810000000003</v>
      </c>
      <c r="E1222" s="74">
        <v>74.783810000000003</v>
      </c>
      <c r="F1222" s="22">
        <v>0</v>
      </c>
      <c r="G1222" s="81">
        <v>0</v>
      </c>
      <c r="H1222" s="22">
        <v>0</v>
      </c>
      <c r="I1222" s="77"/>
      <c r="J1222" s="91">
        <v>564.5</v>
      </c>
      <c r="K1222" s="131"/>
      <c r="L1222" s="126"/>
      <c r="M1222" s="144"/>
      <c r="N1222" s="144"/>
      <c r="O1222" s="143"/>
      <c r="P1222" s="145"/>
      <c r="Q1222" s="146"/>
      <c r="R1222" s="145"/>
      <c r="S1222" s="147"/>
      <c r="T1222" s="127"/>
    </row>
    <row r="1223" spans="1:20" s="23" customFormat="1" ht="18" customHeight="1" x14ac:dyDescent="0.25">
      <c r="A1223" s="72" t="str">
        <f>Лист4!A1228</f>
        <v>ул. Яблочкова, д.38</v>
      </c>
      <c r="B1223" s="64" t="s">
        <v>55</v>
      </c>
      <c r="C1223" s="76">
        <v>1177.6199999999999</v>
      </c>
      <c r="D1223" s="76">
        <f t="shared" si="39"/>
        <v>246.72060999999999</v>
      </c>
      <c r="E1223" s="74">
        <v>246.72060999999999</v>
      </c>
      <c r="F1223" s="22">
        <v>0</v>
      </c>
      <c r="G1223" s="81">
        <v>0</v>
      </c>
      <c r="H1223" s="22">
        <v>0</v>
      </c>
      <c r="I1223" s="77"/>
      <c r="J1223" s="91">
        <v>1424.86</v>
      </c>
      <c r="K1223" s="131"/>
      <c r="L1223" s="126"/>
      <c r="M1223" s="144"/>
      <c r="N1223" s="144"/>
      <c r="O1223" s="143"/>
      <c r="P1223" s="145"/>
      <c r="Q1223" s="146"/>
      <c r="R1223" s="145"/>
      <c r="S1223" s="147"/>
      <c r="T1223" s="127"/>
    </row>
    <row r="1224" spans="1:20" s="23" customFormat="1" ht="18" customHeight="1" x14ac:dyDescent="0.25">
      <c r="A1224" s="72" t="str">
        <f>Лист4!A1229</f>
        <v>ул. Яблочкова, д.40</v>
      </c>
      <c r="B1224" s="64" t="s">
        <v>55</v>
      </c>
      <c r="C1224" s="76">
        <v>1151.06</v>
      </c>
      <c r="D1224" s="76">
        <f t="shared" ref="D1224:D1287" si="41">E1224</f>
        <v>87.422800000000009</v>
      </c>
      <c r="E1224" s="74">
        <v>87.422800000000009</v>
      </c>
      <c r="F1224" s="22">
        <v>0</v>
      </c>
      <c r="G1224" s="81">
        <v>0</v>
      </c>
      <c r="H1224" s="22">
        <v>0</v>
      </c>
      <c r="I1224" s="77">
        <v>1499.29</v>
      </c>
      <c r="J1224" s="91">
        <v>145.34</v>
      </c>
      <c r="K1224" s="131"/>
      <c r="L1224" s="126"/>
      <c r="M1224" s="144"/>
      <c r="N1224" s="144"/>
      <c r="O1224" s="143"/>
      <c r="P1224" s="145"/>
      <c r="Q1224" s="146"/>
      <c r="R1224" s="145"/>
      <c r="S1224" s="147"/>
      <c r="T1224" s="127"/>
    </row>
    <row r="1225" spans="1:20" s="23" customFormat="1" ht="18" customHeight="1" x14ac:dyDescent="0.25">
      <c r="A1225" s="72" t="str">
        <f>Лист4!A1230</f>
        <v>ул. Яблочкова, д.42А</v>
      </c>
      <c r="B1225" s="64" t="s">
        <v>55</v>
      </c>
      <c r="C1225" s="76">
        <v>1761.9422400000001</v>
      </c>
      <c r="D1225" s="76">
        <f t="shared" si="41"/>
        <v>86.466380000000001</v>
      </c>
      <c r="E1225" s="74">
        <v>86.466380000000001</v>
      </c>
      <c r="F1225" s="22">
        <v>0</v>
      </c>
      <c r="G1225" s="81">
        <v>0</v>
      </c>
      <c r="H1225" s="22">
        <v>0</v>
      </c>
      <c r="I1225" s="77"/>
      <c r="J1225" s="91">
        <f t="shared" si="40"/>
        <v>1848.4086200000002</v>
      </c>
      <c r="K1225" s="131"/>
      <c r="L1225" s="126"/>
      <c r="M1225" s="144"/>
      <c r="N1225" s="144"/>
      <c r="O1225" s="143"/>
      <c r="P1225" s="145"/>
      <c r="Q1225" s="146"/>
      <c r="R1225" s="145"/>
      <c r="S1225" s="147"/>
      <c r="T1225" s="127"/>
    </row>
    <row r="1226" spans="1:20" s="23" customFormat="1" ht="18" customHeight="1" x14ac:dyDescent="0.25">
      <c r="A1226" s="72" t="str">
        <f>Лист4!A1231</f>
        <v>ул. Яблочкова, д.5</v>
      </c>
      <c r="B1226" s="64" t="s">
        <v>55</v>
      </c>
      <c r="C1226" s="76">
        <v>2330.4766299999997</v>
      </c>
      <c r="D1226" s="76">
        <f t="shared" si="41"/>
        <v>122.63316999999999</v>
      </c>
      <c r="E1226" s="74">
        <v>122.63316999999999</v>
      </c>
      <c r="F1226" s="22">
        <v>0</v>
      </c>
      <c r="G1226" s="81">
        <v>0</v>
      </c>
      <c r="H1226" s="22">
        <v>0</v>
      </c>
      <c r="I1226" s="77"/>
      <c r="J1226" s="91">
        <f t="shared" ref="J1226:J1289" si="42">C1226+E1226</f>
        <v>2453.1097999999997</v>
      </c>
      <c r="K1226" s="131"/>
      <c r="L1226" s="126"/>
      <c r="M1226" s="144"/>
      <c r="N1226" s="144"/>
      <c r="O1226" s="143"/>
      <c r="P1226" s="145"/>
      <c r="Q1226" s="146"/>
      <c r="R1226" s="145"/>
      <c r="S1226" s="147"/>
      <c r="T1226" s="127"/>
    </row>
    <row r="1227" spans="1:20" s="23" customFormat="1" ht="18" customHeight="1" x14ac:dyDescent="0.25">
      <c r="A1227" s="72" t="str">
        <f>Лист4!A1232</f>
        <v>Михаила Луконина ул., д.10</v>
      </c>
      <c r="B1227" s="64" t="s">
        <v>55</v>
      </c>
      <c r="C1227" s="76">
        <v>1968.23</v>
      </c>
      <c r="D1227" s="76">
        <f t="shared" si="41"/>
        <v>115.8022</v>
      </c>
      <c r="E1227" s="74">
        <v>115.8022</v>
      </c>
      <c r="F1227" s="22">
        <v>0</v>
      </c>
      <c r="G1227" s="81">
        <v>0</v>
      </c>
      <c r="H1227" s="22">
        <v>0</v>
      </c>
      <c r="I1227" s="77"/>
      <c r="J1227" s="91">
        <v>2088</v>
      </c>
      <c r="K1227" s="131"/>
      <c r="L1227" s="126"/>
      <c r="M1227" s="144"/>
      <c r="N1227" s="144"/>
      <c r="O1227" s="143"/>
      <c r="P1227" s="145"/>
      <c r="Q1227" s="146"/>
      <c r="R1227" s="145"/>
      <c r="S1227" s="147"/>
      <c r="T1227" s="127"/>
    </row>
    <row r="1228" spans="1:20" s="23" customFormat="1" ht="18" customHeight="1" x14ac:dyDescent="0.25">
      <c r="A1228" s="72" t="str">
        <f>Лист4!A1233</f>
        <v>Михаила Луконина ул., д.10, корп.1</v>
      </c>
      <c r="B1228" s="64" t="s">
        <v>55</v>
      </c>
      <c r="C1228" s="76">
        <v>719.23</v>
      </c>
      <c r="D1228" s="76">
        <f t="shared" si="41"/>
        <v>69.945599999999999</v>
      </c>
      <c r="E1228" s="74">
        <v>69.945599999999999</v>
      </c>
      <c r="F1228" s="22">
        <v>0</v>
      </c>
      <c r="G1228" s="81">
        <v>0</v>
      </c>
      <c r="H1228" s="22">
        <v>0</v>
      </c>
      <c r="I1228" s="77"/>
      <c r="J1228" s="91">
        <v>795.04</v>
      </c>
      <c r="K1228" s="131"/>
      <c r="L1228" s="126"/>
      <c r="M1228" s="144"/>
      <c r="N1228" s="144"/>
      <c r="O1228" s="143"/>
      <c r="P1228" s="145"/>
      <c r="Q1228" s="146"/>
      <c r="R1228" s="145"/>
      <c r="S1228" s="147"/>
      <c r="T1228" s="127"/>
    </row>
    <row r="1229" spans="1:20" s="23" customFormat="1" ht="18" customHeight="1" x14ac:dyDescent="0.25">
      <c r="A1229" s="72" t="str">
        <f>Лист4!A1234</f>
        <v>Михаила Луконина ул., д.11</v>
      </c>
      <c r="B1229" s="64" t="s">
        <v>55</v>
      </c>
      <c r="C1229" s="76">
        <v>4191.2040999999999</v>
      </c>
      <c r="D1229" s="76">
        <f t="shared" si="41"/>
        <v>224.79818</v>
      </c>
      <c r="E1229" s="74">
        <v>224.79818</v>
      </c>
      <c r="F1229" s="22">
        <v>0</v>
      </c>
      <c r="G1229" s="81">
        <v>0</v>
      </c>
      <c r="H1229" s="22">
        <v>0</v>
      </c>
      <c r="I1229" s="77"/>
      <c r="J1229" s="91">
        <v>4247.0200000000004</v>
      </c>
      <c r="K1229" s="131"/>
      <c r="L1229" s="126"/>
      <c r="M1229" s="144"/>
      <c r="N1229" s="144"/>
      <c r="O1229" s="143"/>
      <c r="P1229" s="145"/>
      <c r="Q1229" s="146"/>
      <c r="R1229" s="145"/>
      <c r="S1229" s="147"/>
      <c r="T1229" s="127"/>
    </row>
    <row r="1230" spans="1:20" s="23" customFormat="1" ht="18" customHeight="1" x14ac:dyDescent="0.25">
      <c r="A1230" s="72" t="str">
        <f>Лист4!A1235</f>
        <v>Михаила Луконина ул., д.11, к.1</v>
      </c>
      <c r="B1230" s="64" t="s">
        <v>55</v>
      </c>
      <c r="C1230" s="76">
        <v>1262.3753300000003</v>
      </c>
      <c r="D1230" s="76">
        <f t="shared" si="41"/>
        <v>80.054500000000004</v>
      </c>
      <c r="E1230" s="74">
        <v>80.054500000000004</v>
      </c>
      <c r="F1230" s="22">
        <v>0</v>
      </c>
      <c r="G1230" s="81">
        <v>0</v>
      </c>
      <c r="H1230" s="22">
        <v>0</v>
      </c>
      <c r="I1230" s="77"/>
      <c r="J1230" s="91">
        <f t="shared" si="42"/>
        <v>1342.4298300000003</v>
      </c>
      <c r="K1230" s="131"/>
      <c r="L1230" s="126"/>
      <c r="M1230" s="144"/>
      <c r="N1230" s="144"/>
      <c r="O1230" s="143"/>
      <c r="P1230" s="145"/>
      <c r="Q1230" s="146"/>
      <c r="R1230" s="145"/>
      <c r="S1230" s="147"/>
      <c r="T1230" s="127"/>
    </row>
    <row r="1231" spans="1:20" s="23" customFormat="1" ht="18" customHeight="1" x14ac:dyDescent="0.25">
      <c r="A1231" s="72" t="str">
        <f>Лист4!A1236</f>
        <v>Михаила Луконина ул., д.12</v>
      </c>
      <c r="B1231" s="64" t="s">
        <v>55</v>
      </c>
      <c r="C1231" s="76">
        <v>2014.92047</v>
      </c>
      <c r="D1231" s="76">
        <f t="shared" si="41"/>
        <v>207.49382</v>
      </c>
      <c r="E1231" s="74">
        <v>207.49382</v>
      </c>
      <c r="F1231" s="22">
        <v>0</v>
      </c>
      <c r="G1231" s="81">
        <v>0</v>
      </c>
      <c r="H1231" s="22">
        <v>0</v>
      </c>
      <c r="I1231" s="77"/>
      <c r="J1231" s="91">
        <f t="shared" si="42"/>
        <v>2222.4142900000002</v>
      </c>
      <c r="K1231" s="131"/>
      <c r="L1231" s="126"/>
      <c r="M1231" s="144"/>
      <c r="N1231" s="144"/>
      <c r="O1231" s="143"/>
      <c r="P1231" s="145"/>
      <c r="Q1231" s="146"/>
      <c r="R1231" s="145"/>
      <c r="S1231" s="147"/>
      <c r="T1231" s="127"/>
    </row>
    <row r="1232" spans="1:20" s="23" customFormat="1" ht="18" customHeight="1" x14ac:dyDescent="0.25">
      <c r="A1232" s="72" t="str">
        <f>Лист4!A1237</f>
        <v>Михаила Луконина ул., д.12, к.1</v>
      </c>
      <c r="B1232" s="64" t="s">
        <v>55</v>
      </c>
      <c r="C1232" s="76">
        <v>1638</v>
      </c>
      <c r="D1232" s="76">
        <f t="shared" si="41"/>
        <v>105.98966</v>
      </c>
      <c r="E1232" s="74">
        <v>105.98966</v>
      </c>
      <c r="F1232" s="22">
        <v>0</v>
      </c>
      <c r="G1232" s="81">
        <v>0</v>
      </c>
      <c r="H1232" s="22">
        <v>0</v>
      </c>
      <c r="I1232" s="77">
        <v>1985.02</v>
      </c>
      <c r="J1232" s="91">
        <v>366.16</v>
      </c>
      <c r="K1232" s="131"/>
      <c r="L1232" s="126"/>
      <c r="M1232" s="144"/>
      <c r="N1232" s="144"/>
      <c r="O1232" s="143"/>
      <c r="P1232" s="145"/>
      <c r="Q1232" s="146"/>
      <c r="R1232" s="145"/>
      <c r="S1232" s="147"/>
      <c r="T1232" s="127"/>
    </row>
    <row r="1233" spans="1:20" s="23" customFormat="1" ht="18" customHeight="1" x14ac:dyDescent="0.25">
      <c r="A1233" s="72" t="str">
        <f>Лист4!A1238</f>
        <v>Михаила Луконина ул., д.12, к.2</v>
      </c>
      <c r="B1233" s="64" t="s">
        <v>55</v>
      </c>
      <c r="C1233" s="76">
        <v>612.03</v>
      </c>
      <c r="D1233" s="76">
        <f t="shared" si="41"/>
        <v>113.20639999999999</v>
      </c>
      <c r="E1233" s="74">
        <v>113.20639999999999</v>
      </c>
      <c r="F1233" s="22">
        <v>0</v>
      </c>
      <c r="G1233" s="81">
        <v>0</v>
      </c>
      <c r="H1233" s="22">
        <v>0</v>
      </c>
      <c r="I1233" s="77"/>
      <c r="J1233" s="91">
        <v>732.76</v>
      </c>
      <c r="K1233" s="131"/>
      <c r="L1233" s="126"/>
      <c r="M1233" s="144"/>
      <c r="N1233" s="144"/>
      <c r="O1233" s="143"/>
      <c r="P1233" s="145"/>
      <c r="Q1233" s="146"/>
      <c r="R1233" s="145"/>
      <c r="S1233" s="147"/>
      <c r="T1233" s="127"/>
    </row>
    <row r="1234" spans="1:20" s="23" customFormat="1" ht="18" customHeight="1" x14ac:dyDescent="0.25">
      <c r="A1234" s="72" t="str">
        <f>Лист4!A1239</f>
        <v>Михаила Луконина ул., д.12, к.3</v>
      </c>
      <c r="B1234" s="64" t="s">
        <v>55</v>
      </c>
      <c r="C1234" s="76">
        <v>1811.99</v>
      </c>
      <c r="D1234" s="76">
        <f t="shared" si="41"/>
        <v>115.76261</v>
      </c>
      <c r="E1234" s="74">
        <v>115.76261</v>
      </c>
      <c r="F1234" s="22">
        <v>0</v>
      </c>
      <c r="G1234" s="81">
        <v>0</v>
      </c>
      <c r="H1234" s="22">
        <v>0</v>
      </c>
      <c r="I1234" s="77"/>
      <c r="J1234" s="91">
        <v>1031.31</v>
      </c>
      <c r="K1234" s="131"/>
      <c r="L1234" s="126"/>
      <c r="M1234" s="144"/>
      <c r="N1234" s="144"/>
      <c r="O1234" s="143"/>
      <c r="P1234" s="145"/>
      <c r="Q1234" s="146"/>
      <c r="R1234" s="145"/>
      <c r="S1234" s="147"/>
      <c r="T1234" s="127"/>
    </row>
    <row r="1235" spans="1:20" s="23" customFormat="1" ht="18" customHeight="1" x14ac:dyDescent="0.25">
      <c r="A1235" s="72" t="str">
        <f>Лист4!A1240</f>
        <v>Михаила Луконина ул., д.4</v>
      </c>
      <c r="B1235" s="64" t="s">
        <v>55</v>
      </c>
      <c r="C1235" s="76">
        <v>1159.7736600000001</v>
      </c>
      <c r="D1235" s="76">
        <f t="shared" si="41"/>
        <v>170.62370000000001</v>
      </c>
      <c r="E1235" s="74">
        <v>170.62370000000001</v>
      </c>
      <c r="F1235" s="22">
        <v>0</v>
      </c>
      <c r="G1235" s="81">
        <v>0</v>
      </c>
      <c r="H1235" s="22">
        <v>0</v>
      </c>
      <c r="I1235" s="147">
        <v>1163.07</v>
      </c>
      <c r="J1235" s="91">
        <f t="shared" si="42"/>
        <v>1330.3973600000002</v>
      </c>
      <c r="K1235" s="131"/>
      <c r="L1235" s="126"/>
      <c r="M1235" s="144"/>
      <c r="N1235" s="144"/>
      <c r="O1235" s="143"/>
      <c r="P1235" s="145"/>
      <c r="Q1235" s="146"/>
      <c r="R1235" s="145"/>
      <c r="S1235" s="147"/>
      <c r="T1235" s="127"/>
    </row>
    <row r="1236" spans="1:20" s="23" customFormat="1" ht="18" customHeight="1" x14ac:dyDescent="0.25">
      <c r="A1236" s="72" t="str">
        <f>Лист4!A1241</f>
        <v>Михаила Луконина ул., д.8</v>
      </c>
      <c r="B1236" s="64" t="s">
        <v>55</v>
      </c>
      <c r="C1236" s="76">
        <v>1185.8800000000001</v>
      </c>
      <c r="D1236" s="76">
        <f t="shared" si="41"/>
        <v>97.483530000000002</v>
      </c>
      <c r="E1236" s="74">
        <v>97.483530000000002</v>
      </c>
      <c r="F1236" s="22">
        <v>0</v>
      </c>
      <c r="G1236" s="81">
        <v>0</v>
      </c>
      <c r="H1236" s="22">
        <v>0</v>
      </c>
      <c r="I1236" s="77">
        <v>591.15</v>
      </c>
      <c r="J1236" s="91">
        <v>919.35</v>
      </c>
      <c r="K1236" s="131"/>
      <c r="L1236" s="126"/>
      <c r="M1236" s="144"/>
      <c r="N1236" s="144"/>
      <c r="O1236" s="143"/>
      <c r="P1236" s="145"/>
      <c r="Q1236" s="146"/>
      <c r="R1236" s="145"/>
      <c r="S1236" s="147"/>
      <c r="T1236" s="127"/>
    </row>
    <row r="1237" spans="1:20" s="23" customFormat="1" ht="18" customHeight="1" x14ac:dyDescent="0.25">
      <c r="A1237" s="72" t="str">
        <f>Лист4!A1242</f>
        <v>Михаила Луконина ул., д.9</v>
      </c>
      <c r="B1237" s="64" t="s">
        <v>55</v>
      </c>
      <c r="C1237" s="76">
        <v>2475.3200000000002</v>
      </c>
      <c r="D1237" s="76">
        <f t="shared" si="41"/>
        <v>235.93059</v>
      </c>
      <c r="E1237" s="74">
        <v>235.93059</v>
      </c>
      <c r="F1237" s="22">
        <v>0</v>
      </c>
      <c r="G1237" s="81">
        <v>0</v>
      </c>
      <c r="H1237" s="22">
        <v>0</v>
      </c>
      <c r="I1237" s="147">
        <v>593.67999999999995</v>
      </c>
      <c r="J1237" s="91">
        <v>2731.9</v>
      </c>
      <c r="K1237" s="131"/>
      <c r="L1237" s="126"/>
      <c r="M1237" s="144"/>
      <c r="N1237" s="144"/>
      <c r="O1237" s="143"/>
      <c r="P1237" s="145"/>
      <c r="Q1237" s="146"/>
      <c r="R1237" s="145"/>
      <c r="S1237" s="147"/>
      <c r="T1237" s="127"/>
    </row>
    <row r="1238" spans="1:20" s="23" customFormat="1" ht="18" customHeight="1" x14ac:dyDescent="0.25">
      <c r="A1238" s="72" t="str">
        <f>Лист4!A1243</f>
        <v>Михаила Луконина ул., д.9, к.1</v>
      </c>
      <c r="B1238" s="64" t="s">
        <v>55</v>
      </c>
      <c r="C1238" s="76">
        <v>1284.57</v>
      </c>
      <c r="D1238" s="76">
        <f t="shared" si="41"/>
        <v>108.16177</v>
      </c>
      <c r="E1238" s="74">
        <v>108.16177</v>
      </c>
      <c r="F1238" s="22">
        <v>0</v>
      </c>
      <c r="G1238" s="81">
        <v>0</v>
      </c>
      <c r="H1238" s="22">
        <v>0</v>
      </c>
      <c r="I1238" s="77"/>
      <c r="J1238" s="91">
        <v>1463.64</v>
      </c>
      <c r="K1238" s="131"/>
      <c r="L1238" s="126"/>
      <c r="M1238" s="144"/>
      <c r="N1238" s="144"/>
      <c r="O1238" s="143"/>
      <c r="P1238" s="145"/>
      <c r="Q1238" s="146"/>
      <c r="R1238" s="145"/>
      <c r="S1238" s="147"/>
      <c r="T1238" s="127"/>
    </row>
    <row r="1239" spans="1:20" s="23" customFormat="1" ht="18" customHeight="1" x14ac:dyDescent="0.25">
      <c r="A1239" s="72" t="str">
        <f>Лист4!A1244</f>
        <v>Набережная Приволжского затона ул., д.15, к.2</v>
      </c>
      <c r="B1239" s="64" t="s">
        <v>55</v>
      </c>
      <c r="C1239" s="76">
        <v>4162.1899999999996</v>
      </c>
      <c r="D1239" s="76">
        <f t="shared" si="41"/>
        <v>487.32011999999997</v>
      </c>
      <c r="E1239" s="74">
        <v>487.32011999999997</v>
      </c>
      <c r="F1239" s="22">
        <v>0</v>
      </c>
      <c r="G1239" s="81">
        <v>0</v>
      </c>
      <c r="H1239" s="22">
        <v>0</v>
      </c>
      <c r="I1239" s="77"/>
      <c r="J1239" s="91">
        <v>4683.04</v>
      </c>
      <c r="K1239" s="131"/>
      <c r="L1239" s="126"/>
      <c r="M1239" s="258"/>
      <c r="N1239" s="144"/>
      <c r="O1239" s="143"/>
      <c r="P1239" s="145"/>
      <c r="Q1239" s="146"/>
      <c r="R1239" s="145"/>
      <c r="S1239" s="147"/>
      <c r="T1239" s="127"/>
    </row>
    <row r="1240" spans="1:20" s="23" customFormat="1" ht="18" customHeight="1" x14ac:dyDescent="0.25">
      <c r="A1240" s="72" t="str">
        <f>Лист4!A1245</f>
        <v>Набережная Приволжского затона ул., д.17, к.1</v>
      </c>
      <c r="B1240" s="64" t="s">
        <v>55</v>
      </c>
      <c r="C1240" s="76">
        <v>3401.0564899999999</v>
      </c>
      <c r="D1240" s="76">
        <f t="shared" si="41"/>
        <v>285.46343000000002</v>
      </c>
      <c r="E1240" s="74">
        <v>285.46343000000002</v>
      </c>
      <c r="F1240" s="22">
        <v>0</v>
      </c>
      <c r="G1240" s="81">
        <v>0</v>
      </c>
      <c r="H1240" s="22">
        <v>0</v>
      </c>
      <c r="I1240" s="77"/>
      <c r="J1240" s="91">
        <f t="shared" si="42"/>
        <v>3686.5199199999997</v>
      </c>
      <c r="K1240" s="131"/>
      <c r="L1240" s="126"/>
      <c r="M1240" s="144"/>
      <c r="N1240" s="144"/>
      <c r="O1240" s="143"/>
      <c r="P1240" s="145"/>
      <c r="Q1240" s="146"/>
      <c r="R1240" s="145"/>
      <c r="S1240" s="147"/>
      <c r="T1240" s="127"/>
    </row>
    <row r="1241" spans="1:20" s="23" customFormat="1" ht="18" customHeight="1" x14ac:dyDescent="0.25">
      <c r="A1241" s="72" t="str">
        <f>Лист4!A1246</f>
        <v>Набережная Приволжского затона ул., д.17, к.2</v>
      </c>
      <c r="B1241" s="64" t="s">
        <v>55</v>
      </c>
      <c r="C1241" s="76">
        <v>1826.0062999999998</v>
      </c>
      <c r="D1241" s="76">
        <f t="shared" si="41"/>
        <v>93.885949999999994</v>
      </c>
      <c r="E1241" s="74">
        <v>93.885949999999994</v>
      </c>
      <c r="F1241" s="22">
        <v>0</v>
      </c>
      <c r="G1241" s="81">
        <v>0</v>
      </c>
      <c r="H1241" s="22">
        <v>0</v>
      </c>
      <c r="I1241" s="77"/>
      <c r="J1241" s="91">
        <f t="shared" si="42"/>
        <v>1919.8922499999999</v>
      </c>
      <c r="K1241" s="131"/>
      <c r="L1241" s="126"/>
      <c r="M1241" s="144"/>
      <c r="N1241" s="144"/>
      <c r="O1241" s="143"/>
      <c r="P1241" s="145"/>
      <c r="Q1241" s="146"/>
      <c r="R1241" s="145"/>
      <c r="S1241" s="147"/>
      <c r="T1241" s="127"/>
    </row>
    <row r="1242" spans="1:20" s="23" customFormat="1" ht="18" customHeight="1" x14ac:dyDescent="0.25">
      <c r="A1242" s="72" t="str">
        <f>Лист4!A1247</f>
        <v>Набережная Приволжского затона ул., д.17, к.3</v>
      </c>
      <c r="B1242" s="64" t="s">
        <v>55</v>
      </c>
      <c r="C1242" s="76">
        <v>1728.30231</v>
      </c>
      <c r="D1242" s="76">
        <f t="shared" si="41"/>
        <v>83.184749999999994</v>
      </c>
      <c r="E1242" s="74">
        <v>83.184749999999994</v>
      </c>
      <c r="F1242" s="22">
        <v>0</v>
      </c>
      <c r="G1242" s="81">
        <v>0</v>
      </c>
      <c r="H1242" s="22">
        <v>0</v>
      </c>
      <c r="I1242" s="77"/>
      <c r="J1242" s="91">
        <f t="shared" si="42"/>
        <v>1811.4870599999999</v>
      </c>
      <c r="K1242" s="131"/>
      <c r="L1242" s="126"/>
      <c r="M1242" s="144"/>
      <c r="N1242" s="144"/>
      <c r="O1242" s="143"/>
      <c r="P1242" s="145"/>
      <c r="Q1242" s="146"/>
      <c r="R1242" s="145"/>
      <c r="S1242" s="147"/>
      <c r="T1242" s="127"/>
    </row>
    <row r="1243" spans="1:20" s="23" customFormat="1" ht="18" customHeight="1" x14ac:dyDescent="0.25">
      <c r="A1243" s="72" t="str">
        <f>Лист4!A1248</f>
        <v>Набережная Приволжского затона ул., д.25</v>
      </c>
      <c r="B1243" s="64" t="s">
        <v>55</v>
      </c>
      <c r="C1243" s="76">
        <v>1836.1215500000001</v>
      </c>
      <c r="D1243" s="76">
        <f t="shared" si="41"/>
        <v>133.98278999999999</v>
      </c>
      <c r="E1243" s="74">
        <v>133.98278999999999</v>
      </c>
      <c r="F1243" s="22">
        <v>0</v>
      </c>
      <c r="G1243" s="81">
        <v>0</v>
      </c>
      <c r="H1243" s="22">
        <v>0</v>
      </c>
      <c r="I1243" s="77"/>
      <c r="J1243" s="91">
        <f t="shared" si="42"/>
        <v>1970.1043400000001</v>
      </c>
      <c r="K1243" s="131"/>
      <c r="L1243" s="126"/>
      <c r="M1243" s="144"/>
      <c r="N1243" s="144"/>
      <c r="O1243" s="143"/>
      <c r="P1243" s="145"/>
      <c r="Q1243" s="146"/>
      <c r="R1243" s="145"/>
      <c r="S1243" s="147"/>
      <c r="T1243" s="127"/>
    </row>
    <row r="1244" spans="1:20" s="23" customFormat="1" ht="18" customHeight="1" x14ac:dyDescent="0.25">
      <c r="A1244" s="72" t="str">
        <f>Лист4!A1249</f>
        <v>Николая Островского ул., д.1</v>
      </c>
      <c r="B1244" s="64" t="s">
        <v>55</v>
      </c>
      <c r="C1244" s="76">
        <v>413.48570999999998</v>
      </c>
      <c r="D1244" s="76">
        <f t="shared" si="41"/>
        <v>17.81841</v>
      </c>
      <c r="E1244" s="74">
        <v>17.81841</v>
      </c>
      <c r="F1244" s="22">
        <v>0</v>
      </c>
      <c r="G1244" s="81">
        <v>0</v>
      </c>
      <c r="H1244" s="22">
        <v>0</v>
      </c>
      <c r="I1244" s="77"/>
      <c r="J1244" s="91">
        <f t="shared" si="42"/>
        <v>431.30412000000001</v>
      </c>
      <c r="K1244" s="131"/>
      <c r="L1244" s="126"/>
      <c r="M1244" s="144"/>
      <c r="N1244" s="144"/>
      <c r="O1244" s="143"/>
      <c r="P1244" s="145"/>
      <c r="Q1244" s="146"/>
      <c r="R1244" s="145"/>
      <c r="S1244" s="147"/>
      <c r="T1244" s="127"/>
    </row>
    <row r="1245" spans="1:20" s="23" customFormat="1" ht="18" customHeight="1" x14ac:dyDescent="0.25">
      <c r="A1245" s="72" t="str">
        <f>Лист4!A1250</f>
        <v>Николая Островского ул., д.113</v>
      </c>
      <c r="B1245" s="64" t="s">
        <v>55</v>
      </c>
      <c r="C1245" s="76">
        <v>967.40780999999993</v>
      </c>
      <c r="D1245" s="76">
        <f t="shared" si="41"/>
        <v>83.282800000000009</v>
      </c>
      <c r="E1245" s="74">
        <v>83.282800000000009</v>
      </c>
      <c r="F1245" s="22">
        <v>0</v>
      </c>
      <c r="G1245" s="81">
        <v>0</v>
      </c>
      <c r="H1245" s="22">
        <v>0</v>
      </c>
      <c r="I1245" s="77"/>
      <c r="J1245" s="91">
        <f t="shared" si="42"/>
        <v>1050.6906099999999</v>
      </c>
      <c r="K1245" s="131"/>
      <c r="L1245" s="126"/>
      <c r="M1245" s="144"/>
      <c r="N1245" s="144"/>
      <c r="O1245" s="143"/>
      <c r="P1245" s="145"/>
      <c r="Q1245" s="146"/>
      <c r="R1245" s="145"/>
      <c r="S1245" s="147"/>
      <c r="T1245" s="127"/>
    </row>
    <row r="1246" spans="1:20" s="23" customFormat="1" ht="18" customHeight="1" x14ac:dyDescent="0.25">
      <c r="A1246" s="72" t="str">
        <f>Лист4!A1251</f>
        <v>Николая Островского ул., д.115</v>
      </c>
      <c r="B1246" s="64" t="s">
        <v>55</v>
      </c>
      <c r="C1246" s="76">
        <v>1453.9486200000001</v>
      </c>
      <c r="D1246" s="76">
        <f t="shared" si="41"/>
        <v>80.22708999999999</v>
      </c>
      <c r="E1246" s="74">
        <v>80.22708999999999</v>
      </c>
      <c r="F1246" s="22">
        <v>0</v>
      </c>
      <c r="G1246" s="81">
        <v>0</v>
      </c>
      <c r="H1246" s="22">
        <v>0</v>
      </c>
      <c r="I1246" s="77"/>
      <c r="J1246" s="91">
        <f t="shared" si="42"/>
        <v>1534.1757100000002</v>
      </c>
      <c r="K1246" s="131"/>
      <c r="L1246" s="126"/>
      <c r="M1246" s="144"/>
      <c r="N1246" s="144"/>
      <c r="O1246" s="143"/>
      <c r="P1246" s="145"/>
      <c r="Q1246" s="146"/>
      <c r="R1246" s="145"/>
      <c r="S1246" s="147"/>
      <c r="T1246" s="127"/>
    </row>
    <row r="1247" spans="1:20" s="23" customFormat="1" ht="18" customHeight="1" x14ac:dyDescent="0.25">
      <c r="A1247" s="72" t="str">
        <f>Лист4!A1252</f>
        <v>Николая Островского ул., д.123</v>
      </c>
      <c r="B1247" s="64" t="s">
        <v>55</v>
      </c>
      <c r="C1247" s="76">
        <v>1291.57</v>
      </c>
      <c r="D1247" s="76">
        <f t="shared" si="41"/>
        <v>81.945239999999998</v>
      </c>
      <c r="E1247" s="74">
        <v>81.945239999999998</v>
      </c>
      <c r="F1247" s="22">
        <v>0</v>
      </c>
      <c r="G1247" s="81">
        <v>0</v>
      </c>
      <c r="H1247" s="22">
        <v>0</v>
      </c>
      <c r="I1247" s="77">
        <v>1656.28</v>
      </c>
      <c r="J1247" s="91">
        <v>215.27</v>
      </c>
      <c r="K1247" s="131"/>
      <c r="L1247" s="126"/>
      <c r="M1247" s="144"/>
      <c r="N1247" s="144"/>
      <c r="O1247" s="143"/>
      <c r="P1247" s="145"/>
      <c r="Q1247" s="146"/>
      <c r="R1247" s="145"/>
      <c r="S1247" s="147"/>
      <c r="T1247" s="127"/>
    </row>
    <row r="1248" spans="1:20" s="23" customFormat="1" ht="18" customHeight="1" x14ac:dyDescent="0.25">
      <c r="A1248" s="72" t="str">
        <f>Лист4!A1253</f>
        <v>Николая Островского ул., д.132</v>
      </c>
      <c r="B1248" s="64" t="s">
        <v>55</v>
      </c>
      <c r="C1248" s="76">
        <v>1919.85159</v>
      </c>
      <c r="D1248" s="76">
        <f t="shared" si="41"/>
        <v>130.75030000000001</v>
      </c>
      <c r="E1248" s="74">
        <v>130.75030000000001</v>
      </c>
      <c r="F1248" s="22">
        <v>0</v>
      </c>
      <c r="G1248" s="81">
        <v>0</v>
      </c>
      <c r="H1248" s="22">
        <v>0</v>
      </c>
      <c r="I1248" s="77"/>
      <c r="J1248" s="91">
        <f t="shared" si="42"/>
        <v>2050.6018899999999</v>
      </c>
      <c r="K1248" s="131"/>
      <c r="L1248" s="126"/>
      <c r="M1248" s="144"/>
      <c r="N1248" s="144"/>
      <c r="O1248" s="143"/>
      <c r="P1248" s="145"/>
      <c r="Q1248" s="146"/>
      <c r="R1248" s="145"/>
      <c r="S1248" s="147"/>
      <c r="T1248" s="127"/>
    </row>
    <row r="1249" spans="1:20" s="23" customFormat="1" ht="18" customHeight="1" x14ac:dyDescent="0.25">
      <c r="A1249" s="72" t="str">
        <f>Лист4!A1254</f>
        <v>Николая Островского ул., д.134</v>
      </c>
      <c r="B1249" s="64" t="s">
        <v>55</v>
      </c>
      <c r="C1249" s="76">
        <v>1101.8522500000001</v>
      </c>
      <c r="D1249" s="76">
        <f t="shared" si="41"/>
        <v>60.229870000000005</v>
      </c>
      <c r="E1249" s="74">
        <v>60.229870000000005</v>
      </c>
      <c r="F1249" s="22">
        <v>0</v>
      </c>
      <c r="G1249" s="81">
        <v>0</v>
      </c>
      <c r="H1249" s="22">
        <v>0</v>
      </c>
      <c r="I1249" s="77"/>
      <c r="J1249" s="91">
        <f t="shared" si="42"/>
        <v>1162.08212</v>
      </c>
      <c r="K1249" s="131"/>
      <c r="L1249" s="126"/>
      <c r="M1249" s="144"/>
      <c r="N1249" s="144"/>
      <c r="O1249" s="143"/>
      <c r="P1249" s="145"/>
      <c r="Q1249" s="146"/>
      <c r="R1249" s="145"/>
      <c r="S1249" s="147"/>
      <c r="T1249" s="127"/>
    </row>
    <row r="1250" spans="1:20" s="23" customFormat="1" ht="18" customHeight="1" x14ac:dyDescent="0.25">
      <c r="A1250" s="72" t="str">
        <f>Лист4!A1255</f>
        <v>Николая Островского ул., д.136</v>
      </c>
      <c r="B1250" s="64" t="s">
        <v>55</v>
      </c>
      <c r="C1250" s="76">
        <v>710.28624000000002</v>
      </c>
      <c r="D1250" s="76">
        <f t="shared" si="41"/>
        <v>54.9786</v>
      </c>
      <c r="E1250" s="74">
        <v>54.9786</v>
      </c>
      <c r="F1250" s="22">
        <v>0</v>
      </c>
      <c r="G1250" s="81">
        <v>0</v>
      </c>
      <c r="H1250" s="22">
        <v>0</v>
      </c>
      <c r="I1250" s="77"/>
      <c r="J1250" s="91">
        <f t="shared" si="42"/>
        <v>765.26484000000005</v>
      </c>
      <c r="K1250" s="131"/>
      <c r="L1250" s="126"/>
      <c r="M1250" s="144"/>
      <c r="N1250" s="144"/>
      <c r="O1250" s="143"/>
      <c r="P1250" s="145"/>
      <c r="Q1250" s="146"/>
      <c r="R1250" s="145"/>
      <c r="S1250" s="147"/>
      <c r="T1250" s="127"/>
    </row>
    <row r="1251" spans="1:20" s="23" customFormat="1" ht="18" customHeight="1" x14ac:dyDescent="0.25">
      <c r="A1251" s="72" t="str">
        <f>Лист4!A1256</f>
        <v>Николая Островского ул., д.142А</v>
      </c>
      <c r="B1251" s="64" t="s">
        <v>55</v>
      </c>
      <c r="C1251" s="76">
        <v>1616.82104</v>
      </c>
      <c r="D1251" s="76">
        <f t="shared" si="41"/>
        <v>71.132449999999992</v>
      </c>
      <c r="E1251" s="74">
        <v>71.132449999999992</v>
      </c>
      <c r="F1251" s="22">
        <v>0</v>
      </c>
      <c r="G1251" s="81">
        <v>0</v>
      </c>
      <c r="H1251" s="22">
        <v>0</v>
      </c>
      <c r="I1251" s="77"/>
      <c r="J1251" s="91">
        <f t="shared" si="42"/>
        <v>1687.9534900000001</v>
      </c>
      <c r="K1251" s="131"/>
      <c r="L1251" s="126"/>
      <c r="M1251" s="144"/>
      <c r="N1251" s="144"/>
      <c r="O1251" s="143"/>
      <c r="P1251" s="145"/>
      <c r="Q1251" s="146"/>
      <c r="R1251" s="145"/>
      <c r="S1251" s="147"/>
      <c r="T1251" s="127"/>
    </row>
    <row r="1252" spans="1:20" s="23" customFormat="1" ht="18" customHeight="1" x14ac:dyDescent="0.25">
      <c r="A1252" s="72" t="str">
        <f>Лист4!A1257</f>
        <v>Николая Островского ул., д.142Б</v>
      </c>
      <c r="B1252" s="64" t="s">
        <v>55</v>
      </c>
      <c r="C1252" s="76">
        <v>878.5468800000001</v>
      </c>
      <c r="D1252" s="76">
        <f t="shared" si="41"/>
        <v>51.927210000000002</v>
      </c>
      <c r="E1252" s="74">
        <v>51.927210000000002</v>
      </c>
      <c r="F1252" s="22">
        <v>0</v>
      </c>
      <c r="G1252" s="81">
        <v>0</v>
      </c>
      <c r="H1252" s="22">
        <v>0</v>
      </c>
      <c r="I1252" s="77"/>
      <c r="J1252" s="91">
        <f t="shared" si="42"/>
        <v>930.47409000000016</v>
      </c>
      <c r="K1252" s="131"/>
      <c r="L1252" s="126"/>
      <c r="M1252" s="144"/>
      <c r="N1252" s="144"/>
      <c r="O1252" s="143"/>
      <c r="P1252" s="145"/>
      <c r="Q1252" s="146"/>
      <c r="R1252" s="145"/>
      <c r="S1252" s="147"/>
      <c r="T1252" s="127"/>
    </row>
    <row r="1253" spans="1:20" s="23" customFormat="1" ht="18" customHeight="1" x14ac:dyDescent="0.25">
      <c r="A1253" s="72" t="str">
        <f>Лист4!A1258</f>
        <v>Николая Островского ул., д.144</v>
      </c>
      <c r="B1253" s="64" t="s">
        <v>55</v>
      </c>
      <c r="C1253" s="76">
        <v>1445.91758</v>
      </c>
      <c r="D1253" s="76">
        <f t="shared" si="41"/>
        <v>68.720729999999989</v>
      </c>
      <c r="E1253" s="74">
        <v>68.720729999999989</v>
      </c>
      <c r="F1253" s="22">
        <v>0</v>
      </c>
      <c r="G1253" s="81">
        <v>0</v>
      </c>
      <c r="H1253" s="22">
        <v>0</v>
      </c>
      <c r="I1253" s="77"/>
      <c r="J1253" s="91">
        <f t="shared" si="42"/>
        <v>1514.63831</v>
      </c>
      <c r="K1253" s="131"/>
      <c r="L1253" s="126"/>
      <c r="M1253" s="144"/>
      <c r="N1253" s="144"/>
      <c r="O1253" s="143"/>
      <c r="P1253" s="145"/>
      <c r="Q1253" s="146"/>
      <c r="R1253" s="145"/>
      <c r="S1253" s="147"/>
      <c r="T1253" s="127"/>
    </row>
    <row r="1254" spans="1:20" s="23" customFormat="1" ht="18" customHeight="1" x14ac:dyDescent="0.25">
      <c r="A1254" s="72" t="str">
        <f>Лист4!A1259</f>
        <v>Николая Островского ул., д.144А</v>
      </c>
      <c r="B1254" s="64" t="s">
        <v>55</v>
      </c>
      <c r="C1254" s="76">
        <v>3022.7048300000001</v>
      </c>
      <c r="D1254" s="76">
        <f t="shared" si="41"/>
        <v>199.33945</v>
      </c>
      <c r="E1254" s="74">
        <v>199.33945</v>
      </c>
      <c r="F1254" s="22">
        <v>0</v>
      </c>
      <c r="G1254" s="81">
        <v>0</v>
      </c>
      <c r="H1254" s="22">
        <v>0</v>
      </c>
      <c r="I1254" s="77"/>
      <c r="J1254" s="91">
        <f t="shared" si="42"/>
        <v>3222.0442800000001</v>
      </c>
      <c r="K1254" s="131"/>
      <c r="L1254" s="126"/>
      <c r="M1254" s="144"/>
      <c r="N1254" s="144"/>
      <c r="O1254" s="143"/>
      <c r="P1254" s="145"/>
      <c r="Q1254" s="146"/>
      <c r="R1254" s="145"/>
      <c r="S1254" s="147"/>
      <c r="T1254" s="127"/>
    </row>
    <row r="1255" spans="1:20" s="23" customFormat="1" ht="18" customHeight="1" x14ac:dyDescent="0.25">
      <c r="A1255" s="72" t="str">
        <f>Лист4!A1260</f>
        <v>Николая Островского ул., д.150</v>
      </c>
      <c r="B1255" s="64" t="s">
        <v>55</v>
      </c>
      <c r="C1255" s="76">
        <v>3673.0247399999998</v>
      </c>
      <c r="D1255" s="76">
        <f t="shared" si="41"/>
        <v>242.27918</v>
      </c>
      <c r="E1255" s="74">
        <v>242.27918</v>
      </c>
      <c r="F1255" s="22">
        <v>0</v>
      </c>
      <c r="G1255" s="81">
        <v>0</v>
      </c>
      <c r="H1255" s="22">
        <v>0</v>
      </c>
      <c r="I1255" s="77">
        <v>10697.19</v>
      </c>
      <c r="J1255" s="91">
        <f>C1255+E1255-I1255</f>
        <v>-6781.8860800000002</v>
      </c>
      <c r="K1255" s="131"/>
      <c r="L1255" s="126"/>
      <c r="M1255" s="144"/>
      <c r="N1255" s="144"/>
      <c r="O1255" s="143"/>
      <c r="P1255" s="145"/>
      <c r="Q1255" s="146"/>
      <c r="R1255" s="145"/>
      <c r="S1255" s="147"/>
      <c r="T1255" s="127"/>
    </row>
    <row r="1256" spans="1:20" s="23" customFormat="1" ht="18" customHeight="1" x14ac:dyDescent="0.25">
      <c r="A1256" s="72" t="str">
        <f>Лист4!A1261</f>
        <v>Николая Островского ул., д.152, к.2</v>
      </c>
      <c r="B1256" s="64" t="s">
        <v>55</v>
      </c>
      <c r="C1256" s="76">
        <v>3783.1734900000001</v>
      </c>
      <c r="D1256" s="76">
        <f t="shared" si="41"/>
        <v>202.88609</v>
      </c>
      <c r="E1256" s="74">
        <v>202.88609</v>
      </c>
      <c r="F1256" s="22">
        <v>0</v>
      </c>
      <c r="G1256" s="81">
        <v>0</v>
      </c>
      <c r="H1256" s="22">
        <v>0</v>
      </c>
      <c r="I1256" s="77">
        <v>10713.13</v>
      </c>
      <c r="J1256" s="91">
        <f>C1256+E1256-I1256</f>
        <v>-6727.0704199999991</v>
      </c>
      <c r="K1256" s="131"/>
      <c r="L1256" s="126"/>
      <c r="M1256" s="144"/>
      <c r="N1256" s="144"/>
      <c r="O1256" s="143"/>
      <c r="P1256" s="145"/>
      <c r="Q1256" s="146"/>
      <c r="R1256" s="145"/>
      <c r="S1256" s="147"/>
      <c r="T1256" s="127"/>
    </row>
    <row r="1257" spans="1:20" s="23" customFormat="1" ht="18" customHeight="1" x14ac:dyDescent="0.25">
      <c r="A1257" s="72" t="str">
        <f>Лист4!A1262</f>
        <v>Николая Островского ул., д.152, к.3</v>
      </c>
      <c r="B1257" s="64" t="s">
        <v>55</v>
      </c>
      <c r="C1257" s="76">
        <v>4551.0590099999999</v>
      </c>
      <c r="D1257" s="76">
        <f t="shared" si="41"/>
        <v>229.25731999999999</v>
      </c>
      <c r="E1257" s="74">
        <v>229.25731999999999</v>
      </c>
      <c r="F1257" s="22">
        <v>0</v>
      </c>
      <c r="G1257" s="81">
        <v>0</v>
      </c>
      <c r="H1257" s="22">
        <v>0</v>
      </c>
      <c r="I1257" s="77"/>
      <c r="J1257" s="91">
        <f t="shared" si="42"/>
        <v>4780.3163299999997</v>
      </c>
      <c r="K1257" s="131"/>
      <c r="L1257" s="126"/>
      <c r="M1257" s="144"/>
      <c r="N1257" s="144"/>
      <c r="O1257" s="143"/>
      <c r="P1257" s="145"/>
      <c r="Q1257" s="146"/>
      <c r="R1257" s="145"/>
      <c r="S1257" s="147"/>
      <c r="T1257" s="127"/>
    </row>
    <row r="1258" spans="1:20" s="23" customFormat="1" ht="18" customHeight="1" x14ac:dyDescent="0.25">
      <c r="A1258" s="72" t="str">
        <f>Лист4!A1263</f>
        <v>Николая Островского ул., д.154</v>
      </c>
      <c r="B1258" s="64" t="s">
        <v>55</v>
      </c>
      <c r="C1258" s="76">
        <v>840.09</v>
      </c>
      <c r="D1258" s="76">
        <f t="shared" si="41"/>
        <v>406.99657000000002</v>
      </c>
      <c r="E1258" s="74">
        <v>406.99657000000002</v>
      </c>
      <c r="F1258" s="22">
        <v>0</v>
      </c>
      <c r="G1258" s="81">
        <v>0</v>
      </c>
      <c r="H1258" s="22">
        <v>0</v>
      </c>
      <c r="I1258" s="147">
        <v>2970</v>
      </c>
      <c r="J1258" s="91">
        <v>1257.8599999999999</v>
      </c>
      <c r="K1258" s="131"/>
      <c r="L1258" s="126"/>
      <c r="M1258" s="144"/>
      <c r="N1258" s="144"/>
      <c r="O1258" s="143"/>
      <c r="P1258" s="145"/>
      <c r="Q1258" s="146"/>
      <c r="R1258" s="145"/>
      <c r="S1258" s="147"/>
      <c r="T1258" s="127"/>
    </row>
    <row r="1259" spans="1:20" s="23" customFormat="1" ht="18" customHeight="1" x14ac:dyDescent="0.25">
      <c r="A1259" s="72" t="str">
        <f>Лист4!A1264</f>
        <v>Николая Островского ул., д.154, к.1</v>
      </c>
      <c r="B1259" s="64" t="s">
        <v>55</v>
      </c>
      <c r="C1259" s="76">
        <v>3263.9807999999998</v>
      </c>
      <c r="D1259" s="76">
        <f t="shared" si="41"/>
        <v>204.40598</v>
      </c>
      <c r="E1259" s="74">
        <v>204.40598</v>
      </c>
      <c r="F1259" s="22">
        <v>0</v>
      </c>
      <c r="G1259" s="81">
        <v>0</v>
      </c>
      <c r="H1259" s="22">
        <v>0</v>
      </c>
      <c r="I1259" s="77"/>
      <c r="J1259" s="91">
        <f t="shared" si="42"/>
        <v>3468.3867799999998</v>
      </c>
      <c r="K1259" s="131"/>
      <c r="L1259" s="126"/>
      <c r="M1259" s="144"/>
      <c r="N1259" s="144"/>
      <c r="O1259" s="143"/>
      <c r="P1259" s="145"/>
      <c r="Q1259" s="146"/>
      <c r="R1259" s="145"/>
      <c r="S1259" s="147"/>
      <c r="T1259" s="127"/>
    </row>
    <row r="1260" spans="1:20" s="23" customFormat="1" ht="18" customHeight="1" x14ac:dyDescent="0.25">
      <c r="A1260" s="72" t="str">
        <f>Лист4!A1265</f>
        <v>Николая Островского ул., д.154, к.2</v>
      </c>
      <c r="B1260" s="64" t="s">
        <v>55</v>
      </c>
      <c r="C1260" s="76">
        <v>3266.56333</v>
      </c>
      <c r="D1260" s="76">
        <f t="shared" si="41"/>
        <v>190.31545</v>
      </c>
      <c r="E1260" s="74">
        <v>190.31545</v>
      </c>
      <c r="F1260" s="22">
        <v>0</v>
      </c>
      <c r="G1260" s="81">
        <v>0</v>
      </c>
      <c r="H1260" s="22">
        <v>0</v>
      </c>
      <c r="I1260" s="77"/>
      <c r="J1260" s="91">
        <f t="shared" si="42"/>
        <v>3456.87878</v>
      </c>
      <c r="K1260" s="131"/>
      <c r="L1260" s="126"/>
      <c r="M1260" s="144"/>
      <c r="N1260" s="144"/>
      <c r="O1260" s="143"/>
      <c r="P1260" s="145"/>
      <c r="Q1260" s="146"/>
      <c r="R1260" s="145"/>
      <c r="S1260" s="147"/>
      <c r="T1260" s="127"/>
    </row>
    <row r="1261" spans="1:20" s="23" customFormat="1" ht="18" customHeight="1" x14ac:dyDescent="0.25">
      <c r="A1261" s="72" t="str">
        <f>Лист4!A1266</f>
        <v>Николая Островского ул., д.154, к.3</v>
      </c>
      <c r="B1261" s="64" t="s">
        <v>55</v>
      </c>
      <c r="C1261" s="76">
        <v>1855.4664399999999</v>
      </c>
      <c r="D1261" s="76">
        <f t="shared" si="41"/>
        <v>107.68399000000001</v>
      </c>
      <c r="E1261" s="74">
        <v>107.68399000000001</v>
      </c>
      <c r="F1261" s="22">
        <v>0</v>
      </c>
      <c r="G1261" s="81">
        <v>0</v>
      </c>
      <c r="H1261" s="22">
        <v>0</v>
      </c>
      <c r="I1261" s="77"/>
      <c r="J1261" s="91">
        <f t="shared" si="42"/>
        <v>1963.1504299999999</v>
      </c>
      <c r="K1261" s="131"/>
      <c r="L1261" s="126"/>
      <c r="M1261" s="144"/>
      <c r="N1261" s="144"/>
      <c r="O1261" s="143"/>
      <c r="P1261" s="145"/>
      <c r="Q1261" s="146"/>
      <c r="R1261" s="145"/>
      <c r="S1261" s="147"/>
      <c r="T1261" s="127"/>
    </row>
    <row r="1262" spans="1:20" s="23" customFormat="1" ht="18" customHeight="1" x14ac:dyDescent="0.25">
      <c r="A1262" s="72" t="str">
        <f>Лист4!A1267</f>
        <v>Николая Островского ул., д.156, к.1</v>
      </c>
      <c r="B1262" s="64" t="s">
        <v>55</v>
      </c>
      <c r="C1262" s="76">
        <v>120.13</v>
      </c>
      <c r="D1262" s="76">
        <f t="shared" si="41"/>
        <v>76.207899999999995</v>
      </c>
      <c r="E1262" s="74">
        <v>76.207899999999995</v>
      </c>
      <c r="F1262" s="22">
        <v>0</v>
      </c>
      <c r="G1262" s="81">
        <v>0</v>
      </c>
      <c r="H1262" s="22">
        <v>0</v>
      </c>
      <c r="I1262" s="77">
        <v>1033</v>
      </c>
      <c r="J1262" s="91">
        <v>199.93</v>
      </c>
      <c r="K1262" s="131"/>
      <c r="L1262" s="126"/>
      <c r="M1262" s="144"/>
      <c r="N1262" s="144"/>
      <c r="O1262" s="143"/>
      <c r="P1262" s="145"/>
      <c r="Q1262" s="146"/>
      <c r="R1262" s="145"/>
      <c r="S1262" s="147"/>
      <c r="T1262" s="127"/>
    </row>
    <row r="1263" spans="1:20" s="23" customFormat="1" ht="18" customHeight="1" x14ac:dyDescent="0.25">
      <c r="A1263" s="72" t="str">
        <f>Лист4!A1268</f>
        <v>Николая Островского ул., д.156, к.2</v>
      </c>
      <c r="B1263" s="64" t="s">
        <v>55</v>
      </c>
      <c r="C1263" s="76">
        <v>1175.86195</v>
      </c>
      <c r="D1263" s="76">
        <f t="shared" si="41"/>
        <v>70.50827000000001</v>
      </c>
      <c r="E1263" s="74">
        <v>70.50827000000001</v>
      </c>
      <c r="F1263" s="22">
        <v>0</v>
      </c>
      <c r="G1263" s="81">
        <v>0</v>
      </c>
      <c r="H1263" s="22">
        <v>0</v>
      </c>
      <c r="I1263" s="77"/>
      <c r="J1263" s="91">
        <f t="shared" si="42"/>
        <v>1246.37022</v>
      </c>
      <c r="K1263" s="131"/>
      <c r="L1263" s="126"/>
      <c r="M1263" s="144"/>
      <c r="N1263" s="144"/>
      <c r="O1263" s="143"/>
      <c r="P1263" s="145"/>
      <c r="Q1263" s="146"/>
      <c r="R1263" s="145"/>
      <c r="S1263" s="147"/>
      <c r="T1263" s="127"/>
    </row>
    <row r="1264" spans="1:20" s="23" customFormat="1" ht="18" customHeight="1" x14ac:dyDescent="0.25">
      <c r="A1264" s="72" t="str">
        <f>Лист4!A1269</f>
        <v>Николая Островского ул., д.156, к.3</v>
      </c>
      <c r="B1264" s="64" t="s">
        <v>55</v>
      </c>
      <c r="C1264" s="76">
        <v>6359.0931500000006</v>
      </c>
      <c r="D1264" s="76">
        <f t="shared" si="41"/>
        <v>332.80407000000002</v>
      </c>
      <c r="E1264" s="74">
        <v>332.80407000000002</v>
      </c>
      <c r="F1264" s="22">
        <v>0</v>
      </c>
      <c r="G1264" s="81">
        <v>0</v>
      </c>
      <c r="H1264" s="22">
        <v>0</v>
      </c>
      <c r="I1264" s="77">
        <v>10487.29</v>
      </c>
      <c r="J1264" s="91">
        <f>C1264+E1264-I1264</f>
        <v>-3795.3927800000001</v>
      </c>
      <c r="K1264" s="131"/>
      <c r="L1264" s="126"/>
      <c r="M1264" s="144"/>
      <c r="N1264" s="144"/>
      <c r="O1264" s="143"/>
      <c r="P1264" s="145"/>
      <c r="Q1264" s="146"/>
      <c r="R1264" s="145"/>
      <c r="S1264" s="147"/>
      <c r="T1264" s="127"/>
    </row>
    <row r="1265" spans="1:20" s="23" customFormat="1" ht="18" customHeight="1" x14ac:dyDescent="0.25">
      <c r="A1265" s="72" t="str">
        <f>Лист4!A1270</f>
        <v>Николая Островского ул., д.158, к.1</v>
      </c>
      <c r="B1265" s="64" t="s">
        <v>55</v>
      </c>
      <c r="C1265" s="76">
        <v>3279.95793</v>
      </c>
      <c r="D1265" s="76">
        <f t="shared" si="41"/>
        <v>202.85798</v>
      </c>
      <c r="E1265" s="74">
        <v>202.85798</v>
      </c>
      <c r="F1265" s="22">
        <v>0</v>
      </c>
      <c r="G1265" s="81">
        <v>0</v>
      </c>
      <c r="H1265" s="22">
        <v>0</v>
      </c>
      <c r="I1265" s="77">
        <v>8908.81</v>
      </c>
      <c r="J1265" s="91">
        <f>C1265+E1265-I1265</f>
        <v>-5425.9940899999992</v>
      </c>
      <c r="K1265" s="131"/>
      <c r="L1265" s="126"/>
      <c r="M1265" s="144"/>
      <c r="N1265" s="144"/>
      <c r="O1265" s="143"/>
      <c r="P1265" s="145"/>
      <c r="Q1265" s="146"/>
      <c r="R1265" s="145"/>
      <c r="S1265" s="147"/>
      <c r="T1265" s="127"/>
    </row>
    <row r="1266" spans="1:20" s="23" customFormat="1" ht="18" customHeight="1" x14ac:dyDescent="0.25">
      <c r="A1266" s="72" t="str">
        <f>Лист4!A1271</f>
        <v>Николая Островского ул., д.160</v>
      </c>
      <c r="B1266" s="64" t="s">
        <v>55</v>
      </c>
      <c r="C1266" s="76">
        <v>350.9</v>
      </c>
      <c r="D1266" s="76">
        <f t="shared" si="41"/>
        <v>81.512330000000006</v>
      </c>
      <c r="E1266" s="74">
        <v>81.512330000000006</v>
      </c>
      <c r="F1266" s="22">
        <v>0</v>
      </c>
      <c r="G1266" s="81">
        <v>0</v>
      </c>
      <c r="H1266" s="22">
        <v>0</v>
      </c>
      <c r="I1266" s="77"/>
      <c r="J1266" s="91">
        <v>436.31</v>
      </c>
      <c r="K1266" s="131"/>
      <c r="L1266" s="126"/>
      <c r="M1266" s="144"/>
      <c r="N1266" s="144"/>
      <c r="O1266" s="143"/>
      <c r="P1266" s="145"/>
      <c r="Q1266" s="146"/>
      <c r="R1266" s="145"/>
      <c r="S1266" s="147"/>
      <c r="T1266" s="127"/>
    </row>
    <row r="1267" spans="1:20" s="23" customFormat="1" ht="18" customHeight="1" x14ac:dyDescent="0.25">
      <c r="A1267" s="72" t="str">
        <f>Лист4!A1272</f>
        <v>Николая Островского ул., д.160, к.1</v>
      </c>
      <c r="B1267" s="64" t="s">
        <v>55</v>
      </c>
      <c r="C1267" s="76">
        <v>3063.4290500000002</v>
      </c>
      <c r="D1267" s="76">
        <f t="shared" si="41"/>
        <v>180.35072</v>
      </c>
      <c r="E1267" s="74">
        <v>180.35072</v>
      </c>
      <c r="F1267" s="22">
        <v>0</v>
      </c>
      <c r="G1267" s="81">
        <v>0</v>
      </c>
      <c r="H1267" s="22">
        <v>0</v>
      </c>
      <c r="I1267" s="77">
        <v>11030.59</v>
      </c>
      <c r="J1267" s="91">
        <f>C1267+E1267-I1267</f>
        <v>-7786.81023</v>
      </c>
      <c r="K1267" s="131"/>
      <c r="L1267" s="126"/>
      <c r="M1267" s="144"/>
      <c r="N1267" s="144"/>
      <c r="O1267" s="143"/>
      <c r="P1267" s="145"/>
      <c r="Q1267" s="146"/>
      <c r="R1267" s="145"/>
      <c r="S1267" s="147"/>
      <c r="T1267" s="127"/>
    </row>
    <row r="1268" spans="1:20" s="23" customFormat="1" ht="18" customHeight="1" x14ac:dyDescent="0.25">
      <c r="A1268" s="72" t="str">
        <f>Лист4!A1273</f>
        <v>Николая Островского ул., д.160, к.2</v>
      </c>
      <c r="B1268" s="64" t="s">
        <v>55</v>
      </c>
      <c r="C1268" s="76">
        <v>2394.85887</v>
      </c>
      <c r="D1268" s="76">
        <f t="shared" si="41"/>
        <v>162.81014999999999</v>
      </c>
      <c r="E1268" s="74">
        <v>162.81014999999999</v>
      </c>
      <c r="F1268" s="22">
        <v>0</v>
      </c>
      <c r="G1268" s="81">
        <v>0</v>
      </c>
      <c r="H1268" s="22">
        <v>0</v>
      </c>
      <c r="I1268" s="77">
        <v>7344.45</v>
      </c>
      <c r="J1268" s="91">
        <f>C1268+E1268-I1268</f>
        <v>-4786.7809799999995</v>
      </c>
      <c r="K1268" s="131"/>
      <c r="L1268" s="126"/>
      <c r="M1268" s="144"/>
      <c r="N1268" s="144"/>
      <c r="O1268" s="143"/>
      <c r="P1268" s="145"/>
      <c r="Q1268" s="146"/>
      <c r="R1268" s="145"/>
      <c r="S1268" s="147"/>
      <c r="T1268" s="127"/>
    </row>
    <row r="1269" spans="1:20" s="23" customFormat="1" ht="18" customHeight="1" x14ac:dyDescent="0.25">
      <c r="A1269" s="72" t="str">
        <f>Лист4!A1274</f>
        <v>Николая Островского ул., д.160, к.3</v>
      </c>
      <c r="B1269" s="64" t="s">
        <v>55</v>
      </c>
      <c r="C1269" s="76">
        <v>1911.04</v>
      </c>
      <c r="D1269" s="76">
        <f t="shared" si="41"/>
        <v>111.3048</v>
      </c>
      <c r="E1269" s="74">
        <v>111.3048</v>
      </c>
      <c r="F1269" s="22">
        <v>0</v>
      </c>
      <c r="G1269" s="81">
        <v>0</v>
      </c>
      <c r="H1269" s="22">
        <v>0</v>
      </c>
      <c r="I1269" s="77"/>
      <c r="J1269" s="91">
        <v>2038.31</v>
      </c>
      <c r="K1269" s="131"/>
      <c r="L1269" s="126"/>
      <c r="M1269" s="144"/>
      <c r="N1269" s="144"/>
      <c r="O1269" s="143"/>
      <c r="P1269" s="145"/>
      <c r="Q1269" s="146"/>
      <c r="R1269" s="145"/>
      <c r="S1269" s="147"/>
      <c r="T1269" s="127"/>
    </row>
    <row r="1270" spans="1:20" s="23" customFormat="1" ht="18" customHeight="1" x14ac:dyDescent="0.25">
      <c r="A1270" s="72" t="str">
        <f>Лист4!A1275</f>
        <v>Николая Островского ул., д.162</v>
      </c>
      <c r="B1270" s="64" t="s">
        <v>55</v>
      </c>
      <c r="C1270" s="76">
        <v>5138.8623200000002</v>
      </c>
      <c r="D1270" s="76">
        <f t="shared" si="41"/>
        <v>294.89596999999998</v>
      </c>
      <c r="E1270" s="74">
        <v>294.89596999999998</v>
      </c>
      <c r="F1270" s="22">
        <v>0</v>
      </c>
      <c r="G1270" s="81">
        <v>0</v>
      </c>
      <c r="H1270" s="22">
        <v>0</v>
      </c>
      <c r="I1270" s="77">
        <v>4975</v>
      </c>
      <c r="J1270" s="91">
        <v>394.35</v>
      </c>
      <c r="K1270" s="131"/>
      <c r="L1270" s="126"/>
      <c r="M1270" s="144"/>
      <c r="N1270" s="144"/>
      <c r="O1270" s="143"/>
      <c r="P1270" s="145"/>
      <c r="Q1270" s="146"/>
      <c r="R1270" s="145"/>
      <c r="S1270" s="147"/>
      <c r="T1270" s="127"/>
    </row>
    <row r="1271" spans="1:20" s="23" customFormat="1" ht="18" customHeight="1" x14ac:dyDescent="0.25">
      <c r="A1271" s="72" t="str">
        <f>Лист4!A1276</f>
        <v>Николая Островского ул., д.162, к.1</v>
      </c>
      <c r="B1271" s="64" t="s">
        <v>55</v>
      </c>
      <c r="C1271" s="76">
        <v>4335.2521399999996</v>
      </c>
      <c r="D1271" s="76">
        <f t="shared" si="41"/>
        <v>224.54843</v>
      </c>
      <c r="E1271" s="74">
        <v>224.54843</v>
      </c>
      <c r="F1271" s="22">
        <v>0</v>
      </c>
      <c r="G1271" s="81">
        <v>0</v>
      </c>
      <c r="H1271" s="22">
        <v>0</v>
      </c>
      <c r="I1271" s="77">
        <v>7149.65</v>
      </c>
      <c r="J1271" s="91">
        <f>C1271+E1271-I1271</f>
        <v>-2589.8494300000002</v>
      </c>
      <c r="K1271" s="131"/>
      <c r="L1271" s="126"/>
      <c r="M1271" s="144"/>
      <c r="N1271" s="144"/>
      <c r="O1271" s="143"/>
      <c r="P1271" s="145"/>
      <c r="Q1271" s="146"/>
      <c r="R1271" s="145"/>
      <c r="S1271" s="147"/>
      <c r="T1271" s="127"/>
    </row>
    <row r="1272" spans="1:20" s="23" customFormat="1" ht="18" customHeight="1" x14ac:dyDescent="0.25">
      <c r="A1272" s="72" t="str">
        <f>Лист4!A1277</f>
        <v>Николая Островского ул., д.164</v>
      </c>
      <c r="B1272" s="64" t="s">
        <v>55</v>
      </c>
      <c r="C1272" s="76">
        <v>6727.87835</v>
      </c>
      <c r="D1272" s="76">
        <f t="shared" si="41"/>
        <v>378.78643</v>
      </c>
      <c r="E1272" s="74">
        <v>378.78643</v>
      </c>
      <c r="F1272" s="22">
        <v>0</v>
      </c>
      <c r="G1272" s="81">
        <v>0</v>
      </c>
      <c r="H1272" s="22">
        <v>0</v>
      </c>
      <c r="I1272" s="77">
        <v>10703.74</v>
      </c>
      <c r="J1272" s="91">
        <f>C1272+E1272-I1272</f>
        <v>-3597.0752199999997</v>
      </c>
      <c r="K1272" s="131"/>
      <c r="L1272" s="126"/>
      <c r="M1272" s="144"/>
      <c r="N1272" s="144"/>
      <c r="O1272" s="143"/>
      <c r="P1272" s="145"/>
      <c r="Q1272" s="146"/>
      <c r="R1272" s="145"/>
      <c r="S1272" s="147"/>
      <c r="T1272" s="127"/>
    </row>
    <row r="1273" spans="1:20" s="23" customFormat="1" ht="18" customHeight="1" x14ac:dyDescent="0.25">
      <c r="A1273" s="72" t="str">
        <f>Лист4!A1278</f>
        <v>Николая Островского ул., д.1А</v>
      </c>
      <c r="B1273" s="64" t="s">
        <v>55</v>
      </c>
      <c r="C1273" s="76">
        <v>265.34954999999997</v>
      </c>
      <c r="D1273" s="76">
        <f t="shared" si="41"/>
        <v>16.88034</v>
      </c>
      <c r="E1273" s="74">
        <v>16.88034</v>
      </c>
      <c r="F1273" s="22">
        <v>0</v>
      </c>
      <c r="G1273" s="81">
        <v>0</v>
      </c>
      <c r="H1273" s="22">
        <v>0</v>
      </c>
      <c r="I1273" s="77"/>
      <c r="J1273" s="91">
        <f t="shared" si="42"/>
        <v>282.22988999999995</v>
      </c>
      <c r="K1273" s="131"/>
      <c r="L1273" s="126"/>
      <c r="M1273" s="144"/>
      <c r="N1273" s="144"/>
      <c r="O1273" s="143"/>
      <c r="P1273" s="145"/>
      <c r="Q1273" s="146"/>
      <c r="R1273" s="145"/>
      <c r="S1273" s="147"/>
      <c r="T1273" s="127"/>
    </row>
    <row r="1274" spans="1:20" s="23" customFormat="1" ht="18" customHeight="1" x14ac:dyDescent="0.25">
      <c r="A1274" s="72" t="str">
        <f>Лист4!A1279</f>
        <v>Николая Островского ул., д.1Б</v>
      </c>
      <c r="B1274" s="64" t="s">
        <v>55</v>
      </c>
      <c r="C1274" s="76">
        <v>644.49225999999999</v>
      </c>
      <c r="D1274" s="76">
        <f t="shared" si="41"/>
        <v>34.066769999999998</v>
      </c>
      <c r="E1274" s="74">
        <v>34.066769999999998</v>
      </c>
      <c r="F1274" s="22">
        <v>0</v>
      </c>
      <c r="G1274" s="81">
        <v>0</v>
      </c>
      <c r="H1274" s="22">
        <v>0</v>
      </c>
      <c r="I1274" s="77"/>
      <c r="J1274" s="91">
        <f t="shared" si="42"/>
        <v>678.55903000000001</v>
      </c>
      <c r="K1274" s="131"/>
      <c r="L1274" s="126"/>
      <c r="M1274" s="144"/>
      <c r="N1274" s="144"/>
      <c r="O1274" s="143"/>
      <c r="P1274" s="145"/>
      <c r="Q1274" s="146"/>
      <c r="R1274" s="145"/>
      <c r="S1274" s="147"/>
      <c r="T1274" s="127"/>
    </row>
    <row r="1275" spans="1:20" s="23" customFormat="1" ht="18" customHeight="1" x14ac:dyDescent="0.25">
      <c r="A1275" s="72" t="str">
        <f>Лист4!A1280</f>
        <v>Николая Островского ул., д.27</v>
      </c>
      <c r="B1275" s="64" t="s">
        <v>55</v>
      </c>
      <c r="C1275" s="76">
        <v>553.95000000000005</v>
      </c>
      <c r="D1275" s="76">
        <f t="shared" si="41"/>
        <v>36.366849999999999</v>
      </c>
      <c r="E1275" s="74">
        <v>36.366849999999999</v>
      </c>
      <c r="F1275" s="22">
        <v>0</v>
      </c>
      <c r="G1275" s="81">
        <v>0</v>
      </c>
      <c r="H1275" s="22">
        <v>0</v>
      </c>
      <c r="I1275" s="77"/>
      <c r="J1275" s="91">
        <v>590.32000000000005</v>
      </c>
      <c r="K1275" s="131"/>
      <c r="L1275" s="126"/>
      <c r="M1275" s="144"/>
      <c r="N1275" s="144"/>
      <c r="O1275" s="143"/>
      <c r="P1275" s="145"/>
      <c r="Q1275" s="146"/>
      <c r="R1275" s="145"/>
      <c r="S1275" s="147"/>
      <c r="T1275" s="127"/>
    </row>
    <row r="1276" spans="1:20" s="23" customFormat="1" ht="18" customHeight="1" x14ac:dyDescent="0.25">
      <c r="A1276" s="72" t="str">
        <f>Лист4!A1281</f>
        <v>Николая Островского ул., д.3</v>
      </c>
      <c r="B1276" s="64" t="s">
        <v>55</v>
      </c>
      <c r="C1276" s="76">
        <v>160.64424</v>
      </c>
      <c r="D1276" s="76">
        <f t="shared" si="41"/>
        <v>10.2262</v>
      </c>
      <c r="E1276" s="74">
        <v>10.2262</v>
      </c>
      <c r="F1276" s="22">
        <v>0</v>
      </c>
      <c r="G1276" s="81">
        <v>0</v>
      </c>
      <c r="H1276" s="22">
        <v>0</v>
      </c>
      <c r="I1276" s="77"/>
      <c r="J1276" s="91">
        <f t="shared" si="42"/>
        <v>170.87044</v>
      </c>
      <c r="K1276" s="131"/>
      <c r="L1276" s="126"/>
      <c r="M1276" s="144"/>
      <c r="N1276" s="144"/>
      <c r="O1276" s="143"/>
      <c r="P1276" s="145"/>
      <c r="Q1276" s="146"/>
      <c r="R1276" s="145"/>
      <c r="S1276" s="147"/>
      <c r="T1276" s="127"/>
    </row>
    <row r="1277" spans="1:20" s="23" customFormat="1" ht="18" customHeight="1" x14ac:dyDescent="0.25">
      <c r="A1277" s="72" t="str">
        <f>Лист4!A1282</f>
        <v>Николая Островского ул., д.39</v>
      </c>
      <c r="B1277" s="64" t="s">
        <v>55</v>
      </c>
      <c r="C1277" s="76">
        <v>106.66843</v>
      </c>
      <c r="D1277" s="76">
        <f t="shared" si="41"/>
        <v>5.40822</v>
      </c>
      <c r="E1277" s="74">
        <v>5.40822</v>
      </c>
      <c r="F1277" s="22">
        <v>0</v>
      </c>
      <c r="G1277" s="81">
        <v>0</v>
      </c>
      <c r="H1277" s="22">
        <v>0</v>
      </c>
      <c r="I1277" s="77"/>
      <c r="J1277" s="91">
        <f t="shared" si="42"/>
        <v>112.07665</v>
      </c>
      <c r="K1277" s="131"/>
      <c r="L1277" s="126"/>
      <c r="M1277" s="144"/>
      <c r="N1277" s="144"/>
      <c r="O1277" s="143"/>
      <c r="P1277" s="145"/>
      <c r="Q1277" s="146"/>
      <c r="R1277" s="145"/>
      <c r="S1277" s="147"/>
      <c r="T1277" s="127"/>
    </row>
    <row r="1278" spans="1:20" s="23" customFormat="1" ht="18" customHeight="1" x14ac:dyDescent="0.25">
      <c r="A1278" s="72" t="str">
        <f>Лист4!A1283</f>
        <v>Николая Островского ул., д.41</v>
      </c>
      <c r="B1278" s="64" t="s">
        <v>55</v>
      </c>
      <c r="C1278" s="76">
        <v>251.80915999999999</v>
      </c>
      <c r="D1278" s="76">
        <f t="shared" si="41"/>
        <v>10.997299999999999</v>
      </c>
      <c r="E1278" s="74">
        <v>10.997299999999999</v>
      </c>
      <c r="F1278" s="22">
        <v>0</v>
      </c>
      <c r="G1278" s="81">
        <v>0</v>
      </c>
      <c r="H1278" s="22">
        <v>0</v>
      </c>
      <c r="I1278" s="77"/>
      <c r="J1278" s="91">
        <f t="shared" si="42"/>
        <v>262.80646000000002</v>
      </c>
      <c r="K1278" s="131"/>
      <c r="L1278" s="126"/>
      <c r="M1278" s="144"/>
      <c r="N1278" s="144"/>
      <c r="O1278" s="143"/>
      <c r="P1278" s="145"/>
      <c r="Q1278" s="146"/>
      <c r="R1278" s="145"/>
      <c r="S1278" s="147"/>
      <c r="T1278" s="127"/>
    </row>
    <row r="1279" spans="1:20" s="23" customFormat="1" ht="18" customHeight="1" x14ac:dyDescent="0.25">
      <c r="A1279" s="72" t="str">
        <f>Лист4!A1284</f>
        <v>Николая Островского ул., д.41А</v>
      </c>
      <c r="B1279" s="64" t="s">
        <v>55</v>
      </c>
      <c r="C1279" s="76">
        <v>153.52563000000004</v>
      </c>
      <c r="D1279" s="76">
        <f t="shared" si="41"/>
        <v>6.8738999999999999</v>
      </c>
      <c r="E1279" s="74">
        <v>6.8738999999999999</v>
      </c>
      <c r="F1279" s="22">
        <v>0</v>
      </c>
      <c r="G1279" s="81">
        <v>0</v>
      </c>
      <c r="H1279" s="22">
        <v>0</v>
      </c>
      <c r="I1279" s="77"/>
      <c r="J1279" s="91">
        <f t="shared" si="42"/>
        <v>160.39953000000003</v>
      </c>
      <c r="K1279" s="131"/>
      <c r="L1279" s="126"/>
      <c r="M1279" s="144"/>
      <c r="N1279" s="144"/>
      <c r="O1279" s="143"/>
      <c r="P1279" s="145"/>
      <c r="Q1279" s="146"/>
      <c r="R1279" s="145"/>
      <c r="S1279" s="147"/>
      <c r="T1279" s="127"/>
    </row>
    <row r="1280" spans="1:20" s="23" customFormat="1" ht="18" customHeight="1" x14ac:dyDescent="0.25">
      <c r="A1280" s="72" t="str">
        <f>Лист4!A1285</f>
        <v>Николая Островского ул., д.43</v>
      </c>
      <c r="B1280" s="64" t="s">
        <v>55</v>
      </c>
      <c r="C1280" s="76">
        <v>262.67624000000001</v>
      </c>
      <c r="D1280" s="76">
        <f t="shared" si="41"/>
        <v>11.568700000000002</v>
      </c>
      <c r="E1280" s="74">
        <v>11.568700000000002</v>
      </c>
      <c r="F1280" s="22">
        <v>0</v>
      </c>
      <c r="G1280" s="81">
        <v>0</v>
      </c>
      <c r="H1280" s="22">
        <v>0</v>
      </c>
      <c r="I1280" s="77"/>
      <c r="J1280" s="91">
        <f t="shared" si="42"/>
        <v>274.24493999999999</v>
      </c>
      <c r="K1280" s="131"/>
      <c r="L1280" s="126"/>
      <c r="M1280" s="144"/>
      <c r="N1280" s="144"/>
      <c r="O1280" s="143"/>
      <c r="P1280" s="145"/>
      <c r="Q1280" s="146"/>
      <c r="R1280" s="145"/>
      <c r="S1280" s="147"/>
      <c r="T1280" s="127"/>
    </row>
    <row r="1281" spans="1:20" s="23" customFormat="1" ht="18" customHeight="1" x14ac:dyDescent="0.25">
      <c r="A1281" s="72" t="str">
        <f>Лист4!A1286</f>
        <v>Николая Островского ул., д.43А</v>
      </c>
      <c r="B1281" s="64" t="s">
        <v>55</v>
      </c>
      <c r="C1281" s="76">
        <v>212.65807999999998</v>
      </c>
      <c r="D1281" s="76">
        <f t="shared" si="41"/>
        <v>12.97955</v>
      </c>
      <c r="E1281" s="74">
        <v>12.97955</v>
      </c>
      <c r="F1281" s="22">
        <v>0</v>
      </c>
      <c r="G1281" s="81">
        <v>0</v>
      </c>
      <c r="H1281" s="22">
        <v>0</v>
      </c>
      <c r="I1281" s="77"/>
      <c r="J1281" s="91">
        <f t="shared" si="42"/>
        <v>225.63762999999997</v>
      </c>
      <c r="K1281" s="131"/>
      <c r="L1281" s="126"/>
      <c r="M1281" s="144"/>
      <c r="N1281" s="144"/>
      <c r="O1281" s="143"/>
      <c r="P1281" s="145"/>
      <c r="Q1281" s="146"/>
      <c r="R1281" s="145"/>
      <c r="S1281" s="147"/>
      <c r="T1281" s="127"/>
    </row>
    <row r="1282" spans="1:20" s="23" customFormat="1" ht="18" customHeight="1" x14ac:dyDescent="0.25">
      <c r="A1282" s="72" t="str">
        <f>Лист4!A1287</f>
        <v>Николая Островского ул., д.45</v>
      </c>
      <c r="B1282" s="64" t="s">
        <v>55</v>
      </c>
      <c r="C1282" s="76">
        <v>-538.02161999999998</v>
      </c>
      <c r="D1282" s="76">
        <f t="shared" si="41"/>
        <v>7.7525900000000005</v>
      </c>
      <c r="E1282" s="74">
        <v>7.7525900000000005</v>
      </c>
      <c r="F1282" s="22">
        <v>0</v>
      </c>
      <c r="G1282" s="81">
        <v>0</v>
      </c>
      <c r="H1282" s="22">
        <v>0</v>
      </c>
      <c r="I1282" s="77">
        <v>1416.56</v>
      </c>
      <c r="J1282" s="91">
        <v>-1210.7590299999999</v>
      </c>
      <c r="K1282" s="131"/>
      <c r="L1282" s="126"/>
      <c r="M1282" s="144"/>
      <c r="N1282" s="144"/>
      <c r="O1282" s="143"/>
      <c r="P1282" s="145"/>
      <c r="Q1282" s="146"/>
      <c r="R1282" s="145"/>
      <c r="S1282" s="147"/>
      <c r="T1282" s="127"/>
    </row>
    <row r="1283" spans="1:20" s="23" customFormat="1" ht="18" customHeight="1" x14ac:dyDescent="0.25">
      <c r="A1283" s="72" t="str">
        <f>Лист4!A1288</f>
        <v>Николая Островского ул., д.46</v>
      </c>
      <c r="B1283" s="64" t="s">
        <v>55</v>
      </c>
      <c r="C1283" s="76">
        <v>1924.8708900000001</v>
      </c>
      <c r="D1283" s="76">
        <f t="shared" si="41"/>
        <v>101.81963</v>
      </c>
      <c r="E1283" s="74">
        <v>101.81963</v>
      </c>
      <c r="F1283" s="22">
        <v>0</v>
      </c>
      <c r="G1283" s="81">
        <v>0</v>
      </c>
      <c r="H1283" s="22">
        <v>0</v>
      </c>
      <c r="I1283" s="77"/>
      <c r="J1283" s="91">
        <f t="shared" si="42"/>
        <v>2026.6905200000001</v>
      </c>
      <c r="K1283" s="131"/>
      <c r="L1283" s="126"/>
      <c r="M1283" s="144"/>
      <c r="N1283" s="144"/>
      <c r="O1283" s="143"/>
      <c r="P1283" s="145"/>
      <c r="Q1283" s="146"/>
      <c r="R1283" s="145"/>
      <c r="S1283" s="147"/>
      <c r="T1283" s="127"/>
    </row>
    <row r="1284" spans="1:20" s="23" customFormat="1" ht="18" customHeight="1" x14ac:dyDescent="0.25">
      <c r="A1284" s="72" t="str">
        <f>Лист4!A1289</f>
        <v>Николая Островского ул., д.5</v>
      </c>
      <c r="B1284" s="64" t="s">
        <v>55</v>
      </c>
      <c r="C1284" s="76">
        <v>489.00591999999995</v>
      </c>
      <c r="D1284" s="76">
        <f t="shared" si="41"/>
        <v>28.309950000000001</v>
      </c>
      <c r="E1284" s="74">
        <v>28.309950000000001</v>
      </c>
      <c r="F1284" s="22">
        <v>0</v>
      </c>
      <c r="G1284" s="81">
        <v>0</v>
      </c>
      <c r="H1284" s="22">
        <v>0</v>
      </c>
      <c r="I1284" s="77"/>
      <c r="J1284" s="91">
        <f t="shared" si="42"/>
        <v>517.3158699999999</v>
      </c>
      <c r="K1284" s="131"/>
      <c r="L1284" s="126"/>
      <c r="M1284" s="144"/>
      <c r="N1284" s="144"/>
      <c r="O1284" s="143"/>
      <c r="P1284" s="145"/>
      <c r="Q1284" s="146"/>
      <c r="R1284" s="145"/>
      <c r="S1284" s="147"/>
      <c r="T1284" s="127"/>
    </row>
    <row r="1285" spans="1:20" s="23" customFormat="1" ht="18" customHeight="1" x14ac:dyDescent="0.25">
      <c r="A1285" s="72" t="str">
        <f>Лист4!A1290</f>
        <v>Николая Островского ул., д.50</v>
      </c>
      <c r="B1285" s="64" t="s">
        <v>55</v>
      </c>
      <c r="C1285" s="76">
        <v>245.48773</v>
      </c>
      <c r="D1285" s="76">
        <f t="shared" si="41"/>
        <v>8.8141599999999993</v>
      </c>
      <c r="E1285" s="74">
        <v>8.8141599999999993</v>
      </c>
      <c r="F1285" s="22">
        <v>0</v>
      </c>
      <c r="G1285" s="81">
        <v>0</v>
      </c>
      <c r="H1285" s="22">
        <v>0</v>
      </c>
      <c r="I1285" s="77"/>
      <c r="J1285" s="91">
        <f t="shared" si="42"/>
        <v>254.30188999999999</v>
      </c>
      <c r="K1285" s="131"/>
      <c r="L1285" s="126"/>
      <c r="M1285" s="144"/>
      <c r="N1285" s="144"/>
      <c r="O1285" s="143"/>
      <c r="P1285" s="145"/>
      <c r="Q1285" s="146"/>
      <c r="R1285" s="145"/>
      <c r="S1285" s="147"/>
      <c r="T1285" s="127"/>
    </row>
    <row r="1286" spans="1:20" s="23" customFormat="1" ht="18" customHeight="1" x14ac:dyDescent="0.25">
      <c r="A1286" s="72" t="str">
        <f>Лист4!A1291</f>
        <v>Николая Островского ул., д.51</v>
      </c>
      <c r="B1286" s="64" t="s">
        <v>55</v>
      </c>
      <c r="C1286" s="76">
        <v>1257.63697</v>
      </c>
      <c r="D1286" s="76">
        <f t="shared" si="41"/>
        <v>55.004049999999999</v>
      </c>
      <c r="E1286" s="74">
        <v>55.004049999999999</v>
      </c>
      <c r="F1286" s="22">
        <v>0</v>
      </c>
      <c r="G1286" s="81">
        <v>0</v>
      </c>
      <c r="H1286" s="22">
        <v>0</v>
      </c>
      <c r="I1286" s="77"/>
      <c r="J1286" s="91">
        <f t="shared" si="42"/>
        <v>1312.64102</v>
      </c>
      <c r="K1286" s="131"/>
      <c r="L1286" s="126"/>
      <c r="M1286" s="144"/>
      <c r="N1286" s="144"/>
      <c r="O1286" s="143"/>
      <c r="P1286" s="145"/>
      <c r="Q1286" s="146"/>
      <c r="R1286" s="145"/>
      <c r="S1286" s="147"/>
      <c r="T1286" s="127"/>
    </row>
    <row r="1287" spans="1:20" s="23" customFormat="1" ht="18" customHeight="1" x14ac:dyDescent="0.25">
      <c r="A1287" s="72" t="str">
        <f>Лист4!A1292</f>
        <v>Николая Островского ул., д.52</v>
      </c>
      <c r="B1287" s="64" t="s">
        <v>55</v>
      </c>
      <c r="C1287" s="76">
        <v>455.76685000000003</v>
      </c>
      <c r="D1287" s="76">
        <f t="shared" si="41"/>
        <v>28.269749999999998</v>
      </c>
      <c r="E1287" s="74">
        <v>28.269749999999998</v>
      </c>
      <c r="F1287" s="22">
        <v>0</v>
      </c>
      <c r="G1287" s="81">
        <v>0</v>
      </c>
      <c r="H1287" s="22">
        <v>0</v>
      </c>
      <c r="I1287" s="77"/>
      <c r="J1287" s="91">
        <f t="shared" si="42"/>
        <v>484.03660000000002</v>
      </c>
      <c r="K1287" s="131"/>
      <c r="L1287" s="126"/>
      <c r="M1287" s="144"/>
      <c r="N1287" s="144"/>
      <c r="O1287" s="143"/>
      <c r="P1287" s="145"/>
      <c r="Q1287" s="146"/>
      <c r="R1287" s="145"/>
      <c r="S1287" s="147"/>
      <c r="T1287" s="127"/>
    </row>
    <row r="1288" spans="1:20" s="23" customFormat="1" ht="18" customHeight="1" x14ac:dyDescent="0.25">
      <c r="A1288" s="72" t="str">
        <f>Лист4!A1293</f>
        <v>Николая Островского ул., д.53</v>
      </c>
      <c r="B1288" s="64" t="s">
        <v>55</v>
      </c>
      <c r="C1288" s="76">
        <v>581.50458999999989</v>
      </c>
      <c r="D1288" s="76">
        <f t="shared" ref="D1288:D1351" si="43">E1288</f>
        <v>24.577689999999997</v>
      </c>
      <c r="E1288" s="74">
        <v>24.577689999999997</v>
      </c>
      <c r="F1288" s="22">
        <v>0</v>
      </c>
      <c r="G1288" s="81">
        <v>0</v>
      </c>
      <c r="H1288" s="22">
        <v>0</v>
      </c>
      <c r="I1288" s="77"/>
      <c r="J1288" s="91">
        <f t="shared" si="42"/>
        <v>606.08227999999986</v>
      </c>
      <c r="K1288" s="131"/>
      <c r="L1288" s="126"/>
      <c r="M1288" s="144"/>
      <c r="N1288" s="144"/>
      <c r="O1288" s="143"/>
      <c r="P1288" s="145"/>
      <c r="Q1288" s="146"/>
      <c r="R1288" s="145"/>
      <c r="S1288" s="147"/>
      <c r="T1288" s="127"/>
    </row>
    <row r="1289" spans="1:20" s="23" customFormat="1" ht="18" customHeight="1" x14ac:dyDescent="0.25">
      <c r="A1289" s="72" t="str">
        <f>Лист4!A1294</f>
        <v>Николая Островского ул., д.54</v>
      </c>
      <c r="B1289" s="64" t="s">
        <v>55</v>
      </c>
      <c r="C1289" s="76">
        <v>298.87058999999999</v>
      </c>
      <c r="D1289" s="76">
        <f t="shared" si="43"/>
        <v>15.24582</v>
      </c>
      <c r="E1289" s="74">
        <v>15.24582</v>
      </c>
      <c r="F1289" s="22">
        <v>0</v>
      </c>
      <c r="G1289" s="81">
        <v>0</v>
      </c>
      <c r="H1289" s="22">
        <v>0</v>
      </c>
      <c r="I1289" s="77"/>
      <c r="J1289" s="91">
        <f t="shared" si="42"/>
        <v>314.11640999999997</v>
      </c>
      <c r="K1289" s="131"/>
      <c r="L1289" s="126"/>
      <c r="M1289" s="144"/>
      <c r="N1289" s="144"/>
      <c r="O1289" s="143"/>
      <c r="P1289" s="145"/>
      <c r="Q1289" s="146"/>
      <c r="R1289" s="145"/>
      <c r="S1289" s="147"/>
      <c r="T1289" s="127"/>
    </row>
    <row r="1290" spans="1:20" s="23" customFormat="1" ht="18" customHeight="1" x14ac:dyDescent="0.25">
      <c r="A1290" s="72" t="str">
        <f>Лист4!A1295</f>
        <v>Николая Островского ул., д.55</v>
      </c>
      <c r="B1290" s="64" t="s">
        <v>55</v>
      </c>
      <c r="C1290" s="76">
        <v>558.9</v>
      </c>
      <c r="D1290" s="76">
        <f t="shared" si="43"/>
        <v>20.65635</v>
      </c>
      <c r="E1290" s="74">
        <v>20.65635</v>
      </c>
      <c r="F1290" s="22">
        <v>0</v>
      </c>
      <c r="G1290" s="81">
        <v>0</v>
      </c>
      <c r="H1290" s="22">
        <v>0</v>
      </c>
      <c r="I1290" s="77"/>
      <c r="J1290" s="91">
        <v>583.78</v>
      </c>
      <c r="K1290" s="131"/>
      <c r="L1290" s="126"/>
      <c r="M1290" s="144"/>
      <c r="N1290" s="144"/>
      <c r="O1290" s="143"/>
      <c r="P1290" s="145"/>
      <c r="Q1290" s="146"/>
      <c r="R1290" s="145"/>
      <c r="S1290" s="147"/>
      <c r="T1290" s="127"/>
    </row>
    <row r="1291" spans="1:20" s="23" customFormat="1" ht="18" customHeight="1" x14ac:dyDescent="0.25">
      <c r="A1291" s="72" t="str">
        <f>Лист4!A1296</f>
        <v>Николая Островского ул., д.56</v>
      </c>
      <c r="B1291" s="64" t="s">
        <v>55</v>
      </c>
      <c r="C1291" s="76">
        <v>626.31265000000008</v>
      </c>
      <c r="D1291" s="76">
        <f t="shared" si="43"/>
        <v>32.616060000000004</v>
      </c>
      <c r="E1291" s="74">
        <v>32.616060000000004</v>
      </c>
      <c r="F1291" s="22">
        <v>0</v>
      </c>
      <c r="G1291" s="81">
        <v>0</v>
      </c>
      <c r="H1291" s="22">
        <v>0</v>
      </c>
      <c r="I1291" s="77"/>
      <c r="J1291" s="91">
        <f t="shared" ref="J1291:J1353" si="44">C1291+E1291</f>
        <v>658.92871000000014</v>
      </c>
      <c r="K1291" s="131"/>
      <c r="L1291" s="126"/>
      <c r="M1291" s="144"/>
      <c r="N1291" s="144"/>
      <c r="O1291" s="143"/>
      <c r="P1291" s="145"/>
      <c r="Q1291" s="146"/>
      <c r="R1291" s="145"/>
      <c r="S1291" s="147"/>
      <c r="T1291" s="127"/>
    </row>
    <row r="1292" spans="1:20" s="23" customFormat="1" ht="18" customHeight="1" x14ac:dyDescent="0.25">
      <c r="A1292" s="72" t="str">
        <f>Лист4!A1297</f>
        <v>Николая Островского ул., д.59</v>
      </c>
      <c r="B1292" s="64" t="s">
        <v>55</v>
      </c>
      <c r="C1292" s="76">
        <v>1264.9174</v>
      </c>
      <c r="D1292" s="76">
        <f t="shared" si="43"/>
        <v>57.090110000000003</v>
      </c>
      <c r="E1292" s="74">
        <v>57.090110000000003</v>
      </c>
      <c r="F1292" s="22">
        <v>0</v>
      </c>
      <c r="G1292" s="81">
        <v>0</v>
      </c>
      <c r="H1292" s="22">
        <v>0</v>
      </c>
      <c r="I1292" s="77"/>
      <c r="J1292" s="91">
        <f t="shared" si="44"/>
        <v>1322.0075100000001</v>
      </c>
      <c r="K1292" s="131"/>
      <c r="L1292" s="126"/>
      <c r="M1292" s="144"/>
      <c r="N1292" s="144"/>
      <c r="O1292" s="143"/>
      <c r="P1292" s="145"/>
      <c r="Q1292" s="146"/>
      <c r="R1292" s="145"/>
      <c r="S1292" s="147"/>
      <c r="T1292" s="127"/>
    </row>
    <row r="1293" spans="1:20" s="23" customFormat="1" ht="18" customHeight="1" x14ac:dyDescent="0.25">
      <c r="A1293" s="72" t="str">
        <f>Лист4!A1298</f>
        <v>Николая Островского ул., д.5А</v>
      </c>
      <c r="B1293" s="64" t="s">
        <v>55</v>
      </c>
      <c r="C1293" s="76">
        <v>521.63428999999996</v>
      </c>
      <c r="D1293" s="76">
        <f t="shared" si="43"/>
        <v>42.175019999999996</v>
      </c>
      <c r="E1293" s="74">
        <v>42.175019999999996</v>
      </c>
      <c r="F1293" s="22">
        <v>0</v>
      </c>
      <c r="G1293" s="81">
        <v>0</v>
      </c>
      <c r="H1293" s="22">
        <v>0</v>
      </c>
      <c r="I1293" s="77"/>
      <c r="J1293" s="91">
        <f t="shared" si="44"/>
        <v>563.80930999999998</v>
      </c>
      <c r="K1293" s="131"/>
      <c r="L1293" s="126"/>
      <c r="M1293" s="144"/>
      <c r="N1293" s="144"/>
      <c r="O1293" s="143"/>
      <c r="P1293" s="145"/>
      <c r="Q1293" s="146"/>
      <c r="R1293" s="145"/>
      <c r="S1293" s="147"/>
      <c r="T1293" s="127"/>
    </row>
    <row r="1294" spans="1:20" s="23" customFormat="1" ht="18" customHeight="1" x14ac:dyDescent="0.25">
      <c r="A1294" s="72" t="str">
        <f>Лист4!A1299</f>
        <v>Николая Островского ул., д.5Б</v>
      </c>
      <c r="B1294" s="64" t="s">
        <v>55</v>
      </c>
      <c r="C1294" s="76">
        <v>513.476</v>
      </c>
      <c r="D1294" s="76">
        <f t="shared" si="43"/>
        <v>24.852370000000001</v>
      </c>
      <c r="E1294" s="74">
        <v>24.852370000000001</v>
      </c>
      <c r="F1294" s="22">
        <v>0</v>
      </c>
      <c r="G1294" s="81">
        <v>0</v>
      </c>
      <c r="H1294" s="22">
        <v>0</v>
      </c>
      <c r="I1294" s="77"/>
      <c r="J1294" s="91">
        <f t="shared" si="44"/>
        <v>538.32836999999995</v>
      </c>
      <c r="K1294" s="131"/>
      <c r="L1294" s="126"/>
      <c r="M1294" s="144"/>
      <c r="N1294" s="144"/>
      <c r="O1294" s="143"/>
      <c r="P1294" s="145"/>
      <c r="Q1294" s="146"/>
      <c r="R1294" s="145"/>
      <c r="S1294" s="147"/>
      <c r="T1294" s="127"/>
    </row>
    <row r="1295" spans="1:20" s="23" customFormat="1" ht="18" customHeight="1" x14ac:dyDescent="0.25">
      <c r="A1295" s="72" t="str">
        <f>Лист4!A1300</f>
        <v>Николая Островского ул., д.61</v>
      </c>
      <c r="B1295" s="64" t="s">
        <v>55</v>
      </c>
      <c r="C1295" s="76">
        <v>1497.9554900000001</v>
      </c>
      <c r="D1295" s="76">
        <f t="shared" si="43"/>
        <v>105.48533</v>
      </c>
      <c r="E1295" s="74">
        <v>105.48533</v>
      </c>
      <c r="F1295" s="22">
        <v>0</v>
      </c>
      <c r="G1295" s="81">
        <v>0</v>
      </c>
      <c r="H1295" s="22">
        <v>0</v>
      </c>
      <c r="I1295" s="77"/>
      <c r="J1295" s="91">
        <f t="shared" si="44"/>
        <v>1603.44082</v>
      </c>
      <c r="K1295" s="131"/>
      <c r="L1295" s="126"/>
      <c r="M1295" s="144"/>
      <c r="N1295" s="144"/>
      <c r="O1295" s="143"/>
      <c r="P1295" s="145"/>
      <c r="Q1295" s="146"/>
      <c r="R1295" s="145"/>
      <c r="S1295" s="147"/>
      <c r="T1295" s="127"/>
    </row>
    <row r="1296" spans="1:20" s="23" customFormat="1" ht="18" customHeight="1" x14ac:dyDescent="0.25">
      <c r="A1296" s="72" t="str">
        <f>Лист4!A1301</f>
        <v>Николая Островского ул., д.61А</v>
      </c>
      <c r="B1296" s="64" t="s">
        <v>55</v>
      </c>
      <c r="C1296" s="76">
        <v>1547.4768099999999</v>
      </c>
      <c r="D1296" s="76">
        <f t="shared" si="43"/>
        <v>67.181060000000002</v>
      </c>
      <c r="E1296" s="74">
        <v>67.181060000000002</v>
      </c>
      <c r="F1296" s="22">
        <v>0</v>
      </c>
      <c r="G1296" s="81">
        <v>0</v>
      </c>
      <c r="H1296" s="22">
        <v>0</v>
      </c>
      <c r="I1296" s="77"/>
      <c r="J1296" s="91">
        <f t="shared" si="44"/>
        <v>1614.65787</v>
      </c>
      <c r="K1296" s="131"/>
      <c r="L1296" s="126"/>
      <c r="M1296" s="144"/>
      <c r="N1296" s="144"/>
      <c r="O1296" s="143"/>
      <c r="P1296" s="145"/>
      <c r="Q1296" s="146"/>
      <c r="R1296" s="145"/>
      <c r="S1296" s="147"/>
      <c r="T1296" s="127"/>
    </row>
    <row r="1297" spans="1:20" s="23" customFormat="1" ht="18" customHeight="1" x14ac:dyDescent="0.25">
      <c r="A1297" s="72" t="str">
        <f>Лист4!A1302</f>
        <v>Николая Островского ул., д.62</v>
      </c>
      <c r="B1297" s="64" t="s">
        <v>55</v>
      </c>
      <c r="C1297" s="76">
        <v>755.37168999999994</v>
      </c>
      <c r="D1297" s="76">
        <f t="shared" si="43"/>
        <v>51.449220000000004</v>
      </c>
      <c r="E1297" s="74">
        <v>51.449220000000004</v>
      </c>
      <c r="F1297" s="22">
        <v>0</v>
      </c>
      <c r="G1297" s="81">
        <v>0</v>
      </c>
      <c r="H1297" s="22">
        <v>0</v>
      </c>
      <c r="I1297" s="77">
        <v>2782.59</v>
      </c>
      <c r="J1297" s="91">
        <f>C1297+E1297-I1297</f>
        <v>-1975.7690900000002</v>
      </c>
      <c r="K1297" s="131"/>
      <c r="L1297" s="126"/>
      <c r="M1297" s="144"/>
      <c r="N1297" s="144"/>
      <c r="O1297" s="143"/>
      <c r="P1297" s="145"/>
      <c r="Q1297" s="146"/>
      <c r="R1297" s="145"/>
      <c r="S1297" s="147"/>
      <c r="T1297" s="127"/>
    </row>
    <row r="1298" spans="1:20" s="23" customFormat="1" ht="18" customHeight="1" x14ac:dyDescent="0.25">
      <c r="A1298" s="72" t="str">
        <f>Лист4!A1303</f>
        <v>Николая Островского ул., д.63</v>
      </c>
      <c r="B1298" s="64" t="s">
        <v>55</v>
      </c>
      <c r="C1298" s="76">
        <v>1510.7298799999999</v>
      </c>
      <c r="D1298" s="76">
        <f t="shared" si="43"/>
        <v>70.009309999999999</v>
      </c>
      <c r="E1298" s="74">
        <v>70.009309999999999</v>
      </c>
      <c r="F1298" s="22">
        <v>0</v>
      </c>
      <c r="G1298" s="81">
        <v>0</v>
      </c>
      <c r="H1298" s="22">
        <v>0</v>
      </c>
      <c r="I1298" s="77"/>
      <c r="J1298" s="91">
        <f t="shared" si="44"/>
        <v>1580.7391899999998</v>
      </c>
      <c r="K1298" s="131"/>
      <c r="L1298" s="126"/>
      <c r="M1298" s="144"/>
      <c r="N1298" s="144"/>
      <c r="O1298" s="143"/>
      <c r="P1298" s="145"/>
      <c r="Q1298" s="146"/>
      <c r="R1298" s="145"/>
      <c r="S1298" s="147"/>
      <c r="T1298" s="127"/>
    </row>
    <row r="1299" spans="1:20" s="23" customFormat="1" ht="18" customHeight="1" x14ac:dyDescent="0.25">
      <c r="A1299" s="72" t="str">
        <f>Лист4!A1304</f>
        <v>Николая Островского ул., д.64</v>
      </c>
      <c r="B1299" s="64" t="s">
        <v>55</v>
      </c>
      <c r="C1299" s="76">
        <v>1497.1228899999999</v>
      </c>
      <c r="D1299" s="76">
        <f t="shared" si="43"/>
        <v>90.605740000000011</v>
      </c>
      <c r="E1299" s="74">
        <v>90.605740000000011</v>
      </c>
      <c r="F1299" s="22">
        <v>0</v>
      </c>
      <c r="G1299" s="81">
        <v>0</v>
      </c>
      <c r="H1299" s="22">
        <v>0</v>
      </c>
      <c r="I1299" s="77"/>
      <c r="J1299" s="91">
        <f t="shared" si="44"/>
        <v>1587.7286299999998</v>
      </c>
      <c r="K1299" s="131"/>
      <c r="L1299" s="126"/>
      <c r="M1299" s="144"/>
      <c r="N1299" s="144"/>
      <c r="O1299" s="143"/>
      <c r="P1299" s="145"/>
      <c r="Q1299" s="146"/>
      <c r="R1299" s="145"/>
      <c r="S1299" s="147"/>
      <c r="T1299" s="127"/>
    </row>
    <row r="1300" spans="1:20" s="23" customFormat="1" ht="18" customHeight="1" x14ac:dyDescent="0.25">
      <c r="A1300" s="72" t="str">
        <f>Лист4!A1305</f>
        <v>Николая Островского ул., д.64, к.1</v>
      </c>
      <c r="B1300" s="64" t="s">
        <v>55</v>
      </c>
      <c r="C1300" s="76">
        <v>279.56356</v>
      </c>
      <c r="D1300" s="76">
        <f t="shared" si="43"/>
        <v>14.98394</v>
      </c>
      <c r="E1300" s="74">
        <v>14.98394</v>
      </c>
      <c r="F1300" s="22">
        <v>0</v>
      </c>
      <c r="G1300" s="81">
        <v>0</v>
      </c>
      <c r="H1300" s="22">
        <v>0</v>
      </c>
      <c r="I1300" s="77"/>
      <c r="J1300" s="91">
        <f t="shared" si="44"/>
        <v>294.54750000000001</v>
      </c>
      <c r="K1300" s="131"/>
      <c r="L1300" s="126"/>
      <c r="M1300" s="144"/>
      <c r="N1300" s="144"/>
      <c r="O1300" s="143"/>
      <c r="P1300" s="145"/>
      <c r="Q1300" s="146"/>
      <c r="R1300" s="145"/>
      <c r="S1300" s="147"/>
      <c r="T1300" s="127"/>
    </row>
    <row r="1301" spans="1:20" s="23" customFormat="1" ht="18" customHeight="1" x14ac:dyDescent="0.25">
      <c r="A1301" s="72" t="str">
        <f>Лист4!A1306</f>
        <v>Николая Островского ул., д.65</v>
      </c>
      <c r="B1301" s="64" t="s">
        <v>55</v>
      </c>
      <c r="C1301" s="76">
        <v>1157.6900800000001</v>
      </c>
      <c r="D1301" s="76">
        <f t="shared" si="43"/>
        <v>64.643959999999993</v>
      </c>
      <c r="E1301" s="74">
        <v>64.643959999999993</v>
      </c>
      <c r="F1301" s="22">
        <v>0</v>
      </c>
      <c r="G1301" s="81">
        <v>0</v>
      </c>
      <c r="H1301" s="22">
        <v>0</v>
      </c>
      <c r="I1301" s="77"/>
      <c r="J1301" s="91">
        <f t="shared" si="44"/>
        <v>1222.3340400000002</v>
      </c>
      <c r="K1301" s="131"/>
      <c r="L1301" s="126"/>
      <c r="M1301" s="144"/>
      <c r="N1301" s="144"/>
      <c r="O1301" s="143"/>
      <c r="P1301" s="145"/>
      <c r="Q1301" s="146"/>
      <c r="R1301" s="145"/>
      <c r="S1301" s="147"/>
      <c r="T1301" s="127"/>
    </row>
    <row r="1302" spans="1:20" s="23" customFormat="1" ht="18" customHeight="1" x14ac:dyDescent="0.25">
      <c r="A1302" s="72" t="str">
        <f>Лист4!A1307</f>
        <v>Николая Островского ул., д.66</v>
      </c>
      <c r="B1302" s="64" t="s">
        <v>55</v>
      </c>
      <c r="C1302" s="76">
        <v>1242.0513599999999</v>
      </c>
      <c r="D1302" s="76">
        <f t="shared" si="43"/>
        <v>60.273679999999999</v>
      </c>
      <c r="E1302" s="74">
        <v>60.273679999999999</v>
      </c>
      <c r="F1302" s="22">
        <v>0</v>
      </c>
      <c r="G1302" s="81">
        <v>0</v>
      </c>
      <c r="H1302" s="22">
        <v>0</v>
      </c>
      <c r="I1302" s="77"/>
      <c r="J1302" s="91">
        <f t="shared" si="44"/>
        <v>1302.3250399999999</v>
      </c>
      <c r="K1302" s="131"/>
      <c r="L1302" s="126"/>
      <c r="M1302" s="144"/>
      <c r="N1302" s="144"/>
      <c r="O1302" s="143"/>
      <c r="P1302" s="145"/>
      <c r="Q1302" s="146"/>
      <c r="R1302" s="145"/>
      <c r="S1302" s="147"/>
      <c r="T1302" s="127"/>
    </row>
    <row r="1303" spans="1:20" s="23" customFormat="1" ht="18" customHeight="1" x14ac:dyDescent="0.25">
      <c r="A1303" s="72" t="str">
        <f>Лист4!A1308</f>
        <v>Николая Островского ул., д.66, к.1</v>
      </c>
      <c r="B1303" s="64" t="s">
        <v>55</v>
      </c>
      <c r="C1303" s="76">
        <v>2699.1175600000001</v>
      </c>
      <c r="D1303" s="76">
        <f t="shared" si="43"/>
        <v>144.35998999999998</v>
      </c>
      <c r="E1303" s="74">
        <v>144.35998999999998</v>
      </c>
      <c r="F1303" s="22">
        <v>0</v>
      </c>
      <c r="G1303" s="81">
        <v>0</v>
      </c>
      <c r="H1303" s="22">
        <v>0</v>
      </c>
      <c r="I1303" s="77"/>
      <c r="J1303" s="91">
        <f t="shared" si="44"/>
        <v>2843.4775500000001</v>
      </c>
      <c r="K1303" s="131"/>
      <c r="L1303" s="126"/>
      <c r="M1303" s="144"/>
      <c r="N1303" s="144"/>
      <c r="O1303" s="143"/>
      <c r="P1303" s="145"/>
      <c r="Q1303" s="146"/>
      <c r="R1303" s="145"/>
      <c r="S1303" s="147"/>
      <c r="T1303" s="127"/>
    </row>
    <row r="1304" spans="1:20" s="23" customFormat="1" ht="18" customHeight="1" x14ac:dyDescent="0.25">
      <c r="A1304" s="72" t="str">
        <f>Лист4!A1309</f>
        <v>Николая Островского ул., д.66, к.2</v>
      </c>
      <c r="B1304" s="64" t="s">
        <v>55</v>
      </c>
      <c r="C1304" s="76">
        <v>1879.5607199999999</v>
      </c>
      <c r="D1304" s="76">
        <f t="shared" si="43"/>
        <v>107.13985000000001</v>
      </c>
      <c r="E1304" s="74">
        <v>107.13985000000001</v>
      </c>
      <c r="F1304" s="22">
        <v>0</v>
      </c>
      <c r="G1304" s="81">
        <v>0</v>
      </c>
      <c r="H1304" s="22">
        <v>0</v>
      </c>
      <c r="I1304" s="77"/>
      <c r="J1304" s="91">
        <v>1934.45</v>
      </c>
      <c r="K1304" s="131"/>
      <c r="L1304" s="126"/>
      <c r="M1304" s="144"/>
      <c r="N1304" s="144"/>
      <c r="O1304" s="143"/>
      <c r="P1304" s="145"/>
      <c r="Q1304" s="146"/>
      <c r="R1304" s="145"/>
      <c r="S1304" s="147"/>
      <c r="T1304" s="127"/>
    </row>
    <row r="1305" spans="1:20" s="23" customFormat="1" ht="18" customHeight="1" x14ac:dyDescent="0.25">
      <c r="A1305" s="72" t="str">
        <f>Лист4!A1310</f>
        <v>Николая Островского ул., д.67</v>
      </c>
      <c r="B1305" s="64" t="s">
        <v>55</v>
      </c>
      <c r="C1305" s="76">
        <v>657.26</v>
      </c>
      <c r="D1305" s="76">
        <f t="shared" si="43"/>
        <v>67.456399999999988</v>
      </c>
      <c r="E1305" s="74">
        <v>67.456399999999988</v>
      </c>
      <c r="F1305" s="22">
        <v>0</v>
      </c>
      <c r="G1305" s="81">
        <v>0</v>
      </c>
      <c r="H1305" s="22">
        <v>0</v>
      </c>
      <c r="I1305" s="77">
        <v>574.70000000000005</v>
      </c>
      <c r="J1305" s="91">
        <v>329.03</v>
      </c>
      <c r="K1305" s="131"/>
      <c r="L1305" s="126"/>
      <c r="M1305" s="144"/>
      <c r="N1305" s="144"/>
      <c r="O1305" s="143"/>
      <c r="P1305" s="145"/>
      <c r="Q1305" s="146"/>
      <c r="R1305" s="145"/>
      <c r="S1305" s="147"/>
      <c r="T1305" s="127"/>
    </row>
    <row r="1306" spans="1:20" s="23" customFormat="1" ht="18" customHeight="1" x14ac:dyDescent="0.25">
      <c r="A1306" s="72" t="str">
        <f>Лист4!A1311</f>
        <v>Николая Островского ул., д.68</v>
      </c>
      <c r="B1306" s="64" t="s">
        <v>55</v>
      </c>
      <c r="C1306" s="76">
        <v>1624.19</v>
      </c>
      <c r="D1306" s="76">
        <f t="shared" si="43"/>
        <v>79.868549999999999</v>
      </c>
      <c r="E1306" s="74">
        <v>79.868549999999999</v>
      </c>
      <c r="F1306" s="22">
        <v>0</v>
      </c>
      <c r="G1306" s="81">
        <v>0</v>
      </c>
      <c r="H1306" s="22">
        <v>0</v>
      </c>
      <c r="I1306" s="77"/>
      <c r="J1306" s="91">
        <v>1717.86</v>
      </c>
      <c r="K1306" s="131"/>
      <c r="L1306" s="126"/>
      <c r="M1306" s="144"/>
      <c r="N1306" s="144"/>
      <c r="O1306" s="143"/>
      <c r="P1306" s="145"/>
      <c r="Q1306" s="146"/>
      <c r="R1306" s="145"/>
      <c r="S1306" s="147"/>
      <c r="T1306" s="127"/>
    </row>
    <row r="1307" spans="1:20" s="23" customFormat="1" ht="18" customHeight="1" x14ac:dyDescent="0.25">
      <c r="A1307" s="72" t="str">
        <f>Лист4!A1312</f>
        <v>Николая Островского ул., д.70</v>
      </c>
      <c r="B1307" s="64" t="s">
        <v>55</v>
      </c>
      <c r="C1307" s="76">
        <v>1519.0662599999998</v>
      </c>
      <c r="D1307" s="76">
        <f t="shared" si="43"/>
        <v>81.530360000000002</v>
      </c>
      <c r="E1307" s="74">
        <v>81.530360000000002</v>
      </c>
      <c r="F1307" s="22">
        <v>0</v>
      </c>
      <c r="G1307" s="81">
        <v>0</v>
      </c>
      <c r="H1307" s="22">
        <v>0</v>
      </c>
      <c r="I1307" s="77"/>
      <c r="J1307" s="91">
        <f t="shared" si="44"/>
        <v>1600.5966199999998</v>
      </c>
      <c r="K1307" s="131"/>
      <c r="L1307" s="126"/>
      <c r="M1307" s="144"/>
      <c r="N1307" s="144"/>
      <c r="O1307" s="143"/>
      <c r="P1307" s="145"/>
      <c r="Q1307" s="146"/>
      <c r="R1307" s="145"/>
      <c r="S1307" s="147"/>
      <c r="T1307" s="127"/>
    </row>
    <row r="1308" spans="1:20" s="23" customFormat="1" ht="18" customHeight="1" x14ac:dyDescent="0.25">
      <c r="A1308" s="72" t="str">
        <f>Лист4!A1313</f>
        <v>Николая Островского ул., д.70, к.1</v>
      </c>
      <c r="B1308" s="64" t="s">
        <v>55</v>
      </c>
      <c r="C1308" s="76">
        <v>1513.64481</v>
      </c>
      <c r="D1308" s="76">
        <f t="shared" si="43"/>
        <v>84.033839999999998</v>
      </c>
      <c r="E1308" s="74">
        <v>84.033839999999998</v>
      </c>
      <c r="F1308" s="22">
        <v>0</v>
      </c>
      <c r="G1308" s="81">
        <v>0</v>
      </c>
      <c r="H1308" s="22">
        <v>0</v>
      </c>
      <c r="I1308" s="77"/>
      <c r="J1308" s="91">
        <f t="shared" si="44"/>
        <v>1597.6786500000001</v>
      </c>
      <c r="K1308" s="131"/>
      <c r="L1308" s="126"/>
      <c r="M1308" s="144"/>
      <c r="N1308" s="144"/>
      <c r="O1308" s="143"/>
      <c r="P1308" s="145"/>
      <c r="Q1308" s="146"/>
      <c r="R1308" s="145"/>
      <c r="S1308" s="147"/>
      <c r="T1308" s="127"/>
    </row>
    <row r="1309" spans="1:20" s="23" customFormat="1" ht="18" customHeight="1" x14ac:dyDescent="0.25">
      <c r="A1309" s="72" t="str">
        <f>Лист4!A1314</f>
        <v>Николая Островского ул., д.72</v>
      </c>
      <c r="B1309" s="64" t="s">
        <v>55</v>
      </c>
      <c r="C1309" s="76">
        <v>1437.3322100000003</v>
      </c>
      <c r="D1309" s="76">
        <f t="shared" si="43"/>
        <v>75.020080000000007</v>
      </c>
      <c r="E1309" s="74">
        <v>75.020080000000007</v>
      </c>
      <c r="F1309" s="22">
        <v>0</v>
      </c>
      <c r="G1309" s="81">
        <v>0</v>
      </c>
      <c r="H1309" s="22">
        <v>0</v>
      </c>
      <c r="I1309" s="77"/>
      <c r="J1309" s="91">
        <f t="shared" si="44"/>
        <v>1512.3522900000003</v>
      </c>
      <c r="K1309" s="131"/>
      <c r="L1309" s="126"/>
      <c r="M1309" s="144"/>
      <c r="N1309" s="144"/>
      <c r="O1309" s="143"/>
      <c r="P1309" s="145"/>
      <c r="Q1309" s="146"/>
      <c r="R1309" s="145"/>
      <c r="S1309" s="147"/>
      <c r="T1309" s="127"/>
    </row>
    <row r="1310" spans="1:20" s="23" customFormat="1" ht="18" customHeight="1" x14ac:dyDescent="0.25">
      <c r="A1310" s="72" t="str">
        <f>Лист4!A1315</f>
        <v>Николая Островского ул., д.72, к.1</v>
      </c>
      <c r="B1310" s="64" t="s">
        <v>55</v>
      </c>
      <c r="C1310" s="76">
        <v>1510.34466</v>
      </c>
      <c r="D1310" s="76">
        <f t="shared" si="43"/>
        <v>76.750240000000005</v>
      </c>
      <c r="E1310" s="74">
        <v>76.750240000000005</v>
      </c>
      <c r="F1310" s="22">
        <v>0</v>
      </c>
      <c r="G1310" s="81">
        <v>0</v>
      </c>
      <c r="H1310" s="22">
        <v>0</v>
      </c>
      <c r="I1310" s="77"/>
      <c r="J1310" s="91">
        <f t="shared" si="44"/>
        <v>1587.0949000000001</v>
      </c>
      <c r="K1310" s="131"/>
      <c r="L1310" s="126"/>
      <c r="M1310" s="144"/>
      <c r="N1310" s="144"/>
      <c r="O1310" s="143"/>
      <c r="P1310" s="145"/>
      <c r="Q1310" s="146"/>
      <c r="R1310" s="145"/>
      <c r="S1310" s="147"/>
      <c r="T1310" s="127"/>
    </row>
    <row r="1311" spans="1:20" s="23" customFormat="1" ht="18" customHeight="1" x14ac:dyDescent="0.25">
      <c r="A1311" s="72" t="str">
        <f>Лист4!A1316</f>
        <v>Николая Островского ул., д.74</v>
      </c>
      <c r="B1311" s="64" t="s">
        <v>55</v>
      </c>
      <c r="C1311" s="76">
        <v>1163.4846199999999</v>
      </c>
      <c r="D1311" s="76">
        <f t="shared" si="43"/>
        <v>54.270309999999995</v>
      </c>
      <c r="E1311" s="74">
        <v>54.270309999999995</v>
      </c>
      <c r="F1311" s="22">
        <v>0</v>
      </c>
      <c r="G1311" s="81">
        <v>0</v>
      </c>
      <c r="H1311" s="22">
        <v>0</v>
      </c>
      <c r="I1311" s="77"/>
      <c r="J1311" s="91">
        <f t="shared" si="44"/>
        <v>1217.7549300000001</v>
      </c>
      <c r="K1311" s="131"/>
      <c r="L1311" s="126"/>
      <c r="M1311" s="144"/>
      <c r="N1311" s="144"/>
      <c r="O1311" s="143"/>
      <c r="P1311" s="145"/>
      <c r="Q1311" s="146"/>
      <c r="R1311" s="145"/>
      <c r="S1311" s="147"/>
      <c r="T1311" s="127"/>
    </row>
    <row r="1312" spans="1:20" s="23" customFormat="1" ht="18" customHeight="1" x14ac:dyDescent="0.25">
      <c r="A1312" s="72" t="str">
        <f>Лист4!A1317</f>
        <v>Николая Островского ул., д.74, к.1</v>
      </c>
      <c r="B1312" s="64" t="s">
        <v>55</v>
      </c>
      <c r="C1312" s="76">
        <v>1438.7245500000001</v>
      </c>
      <c r="D1312" s="76">
        <f t="shared" si="43"/>
        <v>76.351550000000003</v>
      </c>
      <c r="E1312" s="74">
        <v>76.351550000000003</v>
      </c>
      <c r="F1312" s="22">
        <v>0</v>
      </c>
      <c r="G1312" s="81">
        <v>0</v>
      </c>
      <c r="H1312" s="22">
        <v>0</v>
      </c>
      <c r="I1312" s="77"/>
      <c r="J1312" s="91">
        <f t="shared" si="44"/>
        <v>1515.0761000000002</v>
      </c>
      <c r="K1312" s="131"/>
      <c r="L1312" s="126"/>
      <c r="M1312" s="144"/>
      <c r="N1312" s="144"/>
      <c r="O1312" s="143"/>
      <c r="P1312" s="145"/>
      <c r="Q1312" s="146"/>
      <c r="R1312" s="145"/>
      <c r="S1312" s="147"/>
      <c r="T1312" s="127"/>
    </row>
    <row r="1313" spans="1:20" s="23" customFormat="1" ht="18" customHeight="1" x14ac:dyDescent="0.25">
      <c r="A1313" s="72" t="str">
        <f>Лист4!A1318</f>
        <v>Николая Островского ул., д.76</v>
      </c>
      <c r="B1313" s="64" t="s">
        <v>55</v>
      </c>
      <c r="C1313" s="76">
        <v>1329.53613</v>
      </c>
      <c r="D1313" s="76">
        <f t="shared" si="43"/>
        <v>68.761169999999993</v>
      </c>
      <c r="E1313" s="74">
        <v>68.761169999999993</v>
      </c>
      <c r="F1313" s="22">
        <v>0</v>
      </c>
      <c r="G1313" s="81">
        <v>0</v>
      </c>
      <c r="H1313" s="22">
        <v>0</v>
      </c>
      <c r="I1313" s="77"/>
      <c r="J1313" s="91">
        <f t="shared" si="44"/>
        <v>1398.2973</v>
      </c>
      <c r="K1313" s="131"/>
      <c r="L1313" s="126"/>
      <c r="M1313" s="144"/>
      <c r="N1313" s="144"/>
      <c r="O1313" s="143"/>
      <c r="P1313" s="145"/>
      <c r="Q1313" s="146"/>
      <c r="R1313" s="145"/>
      <c r="S1313" s="147"/>
      <c r="T1313" s="127"/>
    </row>
    <row r="1314" spans="1:20" s="23" customFormat="1" ht="18" customHeight="1" x14ac:dyDescent="0.25">
      <c r="A1314" s="72" t="str">
        <f>Лист4!A1319</f>
        <v>Николая Островского ул., д.76, к.1</v>
      </c>
      <c r="B1314" s="64" t="s">
        <v>55</v>
      </c>
      <c r="C1314" s="76">
        <v>1484.7100799999998</v>
      </c>
      <c r="D1314" s="76">
        <f t="shared" si="43"/>
        <v>63.11195</v>
      </c>
      <c r="E1314" s="74">
        <v>63.11195</v>
      </c>
      <c r="F1314" s="22">
        <v>0</v>
      </c>
      <c r="G1314" s="81">
        <v>0</v>
      </c>
      <c r="H1314" s="22">
        <v>0</v>
      </c>
      <c r="I1314" s="77"/>
      <c r="J1314" s="91">
        <f t="shared" si="44"/>
        <v>1547.8220299999998</v>
      </c>
      <c r="K1314" s="131"/>
      <c r="L1314" s="126"/>
      <c r="M1314" s="144"/>
      <c r="N1314" s="144"/>
      <c r="O1314" s="143"/>
      <c r="P1314" s="145"/>
      <c r="Q1314" s="146"/>
      <c r="R1314" s="145"/>
      <c r="S1314" s="147"/>
      <c r="T1314" s="127"/>
    </row>
    <row r="1315" spans="1:20" s="23" customFormat="1" ht="18" customHeight="1" x14ac:dyDescent="0.25">
      <c r="A1315" s="72" t="str">
        <f>Лист4!A1320</f>
        <v>пер. 9-й, д.13</v>
      </c>
      <c r="B1315" s="64" t="s">
        <v>55</v>
      </c>
      <c r="C1315" s="76">
        <v>180.38400000000001</v>
      </c>
      <c r="D1315" s="76">
        <f t="shared" si="43"/>
        <v>9.6108700000000002</v>
      </c>
      <c r="E1315" s="74">
        <v>9.6108700000000002</v>
      </c>
      <c r="F1315" s="22">
        <v>0</v>
      </c>
      <c r="G1315" s="81">
        <v>0</v>
      </c>
      <c r="H1315" s="22">
        <v>0</v>
      </c>
      <c r="I1315" s="77"/>
      <c r="J1315" s="91">
        <f t="shared" si="44"/>
        <v>189.99487000000002</v>
      </c>
      <c r="K1315" s="131"/>
      <c r="L1315" s="126"/>
      <c r="M1315" s="144"/>
      <c r="N1315" s="144"/>
      <c r="O1315" s="143"/>
      <c r="P1315" s="145"/>
      <c r="Q1315" s="146"/>
      <c r="R1315" s="145"/>
      <c r="S1315" s="147"/>
      <c r="T1315" s="127"/>
    </row>
    <row r="1316" spans="1:20" s="23" customFormat="1" ht="18" customHeight="1" x14ac:dyDescent="0.25">
      <c r="A1316" s="72" t="str">
        <f>Лист4!A1321</f>
        <v>пер. Каспийский, д.13</v>
      </c>
      <c r="B1316" s="64" t="s">
        <v>55</v>
      </c>
      <c r="C1316" s="76">
        <v>234.46824999999998</v>
      </c>
      <c r="D1316" s="76">
        <f t="shared" si="43"/>
        <v>11.523129999999998</v>
      </c>
      <c r="E1316" s="74">
        <v>11.523129999999998</v>
      </c>
      <c r="F1316" s="22">
        <v>0</v>
      </c>
      <c r="G1316" s="81">
        <v>0</v>
      </c>
      <c r="H1316" s="22">
        <v>0</v>
      </c>
      <c r="I1316" s="77"/>
      <c r="J1316" s="91">
        <f t="shared" si="44"/>
        <v>245.99137999999999</v>
      </c>
      <c r="K1316" s="131"/>
      <c r="L1316" s="126"/>
      <c r="M1316" s="144"/>
      <c r="N1316" s="144"/>
      <c r="O1316" s="143"/>
      <c r="P1316" s="145"/>
      <c r="Q1316" s="146"/>
      <c r="R1316" s="145"/>
      <c r="S1316" s="147"/>
      <c r="T1316" s="127"/>
    </row>
    <row r="1317" spans="1:20" s="23" customFormat="1" ht="18" customHeight="1" x14ac:dyDescent="0.25">
      <c r="A1317" s="72" t="str">
        <f>Лист4!A1322</f>
        <v>пер. Таманский 1-й, д.2</v>
      </c>
      <c r="B1317" s="64" t="s">
        <v>55</v>
      </c>
      <c r="C1317" s="76">
        <v>295.66925999999995</v>
      </c>
      <c r="D1317" s="76">
        <f t="shared" si="43"/>
        <v>10.897500000000001</v>
      </c>
      <c r="E1317" s="74">
        <v>10.897500000000001</v>
      </c>
      <c r="F1317" s="22">
        <v>0</v>
      </c>
      <c r="G1317" s="81">
        <v>0</v>
      </c>
      <c r="H1317" s="22">
        <v>0</v>
      </c>
      <c r="I1317" s="77"/>
      <c r="J1317" s="91">
        <f t="shared" si="44"/>
        <v>306.56675999999993</v>
      </c>
      <c r="K1317" s="131"/>
      <c r="L1317" s="126"/>
      <c r="M1317" s="144"/>
      <c r="N1317" s="144"/>
      <c r="O1317" s="143"/>
      <c r="P1317" s="145"/>
      <c r="Q1317" s="146"/>
      <c r="R1317" s="145"/>
      <c r="S1317" s="147"/>
      <c r="T1317" s="127"/>
    </row>
    <row r="1318" spans="1:20" s="23" customFormat="1" ht="18" customHeight="1" x14ac:dyDescent="0.25">
      <c r="A1318" s="72" t="str">
        <f>Лист4!A1323</f>
        <v>пер. Таманский 1-й, д.3</v>
      </c>
      <c r="B1318" s="64" t="s">
        <v>55</v>
      </c>
      <c r="C1318" s="76">
        <v>194.82257999999999</v>
      </c>
      <c r="D1318" s="76">
        <f t="shared" si="43"/>
        <v>7.7275299999999998</v>
      </c>
      <c r="E1318" s="74">
        <v>7.7275299999999998</v>
      </c>
      <c r="F1318" s="22">
        <v>0</v>
      </c>
      <c r="G1318" s="81">
        <v>0</v>
      </c>
      <c r="H1318" s="22">
        <v>0</v>
      </c>
      <c r="I1318" s="77"/>
      <c r="J1318" s="91">
        <f t="shared" si="44"/>
        <v>202.55010999999999</v>
      </c>
      <c r="K1318" s="131"/>
      <c r="L1318" s="126"/>
      <c r="M1318" s="144"/>
      <c r="N1318" s="144"/>
      <c r="O1318" s="143"/>
      <c r="P1318" s="145"/>
      <c r="Q1318" s="146"/>
      <c r="R1318" s="145"/>
      <c r="S1318" s="147"/>
      <c r="T1318" s="127"/>
    </row>
    <row r="1319" spans="1:20" s="23" customFormat="1" ht="18" customHeight="1" x14ac:dyDescent="0.25">
      <c r="A1319" s="72" t="str">
        <f>Лист4!A1324</f>
        <v>пер. Таманский 1-й, д.4</v>
      </c>
      <c r="B1319" s="64" t="s">
        <v>55</v>
      </c>
      <c r="C1319" s="76">
        <v>103.41212</v>
      </c>
      <c r="D1319" s="76">
        <f t="shared" si="43"/>
        <v>15.644969999999999</v>
      </c>
      <c r="E1319" s="74">
        <v>15.644969999999999</v>
      </c>
      <c r="F1319" s="22">
        <v>0</v>
      </c>
      <c r="G1319" s="81">
        <v>0</v>
      </c>
      <c r="H1319" s="22">
        <v>0</v>
      </c>
      <c r="I1319" s="77"/>
      <c r="J1319" s="91">
        <f t="shared" si="44"/>
        <v>119.05709</v>
      </c>
      <c r="K1319" s="131"/>
      <c r="L1319" s="126"/>
      <c r="M1319" s="144"/>
      <c r="N1319" s="144"/>
      <c r="O1319" s="143"/>
      <c r="P1319" s="145"/>
      <c r="Q1319" s="146"/>
      <c r="R1319" s="145"/>
      <c r="S1319" s="147"/>
      <c r="T1319" s="127"/>
    </row>
    <row r="1320" spans="1:20" s="23" customFormat="1" ht="18" customHeight="1" x14ac:dyDescent="0.25">
      <c r="A1320" s="72" t="str">
        <f>Лист4!A1325</f>
        <v>пер. Таманский 1-й, д.5</v>
      </c>
      <c r="B1320" s="64" t="s">
        <v>55</v>
      </c>
      <c r="C1320" s="76">
        <v>190.47618999999997</v>
      </c>
      <c r="D1320" s="76">
        <f t="shared" si="43"/>
        <v>8.9685000000000006</v>
      </c>
      <c r="E1320" s="74">
        <v>8.9685000000000006</v>
      </c>
      <c r="F1320" s="22">
        <v>0</v>
      </c>
      <c r="G1320" s="81">
        <v>0</v>
      </c>
      <c r="H1320" s="22">
        <v>0</v>
      </c>
      <c r="I1320" s="77"/>
      <c r="J1320" s="91">
        <f t="shared" si="44"/>
        <v>199.44468999999998</v>
      </c>
      <c r="K1320" s="131"/>
      <c r="L1320" s="126"/>
      <c r="M1320" s="144"/>
      <c r="N1320" s="144"/>
      <c r="O1320" s="143"/>
      <c r="P1320" s="145"/>
      <c r="Q1320" s="146"/>
      <c r="R1320" s="145"/>
      <c r="S1320" s="147"/>
      <c r="T1320" s="127"/>
    </row>
    <row r="1321" spans="1:20" s="23" customFormat="1" ht="18" customHeight="1" x14ac:dyDescent="0.25">
      <c r="A1321" s="72" t="str">
        <f>Лист4!A1326</f>
        <v>пер. Таманский 1-й, д.6</v>
      </c>
      <c r="B1321" s="64" t="s">
        <v>55</v>
      </c>
      <c r="C1321" s="76">
        <v>72.888040000000004</v>
      </c>
      <c r="D1321" s="76">
        <f t="shared" si="43"/>
        <v>4.3657599999999999</v>
      </c>
      <c r="E1321" s="74">
        <v>4.3657599999999999</v>
      </c>
      <c r="F1321" s="22">
        <v>0</v>
      </c>
      <c r="G1321" s="81">
        <v>0</v>
      </c>
      <c r="H1321" s="22">
        <v>0</v>
      </c>
      <c r="I1321" s="77"/>
      <c r="J1321" s="91">
        <f t="shared" si="44"/>
        <v>77.253799999999998</v>
      </c>
      <c r="K1321" s="131"/>
      <c r="L1321" s="126"/>
      <c r="M1321" s="144"/>
      <c r="N1321" s="144"/>
      <c r="O1321" s="143"/>
      <c r="P1321" s="145"/>
      <c r="Q1321" s="146"/>
      <c r="R1321" s="145"/>
      <c r="S1321" s="147"/>
      <c r="T1321" s="127"/>
    </row>
    <row r="1322" spans="1:20" s="23" customFormat="1" ht="18" customHeight="1" x14ac:dyDescent="0.25">
      <c r="A1322" s="72" t="str">
        <f>Лист4!A1327</f>
        <v>пер. Таманский 1-й, д.7</v>
      </c>
      <c r="B1322" s="64" t="s">
        <v>55</v>
      </c>
      <c r="C1322" s="76">
        <v>112.59914999999999</v>
      </c>
      <c r="D1322" s="76">
        <f t="shared" si="43"/>
        <v>7.0151000000000003</v>
      </c>
      <c r="E1322" s="74">
        <v>7.0151000000000003</v>
      </c>
      <c r="F1322" s="22">
        <v>0</v>
      </c>
      <c r="G1322" s="81">
        <v>0</v>
      </c>
      <c r="H1322" s="22">
        <v>0</v>
      </c>
      <c r="I1322" s="77"/>
      <c r="J1322" s="91">
        <f t="shared" si="44"/>
        <v>119.61425</v>
      </c>
      <c r="K1322" s="131"/>
      <c r="L1322" s="126"/>
      <c r="M1322" s="144"/>
      <c r="N1322" s="144"/>
      <c r="O1322" s="143"/>
      <c r="P1322" s="145"/>
      <c r="Q1322" s="146"/>
      <c r="R1322" s="145"/>
      <c r="S1322" s="147"/>
      <c r="T1322" s="127"/>
    </row>
    <row r="1323" spans="1:20" s="23" customFormat="1" ht="18" customHeight="1" x14ac:dyDescent="0.25">
      <c r="A1323" s="72" t="str">
        <f>Лист4!A1328</f>
        <v>пер. Таманский 1-й, д.8</v>
      </c>
      <c r="B1323" s="64" t="s">
        <v>55</v>
      </c>
      <c r="C1323" s="76">
        <v>144.69745999999998</v>
      </c>
      <c r="D1323" s="76">
        <f t="shared" si="43"/>
        <v>5.3267299999999995</v>
      </c>
      <c r="E1323" s="74">
        <v>5.3267299999999995</v>
      </c>
      <c r="F1323" s="22">
        <v>0</v>
      </c>
      <c r="G1323" s="81">
        <v>0</v>
      </c>
      <c r="H1323" s="22">
        <v>0</v>
      </c>
      <c r="I1323" s="77"/>
      <c r="J1323" s="91">
        <f t="shared" si="44"/>
        <v>150.02418999999998</v>
      </c>
      <c r="K1323" s="131"/>
      <c r="L1323" s="126"/>
      <c r="M1323" s="144"/>
      <c r="N1323" s="144"/>
      <c r="O1323" s="143"/>
      <c r="P1323" s="145"/>
      <c r="Q1323" s="146"/>
      <c r="R1323" s="145"/>
      <c r="S1323" s="147"/>
      <c r="T1323" s="127"/>
    </row>
    <row r="1324" spans="1:20" s="23" customFormat="1" ht="18" customHeight="1" x14ac:dyDescent="0.25">
      <c r="A1324" s="72" t="str">
        <f>Лист4!A1329</f>
        <v>пер. Таманский, д.10/11</v>
      </c>
      <c r="B1324" s="64" t="s">
        <v>55</v>
      </c>
      <c r="C1324" s="76">
        <v>237.31879000000001</v>
      </c>
      <c r="D1324" s="76">
        <f t="shared" si="43"/>
        <v>10.630100000000001</v>
      </c>
      <c r="E1324" s="74">
        <v>10.630100000000001</v>
      </c>
      <c r="F1324" s="22">
        <v>0</v>
      </c>
      <c r="G1324" s="81">
        <v>0</v>
      </c>
      <c r="H1324" s="22">
        <v>0</v>
      </c>
      <c r="I1324" s="77"/>
      <c r="J1324" s="91">
        <f t="shared" si="44"/>
        <v>247.94889000000001</v>
      </c>
      <c r="K1324" s="131"/>
      <c r="L1324" s="126"/>
      <c r="M1324" s="144"/>
      <c r="N1324" s="144"/>
      <c r="O1324" s="143"/>
      <c r="P1324" s="145"/>
      <c r="Q1324" s="146"/>
      <c r="R1324" s="145"/>
      <c r="S1324" s="147"/>
      <c r="T1324" s="127"/>
    </row>
    <row r="1325" spans="1:20" s="23" customFormat="1" ht="18" customHeight="1" x14ac:dyDescent="0.25">
      <c r="A1325" s="72" t="str">
        <f>Лист4!A1330</f>
        <v>пл Декабристов, д.21</v>
      </c>
      <c r="B1325" s="64" t="s">
        <v>55</v>
      </c>
      <c r="C1325" s="76">
        <v>267.38438000000002</v>
      </c>
      <c r="D1325" s="76">
        <f t="shared" si="43"/>
        <v>10.505000000000001</v>
      </c>
      <c r="E1325" s="74">
        <v>10.505000000000001</v>
      </c>
      <c r="F1325" s="22">
        <v>0</v>
      </c>
      <c r="G1325" s="81">
        <v>0</v>
      </c>
      <c r="H1325" s="22">
        <v>0</v>
      </c>
      <c r="I1325" s="77"/>
      <c r="J1325" s="91">
        <f t="shared" si="44"/>
        <v>277.88938000000002</v>
      </c>
      <c r="K1325" s="131"/>
      <c r="L1325" s="126"/>
      <c r="M1325" s="144"/>
      <c r="N1325" s="144"/>
      <c r="O1325" s="143"/>
      <c r="P1325" s="145"/>
      <c r="Q1325" s="146"/>
      <c r="R1325" s="145"/>
      <c r="S1325" s="147"/>
      <c r="T1325" s="127"/>
    </row>
    <row r="1326" spans="1:20" s="23" customFormat="1" ht="18" customHeight="1" x14ac:dyDescent="0.25">
      <c r="A1326" s="72" t="str">
        <f>Лист4!A1331</f>
        <v>пл Джона Рида, д.7, к.1</v>
      </c>
      <c r="B1326" s="64" t="s">
        <v>55</v>
      </c>
      <c r="C1326" s="76">
        <v>4241.3386</v>
      </c>
      <c r="D1326" s="76">
        <f t="shared" si="43"/>
        <v>256.60678999999999</v>
      </c>
      <c r="E1326" s="74">
        <v>256.60678999999999</v>
      </c>
      <c r="F1326" s="22">
        <v>0</v>
      </c>
      <c r="G1326" s="81">
        <v>0</v>
      </c>
      <c r="H1326" s="22">
        <v>0</v>
      </c>
      <c r="I1326" s="77"/>
      <c r="J1326" s="91">
        <f t="shared" si="44"/>
        <v>4497.9453899999999</v>
      </c>
      <c r="K1326" s="131"/>
      <c r="L1326" s="126"/>
      <c r="M1326" s="144"/>
      <c r="N1326" s="144"/>
      <c r="O1326" s="143"/>
      <c r="P1326" s="145"/>
      <c r="Q1326" s="146"/>
      <c r="R1326" s="145"/>
      <c r="S1326" s="147"/>
      <c r="T1326" s="127"/>
    </row>
    <row r="1327" spans="1:20" s="23" customFormat="1" ht="18" customHeight="1" x14ac:dyDescent="0.25">
      <c r="A1327" s="72" t="str">
        <f>Лист4!A1332</f>
        <v>пр. Воробьева, д.12</v>
      </c>
      <c r="B1327" s="64" t="s">
        <v>55</v>
      </c>
      <c r="C1327" s="76">
        <v>2008.55</v>
      </c>
      <c r="D1327" s="76">
        <f t="shared" si="43"/>
        <v>159.77646999999999</v>
      </c>
      <c r="E1327" s="74">
        <v>159.77646999999999</v>
      </c>
      <c r="F1327" s="22">
        <v>0</v>
      </c>
      <c r="G1327" s="81">
        <v>0</v>
      </c>
      <c r="H1327" s="22">
        <v>0</v>
      </c>
      <c r="I1327" s="77"/>
      <c r="J1327" s="91">
        <v>2184.9899999999998</v>
      </c>
      <c r="K1327" s="131"/>
      <c r="L1327" s="126"/>
      <c r="M1327" s="144"/>
      <c r="N1327" s="144"/>
      <c r="O1327" s="143"/>
      <c r="P1327" s="145"/>
      <c r="Q1327" s="146"/>
      <c r="R1327" s="145"/>
      <c r="S1327" s="147"/>
      <c r="T1327" s="127"/>
    </row>
    <row r="1328" spans="1:20" s="23" customFormat="1" ht="18" customHeight="1" x14ac:dyDescent="0.25">
      <c r="A1328" s="72" t="str">
        <f>Лист4!A1333</f>
        <v>пр. Воробьева, д.12, к.1</v>
      </c>
      <c r="B1328" s="64" t="s">
        <v>55</v>
      </c>
      <c r="C1328" s="76">
        <v>1975.63</v>
      </c>
      <c r="D1328" s="76">
        <f t="shared" si="43"/>
        <v>105.244</v>
      </c>
      <c r="E1328" s="74">
        <v>105.244</v>
      </c>
      <c r="F1328" s="22">
        <v>0</v>
      </c>
      <c r="G1328" s="81">
        <v>0</v>
      </c>
      <c r="H1328" s="22">
        <v>0</v>
      </c>
      <c r="I1328" s="77"/>
      <c r="J1328" s="91">
        <v>2097.58</v>
      </c>
      <c r="K1328" s="131"/>
      <c r="L1328" s="126"/>
      <c r="M1328" s="144"/>
      <c r="N1328" s="144"/>
      <c r="O1328" s="143"/>
      <c r="P1328" s="145"/>
      <c r="Q1328" s="146"/>
      <c r="R1328" s="145"/>
      <c r="S1328" s="147"/>
      <c r="T1328" s="127"/>
    </row>
    <row r="1329" spans="1:20" s="23" customFormat="1" ht="18" customHeight="1" x14ac:dyDescent="0.25">
      <c r="A1329" s="72" t="str">
        <f>Лист4!A1334</f>
        <v>пр. Воробьева, д.12, к.2</v>
      </c>
      <c r="B1329" s="64" t="s">
        <v>55</v>
      </c>
      <c r="C1329" s="76">
        <v>1756.47</v>
      </c>
      <c r="D1329" s="76">
        <f t="shared" si="43"/>
        <v>82.998500000000007</v>
      </c>
      <c r="E1329" s="74">
        <v>82.998500000000007</v>
      </c>
      <c r="F1329" s="22">
        <v>0</v>
      </c>
      <c r="G1329" s="81">
        <v>0</v>
      </c>
      <c r="H1329" s="22">
        <v>0</v>
      </c>
      <c r="I1329" s="77"/>
      <c r="J1329" s="91">
        <v>1848.33</v>
      </c>
      <c r="K1329" s="131"/>
      <c r="L1329" s="126"/>
      <c r="M1329" s="144"/>
      <c r="N1329" s="144"/>
      <c r="O1329" s="143"/>
      <c r="P1329" s="145"/>
      <c r="Q1329" s="146"/>
      <c r="R1329" s="145"/>
      <c r="S1329" s="147"/>
      <c r="T1329" s="127"/>
    </row>
    <row r="1330" spans="1:20" s="23" customFormat="1" ht="18" customHeight="1" x14ac:dyDescent="0.25">
      <c r="A1330" s="72" t="str">
        <f>Лист4!A1335</f>
        <v>пр. Воробьева, д.14</v>
      </c>
      <c r="B1330" s="64" t="s">
        <v>55</v>
      </c>
      <c r="C1330" s="76">
        <v>1827.3</v>
      </c>
      <c r="D1330" s="76">
        <f t="shared" si="43"/>
        <v>102.94363</v>
      </c>
      <c r="E1330" s="74">
        <v>102.94363</v>
      </c>
      <c r="F1330" s="22">
        <v>0</v>
      </c>
      <c r="G1330" s="81">
        <v>0</v>
      </c>
      <c r="H1330" s="22">
        <v>0</v>
      </c>
      <c r="I1330" s="77"/>
      <c r="J1330" s="91">
        <v>1939.73</v>
      </c>
      <c r="K1330" s="131"/>
      <c r="L1330" s="126"/>
      <c r="M1330" s="258"/>
      <c r="N1330" s="144"/>
      <c r="O1330" s="143"/>
      <c r="P1330" s="145"/>
      <c r="Q1330" s="146"/>
      <c r="R1330" s="145"/>
      <c r="S1330" s="147"/>
      <c r="T1330" s="127"/>
    </row>
    <row r="1331" spans="1:20" s="23" customFormat="1" ht="18" customHeight="1" x14ac:dyDescent="0.25">
      <c r="A1331" s="72" t="str">
        <f>Лист4!A1336</f>
        <v>пр. Воробьева, д.3</v>
      </c>
      <c r="B1331" s="64" t="s">
        <v>55</v>
      </c>
      <c r="C1331" s="76">
        <v>4821.84</v>
      </c>
      <c r="D1331" s="76">
        <f t="shared" si="43"/>
        <v>371.05797999999999</v>
      </c>
      <c r="E1331" s="74">
        <v>371.05797999999999</v>
      </c>
      <c r="F1331" s="22">
        <v>0</v>
      </c>
      <c r="G1331" s="81">
        <v>0</v>
      </c>
      <c r="H1331" s="22">
        <v>0</v>
      </c>
      <c r="I1331" s="77"/>
      <c r="J1331" s="91">
        <v>5194.32</v>
      </c>
      <c r="K1331" s="131"/>
      <c r="L1331" s="126"/>
      <c r="M1331" s="258"/>
      <c r="N1331" s="144"/>
      <c r="O1331" s="143"/>
      <c r="P1331" s="145"/>
      <c r="Q1331" s="146"/>
      <c r="R1331" s="145"/>
      <c r="S1331" s="147"/>
      <c r="T1331" s="127"/>
    </row>
    <row r="1332" spans="1:20" s="23" customFormat="1" ht="18" customHeight="1" x14ac:dyDescent="0.25">
      <c r="A1332" s="72" t="str">
        <f>Лист4!A1337</f>
        <v>пр. Воробьева, д.3, к.1</v>
      </c>
      <c r="B1332" s="64" t="s">
        <v>55</v>
      </c>
      <c r="C1332" s="76">
        <v>398.65</v>
      </c>
      <c r="D1332" s="76">
        <f t="shared" si="43"/>
        <v>122.5779</v>
      </c>
      <c r="E1332" s="74">
        <v>122.5779</v>
      </c>
      <c r="F1332" s="22"/>
      <c r="G1332" s="81">
        <v>0</v>
      </c>
      <c r="H1332" s="22"/>
      <c r="I1332" s="77"/>
      <c r="J1332" s="91">
        <v>521.99</v>
      </c>
      <c r="K1332" s="131"/>
      <c r="L1332" s="126"/>
      <c r="M1332" s="144"/>
      <c r="N1332" s="144"/>
      <c r="O1332" s="143"/>
      <c r="P1332" s="145"/>
      <c r="Q1332" s="146"/>
      <c r="R1332" s="145"/>
      <c r="S1332" s="147"/>
      <c r="T1332" s="127"/>
    </row>
    <row r="1333" spans="1:20" s="23" customFormat="1" ht="18" customHeight="1" x14ac:dyDescent="0.25">
      <c r="A1333" s="72" t="str">
        <f>Лист4!A1338</f>
        <v>пр. Воробьева, д.7</v>
      </c>
      <c r="B1333" s="64" t="s">
        <v>55</v>
      </c>
      <c r="C1333" s="76">
        <v>1361.71</v>
      </c>
      <c r="D1333" s="76">
        <f t="shared" si="43"/>
        <v>256.50493999999998</v>
      </c>
      <c r="E1333" s="74">
        <v>256.50493999999998</v>
      </c>
      <c r="F1333" s="22">
        <v>0</v>
      </c>
      <c r="G1333" s="81">
        <v>0</v>
      </c>
      <c r="H1333" s="22">
        <v>0</v>
      </c>
      <c r="I1333" s="77"/>
      <c r="J1333" s="91">
        <v>1629.19</v>
      </c>
      <c r="K1333" s="131"/>
      <c r="L1333" s="126"/>
      <c r="M1333" s="144"/>
      <c r="N1333" s="144"/>
      <c r="O1333" s="143"/>
      <c r="P1333" s="145"/>
      <c r="Q1333" s="146"/>
      <c r="R1333" s="145"/>
      <c r="S1333" s="147"/>
      <c r="T1333" s="127"/>
    </row>
    <row r="1334" spans="1:20" s="23" customFormat="1" ht="18" customHeight="1" x14ac:dyDescent="0.25">
      <c r="A1334" s="72" t="str">
        <f>Лист4!A1339</f>
        <v>пр. Воробьева, д.9</v>
      </c>
      <c r="B1334" s="64" t="s">
        <v>55</v>
      </c>
      <c r="C1334" s="76">
        <v>1046.5</v>
      </c>
      <c r="D1334" s="76">
        <f t="shared" si="43"/>
        <v>119.41266999999999</v>
      </c>
      <c r="E1334" s="74">
        <v>119.41266999999999</v>
      </c>
      <c r="F1334" s="22">
        <v>0</v>
      </c>
      <c r="G1334" s="81">
        <v>0</v>
      </c>
      <c r="H1334" s="22">
        <v>0</v>
      </c>
      <c r="I1334" s="77"/>
      <c r="J1334" s="91">
        <v>1174</v>
      </c>
      <c r="K1334" s="131"/>
      <c r="L1334" s="126"/>
      <c r="M1334" s="144"/>
      <c r="N1334" s="144"/>
      <c r="O1334" s="143"/>
      <c r="P1334" s="145"/>
      <c r="Q1334" s="146"/>
      <c r="R1334" s="145"/>
      <c r="S1334" s="147"/>
      <c r="T1334" s="127"/>
    </row>
    <row r="1335" spans="1:20" s="23" customFormat="1" ht="18" customHeight="1" x14ac:dyDescent="0.25">
      <c r="A1335" s="72" t="str">
        <f>Лист4!A1340</f>
        <v>пр. Николая Островского, д.10</v>
      </c>
      <c r="B1335" s="64" t="s">
        <v>55</v>
      </c>
      <c r="C1335" s="76">
        <v>343.75</v>
      </c>
      <c r="D1335" s="76">
        <f t="shared" si="43"/>
        <v>96.561720000000008</v>
      </c>
      <c r="E1335" s="74">
        <v>96.561720000000008</v>
      </c>
      <c r="F1335" s="22">
        <v>0</v>
      </c>
      <c r="G1335" s="81">
        <v>0</v>
      </c>
      <c r="H1335" s="22">
        <v>0</v>
      </c>
      <c r="I1335" s="77"/>
      <c r="J1335" s="91">
        <v>444.87</v>
      </c>
      <c r="K1335" s="131"/>
      <c r="L1335" s="126"/>
      <c r="M1335" s="144"/>
      <c r="N1335" s="144"/>
      <c r="O1335" s="143"/>
      <c r="P1335" s="145"/>
      <c r="Q1335" s="146"/>
      <c r="R1335" s="145"/>
      <c r="S1335" s="147"/>
      <c r="T1335" s="127"/>
    </row>
    <row r="1336" spans="1:20" s="23" customFormat="1" ht="18" customHeight="1" x14ac:dyDescent="0.25">
      <c r="A1336" s="72" t="str">
        <f>Лист4!A1341</f>
        <v>пр. Николая Островского, д.12</v>
      </c>
      <c r="B1336" s="64" t="s">
        <v>55</v>
      </c>
      <c r="C1336" s="76">
        <v>1140.79548</v>
      </c>
      <c r="D1336" s="76">
        <f t="shared" si="43"/>
        <v>52.297760000000004</v>
      </c>
      <c r="E1336" s="74">
        <v>52.297760000000004</v>
      </c>
      <c r="F1336" s="22">
        <v>0</v>
      </c>
      <c r="G1336" s="81">
        <v>0</v>
      </c>
      <c r="H1336" s="22">
        <v>0</v>
      </c>
      <c r="I1336" s="77"/>
      <c r="J1336" s="91">
        <f t="shared" si="44"/>
        <v>1193.0932399999999</v>
      </c>
      <c r="K1336" s="131"/>
      <c r="L1336" s="126"/>
      <c r="M1336" s="144"/>
      <c r="N1336" s="144"/>
      <c r="O1336" s="143"/>
      <c r="P1336" s="145"/>
      <c r="Q1336" s="146"/>
      <c r="R1336" s="145"/>
      <c r="S1336" s="147"/>
      <c r="T1336" s="127"/>
    </row>
    <row r="1337" spans="1:20" s="23" customFormat="1" ht="18" customHeight="1" x14ac:dyDescent="0.25">
      <c r="A1337" s="72" t="str">
        <f>Лист4!A1342</f>
        <v>пр. Николая Островского, д.4</v>
      </c>
      <c r="B1337" s="64" t="s">
        <v>55</v>
      </c>
      <c r="C1337" s="76">
        <v>1032.32</v>
      </c>
      <c r="D1337" s="76">
        <f t="shared" si="43"/>
        <v>94.349209999999999</v>
      </c>
      <c r="E1337" s="74">
        <v>94.349209999999999</v>
      </c>
      <c r="F1337" s="22">
        <v>0</v>
      </c>
      <c r="G1337" s="81">
        <v>0</v>
      </c>
      <c r="H1337" s="22">
        <v>0</v>
      </c>
      <c r="I1337" s="77">
        <v>234.15</v>
      </c>
      <c r="J1337" s="91">
        <v>897.59</v>
      </c>
      <c r="K1337" s="131"/>
      <c r="L1337" s="126"/>
      <c r="M1337" s="144"/>
      <c r="N1337" s="144"/>
      <c r="O1337" s="143"/>
      <c r="P1337" s="145"/>
      <c r="Q1337" s="146"/>
      <c r="R1337" s="145"/>
      <c r="S1337" s="147"/>
      <c r="T1337" s="127"/>
    </row>
    <row r="1338" spans="1:20" s="23" customFormat="1" ht="18" customHeight="1" x14ac:dyDescent="0.25">
      <c r="A1338" s="72" t="str">
        <f>Лист4!A1343</f>
        <v>пр. Николая Островского, д.4, к.1</v>
      </c>
      <c r="B1338" s="64" t="s">
        <v>55</v>
      </c>
      <c r="C1338" s="76">
        <v>344.36</v>
      </c>
      <c r="D1338" s="76">
        <f t="shared" si="43"/>
        <v>88.017809999999997</v>
      </c>
      <c r="E1338" s="74">
        <v>88.017809999999997</v>
      </c>
      <c r="F1338" s="22">
        <v>0</v>
      </c>
      <c r="G1338" s="81">
        <v>0</v>
      </c>
      <c r="H1338" s="22">
        <v>0</v>
      </c>
      <c r="I1338" s="77">
        <v>399.95</v>
      </c>
      <c r="J1338" s="91">
        <v>432.89</v>
      </c>
      <c r="K1338" s="131"/>
      <c r="L1338" s="126"/>
      <c r="M1338" s="256"/>
      <c r="N1338" s="144"/>
      <c r="O1338" s="143"/>
      <c r="P1338" s="145"/>
      <c r="Q1338" s="146"/>
      <c r="R1338" s="145"/>
      <c r="S1338" s="147"/>
      <c r="T1338" s="127"/>
    </row>
    <row r="1339" spans="1:20" s="23" customFormat="1" ht="18" customHeight="1" x14ac:dyDescent="0.25">
      <c r="A1339" s="72" t="str">
        <f>Лист4!A1344</f>
        <v>пр. Николая Островского, д.4, к.2</v>
      </c>
      <c r="B1339" s="64" t="s">
        <v>55</v>
      </c>
      <c r="C1339" s="76">
        <v>1094.4192600000001</v>
      </c>
      <c r="D1339" s="76">
        <f t="shared" si="43"/>
        <v>59.769199999999998</v>
      </c>
      <c r="E1339" s="74">
        <v>59.769199999999998</v>
      </c>
      <c r="F1339" s="22">
        <v>0</v>
      </c>
      <c r="G1339" s="81">
        <v>0</v>
      </c>
      <c r="H1339" s="22">
        <v>0</v>
      </c>
      <c r="I1339" s="77"/>
      <c r="J1339" s="91">
        <f t="shared" si="44"/>
        <v>1154.1884600000001</v>
      </c>
      <c r="K1339" s="131"/>
      <c r="L1339" s="126"/>
      <c r="M1339" s="144"/>
      <c r="N1339" s="144"/>
      <c r="O1339" s="143"/>
      <c r="P1339" s="145"/>
      <c r="Q1339" s="146"/>
      <c r="R1339" s="145"/>
      <c r="S1339" s="147"/>
      <c r="T1339" s="127"/>
    </row>
    <row r="1340" spans="1:20" s="23" customFormat="1" ht="18" customHeight="1" x14ac:dyDescent="0.25">
      <c r="A1340" s="72" t="str">
        <f>Лист4!A1345</f>
        <v>пр. Николая Островского, д.4, к.4</v>
      </c>
      <c r="B1340" s="64" t="s">
        <v>55</v>
      </c>
      <c r="C1340" s="76">
        <v>1110.3997400000001</v>
      </c>
      <c r="D1340" s="76">
        <f t="shared" si="43"/>
        <v>47.978010000000005</v>
      </c>
      <c r="E1340" s="74">
        <v>47.978010000000005</v>
      </c>
      <c r="F1340" s="22">
        <v>0</v>
      </c>
      <c r="G1340" s="81">
        <v>0</v>
      </c>
      <c r="H1340" s="22">
        <v>0</v>
      </c>
      <c r="I1340" s="77"/>
      <c r="J1340" s="91">
        <f t="shared" si="44"/>
        <v>1158.3777500000001</v>
      </c>
      <c r="K1340" s="131"/>
      <c r="L1340" s="126"/>
      <c r="M1340" s="144"/>
      <c r="N1340" s="144"/>
      <c r="O1340" s="143"/>
      <c r="P1340" s="145"/>
      <c r="Q1340" s="146"/>
      <c r="R1340" s="145"/>
      <c r="S1340" s="147"/>
      <c r="T1340" s="127"/>
    </row>
    <row r="1341" spans="1:20" s="23" customFormat="1" ht="18" customHeight="1" x14ac:dyDescent="0.25">
      <c r="A1341" s="72" t="str">
        <f>Лист4!A1346</f>
        <v>пр. Энергетиков, д.1</v>
      </c>
      <c r="B1341" s="64" t="s">
        <v>55</v>
      </c>
      <c r="C1341" s="76">
        <v>223.58</v>
      </c>
      <c r="D1341" s="76">
        <f t="shared" si="43"/>
        <v>47.755849999999995</v>
      </c>
      <c r="E1341" s="74">
        <v>47.755849999999995</v>
      </c>
      <c r="F1341" s="22">
        <v>0</v>
      </c>
      <c r="G1341" s="81">
        <v>0</v>
      </c>
      <c r="H1341" s="22">
        <v>0</v>
      </c>
      <c r="I1341" s="77"/>
      <c r="J1341" s="91">
        <v>271.7</v>
      </c>
      <c r="K1341" s="131"/>
      <c r="L1341" s="126"/>
      <c r="M1341" s="144"/>
      <c r="N1341" s="144"/>
      <c r="O1341" s="143"/>
      <c r="P1341" s="145"/>
      <c r="Q1341" s="146"/>
      <c r="R1341" s="145"/>
      <c r="S1341" s="147"/>
      <c r="T1341" s="127"/>
    </row>
    <row r="1342" spans="1:20" s="23" customFormat="1" ht="18" customHeight="1" x14ac:dyDescent="0.25">
      <c r="A1342" s="72" t="str">
        <f>Лист4!A1347</f>
        <v>ул. Адмирала Макарова, д.6</v>
      </c>
      <c r="B1342" s="64" t="s">
        <v>55</v>
      </c>
      <c r="C1342" s="76">
        <v>100.35804</v>
      </c>
      <c r="D1342" s="76">
        <f t="shared" si="43"/>
        <v>2.3536599999999996</v>
      </c>
      <c r="E1342" s="74">
        <v>2.3536599999999996</v>
      </c>
      <c r="F1342" s="22">
        <v>0</v>
      </c>
      <c r="G1342" s="81">
        <v>0</v>
      </c>
      <c r="H1342" s="22">
        <v>0</v>
      </c>
      <c r="I1342" s="77"/>
      <c r="J1342" s="91">
        <f t="shared" si="44"/>
        <v>102.71170000000001</v>
      </c>
      <c r="K1342" s="131"/>
      <c r="L1342" s="126"/>
      <c r="M1342" s="144"/>
      <c r="N1342" s="144"/>
      <c r="O1342" s="143"/>
      <c r="P1342" s="145"/>
      <c r="Q1342" s="146"/>
      <c r="R1342" s="145"/>
      <c r="S1342" s="147"/>
      <c r="T1342" s="127"/>
    </row>
    <row r="1343" spans="1:20" s="23" customFormat="1" ht="18" customHeight="1" x14ac:dyDescent="0.25">
      <c r="A1343" s="72" t="str">
        <f>Лист4!A1348</f>
        <v>ул. Адмирала Нахимова, д. 139 корпус 1</v>
      </c>
      <c r="B1343" s="64" t="s">
        <v>55</v>
      </c>
      <c r="C1343" s="76">
        <v>599.92903999999999</v>
      </c>
      <c r="D1343" s="76">
        <f t="shared" si="43"/>
        <v>23.561509999999998</v>
      </c>
      <c r="E1343" s="74">
        <v>23.561509999999998</v>
      </c>
      <c r="F1343" s="22">
        <v>0</v>
      </c>
      <c r="G1343" s="81">
        <v>0</v>
      </c>
      <c r="H1343" s="22">
        <v>0</v>
      </c>
      <c r="I1343" s="77"/>
      <c r="J1343" s="91">
        <f t="shared" si="44"/>
        <v>623.49054999999998</v>
      </c>
      <c r="K1343" s="131"/>
      <c r="L1343" s="126"/>
      <c r="M1343" s="144"/>
      <c r="N1343" s="144"/>
      <c r="O1343" s="143"/>
      <c r="P1343" s="145"/>
      <c r="Q1343" s="146"/>
      <c r="R1343" s="145"/>
      <c r="S1343" s="147"/>
      <c r="T1343" s="127"/>
    </row>
    <row r="1344" spans="1:20" s="23" customFormat="1" ht="18" customHeight="1" x14ac:dyDescent="0.25">
      <c r="A1344" s="72" t="str">
        <f>Лист4!A1349</f>
        <v>ул. Адмирала Нахимова, д.107А</v>
      </c>
      <c r="B1344" s="64" t="s">
        <v>55</v>
      </c>
      <c r="C1344" s="76">
        <v>2017.4371300000003</v>
      </c>
      <c r="D1344" s="76">
        <f t="shared" si="43"/>
        <v>100.01596000000001</v>
      </c>
      <c r="E1344" s="74">
        <v>100.01596000000001</v>
      </c>
      <c r="F1344" s="22">
        <v>0</v>
      </c>
      <c r="G1344" s="81">
        <v>0</v>
      </c>
      <c r="H1344" s="22">
        <v>0</v>
      </c>
      <c r="I1344" s="77"/>
      <c r="J1344" s="91">
        <f t="shared" si="44"/>
        <v>2117.4530900000004</v>
      </c>
      <c r="K1344" s="131"/>
      <c r="L1344" s="126"/>
      <c r="M1344" s="144"/>
      <c r="N1344" s="144"/>
      <c r="O1344" s="143"/>
      <c r="P1344" s="145"/>
      <c r="Q1344" s="146"/>
      <c r="R1344" s="145"/>
      <c r="S1344" s="147"/>
      <c r="T1344" s="127"/>
    </row>
    <row r="1345" spans="1:20" s="23" customFormat="1" ht="18" customHeight="1" x14ac:dyDescent="0.25">
      <c r="A1345" s="72" t="str">
        <f>Лист4!A1350</f>
        <v>ул. Адмирала Нахимова, д.109А</v>
      </c>
      <c r="B1345" s="64" t="s">
        <v>55</v>
      </c>
      <c r="C1345" s="76">
        <v>1741.48026</v>
      </c>
      <c r="D1345" s="76">
        <f t="shared" si="43"/>
        <v>92.050409999999999</v>
      </c>
      <c r="E1345" s="74">
        <v>92.050409999999999</v>
      </c>
      <c r="F1345" s="22">
        <v>0</v>
      </c>
      <c r="G1345" s="81">
        <v>0</v>
      </c>
      <c r="H1345" s="22">
        <v>0</v>
      </c>
      <c r="I1345" s="77"/>
      <c r="J1345" s="91">
        <f t="shared" si="44"/>
        <v>1833.5306700000001</v>
      </c>
      <c r="K1345" s="131"/>
      <c r="L1345" s="126"/>
      <c r="M1345" s="144"/>
      <c r="N1345" s="144"/>
      <c r="O1345" s="143"/>
      <c r="P1345" s="145"/>
      <c r="Q1345" s="146"/>
      <c r="R1345" s="145"/>
      <c r="S1345" s="147"/>
      <c r="T1345" s="127"/>
    </row>
    <row r="1346" spans="1:20" s="23" customFormat="1" ht="18" customHeight="1" x14ac:dyDescent="0.25">
      <c r="A1346" s="72" t="str">
        <f>Лист4!A1351</f>
        <v>ул. Адмирала Нахимова, д.111</v>
      </c>
      <c r="B1346" s="64" t="s">
        <v>55</v>
      </c>
      <c r="C1346" s="76">
        <v>1418.2853299999999</v>
      </c>
      <c r="D1346" s="76">
        <f t="shared" si="43"/>
        <v>76.892250000000004</v>
      </c>
      <c r="E1346" s="74">
        <v>76.892250000000004</v>
      </c>
      <c r="F1346" s="22">
        <v>0</v>
      </c>
      <c r="G1346" s="81">
        <v>0</v>
      </c>
      <c r="H1346" s="22">
        <v>0</v>
      </c>
      <c r="I1346" s="77"/>
      <c r="J1346" s="91">
        <f t="shared" si="44"/>
        <v>1495.17758</v>
      </c>
      <c r="K1346" s="131"/>
      <c r="L1346" s="126"/>
      <c r="M1346" s="144"/>
      <c r="N1346" s="144"/>
      <c r="O1346" s="143"/>
      <c r="P1346" s="145"/>
      <c r="Q1346" s="146"/>
      <c r="R1346" s="145"/>
      <c r="S1346" s="147"/>
      <c r="T1346" s="127"/>
    </row>
    <row r="1347" spans="1:20" s="23" customFormat="1" ht="18" customHeight="1" x14ac:dyDescent="0.25">
      <c r="A1347" s="72" t="str">
        <f>Лист4!A1352</f>
        <v>ул. Адмирала Нахимова, д.113</v>
      </c>
      <c r="B1347" s="64" t="s">
        <v>55</v>
      </c>
      <c r="C1347" s="76">
        <v>1000.24215</v>
      </c>
      <c r="D1347" s="76">
        <f t="shared" si="43"/>
        <v>101.60059</v>
      </c>
      <c r="E1347" s="74">
        <v>101.60059</v>
      </c>
      <c r="F1347" s="22">
        <v>0</v>
      </c>
      <c r="G1347" s="81">
        <v>0</v>
      </c>
      <c r="H1347" s="22">
        <v>0</v>
      </c>
      <c r="I1347" s="77"/>
      <c r="J1347" s="91">
        <f t="shared" si="44"/>
        <v>1101.84274</v>
      </c>
      <c r="K1347" s="131"/>
      <c r="L1347" s="126"/>
      <c r="M1347" s="144"/>
      <c r="N1347" s="144"/>
      <c r="O1347" s="143"/>
      <c r="P1347" s="145"/>
      <c r="Q1347" s="146"/>
      <c r="R1347" s="145"/>
      <c r="S1347" s="147"/>
      <c r="T1347" s="127"/>
    </row>
    <row r="1348" spans="1:20" s="23" customFormat="1" ht="18" customHeight="1" x14ac:dyDescent="0.25">
      <c r="A1348" s="72" t="str">
        <f>Лист4!A1353</f>
        <v>ул. Адмирала Нахимова, д.115</v>
      </c>
      <c r="B1348" s="64" t="s">
        <v>55</v>
      </c>
      <c r="C1348" s="76">
        <v>1780.14</v>
      </c>
      <c r="D1348" s="76">
        <f t="shared" si="43"/>
        <v>82.039270000000002</v>
      </c>
      <c r="E1348" s="74">
        <v>82.039270000000002</v>
      </c>
      <c r="F1348" s="22">
        <v>0</v>
      </c>
      <c r="G1348" s="81">
        <v>0</v>
      </c>
      <c r="H1348" s="22">
        <v>0</v>
      </c>
      <c r="I1348" s="77"/>
      <c r="J1348" s="91">
        <v>1875.65</v>
      </c>
      <c r="K1348" s="131"/>
      <c r="L1348" s="126"/>
      <c r="M1348" s="144"/>
      <c r="N1348" s="144"/>
      <c r="O1348" s="143"/>
      <c r="P1348" s="145"/>
      <c r="Q1348" s="146"/>
      <c r="R1348" s="145"/>
      <c r="S1348" s="147"/>
      <c r="T1348" s="127"/>
    </row>
    <row r="1349" spans="1:20" s="23" customFormat="1" ht="18" customHeight="1" x14ac:dyDescent="0.25">
      <c r="A1349" s="72" t="str">
        <f>Лист4!A1354</f>
        <v>ул. Адмирала Нахимова, д.117</v>
      </c>
      <c r="B1349" s="64" t="s">
        <v>55</v>
      </c>
      <c r="C1349" s="76">
        <v>422.74691000000001</v>
      </c>
      <c r="D1349" s="76">
        <f t="shared" si="43"/>
        <v>18.839770000000001</v>
      </c>
      <c r="E1349" s="74">
        <v>18.839770000000001</v>
      </c>
      <c r="F1349" s="22">
        <v>0</v>
      </c>
      <c r="G1349" s="81">
        <v>0</v>
      </c>
      <c r="H1349" s="22">
        <v>0</v>
      </c>
      <c r="I1349" s="77"/>
      <c r="J1349" s="91">
        <f t="shared" si="44"/>
        <v>441.58668</v>
      </c>
      <c r="K1349" s="131"/>
      <c r="L1349" s="126"/>
      <c r="M1349" s="144"/>
      <c r="N1349" s="144"/>
      <c r="O1349" s="143"/>
      <c r="P1349" s="145"/>
      <c r="Q1349" s="146"/>
      <c r="R1349" s="145"/>
      <c r="S1349" s="147"/>
      <c r="T1349" s="127"/>
    </row>
    <row r="1350" spans="1:20" s="23" customFormat="1" ht="18" customHeight="1" x14ac:dyDescent="0.25">
      <c r="A1350" s="72" t="str">
        <f>Лист4!A1355</f>
        <v>ул. Адмирала Нахимова, д.119</v>
      </c>
      <c r="B1350" s="64" t="s">
        <v>55</v>
      </c>
      <c r="C1350" s="76">
        <v>313.67</v>
      </c>
      <c r="D1350" s="76">
        <f t="shared" si="43"/>
        <v>31.514310000000002</v>
      </c>
      <c r="E1350" s="74">
        <v>31.514310000000002</v>
      </c>
      <c r="F1350" s="22">
        <v>0</v>
      </c>
      <c r="G1350" s="81">
        <v>0</v>
      </c>
      <c r="H1350" s="22">
        <v>0</v>
      </c>
      <c r="I1350" s="77"/>
      <c r="J1350" s="91">
        <v>347.83</v>
      </c>
      <c r="K1350" s="131"/>
      <c r="L1350" s="126"/>
      <c r="M1350" s="144"/>
      <c r="N1350" s="144"/>
      <c r="O1350" s="143"/>
      <c r="P1350" s="145"/>
      <c r="Q1350" s="146"/>
      <c r="R1350" s="145"/>
      <c r="S1350" s="147"/>
      <c r="T1350" s="127"/>
    </row>
    <row r="1351" spans="1:20" s="23" customFormat="1" ht="18" customHeight="1" x14ac:dyDescent="0.25">
      <c r="A1351" s="72" t="str">
        <f>Лист4!A1356</f>
        <v>ул. Адмирала Нахимова, д.125</v>
      </c>
      <c r="B1351" s="64" t="s">
        <v>55</v>
      </c>
      <c r="C1351" s="76">
        <v>3703.5374900000002</v>
      </c>
      <c r="D1351" s="76">
        <f t="shared" si="43"/>
        <v>221.91279999999998</v>
      </c>
      <c r="E1351" s="74">
        <v>221.91279999999998</v>
      </c>
      <c r="F1351" s="22">
        <v>0</v>
      </c>
      <c r="G1351" s="81">
        <v>0</v>
      </c>
      <c r="H1351" s="22">
        <v>0</v>
      </c>
      <c r="I1351" s="77"/>
      <c r="J1351" s="91">
        <f t="shared" si="44"/>
        <v>3925.4502900000002</v>
      </c>
      <c r="K1351" s="131"/>
      <c r="L1351" s="126"/>
      <c r="M1351" s="144"/>
      <c r="N1351" s="144"/>
      <c r="O1351" s="143"/>
      <c r="P1351" s="145"/>
      <c r="Q1351" s="146"/>
      <c r="R1351" s="145"/>
      <c r="S1351" s="147"/>
      <c r="T1351" s="127"/>
    </row>
    <row r="1352" spans="1:20" s="23" customFormat="1" ht="18" customHeight="1" x14ac:dyDescent="0.25">
      <c r="A1352" s="72" t="str">
        <f>Лист4!A1357</f>
        <v>ул. Адмирала Нахимова, д.127</v>
      </c>
      <c r="B1352" s="64" t="s">
        <v>55</v>
      </c>
      <c r="C1352" s="76">
        <v>746.09993999999995</v>
      </c>
      <c r="D1352" s="76">
        <f t="shared" ref="D1352:D1415" si="45">E1352</f>
        <v>32.033940000000001</v>
      </c>
      <c r="E1352" s="74">
        <v>32.033940000000001</v>
      </c>
      <c r="F1352" s="22">
        <v>0</v>
      </c>
      <c r="G1352" s="81">
        <v>0</v>
      </c>
      <c r="H1352" s="22">
        <v>0</v>
      </c>
      <c r="I1352" s="77"/>
      <c r="J1352" s="91">
        <f t="shared" si="44"/>
        <v>778.13387999999998</v>
      </c>
      <c r="K1352" s="131"/>
      <c r="L1352" s="126"/>
      <c r="M1352" s="144"/>
      <c r="N1352" s="144"/>
      <c r="O1352" s="143"/>
      <c r="P1352" s="145"/>
      <c r="Q1352" s="146"/>
      <c r="R1352" s="145"/>
      <c r="S1352" s="147"/>
      <c r="T1352" s="127"/>
    </row>
    <row r="1353" spans="1:20" s="23" customFormat="1" ht="18" customHeight="1" x14ac:dyDescent="0.25">
      <c r="A1353" s="72" t="str">
        <f>Лист4!A1358</f>
        <v>ул. Адмирала Нахимова, д.129</v>
      </c>
      <c r="B1353" s="64" t="s">
        <v>55</v>
      </c>
      <c r="C1353" s="76">
        <v>512.45813999999996</v>
      </c>
      <c r="D1353" s="76">
        <f t="shared" si="45"/>
        <v>21.010660000000001</v>
      </c>
      <c r="E1353" s="74">
        <v>21.010660000000001</v>
      </c>
      <c r="F1353" s="22">
        <v>0</v>
      </c>
      <c r="G1353" s="81">
        <v>0</v>
      </c>
      <c r="H1353" s="22">
        <v>0</v>
      </c>
      <c r="I1353" s="77"/>
      <c r="J1353" s="91">
        <f t="shared" si="44"/>
        <v>533.46879999999999</v>
      </c>
      <c r="K1353" s="131"/>
      <c r="L1353" s="126"/>
      <c r="M1353" s="144"/>
      <c r="N1353" s="144"/>
      <c r="O1353" s="143"/>
      <c r="P1353" s="145"/>
      <c r="Q1353" s="146"/>
      <c r="R1353" s="145"/>
      <c r="S1353" s="147"/>
      <c r="T1353" s="127"/>
    </row>
    <row r="1354" spans="1:20" s="23" customFormat="1" ht="18" customHeight="1" x14ac:dyDescent="0.25">
      <c r="A1354" s="72" t="str">
        <f>Лист4!A1359</f>
        <v>ул. Адмирала Нахимова, д.131</v>
      </c>
      <c r="B1354" s="64" t="s">
        <v>55</v>
      </c>
      <c r="C1354" s="76">
        <v>312.75513999999998</v>
      </c>
      <c r="D1354" s="76">
        <f t="shared" si="45"/>
        <v>16.666409999999999</v>
      </c>
      <c r="E1354" s="74">
        <v>16.666409999999999</v>
      </c>
      <c r="F1354" s="22">
        <v>0</v>
      </c>
      <c r="G1354" s="81">
        <v>0</v>
      </c>
      <c r="H1354" s="22">
        <v>0</v>
      </c>
      <c r="I1354" s="77"/>
      <c r="J1354" s="91">
        <f t="shared" ref="J1354:J1417" si="46">C1354+E1354</f>
        <v>329.42154999999997</v>
      </c>
      <c r="K1354" s="131"/>
      <c r="L1354" s="126"/>
      <c r="M1354" s="144"/>
      <c r="N1354" s="144"/>
      <c r="O1354" s="143"/>
      <c r="P1354" s="145"/>
      <c r="Q1354" s="146"/>
      <c r="R1354" s="145"/>
      <c r="S1354" s="147"/>
      <c r="T1354" s="127"/>
    </row>
    <row r="1355" spans="1:20" s="23" customFormat="1" ht="18" customHeight="1" x14ac:dyDescent="0.25">
      <c r="A1355" s="72" t="str">
        <f>Лист4!A1360</f>
        <v>ул. Адмирала Нахимова, д.137</v>
      </c>
      <c r="B1355" s="64" t="s">
        <v>55</v>
      </c>
      <c r="C1355" s="76">
        <v>2590.52457</v>
      </c>
      <c r="D1355" s="76">
        <f t="shared" si="45"/>
        <v>138.47119000000001</v>
      </c>
      <c r="E1355" s="74">
        <v>138.47119000000001</v>
      </c>
      <c r="F1355" s="22">
        <v>0</v>
      </c>
      <c r="G1355" s="81">
        <v>0</v>
      </c>
      <c r="H1355" s="22">
        <v>0</v>
      </c>
      <c r="I1355" s="77"/>
      <c r="J1355" s="91">
        <f t="shared" si="46"/>
        <v>2728.9957600000002</v>
      </c>
      <c r="K1355" s="131"/>
      <c r="L1355" s="126"/>
      <c r="M1355" s="144"/>
      <c r="N1355" s="144"/>
      <c r="O1355" s="143"/>
      <c r="P1355" s="145"/>
      <c r="Q1355" s="146"/>
      <c r="R1355" s="145"/>
      <c r="S1355" s="147"/>
      <c r="T1355" s="127"/>
    </row>
    <row r="1356" spans="1:20" s="23" customFormat="1" ht="18" customHeight="1" x14ac:dyDescent="0.25">
      <c r="A1356" s="72" t="str">
        <f>Лист4!A1361</f>
        <v>ул. Адмирала Нахимова, д.137, к.1</v>
      </c>
      <c r="B1356" s="64" t="s">
        <v>55</v>
      </c>
      <c r="C1356" s="76">
        <v>2566.4023500000003</v>
      </c>
      <c r="D1356" s="76">
        <f t="shared" si="45"/>
        <v>142.51623000000001</v>
      </c>
      <c r="E1356" s="74">
        <v>142.51623000000001</v>
      </c>
      <c r="F1356" s="22">
        <v>0</v>
      </c>
      <c r="G1356" s="81">
        <v>0</v>
      </c>
      <c r="H1356" s="22">
        <v>0</v>
      </c>
      <c r="I1356" s="77"/>
      <c r="J1356" s="91">
        <f t="shared" si="46"/>
        <v>2708.9185800000005</v>
      </c>
      <c r="K1356" s="131"/>
      <c r="L1356" s="126"/>
      <c r="M1356" s="144"/>
      <c r="N1356" s="144"/>
      <c r="O1356" s="143"/>
      <c r="P1356" s="145"/>
      <c r="Q1356" s="146"/>
      <c r="R1356" s="145"/>
      <c r="S1356" s="147"/>
      <c r="T1356" s="127"/>
    </row>
    <row r="1357" spans="1:20" s="23" customFormat="1" ht="18" customHeight="1" x14ac:dyDescent="0.25">
      <c r="A1357" s="72" t="str">
        <f>Лист4!A1362</f>
        <v>ул. Адмирала Нахимова, д.141</v>
      </c>
      <c r="B1357" s="64" t="s">
        <v>55</v>
      </c>
      <c r="C1357" s="76">
        <v>2707.6662499999998</v>
      </c>
      <c r="D1357" s="76">
        <f t="shared" si="45"/>
        <v>172.06039999999999</v>
      </c>
      <c r="E1357" s="74">
        <v>172.06039999999999</v>
      </c>
      <c r="F1357" s="22">
        <v>0</v>
      </c>
      <c r="G1357" s="81">
        <v>0</v>
      </c>
      <c r="H1357" s="22">
        <v>0</v>
      </c>
      <c r="I1357" s="77"/>
      <c r="J1357" s="91">
        <f t="shared" si="46"/>
        <v>2879.7266499999996</v>
      </c>
      <c r="K1357" s="131"/>
      <c r="L1357" s="126"/>
      <c r="M1357" s="144"/>
      <c r="N1357" s="144"/>
      <c r="O1357" s="143"/>
      <c r="P1357" s="145"/>
      <c r="Q1357" s="146"/>
      <c r="R1357" s="145"/>
      <c r="S1357" s="147"/>
      <c r="T1357" s="127"/>
    </row>
    <row r="1358" spans="1:20" s="23" customFormat="1" ht="18" customHeight="1" x14ac:dyDescent="0.25">
      <c r="A1358" s="72" t="str">
        <f>Лист4!A1363</f>
        <v>ул. Адмирала Нахимова, д.147</v>
      </c>
      <c r="B1358" s="64" t="s">
        <v>55</v>
      </c>
      <c r="C1358" s="76">
        <v>84.675809999999984</v>
      </c>
      <c r="D1358" s="76">
        <f t="shared" si="45"/>
        <v>1.9754</v>
      </c>
      <c r="E1358" s="74">
        <v>1.9754</v>
      </c>
      <c r="F1358" s="22">
        <v>0</v>
      </c>
      <c r="G1358" s="81">
        <v>0</v>
      </c>
      <c r="H1358" s="22">
        <v>0</v>
      </c>
      <c r="I1358" s="77"/>
      <c r="J1358" s="91">
        <f t="shared" si="46"/>
        <v>86.651209999999978</v>
      </c>
      <c r="K1358" s="131"/>
      <c r="L1358" s="126"/>
      <c r="M1358" s="144"/>
      <c r="N1358" s="144"/>
      <c r="O1358" s="143"/>
      <c r="P1358" s="145"/>
      <c r="Q1358" s="146"/>
      <c r="R1358" s="145"/>
      <c r="S1358" s="147"/>
      <c r="T1358" s="127"/>
    </row>
    <row r="1359" spans="1:20" s="23" customFormat="1" ht="18" customHeight="1" x14ac:dyDescent="0.25">
      <c r="A1359" s="72" t="str">
        <f>Лист4!A1364</f>
        <v>ул. Адмирала Нахимова, д.16</v>
      </c>
      <c r="B1359" s="64" t="s">
        <v>55</v>
      </c>
      <c r="C1359" s="76">
        <v>50.042099999999998</v>
      </c>
      <c r="D1359" s="76">
        <f t="shared" si="45"/>
        <v>0.88060000000000005</v>
      </c>
      <c r="E1359" s="74">
        <v>0.88060000000000005</v>
      </c>
      <c r="F1359" s="22">
        <v>0</v>
      </c>
      <c r="G1359" s="81">
        <v>0</v>
      </c>
      <c r="H1359" s="22">
        <v>0</v>
      </c>
      <c r="I1359" s="77"/>
      <c r="J1359" s="91">
        <f t="shared" si="46"/>
        <v>50.922699999999999</v>
      </c>
      <c r="K1359" s="131"/>
      <c r="L1359" s="126"/>
      <c r="M1359" s="144"/>
      <c r="N1359" s="144"/>
      <c r="O1359" s="143"/>
      <c r="P1359" s="145"/>
      <c r="Q1359" s="146"/>
      <c r="R1359" s="145"/>
      <c r="S1359" s="147"/>
      <c r="T1359" s="127"/>
    </row>
    <row r="1360" spans="1:20" s="23" customFormat="1" ht="18" customHeight="1" x14ac:dyDescent="0.25">
      <c r="A1360" s="72" t="str">
        <f>Лист4!A1365</f>
        <v>ул. Адмирала Нахимова, д.187</v>
      </c>
      <c r="B1360" s="64" t="s">
        <v>55</v>
      </c>
      <c r="C1360" s="76">
        <v>182.03387000000001</v>
      </c>
      <c r="D1360" s="76">
        <f t="shared" si="45"/>
        <v>10.19665</v>
      </c>
      <c r="E1360" s="74">
        <v>10.19665</v>
      </c>
      <c r="F1360" s="22">
        <v>0</v>
      </c>
      <c r="G1360" s="81">
        <v>0</v>
      </c>
      <c r="H1360" s="22">
        <v>0</v>
      </c>
      <c r="I1360" s="77"/>
      <c r="J1360" s="91">
        <f t="shared" si="46"/>
        <v>192.23052000000001</v>
      </c>
      <c r="K1360" s="131"/>
      <c r="L1360" s="126"/>
      <c r="M1360" s="144"/>
      <c r="N1360" s="144"/>
      <c r="O1360" s="143"/>
      <c r="P1360" s="145"/>
      <c r="Q1360" s="146"/>
      <c r="R1360" s="145"/>
      <c r="S1360" s="147"/>
      <c r="T1360" s="127"/>
    </row>
    <row r="1361" spans="1:20" s="23" customFormat="1" ht="18" customHeight="1" x14ac:dyDescent="0.25">
      <c r="A1361" s="72" t="str">
        <f>Лист4!A1366</f>
        <v>ул. Адмирала Нахимова, д.191</v>
      </c>
      <c r="B1361" s="64" t="s">
        <v>55</v>
      </c>
      <c r="C1361" s="76">
        <v>123.95451999999999</v>
      </c>
      <c r="D1361" s="76">
        <f t="shared" si="45"/>
        <v>5.2060500000000003</v>
      </c>
      <c r="E1361" s="74">
        <v>5.2060500000000003</v>
      </c>
      <c r="F1361" s="22">
        <v>0</v>
      </c>
      <c r="G1361" s="81">
        <v>0</v>
      </c>
      <c r="H1361" s="22">
        <v>0</v>
      </c>
      <c r="I1361" s="77"/>
      <c r="J1361" s="91">
        <f t="shared" si="46"/>
        <v>129.16056999999998</v>
      </c>
      <c r="K1361" s="131"/>
      <c r="L1361" s="126"/>
      <c r="M1361" s="144"/>
      <c r="N1361" s="144"/>
      <c r="O1361" s="143"/>
      <c r="P1361" s="145"/>
      <c r="Q1361" s="146"/>
      <c r="R1361" s="145"/>
      <c r="S1361" s="147"/>
      <c r="T1361" s="127"/>
    </row>
    <row r="1362" spans="1:20" s="23" customFormat="1" ht="18" customHeight="1" x14ac:dyDescent="0.25">
      <c r="A1362" s="72" t="str">
        <f>Лист4!A1367</f>
        <v>ул. Адмирала Нахимова, д.201</v>
      </c>
      <c r="B1362" s="64" t="s">
        <v>55</v>
      </c>
      <c r="C1362" s="76">
        <v>144.59406000000001</v>
      </c>
      <c r="D1362" s="76">
        <f t="shared" si="45"/>
        <v>8.3539699999999986</v>
      </c>
      <c r="E1362" s="74">
        <v>8.3539699999999986</v>
      </c>
      <c r="F1362" s="22">
        <v>0</v>
      </c>
      <c r="G1362" s="81">
        <v>0</v>
      </c>
      <c r="H1362" s="22">
        <v>0</v>
      </c>
      <c r="I1362" s="77"/>
      <c r="J1362" s="91">
        <f t="shared" si="46"/>
        <v>152.94803000000002</v>
      </c>
      <c r="K1362" s="131"/>
      <c r="L1362" s="126"/>
      <c r="M1362" s="144"/>
      <c r="N1362" s="144"/>
      <c r="O1362" s="143"/>
      <c r="P1362" s="145"/>
      <c r="Q1362" s="146"/>
      <c r="R1362" s="145"/>
      <c r="S1362" s="147"/>
      <c r="T1362" s="127"/>
    </row>
    <row r="1363" spans="1:20" s="23" customFormat="1" ht="18" customHeight="1" x14ac:dyDescent="0.25">
      <c r="A1363" s="72" t="str">
        <f>Лист4!A1368</f>
        <v>ул. Адмирала Нахимова, д.265</v>
      </c>
      <c r="B1363" s="64" t="s">
        <v>55</v>
      </c>
      <c r="C1363" s="76">
        <v>2465.63</v>
      </c>
      <c r="D1363" s="76">
        <f t="shared" si="45"/>
        <v>140.56754999999998</v>
      </c>
      <c r="E1363" s="74">
        <v>140.56754999999998</v>
      </c>
      <c r="F1363" s="22">
        <v>0</v>
      </c>
      <c r="G1363" s="81">
        <v>0</v>
      </c>
      <c r="H1363" s="22">
        <v>0</v>
      </c>
      <c r="I1363" s="77"/>
      <c r="J1363" s="91">
        <v>2620.33</v>
      </c>
      <c r="K1363" s="131"/>
      <c r="L1363" s="126"/>
      <c r="M1363" s="144"/>
      <c r="N1363" s="144"/>
      <c r="O1363" s="143"/>
      <c r="P1363" s="145"/>
      <c r="Q1363" s="146"/>
      <c r="R1363" s="145"/>
      <c r="S1363" s="147"/>
      <c r="T1363" s="127"/>
    </row>
    <row r="1364" spans="1:20" s="23" customFormat="1" ht="18" customHeight="1" x14ac:dyDescent="0.25">
      <c r="A1364" s="72" t="str">
        <f>Лист4!A1369</f>
        <v>ул. Адмирала Нахимова, д.267</v>
      </c>
      <c r="B1364" s="64" t="s">
        <v>55</v>
      </c>
      <c r="C1364" s="76">
        <v>3902.17</v>
      </c>
      <c r="D1364" s="76">
        <f t="shared" si="45"/>
        <v>257.12299999999999</v>
      </c>
      <c r="E1364" s="74">
        <v>257.12299999999999</v>
      </c>
      <c r="F1364" s="22">
        <v>0</v>
      </c>
      <c r="G1364" s="81">
        <v>0</v>
      </c>
      <c r="H1364" s="22">
        <v>0</v>
      </c>
      <c r="I1364" s="77"/>
      <c r="J1364" s="91">
        <v>4189.53</v>
      </c>
      <c r="K1364" s="131"/>
      <c r="L1364" s="126"/>
      <c r="M1364" s="144"/>
      <c r="N1364" s="144"/>
      <c r="O1364" s="143"/>
      <c r="P1364" s="145"/>
      <c r="Q1364" s="146"/>
      <c r="R1364" s="145"/>
      <c r="S1364" s="147"/>
      <c r="T1364" s="127"/>
    </row>
    <row r="1365" spans="1:20" s="23" customFormat="1" ht="18" customHeight="1" x14ac:dyDescent="0.25">
      <c r="A1365" s="72" t="str">
        <f>Лист4!A1370</f>
        <v>ул. Адмирала Нахимова, д.38А</v>
      </c>
      <c r="B1365" s="64" t="s">
        <v>55</v>
      </c>
      <c r="C1365" s="76">
        <v>2697.5222500000004</v>
      </c>
      <c r="D1365" s="76">
        <f t="shared" si="45"/>
        <v>156.72964999999999</v>
      </c>
      <c r="E1365" s="74">
        <v>156.72964999999999</v>
      </c>
      <c r="F1365" s="22">
        <v>0</v>
      </c>
      <c r="G1365" s="81">
        <v>0</v>
      </c>
      <c r="H1365" s="22">
        <v>0</v>
      </c>
      <c r="I1365" s="77"/>
      <c r="J1365" s="91">
        <f t="shared" si="46"/>
        <v>2854.2519000000002</v>
      </c>
      <c r="K1365" s="131"/>
      <c r="L1365" s="126"/>
      <c r="M1365" s="144"/>
      <c r="N1365" s="144"/>
      <c r="O1365" s="143"/>
      <c r="P1365" s="145"/>
      <c r="Q1365" s="146"/>
      <c r="R1365" s="145"/>
      <c r="S1365" s="147"/>
      <c r="T1365" s="127"/>
    </row>
    <row r="1366" spans="1:20" s="23" customFormat="1" ht="18" customHeight="1" x14ac:dyDescent="0.25">
      <c r="A1366" s="72" t="str">
        <f>Лист4!A1371</f>
        <v>ул. Адмирала Нахимова, д.38Б</v>
      </c>
      <c r="B1366" s="64" t="s">
        <v>55</v>
      </c>
      <c r="C1366" s="76">
        <v>1008.2542799999999</v>
      </c>
      <c r="D1366" s="76">
        <f t="shared" si="45"/>
        <v>60.542739999999995</v>
      </c>
      <c r="E1366" s="74">
        <v>60.542739999999995</v>
      </c>
      <c r="F1366" s="22">
        <v>0</v>
      </c>
      <c r="G1366" s="81">
        <v>0</v>
      </c>
      <c r="H1366" s="22">
        <v>0</v>
      </c>
      <c r="I1366" s="77"/>
      <c r="J1366" s="91">
        <f t="shared" si="46"/>
        <v>1068.79702</v>
      </c>
      <c r="K1366" s="131"/>
      <c r="L1366" s="126"/>
      <c r="M1366" s="144"/>
      <c r="N1366" s="144"/>
      <c r="O1366" s="143"/>
      <c r="P1366" s="145"/>
      <c r="Q1366" s="146"/>
      <c r="R1366" s="145"/>
      <c r="S1366" s="147"/>
      <c r="T1366" s="127"/>
    </row>
    <row r="1367" spans="1:20" s="23" customFormat="1" ht="18" customHeight="1" x14ac:dyDescent="0.25">
      <c r="A1367" s="72" t="str">
        <f>Лист4!A1372</f>
        <v>ул. Адмирала Нахимова, д.40</v>
      </c>
      <c r="B1367" s="64" t="s">
        <v>55</v>
      </c>
      <c r="C1367" s="76">
        <v>437.69128000000006</v>
      </c>
      <c r="D1367" s="76">
        <f t="shared" si="45"/>
        <v>32.866900000000001</v>
      </c>
      <c r="E1367" s="74">
        <v>32.866900000000001</v>
      </c>
      <c r="F1367" s="22">
        <v>0</v>
      </c>
      <c r="G1367" s="81">
        <v>0</v>
      </c>
      <c r="H1367" s="22">
        <v>0</v>
      </c>
      <c r="I1367" s="77"/>
      <c r="J1367" s="91">
        <f t="shared" si="46"/>
        <v>470.55818000000005</v>
      </c>
      <c r="K1367" s="131"/>
      <c r="L1367" s="126"/>
      <c r="M1367" s="144"/>
      <c r="N1367" s="144"/>
      <c r="O1367" s="143"/>
      <c r="P1367" s="145"/>
      <c r="Q1367" s="146"/>
      <c r="R1367" s="145"/>
      <c r="S1367" s="147"/>
      <c r="T1367" s="127"/>
    </row>
    <row r="1368" spans="1:20" s="23" customFormat="1" ht="18" customHeight="1" x14ac:dyDescent="0.25">
      <c r="A1368" s="72" t="str">
        <f>Лист4!A1373</f>
        <v>ул. Адмирала Нахимова, д.44, к.1</v>
      </c>
      <c r="B1368" s="64" t="s">
        <v>55</v>
      </c>
      <c r="C1368" s="76">
        <v>2157.8056500000002</v>
      </c>
      <c r="D1368" s="76">
        <f t="shared" si="45"/>
        <v>100.27924</v>
      </c>
      <c r="E1368" s="74">
        <v>100.27924</v>
      </c>
      <c r="F1368" s="22">
        <v>0</v>
      </c>
      <c r="G1368" s="81">
        <v>0</v>
      </c>
      <c r="H1368" s="22">
        <v>0</v>
      </c>
      <c r="I1368" s="77"/>
      <c r="J1368" s="91">
        <f t="shared" si="46"/>
        <v>2258.0848900000001</v>
      </c>
      <c r="K1368" s="131"/>
      <c r="L1368" s="126"/>
      <c r="M1368" s="144"/>
      <c r="N1368" s="144"/>
      <c r="O1368" s="143"/>
      <c r="P1368" s="145"/>
      <c r="Q1368" s="146"/>
      <c r="R1368" s="145"/>
      <c r="S1368" s="147"/>
      <c r="T1368" s="127"/>
    </row>
    <row r="1369" spans="1:20" s="23" customFormat="1" ht="18" customHeight="1" x14ac:dyDescent="0.25">
      <c r="A1369" s="72" t="str">
        <f>Лист4!A1374</f>
        <v>ул. Адмирала Нахимова, д.46</v>
      </c>
      <c r="B1369" s="64" t="s">
        <v>55</v>
      </c>
      <c r="C1369" s="76">
        <v>464.23072000000002</v>
      </c>
      <c r="D1369" s="76">
        <f t="shared" si="45"/>
        <v>22.865729999999999</v>
      </c>
      <c r="E1369" s="74">
        <v>22.865729999999999</v>
      </c>
      <c r="F1369" s="22">
        <v>0</v>
      </c>
      <c r="G1369" s="81">
        <v>0</v>
      </c>
      <c r="H1369" s="22">
        <v>0</v>
      </c>
      <c r="I1369" s="77"/>
      <c r="J1369" s="91">
        <f t="shared" si="46"/>
        <v>487.09645</v>
      </c>
      <c r="K1369" s="131"/>
      <c r="L1369" s="126"/>
      <c r="M1369" s="144"/>
      <c r="N1369" s="144"/>
      <c r="O1369" s="143"/>
      <c r="P1369" s="145"/>
      <c r="Q1369" s="146"/>
      <c r="R1369" s="145"/>
      <c r="S1369" s="147"/>
      <c r="T1369" s="127"/>
    </row>
    <row r="1370" spans="1:20" s="23" customFormat="1" ht="18" customHeight="1" x14ac:dyDescent="0.25">
      <c r="A1370" s="72" t="str">
        <f>Лист4!A1375</f>
        <v>ул. Адмирала Нахимова, д.46, к.1</v>
      </c>
      <c r="B1370" s="64" t="s">
        <v>55</v>
      </c>
      <c r="C1370" s="76">
        <v>2147.5714000000003</v>
      </c>
      <c r="D1370" s="76">
        <f t="shared" si="45"/>
        <v>117.60928999999999</v>
      </c>
      <c r="E1370" s="74">
        <v>117.60928999999999</v>
      </c>
      <c r="F1370" s="22">
        <v>0</v>
      </c>
      <c r="G1370" s="81">
        <v>0</v>
      </c>
      <c r="H1370" s="22">
        <v>0</v>
      </c>
      <c r="I1370" s="77"/>
      <c r="J1370" s="91">
        <f t="shared" si="46"/>
        <v>2265.1806900000001</v>
      </c>
      <c r="K1370" s="131"/>
      <c r="L1370" s="126"/>
      <c r="M1370" s="144"/>
      <c r="N1370" s="144"/>
      <c r="O1370" s="143"/>
      <c r="P1370" s="145"/>
      <c r="Q1370" s="146"/>
      <c r="R1370" s="145"/>
      <c r="S1370" s="147"/>
      <c r="T1370" s="127"/>
    </row>
    <row r="1371" spans="1:20" s="23" customFormat="1" ht="18" customHeight="1" x14ac:dyDescent="0.25">
      <c r="A1371" s="72" t="str">
        <f>Лист4!A1376</f>
        <v>ул. Адмирала Нахимова, д.48</v>
      </c>
      <c r="B1371" s="64" t="s">
        <v>55</v>
      </c>
      <c r="C1371" s="76">
        <v>531.36396000000002</v>
      </c>
      <c r="D1371" s="76">
        <f t="shared" si="45"/>
        <v>39.012800000000006</v>
      </c>
      <c r="E1371" s="74">
        <v>39.012800000000006</v>
      </c>
      <c r="F1371" s="22">
        <v>0</v>
      </c>
      <c r="G1371" s="81">
        <v>0</v>
      </c>
      <c r="H1371" s="22">
        <v>0</v>
      </c>
      <c r="I1371" s="77">
        <v>1122.56</v>
      </c>
      <c r="J1371" s="91">
        <f>C1371+E1371-I1371</f>
        <v>-552.18323999999996</v>
      </c>
      <c r="K1371" s="131"/>
      <c r="L1371" s="126"/>
      <c r="M1371" s="144"/>
      <c r="N1371" s="144"/>
      <c r="O1371" s="143"/>
      <c r="P1371" s="145"/>
      <c r="Q1371" s="146"/>
      <c r="R1371" s="145"/>
      <c r="S1371" s="147"/>
      <c r="T1371" s="127"/>
    </row>
    <row r="1372" spans="1:20" s="23" customFormat="1" ht="18" customHeight="1" x14ac:dyDescent="0.25">
      <c r="A1372" s="72" t="str">
        <f>Лист4!A1377</f>
        <v>ул. Адмирала Нахимова, д.48А</v>
      </c>
      <c r="B1372" s="64" t="s">
        <v>55</v>
      </c>
      <c r="C1372" s="76">
        <v>832.80547000000001</v>
      </c>
      <c r="D1372" s="76">
        <f t="shared" si="45"/>
        <v>65.956690000000009</v>
      </c>
      <c r="E1372" s="74">
        <v>65.956690000000009</v>
      </c>
      <c r="F1372" s="22">
        <v>0</v>
      </c>
      <c r="G1372" s="81">
        <v>0</v>
      </c>
      <c r="H1372" s="22">
        <v>0</v>
      </c>
      <c r="I1372" s="77"/>
      <c r="J1372" s="91">
        <f t="shared" si="46"/>
        <v>898.76215999999999</v>
      </c>
      <c r="K1372" s="131"/>
      <c r="L1372" s="126"/>
      <c r="M1372" s="144"/>
      <c r="N1372" s="144"/>
      <c r="O1372" s="143"/>
      <c r="P1372" s="145"/>
      <c r="Q1372" s="146"/>
      <c r="R1372" s="145"/>
      <c r="S1372" s="147"/>
      <c r="T1372" s="127"/>
    </row>
    <row r="1373" spans="1:20" s="23" customFormat="1" ht="18" customHeight="1" x14ac:dyDescent="0.25">
      <c r="A1373" s="72" t="str">
        <f>Лист4!A1378</f>
        <v>ул. Адмирала Нахимова, д.50</v>
      </c>
      <c r="B1373" s="64" t="s">
        <v>55</v>
      </c>
      <c r="C1373" s="76">
        <v>433.30760999999995</v>
      </c>
      <c r="D1373" s="76">
        <f t="shared" si="45"/>
        <v>22.397080000000003</v>
      </c>
      <c r="E1373" s="74">
        <v>22.397080000000003</v>
      </c>
      <c r="F1373" s="22">
        <v>0</v>
      </c>
      <c r="G1373" s="81">
        <v>0</v>
      </c>
      <c r="H1373" s="22">
        <v>0</v>
      </c>
      <c r="I1373" s="77"/>
      <c r="J1373" s="91">
        <f t="shared" si="46"/>
        <v>455.70468999999997</v>
      </c>
      <c r="K1373" s="131"/>
      <c r="L1373" s="126"/>
      <c r="M1373" s="144"/>
      <c r="N1373" s="144"/>
      <c r="O1373" s="143"/>
      <c r="P1373" s="145"/>
      <c r="Q1373" s="146"/>
      <c r="R1373" s="145"/>
      <c r="S1373" s="147"/>
      <c r="T1373" s="127"/>
    </row>
    <row r="1374" spans="1:20" s="23" customFormat="1" ht="18" customHeight="1" x14ac:dyDescent="0.25">
      <c r="A1374" s="72" t="str">
        <f>Лист4!A1379</f>
        <v>ул. Адмирала Нахимова, д.52</v>
      </c>
      <c r="B1374" s="64" t="s">
        <v>55</v>
      </c>
      <c r="C1374" s="76">
        <v>406.95469000000003</v>
      </c>
      <c r="D1374" s="76">
        <f t="shared" si="45"/>
        <v>19.992840000000001</v>
      </c>
      <c r="E1374" s="74">
        <v>19.992840000000001</v>
      </c>
      <c r="F1374" s="22">
        <v>0</v>
      </c>
      <c r="G1374" s="81">
        <v>0</v>
      </c>
      <c r="H1374" s="22">
        <v>0</v>
      </c>
      <c r="I1374" s="77"/>
      <c r="J1374" s="91">
        <f t="shared" si="46"/>
        <v>426.94753000000003</v>
      </c>
      <c r="K1374" s="131"/>
      <c r="L1374" s="126"/>
      <c r="M1374" s="144"/>
      <c r="N1374" s="144"/>
      <c r="O1374" s="143"/>
      <c r="P1374" s="145"/>
      <c r="Q1374" s="146"/>
      <c r="R1374" s="145"/>
      <c r="S1374" s="147"/>
      <c r="T1374" s="127"/>
    </row>
    <row r="1375" spans="1:20" s="23" customFormat="1" ht="18" customHeight="1" x14ac:dyDescent="0.25">
      <c r="A1375" s="72" t="str">
        <f>Лист4!A1380</f>
        <v>ул. Адмирала Нахимова, д.52, к.1</v>
      </c>
      <c r="B1375" s="64" t="s">
        <v>55</v>
      </c>
      <c r="C1375" s="76">
        <v>795.03</v>
      </c>
      <c r="D1375" s="76">
        <f t="shared" si="45"/>
        <v>78.639449999999997</v>
      </c>
      <c r="E1375" s="74">
        <v>78.639449999999997</v>
      </c>
      <c r="F1375" s="22">
        <v>0</v>
      </c>
      <c r="G1375" s="81">
        <v>0</v>
      </c>
      <c r="H1375" s="22">
        <v>0</v>
      </c>
      <c r="I1375" s="77"/>
      <c r="J1375" s="91">
        <v>877.75</v>
      </c>
      <c r="K1375" s="131"/>
      <c r="L1375" s="126"/>
      <c r="M1375" s="144"/>
      <c r="N1375" s="144"/>
      <c r="O1375" s="143"/>
      <c r="P1375" s="145"/>
      <c r="Q1375" s="146"/>
      <c r="R1375" s="145"/>
      <c r="S1375" s="147"/>
      <c r="T1375" s="127"/>
    </row>
    <row r="1376" spans="1:20" s="23" customFormat="1" ht="18" customHeight="1" x14ac:dyDescent="0.25">
      <c r="A1376" s="72" t="str">
        <f>Лист4!A1381</f>
        <v>ул. Адмирала Нахимова, д.52, к.2</v>
      </c>
      <c r="B1376" s="64" t="s">
        <v>55</v>
      </c>
      <c r="C1376" s="76">
        <v>1606.82</v>
      </c>
      <c r="D1376" s="76">
        <f t="shared" si="45"/>
        <v>79.944850000000002</v>
      </c>
      <c r="E1376" s="74">
        <v>79.944850000000002</v>
      </c>
      <c r="F1376" s="22">
        <v>0</v>
      </c>
      <c r="G1376" s="81">
        <v>0</v>
      </c>
      <c r="H1376" s="22">
        <v>0</v>
      </c>
      <c r="I1376" s="77"/>
      <c r="J1376" s="91">
        <v>1699.5</v>
      </c>
      <c r="K1376" s="131"/>
      <c r="L1376" s="126"/>
      <c r="M1376" s="144"/>
      <c r="N1376" s="144"/>
      <c r="O1376" s="143"/>
      <c r="P1376" s="145"/>
      <c r="Q1376" s="146"/>
      <c r="R1376" s="145"/>
      <c r="S1376" s="147"/>
      <c r="T1376" s="127"/>
    </row>
    <row r="1377" spans="1:20" s="23" customFormat="1" ht="18" customHeight="1" x14ac:dyDescent="0.25">
      <c r="A1377" s="72" t="str">
        <f>Лист4!A1382</f>
        <v>ул. Адмирала Нахимова, д.93А</v>
      </c>
      <c r="B1377" s="64" t="s">
        <v>55</v>
      </c>
      <c r="C1377" s="76">
        <v>2309.13</v>
      </c>
      <c r="D1377" s="76">
        <f t="shared" si="45"/>
        <v>140.47963000000001</v>
      </c>
      <c r="E1377" s="74">
        <v>140.47963000000001</v>
      </c>
      <c r="F1377" s="22">
        <v>0</v>
      </c>
      <c r="G1377" s="81">
        <v>0</v>
      </c>
      <c r="H1377" s="22">
        <v>0</v>
      </c>
      <c r="I1377" s="77"/>
      <c r="J1377" s="91">
        <f t="shared" si="46"/>
        <v>2449.6096299999999</v>
      </c>
      <c r="K1377" s="131"/>
      <c r="L1377" s="126"/>
      <c r="M1377" s="144"/>
      <c r="N1377" s="144"/>
      <c r="O1377" s="143"/>
      <c r="P1377" s="145"/>
      <c r="Q1377" s="146"/>
      <c r="R1377" s="145"/>
      <c r="S1377" s="147"/>
      <c r="T1377" s="127"/>
    </row>
    <row r="1378" spans="1:20" s="23" customFormat="1" ht="18" customHeight="1" x14ac:dyDescent="0.25">
      <c r="A1378" s="72" t="str">
        <f>Лист4!A1383</f>
        <v>ул. Адмирала Нахимова, д.95</v>
      </c>
      <c r="B1378" s="64" t="s">
        <v>55</v>
      </c>
      <c r="C1378" s="76">
        <v>1861.4893500000001</v>
      </c>
      <c r="D1378" s="76">
        <f t="shared" si="45"/>
        <v>290.73946000000001</v>
      </c>
      <c r="E1378" s="74">
        <v>290.73946000000001</v>
      </c>
      <c r="F1378" s="22">
        <v>0</v>
      </c>
      <c r="G1378" s="81">
        <v>0</v>
      </c>
      <c r="H1378" s="22">
        <v>0</v>
      </c>
      <c r="I1378" s="77"/>
      <c r="J1378" s="91">
        <f t="shared" si="46"/>
        <v>2152.2288100000001</v>
      </c>
      <c r="K1378" s="131"/>
      <c r="L1378" s="126"/>
      <c r="M1378" s="144"/>
      <c r="N1378" s="144"/>
      <c r="O1378" s="143"/>
      <c r="P1378" s="145"/>
      <c r="Q1378" s="146"/>
      <c r="R1378" s="145"/>
      <c r="S1378" s="147"/>
      <c r="T1378" s="127"/>
    </row>
    <row r="1379" spans="1:20" s="23" customFormat="1" ht="18" customHeight="1" x14ac:dyDescent="0.25">
      <c r="A1379" s="72" t="str">
        <f>Лист4!A1384</f>
        <v>ул. Александрова, д.1</v>
      </c>
      <c r="B1379" s="64" t="s">
        <v>55</v>
      </c>
      <c r="C1379" s="76">
        <v>1197.1820199999997</v>
      </c>
      <c r="D1379" s="76">
        <f t="shared" si="45"/>
        <v>87.022310000000004</v>
      </c>
      <c r="E1379" s="74">
        <v>87.022310000000004</v>
      </c>
      <c r="F1379" s="22">
        <v>0</v>
      </c>
      <c r="G1379" s="81">
        <v>0</v>
      </c>
      <c r="H1379" s="22">
        <v>0</v>
      </c>
      <c r="I1379" s="77"/>
      <c r="J1379" s="91">
        <f t="shared" si="46"/>
        <v>1284.2043299999998</v>
      </c>
      <c r="K1379" s="131"/>
      <c r="L1379" s="126"/>
      <c r="M1379" s="144"/>
      <c r="N1379" s="144"/>
      <c r="O1379" s="143"/>
      <c r="P1379" s="145"/>
      <c r="Q1379" s="146"/>
      <c r="R1379" s="145"/>
      <c r="S1379" s="147"/>
      <c r="T1379" s="127"/>
    </row>
    <row r="1380" spans="1:20" s="23" customFormat="1" ht="18" customHeight="1" x14ac:dyDescent="0.25">
      <c r="A1380" s="72" t="str">
        <f>Лист4!A1385</f>
        <v>ул. Александрова, д.11</v>
      </c>
      <c r="B1380" s="64" t="s">
        <v>55</v>
      </c>
      <c r="C1380" s="76">
        <v>1199.5834199999999</v>
      </c>
      <c r="D1380" s="76">
        <f t="shared" si="45"/>
        <v>57.944489999999995</v>
      </c>
      <c r="E1380" s="74">
        <v>57.944489999999995</v>
      </c>
      <c r="F1380" s="22">
        <v>0</v>
      </c>
      <c r="G1380" s="81">
        <v>0</v>
      </c>
      <c r="H1380" s="22">
        <v>0</v>
      </c>
      <c r="I1380" s="77"/>
      <c r="J1380" s="91">
        <f t="shared" si="46"/>
        <v>1257.52791</v>
      </c>
      <c r="K1380" s="131"/>
      <c r="L1380" s="126"/>
      <c r="M1380" s="144"/>
      <c r="N1380" s="144"/>
      <c r="O1380" s="143"/>
      <c r="P1380" s="145"/>
      <c r="Q1380" s="146"/>
      <c r="R1380" s="145"/>
      <c r="S1380" s="147"/>
      <c r="T1380" s="127"/>
    </row>
    <row r="1381" spans="1:20" s="23" customFormat="1" ht="18" customHeight="1" x14ac:dyDescent="0.25">
      <c r="A1381" s="72" t="str">
        <f>Лист4!A1386</f>
        <v>ул. Александрова, д.13</v>
      </c>
      <c r="B1381" s="64" t="s">
        <v>55</v>
      </c>
      <c r="C1381" s="76">
        <v>1289.0645300000001</v>
      </c>
      <c r="D1381" s="76">
        <f t="shared" si="45"/>
        <v>87.320520000000002</v>
      </c>
      <c r="E1381" s="74">
        <v>87.320520000000002</v>
      </c>
      <c r="F1381" s="22">
        <v>0</v>
      </c>
      <c r="G1381" s="81">
        <v>0</v>
      </c>
      <c r="H1381" s="22">
        <v>0</v>
      </c>
      <c r="I1381" s="77"/>
      <c r="J1381" s="91">
        <f t="shared" si="46"/>
        <v>1376.3850500000001</v>
      </c>
      <c r="K1381" s="131"/>
      <c r="L1381" s="126"/>
      <c r="M1381" s="144"/>
      <c r="N1381" s="144"/>
      <c r="O1381" s="143"/>
      <c r="P1381" s="145"/>
      <c r="Q1381" s="146"/>
      <c r="R1381" s="145"/>
      <c r="S1381" s="147"/>
      <c r="T1381" s="127"/>
    </row>
    <row r="1382" spans="1:20" s="23" customFormat="1" ht="18" customHeight="1" x14ac:dyDescent="0.25">
      <c r="A1382" s="72" t="str">
        <f>Лист4!A1387</f>
        <v>ул. Александрова, д.17</v>
      </c>
      <c r="B1382" s="64" t="s">
        <v>55</v>
      </c>
      <c r="C1382" s="76">
        <v>1300.8723200000002</v>
      </c>
      <c r="D1382" s="76">
        <f t="shared" si="45"/>
        <v>69.486729999999994</v>
      </c>
      <c r="E1382" s="74">
        <v>69.486729999999994</v>
      </c>
      <c r="F1382" s="22">
        <v>0</v>
      </c>
      <c r="G1382" s="81">
        <v>0</v>
      </c>
      <c r="H1382" s="22">
        <v>0</v>
      </c>
      <c r="I1382" s="77"/>
      <c r="J1382" s="91">
        <f t="shared" si="46"/>
        <v>1370.3590500000003</v>
      </c>
      <c r="K1382" s="131"/>
      <c r="L1382" s="126"/>
      <c r="M1382" s="144"/>
      <c r="N1382" s="144"/>
      <c r="O1382" s="143"/>
      <c r="P1382" s="145"/>
      <c r="Q1382" s="146"/>
      <c r="R1382" s="145"/>
      <c r="S1382" s="147"/>
      <c r="T1382" s="127"/>
    </row>
    <row r="1383" spans="1:20" s="23" customFormat="1" ht="18" customHeight="1" x14ac:dyDescent="0.25">
      <c r="A1383" s="72" t="str">
        <f>Лист4!A1388</f>
        <v>ул. Александрова, д.3</v>
      </c>
      <c r="B1383" s="64" t="s">
        <v>55</v>
      </c>
      <c r="C1383" s="76">
        <v>1598.6530999999998</v>
      </c>
      <c r="D1383" s="76">
        <f t="shared" si="45"/>
        <v>72.016660000000002</v>
      </c>
      <c r="E1383" s="74">
        <v>72.016660000000002</v>
      </c>
      <c r="F1383" s="22">
        <v>0</v>
      </c>
      <c r="G1383" s="81">
        <v>0</v>
      </c>
      <c r="H1383" s="22">
        <v>0</v>
      </c>
      <c r="I1383" s="77"/>
      <c r="J1383" s="91">
        <f t="shared" si="46"/>
        <v>1670.6697599999998</v>
      </c>
      <c r="K1383" s="131"/>
      <c r="L1383" s="126"/>
      <c r="M1383" s="144"/>
      <c r="N1383" s="144"/>
      <c r="O1383" s="143"/>
      <c r="P1383" s="145"/>
      <c r="Q1383" s="146"/>
      <c r="R1383" s="145"/>
      <c r="S1383" s="147"/>
      <c r="T1383" s="127"/>
    </row>
    <row r="1384" spans="1:20" s="23" customFormat="1" ht="18" customHeight="1" x14ac:dyDescent="0.25">
      <c r="A1384" s="72" t="str">
        <f>Лист4!A1389</f>
        <v>ул. Александрова, д.5</v>
      </c>
      <c r="B1384" s="64" t="s">
        <v>55</v>
      </c>
      <c r="C1384" s="76">
        <v>1848.38636</v>
      </c>
      <c r="D1384" s="76">
        <f t="shared" si="45"/>
        <v>91.390249999999995</v>
      </c>
      <c r="E1384" s="74">
        <v>91.390249999999995</v>
      </c>
      <c r="F1384" s="22">
        <v>0</v>
      </c>
      <c r="G1384" s="81">
        <v>0</v>
      </c>
      <c r="H1384" s="22">
        <v>0</v>
      </c>
      <c r="I1384" s="77"/>
      <c r="J1384" s="91">
        <f t="shared" si="46"/>
        <v>1939.7766099999999</v>
      </c>
      <c r="K1384" s="131"/>
      <c r="L1384" s="126"/>
      <c r="M1384" s="144"/>
      <c r="N1384" s="144"/>
      <c r="O1384" s="143"/>
      <c r="P1384" s="145"/>
      <c r="Q1384" s="146"/>
      <c r="R1384" s="145"/>
      <c r="S1384" s="147"/>
      <c r="T1384" s="127"/>
    </row>
    <row r="1385" spans="1:20" s="23" customFormat="1" ht="18" customHeight="1" x14ac:dyDescent="0.25">
      <c r="A1385" s="72" t="str">
        <f>Лист4!A1390</f>
        <v>ул. Александрова, д.5А</v>
      </c>
      <c r="B1385" s="64" t="s">
        <v>55</v>
      </c>
      <c r="C1385" s="76">
        <v>1636.01</v>
      </c>
      <c r="D1385" s="76">
        <f t="shared" si="45"/>
        <v>136.76894000000001</v>
      </c>
      <c r="E1385" s="74">
        <v>136.76894000000001</v>
      </c>
      <c r="F1385" s="22">
        <v>0</v>
      </c>
      <c r="G1385" s="81">
        <v>0</v>
      </c>
      <c r="H1385" s="22">
        <v>0</v>
      </c>
      <c r="I1385" s="77"/>
      <c r="J1385" s="91">
        <v>1785.45</v>
      </c>
      <c r="K1385" s="131"/>
      <c r="L1385" s="126"/>
      <c r="M1385" s="144"/>
      <c r="N1385" s="144"/>
      <c r="O1385" s="143"/>
      <c r="P1385" s="145"/>
      <c r="Q1385" s="146"/>
      <c r="R1385" s="145"/>
      <c r="S1385" s="147"/>
      <c r="T1385" s="127"/>
    </row>
    <row r="1386" spans="1:20" s="23" customFormat="1" ht="18" customHeight="1" x14ac:dyDescent="0.25">
      <c r="A1386" s="72" t="str">
        <f>Лист4!A1391</f>
        <v>ул. Александрова, д.6</v>
      </c>
      <c r="B1386" s="64" t="s">
        <v>55</v>
      </c>
      <c r="C1386" s="76">
        <v>1791.0853500000001</v>
      </c>
      <c r="D1386" s="76">
        <f t="shared" si="45"/>
        <v>98.649360000000001</v>
      </c>
      <c r="E1386" s="74">
        <v>98.649360000000001</v>
      </c>
      <c r="F1386" s="22">
        <v>0</v>
      </c>
      <c r="G1386" s="81">
        <v>0</v>
      </c>
      <c r="H1386" s="22">
        <v>0</v>
      </c>
      <c r="I1386" s="77"/>
      <c r="J1386" s="91">
        <f t="shared" si="46"/>
        <v>1889.7347100000002</v>
      </c>
      <c r="K1386" s="131"/>
      <c r="L1386" s="126"/>
      <c r="M1386" s="144"/>
      <c r="N1386" s="144"/>
      <c r="O1386" s="143"/>
      <c r="P1386" s="145"/>
      <c r="Q1386" s="146"/>
      <c r="R1386" s="145"/>
      <c r="S1386" s="147"/>
      <c r="T1386" s="127"/>
    </row>
    <row r="1387" spans="1:20" s="23" customFormat="1" ht="18" customHeight="1" x14ac:dyDescent="0.25">
      <c r="A1387" s="72" t="str">
        <f>Лист4!A1392</f>
        <v>ул. Александрова, д.7</v>
      </c>
      <c r="B1387" s="64" t="s">
        <v>55</v>
      </c>
      <c r="C1387" s="76">
        <v>2108.9043999999999</v>
      </c>
      <c r="D1387" s="76">
        <f t="shared" si="45"/>
        <v>105.74502000000001</v>
      </c>
      <c r="E1387" s="74">
        <v>105.74502000000001</v>
      </c>
      <c r="F1387" s="22">
        <v>0</v>
      </c>
      <c r="G1387" s="81">
        <v>0</v>
      </c>
      <c r="H1387" s="22">
        <v>0</v>
      </c>
      <c r="I1387" s="77"/>
      <c r="J1387" s="91">
        <f t="shared" si="46"/>
        <v>2214.6494199999997</v>
      </c>
      <c r="K1387" s="131"/>
      <c r="L1387" s="126"/>
      <c r="M1387" s="144"/>
      <c r="N1387" s="144"/>
      <c r="O1387" s="143"/>
      <c r="P1387" s="145"/>
      <c r="Q1387" s="146"/>
      <c r="R1387" s="145"/>
      <c r="S1387" s="147"/>
      <c r="T1387" s="127"/>
    </row>
    <row r="1388" spans="1:20" s="23" customFormat="1" ht="18" customHeight="1" x14ac:dyDescent="0.25">
      <c r="A1388" s="72" t="str">
        <f>Лист4!A1393</f>
        <v>ул. Александрова, д.9</v>
      </c>
      <c r="B1388" s="64" t="s">
        <v>55</v>
      </c>
      <c r="C1388" s="76">
        <v>1886.87697</v>
      </c>
      <c r="D1388" s="76">
        <f t="shared" si="45"/>
        <v>98.391229999999993</v>
      </c>
      <c r="E1388" s="74">
        <v>98.391229999999993</v>
      </c>
      <c r="F1388" s="22">
        <v>0</v>
      </c>
      <c r="G1388" s="81">
        <v>0</v>
      </c>
      <c r="H1388" s="22">
        <v>0</v>
      </c>
      <c r="I1388" s="77"/>
      <c r="J1388" s="91">
        <f t="shared" si="46"/>
        <v>1985.2682</v>
      </c>
      <c r="K1388" s="131"/>
      <c r="L1388" s="126"/>
      <c r="M1388" s="144"/>
      <c r="N1388" s="144"/>
      <c r="O1388" s="143"/>
      <c r="P1388" s="145"/>
      <c r="Q1388" s="146"/>
      <c r="R1388" s="145"/>
      <c r="S1388" s="147"/>
      <c r="T1388" s="127"/>
    </row>
    <row r="1389" spans="1:20" s="23" customFormat="1" ht="18" customHeight="1" x14ac:dyDescent="0.25">
      <c r="A1389" s="72" t="str">
        <f>Лист4!A1394</f>
        <v>ул. Ахшарумова, д.2/41</v>
      </c>
      <c r="B1389" s="64" t="s">
        <v>55</v>
      </c>
      <c r="C1389" s="76">
        <v>1834.5003399999998</v>
      </c>
      <c r="D1389" s="76">
        <f t="shared" si="45"/>
        <v>107.74226</v>
      </c>
      <c r="E1389" s="74">
        <v>107.74226</v>
      </c>
      <c r="F1389" s="22">
        <v>0</v>
      </c>
      <c r="G1389" s="81">
        <v>0</v>
      </c>
      <c r="H1389" s="22">
        <v>0</v>
      </c>
      <c r="I1389" s="77"/>
      <c r="J1389" s="91">
        <f t="shared" si="46"/>
        <v>1942.2425999999998</v>
      </c>
      <c r="K1389" s="131"/>
      <c r="L1389" s="126"/>
      <c r="M1389" s="144"/>
      <c r="N1389" s="144"/>
      <c r="O1389" s="143"/>
      <c r="P1389" s="145"/>
      <c r="Q1389" s="146"/>
      <c r="R1389" s="145"/>
      <c r="S1389" s="147"/>
      <c r="T1389" s="127"/>
    </row>
    <row r="1390" spans="1:20" s="23" customFormat="1" ht="18" customHeight="1" x14ac:dyDescent="0.25">
      <c r="A1390" s="72" t="str">
        <f>Лист4!A1395</f>
        <v>ул. Ахшарумова, д.3, к.1</v>
      </c>
      <c r="B1390" s="64" t="s">
        <v>55</v>
      </c>
      <c r="C1390" s="76">
        <v>1682.25</v>
      </c>
      <c r="D1390" s="76">
        <f t="shared" si="45"/>
        <v>171.36929999999998</v>
      </c>
      <c r="E1390" s="74">
        <v>171.36929999999998</v>
      </c>
      <c r="F1390" s="22">
        <v>0</v>
      </c>
      <c r="G1390" s="81">
        <v>0</v>
      </c>
      <c r="H1390" s="22">
        <v>0</v>
      </c>
      <c r="I1390" s="77"/>
      <c r="J1390" s="91">
        <v>1857.35</v>
      </c>
      <c r="K1390" s="131"/>
      <c r="L1390" s="126"/>
      <c r="M1390" s="144"/>
      <c r="N1390" s="144"/>
      <c r="O1390" s="143"/>
      <c r="P1390" s="145"/>
      <c r="Q1390" s="146"/>
      <c r="R1390" s="145"/>
      <c r="S1390" s="147"/>
      <c r="T1390" s="127"/>
    </row>
    <row r="1391" spans="1:20" s="23" customFormat="1" ht="18" customHeight="1" x14ac:dyDescent="0.25">
      <c r="A1391" s="72" t="str">
        <f>Лист4!A1396</f>
        <v>ул. Ахшарумова, д.34</v>
      </c>
      <c r="B1391" s="64" t="s">
        <v>55</v>
      </c>
      <c r="C1391" s="76">
        <v>300.16295000000002</v>
      </c>
      <c r="D1391" s="76">
        <f t="shared" si="45"/>
        <v>34.230050000000006</v>
      </c>
      <c r="E1391" s="74">
        <v>34.230050000000006</v>
      </c>
      <c r="F1391" s="22">
        <v>0</v>
      </c>
      <c r="G1391" s="81">
        <v>0</v>
      </c>
      <c r="H1391" s="22">
        <v>0</v>
      </c>
      <c r="I1391" s="77"/>
      <c r="J1391" s="91">
        <f t="shared" si="46"/>
        <v>334.39300000000003</v>
      </c>
      <c r="K1391" s="131"/>
      <c r="L1391" s="126"/>
      <c r="M1391" s="144"/>
      <c r="N1391" s="144"/>
      <c r="O1391" s="143"/>
      <c r="P1391" s="145"/>
      <c r="Q1391" s="146"/>
      <c r="R1391" s="145"/>
      <c r="S1391" s="147"/>
      <c r="T1391" s="127"/>
    </row>
    <row r="1392" spans="1:20" s="23" customFormat="1" ht="18" customHeight="1" x14ac:dyDescent="0.25">
      <c r="A1392" s="72" t="str">
        <f>Лист4!A1397</f>
        <v>ул. Ахшарумова, д.4</v>
      </c>
      <c r="B1392" s="64" t="s">
        <v>55</v>
      </c>
      <c r="C1392" s="76">
        <v>1216.3699999999999</v>
      </c>
      <c r="D1392" s="76">
        <f t="shared" si="45"/>
        <v>109.68980000000001</v>
      </c>
      <c r="E1392" s="74">
        <v>109.68980000000001</v>
      </c>
      <c r="F1392" s="22">
        <v>0</v>
      </c>
      <c r="G1392" s="81">
        <v>0</v>
      </c>
      <c r="H1392" s="22">
        <v>0</v>
      </c>
      <c r="I1392" s="77"/>
      <c r="J1392" s="91">
        <v>1335.55</v>
      </c>
      <c r="K1392" s="131"/>
      <c r="L1392" s="126"/>
      <c r="M1392" s="144"/>
      <c r="N1392" s="144"/>
      <c r="O1392" s="143"/>
      <c r="P1392" s="145"/>
      <c r="Q1392" s="146"/>
      <c r="R1392" s="145"/>
      <c r="S1392" s="147"/>
      <c r="T1392" s="127"/>
    </row>
    <row r="1393" spans="1:20" s="23" customFormat="1" ht="18" customHeight="1" x14ac:dyDescent="0.25">
      <c r="A1393" s="72" t="str">
        <f>Лист4!A1398</f>
        <v>ул. Ахшарумова, д.54</v>
      </c>
      <c r="B1393" s="64" t="s">
        <v>55</v>
      </c>
      <c r="C1393" s="76">
        <v>821.94912999999997</v>
      </c>
      <c r="D1393" s="76">
        <f t="shared" si="45"/>
        <v>35.515519999999995</v>
      </c>
      <c r="E1393" s="74">
        <v>35.515519999999995</v>
      </c>
      <c r="F1393" s="22">
        <v>0</v>
      </c>
      <c r="G1393" s="81">
        <v>0</v>
      </c>
      <c r="H1393" s="22">
        <v>0</v>
      </c>
      <c r="I1393" s="77"/>
      <c r="J1393" s="91">
        <f t="shared" si="46"/>
        <v>857.46465000000001</v>
      </c>
      <c r="K1393" s="131"/>
      <c r="L1393" s="126"/>
      <c r="M1393" s="144"/>
      <c r="N1393" s="144"/>
      <c r="O1393" s="143"/>
      <c r="P1393" s="145"/>
      <c r="Q1393" s="146"/>
      <c r="R1393" s="145"/>
      <c r="S1393" s="147"/>
      <c r="T1393" s="127"/>
    </row>
    <row r="1394" spans="1:20" s="23" customFormat="1" ht="18" customHeight="1" x14ac:dyDescent="0.25">
      <c r="A1394" s="72" t="str">
        <f>Лист4!A1399</f>
        <v>ул. Ахшарумова, д.56</v>
      </c>
      <c r="B1394" s="64" t="s">
        <v>55</v>
      </c>
      <c r="C1394" s="76">
        <v>196.2559</v>
      </c>
      <c r="D1394" s="76">
        <f t="shared" si="45"/>
        <v>8.9989500000000007</v>
      </c>
      <c r="E1394" s="74">
        <v>8.9989500000000007</v>
      </c>
      <c r="F1394" s="22">
        <v>0</v>
      </c>
      <c r="G1394" s="81">
        <v>0</v>
      </c>
      <c r="H1394" s="22">
        <v>0</v>
      </c>
      <c r="I1394" s="77"/>
      <c r="J1394" s="91">
        <f t="shared" si="46"/>
        <v>205.25485</v>
      </c>
      <c r="K1394" s="131"/>
      <c r="L1394" s="126"/>
      <c r="M1394" s="144"/>
      <c r="N1394" s="144"/>
      <c r="O1394" s="143"/>
      <c r="P1394" s="145"/>
      <c r="Q1394" s="146"/>
      <c r="R1394" s="145"/>
      <c r="S1394" s="147"/>
      <c r="T1394" s="127"/>
    </row>
    <row r="1395" spans="1:20" s="23" customFormat="1" ht="18" customHeight="1" x14ac:dyDescent="0.25">
      <c r="A1395" s="72" t="str">
        <f>Лист4!A1400</f>
        <v>ул. Ахшарумова, д.6</v>
      </c>
      <c r="B1395" s="64" t="s">
        <v>55</v>
      </c>
      <c r="C1395" s="76">
        <v>2357.0287699999999</v>
      </c>
      <c r="D1395" s="76">
        <f t="shared" si="45"/>
        <v>119.26850999999999</v>
      </c>
      <c r="E1395" s="74">
        <v>119.26850999999999</v>
      </c>
      <c r="F1395" s="22">
        <v>0</v>
      </c>
      <c r="G1395" s="81">
        <v>0</v>
      </c>
      <c r="H1395" s="22">
        <v>0</v>
      </c>
      <c r="I1395" s="77"/>
      <c r="J1395" s="91">
        <f t="shared" si="46"/>
        <v>2476.2972799999998</v>
      </c>
      <c r="K1395" s="131"/>
      <c r="L1395" s="126"/>
      <c r="M1395" s="144"/>
      <c r="N1395" s="144"/>
      <c r="O1395" s="143"/>
      <c r="P1395" s="145"/>
      <c r="Q1395" s="146"/>
      <c r="R1395" s="145"/>
      <c r="S1395" s="147"/>
      <c r="T1395" s="127"/>
    </row>
    <row r="1396" spans="1:20" s="23" customFormat="1" ht="18" customHeight="1" x14ac:dyDescent="0.25">
      <c r="A1396" s="72" t="str">
        <f>Лист4!A1401</f>
        <v>ул. Бакинская, д.97</v>
      </c>
      <c r="B1396" s="64" t="s">
        <v>55</v>
      </c>
      <c r="C1396" s="76">
        <v>4.1645000000000003</v>
      </c>
      <c r="D1396" s="76">
        <f t="shared" si="45"/>
        <v>0</v>
      </c>
      <c r="E1396" s="74">
        <v>0</v>
      </c>
      <c r="F1396" s="22">
        <v>0</v>
      </c>
      <c r="G1396" s="81">
        <v>0</v>
      </c>
      <c r="H1396" s="22">
        <v>0</v>
      </c>
      <c r="I1396" s="77"/>
      <c r="J1396" s="91">
        <f t="shared" si="46"/>
        <v>4.1645000000000003</v>
      </c>
      <c r="K1396" s="131"/>
      <c r="L1396" s="126"/>
      <c r="M1396" s="144"/>
      <c r="N1396" s="144"/>
      <c r="O1396" s="143"/>
      <c r="P1396" s="145"/>
      <c r="Q1396" s="146"/>
      <c r="R1396" s="145"/>
      <c r="S1396" s="147"/>
      <c r="T1396" s="127"/>
    </row>
    <row r="1397" spans="1:20" s="23" customFormat="1" ht="18" customHeight="1" x14ac:dyDescent="0.25">
      <c r="A1397" s="72" t="str">
        <f>Лист4!A1402</f>
        <v>ул. Батайская, д.23</v>
      </c>
      <c r="B1397" s="64" t="s">
        <v>55</v>
      </c>
      <c r="C1397" s="76">
        <v>3664.5405000000001</v>
      </c>
      <c r="D1397" s="76">
        <f t="shared" si="45"/>
        <v>241.88139999999999</v>
      </c>
      <c r="E1397" s="74">
        <v>241.88139999999999</v>
      </c>
      <c r="F1397" s="22">
        <v>0</v>
      </c>
      <c r="G1397" s="81">
        <v>0</v>
      </c>
      <c r="H1397" s="22">
        <v>0</v>
      </c>
      <c r="I1397" s="77"/>
      <c r="J1397" s="91">
        <f t="shared" si="46"/>
        <v>3906.4219000000003</v>
      </c>
      <c r="K1397" s="131"/>
      <c r="L1397" s="126"/>
      <c r="M1397" s="144"/>
      <c r="N1397" s="144"/>
      <c r="O1397" s="143"/>
      <c r="P1397" s="145"/>
      <c r="Q1397" s="146"/>
      <c r="R1397" s="145"/>
      <c r="S1397" s="147"/>
      <c r="T1397" s="127"/>
    </row>
    <row r="1398" spans="1:20" s="23" customFormat="1" ht="18" customHeight="1" x14ac:dyDescent="0.25">
      <c r="A1398" s="72" t="str">
        <f>Лист4!A1403</f>
        <v>ул. Бежецкая, д.10</v>
      </c>
      <c r="B1398" s="64" t="s">
        <v>55</v>
      </c>
      <c r="C1398" s="76">
        <v>187.40862999999999</v>
      </c>
      <c r="D1398" s="76">
        <f t="shared" si="45"/>
        <v>7.3295500000000002</v>
      </c>
      <c r="E1398" s="74">
        <v>7.3295500000000002</v>
      </c>
      <c r="F1398" s="22">
        <v>0</v>
      </c>
      <c r="G1398" s="81">
        <v>0</v>
      </c>
      <c r="H1398" s="22">
        <v>0</v>
      </c>
      <c r="I1398" s="77"/>
      <c r="J1398" s="91">
        <f t="shared" si="46"/>
        <v>194.73818</v>
      </c>
      <c r="K1398" s="131"/>
      <c r="L1398" s="126"/>
      <c r="M1398" s="144"/>
      <c r="N1398" s="144"/>
      <c r="O1398" s="143"/>
      <c r="P1398" s="145"/>
      <c r="Q1398" s="146"/>
      <c r="R1398" s="145"/>
      <c r="S1398" s="147"/>
      <c r="T1398" s="127"/>
    </row>
    <row r="1399" spans="1:20" s="23" customFormat="1" ht="18" customHeight="1" x14ac:dyDescent="0.25">
      <c r="A1399" s="72" t="str">
        <f>Лист4!A1404</f>
        <v>ул. Бежецкая, д.12</v>
      </c>
      <c r="B1399" s="64" t="s">
        <v>55</v>
      </c>
      <c r="C1399" s="76">
        <v>119.88243</v>
      </c>
      <c r="D1399" s="76">
        <f t="shared" si="45"/>
        <v>7.84795</v>
      </c>
      <c r="E1399" s="74">
        <v>7.84795</v>
      </c>
      <c r="F1399" s="22">
        <v>0</v>
      </c>
      <c r="G1399" s="81">
        <v>0</v>
      </c>
      <c r="H1399" s="22">
        <v>0</v>
      </c>
      <c r="I1399" s="77"/>
      <c r="J1399" s="91">
        <f t="shared" si="46"/>
        <v>127.73038</v>
      </c>
      <c r="K1399" s="131"/>
      <c r="L1399" s="126"/>
      <c r="M1399" s="144"/>
      <c r="N1399" s="144"/>
      <c r="O1399" s="143"/>
      <c r="P1399" s="145"/>
      <c r="Q1399" s="146"/>
      <c r="R1399" s="145"/>
      <c r="S1399" s="147"/>
      <c r="T1399" s="127"/>
    </row>
    <row r="1400" spans="1:20" s="23" customFormat="1" ht="18" customHeight="1" x14ac:dyDescent="0.25">
      <c r="A1400" s="72" t="str">
        <f>Лист4!A1405</f>
        <v>ул. Бежецкая, д.14</v>
      </c>
      <c r="B1400" s="64" t="s">
        <v>55</v>
      </c>
      <c r="C1400" s="76">
        <v>187.75537</v>
      </c>
      <c r="D1400" s="76">
        <f t="shared" si="45"/>
        <v>8.0056999999999992</v>
      </c>
      <c r="E1400" s="74">
        <v>8.0056999999999992</v>
      </c>
      <c r="F1400" s="22">
        <v>0</v>
      </c>
      <c r="G1400" s="81">
        <v>0</v>
      </c>
      <c r="H1400" s="22">
        <v>0</v>
      </c>
      <c r="I1400" s="77"/>
      <c r="J1400" s="91">
        <f t="shared" si="46"/>
        <v>195.76106999999999</v>
      </c>
      <c r="K1400" s="131"/>
      <c r="L1400" s="126"/>
      <c r="M1400" s="144"/>
      <c r="N1400" s="144"/>
      <c r="O1400" s="143"/>
      <c r="P1400" s="145"/>
      <c r="Q1400" s="146"/>
      <c r="R1400" s="145"/>
      <c r="S1400" s="147"/>
      <c r="T1400" s="127"/>
    </row>
    <row r="1401" spans="1:20" s="23" customFormat="1" ht="18" customHeight="1" x14ac:dyDescent="0.25">
      <c r="A1401" s="72" t="str">
        <f>Лист4!A1406</f>
        <v>ул. Бежецкая, д.16</v>
      </c>
      <c r="B1401" s="64" t="s">
        <v>55</v>
      </c>
      <c r="C1401" s="76">
        <v>198.57701</v>
      </c>
      <c r="D1401" s="76">
        <f t="shared" si="45"/>
        <v>7.3334200000000003</v>
      </c>
      <c r="E1401" s="74">
        <v>7.3334200000000003</v>
      </c>
      <c r="F1401" s="22">
        <v>0</v>
      </c>
      <c r="G1401" s="81">
        <v>0</v>
      </c>
      <c r="H1401" s="22">
        <v>0</v>
      </c>
      <c r="I1401" s="77"/>
      <c r="J1401" s="91">
        <f t="shared" si="46"/>
        <v>205.91042999999999</v>
      </c>
      <c r="K1401" s="131"/>
      <c r="L1401" s="126"/>
      <c r="M1401" s="144"/>
      <c r="N1401" s="144"/>
      <c r="O1401" s="143"/>
      <c r="P1401" s="145"/>
      <c r="Q1401" s="146"/>
      <c r="R1401" s="145"/>
      <c r="S1401" s="147"/>
      <c r="T1401" s="127"/>
    </row>
    <row r="1402" spans="1:20" s="23" customFormat="1" ht="18" customHeight="1" x14ac:dyDescent="0.25">
      <c r="A1402" s="72" t="str">
        <f>Лист4!A1407</f>
        <v>ул. Безжонова, д.2</v>
      </c>
      <c r="B1402" s="64" t="s">
        <v>55</v>
      </c>
      <c r="C1402" s="76">
        <v>1340.9282499999999</v>
      </c>
      <c r="D1402" s="76">
        <f t="shared" si="45"/>
        <v>68.69941</v>
      </c>
      <c r="E1402" s="74">
        <v>68.69941</v>
      </c>
      <c r="F1402" s="22">
        <v>0</v>
      </c>
      <c r="G1402" s="81">
        <v>0</v>
      </c>
      <c r="H1402" s="22">
        <v>0</v>
      </c>
      <c r="I1402" s="77"/>
      <c r="J1402" s="91">
        <f t="shared" si="46"/>
        <v>1409.6276599999999</v>
      </c>
      <c r="K1402" s="131"/>
      <c r="L1402" s="126"/>
      <c r="M1402" s="144"/>
      <c r="N1402" s="144"/>
      <c r="O1402" s="143"/>
      <c r="P1402" s="145"/>
      <c r="Q1402" s="146"/>
      <c r="R1402" s="145"/>
      <c r="S1402" s="147"/>
      <c r="T1402" s="127"/>
    </row>
    <row r="1403" spans="1:20" s="23" customFormat="1" ht="18" customHeight="1" x14ac:dyDescent="0.25">
      <c r="A1403" s="72" t="str">
        <f>Лист4!A1408</f>
        <v>ул. Безжонова, д.4</v>
      </c>
      <c r="B1403" s="64" t="s">
        <v>55</v>
      </c>
      <c r="C1403" s="76">
        <v>1460.4293700000001</v>
      </c>
      <c r="D1403" s="76">
        <f t="shared" si="45"/>
        <v>87.983000000000004</v>
      </c>
      <c r="E1403" s="74">
        <v>87.983000000000004</v>
      </c>
      <c r="F1403" s="22">
        <v>0</v>
      </c>
      <c r="G1403" s="81">
        <v>0</v>
      </c>
      <c r="H1403" s="22">
        <v>0</v>
      </c>
      <c r="I1403" s="77"/>
      <c r="J1403" s="91">
        <f t="shared" si="46"/>
        <v>1548.41237</v>
      </c>
      <c r="K1403" s="131"/>
      <c r="L1403" s="126"/>
      <c r="M1403" s="144"/>
      <c r="N1403" s="144"/>
      <c r="O1403" s="143"/>
      <c r="P1403" s="145"/>
      <c r="Q1403" s="146"/>
      <c r="R1403" s="145"/>
      <c r="S1403" s="147"/>
      <c r="T1403" s="127"/>
    </row>
    <row r="1404" spans="1:20" s="23" customFormat="1" ht="18" customHeight="1" x14ac:dyDescent="0.25">
      <c r="A1404" s="72" t="str">
        <f>Лист4!A1409</f>
        <v>ул. Безжонова, д.76</v>
      </c>
      <c r="B1404" s="64" t="s">
        <v>55</v>
      </c>
      <c r="C1404" s="76">
        <v>1838.6769699999998</v>
      </c>
      <c r="D1404" s="76">
        <f t="shared" si="45"/>
        <v>124.15900000000001</v>
      </c>
      <c r="E1404" s="74">
        <v>124.15900000000001</v>
      </c>
      <c r="F1404" s="22">
        <v>0</v>
      </c>
      <c r="G1404" s="81">
        <v>0</v>
      </c>
      <c r="H1404" s="22">
        <v>0</v>
      </c>
      <c r="I1404" s="77"/>
      <c r="J1404" s="91">
        <f t="shared" si="46"/>
        <v>1962.8359699999999</v>
      </c>
      <c r="K1404" s="131"/>
      <c r="L1404" s="126"/>
      <c r="M1404" s="144"/>
      <c r="N1404" s="144"/>
      <c r="O1404" s="143"/>
      <c r="P1404" s="145"/>
      <c r="Q1404" s="146"/>
      <c r="R1404" s="145"/>
      <c r="S1404" s="147"/>
      <c r="T1404" s="127"/>
    </row>
    <row r="1405" spans="1:20" s="23" customFormat="1" ht="16.5" customHeight="1" x14ac:dyDescent="0.25">
      <c r="A1405" s="72" t="str">
        <f>Лист4!A1410</f>
        <v>ул. Безжонова, д.78</v>
      </c>
      <c r="B1405" s="64" t="s">
        <v>55</v>
      </c>
      <c r="C1405" s="76">
        <v>653.04999999999995</v>
      </c>
      <c r="D1405" s="76">
        <f t="shared" si="45"/>
        <v>148.62592999999998</v>
      </c>
      <c r="E1405" s="74">
        <v>148.62592999999998</v>
      </c>
      <c r="F1405" s="22">
        <v>0</v>
      </c>
      <c r="G1405" s="81">
        <v>0</v>
      </c>
      <c r="H1405" s="22">
        <v>0</v>
      </c>
      <c r="I1405" s="147">
        <v>1100.28</v>
      </c>
      <c r="J1405" s="91">
        <v>155.15</v>
      </c>
      <c r="K1405" s="131"/>
      <c r="L1405" s="126"/>
      <c r="M1405" s="144"/>
      <c r="N1405" s="144"/>
      <c r="O1405" s="143"/>
      <c r="P1405" s="145"/>
      <c r="Q1405" s="146"/>
      <c r="R1405" s="145"/>
      <c r="S1405" s="147"/>
      <c r="T1405" s="127"/>
    </row>
    <row r="1406" spans="1:20" s="23" customFormat="1" ht="18" customHeight="1" x14ac:dyDescent="0.25">
      <c r="A1406" s="72" t="str">
        <f>Лист4!A1411</f>
        <v>ул. Безжонова, д.80</v>
      </c>
      <c r="B1406" s="64" t="s">
        <v>55</v>
      </c>
      <c r="C1406" s="76">
        <v>2163.5708400000003</v>
      </c>
      <c r="D1406" s="76">
        <f t="shared" si="45"/>
        <v>123.65831</v>
      </c>
      <c r="E1406" s="74">
        <v>123.65831</v>
      </c>
      <c r="F1406" s="22">
        <v>0</v>
      </c>
      <c r="G1406" s="81">
        <v>0</v>
      </c>
      <c r="H1406" s="22">
        <v>0</v>
      </c>
      <c r="I1406" s="77"/>
      <c r="J1406" s="91">
        <f t="shared" si="46"/>
        <v>2287.2291500000001</v>
      </c>
      <c r="K1406" s="131"/>
      <c r="L1406" s="126"/>
      <c r="M1406" s="144"/>
      <c r="N1406" s="144"/>
      <c r="O1406" s="143"/>
      <c r="P1406" s="145"/>
      <c r="Q1406" s="146"/>
      <c r="R1406" s="145"/>
      <c r="S1406" s="147"/>
      <c r="T1406" s="127"/>
    </row>
    <row r="1407" spans="1:20" s="23" customFormat="1" ht="18" customHeight="1" x14ac:dyDescent="0.25">
      <c r="A1407" s="72" t="str">
        <f>Лист4!A1412</f>
        <v>ул. Безжонова, д.82, к.1</v>
      </c>
      <c r="B1407" s="64" t="s">
        <v>55</v>
      </c>
      <c r="C1407" s="76">
        <v>3183.66</v>
      </c>
      <c r="D1407" s="76">
        <f t="shared" si="45"/>
        <v>181.01830999999999</v>
      </c>
      <c r="E1407" s="74">
        <v>181.01830999999999</v>
      </c>
      <c r="F1407" s="22">
        <v>0</v>
      </c>
      <c r="G1407" s="81">
        <v>0</v>
      </c>
      <c r="H1407" s="22">
        <v>0</v>
      </c>
      <c r="I1407" s="77"/>
      <c r="J1407" s="91">
        <v>3391.47</v>
      </c>
      <c r="K1407" s="131"/>
      <c r="L1407" s="126"/>
      <c r="M1407" s="144"/>
      <c r="N1407" s="144"/>
      <c r="O1407" s="143"/>
      <c r="P1407" s="145"/>
      <c r="Q1407" s="146"/>
      <c r="R1407" s="145"/>
      <c r="S1407" s="147"/>
      <c r="T1407" s="127"/>
    </row>
    <row r="1408" spans="1:20" s="23" customFormat="1" ht="18" customHeight="1" x14ac:dyDescent="0.25">
      <c r="A1408" s="72" t="str">
        <f>Лист4!A1413</f>
        <v>ул. Безжонова, д.84</v>
      </c>
      <c r="B1408" s="64" t="s">
        <v>55</v>
      </c>
      <c r="C1408" s="76">
        <v>1923.4184699999998</v>
      </c>
      <c r="D1408" s="76">
        <f t="shared" si="45"/>
        <v>99.341210000000004</v>
      </c>
      <c r="E1408" s="74">
        <v>99.341210000000004</v>
      </c>
      <c r="F1408" s="22">
        <v>0</v>
      </c>
      <c r="G1408" s="81">
        <v>0</v>
      </c>
      <c r="H1408" s="22">
        <v>0</v>
      </c>
      <c r="I1408" s="77"/>
      <c r="J1408" s="91">
        <f t="shared" si="46"/>
        <v>2022.7596799999999</v>
      </c>
      <c r="K1408" s="131"/>
      <c r="L1408" s="126"/>
      <c r="M1408" s="144"/>
      <c r="N1408" s="144"/>
      <c r="O1408" s="143"/>
      <c r="P1408" s="145"/>
      <c r="Q1408" s="146"/>
      <c r="R1408" s="145"/>
      <c r="S1408" s="147"/>
      <c r="T1408" s="127"/>
    </row>
    <row r="1409" spans="1:20" s="23" customFormat="1" ht="18" customHeight="1" x14ac:dyDescent="0.25">
      <c r="A1409" s="72" t="str">
        <f>Лист4!A1414</f>
        <v>ул. Безжонова, д.86</v>
      </c>
      <c r="B1409" s="64" t="s">
        <v>55</v>
      </c>
      <c r="C1409" s="76">
        <v>1874.77989</v>
      </c>
      <c r="D1409" s="76">
        <f t="shared" si="45"/>
        <v>112.35366</v>
      </c>
      <c r="E1409" s="74">
        <v>112.35366</v>
      </c>
      <c r="F1409" s="22">
        <v>0</v>
      </c>
      <c r="G1409" s="81">
        <v>0</v>
      </c>
      <c r="H1409" s="22">
        <v>0</v>
      </c>
      <c r="I1409" s="77"/>
      <c r="J1409" s="91">
        <f t="shared" si="46"/>
        <v>1987.13355</v>
      </c>
      <c r="K1409" s="131"/>
      <c r="L1409" s="126"/>
      <c r="M1409" s="144"/>
      <c r="N1409" s="144"/>
      <c r="O1409" s="143"/>
      <c r="P1409" s="145"/>
      <c r="Q1409" s="146"/>
      <c r="R1409" s="145"/>
      <c r="S1409" s="147"/>
      <c r="T1409" s="127"/>
    </row>
    <row r="1410" spans="1:20" s="23" customFormat="1" ht="18" customHeight="1" x14ac:dyDescent="0.25">
      <c r="A1410" s="72" t="str">
        <f>Лист4!A1415</f>
        <v>ул. Безжонова, д.88</v>
      </c>
      <c r="B1410" s="64" t="s">
        <v>55</v>
      </c>
      <c r="C1410" s="76">
        <v>2200.9624400000002</v>
      </c>
      <c r="D1410" s="76">
        <f t="shared" si="45"/>
        <v>107.59819</v>
      </c>
      <c r="E1410" s="74">
        <v>107.59819</v>
      </c>
      <c r="F1410" s="22">
        <v>0</v>
      </c>
      <c r="G1410" s="81">
        <v>0</v>
      </c>
      <c r="H1410" s="22">
        <v>0</v>
      </c>
      <c r="I1410" s="77"/>
      <c r="J1410" s="91">
        <f t="shared" si="46"/>
        <v>2308.5606300000004</v>
      </c>
      <c r="K1410" s="131"/>
      <c r="L1410" s="126"/>
      <c r="M1410" s="144"/>
      <c r="N1410" s="144"/>
      <c r="O1410" s="143"/>
      <c r="P1410" s="145"/>
      <c r="Q1410" s="146"/>
      <c r="R1410" s="145"/>
      <c r="S1410" s="147"/>
      <c r="T1410" s="127"/>
    </row>
    <row r="1411" spans="1:20" s="23" customFormat="1" ht="18" customHeight="1" x14ac:dyDescent="0.25">
      <c r="A1411" s="72" t="str">
        <f>Лист4!A1416</f>
        <v>ул. Безжонова, д.90</v>
      </c>
      <c r="B1411" s="64" t="s">
        <v>55</v>
      </c>
      <c r="C1411" s="76">
        <v>1217.4715100000001</v>
      </c>
      <c r="D1411" s="76">
        <f t="shared" si="45"/>
        <v>71.788839999999993</v>
      </c>
      <c r="E1411" s="74">
        <v>71.788839999999993</v>
      </c>
      <c r="F1411" s="22">
        <v>0</v>
      </c>
      <c r="G1411" s="81">
        <v>0</v>
      </c>
      <c r="H1411" s="22">
        <v>0</v>
      </c>
      <c r="I1411" s="77"/>
      <c r="J1411" s="91">
        <f t="shared" si="46"/>
        <v>1289.26035</v>
      </c>
      <c r="K1411" s="131"/>
      <c r="L1411" s="126"/>
      <c r="M1411" s="144"/>
      <c r="N1411" s="144"/>
      <c r="O1411" s="143"/>
      <c r="P1411" s="145"/>
      <c r="Q1411" s="146"/>
      <c r="R1411" s="145"/>
      <c r="S1411" s="147"/>
      <c r="T1411" s="127"/>
    </row>
    <row r="1412" spans="1:20" s="23" customFormat="1" ht="18" customHeight="1" x14ac:dyDescent="0.25">
      <c r="A1412" s="72" t="str">
        <f>Лист4!A1417</f>
        <v>ул. Безжонова, д.92</v>
      </c>
      <c r="B1412" s="64" t="s">
        <v>55</v>
      </c>
      <c r="C1412" s="76">
        <v>1985.24081</v>
      </c>
      <c r="D1412" s="76">
        <f t="shared" si="45"/>
        <v>108.34096000000001</v>
      </c>
      <c r="E1412" s="74">
        <v>108.34096000000001</v>
      </c>
      <c r="F1412" s="22">
        <v>0</v>
      </c>
      <c r="G1412" s="81">
        <v>0</v>
      </c>
      <c r="H1412" s="22">
        <v>0</v>
      </c>
      <c r="I1412" s="77"/>
      <c r="J1412" s="91">
        <f t="shared" si="46"/>
        <v>2093.5817700000002</v>
      </c>
      <c r="K1412" s="131"/>
      <c r="L1412" s="126"/>
      <c r="M1412" s="144"/>
      <c r="N1412" s="144"/>
      <c r="O1412" s="143"/>
      <c r="P1412" s="145"/>
      <c r="Q1412" s="146"/>
      <c r="R1412" s="145"/>
      <c r="S1412" s="147"/>
      <c r="T1412" s="127"/>
    </row>
    <row r="1413" spans="1:20" s="23" customFormat="1" ht="18" customHeight="1" x14ac:dyDescent="0.25">
      <c r="A1413" s="72" t="str">
        <f>Лист4!A1418</f>
        <v>ул. Богдана Хмельницкого, д.10</v>
      </c>
      <c r="B1413" s="64" t="s">
        <v>55</v>
      </c>
      <c r="C1413" s="76">
        <v>882.27199999999993</v>
      </c>
      <c r="D1413" s="76">
        <f t="shared" si="45"/>
        <v>41.35125</v>
      </c>
      <c r="E1413" s="74">
        <v>41.35125</v>
      </c>
      <c r="F1413" s="22">
        <v>0</v>
      </c>
      <c r="G1413" s="81">
        <v>0</v>
      </c>
      <c r="H1413" s="22">
        <v>0</v>
      </c>
      <c r="I1413" s="77"/>
      <c r="J1413" s="91">
        <f t="shared" si="46"/>
        <v>923.62324999999998</v>
      </c>
      <c r="K1413" s="131"/>
      <c r="L1413" s="126"/>
      <c r="M1413" s="144"/>
      <c r="N1413" s="144"/>
      <c r="O1413" s="143"/>
      <c r="P1413" s="145"/>
      <c r="Q1413" s="146"/>
      <c r="R1413" s="145"/>
      <c r="S1413" s="147"/>
      <c r="T1413" s="127"/>
    </row>
    <row r="1414" spans="1:20" s="23" customFormat="1" ht="18" customHeight="1" x14ac:dyDescent="0.25">
      <c r="A1414" s="72" t="str">
        <f>Лист4!A1419</f>
        <v>ул. Богдана Хмельницкого, д.11</v>
      </c>
      <c r="B1414" s="64" t="s">
        <v>55</v>
      </c>
      <c r="C1414" s="76">
        <v>654.07475999999997</v>
      </c>
      <c r="D1414" s="76">
        <f t="shared" si="45"/>
        <v>39.268860000000004</v>
      </c>
      <c r="E1414" s="74">
        <v>39.268860000000004</v>
      </c>
      <c r="F1414" s="22">
        <v>0</v>
      </c>
      <c r="G1414" s="81">
        <v>0</v>
      </c>
      <c r="H1414" s="22">
        <v>0</v>
      </c>
      <c r="I1414" s="77"/>
      <c r="J1414" s="91">
        <f t="shared" si="46"/>
        <v>693.34361999999999</v>
      </c>
      <c r="K1414" s="131"/>
      <c r="L1414" s="126"/>
      <c r="M1414" s="144"/>
      <c r="N1414" s="144"/>
      <c r="O1414" s="143"/>
      <c r="P1414" s="145"/>
      <c r="Q1414" s="146"/>
      <c r="R1414" s="145"/>
      <c r="S1414" s="147"/>
      <c r="T1414" s="127"/>
    </row>
    <row r="1415" spans="1:20" s="23" customFormat="1" ht="18" customHeight="1" x14ac:dyDescent="0.25">
      <c r="A1415" s="72" t="str">
        <f>Лист4!A1420</f>
        <v>ул. Богдана Хмельницкого, д.11, к.1</v>
      </c>
      <c r="B1415" s="64" t="s">
        <v>55</v>
      </c>
      <c r="C1415" s="76">
        <v>-1778.08851</v>
      </c>
      <c r="D1415" s="76">
        <f t="shared" si="45"/>
        <v>15.76515</v>
      </c>
      <c r="E1415" s="74">
        <v>15.76515</v>
      </c>
      <c r="F1415" s="22">
        <v>0</v>
      </c>
      <c r="G1415" s="81">
        <v>0</v>
      </c>
      <c r="H1415" s="22">
        <v>0</v>
      </c>
      <c r="I1415" s="77">
        <v>2726.97</v>
      </c>
      <c r="J1415" s="91">
        <v>-2529.8833599999998</v>
      </c>
      <c r="K1415" s="131"/>
      <c r="L1415" s="126"/>
      <c r="M1415" s="144"/>
      <c r="N1415" s="144"/>
      <c r="O1415" s="143"/>
      <c r="P1415" s="145"/>
      <c r="Q1415" s="146"/>
      <c r="R1415" s="145"/>
      <c r="S1415" s="147"/>
      <c r="T1415" s="127"/>
    </row>
    <row r="1416" spans="1:20" s="23" customFormat="1" ht="18" customHeight="1" x14ac:dyDescent="0.25">
      <c r="A1416" s="72" t="str">
        <f>Лист4!A1421</f>
        <v>ул. Богдана Хмельницкого, д.11, к.2</v>
      </c>
      <c r="B1416" s="64" t="s">
        <v>55</v>
      </c>
      <c r="C1416" s="76">
        <v>-1930.9261899999999</v>
      </c>
      <c r="D1416" s="76">
        <f t="shared" ref="D1416:D1478" si="47">E1416</f>
        <v>11.8422</v>
      </c>
      <c r="E1416" s="74">
        <v>11.8422</v>
      </c>
      <c r="F1416" s="22">
        <v>0</v>
      </c>
      <c r="G1416" s="81">
        <v>0</v>
      </c>
      <c r="H1416" s="22">
        <v>0</v>
      </c>
      <c r="I1416" s="147">
        <v>2157.89</v>
      </c>
      <c r="J1416" s="91">
        <f t="shared" si="46"/>
        <v>-1919.0839899999999</v>
      </c>
      <c r="K1416" s="131"/>
      <c r="L1416" s="126"/>
      <c r="M1416" s="144"/>
      <c r="N1416" s="144"/>
      <c r="O1416" s="143"/>
      <c r="P1416" s="145"/>
      <c r="Q1416" s="146"/>
      <c r="R1416" s="145"/>
      <c r="S1416" s="147"/>
      <c r="T1416" s="127"/>
    </row>
    <row r="1417" spans="1:20" s="23" customFormat="1" ht="18" customHeight="1" x14ac:dyDescent="0.25">
      <c r="A1417" s="72" t="str">
        <f>Лист4!A1422</f>
        <v>ул. Богдана Хмельницкого, д.11, к.3</v>
      </c>
      <c r="B1417" s="64" t="s">
        <v>55</v>
      </c>
      <c r="C1417" s="76">
        <v>199.13582</v>
      </c>
      <c r="D1417" s="76">
        <f t="shared" si="47"/>
        <v>11.157299999999999</v>
      </c>
      <c r="E1417" s="74">
        <v>11.157299999999999</v>
      </c>
      <c r="F1417" s="22">
        <v>0</v>
      </c>
      <c r="G1417" s="81">
        <v>0</v>
      </c>
      <c r="H1417" s="22">
        <v>0</v>
      </c>
      <c r="I1417" s="77"/>
      <c r="J1417" s="91">
        <f t="shared" si="46"/>
        <v>210.29311999999999</v>
      </c>
      <c r="K1417" s="131"/>
      <c r="L1417" s="126"/>
      <c r="M1417" s="144"/>
      <c r="N1417" s="144"/>
      <c r="O1417" s="143"/>
      <c r="P1417" s="145"/>
      <c r="Q1417" s="146"/>
      <c r="R1417" s="145"/>
      <c r="S1417" s="147"/>
      <c r="T1417" s="127"/>
    </row>
    <row r="1418" spans="1:20" s="23" customFormat="1" ht="18" customHeight="1" x14ac:dyDescent="0.25">
      <c r="A1418" s="72" t="str">
        <f>Лист4!A1423</f>
        <v>ул. Богдана Хмельницкого, д.11, к.4</v>
      </c>
      <c r="B1418" s="64" t="s">
        <v>55</v>
      </c>
      <c r="C1418" s="76">
        <v>167.61354999999998</v>
      </c>
      <c r="D1418" s="76">
        <f t="shared" si="47"/>
        <v>6.4505499999999998</v>
      </c>
      <c r="E1418" s="74">
        <v>6.4505499999999998</v>
      </c>
      <c r="F1418" s="22">
        <v>0</v>
      </c>
      <c r="G1418" s="81">
        <v>0</v>
      </c>
      <c r="H1418" s="22">
        <v>0</v>
      </c>
      <c r="I1418" s="77"/>
      <c r="J1418" s="91">
        <f t="shared" ref="J1418:J1481" si="48">C1418+E1418</f>
        <v>174.06409999999997</v>
      </c>
      <c r="K1418" s="131"/>
      <c r="L1418" s="126"/>
      <c r="M1418" s="144"/>
      <c r="N1418" s="144"/>
      <c r="O1418" s="143"/>
      <c r="P1418" s="145"/>
      <c r="Q1418" s="146"/>
      <c r="R1418" s="145"/>
      <c r="S1418" s="147"/>
      <c r="T1418" s="127"/>
    </row>
    <row r="1419" spans="1:20" s="23" customFormat="1" ht="18" customHeight="1" x14ac:dyDescent="0.25">
      <c r="A1419" s="72" t="str">
        <f>Лист4!A1424</f>
        <v>ул. Богдана Хмельницкого, д.12</v>
      </c>
      <c r="B1419" s="64" t="s">
        <v>55</v>
      </c>
      <c r="C1419" s="76">
        <v>1144.6203699999999</v>
      </c>
      <c r="D1419" s="76">
        <f t="shared" si="47"/>
        <v>83.226860000000002</v>
      </c>
      <c r="E1419" s="74">
        <v>83.226860000000002</v>
      </c>
      <c r="F1419" s="22">
        <v>0</v>
      </c>
      <c r="G1419" s="81">
        <v>0</v>
      </c>
      <c r="H1419" s="22">
        <v>0</v>
      </c>
      <c r="I1419" s="77"/>
      <c r="J1419" s="91">
        <f t="shared" si="48"/>
        <v>1227.8472299999999</v>
      </c>
      <c r="K1419" s="131"/>
      <c r="L1419" s="126"/>
      <c r="M1419" s="144"/>
      <c r="N1419" s="144"/>
      <c r="O1419" s="143"/>
      <c r="P1419" s="145"/>
      <c r="Q1419" s="146"/>
      <c r="R1419" s="145"/>
      <c r="S1419" s="147"/>
      <c r="T1419" s="127"/>
    </row>
    <row r="1420" spans="1:20" s="23" customFormat="1" ht="18" customHeight="1" x14ac:dyDescent="0.25">
      <c r="A1420" s="72" t="str">
        <f>Лист4!A1425</f>
        <v>ул. Богдана Хмельницкого, д.13</v>
      </c>
      <c r="B1420" s="64" t="s">
        <v>55</v>
      </c>
      <c r="C1420" s="76">
        <v>650.8606400000001</v>
      </c>
      <c r="D1420" s="76">
        <f t="shared" si="47"/>
        <v>40.822739999999996</v>
      </c>
      <c r="E1420" s="74">
        <v>40.822739999999996</v>
      </c>
      <c r="F1420" s="22">
        <v>0</v>
      </c>
      <c r="G1420" s="81">
        <v>0</v>
      </c>
      <c r="H1420" s="22">
        <v>0</v>
      </c>
      <c r="I1420" s="77"/>
      <c r="J1420" s="91">
        <f t="shared" si="48"/>
        <v>691.68338000000006</v>
      </c>
      <c r="K1420" s="131"/>
      <c r="L1420" s="126"/>
      <c r="M1420" s="144"/>
      <c r="N1420" s="144"/>
      <c r="O1420" s="143"/>
      <c r="P1420" s="145"/>
      <c r="Q1420" s="146"/>
      <c r="R1420" s="145"/>
      <c r="S1420" s="147"/>
      <c r="T1420" s="127"/>
    </row>
    <row r="1421" spans="1:20" s="23" customFormat="1" ht="18" customHeight="1" x14ac:dyDescent="0.25">
      <c r="A1421" s="72" t="str">
        <f>Лист4!A1426</f>
        <v>ул. Богдана Хмельницкого, д.13, к.1</v>
      </c>
      <c r="B1421" s="64" t="s">
        <v>55</v>
      </c>
      <c r="C1421" s="76">
        <v>178.44930000000002</v>
      </c>
      <c r="D1421" s="76">
        <f t="shared" si="47"/>
        <v>5.2656299999999998</v>
      </c>
      <c r="E1421" s="74">
        <v>5.2656299999999998</v>
      </c>
      <c r="F1421" s="22">
        <v>0</v>
      </c>
      <c r="G1421" s="81">
        <v>0</v>
      </c>
      <c r="H1421" s="22">
        <v>0</v>
      </c>
      <c r="I1421" s="77"/>
      <c r="J1421" s="91">
        <f t="shared" si="48"/>
        <v>183.71493000000001</v>
      </c>
      <c r="K1421" s="131"/>
      <c r="L1421" s="126"/>
      <c r="M1421" s="144"/>
      <c r="N1421" s="144"/>
      <c r="O1421" s="143"/>
      <c r="P1421" s="145"/>
      <c r="Q1421" s="146"/>
      <c r="R1421" s="145"/>
      <c r="S1421" s="147"/>
      <c r="T1421" s="127"/>
    </row>
    <row r="1422" spans="1:20" s="23" customFormat="1" ht="18" customHeight="1" x14ac:dyDescent="0.25">
      <c r="A1422" s="72" t="str">
        <f>Лист4!A1427</f>
        <v>ул. Богдана Хмельницкого, д.13, к.3</v>
      </c>
      <c r="B1422" s="64" t="s">
        <v>55</v>
      </c>
      <c r="C1422" s="76">
        <v>158.48936999999998</v>
      </c>
      <c r="D1422" s="76">
        <f t="shared" si="47"/>
        <v>6.6067200000000001</v>
      </c>
      <c r="E1422" s="74">
        <v>6.6067200000000001</v>
      </c>
      <c r="F1422" s="22">
        <v>0</v>
      </c>
      <c r="G1422" s="81">
        <v>0</v>
      </c>
      <c r="H1422" s="22">
        <v>0</v>
      </c>
      <c r="I1422" s="77"/>
      <c r="J1422" s="91">
        <f t="shared" si="48"/>
        <v>165.09608999999998</v>
      </c>
      <c r="K1422" s="131"/>
      <c r="L1422" s="126"/>
      <c r="M1422" s="144"/>
      <c r="N1422" s="144"/>
      <c r="O1422" s="143"/>
      <c r="P1422" s="145"/>
      <c r="Q1422" s="146"/>
      <c r="R1422" s="145"/>
      <c r="S1422" s="147"/>
      <c r="T1422" s="127"/>
    </row>
    <row r="1423" spans="1:20" s="23" customFormat="1" ht="18" customHeight="1" x14ac:dyDescent="0.25">
      <c r="A1423" s="72" t="str">
        <f>Лист4!A1428</f>
        <v>ул. Богдана Хмельницкого, д.14</v>
      </c>
      <c r="B1423" s="64" t="s">
        <v>55</v>
      </c>
      <c r="C1423" s="76">
        <v>589.16521</v>
      </c>
      <c r="D1423" s="76">
        <f t="shared" si="47"/>
        <v>26.851800000000001</v>
      </c>
      <c r="E1423" s="74">
        <v>26.851800000000001</v>
      </c>
      <c r="F1423" s="22">
        <v>0</v>
      </c>
      <c r="G1423" s="81">
        <v>0</v>
      </c>
      <c r="H1423" s="22">
        <v>0</v>
      </c>
      <c r="I1423" s="77"/>
      <c r="J1423" s="91">
        <f t="shared" si="48"/>
        <v>616.01701000000003</v>
      </c>
      <c r="K1423" s="131"/>
      <c r="L1423" s="126"/>
      <c r="M1423" s="144"/>
      <c r="N1423" s="144"/>
      <c r="O1423" s="143"/>
      <c r="P1423" s="145"/>
      <c r="Q1423" s="146"/>
      <c r="R1423" s="145"/>
      <c r="S1423" s="147"/>
      <c r="T1423" s="127"/>
    </row>
    <row r="1424" spans="1:20" s="23" customFormat="1" ht="18" customHeight="1" x14ac:dyDescent="0.25">
      <c r="A1424" s="72" t="str">
        <f>Лист4!A1429</f>
        <v>ул. Богдана Хмельницкого, д.15</v>
      </c>
      <c r="B1424" s="64" t="s">
        <v>55</v>
      </c>
      <c r="C1424" s="76">
        <v>570.05796999999995</v>
      </c>
      <c r="D1424" s="76">
        <f t="shared" si="47"/>
        <v>24.54355</v>
      </c>
      <c r="E1424" s="74">
        <v>24.54355</v>
      </c>
      <c r="F1424" s="22">
        <v>0</v>
      </c>
      <c r="G1424" s="81">
        <v>0</v>
      </c>
      <c r="H1424" s="22">
        <v>0</v>
      </c>
      <c r="I1424" s="77"/>
      <c r="J1424" s="91">
        <f t="shared" si="48"/>
        <v>594.60151999999994</v>
      </c>
      <c r="K1424" s="131"/>
      <c r="L1424" s="126"/>
      <c r="M1424" s="144"/>
      <c r="N1424" s="144"/>
      <c r="O1424" s="143"/>
      <c r="P1424" s="145"/>
      <c r="Q1424" s="146"/>
      <c r="R1424" s="145"/>
      <c r="S1424" s="147"/>
      <c r="T1424" s="127"/>
    </row>
    <row r="1425" spans="1:20" s="23" customFormat="1" ht="18" customHeight="1" x14ac:dyDescent="0.25">
      <c r="A1425" s="72" t="str">
        <f>Лист4!A1430</f>
        <v>ул. Богдана Хмельницкого, д.16</v>
      </c>
      <c r="B1425" s="64" t="s">
        <v>55</v>
      </c>
      <c r="C1425" s="76">
        <v>341.22</v>
      </c>
      <c r="D1425" s="76">
        <f t="shared" si="47"/>
        <v>38.832949999999997</v>
      </c>
      <c r="E1425" s="74">
        <v>38.832949999999997</v>
      </c>
      <c r="F1425" s="22">
        <v>0</v>
      </c>
      <c r="G1425" s="81">
        <v>0</v>
      </c>
      <c r="H1425" s="22">
        <v>0</v>
      </c>
      <c r="I1425" s="77"/>
      <c r="J1425" s="91">
        <v>383.15</v>
      </c>
      <c r="K1425" s="131"/>
      <c r="L1425" s="126"/>
      <c r="M1425" s="144"/>
      <c r="N1425" s="144"/>
      <c r="O1425" s="143"/>
      <c r="P1425" s="145"/>
      <c r="Q1425" s="146"/>
      <c r="R1425" s="145"/>
      <c r="S1425" s="147"/>
      <c r="T1425" s="127"/>
    </row>
    <row r="1426" spans="1:20" s="23" customFormat="1" ht="18" customHeight="1" x14ac:dyDescent="0.25">
      <c r="A1426" s="72" t="str">
        <f>Лист4!A1431</f>
        <v>ул. Богдана Хмельницкого, д.17/47</v>
      </c>
      <c r="B1426" s="64" t="s">
        <v>55</v>
      </c>
      <c r="C1426" s="76">
        <v>572.32584999999995</v>
      </c>
      <c r="D1426" s="76">
        <f t="shared" si="47"/>
        <v>27.105820000000001</v>
      </c>
      <c r="E1426" s="74">
        <v>27.105820000000001</v>
      </c>
      <c r="F1426" s="22">
        <v>0</v>
      </c>
      <c r="G1426" s="81">
        <v>0</v>
      </c>
      <c r="H1426" s="22">
        <v>0</v>
      </c>
      <c r="I1426" s="77">
        <v>4981.47</v>
      </c>
      <c r="J1426" s="91">
        <f>C1426+E1426-I1426</f>
        <v>-4382.0383300000003</v>
      </c>
      <c r="K1426" s="131"/>
      <c r="L1426" s="126"/>
      <c r="M1426" s="144"/>
      <c r="N1426" s="144"/>
      <c r="O1426" s="143"/>
      <c r="P1426" s="145"/>
      <c r="Q1426" s="146"/>
      <c r="R1426" s="145"/>
      <c r="S1426" s="147"/>
      <c r="T1426" s="127"/>
    </row>
    <row r="1427" spans="1:20" s="23" customFormat="1" ht="18" customHeight="1" x14ac:dyDescent="0.25">
      <c r="A1427" s="72" t="str">
        <f>Лист4!A1432</f>
        <v>ул. Богдана Хмельницкого, д.19</v>
      </c>
      <c r="B1427" s="64" t="s">
        <v>55</v>
      </c>
      <c r="C1427" s="76">
        <v>319.22141999999997</v>
      </c>
      <c r="D1427" s="76">
        <f t="shared" si="47"/>
        <v>16.146139999999999</v>
      </c>
      <c r="E1427" s="74">
        <v>16.146139999999999</v>
      </c>
      <c r="F1427" s="22">
        <v>0</v>
      </c>
      <c r="G1427" s="81">
        <v>0</v>
      </c>
      <c r="H1427" s="22">
        <v>0</v>
      </c>
      <c r="I1427" s="77">
        <v>236.07</v>
      </c>
      <c r="J1427" s="91">
        <f>C1427+E1427-I1427</f>
        <v>99.297559999999976</v>
      </c>
      <c r="K1427" s="131"/>
      <c r="L1427" s="126"/>
      <c r="M1427" s="144"/>
      <c r="N1427" s="144"/>
      <c r="O1427" s="143"/>
      <c r="P1427" s="145"/>
      <c r="Q1427" s="146"/>
      <c r="R1427" s="145"/>
      <c r="S1427" s="147"/>
      <c r="T1427" s="127"/>
    </row>
    <row r="1428" spans="1:20" s="23" customFormat="1" ht="18" customHeight="1" x14ac:dyDescent="0.25">
      <c r="A1428" s="72" t="str">
        <f>Лист4!A1433</f>
        <v>ул. Богдана Хмельницкого, д.1а</v>
      </c>
      <c r="B1428" s="64" t="s">
        <v>55</v>
      </c>
      <c r="C1428" s="76">
        <v>1712.86</v>
      </c>
      <c r="D1428" s="76">
        <f t="shared" si="47"/>
        <v>82.39631</v>
      </c>
      <c r="E1428" s="74">
        <v>82.39631</v>
      </c>
      <c r="F1428" s="22">
        <v>0</v>
      </c>
      <c r="G1428" s="81">
        <v>0</v>
      </c>
      <c r="H1428" s="22">
        <v>0</v>
      </c>
      <c r="I1428" s="77"/>
      <c r="J1428" s="91">
        <v>1830.02</v>
      </c>
      <c r="K1428" s="131"/>
      <c r="L1428" s="126"/>
      <c r="M1428" s="144"/>
      <c r="N1428" s="144"/>
      <c r="O1428" s="143"/>
      <c r="P1428" s="145"/>
      <c r="Q1428" s="146"/>
      <c r="R1428" s="145"/>
      <c r="S1428" s="147"/>
      <c r="T1428" s="127"/>
    </row>
    <row r="1429" spans="1:20" s="23" customFormat="1" ht="18" customHeight="1" x14ac:dyDescent="0.25">
      <c r="A1429" s="72" t="str">
        <f>Лист4!A1434</f>
        <v>ул. Богдана Хмельницкого, д.2</v>
      </c>
      <c r="B1429" s="64" t="s">
        <v>55</v>
      </c>
      <c r="C1429" s="76">
        <v>943.82417999999996</v>
      </c>
      <c r="D1429" s="76">
        <f t="shared" si="47"/>
        <v>48.483290000000004</v>
      </c>
      <c r="E1429" s="74">
        <v>48.483290000000004</v>
      </c>
      <c r="F1429" s="22">
        <v>0</v>
      </c>
      <c r="G1429" s="81">
        <v>0</v>
      </c>
      <c r="H1429" s="22">
        <v>0</v>
      </c>
      <c r="I1429" s="77"/>
      <c r="J1429" s="91">
        <f t="shared" si="48"/>
        <v>992.30746999999997</v>
      </c>
      <c r="K1429" s="131"/>
      <c r="L1429" s="126"/>
      <c r="M1429" s="144"/>
      <c r="N1429" s="144"/>
      <c r="O1429" s="143"/>
      <c r="P1429" s="145"/>
      <c r="Q1429" s="146"/>
      <c r="R1429" s="145"/>
      <c r="S1429" s="147"/>
      <c r="T1429" s="127"/>
    </row>
    <row r="1430" spans="1:20" s="23" customFormat="1" ht="18" customHeight="1" x14ac:dyDescent="0.25">
      <c r="A1430" s="72" t="str">
        <f>Лист4!A1435</f>
        <v>ул. Богдана Хмельницкого, д.2, к.1</v>
      </c>
      <c r="B1430" s="64" t="s">
        <v>55</v>
      </c>
      <c r="C1430" s="76">
        <v>768.09433000000001</v>
      </c>
      <c r="D1430" s="76">
        <f t="shared" si="47"/>
        <v>37.292819999999999</v>
      </c>
      <c r="E1430" s="74">
        <v>37.292819999999999</v>
      </c>
      <c r="F1430" s="22">
        <v>0</v>
      </c>
      <c r="G1430" s="81">
        <v>0</v>
      </c>
      <c r="H1430" s="22">
        <v>0</v>
      </c>
      <c r="I1430" s="77"/>
      <c r="J1430" s="91">
        <f>C1430+E1430-I1430</f>
        <v>805.38715000000002</v>
      </c>
      <c r="K1430" s="131"/>
      <c r="L1430" s="126"/>
      <c r="M1430" s="144"/>
      <c r="N1430" s="144"/>
      <c r="O1430" s="143"/>
      <c r="P1430" s="145"/>
      <c r="Q1430" s="146"/>
      <c r="R1430" s="145"/>
      <c r="S1430" s="147"/>
      <c r="T1430" s="127"/>
    </row>
    <row r="1431" spans="1:20" s="23" customFormat="1" ht="18" customHeight="1" x14ac:dyDescent="0.25">
      <c r="A1431" s="72" t="str">
        <f>Лист4!A1436</f>
        <v>ул. Богдана Хмельницкого, д.2, к.2</v>
      </c>
      <c r="B1431" s="64" t="s">
        <v>55</v>
      </c>
      <c r="C1431" s="76">
        <v>711.92273</v>
      </c>
      <c r="D1431" s="76">
        <f t="shared" si="47"/>
        <v>31.843779999999999</v>
      </c>
      <c r="E1431" s="74">
        <v>31.843779999999999</v>
      </c>
      <c r="F1431" s="22">
        <v>0</v>
      </c>
      <c r="G1431" s="81">
        <v>0</v>
      </c>
      <c r="H1431" s="22">
        <v>0</v>
      </c>
      <c r="I1431" s="77"/>
      <c r="J1431" s="91">
        <f t="shared" si="48"/>
        <v>743.76651000000004</v>
      </c>
      <c r="K1431" s="131"/>
      <c r="L1431" s="126"/>
      <c r="M1431" s="144"/>
      <c r="N1431" s="144"/>
      <c r="O1431" s="143"/>
      <c r="P1431" s="145"/>
      <c r="Q1431" s="146"/>
      <c r="R1431" s="145"/>
      <c r="S1431" s="147"/>
      <c r="T1431" s="127"/>
    </row>
    <row r="1432" spans="1:20" s="23" customFormat="1" ht="18" customHeight="1" x14ac:dyDescent="0.25">
      <c r="A1432" s="72" t="str">
        <f>Лист4!A1437</f>
        <v>ул. Богдана Хмельницкого, д.2, к.5</v>
      </c>
      <c r="B1432" s="64" t="s">
        <v>55</v>
      </c>
      <c r="C1432" s="76">
        <v>707.60262999999986</v>
      </c>
      <c r="D1432" s="76">
        <f t="shared" si="47"/>
        <v>45.903030000000001</v>
      </c>
      <c r="E1432" s="74">
        <v>45.903030000000001</v>
      </c>
      <c r="F1432" s="22">
        <v>0</v>
      </c>
      <c r="G1432" s="81">
        <v>0</v>
      </c>
      <c r="H1432" s="22">
        <v>0</v>
      </c>
      <c r="I1432" s="77"/>
      <c r="J1432" s="91">
        <f t="shared" si="48"/>
        <v>753.50565999999981</v>
      </c>
      <c r="K1432" s="131"/>
      <c r="L1432" s="126"/>
      <c r="M1432" s="144"/>
      <c r="N1432" s="144"/>
      <c r="O1432" s="143"/>
      <c r="P1432" s="145"/>
      <c r="Q1432" s="146"/>
      <c r="R1432" s="145"/>
      <c r="S1432" s="147"/>
      <c r="T1432" s="127"/>
    </row>
    <row r="1433" spans="1:20" s="23" customFormat="1" ht="18" customHeight="1" x14ac:dyDescent="0.25">
      <c r="A1433" s="72" t="str">
        <f>Лист4!A1438</f>
        <v>ул. Богдана Хмельницкого, д.21</v>
      </c>
      <c r="B1433" s="64" t="s">
        <v>55</v>
      </c>
      <c r="C1433" s="76">
        <v>286.15698000000003</v>
      </c>
      <c r="D1433" s="76">
        <f t="shared" si="47"/>
        <v>15.36289</v>
      </c>
      <c r="E1433" s="74">
        <v>15.36289</v>
      </c>
      <c r="F1433" s="22">
        <v>0</v>
      </c>
      <c r="G1433" s="81">
        <v>0</v>
      </c>
      <c r="H1433" s="22">
        <v>0</v>
      </c>
      <c r="I1433" s="77">
        <v>1501.23</v>
      </c>
      <c r="J1433" s="91">
        <f>C1433+E1433-I1433</f>
        <v>-1199.7101299999999</v>
      </c>
      <c r="K1433" s="131"/>
      <c r="L1433" s="126"/>
      <c r="M1433" s="144"/>
      <c r="N1433" s="144"/>
      <c r="O1433" s="143"/>
      <c r="P1433" s="145"/>
      <c r="Q1433" s="146"/>
      <c r="R1433" s="145"/>
      <c r="S1433" s="147"/>
      <c r="T1433" s="127"/>
    </row>
    <row r="1434" spans="1:20" s="23" customFormat="1" ht="18" customHeight="1" x14ac:dyDescent="0.25">
      <c r="A1434" s="72" t="str">
        <f>Лист4!A1439</f>
        <v>ул. Богдана Хмельницкого, д.21, к.1</v>
      </c>
      <c r="B1434" s="64" t="s">
        <v>55</v>
      </c>
      <c r="C1434" s="76">
        <v>333.60798999999997</v>
      </c>
      <c r="D1434" s="76">
        <f t="shared" si="47"/>
        <v>13.91032</v>
      </c>
      <c r="E1434" s="74">
        <v>13.91032</v>
      </c>
      <c r="F1434" s="22">
        <v>0</v>
      </c>
      <c r="G1434" s="81">
        <v>0</v>
      </c>
      <c r="H1434" s="22">
        <v>0</v>
      </c>
      <c r="I1434" s="147">
        <v>816.42</v>
      </c>
      <c r="J1434" s="91">
        <f t="shared" si="48"/>
        <v>347.51830999999999</v>
      </c>
      <c r="K1434" s="131"/>
      <c r="L1434" s="126"/>
      <c r="M1434" s="144"/>
      <c r="N1434" s="144"/>
      <c r="O1434" s="143"/>
      <c r="P1434" s="145"/>
      <c r="Q1434" s="146"/>
      <c r="R1434" s="145"/>
      <c r="S1434" s="147"/>
      <c r="T1434" s="127"/>
    </row>
    <row r="1435" spans="1:20" s="23" customFormat="1" ht="18" customHeight="1" x14ac:dyDescent="0.25">
      <c r="A1435" s="72" t="str">
        <f>Лист4!A1440</f>
        <v>ул. Богдана Хмельницкого, д.22</v>
      </c>
      <c r="B1435" s="64" t="s">
        <v>55</v>
      </c>
      <c r="C1435" s="76">
        <v>693.37618999999995</v>
      </c>
      <c r="D1435" s="76">
        <f t="shared" si="47"/>
        <v>43.306830000000005</v>
      </c>
      <c r="E1435" s="74">
        <v>43.306830000000005</v>
      </c>
      <c r="F1435" s="22">
        <v>0</v>
      </c>
      <c r="G1435" s="81">
        <v>0</v>
      </c>
      <c r="H1435" s="22">
        <v>0</v>
      </c>
      <c r="I1435" s="77"/>
      <c r="J1435" s="91">
        <f t="shared" si="48"/>
        <v>736.68301999999994</v>
      </c>
      <c r="K1435" s="131"/>
      <c r="L1435" s="126"/>
      <c r="M1435" s="144"/>
      <c r="N1435" s="144"/>
      <c r="O1435" s="143"/>
      <c r="P1435" s="145"/>
      <c r="Q1435" s="146"/>
      <c r="R1435" s="145"/>
      <c r="S1435" s="147"/>
      <c r="T1435" s="127"/>
    </row>
    <row r="1436" spans="1:20" s="23" customFormat="1" ht="18" customHeight="1" x14ac:dyDescent="0.25">
      <c r="A1436" s="72" t="str">
        <f>Лист4!A1441</f>
        <v>ул. Богдана Хмельницкого, д.23</v>
      </c>
      <c r="B1436" s="64" t="s">
        <v>55</v>
      </c>
      <c r="C1436" s="76">
        <v>-1011.0036500000001</v>
      </c>
      <c r="D1436" s="76">
        <f t="shared" si="47"/>
        <v>14.34689</v>
      </c>
      <c r="E1436" s="74">
        <v>14.34689</v>
      </c>
      <c r="F1436" s="22">
        <v>0</v>
      </c>
      <c r="G1436" s="81">
        <v>0</v>
      </c>
      <c r="H1436" s="22">
        <v>0</v>
      </c>
      <c r="I1436" s="147">
        <v>1250.94</v>
      </c>
      <c r="J1436" s="91">
        <f t="shared" si="48"/>
        <v>-996.65676000000008</v>
      </c>
      <c r="K1436" s="131"/>
      <c r="L1436" s="126"/>
      <c r="M1436" s="144"/>
      <c r="N1436" s="144"/>
      <c r="O1436" s="143"/>
      <c r="P1436" s="145"/>
      <c r="Q1436" s="146"/>
      <c r="R1436" s="145"/>
      <c r="S1436" s="147"/>
      <c r="T1436" s="127"/>
    </row>
    <row r="1437" spans="1:20" s="23" customFormat="1" ht="18" customHeight="1" x14ac:dyDescent="0.25">
      <c r="A1437" s="72" t="str">
        <f>Лист4!A1442</f>
        <v>ул. Богдана Хмельницкого, д.23, к.1</v>
      </c>
      <c r="B1437" s="64" t="s">
        <v>55</v>
      </c>
      <c r="C1437" s="76">
        <v>-3218.63798</v>
      </c>
      <c r="D1437" s="76">
        <f t="shared" si="47"/>
        <v>26.988880000000002</v>
      </c>
      <c r="E1437" s="74">
        <v>26.988880000000002</v>
      </c>
      <c r="F1437" s="22">
        <v>0</v>
      </c>
      <c r="G1437" s="81">
        <v>0</v>
      </c>
      <c r="H1437" s="22">
        <v>0</v>
      </c>
      <c r="I1437" s="77">
        <v>5751.53</v>
      </c>
      <c r="J1437" s="91">
        <v>-5554.6190999999999</v>
      </c>
      <c r="K1437" s="131"/>
      <c r="L1437" s="126"/>
      <c r="M1437" s="144"/>
      <c r="N1437" s="144"/>
      <c r="O1437" s="143"/>
      <c r="P1437" s="145"/>
      <c r="Q1437" s="146"/>
      <c r="R1437" s="145"/>
      <c r="S1437" s="147"/>
      <c r="T1437" s="127"/>
    </row>
    <row r="1438" spans="1:20" s="23" customFormat="1" ht="18" customHeight="1" x14ac:dyDescent="0.25">
      <c r="A1438" s="72" t="str">
        <f>Лист4!A1443</f>
        <v>ул. Богдана Хмельницкого, д.24/45</v>
      </c>
      <c r="B1438" s="64" t="s">
        <v>55</v>
      </c>
      <c r="C1438" s="76">
        <v>627.8775599999999</v>
      </c>
      <c r="D1438" s="76">
        <f t="shared" si="47"/>
        <v>26.222619999999999</v>
      </c>
      <c r="E1438" s="74">
        <v>26.222619999999999</v>
      </c>
      <c r="F1438" s="22">
        <v>0</v>
      </c>
      <c r="G1438" s="81">
        <v>0</v>
      </c>
      <c r="H1438" s="22">
        <v>0</v>
      </c>
      <c r="I1438" s="77"/>
      <c r="J1438" s="91">
        <f t="shared" si="48"/>
        <v>654.10017999999991</v>
      </c>
      <c r="K1438" s="131"/>
      <c r="L1438" s="126"/>
      <c r="M1438" s="144"/>
      <c r="N1438" s="144"/>
      <c r="O1438" s="143"/>
      <c r="P1438" s="145"/>
      <c r="Q1438" s="146"/>
      <c r="R1438" s="145"/>
      <c r="S1438" s="147"/>
      <c r="T1438" s="127"/>
    </row>
    <row r="1439" spans="1:20" s="23" customFormat="1" ht="18" customHeight="1" x14ac:dyDescent="0.25">
      <c r="A1439" s="72" t="str">
        <f>Лист4!A1444</f>
        <v>ул. Богдана Хмельницкого, д.25</v>
      </c>
      <c r="B1439" s="64" t="s">
        <v>55</v>
      </c>
      <c r="C1439" s="76">
        <v>-1120.3610100000001</v>
      </c>
      <c r="D1439" s="76">
        <f t="shared" si="47"/>
        <v>20.448169999999998</v>
      </c>
      <c r="E1439" s="74">
        <v>20.448169999999998</v>
      </c>
      <c r="F1439" s="22">
        <v>0</v>
      </c>
      <c r="G1439" s="81">
        <v>0</v>
      </c>
      <c r="H1439" s="22">
        <v>0</v>
      </c>
      <c r="I1439" s="77">
        <v>4562.57</v>
      </c>
      <c r="J1439" s="91">
        <v>-4163.6828400000004</v>
      </c>
      <c r="K1439" s="131"/>
      <c r="L1439" s="126"/>
      <c r="M1439" s="144"/>
      <c r="N1439" s="144"/>
      <c r="O1439" s="143"/>
      <c r="P1439" s="145"/>
      <c r="Q1439" s="146"/>
      <c r="R1439" s="145"/>
      <c r="S1439" s="147"/>
      <c r="T1439" s="127"/>
    </row>
    <row r="1440" spans="1:20" s="23" customFormat="1" ht="18" customHeight="1" x14ac:dyDescent="0.25">
      <c r="A1440" s="72" t="str">
        <f>Лист4!A1445</f>
        <v>ул. Богдана Хмельницкого, д.26</v>
      </c>
      <c r="B1440" s="64" t="s">
        <v>55</v>
      </c>
      <c r="C1440" s="76">
        <v>681.70623999999998</v>
      </c>
      <c r="D1440" s="76">
        <f t="shared" si="47"/>
        <v>37.492460000000001</v>
      </c>
      <c r="E1440" s="74">
        <v>37.492460000000001</v>
      </c>
      <c r="F1440" s="22">
        <v>0</v>
      </c>
      <c r="G1440" s="81">
        <v>0</v>
      </c>
      <c r="H1440" s="22">
        <v>0</v>
      </c>
      <c r="I1440" s="77">
        <v>5490.23</v>
      </c>
      <c r="J1440" s="91">
        <f>C1440+E1440-I1440</f>
        <v>-4771.0312999999996</v>
      </c>
      <c r="K1440" s="131"/>
      <c r="L1440" s="126"/>
      <c r="M1440" s="144"/>
      <c r="N1440" s="144"/>
      <c r="O1440" s="143"/>
      <c r="P1440" s="145"/>
      <c r="Q1440" s="146"/>
      <c r="R1440" s="145"/>
      <c r="S1440" s="147"/>
      <c r="T1440" s="127"/>
    </row>
    <row r="1441" spans="1:20" s="23" customFormat="1" ht="18" customHeight="1" x14ac:dyDescent="0.25">
      <c r="A1441" s="72" t="str">
        <f>Лист4!A1446</f>
        <v>ул. Богдана Хмельницкого, д.27/48</v>
      </c>
      <c r="B1441" s="64" t="s">
        <v>55</v>
      </c>
      <c r="C1441" s="76">
        <v>620.12837999999999</v>
      </c>
      <c r="D1441" s="76">
        <f t="shared" si="47"/>
        <v>24.820799999999998</v>
      </c>
      <c r="E1441" s="74">
        <v>24.820799999999998</v>
      </c>
      <c r="F1441" s="22">
        <v>0</v>
      </c>
      <c r="G1441" s="81">
        <v>0</v>
      </c>
      <c r="H1441" s="22">
        <v>0</v>
      </c>
      <c r="I1441" s="77"/>
      <c r="J1441" s="91">
        <f t="shared" si="48"/>
        <v>644.94917999999996</v>
      </c>
      <c r="K1441" s="131"/>
      <c r="L1441" s="126"/>
      <c r="M1441" s="144"/>
      <c r="N1441" s="144"/>
      <c r="O1441" s="143"/>
      <c r="P1441" s="145"/>
      <c r="Q1441" s="146"/>
      <c r="R1441" s="145"/>
      <c r="S1441" s="147"/>
      <c r="T1441" s="127"/>
    </row>
    <row r="1442" spans="1:20" s="23" customFormat="1" ht="18" customHeight="1" x14ac:dyDescent="0.25">
      <c r="A1442" s="72" t="str">
        <f>Лист4!A1447</f>
        <v>ул. Богдана Хмельницкого, д.28</v>
      </c>
      <c r="B1442" s="64" t="s">
        <v>55</v>
      </c>
      <c r="C1442" s="76">
        <v>588.07514000000003</v>
      </c>
      <c r="D1442" s="76">
        <f t="shared" si="47"/>
        <v>28.378820000000001</v>
      </c>
      <c r="E1442" s="74">
        <v>28.378820000000001</v>
      </c>
      <c r="F1442" s="22">
        <v>0</v>
      </c>
      <c r="G1442" s="81">
        <v>0</v>
      </c>
      <c r="H1442" s="22">
        <v>0</v>
      </c>
      <c r="I1442" s="77"/>
      <c r="J1442" s="91">
        <f t="shared" si="48"/>
        <v>616.45396000000005</v>
      </c>
      <c r="K1442" s="131"/>
      <c r="L1442" s="126"/>
      <c r="M1442" s="144"/>
      <c r="N1442" s="144"/>
      <c r="O1442" s="143"/>
      <c r="P1442" s="145"/>
      <c r="Q1442" s="146"/>
      <c r="R1442" s="145"/>
      <c r="S1442" s="147"/>
      <c r="T1442" s="127"/>
    </row>
    <row r="1443" spans="1:20" s="23" customFormat="1" ht="18" customHeight="1" x14ac:dyDescent="0.25">
      <c r="A1443" s="72" t="str">
        <f>Лист4!A1448</f>
        <v>ул. Богдана Хмельницкого, д.30</v>
      </c>
      <c r="B1443" s="64" t="s">
        <v>55</v>
      </c>
      <c r="C1443" s="76">
        <v>758.35761000000014</v>
      </c>
      <c r="D1443" s="76">
        <f t="shared" si="47"/>
        <v>36.635010000000001</v>
      </c>
      <c r="E1443" s="74">
        <v>36.635010000000001</v>
      </c>
      <c r="F1443" s="22">
        <v>0</v>
      </c>
      <c r="G1443" s="81">
        <v>0</v>
      </c>
      <c r="H1443" s="22">
        <v>0</v>
      </c>
      <c r="I1443" s="77"/>
      <c r="J1443" s="91">
        <f t="shared" si="48"/>
        <v>794.9926200000001</v>
      </c>
      <c r="K1443" s="131"/>
      <c r="L1443" s="126"/>
      <c r="M1443" s="144"/>
      <c r="N1443" s="144"/>
      <c r="O1443" s="143"/>
      <c r="P1443" s="145"/>
      <c r="Q1443" s="146"/>
      <c r="R1443" s="145"/>
      <c r="S1443" s="147"/>
      <c r="T1443" s="127"/>
    </row>
    <row r="1444" spans="1:20" s="23" customFormat="1" ht="18" customHeight="1" x14ac:dyDescent="0.25">
      <c r="A1444" s="72" t="str">
        <f>Лист4!A1449</f>
        <v>ул. Богдана Хмельницкого, д.31</v>
      </c>
      <c r="B1444" s="64" t="s">
        <v>55</v>
      </c>
      <c r="C1444" s="76">
        <v>662.41775999999993</v>
      </c>
      <c r="D1444" s="76">
        <f t="shared" si="47"/>
        <v>29.79766</v>
      </c>
      <c r="E1444" s="74">
        <v>29.79766</v>
      </c>
      <c r="F1444" s="22">
        <v>0</v>
      </c>
      <c r="G1444" s="81">
        <v>0</v>
      </c>
      <c r="H1444" s="22">
        <v>0</v>
      </c>
      <c r="I1444" s="77"/>
      <c r="J1444" s="91">
        <f t="shared" si="48"/>
        <v>692.21541999999988</v>
      </c>
      <c r="K1444" s="131"/>
      <c r="L1444" s="126"/>
      <c r="M1444" s="144"/>
      <c r="N1444" s="144"/>
      <c r="O1444" s="143"/>
      <c r="P1444" s="145"/>
      <c r="Q1444" s="146"/>
      <c r="R1444" s="145"/>
      <c r="S1444" s="147"/>
      <c r="T1444" s="127"/>
    </row>
    <row r="1445" spans="1:20" s="23" customFormat="1" ht="18" customHeight="1" x14ac:dyDescent="0.25">
      <c r="A1445" s="72" t="str">
        <f>Лист4!A1450</f>
        <v>ул. Богдана Хмельницкого, д.32/46</v>
      </c>
      <c r="B1445" s="64" t="s">
        <v>55</v>
      </c>
      <c r="C1445" s="76">
        <v>631.86790000000008</v>
      </c>
      <c r="D1445" s="76">
        <f t="shared" si="47"/>
        <v>38.404620000000001</v>
      </c>
      <c r="E1445" s="74">
        <v>38.404620000000001</v>
      </c>
      <c r="F1445" s="22">
        <v>0</v>
      </c>
      <c r="G1445" s="81">
        <v>0</v>
      </c>
      <c r="H1445" s="22">
        <v>0</v>
      </c>
      <c r="I1445" s="77">
        <v>4901.42</v>
      </c>
      <c r="J1445" s="91">
        <f>C1445+E1445-I1445</f>
        <v>-4231.1474799999996</v>
      </c>
      <c r="K1445" s="131"/>
      <c r="L1445" s="126"/>
      <c r="M1445" s="144"/>
      <c r="N1445" s="144"/>
      <c r="O1445" s="143"/>
      <c r="P1445" s="145"/>
      <c r="Q1445" s="146"/>
      <c r="R1445" s="145"/>
      <c r="S1445" s="147"/>
      <c r="T1445" s="127"/>
    </row>
    <row r="1446" spans="1:20" s="23" customFormat="1" ht="18" customHeight="1" x14ac:dyDescent="0.25">
      <c r="A1446" s="72" t="str">
        <f>Лист4!A1451</f>
        <v>ул. Богдана Хмельницкого, д.33</v>
      </c>
      <c r="B1446" s="64" t="s">
        <v>55</v>
      </c>
      <c r="C1446" s="76">
        <v>669.40288999999996</v>
      </c>
      <c r="D1446" s="76">
        <f t="shared" si="47"/>
        <v>35.429790000000004</v>
      </c>
      <c r="E1446" s="74">
        <v>35.429790000000004</v>
      </c>
      <c r="F1446" s="22">
        <v>0</v>
      </c>
      <c r="G1446" s="81">
        <v>0</v>
      </c>
      <c r="H1446" s="22">
        <v>0</v>
      </c>
      <c r="I1446" s="77"/>
      <c r="J1446" s="91">
        <f t="shared" si="48"/>
        <v>704.83267999999998</v>
      </c>
      <c r="K1446" s="131"/>
      <c r="L1446" s="126"/>
      <c r="M1446" s="144"/>
      <c r="N1446" s="144"/>
      <c r="O1446" s="143"/>
      <c r="P1446" s="145"/>
      <c r="Q1446" s="146"/>
      <c r="R1446" s="145"/>
      <c r="S1446" s="147"/>
      <c r="T1446" s="127"/>
    </row>
    <row r="1447" spans="1:20" s="23" customFormat="1" ht="18" customHeight="1" x14ac:dyDescent="0.25">
      <c r="A1447" s="72" t="str">
        <f>Лист4!A1452</f>
        <v>ул. Богдана Хмельницкого, д.34</v>
      </c>
      <c r="B1447" s="64" t="s">
        <v>55</v>
      </c>
      <c r="C1447" s="76">
        <v>1037.1199999999999</v>
      </c>
      <c r="D1447" s="76">
        <f t="shared" si="47"/>
        <v>28.216999999999999</v>
      </c>
      <c r="E1447" s="74">
        <v>28.216999999999999</v>
      </c>
      <c r="F1447" s="22">
        <v>0</v>
      </c>
      <c r="G1447" s="81">
        <v>0</v>
      </c>
      <c r="H1447" s="22">
        <v>0</v>
      </c>
      <c r="I1447" s="77"/>
      <c r="J1447" s="91">
        <v>1084.01</v>
      </c>
      <c r="K1447" s="131"/>
      <c r="L1447" s="126"/>
      <c r="M1447" s="144"/>
      <c r="N1447" s="144"/>
      <c r="O1447" s="143"/>
      <c r="P1447" s="145"/>
      <c r="Q1447" s="146"/>
      <c r="R1447" s="145"/>
      <c r="S1447" s="147"/>
      <c r="T1447" s="127"/>
    </row>
    <row r="1448" spans="1:20" s="23" customFormat="1" ht="18" customHeight="1" x14ac:dyDescent="0.25">
      <c r="A1448" s="72" t="str">
        <f>Лист4!A1453</f>
        <v>ул. Богдана Хмельницкого, д.35</v>
      </c>
      <c r="B1448" s="64" t="s">
        <v>55</v>
      </c>
      <c r="C1448" s="76">
        <v>642.60875999999996</v>
      </c>
      <c r="D1448" s="76">
        <f t="shared" si="47"/>
        <v>33.513129999999997</v>
      </c>
      <c r="E1448" s="74">
        <v>33.513129999999997</v>
      </c>
      <c r="F1448" s="22">
        <v>0</v>
      </c>
      <c r="G1448" s="81">
        <v>0</v>
      </c>
      <c r="H1448" s="22">
        <v>0</v>
      </c>
      <c r="I1448" s="77"/>
      <c r="J1448" s="91">
        <f t="shared" si="48"/>
        <v>676.12189000000001</v>
      </c>
      <c r="K1448" s="131"/>
      <c r="L1448" s="126"/>
      <c r="M1448" s="144"/>
      <c r="N1448" s="144"/>
      <c r="O1448" s="143"/>
      <c r="P1448" s="145"/>
      <c r="Q1448" s="146"/>
      <c r="R1448" s="145"/>
      <c r="S1448" s="147"/>
      <c r="T1448" s="127"/>
    </row>
    <row r="1449" spans="1:20" s="23" customFormat="1" ht="18" customHeight="1" x14ac:dyDescent="0.25">
      <c r="A1449" s="72" t="str">
        <f>Лист4!A1454</f>
        <v>ул. Богдана Хмельницкого, д.36</v>
      </c>
      <c r="B1449" s="64" t="s">
        <v>55</v>
      </c>
      <c r="C1449" s="76">
        <v>538.35385999999994</v>
      </c>
      <c r="D1449" s="76">
        <f t="shared" si="47"/>
        <v>45.35622</v>
      </c>
      <c r="E1449" s="74">
        <v>45.35622</v>
      </c>
      <c r="F1449" s="22">
        <v>0</v>
      </c>
      <c r="G1449" s="81">
        <v>0</v>
      </c>
      <c r="H1449" s="22">
        <v>0</v>
      </c>
      <c r="I1449" s="77"/>
      <c r="J1449" s="91">
        <f t="shared" si="48"/>
        <v>583.71007999999995</v>
      </c>
      <c r="K1449" s="131"/>
      <c r="L1449" s="126"/>
      <c r="M1449" s="144"/>
      <c r="N1449" s="144"/>
      <c r="O1449" s="143"/>
      <c r="P1449" s="145"/>
      <c r="Q1449" s="146"/>
      <c r="R1449" s="145"/>
      <c r="S1449" s="147"/>
      <c r="T1449" s="127"/>
    </row>
    <row r="1450" spans="1:20" s="23" customFormat="1" ht="18" customHeight="1" x14ac:dyDescent="0.25">
      <c r="A1450" s="72" t="str">
        <f>Лист4!A1455</f>
        <v>ул. Богдана Хмельницкого, д.37</v>
      </c>
      <c r="B1450" s="64" t="s">
        <v>55</v>
      </c>
      <c r="C1450" s="76">
        <v>549.81821999999988</v>
      </c>
      <c r="D1450" s="76">
        <f t="shared" si="47"/>
        <v>41.288839999999993</v>
      </c>
      <c r="E1450" s="74">
        <v>41.288839999999993</v>
      </c>
      <c r="F1450" s="22">
        <v>0</v>
      </c>
      <c r="G1450" s="81">
        <v>0</v>
      </c>
      <c r="H1450" s="22">
        <v>0</v>
      </c>
      <c r="I1450" s="77"/>
      <c r="J1450" s="91">
        <f t="shared" si="48"/>
        <v>591.10705999999982</v>
      </c>
      <c r="K1450" s="131"/>
      <c r="L1450" s="126"/>
      <c r="M1450" s="144"/>
      <c r="N1450" s="144"/>
      <c r="O1450" s="143"/>
      <c r="P1450" s="145"/>
      <c r="Q1450" s="146"/>
      <c r="R1450" s="145"/>
      <c r="S1450" s="147"/>
      <c r="T1450" s="127"/>
    </row>
    <row r="1451" spans="1:20" s="23" customFormat="1" ht="18" customHeight="1" x14ac:dyDescent="0.25">
      <c r="A1451" s="72" t="str">
        <f>Лист4!A1456</f>
        <v>ул. Богдана Хмельницкого, д.38</v>
      </c>
      <c r="B1451" s="64" t="s">
        <v>55</v>
      </c>
      <c r="C1451" s="76">
        <v>1093.4960199999998</v>
      </c>
      <c r="D1451" s="76">
        <f t="shared" si="47"/>
        <v>53.467529999999996</v>
      </c>
      <c r="E1451" s="74">
        <v>53.467529999999996</v>
      </c>
      <c r="F1451" s="22">
        <v>0</v>
      </c>
      <c r="G1451" s="81">
        <v>0</v>
      </c>
      <c r="H1451" s="22">
        <v>0</v>
      </c>
      <c r="I1451" s="77">
        <v>1180</v>
      </c>
      <c r="J1451" s="91">
        <v>6838.65</v>
      </c>
      <c r="K1451" s="131"/>
      <c r="L1451" s="126"/>
      <c r="M1451" s="144"/>
      <c r="N1451" s="144"/>
      <c r="O1451" s="143"/>
      <c r="P1451" s="145"/>
      <c r="Q1451" s="146"/>
      <c r="R1451" s="145"/>
      <c r="S1451" s="147"/>
      <c r="T1451" s="127"/>
    </row>
    <row r="1452" spans="1:20" s="23" customFormat="1" ht="18" customHeight="1" x14ac:dyDescent="0.25">
      <c r="A1452" s="72" t="str">
        <f>Лист4!A1457</f>
        <v>ул. Богдана Хмельницкого, д.38, к.1</v>
      </c>
      <c r="B1452" s="64" t="s">
        <v>55</v>
      </c>
      <c r="C1452" s="76">
        <v>1722.3285100000001</v>
      </c>
      <c r="D1452" s="76">
        <f t="shared" si="47"/>
        <v>80.212969999999999</v>
      </c>
      <c r="E1452" s="74">
        <v>80.212969999999999</v>
      </c>
      <c r="F1452" s="22">
        <v>0</v>
      </c>
      <c r="G1452" s="81">
        <v>0</v>
      </c>
      <c r="H1452" s="22">
        <v>0</v>
      </c>
      <c r="I1452" s="77"/>
      <c r="J1452" s="91">
        <f t="shared" si="48"/>
        <v>1802.5414800000001</v>
      </c>
      <c r="K1452" s="131"/>
      <c r="L1452" s="126"/>
      <c r="M1452" s="144"/>
      <c r="N1452" s="144"/>
      <c r="O1452" s="143"/>
      <c r="P1452" s="145"/>
      <c r="Q1452" s="146"/>
      <c r="R1452" s="145"/>
      <c r="S1452" s="147"/>
      <c r="T1452" s="127"/>
    </row>
    <row r="1453" spans="1:20" s="23" customFormat="1" ht="18" customHeight="1" x14ac:dyDescent="0.25">
      <c r="A1453" s="72" t="str">
        <f>Лист4!A1458</f>
        <v>ул. Богдана Хмельницкого, д.39</v>
      </c>
      <c r="B1453" s="64" t="s">
        <v>55</v>
      </c>
      <c r="C1453" s="76">
        <v>717.57307000000003</v>
      </c>
      <c r="D1453" s="76">
        <f t="shared" si="47"/>
        <v>38.934830000000005</v>
      </c>
      <c r="E1453" s="74">
        <v>38.934830000000005</v>
      </c>
      <c r="F1453" s="22">
        <v>0</v>
      </c>
      <c r="G1453" s="81">
        <v>0</v>
      </c>
      <c r="H1453" s="22">
        <v>0</v>
      </c>
      <c r="I1453" s="77"/>
      <c r="J1453" s="91">
        <f t="shared" si="48"/>
        <v>756.50790000000006</v>
      </c>
      <c r="K1453" s="131"/>
      <c r="L1453" s="126"/>
      <c r="M1453" s="144"/>
      <c r="N1453" s="144"/>
      <c r="O1453" s="143"/>
      <c r="P1453" s="145"/>
      <c r="Q1453" s="146"/>
      <c r="R1453" s="145"/>
      <c r="S1453" s="147"/>
      <c r="T1453" s="127"/>
    </row>
    <row r="1454" spans="1:20" s="23" customFormat="1" ht="18" customHeight="1" x14ac:dyDescent="0.25">
      <c r="A1454" s="72" t="str">
        <f>Лист4!A1459</f>
        <v>ул. Богдана Хмельницкого, д.4</v>
      </c>
      <c r="B1454" s="64" t="s">
        <v>55</v>
      </c>
      <c r="C1454" s="76">
        <v>1064.4077399999999</v>
      </c>
      <c r="D1454" s="76">
        <f t="shared" si="47"/>
        <v>53.904170000000001</v>
      </c>
      <c r="E1454" s="74">
        <v>53.904170000000001</v>
      </c>
      <c r="F1454" s="22">
        <v>0</v>
      </c>
      <c r="G1454" s="81">
        <v>0</v>
      </c>
      <c r="H1454" s="22">
        <v>0</v>
      </c>
      <c r="I1454" s="77"/>
      <c r="J1454" s="91">
        <f t="shared" si="48"/>
        <v>1118.3119099999999</v>
      </c>
      <c r="K1454" s="131"/>
      <c r="L1454" s="126"/>
      <c r="M1454" s="144"/>
      <c r="N1454" s="144"/>
      <c r="O1454" s="143"/>
      <c r="P1454" s="145"/>
      <c r="Q1454" s="146"/>
      <c r="R1454" s="145"/>
      <c r="S1454" s="147"/>
      <c r="T1454" s="127"/>
    </row>
    <row r="1455" spans="1:20" s="23" customFormat="1" ht="18" customHeight="1" x14ac:dyDescent="0.25">
      <c r="A1455" s="72" t="str">
        <f>Лист4!A1460</f>
        <v>ул. Богдана Хмельницкого, д.4, к.1</v>
      </c>
      <c r="B1455" s="64" t="s">
        <v>55</v>
      </c>
      <c r="C1455" s="76">
        <v>559.95857999999998</v>
      </c>
      <c r="D1455" s="76">
        <f t="shared" si="47"/>
        <v>30.559729999999998</v>
      </c>
      <c r="E1455" s="74">
        <v>30.559729999999998</v>
      </c>
      <c r="F1455" s="22">
        <v>0</v>
      </c>
      <c r="G1455" s="81">
        <v>0</v>
      </c>
      <c r="H1455" s="22">
        <v>0</v>
      </c>
      <c r="I1455" s="77"/>
      <c r="J1455" s="91">
        <f t="shared" si="48"/>
        <v>590.51830999999993</v>
      </c>
      <c r="K1455" s="131"/>
      <c r="L1455" s="126"/>
      <c r="M1455" s="144"/>
      <c r="N1455" s="144"/>
      <c r="O1455" s="143"/>
      <c r="P1455" s="145"/>
      <c r="Q1455" s="146"/>
      <c r="R1455" s="145"/>
      <c r="S1455" s="147"/>
      <c r="T1455" s="127"/>
    </row>
    <row r="1456" spans="1:20" s="23" customFormat="1" ht="18" customHeight="1" x14ac:dyDescent="0.25">
      <c r="A1456" s="72" t="str">
        <f>Лист4!A1461</f>
        <v>ул. Богдана Хмельницкого, д.41</v>
      </c>
      <c r="B1456" s="64" t="s">
        <v>55</v>
      </c>
      <c r="C1456" s="76">
        <v>1097.39383</v>
      </c>
      <c r="D1456" s="76">
        <f t="shared" si="47"/>
        <v>59.220120000000001</v>
      </c>
      <c r="E1456" s="74">
        <v>59.220120000000001</v>
      </c>
      <c r="F1456" s="22">
        <v>0</v>
      </c>
      <c r="G1456" s="81">
        <v>0</v>
      </c>
      <c r="H1456" s="22">
        <v>0</v>
      </c>
      <c r="I1456" s="77"/>
      <c r="J1456" s="91">
        <f t="shared" si="48"/>
        <v>1156.6139499999999</v>
      </c>
      <c r="K1456" s="131"/>
      <c r="L1456" s="126"/>
      <c r="M1456" s="144"/>
      <c r="N1456" s="144"/>
      <c r="O1456" s="143"/>
      <c r="P1456" s="145"/>
      <c r="Q1456" s="146"/>
      <c r="R1456" s="145"/>
      <c r="S1456" s="147"/>
      <c r="T1456" s="127"/>
    </row>
    <row r="1457" spans="1:20" s="23" customFormat="1" ht="18" customHeight="1" x14ac:dyDescent="0.25">
      <c r="A1457" s="72" t="str">
        <f>Лист4!A1462</f>
        <v>ул. Богдана Хмельницкого, д.41, к.1</v>
      </c>
      <c r="B1457" s="64" t="s">
        <v>55</v>
      </c>
      <c r="C1457" s="76">
        <v>1417.29943</v>
      </c>
      <c r="D1457" s="76">
        <f t="shared" si="47"/>
        <v>65.762450000000001</v>
      </c>
      <c r="E1457" s="74">
        <v>65.762450000000001</v>
      </c>
      <c r="F1457" s="22">
        <v>0</v>
      </c>
      <c r="G1457" s="81">
        <v>0</v>
      </c>
      <c r="H1457" s="22">
        <v>0</v>
      </c>
      <c r="I1457" s="77"/>
      <c r="J1457" s="91">
        <f t="shared" si="48"/>
        <v>1483.06188</v>
      </c>
      <c r="K1457" s="131"/>
      <c r="L1457" s="126"/>
      <c r="M1457" s="144"/>
      <c r="N1457" s="144"/>
      <c r="O1457" s="143"/>
      <c r="P1457" s="145"/>
      <c r="Q1457" s="146"/>
      <c r="R1457" s="145"/>
      <c r="S1457" s="147"/>
      <c r="T1457" s="127"/>
    </row>
    <row r="1458" spans="1:20" s="23" customFormat="1" ht="18" customHeight="1" x14ac:dyDescent="0.25">
      <c r="A1458" s="72" t="str">
        <f>Лист4!A1463</f>
        <v>ул. Богдана Хмельницкого, д.42</v>
      </c>
      <c r="B1458" s="64" t="s">
        <v>55</v>
      </c>
      <c r="C1458" s="76">
        <v>627.48224999999991</v>
      </c>
      <c r="D1458" s="76">
        <f t="shared" si="47"/>
        <v>36.531339999999993</v>
      </c>
      <c r="E1458" s="74">
        <v>36.531339999999993</v>
      </c>
      <c r="F1458" s="22">
        <v>0</v>
      </c>
      <c r="G1458" s="81">
        <v>0</v>
      </c>
      <c r="H1458" s="22">
        <v>0</v>
      </c>
      <c r="I1458" s="77"/>
      <c r="J1458" s="91">
        <f t="shared" si="48"/>
        <v>664.01358999999991</v>
      </c>
      <c r="K1458" s="131"/>
      <c r="L1458" s="126"/>
      <c r="M1458" s="144"/>
      <c r="N1458" s="144"/>
      <c r="O1458" s="143"/>
      <c r="P1458" s="145"/>
      <c r="Q1458" s="146"/>
      <c r="R1458" s="145"/>
      <c r="S1458" s="147"/>
      <c r="T1458" s="127"/>
    </row>
    <row r="1459" spans="1:20" s="23" customFormat="1" ht="18" customHeight="1" x14ac:dyDescent="0.25">
      <c r="A1459" s="72" t="str">
        <f>Лист4!A1464</f>
        <v>ул. Богдана Хмельницкого, д.43</v>
      </c>
      <c r="B1459" s="64" t="s">
        <v>55</v>
      </c>
      <c r="C1459" s="76">
        <v>1154.95102</v>
      </c>
      <c r="D1459" s="76">
        <f t="shared" si="47"/>
        <v>54.925429999999999</v>
      </c>
      <c r="E1459" s="74">
        <v>54.925429999999999</v>
      </c>
      <c r="F1459" s="22">
        <v>0</v>
      </c>
      <c r="G1459" s="81">
        <v>0</v>
      </c>
      <c r="H1459" s="22">
        <v>0</v>
      </c>
      <c r="I1459" s="77"/>
      <c r="J1459" s="91">
        <f t="shared" si="48"/>
        <v>1209.87645</v>
      </c>
      <c r="K1459" s="131"/>
      <c r="L1459" s="126"/>
      <c r="M1459" s="144"/>
      <c r="N1459" s="144"/>
      <c r="O1459" s="143"/>
      <c r="P1459" s="145"/>
      <c r="Q1459" s="146"/>
      <c r="R1459" s="145"/>
      <c r="S1459" s="147"/>
      <c r="T1459" s="127"/>
    </row>
    <row r="1460" spans="1:20" s="23" customFormat="1" ht="18" customHeight="1" x14ac:dyDescent="0.25">
      <c r="A1460" s="72" t="str">
        <f>Лист4!A1465</f>
        <v>ул. Богдана Хмельницкого, д.44, к.1</v>
      </c>
      <c r="B1460" s="64" t="s">
        <v>55</v>
      </c>
      <c r="C1460" s="76">
        <v>235.98714999999999</v>
      </c>
      <c r="D1460" s="76">
        <f t="shared" si="47"/>
        <v>11.62303</v>
      </c>
      <c r="E1460" s="74">
        <v>11.62303</v>
      </c>
      <c r="F1460" s="22">
        <v>0</v>
      </c>
      <c r="G1460" s="81">
        <v>0</v>
      </c>
      <c r="H1460" s="22">
        <v>0</v>
      </c>
      <c r="I1460" s="77"/>
      <c r="J1460" s="91">
        <f t="shared" si="48"/>
        <v>247.61017999999999</v>
      </c>
      <c r="K1460" s="131"/>
      <c r="L1460" s="126"/>
      <c r="M1460" s="144"/>
      <c r="N1460" s="144"/>
      <c r="O1460" s="143"/>
      <c r="P1460" s="145"/>
      <c r="Q1460" s="146"/>
      <c r="R1460" s="145"/>
      <c r="S1460" s="147"/>
      <c r="T1460" s="127"/>
    </row>
    <row r="1461" spans="1:20" s="23" customFormat="1" ht="18" customHeight="1" x14ac:dyDescent="0.25">
      <c r="A1461" s="72" t="str">
        <f>Лист4!A1466</f>
        <v>ул. Богдана Хмельницкого, д.44/45</v>
      </c>
      <c r="B1461" s="64" t="s">
        <v>55</v>
      </c>
      <c r="C1461" s="76">
        <v>598.99423000000002</v>
      </c>
      <c r="D1461" s="76">
        <f t="shared" si="47"/>
        <v>33.048610000000004</v>
      </c>
      <c r="E1461" s="74">
        <v>33.048610000000004</v>
      </c>
      <c r="F1461" s="22">
        <v>0</v>
      </c>
      <c r="G1461" s="81">
        <v>0</v>
      </c>
      <c r="H1461" s="22">
        <v>0</v>
      </c>
      <c r="I1461" s="77"/>
      <c r="J1461" s="91">
        <f t="shared" si="48"/>
        <v>632.04284000000007</v>
      </c>
      <c r="K1461" s="131"/>
      <c r="L1461" s="126"/>
      <c r="M1461" s="144"/>
      <c r="N1461" s="144"/>
      <c r="O1461" s="143"/>
      <c r="P1461" s="145"/>
      <c r="Q1461" s="146"/>
      <c r="R1461" s="145"/>
      <c r="S1461" s="147"/>
      <c r="T1461" s="127"/>
    </row>
    <row r="1462" spans="1:20" s="23" customFormat="1" ht="18" customHeight="1" x14ac:dyDescent="0.25">
      <c r="A1462" s="72" t="str">
        <f>Лист4!A1467</f>
        <v>ул. Богдана Хмельницкого, д.45</v>
      </c>
      <c r="B1462" s="64" t="s">
        <v>55</v>
      </c>
      <c r="C1462" s="76">
        <v>1182.18</v>
      </c>
      <c r="D1462" s="76">
        <f t="shared" si="47"/>
        <v>44.594349999999999</v>
      </c>
      <c r="E1462" s="74">
        <v>44.594349999999999</v>
      </c>
      <c r="F1462" s="22">
        <v>0</v>
      </c>
      <c r="G1462" s="81">
        <v>0</v>
      </c>
      <c r="H1462" s="22">
        <v>0</v>
      </c>
      <c r="I1462" s="77"/>
      <c r="J1462" s="91">
        <v>1235.7</v>
      </c>
      <c r="K1462" s="131"/>
      <c r="L1462" s="126"/>
      <c r="M1462" s="144"/>
      <c r="N1462" s="144"/>
      <c r="O1462" s="143"/>
      <c r="P1462" s="145"/>
      <c r="Q1462" s="146"/>
      <c r="R1462" s="145"/>
      <c r="S1462" s="147"/>
      <c r="T1462" s="127"/>
    </row>
    <row r="1463" spans="1:20" s="23" customFormat="1" ht="18" customHeight="1" x14ac:dyDescent="0.25">
      <c r="A1463" s="72" t="str">
        <f>Лист4!A1468</f>
        <v>ул. Богдана Хмельницкого, д.45, к.1</v>
      </c>
      <c r="B1463" s="64" t="s">
        <v>55</v>
      </c>
      <c r="C1463" s="76">
        <v>1302.17</v>
      </c>
      <c r="D1463" s="76">
        <f t="shared" si="47"/>
        <v>92.164619999999999</v>
      </c>
      <c r="E1463" s="74">
        <v>92.164619999999999</v>
      </c>
      <c r="F1463" s="22">
        <v>0</v>
      </c>
      <c r="G1463" s="81">
        <v>0</v>
      </c>
      <c r="H1463" s="22">
        <v>0</v>
      </c>
      <c r="I1463" s="77"/>
      <c r="J1463" s="91">
        <v>1401.96</v>
      </c>
      <c r="K1463" s="131"/>
      <c r="L1463" s="126"/>
      <c r="M1463" s="144"/>
      <c r="N1463" s="144"/>
      <c r="O1463" s="143"/>
      <c r="P1463" s="145"/>
      <c r="Q1463" s="146"/>
      <c r="R1463" s="145"/>
      <c r="S1463" s="147"/>
      <c r="T1463" s="127"/>
    </row>
    <row r="1464" spans="1:20" s="23" customFormat="1" ht="18" customHeight="1" x14ac:dyDescent="0.25">
      <c r="A1464" s="72" t="str">
        <f>Лист4!A1469</f>
        <v>ул. Богдана Хмельницкого, д.45, к.2</v>
      </c>
      <c r="B1464" s="64" t="s">
        <v>55</v>
      </c>
      <c r="C1464" s="76">
        <v>1153.0619500000003</v>
      </c>
      <c r="D1464" s="76">
        <f t="shared" si="47"/>
        <v>73.584330000000008</v>
      </c>
      <c r="E1464" s="74">
        <v>73.584330000000008</v>
      </c>
      <c r="F1464" s="22">
        <v>0</v>
      </c>
      <c r="G1464" s="81">
        <v>0</v>
      </c>
      <c r="H1464" s="22">
        <v>0</v>
      </c>
      <c r="I1464" s="77"/>
      <c r="J1464" s="91">
        <f t="shared" si="48"/>
        <v>1226.6462800000002</v>
      </c>
      <c r="K1464" s="131"/>
      <c r="L1464" s="126"/>
      <c r="M1464" s="144"/>
      <c r="N1464" s="144"/>
      <c r="O1464" s="143"/>
      <c r="P1464" s="145"/>
      <c r="Q1464" s="146"/>
      <c r="R1464" s="145"/>
      <c r="S1464" s="147"/>
      <c r="T1464" s="127"/>
    </row>
    <row r="1465" spans="1:20" s="23" customFormat="1" ht="18" customHeight="1" x14ac:dyDescent="0.25">
      <c r="A1465" s="72" t="str">
        <f>Лист4!A1470</f>
        <v>ул. Богдана Хмельницкого, д.46</v>
      </c>
      <c r="B1465" s="64" t="s">
        <v>55</v>
      </c>
      <c r="C1465" s="76">
        <v>377.37187999999998</v>
      </c>
      <c r="D1465" s="76">
        <f t="shared" si="47"/>
        <v>15.08019</v>
      </c>
      <c r="E1465" s="74">
        <v>15.08019</v>
      </c>
      <c r="F1465" s="22">
        <v>0</v>
      </c>
      <c r="G1465" s="81">
        <v>0</v>
      </c>
      <c r="H1465" s="22">
        <v>0</v>
      </c>
      <c r="I1465" s="77"/>
      <c r="J1465" s="91">
        <f t="shared" si="48"/>
        <v>392.45206999999999</v>
      </c>
      <c r="K1465" s="131"/>
      <c r="L1465" s="126"/>
      <c r="M1465" s="144"/>
      <c r="N1465" s="144"/>
      <c r="O1465" s="143"/>
      <c r="P1465" s="145"/>
      <c r="Q1465" s="146"/>
      <c r="R1465" s="145"/>
      <c r="S1465" s="147"/>
      <c r="T1465" s="127"/>
    </row>
    <row r="1466" spans="1:20" s="23" customFormat="1" ht="18" customHeight="1" x14ac:dyDescent="0.25">
      <c r="A1466" s="72" t="str">
        <f>Лист4!A1471</f>
        <v>ул. Богдана Хмельницкого, д.47</v>
      </c>
      <c r="B1466" s="64" t="s">
        <v>55</v>
      </c>
      <c r="C1466" s="76">
        <v>1522.1849099999999</v>
      </c>
      <c r="D1466" s="76">
        <f t="shared" si="47"/>
        <v>69.094499999999996</v>
      </c>
      <c r="E1466" s="74">
        <v>69.094499999999996</v>
      </c>
      <c r="F1466" s="22">
        <v>0</v>
      </c>
      <c r="G1466" s="81">
        <v>0</v>
      </c>
      <c r="H1466" s="22">
        <v>0</v>
      </c>
      <c r="I1466" s="77"/>
      <c r="J1466" s="91">
        <f t="shared" si="48"/>
        <v>1591.2794099999999</v>
      </c>
      <c r="K1466" s="131"/>
      <c r="L1466" s="126"/>
      <c r="M1466" s="144"/>
      <c r="N1466" s="144"/>
      <c r="O1466" s="143"/>
      <c r="P1466" s="145"/>
      <c r="Q1466" s="146"/>
      <c r="R1466" s="145"/>
      <c r="S1466" s="147"/>
      <c r="T1466" s="127"/>
    </row>
    <row r="1467" spans="1:20" s="23" customFormat="1" ht="18" customHeight="1" x14ac:dyDescent="0.25">
      <c r="A1467" s="72" t="str">
        <f>Лист4!A1472</f>
        <v>ул. Богдана Хмельницкого, д.48</v>
      </c>
      <c r="B1467" s="64" t="s">
        <v>55</v>
      </c>
      <c r="C1467" s="76">
        <v>707.35354999999993</v>
      </c>
      <c r="D1467" s="76">
        <f t="shared" si="47"/>
        <v>35.448720000000002</v>
      </c>
      <c r="E1467" s="74">
        <v>35.448720000000002</v>
      </c>
      <c r="F1467" s="22">
        <v>0</v>
      </c>
      <c r="G1467" s="81">
        <v>0</v>
      </c>
      <c r="H1467" s="22">
        <v>0</v>
      </c>
      <c r="I1467" s="77"/>
      <c r="J1467" s="91">
        <f t="shared" si="48"/>
        <v>742.80226999999991</v>
      </c>
      <c r="K1467" s="131"/>
      <c r="L1467" s="126"/>
      <c r="M1467" s="144"/>
      <c r="N1467" s="144"/>
      <c r="O1467" s="143"/>
      <c r="P1467" s="145"/>
      <c r="Q1467" s="146"/>
      <c r="R1467" s="145"/>
      <c r="S1467" s="147"/>
      <c r="T1467" s="127"/>
    </row>
    <row r="1468" spans="1:20" s="23" customFormat="1" ht="18" customHeight="1" x14ac:dyDescent="0.25">
      <c r="A1468" s="72" t="str">
        <f>Лист4!A1473</f>
        <v>ул. Богдана Хмельницкого, д.5</v>
      </c>
      <c r="B1468" s="64" t="s">
        <v>55</v>
      </c>
      <c r="C1468" s="76">
        <v>810.3528</v>
      </c>
      <c r="D1468" s="76">
        <f t="shared" si="47"/>
        <v>39.634339999999995</v>
      </c>
      <c r="E1468" s="74">
        <v>39.634339999999995</v>
      </c>
      <c r="F1468" s="22">
        <v>0</v>
      </c>
      <c r="G1468" s="81">
        <v>0</v>
      </c>
      <c r="H1468" s="22">
        <v>0</v>
      </c>
      <c r="I1468" s="77"/>
      <c r="J1468" s="91">
        <f t="shared" si="48"/>
        <v>849.98713999999995</v>
      </c>
      <c r="K1468" s="131"/>
      <c r="L1468" s="126"/>
      <c r="M1468" s="144"/>
      <c r="N1468" s="144"/>
      <c r="O1468" s="143"/>
      <c r="P1468" s="145"/>
      <c r="Q1468" s="146"/>
      <c r="R1468" s="145"/>
      <c r="S1468" s="147"/>
      <c r="T1468" s="127"/>
    </row>
    <row r="1469" spans="1:20" s="23" customFormat="1" ht="18" customHeight="1" x14ac:dyDescent="0.25">
      <c r="A1469" s="72" t="str">
        <f>Лист4!A1474</f>
        <v>ул. Богдана Хмельницкого, д.5, к.2</v>
      </c>
      <c r="B1469" s="64" t="s">
        <v>55</v>
      </c>
      <c r="C1469" s="76">
        <v>140.81068000000002</v>
      </c>
      <c r="D1469" s="76">
        <f t="shared" si="47"/>
        <v>22.920120000000001</v>
      </c>
      <c r="E1469" s="74">
        <v>22.920120000000001</v>
      </c>
      <c r="F1469" s="22">
        <v>0</v>
      </c>
      <c r="G1469" s="81">
        <v>0</v>
      </c>
      <c r="H1469" s="22">
        <v>0</v>
      </c>
      <c r="I1469" s="77"/>
      <c r="J1469" s="91">
        <f t="shared" si="48"/>
        <v>163.73080000000002</v>
      </c>
      <c r="K1469" s="131"/>
      <c r="L1469" s="126"/>
      <c r="M1469" s="144"/>
      <c r="N1469" s="144"/>
      <c r="O1469" s="143"/>
      <c r="P1469" s="145"/>
      <c r="Q1469" s="146"/>
      <c r="R1469" s="145"/>
      <c r="S1469" s="147"/>
      <c r="T1469" s="127"/>
    </row>
    <row r="1470" spans="1:20" s="23" customFormat="1" ht="18" customHeight="1" x14ac:dyDescent="0.25">
      <c r="A1470" s="72" t="str">
        <f>Лист4!A1475</f>
        <v>ул. Богдана Хмельницкого, д.50</v>
      </c>
      <c r="B1470" s="64" t="s">
        <v>55</v>
      </c>
      <c r="C1470" s="76">
        <v>602.34683000000007</v>
      </c>
      <c r="D1470" s="76">
        <f t="shared" si="47"/>
        <v>44.075089999999996</v>
      </c>
      <c r="E1470" s="74">
        <v>44.075089999999996</v>
      </c>
      <c r="F1470" s="22">
        <v>0</v>
      </c>
      <c r="G1470" s="81">
        <v>0</v>
      </c>
      <c r="H1470" s="22">
        <v>0</v>
      </c>
      <c r="I1470" s="77"/>
      <c r="J1470" s="91">
        <f t="shared" si="48"/>
        <v>646.42192000000011</v>
      </c>
      <c r="K1470" s="131"/>
      <c r="L1470" s="126"/>
      <c r="M1470" s="144"/>
      <c r="N1470" s="144"/>
      <c r="O1470" s="143"/>
      <c r="P1470" s="145"/>
      <c r="Q1470" s="146"/>
      <c r="R1470" s="145"/>
      <c r="S1470" s="147"/>
      <c r="T1470" s="127"/>
    </row>
    <row r="1471" spans="1:20" s="23" customFormat="1" ht="18" customHeight="1" x14ac:dyDescent="0.25">
      <c r="A1471" s="72" t="str">
        <f>Лист4!A1476</f>
        <v>ул. Богдана Хмельницкого, д.51</v>
      </c>
      <c r="B1471" s="64" t="s">
        <v>55</v>
      </c>
      <c r="C1471" s="76">
        <v>608.08000000000004</v>
      </c>
      <c r="D1471" s="76">
        <f t="shared" si="47"/>
        <v>78.604129999999998</v>
      </c>
      <c r="E1471" s="74">
        <v>78.604129999999998</v>
      </c>
      <c r="F1471" s="22">
        <v>0</v>
      </c>
      <c r="G1471" s="81">
        <v>0</v>
      </c>
      <c r="H1471" s="22">
        <v>0</v>
      </c>
      <c r="I1471" s="77"/>
      <c r="J1471" s="91">
        <v>690.99</v>
      </c>
      <c r="K1471" s="131"/>
      <c r="L1471" s="126"/>
      <c r="M1471" s="144"/>
      <c r="N1471" s="144"/>
      <c r="O1471" s="143"/>
      <c r="P1471" s="145"/>
      <c r="Q1471" s="146"/>
      <c r="R1471" s="145"/>
      <c r="S1471" s="147"/>
      <c r="T1471" s="127"/>
    </row>
    <row r="1472" spans="1:20" s="23" customFormat="1" ht="18" customHeight="1" x14ac:dyDescent="0.25">
      <c r="A1472" s="72" t="str">
        <f>Лист4!A1477</f>
        <v>ул. Богдана Хмельницкого, д.52</v>
      </c>
      <c r="B1472" s="64" t="s">
        <v>55</v>
      </c>
      <c r="C1472" s="76">
        <v>675.9566299999999</v>
      </c>
      <c r="D1472" s="76">
        <f t="shared" si="47"/>
        <v>42.774080000000005</v>
      </c>
      <c r="E1472" s="74">
        <v>42.774080000000005</v>
      </c>
      <c r="F1472" s="22">
        <v>0</v>
      </c>
      <c r="G1472" s="81">
        <v>0</v>
      </c>
      <c r="H1472" s="22">
        <v>0</v>
      </c>
      <c r="I1472" s="77"/>
      <c r="J1472" s="91">
        <f t="shared" si="48"/>
        <v>718.73070999999993</v>
      </c>
      <c r="K1472" s="131"/>
      <c r="L1472" s="126"/>
      <c r="M1472" s="144"/>
      <c r="N1472" s="144"/>
      <c r="O1472" s="143"/>
      <c r="P1472" s="145"/>
      <c r="Q1472" s="146"/>
      <c r="R1472" s="145"/>
      <c r="S1472" s="147"/>
      <c r="T1472" s="127"/>
    </row>
    <row r="1473" spans="1:20" s="23" customFormat="1" ht="18" customHeight="1" x14ac:dyDescent="0.25">
      <c r="A1473" s="72" t="str">
        <f>Лист4!A1478</f>
        <v>ул. Богдана Хмельницкого, д.53</v>
      </c>
      <c r="B1473" s="64" t="s">
        <v>55</v>
      </c>
      <c r="C1473" s="76">
        <v>646.66999999999996</v>
      </c>
      <c r="D1473" s="76">
        <f t="shared" si="47"/>
        <v>85.39255</v>
      </c>
      <c r="E1473" s="74">
        <v>85.39255</v>
      </c>
      <c r="F1473" s="22">
        <v>0</v>
      </c>
      <c r="G1473" s="81">
        <v>0</v>
      </c>
      <c r="H1473" s="22">
        <v>0</v>
      </c>
      <c r="I1473" s="77"/>
      <c r="J1473" s="91">
        <v>737.07</v>
      </c>
      <c r="K1473" s="131"/>
      <c r="L1473" s="126"/>
      <c r="M1473" s="144"/>
      <c r="N1473" s="144"/>
      <c r="O1473" s="143"/>
      <c r="P1473" s="145"/>
      <c r="Q1473" s="146"/>
      <c r="R1473" s="145"/>
      <c r="S1473" s="147"/>
      <c r="T1473" s="127"/>
    </row>
    <row r="1474" spans="1:20" s="23" customFormat="1" ht="18" customHeight="1" x14ac:dyDescent="0.25">
      <c r="A1474" s="72" t="str">
        <f>Лист4!A1479</f>
        <v>ул. Богдана Хмельницкого, д.54</v>
      </c>
      <c r="B1474" s="64" t="s">
        <v>55</v>
      </c>
      <c r="C1474" s="76">
        <v>1224.94</v>
      </c>
      <c r="D1474" s="76">
        <f t="shared" si="47"/>
        <v>160.53217000000001</v>
      </c>
      <c r="E1474" s="74">
        <v>160.53217000000001</v>
      </c>
      <c r="F1474" s="22">
        <v>0</v>
      </c>
      <c r="G1474" s="81">
        <v>0</v>
      </c>
      <c r="H1474" s="22">
        <v>0</v>
      </c>
      <c r="I1474" s="77"/>
      <c r="J1474" s="91">
        <v>1393.99</v>
      </c>
      <c r="K1474" s="131"/>
      <c r="L1474" s="126"/>
      <c r="M1474" s="144"/>
      <c r="N1474" s="144"/>
      <c r="O1474" s="143"/>
      <c r="P1474" s="145"/>
      <c r="Q1474" s="146"/>
      <c r="R1474" s="145"/>
      <c r="S1474" s="147"/>
      <c r="T1474" s="127"/>
    </row>
    <row r="1475" spans="1:20" s="23" customFormat="1" ht="18" customHeight="1" x14ac:dyDescent="0.25">
      <c r="A1475" s="72" t="str">
        <f>Лист4!A1480</f>
        <v>ул. Богдана Хмельницкого, д.56</v>
      </c>
      <c r="B1475" s="64" t="s">
        <v>55</v>
      </c>
      <c r="C1475" s="76">
        <v>1209.75253</v>
      </c>
      <c r="D1475" s="76">
        <f t="shared" si="47"/>
        <v>75.659210000000002</v>
      </c>
      <c r="E1475" s="74">
        <v>75.659210000000002</v>
      </c>
      <c r="F1475" s="22">
        <v>0</v>
      </c>
      <c r="G1475" s="81">
        <v>0</v>
      </c>
      <c r="H1475" s="22">
        <v>0</v>
      </c>
      <c r="I1475" s="77"/>
      <c r="J1475" s="91">
        <f t="shared" si="48"/>
        <v>1285.41174</v>
      </c>
      <c r="K1475" s="131"/>
      <c r="L1475" s="126"/>
      <c r="M1475" s="144"/>
      <c r="N1475" s="144"/>
      <c r="O1475" s="143"/>
      <c r="P1475" s="145"/>
      <c r="Q1475" s="146"/>
      <c r="R1475" s="145"/>
      <c r="S1475" s="147"/>
      <c r="T1475" s="127"/>
    </row>
    <row r="1476" spans="1:20" s="23" customFormat="1" ht="18" customHeight="1" x14ac:dyDescent="0.25">
      <c r="A1476" s="72" t="str">
        <f>Лист4!A1481</f>
        <v>ул. Богдана Хмельницкого, д.57</v>
      </c>
      <c r="B1476" s="64" t="s">
        <v>55</v>
      </c>
      <c r="C1476" s="76">
        <v>4462.4036999999998</v>
      </c>
      <c r="D1476" s="76">
        <f t="shared" si="47"/>
        <v>245.08720000000002</v>
      </c>
      <c r="E1476" s="74">
        <v>245.08720000000002</v>
      </c>
      <c r="F1476" s="22">
        <v>0</v>
      </c>
      <c r="G1476" s="81">
        <v>0</v>
      </c>
      <c r="H1476" s="22">
        <v>0</v>
      </c>
      <c r="I1476" s="77"/>
      <c r="J1476" s="91">
        <f t="shared" si="48"/>
        <v>4707.4908999999998</v>
      </c>
      <c r="K1476" s="131"/>
      <c r="L1476" s="126"/>
      <c r="M1476" s="144"/>
      <c r="N1476" s="144"/>
      <c r="O1476" s="143"/>
      <c r="P1476" s="145"/>
      <c r="Q1476" s="146"/>
      <c r="R1476" s="145"/>
      <c r="S1476" s="147"/>
      <c r="T1476" s="127"/>
    </row>
    <row r="1477" spans="1:20" s="23" customFormat="1" ht="18" customHeight="1" x14ac:dyDescent="0.25">
      <c r="A1477" s="72" t="str">
        <f>Лист4!A1482</f>
        <v>ул. Богдана Хмельницкого, д.7</v>
      </c>
      <c r="B1477" s="64" t="s">
        <v>55</v>
      </c>
      <c r="C1477" s="76">
        <v>534.06344000000001</v>
      </c>
      <c r="D1477" s="76">
        <f t="shared" si="47"/>
        <v>0</v>
      </c>
      <c r="E1477" s="74">
        <v>0</v>
      </c>
      <c r="F1477" s="22">
        <v>0</v>
      </c>
      <c r="G1477" s="81">
        <v>0</v>
      </c>
      <c r="H1477" s="22">
        <v>0</v>
      </c>
      <c r="I1477" s="77"/>
      <c r="J1477" s="91">
        <f t="shared" si="48"/>
        <v>534.06344000000001</v>
      </c>
      <c r="K1477" s="131"/>
      <c r="L1477" s="126"/>
      <c r="M1477" s="144"/>
      <c r="N1477" s="144"/>
      <c r="O1477" s="143"/>
      <c r="P1477" s="145"/>
      <c r="Q1477" s="146"/>
      <c r="R1477" s="145"/>
      <c r="S1477" s="147"/>
      <c r="T1477" s="127"/>
    </row>
    <row r="1478" spans="1:20" s="23" customFormat="1" ht="18" customHeight="1" x14ac:dyDescent="0.25">
      <c r="A1478" s="72" t="str">
        <f>Лист4!A1483</f>
        <v>ул. Богдана Хмельницкого, д.7, к.1</v>
      </c>
      <c r="B1478" s="64" t="s">
        <v>55</v>
      </c>
      <c r="C1478" s="76">
        <v>123.92326</v>
      </c>
      <c r="D1478" s="76">
        <f t="shared" si="47"/>
        <v>5.8369900000000001</v>
      </c>
      <c r="E1478" s="74">
        <v>5.8369900000000001</v>
      </c>
      <c r="F1478" s="22">
        <v>0</v>
      </c>
      <c r="G1478" s="81">
        <v>0</v>
      </c>
      <c r="H1478" s="22">
        <v>0</v>
      </c>
      <c r="I1478" s="77"/>
      <c r="J1478" s="91">
        <f t="shared" si="48"/>
        <v>129.76024999999998</v>
      </c>
      <c r="K1478" s="131"/>
      <c r="L1478" s="126"/>
      <c r="M1478" s="144"/>
      <c r="N1478" s="144"/>
      <c r="O1478" s="143"/>
      <c r="P1478" s="145"/>
      <c r="Q1478" s="146"/>
      <c r="R1478" s="145"/>
      <c r="S1478" s="147"/>
      <c r="T1478" s="127"/>
    </row>
    <row r="1479" spans="1:20" s="23" customFormat="1" ht="18" customHeight="1" x14ac:dyDescent="0.25">
      <c r="A1479" s="72" t="str">
        <f>Лист4!A1484</f>
        <v>ул. Богдана Хмельницкого, д.7, к.2</v>
      </c>
      <c r="B1479" s="64" t="s">
        <v>55</v>
      </c>
      <c r="C1479" s="76">
        <v>174.52134000000001</v>
      </c>
      <c r="D1479" s="76">
        <f t="shared" ref="D1479:D1542" si="49">E1479</f>
        <v>7.0602600000000004</v>
      </c>
      <c r="E1479" s="74">
        <v>7.0602600000000004</v>
      </c>
      <c r="F1479" s="22">
        <v>0</v>
      </c>
      <c r="G1479" s="81">
        <v>0</v>
      </c>
      <c r="H1479" s="22">
        <v>0</v>
      </c>
      <c r="I1479" s="77"/>
      <c r="J1479" s="91">
        <f t="shared" si="48"/>
        <v>181.58160000000001</v>
      </c>
      <c r="K1479" s="131"/>
      <c r="L1479" s="126"/>
      <c r="M1479" s="144"/>
      <c r="N1479" s="144"/>
      <c r="O1479" s="143"/>
      <c r="P1479" s="145"/>
      <c r="Q1479" s="146"/>
      <c r="R1479" s="145"/>
      <c r="S1479" s="147"/>
      <c r="T1479" s="127"/>
    </row>
    <row r="1480" spans="1:20" s="23" customFormat="1" ht="18" customHeight="1" x14ac:dyDescent="0.25">
      <c r="A1480" s="72" t="str">
        <f>Лист4!A1485</f>
        <v>ул. Богдана Хмельницкого, д.8</v>
      </c>
      <c r="B1480" s="64" t="s">
        <v>55</v>
      </c>
      <c r="C1480" s="76">
        <v>657.12883999999997</v>
      </c>
      <c r="D1480" s="76">
        <f t="shared" si="49"/>
        <v>36.779029999999999</v>
      </c>
      <c r="E1480" s="74">
        <v>36.779029999999999</v>
      </c>
      <c r="F1480" s="22">
        <v>0</v>
      </c>
      <c r="G1480" s="81">
        <v>0</v>
      </c>
      <c r="H1480" s="22">
        <v>0</v>
      </c>
      <c r="I1480" s="77">
        <v>864.17</v>
      </c>
      <c r="J1480" s="91">
        <f>C1480+E1480-I1480</f>
        <v>-170.26212999999996</v>
      </c>
      <c r="K1480" s="131"/>
      <c r="L1480" s="126"/>
      <c r="M1480" s="144"/>
      <c r="N1480" s="144"/>
      <c r="O1480" s="143"/>
      <c r="P1480" s="145"/>
      <c r="Q1480" s="146"/>
      <c r="R1480" s="145"/>
      <c r="S1480" s="147"/>
      <c r="T1480" s="127"/>
    </row>
    <row r="1481" spans="1:20" s="23" customFormat="1" ht="18" customHeight="1" x14ac:dyDescent="0.25">
      <c r="A1481" s="72" t="str">
        <f>Лист4!A1486</f>
        <v>ул. Богдана Хмельницкого, д.9</v>
      </c>
      <c r="B1481" s="64" t="s">
        <v>55</v>
      </c>
      <c r="C1481" s="76">
        <v>581.21869000000004</v>
      </c>
      <c r="D1481" s="76">
        <f t="shared" si="49"/>
        <v>28.405200000000001</v>
      </c>
      <c r="E1481" s="74">
        <v>28.405200000000001</v>
      </c>
      <c r="F1481" s="22">
        <v>0</v>
      </c>
      <c r="G1481" s="81">
        <v>0</v>
      </c>
      <c r="H1481" s="22">
        <v>0</v>
      </c>
      <c r="I1481" s="77"/>
      <c r="J1481" s="91">
        <f t="shared" si="48"/>
        <v>609.62389000000007</v>
      </c>
      <c r="K1481" s="131"/>
      <c r="L1481" s="126"/>
      <c r="M1481" s="144"/>
      <c r="N1481" s="144"/>
      <c r="O1481" s="143"/>
      <c r="P1481" s="145"/>
      <c r="Q1481" s="146"/>
      <c r="R1481" s="145"/>
      <c r="S1481" s="147"/>
      <c r="T1481" s="127"/>
    </row>
    <row r="1482" spans="1:20" s="23" customFormat="1" ht="18" customHeight="1" x14ac:dyDescent="0.25">
      <c r="A1482" s="72" t="str">
        <f>Лист4!A1487</f>
        <v>ул. Богдана Хмельницкого, д.9, к.1</v>
      </c>
      <c r="B1482" s="64" t="s">
        <v>55</v>
      </c>
      <c r="C1482" s="76">
        <v>-150.78046000000003</v>
      </c>
      <c r="D1482" s="76">
        <f t="shared" si="49"/>
        <v>7.0651700000000002</v>
      </c>
      <c r="E1482" s="74">
        <v>7.0651700000000002</v>
      </c>
      <c r="F1482" s="22">
        <v>0</v>
      </c>
      <c r="G1482" s="81">
        <v>0</v>
      </c>
      <c r="H1482" s="22">
        <v>0</v>
      </c>
      <c r="I1482" s="147">
        <v>317.72000000000003</v>
      </c>
      <c r="J1482" s="91">
        <f t="shared" ref="J1482:J1545" si="50">C1482+E1482</f>
        <v>-143.71529000000004</v>
      </c>
      <c r="K1482" s="131"/>
      <c r="L1482" s="126"/>
      <c r="M1482" s="144"/>
      <c r="N1482" s="144"/>
      <c r="O1482" s="143"/>
      <c r="P1482" s="145"/>
      <c r="Q1482" s="146"/>
      <c r="R1482" s="145"/>
      <c r="S1482" s="147"/>
      <c r="T1482" s="127"/>
    </row>
    <row r="1483" spans="1:20" s="23" customFormat="1" ht="18" customHeight="1" x14ac:dyDescent="0.25">
      <c r="A1483" s="72" t="str">
        <f>Лист4!A1488</f>
        <v>ул. Богдана Хмельницкого, д.9, к.2</v>
      </c>
      <c r="B1483" s="64" t="s">
        <v>55</v>
      </c>
      <c r="C1483" s="76">
        <v>-152.41704999999996</v>
      </c>
      <c r="D1483" s="76">
        <f t="shared" si="49"/>
        <v>7.65</v>
      </c>
      <c r="E1483" s="74">
        <v>7.65</v>
      </c>
      <c r="F1483" s="22">
        <v>0</v>
      </c>
      <c r="G1483" s="81">
        <v>0</v>
      </c>
      <c r="H1483" s="22">
        <v>0</v>
      </c>
      <c r="I1483" s="77">
        <v>1813.2</v>
      </c>
      <c r="J1483" s="91">
        <v>-1634.0270499999999</v>
      </c>
      <c r="K1483" s="131"/>
      <c r="L1483" s="126"/>
      <c r="M1483" s="144"/>
      <c r="N1483" s="144"/>
      <c r="O1483" s="143"/>
      <c r="P1483" s="145"/>
      <c r="Q1483" s="146"/>
      <c r="R1483" s="145"/>
      <c r="S1483" s="147"/>
      <c r="T1483" s="127"/>
    </row>
    <row r="1484" spans="1:20" s="23" customFormat="1" ht="18" customHeight="1" x14ac:dyDescent="0.25">
      <c r="A1484" s="72" t="str">
        <f>Лист4!A1489</f>
        <v>ул. Боевая, д.126/87, к.1</v>
      </c>
      <c r="B1484" s="64" t="s">
        <v>55</v>
      </c>
      <c r="C1484" s="76">
        <v>1330.8208400000001</v>
      </c>
      <c r="D1484" s="76">
        <f t="shared" si="49"/>
        <v>101.17036999999999</v>
      </c>
      <c r="E1484" s="74">
        <v>101.17036999999999</v>
      </c>
      <c r="F1484" s="22">
        <v>0</v>
      </c>
      <c r="G1484" s="81">
        <v>0</v>
      </c>
      <c r="H1484" s="22">
        <v>0</v>
      </c>
      <c r="I1484" s="77"/>
      <c r="J1484" s="91">
        <f t="shared" si="50"/>
        <v>1431.9912100000001</v>
      </c>
      <c r="K1484" s="131"/>
      <c r="L1484" s="126"/>
      <c r="M1484" s="144"/>
      <c r="N1484" s="144"/>
      <c r="O1484" s="143"/>
      <c r="P1484" s="145"/>
      <c r="Q1484" s="146"/>
      <c r="R1484" s="145"/>
      <c r="S1484" s="147"/>
      <c r="T1484" s="127"/>
    </row>
    <row r="1485" spans="1:20" s="23" customFormat="1" ht="18" customHeight="1" x14ac:dyDescent="0.25">
      <c r="A1485" s="72" t="str">
        <f>Лист4!A1490</f>
        <v>ул. Боевая, д.126/87, к.10</v>
      </c>
      <c r="B1485" s="64" t="s">
        <v>55</v>
      </c>
      <c r="C1485" s="76">
        <v>733.45522000000005</v>
      </c>
      <c r="D1485" s="76">
        <f t="shared" si="49"/>
        <v>204.28784999999999</v>
      </c>
      <c r="E1485" s="74">
        <v>204.28784999999999</v>
      </c>
      <c r="F1485" s="22">
        <v>0</v>
      </c>
      <c r="G1485" s="81">
        <v>0</v>
      </c>
      <c r="H1485" s="22">
        <v>0</v>
      </c>
      <c r="I1485" s="77"/>
      <c r="J1485" s="91">
        <f t="shared" si="50"/>
        <v>937.74306999999999</v>
      </c>
      <c r="K1485" s="131"/>
      <c r="L1485" s="126"/>
      <c r="M1485" s="144"/>
      <c r="N1485" s="144"/>
      <c r="O1485" s="143"/>
      <c r="P1485" s="145"/>
      <c r="Q1485" s="146"/>
      <c r="R1485" s="145"/>
      <c r="S1485" s="147"/>
      <c r="T1485" s="127"/>
    </row>
    <row r="1486" spans="1:20" s="23" customFormat="1" ht="18" customHeight="1" x14ac:dyDescent="0.25">
      <c r="A1486" s="72" t="str">
        <f>Лист4!A1491</f>
        <v>ул. Боевая, д.126/87, к.2</v>
      </c>
      <c r="B1486" s="64" t="s">
        <v>55</v>
      </c>
      <c r="C1486" s="76">
        <v>1453.12925</v>
      </c>
      <c r="D1486" s="76">
        <f t="shared" si="49"/>
        <v>86.382999999999996</v>
      </c>
      <c r="E1486" s="74">
        <v>86.382999999999996</v>
      </c>
      <c r="F1486" s="22">
        <v>0</v>
      </c>
      <c r="G1486" s="81">
        <v>0</v>
      </c>
      <c r="H1486" s="22">
        <v>0</v>
      </c>
      <c r="I1486" s="77"/>
      <c r="J1486" s="91">
        <f t="shared" si="50"/>
        <v>1539.51225</v>
      </c>
      <c r="K1486" s="131"/>
      <c r="L1486" s="126"/>
      <c r="M1486" s="144"/>
      <c r="N1486" s="144"/>
      <c r="O1486" s="143"/>
      <c r="P1486" s="145"/>
      <c r="Q1486" s="146"/>
      <c r="R1486" s="145"/>
      <c r="S1486" s="147"/>
      <c r="T1486" s="127"/>
    </row>
    <row r="1487" spans="1:20" s="23" customFormat="1" ht="18" customHeight="1" x14ac:dyDescent="0.25">
      <c r="A1487" s="72" t="str">
        <f>Лист4!A1492</f>
        <v>ул. Боевая, д.126/87, к.3</v>
      </c>
      <c r="B1487" s="64" t="s">
        <v>55</v>
      </c>
      <c r="C1487" s="76">
        <v>1509.17238</v>
      </c>
      <c r="D1487" s="76">
        <f t="shared" si="49"/>
        <v>142.19710999999998</v>
      </c>
      <c r="E1487" s="74">
        <v>142.19710999999998</v>
      </c>
      <c r="F1487" s="22">
        <v>0</v>
      </c>
      <c r="G1487" s="81">
        <v>0</v>
      </c>
      <c r="H1487" s="22">
        <v>0</v>
      </c>
      <c r="I1487" s="77"/>
      <c r="J1487" s="91">
        <f t="shared" si="50"/>
        <v>1651.36949</v>
      </c>
      <c r="K1487" s="131"/>
      <c r="L1487" s="126"/>
      <c r="M1487" s="144"/>
      <c r="N1487" s="144"/>
      <c r="O1487" s="143"/>
      <c r="P1487" s="145"/>
      <c r="Q1487" s="146"/>
      <c r="R1487" s="145"/>
      <c r="S1487" s="147"/>
      <c r="T1487" s="127"/>
    </row>
    <row r="1488" spans="1:20" s="23" customFormat="1" ht="18" customHeight="1" x14ac:dyDescent="0.25">
      <c r="A1488" s="72" t="str">
        <f>Лист4!A1493</f>
        <v>ул. Боевая, д.126/87, к.4</v>
      </c>
      <c r="B1488" s="64" t="s">
        <v>55</v>
      </c>
      <c r="C1488" s="76">
        <v>1614.1850299999999</v>
      </c>
      <c r="D1488" s="76">
        <f t="shared" si="49"/>
        <v>88.798960000000008</v>
      </c>
      <c r="E1488" s="74">
        <v>88.798960000000008</v>
      </c>
      <c r="F1488" s="22">
        <v>0</v>
      </c>
      <c r="G1488" s="81">
        <v>0</v>
      </c>
      <c r="H1488" s="22">
        <v>0</v>
      </c>
      <c r="I1488" s="77"/>
      <c r="J1488" s="91">
        <f t="shared" si="50"/>
        <v>1702.9839899999999</v>
      </c>
      <c r="K1488" s="131"/>
      <c r="L1488" s="126"/>
      <c r="M1488" s="144"/>
      <c r="N1488" s="144"/>
      <c r="O1488" s="143"/>
      <c r="P1488" s="145"/>
      <c r="Q1488" s="146"/>
      <c r="R1488" s="145"/>
      <c r="S1488" s="147"/>
      <c r="T1488" s="127"/>
    </row>
    <row r="1489" spans="1:20" s="23" customFormat="1" ht="18" customHeight="1" x14ac:dyDescent="0.25">
      <c r="A1489" s="72" t="str">
        <f>Лист4!A1494</f>
        <v>ул. Боевая, д.126/87, к.5</v>
      </c>
      <c r="B1489" s="64" t="s">
        <v>55</v>
      </c>
      <c r="C1489" s="76">
        <v>1457.9008999999999</v>
      </c>
      <c r="D1489" s="76">
        <f t="shared" si="49"/>
        <v>133.68442999999999</v>
      </c>
      <c r="E1489" s="74">
        <v>133.68442999999999</v>
      </c>
      <c r="F1489" s="22">
        <v>0</v>
      </c>
      <c r="G1489" s="81">
        <v>0</v>
      </c>
      <c r="H1489" s="22">
        <v>0</v>
      </c>
      <c r="I1489" s="77"/>
      <c r="J1489" s="91">
        <f t="shared" si="50"/>
        <v>1591.5853299999999</v>
      </c>
      <c r="K1489" s="131"/>
      <c r="L1489" s="126"/>
      <c r="M1489" s="144"/>
      <c r="N1489" s="144"/>
      <c r="O1489" s="143"/>
      <c r="P1489" s="145"/>
      <c r="Q1489" s="146"/>
      <c r="R1489" s="145"/>
      <c r="S1489" s="147"/>
      <c r="T1489" s="127"/>
    </row>
    <row r="1490" spans="1:20" s="23" customFormat="1" ht="18" customHeight="1" x14ac:dyDescent="0.25">
      <c r="A1490" s="72" t="str">
        <f>Лист4!A1495</f>
        <v>ул. Боевая, д.126/87, к.6</v>
      </c>
      <c r="B1490" s="64" t="s">
        <v>55</v>
      </c>
      <c r="C1490" s="76">
        <v>3021.2610500000001</v>
      </c>
      <c r="D1490" s="76">
        <f t="shared" si="49"/>
        <v>235.41079000000002</v>
      </c>
      <c r="E1490" s="74">
        <v>235.41079000000002</v>
      </c>
      <c r="F1490" s="22">
        <v>0</v>
      </c>
      <c r="G1490" s="81">
        <v>0</v>
      </c>
      <c r="H1490" s="22">
        <v>0</v>
      </c>
      <c r="I1490" s="77"/>
      <c r="J1490" s="91">
        <f t="shared" si="50"/>
        <v>3256.67184</v>
      </c>
      <c r="K1490" s="131"/>
      <c r="L1490" s="126"/>
      <c r="M1490" s="144"/>
      <c r="N1490" s="144"/>
      <c r="O1490" s="143"/>
      <c r="P1490" s="145"/>
      <c r="Q1490" s="146"/>
      <c r="R1490" s="145"/>
      <c r="S1490" s="147"/>
      <c r="T1490" s="127"/>
    </row>
    <row r="1491" spans="1:20" s="23" customFormat="1" ht="18" customHeight="1" x14ac:dyDescent="0.25">
      <c r="A1491" s="72" t="str">
        <f>Лист4!A1496</f>
        <v>ул. Боевая, д.126/87, к.7</v>
      </c>
      <c r="B1491" s="64" t="s">
        <v>55</v>
      </c>
      <c r="C1491" s="76">
        <v>3710.0037899999998</v>
      </c>
      <c r="D1491" s="76">
        <f t="shared" si="49"/>
        <v>200.79554000000002</v>
      </c>
      <c r="E1491" s="74">
        <v>200.79554000000002</v>
      </c>
      <c r="F1491" s="22">
        <v>0</v>
      </c>
      <c r="G1491" s="81">
        <v>0</v>
      </c>
      <c r="H1491" s="22">
        <v>0</v>
      </c>
      <c r="I1491" s="77"/>
      <c r="J1491" s="91">
        <f t="shared" si="50"/>
        <v>3910.7993299999998</v>
      </c>
      <c r="K1491" s="131"/>
      <c r="L1491" s="126"/>
      <c r="M1491" s="144"/>
      <c r="N1491" s="144"/>
      <c r="O1491" s="143"/>
      <c r="P1491" s="145"/>
      <c r="Q1491" s="146"/>
      <c r="R1491" s="145"/>
      <c r="S1491" s="147"/>
      <c r="T1491" s="127"/>
    </row>
    <row r="1492" spans="1:20" s="23" customFormat="1" ht="18" customHeight="1" x14ac:dyDescent="0.25">
      <c r="A1492" s="72" t="str">
        <f>Лист4!A1497</f>
        <v>ул. Боевая, д.126/87, к.8</v>
      </c>
      <c r="B1492" s="64" t="s">
        <v>55</v>
      </c>
      <c r="C1492" s="76">
        <v>3277.4091499999995</v>
      </c>
      <c r="D1492" s="76">
        <f t="shared" si="49"/>
        <v>223.50934000000001</v>
      </c>
      <c r="E1492" s="74">
        <v>223.50934000000001</v>
      </c>
      <c r="F1492" s="22">
        <v>0</v>
      </c>
      <c r="G1492" s="81">
        <v>0</v>
      </c>
      <c r="H1492" s="22">
        <v>0</v>
      </c>
      <c r="I1492" s="77"/>
      <c r="J1492" s="91">
        <f t="shared" si="50"/>
        <v>3500.9184899999996</v>
      </c>
      <c r="K1492" s="131"/>
      <c r="L1492" s="126"/>
      <c r="M1492" s="144"/>
      <c r="N1492" s="144"/>
      <c r="O1492" s="143"/>
      <c r="P1492" s="145"/>
      <c r="Q1492" s="146"/>
      <c r="R1492" s="145"/>
      <c r="S1492" s="147"/>
      <c r="T1492" s="127"/>
    </row>
    <row r="1493" spans="1:20" s="23" customFormat="1" ht="18" customHeight="1" x14ac:dyDescent="0.25">
      <c r="A1493" s="72" t="str">
        <f>Лист4!A1498</f>
        <v>ул. Боевая, д.126/87, к.9</v>
      </c>
      <c r="B1493" s="64" t="s">
        <v>55</v>
      </c>
      <c r="C1493" s="76">
        <v>737.45966999999996</v>
      </c>
      <c r="D1493" s="76">
        <f t="shared" si="49"/>
        <v>187.79152999999999</v>
      </c>
      <c r="E1493" s="74">
        <v>187.79152999999999</v>
      </c>
      <c r="F1493" s="22">
        <v>0</v>
      </c>
      <c r="G1493" s="81">
        <v>0</v>
      </c>
      <c r="H1493" s="22">
        <v>0</v>
      </c>
      <c r="I1493" s="77"/>
      <c r="J1493" s="91">
        <f t="shared" si="50"/>
        <v>925.25119999999993</v>
      </c>
      <c r="K1493" s="131"/>
      <c r="L1493" s="126"/>
      <c r="M1493" s="144"/>
      <c r="N1493" s="144"/>
      <c r="O1493" s="143"/>
      <c r="P1493" s="145"/>
      <c r="Q1493" s="146"/>
      <c r="R1493" s="145"/>
      <c r="S1493" s="147"/>
      <c r="T1493" s="127"/>
    </row>
    <row r="1494" spans="1:20" s="23" customFormat="1" ht="18" customHeight="1" x14ac:dyDescent="0.25">
      <c r="A1494" s="72" t="str">
        <f>Лист4!A1499</f>
        <v>ул. Боевая, д.36</v>
      </c>
      <c r="B1494" s="64" t="s">
        <v>55</v>
      </c>
      <c r="C1494" s="76">
        <v>3830.37592</v>
      </c>
      <c r="D1494" s="76">
        <f t="shared" si="49"/>
        <v>328.04475000000002</v>
      </c>
      <c r="E1494" s="74">
        <v>328.04475000000002</v>
      </c>
      <c r="F1494" s="22">
        <v>0</v>
      </c>
      <c r="G1494" s="81">
        <v>0</v>
      </c>
      <c r="H1494" s="22">
        <v>0</v>
      </c>
      <c r="I1494" s="77"/>
      <c r="J1494" s="91">
        <f t="shared" si="50"/>
        <v>4158.4206699999995</v>
      </c>
      <c r="K1494" s="131"/>
      <c r="L1494" s="126"/>
      <c r="M1494" s="144"/>
      <c r="N1494" s="144"/>
      <c r="O1494" s="143"/>
      <c r="P1494" s="145"/>
      <c r="Q1494" s="146"/>
      <c r="R1494" s="145"/>
      <c r="S1494" s="147"/>
      <c r="T1494" s="127"/>
    </row>
    <row r="1495" spans="1:20" s="23" customFormat="1" ht="18" customHeight="1" x14ac:dyDescent="0.25">
      <c r="A1495" s="72" t="str">
        <f>Лист4!A1500</f>
        <v>ул. Боевая, д.36, к.1</v>
      </c>
      <c r="B1495" s="64" t="s">
        <v>55</v>
      </c>
      <c r="C1495" s="76">
        <v>3382.3832300000004</v>
      </c>
      <c r="D1495" s="76">
        <f t="shared" si="49"/>
        <v>213.30265</v>
      </c>
      <c r="E1495" s="74">
        <v>213.30265</v>
      </c>
      <c r="F1495" s="22">
        <v>0</v>
      </c>
      <c r="G1495" s="81">
        <v>0</v>
      </c>
      <c r="H1495" s="22">
        <v>0</v>
      </c>
      <c r="I1495" s="77"/>
      <c r="J1495" s="91">
        <f t="shared" si="50"/>
        <v>3595.6858800000005</v>
      </c>
      <c r="K1495" s="131"/>
      <c r="L1495" s="126"/>
      <c r="M1495" s="144"/>
      <c r="N1495" s="144"/>
      <c r="O1495" s="143"/>
      <c r="P1495" s="145"/>
      <c r="Q1495" s="146"/>
      <c r="R1495" s="145"/>
      <c r="S1495" s="147"/>
      <c r="T1495" s="127"/>
    </row>
    <row r="1496" spans="1:20" s="23" customFormat="1" ht="18" customHeight="1" x14ac:dyDescent="0.25">
      <c r="A1496" s="72" t="str">
        <f>Лист4!A1501</f>
        <v>ул. Боевая, д.40</v>
      </c>
      <c r="B1496" s="64" t="s">
        <v>55</v>
      </c>
      <c r="C1496" s="76">
        <v>1765.6169499999999</v>
      </c>
      <c r="D1496" s="76">
        <f t="shared" si="49"/>
        <v>94.582300000000004</v>
      </c>
      <c r="E1496" s="74">
        <v>94.582300000000004</v>
      </c>
      <c r="F1496" s="22">
        <v>0</v>
      </c>
      <c r="G1496" s="81">
        <v>0</v>
      </c>
      <c r="H1496" s="22">
        <v>0</v>
      </c>
      <c r="I1496" s="77"/>
      <c r="J1496" s="91">
        <f t="shared" si="50"/>
        <v>1860.1992499999999</v>
      </c>
      <c r="K1496" s="131"/>
      <c r="L1496" s="126"/>
      <c r="M1496" s="144"/>
      <c r="N1496" s="144"/>
      <c r="O1496" s="143"/>
      <c r="P1496" s="145"/>
      <c r="Q1496" s="146"/>
      <c r="R1496" s="145"/>
      <c r="S1496" s="147"/>
      <c r="T1496" s="127"/>
    </row>
    <row r="1497" spans="1:20" s="23" customFormat="1" ht="18" customHeight="1" x14ac:dyDescent="0.25">
      <c r="A1497" s="72" t="str">
        <f>Лист4!A1502</f>
        <v>ул. Боевая, д.45/8</v>
      </c>
      <c r="B1497" s="64" t="s">
        <v>55</v>
      </c>
      <c r="C1497" s="76">
        <v>1962.8082200000001</v>
      </c>
      <c r="D1497" s="76">
        <f t="shared" si="49"/>
        <v>112.62799000000001</v>
      </c>
      <c r="E1497" s="74">
        <v>112.62799000000001</v>
      </c>
      <c r="F1497" s="22">
        <v>0</v>
      </c>
      <c r="G1497" s="81">
        <v>0</v>
      </c>
      <c r="H1497" s="22">
        <v>0</v>
      </c>
      <c r="I1497" s="77"/>
      <c r="J1497" s="91">
        <f t="shared" si="50"/>
        <v>2075.4362100000003</v>
      </c>
      <c r="K1497" s="131"/>
      <c r="L1497" s="126"/>
      <c r="M1497" s="144"/>
      <c r="N1497" s="144"/>
      <c r="O1497" s="143"/>
      <c r="P1497" s="145"/>
      <c r="Q1497" s="146"/>
      <c r="R1497" s="145"/>
      <c r="S1497" s="147"/>
      <c r="T1497" s="127"/>
    </row>
    <row r="1498" spans="1:20" s="23" customFormat="1" ht="18" customHeight="1" x14ac:dyDescent="0.25">
      <c r="A1498" s="72" t="str">
        <f>Лист4!A1503</f>
        <v>ул. Боевая, д.50</v>
      </c>
      <c r="B1498" s="64" t="s">
        <v>55</v>
      </c>
      <c r="C1498" s="76">
        <v>592.22112000000004</v>
      </c>
      <c r="D1498" s="76">
        <f t="shared" si="49"/>
        <v>43.925249999999998</v>
      </c>
      <c r="E1498" s="74">
        <v>43.925249999999998</v>
      </c>
      <c r="F1498" s="22">
        <v>0</v>
      </c>
      <c r="G1498" s="81">
        <v>0</v>
      </c>
      <c r="H1498" s="22">
        <v>0</v>
      </c>
      <c r="I1498" s="77">
        <v>638.46</v>
      </c>
      <c r="J1498" s="91">
        <f t="shared" si="50"/>
        <v>636.14637000000005</v>
      </c>
      <c r="K1498" s="131"/>
      <c r="L1498" s="126"/>
      <c r="M1498" s="144"/>
      <c r="N1498" s="144"/>
      <c r="O1498" s="143"/>
      <c r="P1498" s="145"/>
      <c r="Q1498" s="146"/>
      <c r="R1498" s="145"/>
      <c r="S1498" s="147"/>
      <c r="T1498" s="127"/>
    </row>
    <row r="1499" spans="1:20" s="23" customFormat="1" ht="18" customHeight="1" x14ac:dyDescent="0.25">
      <c r="A1499" s="72" t="str">
        <f>Лист4!A1504</f>
        <v>ул. Боевая, д.52</v>
      </c>
      <c r="B1499" s="64" t="s">
        <v>55</v>
      </c>
      <c r="C1499" s="76">
        <v>477.89986000000005</v>
      </c>
      <c r="D1499" s="76">
        <f t="shared" si="49"/>
        <v>15.04786</v>
      </c>
      <c r="E1499" s="74">
        <v>15.04786</v>
      </c>
      <c r="F1499" s="22">
        <v>0</v>
      </c>
      <c r="G1499" s="81">
        <v>0</v>
      </c>
      <c r="H1499" s="22">
        <v>0</v>
      </c>
      <c r="I1499" s="77"/>
      <c r="J1499" s="91">
        <f t="shared" si="50"/>
        <v>492.94772000000006</v>
      </c>
      <c r="K1499" s="131"/>
      <c r="L1499" s="126"/>
      <c r="M1499" s="144"/>
      <c r="N1499" s="144"/>
      <c r="O1499" s="143"/>
      <c r="P1499" s="145"/>
      <c r="Q1499" s="146"/>
      <c r="R1499" s="145"/>
      <c r="S1499" s="147"/>
      <c r="T1499" s="127"/>
    </row>
    <row r="1500" spans="1:20" s="23" customFormat="1" ht="18" customHeight="1" x14ac:dyDescent="0.25">
      <c r="A1500" s="72" t="str">
        <f>Лист4!A1505</f>
        <v>ул. Боевая, д.54</v>
      </c>
      <c r="B1500" s="64" t="s">
        <v>55</v>
      </c>
      <c r="C1500" s="76">
        <v>520.19385999999997</v>
      </c>
      <c r="D1500" s="76">
        <f t="shared" si="49"/>
        <v>21.279</v>
      </c>
      <c r="E1500" s="74">
        <v>21.279</v>
      </c>
      <c r="F1500" s="22">
        <v>0</v>
      </c>
      <c r="G1500" s="81">
        <v>0</v>
      </c>
      <c r="H1500" s="22">
        <v>0</v>
      </c>
      <c r="I1500" s="77"/>
      <c r="J1500" s="91">
        <f t="shared" si="50"/>
        <v>541.47285999999997</v>
      </c>
      <c r="K1500" s="131"/>
      <c r="L1500" s="126"/>
      <c r="M1500" s="144"/>
      <c r="N1500" s="144"/>
      <c r="O1500" s="143"/>
      <c r="P1500" s="145"/>
      <c r="Q1500" s="146"/>
      <c r="R1500" s="145"/>
      <c r="S1500" s="147"/>
      <c r="T1500" s="127"/>
    </row>
    <row r="1501" spans="1:20" s="23" customFormat="1" ht="18" customHeight="1" x14ac:dyDescent="0.25">
      <c r="A1501" s="72" t="str">
        <f>Лист4!A1506</f>
        <v>ул. Боевая, д.55</v>
      </c>
      <c r="B1501" s="64" t="s">
        <v>55</v>
      </c>
      <c r="C1501" s="76">
        <v>715.08172999999999</v>
      </c>
      <c r="D1501" s="76">
        <f t="shared" si="49"/>
        <v>37.813429999999997</v>
      </c>
      <c r="E1501" s="74">
        <v>37.813429999999997</v>
      </c>
      <c r="F1501" s="22">
        <v>0</v>
      </c>
      <c r="G1501" s="81">
        <v>0</v>
      </c>
      <c r="H1501" s="22">
        <v>0</v>
      </c>
      <c r="I1501" s="77"/>
      <c r="J1501" s="91">
        <f t="shared" si="50"/>
        <v>752.89516000000003</v>
      </c>
      <c r="K1501" s="131"/>
      <c r="L1501" s="126"/>
      <c r="M1501" s="144"/>
      <c r="N1501" s="144"/>
      <c r="O1501" s="143"/>
      <c r="P1501" s="145"/>
      <c r="Q1501" s="146"/>
      <c r="R1501" s="145"/>
      <c r="S1501" s="147"/>
      <c r="T1501" s="127"/>
    </row>
    <row r="1502" spans="1:20" s="23" customFormat="1" ht="18" customHeight="1" x14ac:dyDescent="0.25">
      <c r="A1502" s="72" t="str">
        <f>Лист4!A1507</f>
        <v>ул. Боевая, д.56</v>
      </c>
      <c r="B1502" s="64" t="s">
        <v>55</v>
      </c>
      <c r="C1502" s="76">
        <v>265.14294000000001</v>
      </c>
      <c r="D1502" s="76">
        <f t="shared" si="49"/>
        <v>13.08601</v>
      </c>
      <c r="E1502" s="74">
        <v>13.08601</v>
      </c>
      <c r="F1502" s="22">
        <v>0</v>
      </c>
      <c r="G1502" s="81">
        <v>0</v>
      </c>
      <c r="H1502" s="22">
        <v>0</v>
      </c>
      <c r="I1502" s="77"/>
      <c r="J1502" s="91">
        <f t="shared" si="50"/>
        <v>278.22895</v>
      </c>
      <c r="K1502" s="131"/>
      <c r="L1502" s="126"/>
      <c r="M1502" s="144"/>
      <c r="N1502" s="144"/>
      <c r="O1502" s="143"/>
      <c r="P1502" s="145"/>
      <c r="Q1502" s="146"/>
      <c r="R1502" s="145"/>
      <c r="S1502" s="147"/>
      <c r="T1502" s="127"/>
    </row>
    <row r="1503" spans="1:20" s="23" customFormat="1" ht="18" customHeight="1" x14ac:dyDescent="0.25">
      <c r="A1503" s="72" t="str">
        <f>Лист4!A1508</f>
        <v>ул. Боевая, д.57</v>
      </c>
      <c r="B1503" s="64" t="s">
        <v>55</v>
      </c>
      <c r="C1503" s="76">
        <v>1185.5919900000001</v>
      </c>
      <c r="D1503" s="76">
        <f t="shared" si="49"/>
        <v>65.751320000000007</v>
      </c>
      <c r="E1503" s="74">
        <v>65.751320000000007</v>
      </c>
      <c r="F1503" s="22">
        <v>0</v>
      </c>
      <c r="G1503" s="81">
        <v>0</v>
      </c>
      <c r="H1503" s="22">
        <v>0</v>
      </c>
      <c r="I1503" s="77"/>
      <c r="J1503" s="91">
        <f t="shared" si="50"/>
        <v>1251.3433100000002</v>
      </c>
      <c r="K1503" s="131"/>
      <c r="L1503" s="126"/>
      <c r="M1503" s="144"/>
      <c r="N1503" s="144"/>
      <c r="O1503" s="143"/>
      <c r="P1503" s="145"/>
      <c r="Q1503" s="146"/>
      <c r="R1503" s="145"/>
      <c r="S1503" s="147"/>
      <c r="T1503" s="127"/>
    </row>
    <row r="1504" spans="1:20" s="23" customFormat="1" ht="18" customHeight="1" x14ac:dyDescent="0.25">
      <c r="A1504" s="72" t="str">
        <f>Лист4!A1509</f>
        <v>ул. Боевая, д.58</v>
      </c>
      <c r="B1504" s="64" t="s">
        <v>55</v>
      </c>
      <c r="C1504" s="76">
        <v>409.00099999999998</v>
      </c>
      <c r="D1504" s="76">
        <f t="shared" si="49"/>
        <v>18.08766</v>
      </c>
      <c r="E1504" s="74">
        <v>18.08766</v>
      </c>
      <c r="F1504" s="22">
        <v>0</v>
      </c>
      <c r="G1504" s="81">
        <v>0</v>
      </c>
      <c r="H1504" s="22">
        <v>0</v>
      </c>
      <c r="I1504" s="77"/>
      <c r="J1504" s="91">
        <f t="shared" si="50"/>
        <v>427.08866</v>
      </c>
      <c r="K1504" s="131"/>
      <c r="L1504" s="126"/>
      <c r="M1504" s="144"/>
      <c r="N1504" s="144"/>
      <c r="O1504" s="143"/>
      <c r="P1504" s="145"/>
      <c r="Q1504" s="146"/>
      <c r="R1504" s="145"/>
      <c r="S1504" s="147"/>
      <c r="T1504" s="127"/>
    </row>
    <row r="1505" spans="1:20" s="23" customFormat="1" ht="18" customHeight="1" x14ac:dyDescent="0.25">
      <c r="A1505" s="72" t="str">
        <f>Лист4!A1510</f>
        <v>ул. Боевая, д.59</v>
      </c>
      <c r="B1505" s="64" t="s">
        <v>55</v>
      </c>
      <c r="C1505" s="76">
        <v>1492.3154500000001</v>
      </c>
      <c r="D1505" s="76">
        <f t="shared" si="49"/>
        <v>77.56962</v>
      </c>
      <c r="E1505" s="74">
        <v>77.56962</v>
      </c>
      <c r="F1505" s="22">
        <v>0</v>
      </c>
      <c r="G1505" s="81">
        <v>0</v>
      </c>
      <c r="H1505" s="22">
        <v>0</v>
      </c>
      <c r="I1505" s="77"/>
      <c r="J1505" s="91">
        <f t="shared" si="50"/>
        <v>1569.88507</v>
      </c>
      <c r="K1505" s="131"/>
      <c r="L1505" s="126"/>
      <c r="M1505" s="144"/>
      <c r="N1505" s="144"/>
      <c r="O1505" s="143"/>
      <c r="P1505" s="145"/>
      <c r="Q1505" s="146"/>
      <c r="R1505" s="145"/>
      <c r="S1505" s="147"/>
      <c r="T1505" s="127"/>
    </row>
    <row r="1506" spans="1:20" s="23" customFormat="1" ht="18" customHeight="1" x14ac:dyDescent="0.25">
      <c r="A1506" s="72" t="str">
        <f>Лист4!A1511</f>
        <v>ул. Боевая, д.60</v>
      </c>
      <c r="B1506" s="64" t="s">
        <v>55</v>
      </c>
      <c r="C1506" s="76">
        <v>964.31674999999996</v>
      </c>
      <c r="D1506" s="76">
        <f t="shared" si="49"/>
        <v>52.908230000000003</v>
      </c>
      <c r="E1506" s="74">
        <v>52.908230000000003</v>
      </c>
      <c r="F1506" s="22">
        <v>0</v>
      </c>
      <c r="G1506" s="81">
        <v>0</v>
      </c>
      <c r="H1506" s="22">
        <v>0</v>
      </c>
      <c r="I1506" s="77"/>
      <c r="J1506" s="91">
        <f t="shared" si="50"/>
        <v>1017.22498</v>
      </c>
      <c r="K1506" s="131"/>
      <c r="L1506" s="126"/>
      <c r="M1506" s="144"/>
      <c r="N1506" s="144"/>
      <c r="O1506" s="143"/>
      <c r="P1506" s="145"/>
      <c r="Q1506" s="146"/>
      <c r="R1506" s="145"/>
      <c r="S1506" s="147"/>
      <c r="T1506" s="127"/>
    </row>
    <row r="1507" spans="1:20" s="23" customFormat="1" ht="18" customHeight="1" x14ac:dyDescent="0.25">
      <c r="A1507" s="72" t="str">
        <f>Лист4!A1512</f>
        <v>ул. Боевая, д.61</v>
      </c>
      <c r="B1507" s="64" t="s">
        <v>55</v>
      </c>
      <c r="C1507" s="76">
        <v>220.57</v>
      </c>
      <c r="D1507" s="76">
        <f t="shared" si="49"/>
        <v>73.343850000000003</v>
      </c>
      <c r="E1507" s="74">
        <v>73.343850000000003</v>
      </c>
      <c r="F1507" s="22">
        <v>0</v>
      </c>
      <c r="G1507" s="81">
        <v>0</v>
      </c>
      <c r="H1507" s="22">
        <v>0</v>
      </c>
      <c r="I1507" s="77">
        <v>1446.7</v>
      </c>
      <c r="J1507" s="91">
        <v>339.49</v>
      </c>
      <c r="K1507" s="131"/>
      <c r="L1507" s="126"/>
      <c r="M1507" s="144"/>
      <c r="N1507" s="144"/>
      <c r="O1507" s="143"/>
      <c r="P1507" s="145"/>
      <c r="Q1507" s="146"/>
      <c r="R1507" s="145"/>
      <c r="S1507" s="147"/>
      <c r="T1507" s="127"/>
    </row>
    <row r="1508" spans="1:20" s="23" customFormat="1" ht="18" customHeight="1" x14ac:dyDescent="0.25">
      <c r="A1508" s="72" t="str">
        <f>Лист4!A1513</f>
        <v>ул. Боевая, д.62</v>
      </c>
      <c r="B1508" s="64" t="s">
        <v>55</v>
      </c>
      <c r="C1508" s="76">
        <v>530.33276999999998</v>
      </c>
      <c r="D1508" s="76">
        <f t="shared" si="49"/>
        <v>25.120290000000001</v>
      </c>
      <c r="E1508" s="74">
        <v>25.120290000000001</v>
      </c>
      <c r="F1508" s="22">
        <v>0</v>
      </c>
      <c r="G1508" s="81">
        <v>0</v>
      </c>
      <c r="H1508" s="22">
        <v>0</v>
      </c>
      <c r="I1508" s="77"/>
      <c r="J1508" s="91">
        <f t="shared" si="50"/>
        <v>555.45305999999994</v>
      </c>
      <c r="K1508" s="131"/>
      <c r="L1508" s="126"/>
      <c r="M1508" s="144"/>
      <c r="N1508" s="144"/>
      <c r="O1508" s="143"/>
      <c r="P1508" s="145"/>
      <c r="Q1508" s="146"/>
      <c r="R1508" s="145"/>
      <c r="S1508" s="147"/>
      <c r="T1508" s="127"/>
    </row>
    <row r="1509" spans="1:20" s="23" customFormat="1" ht="18" customHeight="1" x14ac:dyDescent="0.25">
      <c r="A1509" s="72" t="str">
        <f>Лист4!A1514</f>
        <v>ул. Боевая, д.63</v>
      </c>
      <c r="B1509" s="64" t="s">
        <v>55</v>
      </c>
      <c r="C1509" s="76">
        <v>993.86</v>
      </c>
      <c r="D1509" s="76">
        <f t="shared" si="49"/>
        <v>88.359229999999997</v>
      </c>
      <c r="E1509" s="74">
        <v>88.359229999999997</v>
      </c>
      <c r="F1509" s="22">
        <v>0</v>
      </c>
      <c r="G1509" s="81">
        <v>0</v>
      </c>
      <c r="H1509" s="22">
        <v>0</v>
      </c>
      <c r="I1509" s="77"/>
      <c r="J1509" s="91">
        <v>1090.81</v>
      </c>
      <c r="K1509" s="131"/>
      <c r="L1509" s="126"/>
      <c r="M1509" s="144"/>
      <c r="N1509" s="144"/>
      <c r="O1509" s="143"/>
      <c r="P1509" s="145"/>
      <c r="Q1509" s="146"/>
      <c r="R1509" s="145"/>
      <c r="S1509" s="147"/>
      <c r="T1509" s="127"/>
    </row>
    <row r="1510" spans="1:20" s="23" customFormat="1" ht="18" customHeight="1" x14ac:dyDescent="0.25">
      <c r="A1510" s="72" t="str">
        <f>Лист4!A1515</f>
        <v>ул. Боевая, д.65</v>
      </c>
      <c r="B1510" s="64" t="s">
        <v>55</v>
      </c>
      <c r="C1510" s="76">
        <v>1021.29</v>
      </c>
      <c r="D1510" s="76">
        <f t="shared" si="49"/>
        <v>48.478999999999999</v>
      </c>
      <c r="E1510" s="74">
        <v>48.478999999999999</v>
      </c>
      <c r="F1510" s="22">
        <v>0</v>
      </c>
      <c r="G1510" s="81">
        <v>0</v>
      </c>
      <c r="H1510" s="22">
        <v>0</v>
      </c>
      <c r="I1510" s="77"/>
      <c r="J1510" s="91">
        <v>1077.48</v>
      </c>
      <c r="K1510" s="131"/>
      <c r="L1510" s="126"/>
      <c r="M1510" s="144"/>
      <c r="N1510" s="144"/>
      <c r="O1510" s="143"/>
      <c r="P1510" s="145"/>
      <c r="Q1510" s="146"/>
      <c r="R1510" s="145"/>
      <c r="S1510" s="147"/>
      <c r="T1510" s="127"/>
    </row>
    <row r="1511" spans="1:20" s="23" customFormat="1" ht="18" customHeight="1" x14ac:dyDescent="0.25">
      <c r="A1511" s="72" t="str">
        <f>Лист4!A1516</f>
        <v>ул. Боевая, д.65, к.1</v>
      </c>
      <c r="B1511" s="64" t="s">
        <v>55</v>
      </c>
      <c r="C1511" s="76">
        <v>910.72173000000009</v>
      </c>
      <c r="D1511" s="76">
        <f t="shared" si="49"/>
        <v>51.506209999999996</v>
      </c>
      <c r="E1511" s="74">
        <v>51.506209999999996</v>
      </c>
      <c r="F1511" s="22">
        <v>0</v>
      </c>
      <c r="G1511" s="81">
        <v>0</v>
      </c>
      <c r="H1511" s="22">
        <v>0</v>
      </c>
      <c r="I1511" s="77"/>
      <c r="J1511" s="91">
        <f t="shared" si="50"/>
        <v>962.2279400000001</v>
      </c>
      <c r="K1511" s="131"/>
      <c r="L1511" s="126"/>
      <c r="M1511" s="144"/>
      <c r="N1511" s="144"/>
      <c r="O1511" s="143"/>
      <c r="P1511" s="145"/>
      <c r="Q1511" s="146"/>
      <c r="R1511" s="145"/>
      <c r="S1511" s="147"/>
      <c r="T1511" s="127"/>
    </row>
    <row r="1512" spans="1:20" s="23" customFormat="1" ht="18" customHeight="1" x14ac:dyDescent="0.25">
      <c r="A1512" s="72" t="str">
        <f>Лист4!A1517</f>
        <v>ул. Боевая, д.65, к.2</v>
      </c>
      <c r="B1512" s="64" t="s">
        <v>55</v>
      </c>
      <c r="C1512" s="76">
        <v>1067.97829</v>
      </c>
      <c r="D1512" s="76">
        <f t="shared" si="49"/>
        <v>57.017919999999997</v>
      </c>
      <c r="E1512" s="74">
        <v>57.017919999999997</v>
      </c>
      <c r="F1512" s="22">
        <v>0</v>
      </c>
      <c r="G1512" s="81">
        <v>0</v>
      </c>
      <c r="H1512" s="22">
        <v>0</v>
      </c>
      <c r="I1512" s="77"/>
      <c r="J1512" s="91">
        <f t="shared" si="50"/>
        <v>1124.99621</v>
      </c>
      <c r="K1512" s="131"/>
      <c r="L1512" s="126"/>
      <c r="M1512" s="144"/>
      <c r="N1512" s="144"/>
      <c r="O1512" s="143"/>
      <c r="P1512" s="145"/>
      <c r="Q1512" s="146"/>
      <c r="R1512" s="145"/>
      <c r="S1512" s="147"/>
      <c r="T1512" s="127"/>
    </row>
    <row r="1513" spans="1:20" s="23" customFormat="1" ht="18" customHeight="1" x14ac:dyDescent="0.25">
      <c r="A1513" s="72" t="str">
        <f>Лист4!A1518</f>
        <v>ул. Боевая, д.66А</v>
      </c>
      <c r="B1513" s="64" t="s">
        <v>55</v>
      </c>
      <c r="C1513" s="76">
        <v>650.98446999999999</v>
      </c>
      <c r="D1513" s="76">
        <f t="shared" si="49"/>
        <v>45.500839999999997</v>
      </c>
      <c r="E1513" s="74">
        <v>45.500839999999997</v>
      </c>
      <c r="F1513" s="22">
        <v>0</v>
      </c>
      <c r="G1513" s="81">
        <v>0</v>
      </c>
      <c r="H1513" s="22">
        <v>0</v>
      </c>
      <c r="I1513" s="77"/>
      <c r="J1513" s="91">
        <f t="shared" si="50"/>
        <v>696.48531000000003</v>
      </c>
      <c r="K1513" s="131"/>
      <c r="L1513" s="126"/>
      <c r="M1513" s="144"/>
      <c r="N1513" s="144"/>
      <c r="O1513" s="143"/>
      <c r="P1513" s="145"/>
      <c r="Q1513" s="146"/>
      <c r="R1513" s="145"/>
      <c r="S1513" s="147"/>
      <c r="T1513" s="127"/>
    </row>
    <row r="1514" spans="1:20" s="23" customFormat="1" ht="18" customHeight="1" x14ac:dyDescent="0.25">
      <c r="A1514" s="72" t="str">
        <f>Лист4!A1519</f>
        <v>ул. Боевая, д.66Б</v>
      </c>
      <c r="B1514" s="64" t="s">
        <v>55</v>
      </c>
      <c r="C1514" s="76">
        <v>617.69608000000005</v>
      </c>
      <c r="D1514" s="76">
        <f t="shared" si="49"/>
        <v>35.387010000000004</v>
      </c>
      <c r="E1514" s="74">
        <v>35.387010000000004</v>
      </c>
      <c r="F1514" s="22">
        <v>0</v>
      </c>
      <c r="G1514" s="81">
        <v>0</v>
      </c>
      <c r="H1514" s="22">
        <v>0</v>
      </c>
      <c r="I1514" s="77"/>
      <c r="J1514" s="91">
        <f t="shared" si="50"/>
        <v>653.08309000000008</v>
      </c>
      <c r="K1514" s="131"/>
      <c r="L1514" s="126"/>
      <c r="M1514" s="144"/>
      <c r="N1514" s="144"/>
      <c r="O1514" s="143"/>
      <c r="P1514" s="145"/>
      <c r="Q1514" s="146"/>
      <c r="R1514" s="145"/>
      <c r="S1514" s="147"/>
      <c r="T1514" s="127"/>
    </row>
    <row r="1515" spans="1:20" s="23" customFormat="1" ht="18" customHeight="1" x14ac:dyDescent="0.25">
      <c r="A1515" s="72" t="str">
        <f>Лист4!A1520</f>
        <v>ул. Боевая, д.66В</v>
      </c>
      <c r="B1515" s="64" t="s">
        <v>55</v>
      </c>
      <c r="C1515" s="76">
        <v>1354.99207</v>
      </c>
      <c r="D1515" s="76">
        <f t="shared" si="49"/>
        <v>72.540000000000006</v>
      </c>
      <c r="E1515" s="74">
        <v>72.540000000000006</v>
      </c>
      <c r="F1515" s="22">
        <v>0</v>
      </c>
      <c r="G1515" s="81">
        <v>0</v>
      </c>
      <c r="H1515" s="22">
        <v>0</v>
      </c>
      <c r="I1515" s="77"/>
      <c r="J1515" s="91">
        <f t="shared" si="50"/>
        <v>1427.53207</v>
      </c>
      <c r="K1515" s="131"/>
      <c r="L1515" s="126"/>
      <c r="M1515" s="144"/>
      <c r="N1515" s="144"/>
      <c r="O1515" s="143"/>
      <c r="P1515" s="145"/>
      <c r="Q1515" s="146"/>
      <c r="R1515" s="145"/>
      <c r="S1515" s="147"/>
      <c r="T1515" s="127"/>
    </row>
    <row r="1516" spans="1:20" s="23" customFormat="1" ht="18" customHeight="1" x14ac:dyDescent="0.25">
      <c r="A1516" s="72" t="str">
        <f>Лист4!A1521</f>
        <v>ул. Боевая, д.67</v>
      </c>
      <c r="B1516" s="64" t="s">
        <v>55</v>
      </c>
      <c r="C1516" s="76">
        <v>1172.2030499999998</v>
      </c>
      <c r="D1516" s="76">
        <f t="shared" si="49"/>
        <v>60.336820000000003</v>
      </c>
      <c r="E1516" s="74">
        <v>60.336820000000003</v>
      </c>
      <c r="F1516" s="22">
        <v>0</v>
      </c>
      <c r="G1516" s="81">
        <v>0</v>
      </c>
      <c r="H1516" s="22">
        <v>0</v>
      </c>
      <c r="I1516" s="77"/>
      <c r="J1516" s="91">
        <f t="shared" si="50"/>
        <v>1232.5398699999998</v>
      </c>
      <c r="K1516" s="131"/>
      <c r="L1516" s="126"/>
      <c r="M1516" s="144"/>
      <c r="N1516" s="144"/>
      <c r="O1516" s="143"/>
      <c r="P1516" s="145"/>
      <c r="Q1516" s="146"/>
      <c r="R1516" s="145"/>
      <c r="S1516" s="147"/>
      <c r="T1516" s="127"/>
    </row>
    <row r="1517" spans="1:20" s="23" customFormat="1" ht="18" customHeight="1" x14ac:dyDescent="0.25">
      <c r="A1517" s="72" t="str">
        <f>Лист4!A1522</f>
        <v>ул. Боевая, д.67, к.1</v>
      </c>
      <c r="B1517" s="64" t="s">
        <v>55</v>
      </c>
      <c r="C1517" s="76">
        <v>687.71164999999996</v>
      </c>
      <c r="D1517" s="76">
        <f t="shared" si="49"/>
        <v>25.99558</v>
      </c>
      <c r="E1517" s="74">
        <v>25.99558</v>
      </c>
      <c r="F1517" s="22">
        <v>0</v>
      </c>
      <c r="G1517" s="81">
        <v>0</v>
      </c>
      <c r="H1517" s="22">
        <v>0</v>
      </c>
      <c r="I1517" s="77"/>
      <c r="J1517" s="91">
        <f t="shared" si="50"/>
        <v>713.70722999999998</v>
      </c>
      <c r="K1517" s="131"/>
      <c r="L1517" s="126"/>
      <c r="M1517" s="144"/>
      <c r="N1517" s="144"/>
      <c r="O1517" s="143"/>
      <c r="P1517" s="145"/>
      <c r="Q1517" s="146"/>
      <c r="R1517" s="145"/>
      <c r="S1517" s="147"/>
      <c r="T1517" s="127"/>
    </row>
    <row r="1518" spans="1:20" s="23" customFormat="1" ht="18" customHeight="1" x14ac:dyDescent="0.25">
      <c r="A1518" s="72" t="str">
        <f>Лист4!A1523</f>
        <v>ул. Боевая, д.67, к.2</v>
      </c>
      <c r="B1518" s="64" t="s">
        <v>55</v>
      </c>
      <c r="C1518" s="76">
        <v>198.82150000000001</v>
      </c>
      <c r="D1518" s="76">
        <f t="shared" si="49"/>
        <v>8.7641600000000004</v>
      </c>
      <c r="E1518" s="74">
        <v>8.7641600000000004</v>
      </c>
      <c r="F1518" s="22">
        <v>0</v>
      </c>
      <c r="G1518" s="81">
        <v>0</v>
      </c>
      <c r="H1518" s="22">
        <v>0</v>
      </c>
      <c r="I1518" s="77"/>
      <c r="J1518" s="91">
        <f t="shared" si="50"/>
        <v>207.58566000000002</v>
      </c>
      <c r="K1518" s="131"/>
      <c r="L1518" s="126"/>
      <c r="M1518" s="144"/>
      <c r="N1518" s="144"/>
      <c r="O1518" s="143"/>
      <c r="P1518" s="145"/>
      <c r="Q1518" s="146"/>
      <c r="R1518" s="145"/>
      <c r="S1518" s="147"/>
      <c r="T1518" s="127"/>
    </row>
    <row r="1519" spans="1:20" s="23" customFormat="1" ht="18" customHeight="1" x14ac:dyDescent="0.25">
      <c r="A1519" s="72" t="str">
        <f>Лист4!A1524</f>
        <v>ул. Боевая, д.67, к.3</v>
      </c>
      <c r="B1519" s="64" t="s">
        <v>55</v>
      </c>
      <c r="C1519" s="76">
        <v>88.514390000000006</v>
      </c>
      <c r="D1519" s="76">
        <f t="shared" si="49"/>
        <v>2.9935999999999998</v>
      </c>
      <c r="E1519" s="74">
        <v>2.9935999999999998</v>
      </c>
      <c r="F1519" s="22">
        <v>0</v>
      </c>
      <c r="G1519" s="81">
        <v>0</v>
      </c>
      <c r="H1519" s="22">
        <v>0</v>
      </c>
      <c r="I1519" s="77"/>
      <c r="J1519" s="91">
        <f t="shared" si="50"/>
        <v>91.507990000000007</v>
      </c>
      <c r="K1519" s="131"/>
      <c r="L1519" s="126"/>
      <c r="M1519" s="144"/>
      <c r="N1519" s="144"/>
      <c r="O1519" s="143"/>
      <c r="P1519" s="145"/>
      <c r="Q1519" s="146"/>
      <c r="R1519" s="145"/>
      <c r="S1519" s="147"/>
      <c r="T1519" s="127"/>
    </row>
    <row r="1520" spans="1:20" s="23" customFormat="1" ht="18" customHeight="1" x14ac:dyDescent="0.25">
      <c r="A1520" s="72" t="str">
        <f>Лист4!A1525</f>
        <v>ул. Боевая, д.68</v>
      </c>
      <c r="B1520" s="64" t="s">
        <v>55</v>
      </c>
      <c r="C1520" s="76">
        <v>2574.7624899999996</v>
      </c>
      <c r="D1520" s="76">
        <f t="shared" si="49"/>
        <v>133.28719000000001</v>
      </c>
      <c r="E1520" s="74">
        <v>133.28719000000001</v>
      </c>
      <c r="F1520" s="22">
        <v>0</v>
      </c>
      <c r="G1520" s="81">
        <v>0</v>
      </c>
      <c r="H1520" s="22">
        <v>0</v>
      </c>
      <c r="I1520" s="77"/>
      <c r="J1520" s="91">
        <f t="shared" si="50"/>
        <v>2708.0496799999996</v>
      </c>
      <c r="K1520" s="131"/>
      <c r="L1520" s="126"/>
      <c r="M1520" s="144"/>
      <c r="N1520" s="144"/>
      <c r="O1520" s="143"/>
      <c r="P1520" s="145"/>
      <c r="Q1520" s="146"/>
      <c r="R1520" s="145"/>
      <c r="S1520" s="147"/>
      <c r="T1520" s="127"/>
    </row>
    <row r="1521" spans="1:20" s="23" customFormat="1" ht="18" customHeight="1" x14ac:dyDescent="0.25">
      <c r="A1521" s="72" t="str">
        <f>Лист4!A1526</f>
        <v>ул. Боевая, д.69/70</v>
      </c>
      <c r="B1521" s="64" t="s">
        <v>55</v>
      </c>
      <c r="C1521" s="76">
        <v>1242.3046299999999</v>
      </c>
      <c r="D1521" s="76">
        <f t="shared" si="49"/>
        <v>66.076560000000001</v>
      </c>
      <c r="E1521" s="74">
        <v>66.076560000000001</v>
      </c>
      <c r="F1521" s="22">
        <v>0</v>
      </c>
      <c r="G1521" s="81">
        <v>0</v>
      </c>
      <c r="H1521" s="22">
        <v>0</v>
      </c>
      <c r="I1521" s="77"/>
      <c r="J1521" s="91">
        <f t="shared" si="50"/>
        <v>1308.3811899999998</v>
      </c>
      <c r="K1521" s="131"/>
      <c r="L1521" s="126"/>
      <c r="M1521" s="144"/>
      <c r="N1521" s="144"/>
      <c r="O1521" s="143"/>
      <c r="P1521" s="145"/>
      <c r="Q1521" s="146"/>
      <c r="R1521" s="145"/>
      <c r="S1521" s="147"/>
      <c r="T1521" s="127"/>
    </row>
    <row r="1522" spans="1:20" s="23" customFormat="1" ht="18" customHeight="1" x14ac:dyDescent="0.25">
      <c r="A1522" s="72" t="str">
        <f>Лист4!A1527</f>
        <v>ул. Боевая, д.70</v>
      </c>
      <c r="B1522" s="64" t="s">
        <v>55</v>
      </c>
      <c r="C1522" s="76">
        <v>1532.5714</v>
      </c>
      <c r="D1522" s="76">
        <f t="shared" si="49"/>
        <v>96.761800000000008</v>
      </c>
      <c r="E1522" s="74">
        <v>96.761800000000008</v>
      </c>
      <c r="F1522" s="22">
        <v>0</v>
      </c>
      <c r="G1522" s="81">
        <v>0</v>
      </c>
      <c r="H1522" s="22">
        <v>0</v>
      </c>
      <c r="I1522" s="77"/>
      <c r="J1522" s="91">
        <f t="shared" si="50"/>
        <v>1629.3332</v>
      </c>
      <c r="K1522" s="131"/>
      <c r="L1522" s="126"/>
      <c r="M1522" s="144"/>
      <c r="N1522" s="144"/>
      <c r="O1522" s="143"/>
      <c r="P1522" s="145"/>
      <c r="Q1522" s="146"/>
      <c r="R1522" s="145"/>
      <c r="S1522" s="147"/>
      <c r="T1522" s="127"/>
    </row>
    <row r="1523" spans="1:20" s="23" customFormat="1" ht="18" customHeight="1" x14ac:dyDescent="0.25">
      <c r="A1523" s="72" t="str">
        <f>Лист4!A1528</f>
        <v>ул. Боевая, д.71/67</v>
      </c>
      <c r="B1523" s="64" t="s">
        <v>55</v>
      </c>
      <c r="C1523" s="76">
        <v>2307.78838</v>
      </c>
      <c r="D1523" s="76">
        <f t="shared" si="49"/>
        <v>163.70660000000001</v>
      </c>
      <c r="E1523" s="74">
        <v>163.70660000000001</v>
      </c>
      <c r="F1523" s="22">
        <v>0</v>
      </c>
      <c r="G1523" s="81">
        <v>0</v>
      </c>
      <c r="H1523" s="22">
        <v>0</v>
      </c>
      <c r="I1523" s="77"/>
      <c r="J1523" s="91">
        <f t="shared" si="50"/>
        <v>2471.4949799999999</v>
      </c>
      <c r="K1523" s="131"/>
      <c r="L1523" s="126"/>
      <c r="M1523" s="144"/>
      <c r="N1523" s="144"/>
      <c r="O1523" s="143"/>
      <c r="P1523" s="145"/>
      <c r="Q1523" s="146"/>
      <c r="R1523" s="145"/>
      <c r="S1523" s="147"/>
      <c r="T1523" s="127"/>
    </row>
    <row r="1524" spans="1:20" s="23" customFormat="1" ht="18" customHeight="1" x14ac:dyDescent="0.25">
      <c r="A1524" s="72" t="str">
        <f>Лист4!A1529</f>
        <v>ул. Боевая, д.72А, к.1</v>
      </c>
      <c r="B1524" s="64" t="s">
        <v>55</v>
      </c>
      <c r="C1524" s="76">
        <v>972.92880000000014</v>
      </c>
      <c r="D1524" s="76">
        <f t="shared" si="49"/>
        <v>45.739669999999997</v>
      </c>
      <c r="E1524" s="74">
        <v>45.739669999999997</v>
      </c>
      <c r="F1524" s="22">
        <v>0</v>
      </c>
      <c r="G1524" s="81">
        <v>0</v>
      </c>
      <c r="H1524" s="22">
        <v>0</v>
      </c>
      <c r="I1524" s="77">
        <v>42.89</v>
      </c>
      <c r="J1524" s="91">
        <f>C1524+E1524-I1524</f>
        <v>975.7784700000002</v>
      </c>
      <c r="K1524" s="131"/>
      <c r="L1524" s="126"/>
      <c r="M1524" s="144"/>
      <c r="N1524" s="144"/>
      <c r="O1524" s="143"/>
      <c r="P1524" s="145"/>
      <c r="Q1524" s="146"/>
      <c r="R1524" s="145"/>
      <c r="S1524" s="147"/>
      <c r="T1524" s="127"/>
    </row>
    <row r="1525" spans="1:20" s="23" customFormat="1" ht="18" customHeight="1" x14ac:dyDescent="0.25">
      <c r="A1525" s="72" t="str">
        <f>Лист4!A1530</f>
        <v>ул. Боевая, д.72А, к.2</v>
      </c>
      <c r="B1525" s="64" t="s">
        <v>55</v>
      </c>
      <c r="C1525" s="76">
        <v>798.9</v>
      </c>
      <c r="D1525" s="76">
        <f t="shared" si="49"/>
        <v>60.559400000000004</v>
      </c>
      <c r="E1525" s="74">
        <v>60.559400000000004</v>
      </c>
      <c r="F1525" s="22">
        <v>0</v>
      </c>
      <c r="G1525" s="81">
        <v>0</v>
      </c>
      <c r="H1525" s="22">
        <v>0</v>
      </c>
      <c r="I1525" s="77"/>
      <c r="J1525" s="91">
        <v>866.29</v>
      </c>
      <c r="K1525" s="131"/>
      <c r="L1525" s="126"/>
      <c r="M1525" s="144"/>
      <c r="N1525" s="144"/>
      <c r="O1525" s="143"/>
      <c r="P1525" s="145"/>
      <c r="Q1525" s="146"/>
      <c r="R1525" s="145"/>
      <c r="S1525" s="147"/>
      <c r="T1525" s="127"/>
    </row>
    <row r="1526" spans="1:20" s="23" customFormat="1" ht="18" customHeight="1" x14ac:dyDescent="0.25">
      <c r="A1526" s="72" t="str">
        <f>Лист4!A1531</f>
        <v>ул. Боевая, д.72Б</v>
      </c>
      <c r="B1526" s="64" t="s">
        <v>55</v>
      </c>
      <c r="C1526" s="76">
        <v>3113.2132099999999</v>
      </c>
      <c r="D1526" s="76">
        <f t="shared" si="49"/>
        <v>168.37361999999999</v>
      </c>
      <c r="E1526" s="74">
        <v>168.37361999999999</v>
      </c>
      <c r="F1526" s="22">
        <v>0</v>
      </c>
      <c r="G1526" s="81">
        <v>0</v>
      </c>
      <c r="H1526" s="22">
        <v>0</v>
      </c>
      <c r="I1526" s="77"/>
      <c r="J1526" s="91">
        <f t="shared" si="50"/>
        <v>3281.5868299999997</v>
      </c>
      <c r="K1526" s="131"/>
      <c r="L1526" s="126"/>
      <c r="M1526" s="144"/>
      <c r="N1526" s="144"/>
      <c r="O1526" s="143"/>
      <c r="P1526" s="145"/>
      <c r="Q1526" s="146"/>
      <c r="R1526" s="145"/>
      <c r="S1526" s="147"/>
      <c r="T1526" s="127"/>
    </row>
    <row r="1527" spans="1:20" s="23" customFormat="1" ht="18" customHeight="1" x14ac:dyDescent="0.25">
      <c r="A1527" s="72" t="str">
        <f>Лист4!A1532</f>
        <v>ул. Боевая, д.74</v>
      </c>
      <c r="B1527" s="64" t="s">
        <v>55</v>
      </c>
      <c r="C1527" s="76">
        <v>2055.1393199999998</v>
      </c>
      <c r="D1527" s="76">
        <f t="shared" si="49"/>
        <v>95.939499999999995</v>
      </c>
      <c r="E1527" s="74">
        <v>95.939499999999995</v>
      </c>
      <c r="F1527" s="22">
        <v>0</v>
      </c>
      <c r="G1527" s="81">
        <v>0</v>
      </c>
      <c r="H1527" s="22">
        <v>0</v>
      </c>
      <c r="I1527" s="77"/>
      <c r="J1527" s="91">
        <f t="shared" si="50"/>
        <v>2151.0788199999997</v>
      </c>
      <c r="K1527" s="131"/>
      <c r="L1527" s="126"/>
      <c r="M1527" s="144"/>
      <c r="N1527" s="144"/>
      <c r="O1527" s="143"/>
      <c r="P1527" s="145"/>
      <c r="Q1527" s="146"/>
      <c r="R1527" s="145"/>
      <c r="S1527" s="147"/>
      <c r="T1527" s="127"/>
    </row>
    <row r="1528" spans="1:20" s="23" customFormat="1" ht="18" customHeight="1" x14ac:dyDescent="0.25">
      <c r="A1528" s="72" t="str">
        <f>Лист4!A1533</f>
        <v>ул. Боевая, д.75</v>
      </c>
      <c r="B1528" s="64" t="s">
        <v>55</v>
      </c>
      <c r="C1528" s="76">
        <v>2158.049</v>
      </c>
      <c r="D1528" s="76">
        <f t="shared" si="49"/>
        <v>102.94662</v>
      </c>
      <c r="E1528" s="74">
        <v>102.94662</v>
      </c>
      <c r="F1528" s="22">
        <v>0</v>
      </c>
      <c r="G1528" s="81">
        <v>0</v>
      </c>
      <c r="H1528" s="22">
        <v>0</v>
      </c>
      <c r="I1528" s="77">
        <v>4213.17</v>
      </c>
      <c r="J1528" s="91">
        <f>C1528+E1528-I1528</f>
        <v>-1952.1743799999999</v>
      </c>
      <c r="K1528" s="131"/>
      <c r="L1528" s="126"/>
      <c r="M1528" s="144"/>
      <c r="N1528" s="144"/>
      <c r="O1528" s="143"/>
      <c r="P1528" s="145"/>
      <c r="Q1528" s="146"/>
      <c r="R1528" s="145"/>
      <c r="S1528" s="147"/>
      <c r="T1528" s="127"/>
    </row>
    <row r="1529" spans="1:20" s="23" customFormat="1" ht="18" customHeight="1" x14ac:dyDescent="0.25">
      <c r="A1529" s="72" t="str">
        <f>Лист4!A1534</f>
        <v>ул. Боевая, д.75, к.1</v>
      </c>
      <c r="B1529" s="64" t="s">
        <v>55</v>
      </c>
      <c r="C1529" s="76">
        <v>1636.9</v>
      </c>
      <c r="D1529" s="76">
        <f t="shared" si="49"/>
        <v>262.04525999999998</v>
      </c>
      <c r="E1529" s="74">
        <v>262.04525999999998</v>
      </c>
      <c r="F1529" s="22">
        <v>0</v>
      </c>
      <c r="G1529" s="81">
        <v>0</v>
      </c>
      <c r="H1529" s="22">
        <v>0</v>
      </c>
      <c r="I1529" s="77"/>
      <c r="J1529" s="91">
        <v>1917.34</v>
      </c>
      <c r="K1529" s="131"/>
      <c r="L1529" s="126"/>
      <c r="M1529" s="144"/>
      <c r="N1529" s="144"/>
      <c r="O1529" s="143"/>
      <c r="P1529" s="145"/>
      <c r="Q1529" s="146"/>
      <c r="R1529" s="145"/>
      <c r="S1529" s="147"/>
      <c r="T1529" s="127"/>
    </row>
    <row r="1530" spans="1:20" s="23" customFormat="1" ht="18" customHeight="1" x14ac:dyDescent="0.25">
      <c r="A1530" s="72" t="str">
        <f>Лист4!A1535</f>
        <v>ул. Боевая, д.75, к.2</v>
      </c>
      <c r="B1530" s="64" t="s">
        <v>55</v>
      </c>
      <c r="C1530" s="76">
        <v>2024.0907099999999</v>
      </c>
      <c r="D1530" s="76">
        <f t="shared" si="49"/>
        <v>110.34800999999999</v>
      </c>
      <c r="E1530" s="74">
        <v>110.34800999999999</v>
      </c>
      <c r="F1530" s="22">
        <v>0</v>
      </c>
      <c r="G1530" s="81">
        <v>0</v>
      </c>
      <c r="H1530" s="22">
        <v>0</v>
      </c>
      <c r="I1530" s="77"/>
      <c r="J1530" s="91">
        <f t="shared" si="50"/>
        <v>2134.4387200000001</v>
      </c>
      <c r="K1530" s="131"/>
      <c r="L1530" s="126"/>
      <c r="M1530" s="144"/>
      <c r="N1530" s="144"/>
      <c r="O1530" s="143"/>
      <c r="P1530" s="145"/>
      <c r="Q1530" s="146"/>
      <c r="R1530" s="145"/>
      <c r="S1530" s="147"/>
      <c r="T1530" s="127"/>
    </row>
    <row r="1531" spans="1:20" s="23" customFormat="1" ht="18" customHeight="1" x14ac:dyDescent="0.25">
      <c r="A1531" s="72" t="str">
        <f>Лист4!A1536</f>
        <v>ул. Боевая, д.75, к.4</v>
      </c>
      <c r="B1531" s="64" t="s">
        <v>55</v>
      </c>
      <c r="C1531" s="76">
        <v>1401.95</v>
      </c>
      <c r="D1531" s="76">
        <f t="shared" si="49"/>
        <v>162.50951999999998</v>
      </c>
      <c r="E1531" s="74">
        <v>162.50951999999998</v>
      </c>
      <c r="F1531" s="22">
        <v>0</v>
      </c>
      <c r="G1531" s="81">
        <v>0</v>
      </c>
      <c r="H1531" s="22">
        <v>0</v>
      </c>
      <c r="I1531" s="77">
        <v>1986.75</v>
      </c>
      <c r="J1531" s="91">
        <v>1405.08</v>
      </c>
      <c r="K1531" s="131"/>
      <c r="L1531" s="126"/>
      <c r="M1531" s="144"/>
      <c r="N1531" s="144"/>
      <c r="O1531" s="143"/>
      <c r="P1531" s="145"/>
      <c r="Q1531" s="146"/>
      <c r="R1531" s="145"/>
      <c r="S1531" s="147"/>
      <c r="T1531" s="127"/>
    </row>
    <row r="1532" spans="1:20" s="23" customFormat="1" ht="18" customHeight="1" x14ac:dyDescent="0.25">
      <c r="A1532" s="72" t="str">
        <f>Лист4!A1537</f>
        <v>ул. Боевая, д.76</v>
      </c>
      <c r="B1532" s="64" t="s">
        <v>55</v>
      </c>
      <c r="C1532" s="76">
        <v>1253.8599999999999</v>
      </c>
      <c r="D1532" s="76">
        <f t="shared" si="49"/>
        <v>56.650300000000001</v>
      </c>
      <c r="E1532" s="74">
        <v>56.650300000000001</v>
      </c>
      <c r="F1532" s="22">
        <v>0</v>
      </c>
      <c r="G1532" s="81">
        <v>0</v>
      </c>
      <c r="H1532" s="22">
        <v>0</v>
      </c>
      <c r="I1532" s="77"/>
      <c r="J1532" s="91">
        <v>1321.17</v>
      </c>
      <c r="K1532" s="131"/>
      <c r="L1532" s="126"/>
      <c r="M1532" s="144"/>
      <c r="N1532" s="144"/>
      <c r="O1532" s="143"/>
      <c r="P1532" s="145"/>
      <c r="Q1532" s="146"/>
      <c r="R1532" s="145"/>
      <c r="S1532" s="147"/>
      <c r="T1532" s="127"/>
    </row>
    <row r="1533" spans="1:20" s="23" customFormat="1" ht="18" customHeight="1" x14ac:dyDescent="0.25">
      <c r="A1533" s="72" t="str">
        <f>Лист4!A1538</f>
        <v>ул. Боевая, д.77</v>
      </c>
      <c r="B1533" s="64" t="s">
        <v>55</v>
      </c>
      <c r="C1533" s="76">
        <v>968.53129000000001</v>
      </c>
      <c r="D1533" s="76">
        <f t="shared" si="49"/>
        <v>50.720639999999996</v>
      </c>
      <c r="E1533" s="74">
        <v>50.720639999999996</v>
      </c>
      <c r="F1533" s="22">
        <v>0</v>
      </c>
      <c r="G1533" s="81">
        <v>0</v>
      </c>
      <c r="H1533" s="22">
        <v>0</v>
      </c>
      <c r="I1533" s="77">
        <v>2787.11</v>
      </c>
      <c r="J1533" s="91">
        <f>C1533+E1533-I1533</f>
        <v>-1767.8580700000002</v>
      </c>
      <c r="K1533" s="131"/>
      <c r="L1533" s="126"/>
      <c r="M1533" s="144"/>
      <c r="N1533" s="144"/>
      <c r="O1533" s="143"/>
      <c r="P1533" s="145"/>
      <c r="Q1533" s="146"/>
      <c r="R1533" s="145"/>
      <c r="S1533" s="147"/>
      <c r="T1533" s="127"/>
    </row>
    <row r="1534" spans="1:20" s="23" customFormat="1" ht="18" customHeight="1" x14ac:dyDescent="0.25">
      <c r="A1534" s="72" t="str">
        <f>Лист4!A1539</f>
        <v>ул. Боевая, д.78</v>
      </c>
      <c r="B1534" s="64" t="s">
        <v>55</v>
      </c>
      <c r="C1534" s="76">
        <v>2386.9699999999998</v>
      </c>
      <c r="D1534" s="76">
        <f t="shared" si="49"/>
        <v>106.49621</v>
      </c>
      <c r="E1534" s="74">
        <v>106.49621</v>
      </c>
      <c r="F1534" s="22">
        <v>0</v>
      </c>
      <c r="G1534" s="81">
        <v>0</v>
      </c>
      <c r="H1534" s="22">
        <v>0</v>
      </c>
      <c r="I1534" s="77"/>
      <c r="J1534" s="91">
        <v>2511.5</v>
      </c>
      <c r="K1534" s="131"/>
      <c r="L1534" s="126"/>
      <c r="M1534" s="144"/>
      <c r="N1534" s="144"/>
      <c r="O1534" s="143"/>
      <c r="P1534" s="145"/>
      <c r="Q1534" s="146"/>
      <c r="R1534" s="145"/>
      <c r="S1534" s="147"/>
      <c r="T1534" s="127"/>
    </row>
    <row r="1535" spans="1:20" s="23" customFormat="1" ht="18" customHeight="1" x14ac:dyDescent="0.25">
      <c r="A1535" s="72" t="str">
        <f>Лист4!A1540</f>
        <v>ул. Боевая, д.79</v>
      </c>
      <c r="B1535" s="64" t="s">
        <v>55</v>
      </c>
      <c r="C1535" s="76">
        <v>-4724.2732500000002</v>
      </c>
      <c r="D1535" s="76">
        <f t="shared" si="49"/>
        <v>60.47551</v>
      </c>
      <c r="E1535" s="74">
        <v>60.47551</v>
      </c>
      <c r="F1535" s="22">
        <v>0</v>
      </c>
      <c r="G1535" s="81">
        <v>0</v>
      </c>
      <c r="H1535" s="22">
        <v>0</v>
      </c>
      <c r="I1535" s="77">
        <v>12221.76</v>
      </c>
      <c r="J1535" s="91">
        <v>-11123.28774</v>
      </c>
      <c r="K1535" s="131"/>
      <c r="L1535" s="126"/>
      <c r="M1535" s="144"/>
      <c r="N1535" s="144"/>
      <c r="O1535" s="143"/>
      <c r="P1535" s="145"/>
      <c r="Q1535" s="146"/>
      <c r="R1535" s="145"/>
      <c r="S1535" s="147"/>
      <c r="T1535" s="127"/>
    </row>
    <row r="1536" spans="1:20" s="23" customFormat="1" ht="18" customHeight="1" x14ac:dyDescent="0.25">
      <c r="A1536" s="72" t="str">
        <f>Лист4!A1541</f>
        <v>ул. Боевая, д.80</v>
      </c>
      <c r="B1536" s="64" t="s">
        <v>55</v>
      </c>
      <c r="C1536" s="76">
        <v>2231.8105500000001</v>
      </c>
      <c r="D1536" s="76">
        <f t="shared" si="49"/>
        <v>116.00732000000001</v>
      </c>
      <c r="E1536" s="74">
        <v>116.00732000000001</v>
      </c>
      <c r="F1536" s="22">
        <v>0</v>
      </c>
      <c r="G1536" s="81">
        <v>0</v>
      </c>
      <c r="H1536" s="22">
        <v>0</v>
      </c>
      <c r="I1536" s="77"/>
      <c r="J1536" s="91">
        <f t="shared" si="50"/>
        <v>2347.8178700000003</v>
      </c>
      <c r="K1536" s="131"/>
      <c r="L1536" s="126"/>
      <c r="M1536" s="144"/>
      <c r="N1536" s="144"/>
      <c r="O1536" s="143"/>
      <c r="P1536" s="145"/>
      <c r="Q1536" s="146"/>
      <c r="R1536" s="145"/>
      <c r="S1536" s="147"/>
      <c r="T1536" s="127"/>
    </row>
    <row r="1537" spans="1:20" s="23" customFormat="1" ht="18" customHeight="1" x14ac:dyDescent="0.25">
      <c r="A1537" s="72" t="str">
        <f>Лист4!A1542</f>
        <v>ул. Боевая, д.81</v>
      </c>
      <c r="B1537" s="64" t="s">
        <v>55</v>
      </c>
      <c r="C1537" s="76">
        <v>-4133.2796799999996</v>
      </c>
      <c r="D1537" s="76">
        <f t="shared" si="49"/>
        <v>58.569379999999995</v>
      </c>
      <c r="E1537" s="74">
        <v>58.569379999999995</v>
      </c>
      <c r="F1537" s="22">
        <v>0</v>
      </c>
      <c r="G1537" s="81">
        <v>0</v>
      </c>
      <c r="H1537" s="22">
        <v>0</v>
      </c>
      <c r="I1537" s="77">
        <v>10614.48</v>
      </c>
      <c r="J1537" s="91">
        <v>-9502.8503000000001</v>
      </c>
      <c r="K1537" s="131"/>
      <c r="L1537" s="126"/>
      <c r="M1537" s="144"/>
      <c r="N1537" s="144"/>
      <c r="O1537" s="143"/>
      <c r="P1537" s="145"/>
      <c r="Q1537" s="146"/>
      <c r="R1537" s="145"/>
      <c r="S1537" s="147"/>
      <c r="T1537" s="127"/>
    </row>
    <row r="1538" spans="1:20" s="23" customFormat="1" ht="18" customHeight="1" x14ac:dyDescent="0.25">
      <c r="A1538" s="72" t="str">
        <f>Лист4!A1543</f>
        <v>ул. Боевая, д.83</v>
      </c>
      <c r="B1538" s="64" t="s">
        <v>55</v>
      </c>
      <c r="C1538" s="76">
        <v>-4090.7083600000005</v>
      </c>
      <c r="D1538" s="76">
        <f t="shared" si="49"/>
        <v>92.834179999999989</v>
      </c>
      <c r="E1538" s="74">
        <v>92.834179999999989</v>
      </c>
      <c r="F1538" s="22">
        <v>0</v>
      </c>
      <c r="G1538" s="81">
        <v>0</v>
      </c>
      <c r="H1538" s="22">
        <v>0</v>
      </c>
      <c r="I1538" s="77">
        <v>10805.74</v>
      </c>
      <c r="J1538" s="91">
        <v>-9769.9341800000002</v>
      </c>
      <c r="K1538" s="131"/>
      <c r="L1538" s="126"/>
      <c r="M1538" s="144"/>
      <c r="N1538" s="144"/>
      <c r="O1538" s="143"/>
      <c r="P1538" s="145"/>
      <c r="Q1538" s="146"/>
      <c r="R1538" s="145"/>
      <c r="S1538" s="147"/>
      <c r="T1538" s="127"/>
    </row>
    <row r="1539" spans="1:20" s="23" customFormat="1" ht="18" customHeight="1" x14ac:dyDescent="0.25">
      <c r="A1539" s="72" t="str">
        <f>Лист4!A1544</f>
        <v>ул. Боевая, д.83, к.1</v>
      </c>
      <c r="B1539" s="64" t="s">
        <v>55</v>
      </c>
      <c r="C1539" s="76">
        <v>2555.4355800000003</v>
      </c>
      <c r="D1539" s="76">
        <f t="shared" si="49"/>
        <v>164.94096999999999</v>
      </c>
      <c r="E1539" s="74">
        <v>164.94096999999999</v>
      </c>
      <c r="F1539" s="22">
        <v>0</v>
      </c>
      <c r="G1539" s="81">
        <v>0</v>
      </c>
      <c r="H1539" s="22">
        <v>0</v>
      </c>
      <c r="I1539" s="77">
        <v>8991.89</v>
      </c>
      <c r="J1539" s="91">
        <f>C1539+E1539-I1539</f>
        <v>-6271.5134499999986</v>
      </c>
      <c r="K1539" s="131"/>
      <c r="L1539" s="126"/>
      <c r="M1539" s="144"/>
      <c r="N1539" s="144"/>
      <c r="O1539" s="143"/>
      <c r="P1539" s="145"/>
      <c r="Q1539" s="146"/>
      <c r="R1539" s="145"/>
      <c r="S1539" s="147"/>
      <c r="T1539" s="127"/>
    </row>
    <row r="1540" spans="1:20" s="23" customFormat="1" ht="18" customHeight="1" x14ac:dyDescent="0.25">
      <c r="A1540" s="72" t="str">
        <f>Лист4!A1545</f>
        <v>ул. Боевая, д.83, к.2</v>
      </c>
      <c r="B1540" s="64" t="s">
        <v>55</v>
      </c>
      <c r="C1540" s="76">
        <v>1894.29132</v>
      </c>
      <c r="D1540" s="76">
        <f t="shared" si="49"/>
        <v>114.36271000000001</v>
      </c>
      <c r="E1540" s="74">
        <v>114.36271000000001</v>
      </c>
      <c r="F1540" s="22">
        <v>0</v>
      </c>
      <c r="G1540" s="81">
        <v>0</v>
      </c>
      <c r="H1540" s="22">
        <v>0</v>
      </c>
      <c r="I1540" s="77"/>
      <c r="J1540" s="91">
        <f t="shared" si="50"/>
        <v>2008.6540300000001</v>
      </c>
      <c r="K1540" s="131"/>
      <c r="L1540" s="126"/>
      <c r="M1540" s="144"/>
      <c r="N1540" s="144"/>
      <c r="O1540" s="143"/>
      <c r="P1540" s="145"/>
      <c r="Q1540" s="146"/>
      <c r="R1540" s="145"/>
      <c r="S1540" s="147"/>
      <c r="T1540" s="127"/>
    </row>
    <row r="1541" spans="1:20" s="23" customFormat="1" ht="18" customHeight="1" x14ac:dyDescent="0.25">
      <c r="A1541" s="72" t="str">
        <f>Лист4!A1546</f>
        <v>ул. Боевая, д.83е</v>
      </c>
      <c r="B1541" s="64" t="s">
        <v>55</v>
      </c>
      <c r="C1541" s="76">
        <v>1257.4468199999999</v>
      </c>
      <c r="D1541" s="76">
        <f t="shared" si="49"/>
        <v>242.17124999999999</v>
      </c>
      <c r="E1541" s="74">
        <v>242.17124999999999</v>
      </c>
      <c r="F1541" s="22">
        <v>0</v>
      </c>
      <c r="G1541" s="81">
        <v>0</v>
      </c>
      <c r="H1541" s="22">
        <v>0</v>
      </c>
      <c r="I1541" s="77"/>
      <c r="J1541" s="91">
        <f t="shared" si="50"/>
        <v>1499.61807</v>
      </c>
      <c r="K1541" s="131"/>
      <c r="L1541" s="126"/>
      <c r="M1541" s="144"/>
      <c r="N1541" s="144"/>
      <c r="O1541" s="143"/>
      <c r="P1541" s="145"/>
      <c r="Q1541" s="146"/>
      <c r="R1541" s="145"/>
      <c r="S1541" s="147"/>
      <c r="T1541" s="127"/>
    </row>
    <row r="1542" spans="1:20" s="23" customFormat="1" ht="18" customHeight="1" x14ac:dyDescent="0.25">
      <c r="A1542" s="72" t="str">
        <f>Лист4!A1547</f>
        <v>ул. Боевая, д.85</v>
      </c>
      <c r="B1542" s="64" t="s">
        <v>55</v>
      </c>
      <c r="C1542" s="76">
        <v>1122.61949</v>
      </c>
      <c r="D1542" s="76">
        <f t="shared" si="49"/>
        <v>60.071330000000003</v>
      </c>
      <c r="E1542" s="74">
        <v>60.071330000000003</v>
      </c>
      <c r="F1542" s="22">
        <v>0</v>
      </c>
      <c r="G1542" s="81">
        <v>0</v>
      </c>
      <c r="H1542" s="22">
        <v>0</v>
      </c>
      <c r="I1542" s="77"/>
      <c r="J1542" s="91">
        <f t="shared" si="50"/>
        <v>1182.69082</v>
      </c>
      <c r="K1542" s="131"/>
      <c r="L1542" s="126"/>
      <c r="M1542" s="144"/>
      <c r="N1542" s="144"/>
      <c r="O1542" s="143"/>
      <c r="P1542" s="145"/>
      <c r="Q1542" s="146"/>
      <c r="R1542" s="145"/>
      <c r="S1542" s="147"/>
      <c r="T1542" s="127"/>
    </row>
    <row r="1543" spans="1:20" s="23" customFormat="1" ht="18" customHeight="1" x14ac:dyDescent="0.25">
      <c r="A1543" s="72" t="str">
        <f>Лист4!A1548</f>
        <v>ул. Боевая, д.85, к.1</v>
      </c>
      <c r="B1543" s="64" t="s">
        <v>55</v>
      </c>
      <c r="C1543" s="76">
        <v>2219.0679500000001</v>
      </c>
      <c r="D1543" s="76">
        <f t="shared" ref="D1543:D1606" si="51">E1543</f>
        <v>125.77999000000001</v>
      </c>
      <c r="E1543" s="74">
        <v>125.77999000000001</v>
      </c>
      <c r="F1543" s="22">
        <v>0</v>
      </c>
      <c r="G1543" s="81">
        <v>0</v>
      </c>
      <c r="H1543" s="22">
        <v>0</v>
      </c>
      <c r="I1543" s="77"/>
      <c r="J1543" s="91">
        <f t="shared" si="50"/>
        <v>2344.8479400000001</v>
      </c>
      <c r="K1543" s="131"/>
      <c r="L1543" s="126"/>
      <c r="M1543" s="144"/>
      <c r="N1543" s="144"/>
      <c r="O1543" s="143"/>
      <c r="P1543" s="145"/>
      <c r="Q1543" s="146"/>
      <c r="R1543" s="145"/>
      <c r="S1543" s="147"/>
      <c r="T1543" s="127"/>
    </row>
    <row r="1544" spans="1:20" s="23" customFormat="1" ht="18" customHeight="1" x14ac:dyDescent="0.25">
      <c r="A1544" s="72" t="str">
        <f>Лист4!A1549</f>
        <v>ул. Боевая, д.85, к.2</v>
      </c>
      <c r="B1544" s="64" t="s">
        <v>55</v>
      </c>
      <c r="C1544" s="76">
        <v>1049.7162900000001</v>
      </c>
      <c r="D1544" s="76">
        <f t="shared" si="51"/>
        <v>50.682300000000005</v>
      </c>
      <c r="E1544" s="74">
        <v>50.682300000000005</v>
      </c>
      <c r="F1544" s="22">
        <v>0</v>
      </c>
      <c r="G1544" s="81">
        <v>0</v>
      </c>
      <c r="H1544" s="22">
        <v>0</v>
      </c>
      <c r="I1544" s="77"/>
      <c r="J1544" s="91">
        <f t="shared" si="50"/>
        <v>1100.39859</v>
      </c>
      <c r="K1544" s="131"/>
      <c r="L1544" s="126"/>
      <c r="M1544" s="144"/>
      <c r="N1544" s="144"/>
      <c r="O1544" s="143"/>
      <c r="P1544" s="145"/>
      <c r="Q1544" s="146"/>
      <c r="R1544" s="145"/>
      <c r="S1544" s="147"/>
      <c r="T1544" s="127"/>
    </row>
    <row r="1545" spans="1:20" s="23" customFormat="1" ht="18" customHeight="1" x14ac:dyDescent="0.25">
      <c r="A1545" s="72" t="str">
        <f>Лист4!A1550</f>
        <v>ул. Боевая, д.85, к.3</v>
      </c>
      <c r="B1545" s="64" t="s">
        <v>55</v>
      </c>
      <c r="C1545" s="76">
        <v>1157.88094</v>
      </c>
      <c r="D1545" s="76">
        <f t="shared" si="51"/>
        <v>67.63721000000001</v>
      </c>
      <c r="E1545" s="74">
        <v>67.63721000000001</v>
      </c>
      <c r="F1545" s="22">
        <v>0</v>
      </c>
      <c r="G1545" s="81">
        <v>0</v>
      </c>
      <c r="H1545" s="22">
        <v>0</v>
      </c>
      <c r="I1545" s="77"/>
      <c r="J1545" s="91">
        <f t="shared" si="50"/>
        <v>1225.5181500000001</v>
      </c>
      <c r="K1545" s="131"/>
      <c r="L1545" s="126"/>
      <c r="M1545" s="144"/>
      <c r="N1545" s="144"/>
      <c r="O1545" s="143"/>
      <c r="P1545" s="145"/>
      <c r="Q1545" s="146"/>
      <c r="R1545" s="145"/>
      <c r="S1545" s="147"/>
      <c r="T1545" s="127"/>
    </row>
    <row r="1546" spans="1:20" s="23" customFormat="1" ht="18" customHeight="1" x14ac:dyDescent="0.25">
      <c r="A1546" s="72" t="str">
        <f>Лист4!A1551</f>
        <v>ул. Брестская, д.3</v>
      </c>
      <c r="B1546" s="64" t="s">
        <v>55</v>
      </c>
      <c r="C1546" s="76">
        <v>2687.15</v>
      </c>
      <c r="D1546" s="76">
        <f t="shared" si="51"/>
        <v>175.81854000000001</v>
      </c>
      <c r="E1546" s="74">
        <v>175.81854000000001</v>
      </c>
      <c r="F1546" s="22">
        <v>0</v>
      </c>
      <c r="G1546" s="81">
        <v>0</v>
      </c>
      <c r="H1546" s="22">
        <v>0</v>
      </c>
      <c r="I1546" s="77"/>
      <c r="J1546" s="91">
        <v>2883.62</v>
      </c>
      <c r="K1546" s="131"/>
      <c r="L1546" s="126"/>
      <c r="M1546" s="144"/>
      <c r="N1546" s="144"/>
      <c r="O1546" s="143"/>
      <c r="P1546" s="145"/>
      <c r="Q1546" s="146"/>
      <c r="R1546" s="145"/>
      <c r="S1546" s="147"/>
      <c r="T1546" s="127"/>
    </row>
    <row r="1547" spans="1:20" s="23" customFormat="1" ht="18" customHeight="1" x14ac:dyDescent="0.25">
      <c r="A1547" s="72" t="str">
        <f>Лист4!A1552</f>
        <v>ул. Бэра, д.55</v>
      </c>
      <c r="B1547" s="64" t="s">
        <v>55</v>
      </c>
      <c r="C1547" s="76">
        <v>524.11</v>
      </c>
      <c r="D1547" s="76">
        <f t="shared" si="51"/>
        <v>112.03286</v>
      </c>
      <c r="E1547" s="74">
        <v>112.03286</v>
      </c>
      <c r="F1547" s="22">
        <v>0</v>
      </c>
      <c r="G1547" s="81">
        <v>0</v>
      </c>
      <c r="H1547" s="22">
        <v>0</v>
      </c>
      <c r="I1547" s="77"/>
      <c r="J1547" s="91">
        <v>639.58000000000004</v>
      </c>
      <c r="K1547" s="131"/>
      <c r="L1547" s="126"/>
      <c r="M1547" s="144"/>
      <c r="N1547" s="144"/>
      <c r="O1547" s="143"/>
      <c r="P1547" s="145"/>
      <c r="Q1547" s="146"/>
      <c r="R1547" s="145"/>
      <c r="S1547" s="147"/>
      <c r="T1547" s="127"/>
    </row>
    <row r="1548" spans="1:20" s="23" customFormat="1" ht="18" customHeight="1" x14ac:dyDescent="0.25">
      <c r="A1548" s="72" t="str">
        <f>Лист4!A1553</f>
        <v>ул. Бэра, д.57</v>
      </c>
      <c r="B1548" s="64" t="s">
        <v>55</v>
      </c>
      <c r="C1548" s="76">
        <v>2138.0603299999998</v>
      </c>
      <c r="D1548" s="76">
        <f t="shared" si="51"/>
        <v>132.52551</v>
      </c>
      <c r="E1548" s="74">
        <v>132.52551</v>
      </c>
      <c r="F1548" s="22">
        <v>0</v>
      </c>
      <c r="G1548" s="81">
        <v>0</v>
      </c>
      <c r="H1548" s="22">
        <v>0</v>
      </c>
      <c r="I1548" s="77"/>
      <c r="J1548" s="91">
        <f t="shared" ref="J1548:J1595" si="52">C1548+E1548</f>
        <v>2270.5858399999997</v>
      </c>
      <c r="K1548" s="131"/>
      <c r="L1548" s="126"/>
      <c r="M1548" s="144"/>
      <c r="N1548" s="144"/>
      <c r="O1548" s="143"/>
      <c r="P1548" s="145"/>
      <c r="Q1548" s="146"/>
      <c r="R1548" s="145"/>
      <c r="S1548" s="147"/>
      <c r="T1548" s="127"/>
    </row>
    <row r="1549" spans="1:20" s="23" customFormat="1" ht="18" customHeight="1" x14ac:dyDescent="0.25">
      <c r="A1549" s="72" t="str">
        <f>Лист4!A1554</f>
        <v>ул. Бэра, д.59</v>
      </c>
      <c r="B1549" s="64" t="s">
        <v>55</v>
      </c>
      <c r="C1549" s="76">
        <v>169.73</v>
      </c>
      <c r="D1549" s="76">
        <f t="shared" si="51"/>
        <v>97.173100000000005</v>
      </c>
      <c r="E1549" s="74">
        <v>97.173100000000005</v>
      </c>
      <c r="F1549" s="22">
        <v>0</v>
      </c>
      <c r="G1549" s="81">
        <v>0</v>
      </c>
      <c r="H1549" s="22">
        <v>0</v>
      </c>
      <c r="I1549" s="77">
        <v>1450.59</v>
      </c>
      <c r="J1549" s="91">
        <v>267.52999999999997</v>
      </c>
      <c r="K1549" s="131"/>
      <c r="L1549" s="126"/>
      <c r="M1549" s="144"/>
      <c r="N1549" s="144"/>
      <c r="O1549" s="143"/>
      <c r="P1549" s="145"/>
      <c r="Q1549" s="146"/>
      <c r="R1549" s="145"/>
      <c r="S1549" s="147"/>
      <c r="T1549" s="127"/>
    </row>
    <row r="1550" spans="1:20" s="23" customFormat="1" ht="18" customHeight="1" x14ac:dyDescent="0.25">
      <c r="A1550" s="72" t="str">
        <f>Лист4!A1555</f>
        <v>ул. Бэра, д.59А</v>
      </c>
      <c r="B1550" s="64" t="s">
        <v>55</v>
      </c>
      <c r="C1550" s="76">
        <v>1927.98</v>
      </c>
      <c r="D1550" s="76">
        <f t="shared" si="51"/>
        <v>133.03934000000001</v>
      </c>
      <c r="E1550" s="74">
        <v>133.03934000000001</v>
      </c>
      <c r="F1550" s="22">
        <v>0</v>
      </c>
      <c r="G1550" s="81">
        <v>0</v>
      </c>
      <c r="H1550" s="22">
        <v>0</v>
      </c>
      <c r="I1550" s="77"/>
      <c r="J1550" s="91">
        <v>1610.71</v>
      </c>
      <c r="K1550" s="131"/>
      <c r="L1550" s="126"/>
      <c r="M1550" s="144"/>
      <c r="N1550" s="144"/>
      <c r="O1550" s="143"/>
      <c r="P1550" s="145"/>
      <c r="Q1550" s="146"/>
      <c r="R1550" s="145"/>
      <c r="S1550" s="147"/>
      <c r="T1550" s="127"/>
    </row>
    <row r="1551" spans="1:20" s="23" customFormat="1" ht="18" customHeight="1" x14ac:dyDescent="0.25">
      <c r="A1551" s="72" t="str">
        <f>Лист4!A1556</f>
        <v>ул. Васильковая, д.17</v>
      </c>
      <c r="B1551" s="64" t="s">
        <v>55</v>
      </c>
      <c r="C1551" s="76">
        <v>3257.64</v>
      </c>
      <c r="D1551" s="76">
        <f t="shared" si="51"/>
        <v>214.85037</v>
      </c>
      <c r="E1551" s="74">
        <v>214.85037</v>
      </c>
      <c r="F1551" s="22">
        <v>0</v>
      </c>
      <c r="G1551" s="81">
        <v>0</v>
      </c>
      <c r="H1551" s="22">
        <v>0</v>
      </c>
      <c r="I1551" s="77"/>
      <c r="J1551" s="91">
        <v>3476.01</v>
      </c>
      <c r="K1551" s="131"/>
      <c r="L1551" s="126"/>
      <c r="M1551" s="144"/>
      <c r="N1551" s="144"/>
      <c r="O1551" s="143"/>
      <c r="P1551" s="145"/>
      <c r="Q1551" s="146"/>
      <c r="R1551" s="145"/>
      <c r="S1551" s="147"/>
      <c r="T1551" s="127"/>
    </row>
    <row r="1552" spans="1:20" s="23" customFormat="1" ht="18" customHeight="1" x14ac:dyDescent="0.25">
      <c r="A1552" s="72" t="str">
        <f>Лист4!A1557</f>
        <v>ул. Васильковая, д.19</v>
      </c>
      <c r="B1552" s="64" t="s">
        <v>55</v>
      </c>
      <c r="C1552" s="76">
        <v>2078.45291</v>
      </c>
      <c r="D1552" s="76">
        <f t="shared" si="51"/>
        <v>101.57042</v>
      </c>
      <c r="E1552" s="74">
        <v>101.57042</v>
      </c>
      <c r="F1552" s="22">
        <v>0</v>
      </c>
      <c r="G1552" s="81">
        <v>0</v>
      </c>
      <c r="H1552" s="22">
        <v>0</v>
      </c>
      <c r="I1552" s="77"/>
      <c r="J1552" s="91">
        <f t="shared" si="52"/>
        <v>2180.02333</v>
      </c>
      <c r="K1552" s="131"/>
      <c r="L1552" s="126"/>
      <c r="M1552" s="256"/>
      <c r="N1552" s="144"/>
      <c r="O1552" s="143"/>
      <c r="P1552" s="145"/>
      <c r="Q1552" s="146"/>
      <c r="R1552" s="145"/>
      <c r="S1552" s="147"/>
      <c r="T1552" s="127"/>
    </row>
    <row r="1553" spans="1:20" s="23" customFormat="1" ht="18" customHeight="1" x14ac:dyDescent="0.25">
      <c r="A1553" s="72" t="str">
        <f>Лист4!A1558</f>
        <v>ул. Васильковая, д.21 к.1</v>
      </c>
      <c r="B1553" s="64" t="s">
        <v>55</v>
      </c>
      <c r="C1553" s="76">
        <v>499.86</v>
      </c>
      <c r="D1553" s="76">
        <f t="shared" si="51"/>
        <v>185.22094000000001</v>
      </c>
      <c r="E1553" s="74">
        <v>185.22094000000001</v>
      </c>
      <c r="F1553" s="22">
        <v>0</v>
      </c>
      <c r="G1553" s="81">
        <v>0</v>
      </c>
      <c r="H1553" s="22">
        <v>0</v>
      </c>
      <c r="I1553" s="77"/>
      <c r="J1553" s="91">
        <v>687.91</v>
      </c>
      <c r="K1553" s="131"/>
      <c r="L1553" s="126"/>
      <c r="M1553" s="144"/>
      <c r="N1553" s="144"/>
      <c r="O1553" s="143"/>
      <c r="P1553" s="145"/>
      <c r="Q1553" s="146"/>
      <c r="R1553" s="145"/>
      <c r="S1553" s="147"/>
      <c r="T1553" s="127"/>
    </row>
    <row r="1554" spans="1:20" s="23" customFormat="1" ht="18" customHeight="1" x14ac:dyDescent="0.25">
      <c r="A1554" s="72" t="str">
        <f>Лист4!A1559</f>
        <v>ул. Власова, д.2/18</v>
      </c>
      <c r="B1554" s="64" t="s">
        <v>55</v>
      </c>
      <c r="C1554" s="76">
        <v>4301.04007</v>
      </c>
      <c r="D1554" s="76">
        <f t="shared" si="51"/>
        <v>228.61046999999999</v>
      </c>
      <c r="E1554" s="74">
        <v>228.61046999999999</v>
      </c>
      <c r="F1554" s="22">
        <v>0</v>
      </c>
      <c r="G1554" s="81">
        <v>0</v>
      </c>
      <c r="H1554" s="22">
        <v>0</v>
      </c>
      <c r="I1554" s="77">
        <v>12858.87</v>
      </c>
      <c r="J1554" s="91">
        <f>C1554+E1554-I1554</f>
        <v>-8329.2194600000003</v>
      </c>
      <c r="K1554" s="131"/>
      <c r="L1554" s="126"/>
      <c r="M1554" s="144"/>
      <c r="N1554" s="144"/>
      <c r="O1554" s="143"/>
      <c r="P1554" s="145"/>
      <c r="Q1554" s="146"/>
      <c r="R1554" s="145"/>
      <c r="S1554" s="147"/>
      <c r="T1554" s="127"/>
    </row>
    <row r="1555" spans="1:20" s="23" customFormat="1" ht="18" customHeight="1" x14ac:dyDescent="0.25">
      <c r="A1555" s="72" t="str">
        <f>Лист4!A1560</f>
        <v>ул. Власова, д.4</v>
      </c>
      <c r="B1555" s="64" t="s">
        <v>55</v>
      </c>
      <c r="C1555" s="76">
        <v>2574.1344400000003</v>
      </c>
      <c r="D1555" s="76">
        <f t="shared" si="51"/>
        <v>155.75934000000001</v>
      </c>
      <c r="E1555" s="74">
        <v>155.75934000000001</v>
      </c>
      <c r="F1555" s="22">
        <v>0</v>
      </c>
      <c r="G1555" s="81">
        <v>0</v>
      </c>
      <c r="H1555" s="22">
        <v>0</v>
      </c>
      <c r="I1555" s="77"/>
      <c r="J1555" s="91">
        <f t="shared" si="52"/>
        <v>2729.8937800000003</v>
      </c>
      <c r="K1555" s="131"/>
      <c r="L1555" s="126"/>
      <c r="M1555" s="144"/>
      <c r="N1555" s="144"/>
      <c r="O1555" s="143"/>
      <c r="P1555" s="145"/>
      <c r="Q1555" s="146"/>
      <c r="R1555" s="145"/>
      <c r="S1555" s="147"/>
      <c r="T1555" s="127"/>
    </row>
    <row r="1556" spans="1:20" s="23" customFormat="1" ht="18" customHeight="1" x14ac:dyDescent="0.25">
      <c r="A1556" s="72" t="str">
        <f>Лист4!A1561</f>
        <v>ул. Власова, д.4, к.1</v>
      </c>
      <c r="B1556" s="64" t="s">
        <v>55</v>
      </c>
      <c r="C1556" s="76">
        <v>2795.2585800000002</v>
      </c>
      <c r="D1556" s="76">
        <f t="shared" si="51"/>
        <v>176.04585</v>
      </c>
      <c r="E1556" s="74">
        <v>176.04585</v>
      </c>
      <c r="F1556" s="22">
        <v>0</v>
      </c>
      <c r="G1556" s="81">
        <v>0</v>
      </c>
      <c r="H1556" s="22">
        <v>0</v>
      </c>
      <c r="I1556" s="77">
        <v>8913.19</v>
      </c>
      <c r="J1556" s="91">
        <f>C1556+E1556-I1556</f>
        <v>-5941.8855700000004</v>
      </c>
      <c r="K1556" s="131"/>
      <c r="L1556" s="126"/>
      <c r="M1556" s="144"/>
      <c r="N1556" s="144"/>
      <c r="O1556" s="143"/>
      <c r="P1556" s="145"/>
      <c r="Q1556" s="146"/>
      <c r="R1556" s="145"/>
      <c r="S1556" s="147"/>
      <c r="T1556" s="127"/>
    </row>
    <row r="1557" spans="1:20" s="23" customFormat="1" ht="18" customHeight="1" x14ac:dyDescent="0.25">
      <c r="A1557" s="72" t="str">
        <f>Лист4!A1562</f>
        <v>ул. Власова, д.6</v>
      </c>
      <c r="B1557" s="64" t="s">
        <v>55</v>
      </c>
      <c r="C1557" s="76">
        <v>5110.6553800000002</v>
      </c>
      <c r="D1557" s="76">
        <f t="shared" si="51"/>
        <v>303.22209000000004</v>
      </c>
      <c r="E1557" s="74">
        <v>303.22209000000004</v>
      </c>
      <c r="F1557" s="22">
        <v>0</v>
      </c>
      <c r="G1557" s="81">
        <v>0</v>
      </c>
      <c r="H1557" s="22">
        <v>0</v>
      </c>
      <c r="I1557" s="77"/>
      <c r="J1557" s="91">
        <f t="shared" si="52"/>
        <v>5413.8774700000004</v>
      </c>
      <c r="K1557" s="131"/>
      <c r="L1557" s="126"/>
      <c r="M1557" s="144"/>
      <c r="N1557" s="144"/>
      <c r="O1557" s="143"/>
      <c r="P1557" s="145"/>
      <c r="Q1557" s="146"/>
      <c r="R1557" s="145"/>
      <c r="S1557" s="147"/>
      <c r="T1557" s="127"/>
    </row>
    <row r="1558" spans="1:20" s="23" customFormat="1" ht="18" customHeight="1" x14ac:dyDescent="0.25">
      <c r="A1558" s="72" t="str">
        <f>Лист4!A1563</f>
        <v>ул. Волжская, д.43</v>
      </c>
      <c r="B1558" s="64" t="s">
        <v>55</v>
      </c>
      <c r="C1558" s="76">
        <v>617.36992999999995</v>
      </c>
      <c r="D1558" s="76">
        <f t="shared" si="51"/>
        <v>49.125309999999999</v>
      </c>
      <c r="E1558" s="74">
        <v>49.125309999999999</v>
      </c>
      <c r="F1558" s="22">
        <v>0</v>
      </c>
      <c r="G1558" s="81">
        <v>0</v>
      </c>
      <c r="H1558" s="22">
        <v>0</v>
      </c>
      <c r="I1558" s="77"/>
      <c r="J1558" s="91">
        <f t="shared" si="52"/>
        <v>666.49523999999997</v>
      </c>
      <c r="K1558" s="131"/>
      <c r="L1558" s="126"/>
      <c r="M1558" s="144"/>
      <c r="N1558" s="144"/>
      <c r="O1558" s="143"/>
      <c r="P1558" s="145"/>
      <c r="Q1558" s="146"/>
      <c r="R1558" s="145"/>
      <c r="S1558" s="147"/>
      <c r="T1558" s="127"/>
    </row>
    <row r="1559" spans="1:20" s="23" customFormat="1" ht="18" customHeight="1" x14ac:dyDescent="0.25">
      <c r="A1559" s="72" t="str">
        <f>Лист4!A1564</f>
        <v>ул. Волжская, д.49</v>
      </c>
      <c r="B1559" s="64" t="s">
        <v>55</v>
      </c>
      <c r="C1559" s="76">
        <v>1515.3508100000001</v>
      </c>
      <c r="D1559" s="76">
        <f t="shared" si="51"/>
        <v>70.971190000000007</v>
      </c>
      <c r="E1559" s="74">
        <v>70.971190000000007</v>
      </c>
      <c r="F1559" s="22">
        <v>0</v>
      </c>
      <c r="G1559" s="81">
        <v>0</v>
      </c>
      <c r="H1559" s="22">
        <v>0</v>
      </c>
      <c r="I1559" s="77"/>
      <c r="J1559" s="91">
        <f t="shared" si="52"/>
        <v>1586.3220000000001</v>
      </c>
      <c r="K1559" s="131"/>
      <c r="L1559" s="126"/>
      <c r="M1559" s="144"/>
      <c r="N1559" s="144"/>
      <c r="O1559" s="143"/>
      <c r="P1559" s="145"/>
      <c r="Q1559" s="146"/>
      <c r="R1559" s="145"/>
      <c r="S1559" s="147"/>
      <c r="T1559" s="127"/>
    </row>
    <row r="1560" spans="1:20" s="23" customFormat="1" ht="18" customHeight="1" x14ac:dyDescent="0.25">
      <c r="A1560" s="72" t="str">
        <f>Лист4!A1565</f>
        <v>ул. Волжская, д.60</v>
      </c>
      <c r="B1560" s="64" t="s">
        <v>55</v>
      </c>
      <c r="C1560" s="76">
        <v>517.35569999999996</v>
      </c>
      <c r="D1560" s="76">
        <f t="shared" si="51"/>
        <v>22.481570000000001</v>
      </c>
      <c r="E1560" s="74">
        <v>22.481570000000001</v>
      </c>
      <c r="F1560" s="22">
        <v>0</v>
      </c>
      <c r="G1560" s="81">
        <v>0</v>
      </c>
      <c r="H1560" s="22">
        <v>0</v>
      </c>
      <c r="I1560" s="77"/>
      <c r="J1560" s="91">
        <f t="shared" si="52"/>
        <v>539.83726999999999</v>
      </c>
      <c r="K1560" s="131"/>
      <c r="L1560" s="126"/>
      <c r="M1560" s="144"/>
      <c r="N1560" s="144"/>
      <c r="O1560" s="143"/>
      <c r="P1560" s="145"/>
      <c r="Q1560" s="146"/>
      <c r="R1560" s="145"/>
      <c r="S1560" s="147"/>
      <c r="T1560" s="127"/>
    </row>
    <row r="1561" spans="1:20" s="23" customFormat="1" ht="18" customHeight="1" x14ac:dyDescent="0.25">
      <c r="A1561" s="72" t="str">
        <f>Лист4!A1566</f>
        <v>ул. Волжская, д.62</v>
      </c>
      <c r="B1561" s="64" t="s">
        <v>55</v>
      </c>
      <c r="C1561" s="76">
        <v>761.99017999999978</v>
      </c>
      <c r="D1561" s="76">
        <f t="shared" si="51"/>
        <v>36.063760000000002</v>
      </c>
      <c r="E1561" s="74">
        <v>36.063760000000002</v>
      </c>
      <c r="F1561" s="22">
        <v>0</v>
      </c>
      <c r="G1561" s="81">
        <v>0</v>
      </c>
      <c r="H1561" s="22">
        <v>0</v>
      </c>
      <c r="I1561" s="77"/>
      <c r="J1561" s="91">
        <f t="shared" si="52"/>
        <v>798.05393999999978</v>
      </c>
      <c r="K1561" s="131"/>
      <c r="L1561" s="126"/>
      <c r="M1561" s="144"/>
      <c r="N1561" s="144"/>
      <c r="O1561" s="143"/>
      <c r="P1561" s="145"/>
      <c r="Q1561" s="146"/>
      <c r="R1561" s="145"/>
      <c r="S1561" s="147"/>
      <c r="T1561" s="127"/>
    </row>
    <row r="1562" spans="1:20" s="23" customFormat="1" ht="18" customHeight="1" x14ac:dyDescent="0.25">
      <c r="A1562" s="72" t="str">
        <f>Лист4!A1567</f>
        <v>ул. Генерала армии Епишева, д.16</v>
      </c>
      <c r="B1562" s="64" t="s">
        <v>55</v>
      </c>
      <c r="C1562" s="76">
        <v>2097.73873</v>
      </c>
      <c r="D1562" s="76">
        <f t="shared" si="51"/>
        <v>208.82835999999998</v>
      </c>
      <c r="E1562" s="74">
        <v>208.82835999999998</v>
      </c>
      <c r="F1562" s="22">
        <v>0</v>
      </c>
      <c r="G1562" s="81">
        <v>0</v>
      </c>
      <c r="H1562" s="22">
        <v>0</v>
      </c>
      <c r="I1562" s="77">
        <v>22503.79</v>
      </c>
      <c r="J1562" s="91">
        <v>-18802.762910000001</v>
      </c>
      <c r="K1562" s="131"/>
      <c r="L1562" s="126"/>
      <c r="M1562" s="144"/>
      <c r="N1562" s="144"/>
      <c r="O1562" s="143"/>
      <c r="P1562" s="145"/>
      <c r="Q1562" s="146"/>
      <c r="R1562" s="145"/>
      <c r="S1562" s="147"/>
      <c r="T1562" s="127"/>
    </row>
    <row r="1563" spans="1:20" s="23" customFormat="1" ht="18" customHeight="1" x14ac:dyDescent="0.25">
      <c r="A1563" s="72" t="str">
        <f>Лист4!A1568</f>
        <v>ул. Генерала армии Епишева, д.24</v>
      </c>
      <c r="B1563" s="64" t="s">
        <v>55</v>
      </c>
      <c r="C1563" s="76">
        <v>227.19907000000001</v>
      </c>
      <c r="D1563" s="76">
        <f t="shared" si="51"/>
        <v>14.61692</v>
      </c>
      <c r="E1563" s="74">
        <v>14.61692</v>
      </c>
      <c r="F1563" s="22">
        <v>0</v>
      </c>
      <c r="G1563" s="81">
        <v>0</v>
      </c>
      <c r="H1563" s="22">
        <v>0</v>
      </c>
      <c r="I1563" s="77"/>
      <c r="J1563" s="91">
        <f t="shared" si="52"/>
        <v>241.81599</v>
      </c>
      <c r="K1563" s="131"/>
      <c r="L1563" s="126"/>
      <c r="M1563" s="144"/>
      <c r="N1563" s="144"/>
      <c r="O1563" s="143"/>
      <c r="P1563" s="145"/>
      <c r="Q1563" s="146"/>
      <c r="R1563" s="145"/>
      <c r="S1563" s="147"/>
      <c r="T1563" s="127"/>
    </row>
    <row r="1564" spans="1:20" s="23" customFormat="1" ht="18" customHeight="1" x14ac:dyDescent="0.25">
      <c r="A1564" s="72" t="str">
        <f>Лист4!A1569</f>
        <v>ул. Генерала армии Епишева, д.26</v>
      </c>
      <c r="B1564" s="64" t="s">
        <v>55</v>
      </c>
      <c r="C1564" s="76">
        <v>117.78992</v>
      </c>
      <c r="D1564" s="76">
        <f t="shared" si="51"/>
        <v>9.4834500000000013</v>
      </c>
      <c r="E1564" s="74">
        <v>9.4834500000000013</v>
      </c>
      <c r="F1564" s="22">
        <v>0</v>
      </c>
      <c r="G1564" s="81">
        <v>0</v>
      </c>
      <c r="H1564" s="22">
        <v>0</v>
      </c>
      <c r="I1564" s="77"/>
      <c r="J1564" s="91">
        <f t="shared" si="52"/>
        <v>127.27337</v>
      </c>
      <c r="K1564" s="131"/>
      <c r="L1564" s="126"/>
      <c r="M1564" s="144"/>
      <c r="N1564" s="144"/>
      <c r="O1564" s="143"/>
      <c r="P1564" s="145"/>
      <c r="Q1564" s="146"/>
      <c r="R1564" s="145"/>
      <c r="S1564" s="147"/>
      <c r="T1564" s="127"/>
    </row>
    <row r="1565" spans="1:20" s="23" customFormat="1" ht="18" customHeight="1" x14ac:dyDescent="0.25">
      <c r="A1565" s="72" t="str">
        <f>Лист4!A1570</f>
        <v>ул. Генерала армии Епишева, д.28</v>
      </c>
      <c r="B1565" s="64" t="s">
        <v>55</v>
      </c>
      <c r="C1565" s="76">
        <v>206.2115</v>
      </c>
      <c r="D1565" s="76">
        <f t="shared" si="51"/>
        <v>10.424149999999999</v>
      </c>
      <c r="E1565" s="74">
        <v>10.424149999999999</v>
      </c>
      <c r="F1565" s="22">
        <v>0</v>
      </c>
      <c r="G1565" s="81">
        <v>0</v>
      </c>
      <c r="H1565" s="22">
        <v>0</v>
      </c>
      <c r="I1565" s="77"/>
      <c r="J1565" s="91">
        <f t="shared" si="52"/>
        <v>216.63565</v>
      </c>
      <c r="K1565" s="131"/>
      <c r="L1565" s="126"/>
      <c r="M1565" s="144"/>
      <c r="N1565" s="144"/>
      <c r="O1565" s="143"/>
      <c r="P1565" s="145"/>
      <c r="Q1565" s="146"/>
      <c r="R1565" s="145"/>
      <c r="S1565" s="147"/>
      <c r="T1565" s="127"/>
    </row>
    <row r="1566" spans="1:20" s="23" customFormat="1" ht="18" customHeight="1" x14ac:dyDescent="0.25">
      <c r="A1566" s="72" t="str">
        <f>Лист4!A1571</f>
        <v>ул. Генерала армии Епишева, д.30/35</v>
      </c>
      <c r="B1566" s="64" t="s">
        <v>55</v>
      </c>
      <c r="C1566" s="76">
        <v>235.07653999999999</v>
      </c>
      <c r="D1566" s="76">
        <f t="shared" si="51"/>
        <v>13.247549999999999</v>
      </c>
      <c r="E1566" s="74">
        <v>13.247549999999999</v>
      </c>
      <c r="F1566" s="22">
        <v>0</v>
      </c>
      <c r="G1566" s="81">
        <v>0</v>
      </c>
      <c r="H1566" s="22">
        <v>0</v>
      </c>
      <c r="I1566" s="77"/>
      <c r="J1566" s="91">
        <f t="shared" si="52"/>
        <v>248.32408999999998</v>
      </c>
      <c r="K1566" s="131"/>
      <c r="L1566" s="126"/>
      <c r="M1566" s="144"/>
      <c r="N1566" s="144"/>
      <c r="O1566" s="143"/>
      <c r="P1566" s="145"/>
      <c r="Q1566" s="146"/>
      <c r="R1566" s="145"/>
      <c r="S1566" s="147"/>
      <c r="T1566" s="127"/>
    </row>
    <row r="1567" spans="1:20" s="23" customFormat="1" ht="18" customHeight="1" x14ac:dyDescent="0.25">
      <c r="A1567" s="72" t="str">
        <f>Лист4!A1572</f>
        <v>ул. Генерала армии Епишева, д.34</v>
      </c>
      <c r="B1567" s="64" t="s">
        <v>55</v>
      </c>
      <c r="C1567" s="76">
        <v>769.59</v>
      </c>
      <c r="D1567" s="76">
        <f t="shared" si="51"/>
        <v>181.18683999999999</v>
      </c>
      <c r="E1567" s="74">
        <v>181.18683999999999</v>
      </c>
      <c r="F1567" s="22">
        <v>0</v>
      </c>
      <c r="G1567" s="81">
        <v>0</v>
      </c>
      <c r="H1567" s="22">
        <v>0</v>
      </c>
      <c r="I1567" s="147">
        <v>2058.92</v>
      </c>
      <c r="J1567" s="91">
        <v>952.46</v>
      </c>
      <c r="K1567" s="131"/>
      <c r="L1567" s="126"/>
      <c r="M1567" s="144"/>
      <c r="N1567" s="144"/>
      <c r="O1567" s="143"/>
      <c r="P1567" s="145"/>
      <c r="Q1567" s="146"/>
      <c r="R1567" s="145"/>
      <c r="S1567" s="147"/>
      <c r="T1567" s="127"/>
    </row>
    <row r="1568" spans="1:20" s="23" customFormat="1" ht="18" customHeight="1" x14ac:dyDescent="0.25">
      <c r="A1568" s="72" t="str">
        <f>Лист4!A1573</f>
        <v>ул. Генерала армии Епишева, д.49</v>
      </c>
      <c r="B1568" s="64" t="s">
        <v>55</v>
      </c>
      <c r="C1568" s="76">
        <v>225.94384000000002</v>
      </c>
      <c r="D1568" s="76">
        <f t="shared" si="51"/>
        <v>10.241910000000001</v>
      </c>
      <c r="E1568" s="74">
        <v>10.241910000000001</v>
      </c>
      <c r="F1568" s="22">
        <v>0</v>
      </c>
      <c r="G1568" s="81">
        <v>0</v>
      </c>
      <c r="H1568" s="22">
        <v>0</v>
      </c>
      <c r="I1568" s="77"/>
      <c r="J1568" s="91">
        <f t="shared" si="52"/>
        <v>236.18575000000001</v>
      </c>
      <c r="K1568" s="131"/>
      <c r="L1568" s="126"/>
      <c r="M1568" s="144"/>
      <c r="N1568" s="144"/>
      <c r="O1568" s="143"/>
      <c r="P1568" s="145"/>
      <c r="Q1568" s="146"/>
      <c r="R1568" s="145"/>
      <c r="S1568" s="147"/>
      <c r="T1568" s="127"/>
    </row>
    <row r="1569" spans="1:20" s="23" customFormat="1" ht="18" customHeight="1" x14ac:dyDescent="0.25">
      <c r="A1569" s="72" t="str">
        <f>Лист4!A1574</f>
        <v>ул. Генерала армии Епишева, д.51</v>
      </c>
      <c r="B1569" s="64" t="s">
        <v>55</v>
      </c>
      <c r="C1569" s="76">
        <v>230.9349</v>
      </c>
      <c r="D1569" s="76">
        <f t="shared" si="51"/>
        <v>11.94624</v>
      </c>
      <c r="E1569" s="74">
        <v>11.94624</v>
      </c>
      <c r="F1569" s="22">
        <v>0</v>
      </c>
      <c r="G1569" s="81">
        <v>0</v>
      </c>
      <c r="H1569" s="22">
        <v>0</v>
      </c>
      <c r="I1569" s="77"/>
      <c r="J1569" s="91">
        <f t="shared" si="52"/>
        <v>242.88113999999999</v>
      </c>
      <c r="K1569" s="131"/>
      <c r="L1569" s="126"/>
      <c r="M1569" s="144"/>
      <c r="N1569" s="144"/>
      <c r="O1569" s="143"/>
      <c r="P1569" s="145"/>
      <c r="Q1569" s="146"/>
      <c r="R1569" s="145"/>
      <c r="S1569" s="147"/>
      <c r="T1569" s="127"/>
    </row>
    <row r="1570" spans="1:20" s="23" customFormat="1" ht="18" customHeight="1" x14ac:dyDescent="0.25">
      <c r="A1570" s="72" t="str">
        <f>Лист4!A1575</f>
        <v>ул. Генерала армии Епишева, д.53</v>
      </c>
      <c r="B1570" s="64" t="s">
        <v>55</v>
      </c>
      <c r="C1570" s="76">
        <v>335.95231000000001</v>
      </c>
      <c r="D1570" s="76">
        <f t="shared" si="51"/>
        <v>17.165599999999998</v>
      </c>
      <c r="E1570" s="74">
        <v>17.165599999999998</v>
      </c>
      <c r="F1570" s="22">
        <v>0</v>
      </c>
      <c r="G1570" s="81">
        <v>0</v>
      </c>
      <c r="H1570" s="22">
        <v>0</v>
      </c>
      <c r="I1570" s="77"/>
      <c r="J1570" s="91">
        <f t="shared" si="52"/>
        <v>353.11790999999999</v>
      </c>
      <c r="K1570" s="131"/>
      <c r="L1570" s="126"/>
      <c r="M1570" s="144"/>
      <c r="N1570" s="144"/>
      <c r="O1570" s="143"/>
      <c r="P1570" s="145"/>
      <c r="Q1570" s="146"/>
      <c r="R1570" s="145"/>
      <c r="S1570" s="147"/>
      <c r="T1570" s="127"/>
    </row>
    <row r="1571" spans="1:20" s="23" customFormat="1" ht="18" customHeight="1" x14ac:dyDescent="0.25">
      <c r="A1571" s="72" t="str">
        <f>Лист4!A1576</f>
        <v>ул. Генерала армии Епишева, д.55</v>
      </c>
      <c r="B1571" s="64" t="s">
        <v>55</v>
      </c>
      <c r="C1571" s="76">
        <v>694.99653000000012</v>
      </c>
      <c r="D1571" s="76">
        <f t="shared" si="51"/>
        <v>42.512519999999995</v>
      </c>
      <c r="E1571" s="74">
        <v>42.512519999999995</v>
      </c>
      <c r="F1571" s="22">
        <v>0</v>
      </c>
      <c r="G1571" s="81">
        <v>0</v>
      </c>
      <c r="H1571" s="22">
        <v>0</v>
      </c>
      <c r="I1571" s="77"/>
      <c r="J1571" s="91">
        <f t="shared" si="52"/>
        <v>737.50905000000012</v>
      </c>
      <c r="K1571" s="131"/>
      <c r="L1571" s="126"/>
      <c r="M1571" s="144"/>
      <c r="N1571" s="144"/>
      <c r="O1571" s="143"/>
      <c r="P1571" s="145"/>
      <c r="Q1571" s="146"/>
      <c r="R1571" s="145"/>
      <c r="S1571" s="147"/>
      <c r="T1571" s="127"/>
    </row>
    <row r="1572" spans="1:20" s="23" customFormat="1" ht="18" customHeight="1" x14ac:dyDescent="0.25">
      <c r="A1572" s="72" t="str">
        <f>Лист4!A1577</f>
        <v>ул. Генерала армии Епишева, д.61/12</v>
      </c>
      <c r="B1572" s="64" t="s">
        <v>55</v>
      </c>
      <c r="C1572" s="76">
        <v>477.66038000000003</v>
      </c>
      <c r="D1572" s="76">
        <f t="shared" si="51"/>
        <v>19.51763</v>
      </c>
      <c r="E1572" s="74">
        <v>19.51763</v>
      </c>
      <c r="F1572" s="22">
        <v>0</v>
      </c>
      <c r="G1572" s="81">
        <v>0</v>
      </c>
      <c r="H1572" s="22">
        <v>0</v>
      </c>
      <c r="I1572" s="77"/>
      <c r="J1572" s="91">
        <f t="shared" si="52"/>
        <v>497.17801000000003</v>
      </c>
      <c r="K1572" s="131"/>
      <c r="L1572" s="126"/>
      <c r="M1572" s="144"/>
      <c r="N1572" s="144"/>
      <c r="O1572" s="143"/>
      <c r="P1572" s="145"/>
      <c r="Q1572" s="146"/>
      <c r="R1572" s="145"/>
      <c r="S1572" s="147"/>
      <c r="T1572" s="127"/>
    </row>
    <row r="1573" spans="1:20" s="23" customFormat="1" ht="18" customHeight="1" x14ac:dyDescent="0.25">
      <c r="A1573" s="72" t="str">
        <f>Лист4!A1579</f>
        <v>ул. Городская, д.1А</v>
      </c>
      <c r="B1573" s="64" t="s">
        <v>55</v>
      </c>
      <c r="C1573" s="76">
        <v>818.31038999999998</v>
      </c>
      <c r="D1573" s="76">
        <f t="shared" si="51"/>
        <v>103.22117</v>
      </c>
      <c r="E1573" s="74">
        <v>103.22117</v>
      </c>
      <c r="F1573" s="22">
        <v>0</v>
      </c>
      <c r="G1573" s="81">
        <v>0</v>
      </c>
      <c r="H1573" s="22">
        <v>0</v>
      </c>
      <c r="I1573" s="77"/>
      <c r="J1573" s="91">
        <f t="shared" si="52"/>
        <v>921.53156000000001</v>
      </c>
      <c r="K1573" s="131"/>
      <c r="L1573" s="126"/>
      <c r="M1573" s="144"/>
      <c r="N1573" s="144"/>
      <c r="O1573" s="143"/>
      <c r="P1573" s="145"/>
      <c r="Q1573" s="146"/>
      <c r="R1573" s="145"/>
      <c r="S1573" s="147"/>
      <c r="T1573" s="127"/>
    </row>
    <row r="1574" spans="1:20" s="23" customFormat="1" ht="18" customHeight="1" x14ac:dyDescent="0.25">
      <c r="A1574" s="72" t="str">
        <f>Лист4!A1580</f>
        <v>ул. Гурьевская, д.5</v>
      </c>
      <c r="B1574" s="64" t="s">
        <v>55</v>
      </c>
      <c r="C1574" s="76">
        <v>64.016350000000003</v>
      </c>
      <c r="D1574" s="76">
        <f t="shared" si="51"/>
        <v>2.4011499999999999</v>
      </c>
      <c r="E1574" s="74">
        <v>2.4011499999999999</v>
      </c>
      <c r="F1574" s="22">
        <v>0</v>
      </c>
      <c r="G1574" s="81">
        <v>0</v>
      </c>
      <c r="H1574" s="22">
        <v>0</v>
      </c>
      <c r="I1574" s="77"/>
      <c r="J1574" s="91">
        <f t="shared" si="52"/>
        <v>66.417500000000004</v>
      </c>
      <c r="K1574" s="131"/>
      <c r="L1574" s="126"/>
      <c r="M1574" s="144"/>
      <c r="N1574" s="144"/>
      <c r="O1574" s="143"/>
      <c r="P1574" s="145"/>
      <c r="Q1574" s="146"/>
      <c r="R1574" s="145"/>
      <c r="S1574" s="147"/>
      <c r="T1574" s="127"/>
    </row>
    <row r="1575" spans="1:20" s="23" customFormat="1" ht="18" customHeight="1" x14ac:dyDescent="0.25">
      <c r="A1575" s="72" t="str">
        <f>Лист4!A1581</f>
        <v>ул. Дербентская 2-я, д.34</v>
      </c>
      <c r="B1575" s="64" t="s">
        <v>55</v>
      </c>
      <c r="C1575" s="76">
        <v>4948.6702700000005</v>
      </c>
      <c r="D1575" s="76">
        <f t="shared" si="51"/>
        <v>263.97770000000003</v>
      </c>
      <c r="E1575" s="74">
        <v>263.97770000000003</v>
      </c>
      <c r="F1575" s="22">
        <v>0</v>
      </c>
      <c r="G1575" s="81">
        <v>0</v>
      </c>
      <c r="H1575" s="22">
        <v>0</v>
      </c>
      <c r="I1575" s="77"/>
      <c r="J1575" s="91">
        <f t="shared" si="52"/>
        <v>5212.6479700000009</v>
      </c>
      <c r="K1575" s="131"/>
      <c r="L1575" s="126"/>
      <c r="M1575" s="144"/>
      <c r="N1575" s="144"/>
      <c r="O1575" s="143"/>
      <c r="P1575" s="145"/>
      <c r="Q1575" s="146"/>
      <c r="R1575" s="145"/>
      <c r="S1575" s="147"/>
      <c r="T1575" s="127"/>
    </row>
    <row r="1576" spans="1:20" s="23" customFormat="1" ht="18" customHeight="1" x14ac:dyDescent="0.25">
      <c r="A1576" s="72" t="str">
        <f>Лист4!A1582</f>
        <v>ул. Джона Рида, д.1</v>
      </c>
      <c r="B1576" s="64" t="s">
        <v>55</v>
      </c>
      <c r="C1576" s="76">
        <v>175.90167000000002</v>
      </c>
      <c r="D1576" s="76">
        <f t="shared" si="51"/>
        <v>13.538780000000001</v>
      </c>
      <c r="E1576" s="74">
        <v>13.538780000000001</v>
      </c>
      <c r="F1576" s="22">
        <v>0</v>
      </c>
      <c r="G1576" s="81">
        <v>0</v>
      </c>
      <c r="H1576" s="22">
        <v>0</v>
      </c>
      <c r="I1576" s="77"/>
      <c r="J1576" s="91">
        <f t="shared" si="52"/>
        <v>189.44045000000003</v>
      </c>
      <c r="K1576" s="131"/>
      <c r="L1576" s="126"/>
      <c r="M1576" s="144"/>
      <c r="N1576" s="144"/>
      <c r="O1576" s="143"/>
      <c r="P1576" s="145"/>
      <c r="Q1576" s="146"/>
      <c r="R1576" s="145"/>
      <c r="S1576" s="147"/>
      <c r="T1576" s="127"/>
    </row>
    <row r="1577" spans="1:20" s="23" customFormat="1" ht="18" customHeight="1" x14ac:dyDescent="0.25">
      <c r="A1577" s="72" t="str">
        <f>Лист4!A1583</f>
        <v>ул. Джона Рида, д.1А</v>
      </c>
      <c r="B1577" s="64" t="s">
        <v>55</v>
      </c>
      <c r="C1577" s="76">
        <v>1073.3</v>
      </c>
      <c r="D1577" s="76">
        <f t="shared" si="51"/>
        <v>76.722020000000001</v>
      </c>
      <c r="E1577" s="74">
        <v>76.722020000000001</v>
      </c>
      <c r="F1577" s="22">
        <v>0</v>
      </c>
      <c r="G1577" s="81">
        <v>0</v>
      </c>
      <c r="H1577" s="22">
        <v>0</v>
      </c>
      <c r="I1577" s="77"/>
      <c r="J1577" s="91">
        <v>1156.3599999999999</v>
      </c>
      <c r="K1577" s="131"/>
      <c r="L1577" s="126"/>
      <c r="M1577" s="144"/>
      <c r="N1577" s="144"/>
      <c r="O1577" s="143"/>
      <c r="P1577" s="145"/>
      <c r="Q1577" s="146"/>
      <c r="R1577" s="145"/>
      <c r="S1577" s="147"/>
      <c r="T1577" s="127"/>
    </row>
    <row r="1578" spans="1:20" s="23" customFormat="1" ht="18" customHeight="1" x14ac:dyDescent="0.25">
      <c r="A1578" s="72" t="str">
        <f>Лист4!A1584</f>
        <v>ул. Джона Рида, д.29</v>
      </c>
      <c r="B1578" s="64" t="s">
        <v>55</v>
      </c>
      <c r="C1578" s="76">
        <v>2758.81</v>
      </c>
      <c r="D1578" s="76">
        <f t="shared" si="51"/>
        <v>163.32344000000001</v>
      </c>
      <c r="E1578" s="74">
        <v>163.32344000000001</v>
      </c>
      <c r="F1578" s="22">
        <v>0</v>
      </c>
      <c r="G1578" s="81">
        <v>0</v>
      </c>
      <c r="H1578" s="22">
        <v>0</v>
      </c>
      <c r="I1578" s="77"/>
      <c r="J1578" s="91">
        <v>2943.03</v>
      </c>
      <c r="K1578" s="131"/>
      <c r="L1578" s="126"/>
      <c r="M1578" s="144"/>
      <c r="N1578" s="144"/>
      <c r="O1578" s="143"/>
      <c r="P1578" s="145"/>
      <c r="Q1578" s="146"/>
      <c r="R1578" s="145"/>
      <c r="S1578" s="147"/>
      <c r="T1578" s="127"/>
    </row>
    <row r="1579" spans="1:20" s="23" customFormat="1" ht="18" customHeight="1" x14ac:dyDescent="0.25">
      <c r="A1579" s="72" t="str">
        <f>Лист4!A1585</f>
        <v>ул. Джона Рида, д.3</v>
      </c>
      <c r="B1579" s="64" t="s">
        <v>55</v>
      </c>
      <c r="C1579" s="76">
        <v>258.14</v>
      </c>
      <c r="D1579" s="76">
        <f t="shared" si="51"/>
        <v>23.700900000000001</v>
      </c>
      <c r="E1579" s="74">
        <v>23.700900000000001</v>
      </c>
      <c r="F1579" s="22">
        <v>0</v>
      </c>
      <c r="G1579" s="81">
        <v>0</v>
      </c>
      <c r="H1579" s="22">
        <v>0</v>
      </c>
      <c r="I1579" s="77"/>
      <c r="J1579" s="91">
        <v>279.29000000000002</v>
      </c>
      <c r="K1579" s="131"/>
      <c r="L1579" s="126"/>
      <c r="M1579" s="144"/>
      <c r="N1579" s="144"/>
      <c r="O1579" s="143"/>
      <c r="P1579" s="145"/>
      <c r="Q1579" s="146"/>
      <c r="R1579" s="145"/>
      <c r="S1579" s="147"/>
      <c r="T1579" s="127"/>
    </row>
    <row r="1580" spans="1:20" s="23" customFormat="1" ht="18" customHeight="1" x14ac:dyDescent="0.25">
      <c r="A1580" s="72" t="str">
        <f>Лист4!A1586</f>
        <v>ул. Джона Рида, д.33</v>
      </c>
      <c r="B1580" s="64" t="s">
        <v>55</v>
      </c>
      <c r="C1580" s="76">
        <v>1970.6862800000001</v>
      </c>
      <c r="D1580" s="76">
        <f t="shared" si="51"/>
        <v>115.67339</v>
      </c>
      <c r="E1580" s="74">
        <v>115.67339</v>
      </c>
      <c r="F1580" s="22">
        <v>0</v>
      </c>
      <c r="G1580" s="81">
        <v>0</v>
      </c>
      <c r="H1580" s="22">
        <v>0</v>
      </c>
      <c r="I1580" s="77"/>
      <c r="J1580" s="91">
        <f t="shared" si="52"/>
        <v>2086.3596700000003</v>
      </c>
      <c r="K1580" s="131"/>
      <c r="L1580" s="126"/>
      <c r="M1580" s="144"/>
      <c r="N1580" s="144"/>
      <c r="O1580" s="143"/>
      <c r="P1580" s="145"/>
      <c r="Q1580" s="146"/>
      <c r="R1580" s="145"/>
      <c r="S1580" s="147"/>
      <c r="T1580" s="127"/>
    </row>
    <row r="1581" spans="1:20" s="23" customFormat="1" ht="18" customHeight="1" x14ac:dyDescent="0.25">
      <c r="A1581" s="72" t="str">
        <f>Лист4!A1587</f>
        <v>ул. Джона Рида, д.39</v>
      </c>
      <c r="B1581" s="64" t="s">
        <v>55</v>
      </c>
      <c r="C1581" s="76">
        <v>2005.1361199999999</v>
      </c>
      <c r="D1581" s="76">
        <f t="shared" si="51"/>
        <v>207.25279</v>
      </c>
      <c r="E1581" s="74">
        <v>207.25279</v>
      </c>
      <c r="F1581" s="22">
        <v>0</v>
      </c>
      <c r="G1581" s="81">
        <v>0</v>
      </c>
      <c r="H1581" s="22">
        <v>0</v>
      </c>
      <c r="I1581" s="77"/>
      <c r="J1581" s="91">
        <f t="shared" si="52"/>
        <v>2212.3889099999997</v>
      </c>
      <c r="K1581" s="131"/>
      <c r="L1581" s="126"/>
      <c r="M1581" s="144"/>
      <c r="N1581" s="144"/>
      <c r="O1581" s="143"/>
      <c r="P1581" s="145"/>
      <c r="Q1581" s="146"/>
      <c r="R1581" s="145"/>
      <c r="S1581" s="147"/>
      <c r="T1581" s="127"/>
    </row>
    <row r="1582" spans="1:20" s="23" customFormat="1" ht="18" customHeight="1" x14ac:dyDescent="0.25">
      <c r="A1582" s="72" t="str">
        <f>Лист4!A1588</f>
        <v>ул. Джона Рида, д.39/1</v>
      </c>
      <c r="B1582" s="64" t="s">
        <v>55</v>
      </c>
      <c r="C1582" s="76">
        <v>2049.8767499999999</v>
      </c>
      <c r="D1582" s="76">
        <f t="shared" si="51"/>
        <v>137.14622</v>
      </c>
      <c r="E1582" s="74">
        <v>137.14622</v>
      </c>
      <c r="F1582" s="22">
        <v>0</v>
      </c>
      <c r="G1582" s="81">
        <v>0</v>
      </c>
      <c r="H1582" s="22">
        <v>0</v>
      </c>
      <c r="I1582" s="77"/>
      <c r="J1582" s="91">
        <f t="shared" si="52"/>
        <v>2187.02297</v>
      </c>
      <c r="K1582" s="131"/>
      <c r="L1582" s="126"/>
      <c r="M1582" s="144"/>
      <c r="N1582" s="144"/>
      <c r="O1582" s="143"/>
      <c r="P1582" s="145"/>
      <c r="Q1582" s="146"/>
      <c r="R1582" s="145"/>
      <c r="S1582" s="147"/>
      <c r="T1582" s="127"/>
    </row>
    <row r="1583" spans="1:20" s="23" customFormat="1" ht="18" customHeight="1" x14ac:dyDescent="0.25">
      <c r="A1583" s="72" t="str">
        <f>Лист4!A1589</f>
        <v>ул. Джона Рида, д.39/2</v>
      </c>
      <c r="B1583" s="64" t="s">
        <v>55</v>
      </c>
      <c r="C1583" s="76">
        <v>1214.69577</v>
      </c>
      <c r="D1583" s="76">
        <f t="shared" si="51"/>
        <v>60.063900000000004</v>
      </c>
      <c r="E1583" s="74">
        <v>60.063900000000004</v>
      </c>
      <c r="F1583" s="22">
        <v>0</v>
      </c>
      <c r="G1583" s="81">
        <v>0</v>
      </c>
      <c r="H1583" s="22">
        <v>0</v>
      </c>
      <c r="I1583" s="77"/>
      <c r="J1583" s="91">
        <f t="shared" si="52"/>
        <v>1274.7596700000001</v>
      </c>
      <c r="K1583" s="131"/>
      <c r="L1583" s="126"/>
      <c r="M1583" s="144"/>
      <c r="N1583" s="144"/>
      <c r="O1583" s="143"/>
      <c r="P1583" s="145"/>
      <c r="Q1583" s="146"/>
      <c r="R1583" s="145"/>
      <c r="S1583" s="147"/>
      <c r="T1583" s="127"/>
    </row>
    <row r="1584" spans="1:20" s="23" customFormat="1" ht="18" customHeight="1" x14ac:dyDescent="0.25">
      <c r="A1584" s="72" t="str">
        <f>Лист4!A1590</f>
        <v>ул. Дорожная 2-я, д.34</v>
      </c>
      <c r="B1584" s="64" t="s">
        <v>55</v>
      </c>
      <c r="C1584" s="76">
        <v>35.5702</v>
      </c>
      <c r="D1584" s="76">
        <f t="shared" si="51"/>
        <v>1.1832</v>
      </c>
      <c r="E1584" s="74">
        <v>1.1832</v>
      </c>
      <c r="F1584" s="22">
        <v>0</v>
      </c>
      <c r="G1584" s="81">
        <v>0</v>
      </c>
      <c r="H1584" s="22">
        <v>0</v>
      </c>
      <c r="I1584" s="77"/>
      <c r="J1584" s="91">
        <f t="shared" si="52"/>
        <v>36.753399999999999</v>
      </c>
      <c r="K1584" s="131"/>
      <c r="L1584" s="126"/>
      <c r="M1584" s="144"/>
      <c r="N1584" s="144"/>
      <c r="O1584" s="143"/>
      <c r="P1584" s="145"/>
      <c r="Q1584" s="146"/>
      <c r="R1584" s="145"/>
      <c r="S1584" s="147"/>
      <c r="T1584" s="127"/>
    </row>
    <row r="1585" spans="1:20" s="23" customFormat="1" ht="18" customHeight="1" x14ac:dyDescent="0.25">
      <c r="A1585" s="72" t="str">
        <f>Лист4!A1591</f>
        <v>ул. Дубровинского, д.52, к.1</v>
      </c>
      <c r="B1585" s="64" t="s">
        <v>55</v>
      </c>
      <c r="C1585" s="76">
        <v>1282.89732</v>
      </c>
      <c r="D1585" s="76">
        <f t="shared" si="51"/>
        <v>61.946339999999999</v>
      </c>
      <c r="E1585" s="74">
        <v>61.946339999999999</v>
      </c>
      <c r="F1585" s="22">
        <v>0</v>
      </c>
      <c r="G1585" s="81">
        <v>0</v>
      </c>
      <c r="H1585" s="22">
        <v>0</v>
      </c>
      <c r="I1585" s="77"/>
      <c r="J1585" s="91">
        <f t="shared" si="52"/>
        <v>1344.84366</v>
      </c>
      <c r="K1585" s="131"/>
      <c r="L1585" s="126"/>
      <c r="M1585" s="144"/>
      <c r="N1585" s="144"/>
      <c r="O1585" s="143"/>
      <c r="P1585" s="145"/>
      <c r="Q1585" s="146"/>
      <c r="R1585" s="145"/>
      <c r="S1585" s="147"/>
      <c r="T1585" s="127"/>
    </row>
    <row r="1586" spans="1:20" s="23" customFormat="1" ht="18" customHeight="1" x14ac:dyDescent="0.25">
      <c r="A1586" s="72" t="str">
        <f>Лист4!A1592</f>
        <v>ул. Дубровинского, д.52, к.2</v>
      </c>
      <c r="B1586" s="64" t="s">
        <v>55</v>
      </c>
      <c r="C1586" s="76">
        <v>1171.0154299999999</v>
      </c>
      <c r="D1586" s="76">
        <f t="shared" si="51"/>
        <v>50.396430000000002</v>
      </c>
      <c r="E1586" s="74">
        <v>50.396430000000002</v>
      </c>
      <c r="F1586" s="22">
        <v>0</v>
      </c>
      <c r="G1586" s="81">
        <v>0</v>
      </c>
      <c r="H1586" s="22">
        <v>0</v>
      </c>
      <c r="I1586" s="77"/>
      <c r="J1586" s="91">
        <f t="shared" si="52"/>
        <v>1221.4118599999999</v>
      </c>
      <c r="K1586" s="131"/>
      <c r="L1586" s="126"/>
      <c r="M1586" s="144"/>
      <c r="N1586" s="144"/>
      <c r="O1586" s="143"/>
      <c r="P1586" s="145"/>
      <c r="Q1586" s="146"/>
      <c r="R1586" s="145"/>
      <c r="S1586" s="147"/>
      <c r="T1586" s="127"/>
    </row>
    <row r="1587" spans="1:20" s="23" customFormat="1" ht="18" customHeight="1" x14ac:dyDescent="0.25">
      <c r="A1587" s="72" t="str">
        <f>Лист4!A1593</f>
        <v>ул. Дубровинского, д.54, к.1</v>
      </c>
      <c r="B1587" s="64" t="s">
        <v>55</v>
      </c>
      <c r="C1587" s="76">
        <v>686.24</v>
      </c>
      <c r="D1587" s="76">
        <f t="shared" si="51"/>
        <v>63.99042</v>
      </c>
      <c r="E1587" s="74">
        <v>63.99042</v>
      </c>
      <c r="F1587" s="22">
        <v>0</v>
      </c>
      <c r="G1587" s="81">
        <v>0</v>
      </c>
      <c r="H1587" s="22">
        <v>0</v>
      </c>
      <c r="I1587" s="77"/>
      <c r="J1587" s="91">
        <v>754.63</v>
      </c>
      <c r="K1587" s="131"/>
      <c r="L1587" s="126"/>
      <c r="M1587" s="144"/>
      <c r="N1587" s="144"/>
      <c r="O1587" s="143"/>
      <c r="P1587" s="145"/>
      <c r="Q1587" s="146"/>
      <c r="R1587" s="145"/>
      <c r="S1587" s="147"/>
      <c r="T1587" s="127"/>
    </row>
    <row r="1588" spans="1:20" s="23" customFormat="1" ht="18" customHeight="1" x14ac:dyDescent="0.25">
      <c r="A1588" s="72" t="str">
        <f>Лист4!A1594</f>
        <v>ул. Дубровинского, д.58</v>
      </c>
      <c r="B1588" s="64" t="s">
        <v>55</v>
      </c>
      <c r="C1588" s="76">
        <v>1686.4401399999997</v>
      </c>
      <c r="D1588" s="76">
        <f t="shared" si="51"/>
        <v>87.229309999999998</v>
      </c>
      <c r="E1588" s="74">
        <v>87.229309999999998</v>
      </c>
      <c r="F1588" s="22">
        <v>0</v>
      </c>
      <c r="G1588" s="81">
        <v>0</v>
      </c>
      <c r="H1588" s="22">
        <v>0</v>
      </c>
      <c r="I1588" s="77"/>
      <c r="J1588" s="91">
        <f t="shared" si="52"/>
        <v>1773.6694499999996</v>
      </c>
      <c r="K1588" s="131"/>
      <c r="L1588" s="126"/>
      <c r="M1588" s="144"/>
      <c r="N1588" s="144"/>
      <c r="O1588" s="143"/>
      <c r="P1588" s="145"/>
      <c r="Q1588" s="146"/>
      <c r="R1588" s="145"/>
      <c r="S1588" s="147"/>
      <c r="T1588" s="127"/>
    </row>
    <row r="1589" spans="1:20" s="23" customFormat="1" ht="18" customHeight="1" x14ac:dyDescent="0.25">
      <c r="A1589" s="72" t="str">
        <f>Лист4!A1595</f>
        <v>ул. Дубровинского, д.60</v>
      </c>
      <c r="B1589" s="64" t="s">
        <v>55</v>
      </c>
      <c r="C1589" s="76">
        <v>1494.2857100000001</v>
      </c>
      <c r="D1589" s="76">
        <f t="shared" si="51"/>
        <v>87.681190000000001</v>
      </c>
      <c r="E1589" s="74">
        <v>87.681190000000001</v>
      </c>
      <c r="F1589" s="22">
        <v>0</v>
      </c>
      <c r="G1589" s="81">
        <v>0</v>
      </c>
      <c r="H1589" s="22">
        <v>0</v>
      </c>
      <c r="I1589" s="77"/>
      <c r="J1589" s="91">
        <f t="shared" si="52"/>
        <v>1581.9669000000001</v>
      </c>
      <c r="K1589" s="131"/>
      <c r="L1589" s="126"/>
      <c r="M1589" s="256"/>
      <c r="N1589" s="144"/>
      <c r="O1589" s="143"/>
      <c r="P1589" s="145"/>
      <c r="Q1589" s="146"/>
      <c r="R1589" s="145"/>
      <c r="S1589" s="147"/>
      <c r="T1589" s="127"/>
    </row>
    <row r="1590" spans="1:20" s="23" customFormat="1" ht="18" customHeight="1" x14ac:dyDescent="0.25">
      <c r="A1590" s="72" t="str">
        <f>Лист4!A1596</f>
        <v>ул. Дубровинского, д.64, к.1</v>
      </c>
      <c r="B1590" s="64" t="s">
        <v>55</v>
      </c>
      <c r="C1590" s="76">
        <v>2669.4527600000006</v>
      </c>
      <c r="D1590" s="76">
        <f t="shared" si="51"/>
        <v>158.57859999999999</v>
      </c>
      <c r="E1590" s="74">
        <v>158.57859999999999</v>
      </c>
      <c r="F1590" s="22">
        <v>0</v>
      </c>
      <c r="G1590" s="81">
        <v>0</v>
      </c>
      <c r="H1590" s="22">
        <v>0</v>
      </c>
      <c r="I1590" s="77"/>
      <c r="J1590" s="91">
        <f t="shared" si="52"/>
        <v>2828.0313600000004</v>
      </c>
      <c r="K1590" s="131"/>
      <c r="L1590" s="126"/>
      <c r="M1590" s="144"/>
      <c r="N1590" s="144"/>
      <c r="O1590" s="143"/>
      <c r="P1590" s="145"/>
      <c r="Q1590" s="146"/>
      <c r="R1590" s="145"/>
      <c r="S1590" s="147"/>
      <c r="T1590" s="127"/>
    </row>
    <row r="1591" spans="1:20" s="23" customFormat="1" ht="18" customHeight="1" x14ac:dyDescent="0.25">
      <c r="A1591" s="72" t="str">
        <f>Лист4!A1597</f>
        <v>ул. Дубровинского, д.68</v>
      </c>
      <c r="B1591" s="64" t="s">
        <v>55</v>
      </c>
      <c r="C1591" s="76">
        <v>1652</v>
      </c>
      <c r="D1591" s="76">
        <f t="shared" si="51"/>
        <v>83.990820000000014</v>
      </c>
      <c r="E1591" s="74">
        <v>83.990820000000014</v>
      </c>
      <c r="F1591" s="22">
        <v>0</v>
      </c>
      <c r="G1591" s="81">
        <v>0</v>
      </c>
      <c r="H1591" s="22">
        <v>0</v>
      </c>
      <c r="I1591" s="77"/>
      <c r="J1591" s="91">
        <v>1749.47</v>
      </c>
      <c r="K1591" s="131"/>
      <c r="L1591" s="126"/>
      <c r="M1591" s="144"/>
      <c r="N1591" s="144"/>
      <c r="O1591" s="143"/>
      <c r="P1591" s="145"/>
      <c r="Q1591" s="146"/>
      <c r="R1591" s="145"/>
      <c r="S1591" s="147"/>
      <c r="T1591" s="127"/>
    </row>
    <row r="1592" spans="1:20" s="23" customFormat="1" ht="18" customHeight="1" x14ac:dyDescent="0.25">
      <c r="A1592" s="72" t="str">
        <f>Лист4!A1598</f>
        <v>ул. Дубровинского, д.68, к.1</v>
      </c>
      <c r="B1592" s="64" t="s">
        <v>55</v>
      </c>
      <c r="C1592" s="76">
        <v>1616.2639899999999</v>
      </c>
      <c r="D1592" s="76">
        <f t="shared" si="51"/>
        <v>74.308729999999997</v>
      </c>
      <c r="E1592" s="74">
        <v>74.308729999999997</v>
      </c>
      <c r="F1592" s="22">
        <v>0</v>
      </c>
      <c r="G1592" s="81">
        <v>0</v>
      </c>
      <c r="H1592" s="22">
        <v>0</v>
      </c>
      <c r="I1592" s="77"/>
      <c r="J1592" s="91">
        <f t="shared" si="52"/>
        <v>1690.5727199999999</v>
      </c>
      <c r="K1592" s="131"/>
      <c r="L1592" s="126"/>
      <c r="M1592" s="144"/>
      <c r="N1592" s="144"/>
      <c r="O1592" s="143"/>
      <c r="P1592" s="145"/>
      <c r="Q1592" s="146"/>
      <c r="R1592" s="145"/>
      <c r="S1592" s="147"/>
      <c r="T1592" s="127"/>
    </row>
    <row r="1593" spans="1:20" s="23" customFormat="1" ht="18" customHeight="1" x14ac:dyDescent="0.25">
      <c r="A1593" s="72" t="str">
        <f>Лист4!A1599</f>
        <v>ул. Звездная, д.1/33</v>
      </c>
      <c r="B1593" s="64" t="s">
        <v>55</v>
      </c>
      <c r="C1593" s="76">
        <v>86.74</v>
      </c>
      <c r="D1593" s="76">
        <f t="shared" si="51"/>
        <v>231.93579</v>
      </c>
      <c r="E1593" s="74">
        <v>231.93579</v>
      </c>
      <c r="F1593" s="22">
        <v>0</v>
      </c>
      <c r="G1593" s="81">
        <v>0</v>
      </c>
      <c r="H1593" s="22">
        <v>0</v>
      </c>
      <c r="I1593" s="77"/>
      <c r="J1593" s="91">
        <v>18.89</v>
      </c>
      <c r="K1593" s="131"/>
      <c r="L1593" s="126"/>
      <c r="M1593" s="144"/>
      <c r="N1593" s="144"/>
      <c r="O1593" s="143"/>
      <c r="P1593" s="145"/>
      <c r="Q1593" s="146"/>
      <c r="R1593" s="145"/>
      <c r="S1593" s="147"/>
      <c r="T1593" s="127"/>
    </row>
    <row r="1594" spans="1:20" s="23" customFormat="1" ht="18" customHeight="1" x14ac:dyDescent="0.25">
      <c r="A1594" s="72" t="str">
        <f>Лист4!A1600</f>
        <v>ул. Звездная, д.11, к.1</v>
      </c>
      <c r="B1594" s="64" t="s">
        <v>55</v>
      </c>
      <c r="C1594" s="76">
        <v>1396.5130200000001</v>
      </c>
      <c r="D1594" s="76">
        <f t="shared" si="51"/>
        <v>73.338130000000007</v>
      </c>
      <c r="E1594" s="74">
        <v>73.338130000000007</v>
      </c>
      <c r="F1594" s="22">
        <v>0</v>
      </c>
      <c r="G1594" s="81">
        <v>0</v>
      </c>
      <c r="H1594" s="22">
        <v>0</v>
      </c>
      <c r="I1594" s="77"/>
      <c r="J1594" s="91">
        <f t="shared" si="52"/>
        <v>1469.8511500000002</v>
      </c>
      <c r="K1594" s="131"/>
      <c r="L1594" s="126"/>
      <c r="M1594" s="144"/>
      <c r="N1594" s="144"/>
      <c r="O1594" s="143"/>
      <c r="P1594" s="145"/>
      <c r="Q1594" s="146"/>
      <c r="R1594" s="145"/>
      <c r="S1594" s="147"/>
      <c r="T1594" s="127"/>
    </row>
    <row r="1595" spans="1:20" s="23" customFormat="1" ht="18" customHeight="1" x14ac:dyDescent="0.25">
      <c r="A1595" s="72" t="str">
        <f>Лист4!A1601</f>
        <v>ул. Звездная, д.11/11</v>
      </c>
      <c r="B1595" s="64" t="s">
        <v>55</v>
      </c>
      <c r="C1595" s="76">
        <v>5865.4663100000007</v>
      </c>
      <c r="D1595" s="76">
        <f t="shared" si="51"/>
        <v>343.38059999999996</v>
      </c>
      <c r="E1595" s="74">
        <v>343.38059999999996</v>
      </c>
      <c r="F1595" s="22">
        <v>0</v>
      </c>
      <c r="G1595" s="81">
        <v>0</v>
      </c>
      <c r="H1595" s="22">
        <v>0</v>
      </c>
      <c r="I1595" s="77">
        <v>12839.15</v>
      </c>
      <c r="J1595" s="91">
        <f>C1595+E1595-I1595</f>
        <v>-6630.3030899999994</v>
      </c>
      <c r="K1595" s="131"/>
      <c r="L1595" s="126"/>
      <c r="M1595" s="144"/>
      <c r="N1595" s="144"/>
      <c r="O1595" s="143"/>
      <c r="P1595" s="145"/>
      <c r="Q1595" s="146"/>
      <c r="R1595" s="145"/>
      <c r="S1595" s="147"/>
      <c r="T1595" s="127"/>
    </row>
    <row r="1596" spans="1:20" s="23" customFormat="1" ht="18" customHeight="1" x14ac:dyDescent="0.25">
      <c r="A1596" s="72" t="str">
        <f>Лист4!A1602</f>
        <v>ул. Звездная, д.13</v>
      </c>
      <c r="B1596" s="64" t="s">
        <v>55</v>
      </c>
      <c r="C1596" s="76">
        <v>1505.56</v>
      </c>
      <c r="D1596" s="76">
        <f t="shared" si="51"/>
        <v>225.63674</v>
      </c>
      <c r="E1596" s="74">
        <v>225.63674</v>
      </c>
      <c r="F1596" s="22">
        <v>0</v>
      </c>
      <c r="G1596" s="81">
        <v>0</v>
      </c>
      <c r="H1596" s="22">
        <v>0</v>
      </c>
      <c r="I1596" s="77"/>
      <c r="J1596" s="91">
        <v>1741.72</v>
      </c>
      <c r="K1596" s="131"/>
      <c r="L1596" s="126"/>
      <c r="M1596" s="144"/>
      <c r="N1596" s="144"/>
      <c r="O1596" s="143"/>
      <c r="P1596" s="145"/>
      <c r="Q1596" s="146"/>
      <c r="R1596" s="145"/>
      <c r="S1596" s="147"/>
      <c r="T1596" s="127"/>
    </row>
    <row r="1597" spans="1:20" s="23" customFormat="1" ht="18" customHeight="1" x14ac:dyDescent="0.25">
      <c r="A1597" s="72" t="str">
        <f>Лист4!A1603</f>
        <v>ул. Звездная, д.15</v>
      </c>
      <c r="B1597" s="64" t="s">
        <v>55</v>
      </c>
      <c r="C1597" s="76">
        <v>4300.49</v>
      </c>
      <c r="D1597" s="76">
        <f t="shared" si="51"/>
        <v>373.83753999999999</v>
      </c>
      <c r="E1597" s="74">
        <v>373.83753999999999</v>
      </c>
      <c r="F1597" s="22">
        <v>0</v>
      </c>
      <c r="G1597" s="81">
        <v>0</v>
      </c>
      <c r="H1597" s="22">
        <v>0</v>
      </c>
      <c r="I1597" s="77">
        <v>4350</v>
      </c>
      <c r="J1597" s="91">
        <v>358.21</v>
      </c>
      <c r="K1597" s="131"/>
      <c r="L1597" s="126"/>
      <c r="M1597" s="144"/>
      <c r="N1597" s="144"/>
      <c r="O1597" s="143"/>
      <c r="P1597" s="145"/>
      <c r="Q1597" s="146"/>
      <c r="R1597" s="145"/>
      <c r="S1597" s="147"/>
      <c r="T1597" s="127"/>
    </row>
    <row r="1598" spans="1:20" s="23" customFormat="1" ht="18" customHeight="1" x14ac:dyDescent="0.25">
      <c r="A1598" s="72" t="str">
        <f>Лист4!A1604</f>
        <v>ул. Звездная, д.17, к.1</v>
      </c>
      <c r="B1598" s="64" t="s">
        <v>55</v>
      </c>
      <c r="C1598" s="76">
        <v>952.16</v>
      </c>
      <c r="D1598" s="76">
        <f t="shared" si="51"/>
        <v>201.50339000000002</v>
      </c>
      <c r="E1598" s="74">
        <v>201.50339000000002</v>
      </c>
      <c r="F1598" s="22">
        <v>0</v>
      </c>
      <c r="G1598" s="81">
        <v>0</v>
      </c>
      <c r="H1598" s="22">
        <v>0</v>
      </c>
      <c r="I1598" s="77"/>
      <c r="J1598" s="91">
        <v>1155.29</v>
      </c>
      <c r="K1598" s="131"/>
      <c r="L1598" s="126"/>
      <c r="M1598" s="144"/>
      <c r="N1598" s="144"/>
      <c r="O1598" s="143"/>
      <c r="P1598" s="145"/>
      <c r="Q1598" s="146"/>
      <c r="R1598" s="145"/>
      <c r="S1598" s="147"/>
      <c r="T1598" s="127"/>
    </row>
    <row r="1599" spans="1:20" s="23" customFormat="1" ht="18" customHeight="1" x14ac:dyDescent="0.25">
      <c r="A1599" s="72" t="str">
        <f>Лист4!A1605</f>
        <v>ул. Звездная, д.17, к.2</v>
      </c>
      <c r="B1599" s="64" t="s">
        <v>55</v>
      </c>
      <c r="C1599" s="76">
        <v>2060.3542600000001</v>
      </c>
      <c r="D1599" s="76">
        <f t="shared" si="51"/>
        <v>146.7714</v>
      </c>
      <c r="E1599" s="74">
        <v>146.7714</v>
      </c>
      <c r="F1599" s="22">
        <v>0</v>
      </c>
      <c r="G1599" s="81">
        <v>0</v>
      </c>
      <c r="H1599" s="22">
        <v>0</v>
      </c>
      <c r="I1599" s="77"/>
      <c r="J1599" s="91">
        <v>1607.56</v>
      </c>
      <c r="K1599" s="131"/>
      <c r="L1599" s="126"/>
      <c r="M1599" s="144"/>
      <c r="N1599" s="144"/>
      <c r="O1599" s="143"/>
      <c r="P1599" s="145"/>
      <c r="Q1599" s="146"/>
      <c r="R1599" s="145"/>
      <c r="S1599" s="147"/>
      <c r="T1599" s="127"/>
    </row>
    <row r="1600" spans="1:20" s="23" customFormat="1" ht="18" customHeight="1" x14ac:dyDescent="0.25">
      <c r="A1600" s="72" t="str">
        <f>Лист4!A1606</f>
        <v>ул. Звездная, д.19</v>
      </c>
      <c r="B1600" s="64" t="s">
        <v>55</v>
      </c>
      <c r="C1600" s="76">
        <v>233.88</v>
      </c>
      <c r="D1600" s="76">
        <f t="shared" si="51"/>
        <v>128.0736</v>
      </c>
      <c r="E1600" s="74">
        <v>128.0736</v>
      </c>
      <c r="F1600" s="22">
        <v>0</v>
      </c>
      <c r="G1600" s="81">
        <v>0</v>
      </c>
      <c r="H1600" s="22">
        <v>0</v>
      </c>
      <c r="I1600" s="147">
        <v>595.54</v>
      </c>
      <c r="J1600" s="91">
        <v>362.73</v>
      </c>
      <c r="K1600" s="131"/>
      <c r="L1600" s="126"/>
      <c r="M1600" s="144"/>
      <c r="N1600" s="144"/>
      <c r="O1600" s="143"/>
      <c r="P1600" s="145"/>
      <c r="Q1600" s="146"/>
      <c r="R1600" s="145"/>
      <c r="S1600" s="147"/>
      <c r="T1600" s="127"/>
    </row>
    <row r="1601" spans="1:20" s="23" customFormat="1" ht="18" customHeight="1" x14ac:dyDescent="0.25">
      <c r="A1601" s="72" t="str">
        <f>Лист4!A1607</f>
        <v>ул. Звездная, д.21</v>
      </c>
      <c r="B1601" s="64" t="s">
        <v>55</v>
      </c>
      <c r="C1601" s="76">
        <v>574.66</v>
      </c>
      <c r="D1601" s="76">
        <f t="shared" si="51"/>
        <v>108.6215</v>
      </c>
      <c r="E1601" s="74">
        <v>108.6215</v>
      </c>
      <c r="F1601" s="22">
        <v>0</v>
      </c>
      <c r="G1601" s="81">
        <v>0</v>
      </c>
      <c r="H1601" s="22">
        <v>0</v>
      </c>
      <c r="I1601" s="77"/>
      <c r="J1601" s="91">
        <v>689.31</v>
      </c>
      <c r="K1601" s="131"/>
      <c r="L1601" s="126"/>
      <c r="M1601" s="144"/>
      <c r="N1601" s="144"/>
      <c r="O1601" s="143"/>
      <c r="P1601" s="145"/>
      <c r="Q1601" s="146"/>
      <c r="R1601" s="145"/>
      <c r="S1601" s="147"/>
      <c r="T1601" s="127"/>
    </row>
    <row r="1602" spans="1:20" s="23" customFormat="1" ht="18" customHeight="1" x14ac:dyDescent="0.25">
      <c r="A1602" s="72" t="str">
        <f>Лист4!A1608</f>
        <v>ул. Звездная, д.23</v>
      </c>
      <c r="B1602" s="64" t="s">
        <v>55</v>
      </c>
      <c r="C1602" s="76">
        <v>1646.2</v>
      </c>
      <c r="D1602" s="76">
        <f t="shared" si="51"/>
        <v>254.39685</v>
      </c>
      <c r="E1602" s="74">
        <v>254.39685</v>
      </c>
      <c r="F1602" s="22">
        <v>0</v>
      </c>
      <c r="G1602" s="81">
        <v>0</v>
      </c>
      <c r="H1602" s="22">
        <v>0</v>
      </c>
      <c r="I1602" s="77"/>
      <c r="J1602" s="91">
        <v>1924.54</v>
      </c>
      <c r="K1602" s="131"/>
      <c r="L1602" s="126"/>
      <c r="M1602" s="144"/>
      <c r="N1602" s="144"/>
      <c r="O1602" s="143"/>
      <c r="P1602" s="145"/>
      <c r="Q1602" s="146"/>
      <c r="R1602" s="145"/>
      <c r="S1602" s="147"/>
      <c r="T1602" s="127"/>
    </row>
    <row r="1603" spans="1:20" s="23" customFormat="1" ht="18" customHeight="1" x14ac:dyDescent="0.25">
      <c r="A1603" s="72" t="str">
        <f>Лист4!A1609</f>
        <v>ул. Звездная, д.25</v>
      </c>
      <c r="B1603" s="64" t="s">
        <v>55</v>
      </c>
      <c r="C1603" s="76">
        <v>218.82</v>
      </c>
      <c r="D1603" s="76">
        <f t="shared" si="51"/>
        <v>76.113749999999996</v>
      </c>
      <c r="E1603" s="74">
        <v>76.113749999999996</v>
      </c>
      <c r="F1603" s="22">
        <v>0</v>
      </c>
      <c r="G1603" s="81">
        <v>0</v>
      </c>
      <c r="H1603" s="22">
        <v>0</v>
      </c>
      <c r="I1603" s="77"/>
      <c r="J1603" s="91">
        <v>295.97000000000003</v>
      </c>
      <c r="K1603" s="131"/>
      <c r="L1603" s="126"/>
      <c r="M1603" s="144"/>
      <c r="N1603" s="144"/>
      <c r="O1603" s="143"/>
      <c r="P1603" s="145"/>
      <c r="Q1603" s="146"/>
      <c r="R1603" s="145"/>
      <c r="S1603" s="147"/>
      <c r="T1603" s="127"/>
    </row>
    <row r="1604" spans="1:20" s="23" customFormat="1" ht="18" customHeight="1" x14ac:dyDescent="0.25">
      <c r="A1604" s="72" t="str">
        <f>Лист4!A1610</f>
        <v>ул. Звездная, д.27</v>
      </c>
      <c r="B1604" s="64" t="s">
        <v>55</v>
      </c>
      <c r="C1604" s="76">
        <v>577.74</v>
      </c>
      <c r="D1604" s="76">
        <f t="shared" si="51"/>
        <v>75.819949999999992</v>
      </c>
      <c r="E1604" s="74">
        <v>75.819949999999992</v>
      </c>
      <c r="F1604" s="22">
        <v>0</v>
      </c>
      <c r="G1604" s="81">
        <v>0</v>
      </c>
      <c r="H1604" s="22">
        <v>0</v>
      </c>
      <c r="I1604" s="77">
        <v>420</v>
      </c>
      <c r="J1604" s="91">
        <v>658.4</v>
      </c>
      <c r="K1604" s="131"/>
      <c r="L1604" s="126"/>
      <c r="M1604" s="144"/>
      <c r="N1604" s="144"/>
      <c r="O1604" s="143"/>
      <c r="P1604" s="145"/>
      <c r="Q1604" s="146"/>
      <c r="R1604" s="145"/>
      <c r="S1604" s="147"/>
      <c r="T1604" s="127"/>
    </row>
    <row r="1605" spans="1:20" s="23" customFormat="1" ht="18" customHeight="1" x14ac:dyDescent="0.25">
      <c r="A1605" s="72" t="str">
        <f>Лист4!A1611</f>
        <v>ул. Звездная, д.3</v>
      </c>
      <c r="B1605" s="64" t="s">
        <v>55</v>
      </c>
      <c r="C1605" s="76">
        <v>1915.21</v>
      </c>
      <c r="D1605" s="76">
        <f t="shared" si="51"/>
        <v>125.68383</v>
      </c>
      <c r="E1605" s="74">
        <v>125.68383</v>
      </c>
      <c r="F1605" s="22">
        <v>0</v>
      </c>
      <c r="G1605" s="81">
        <v>0</v>
      </c>
      <c r="H1605" s="22">
        <v>0</v>
      </c>
      <c r="I1605" s="77"/>
      <c r="J1605" s="91">
        <v>2050.7800000000002</v>
      </c>
      <c r="K1605" s="131"/>
      <c r="L1605" s="126"/>
      <c r="M1605" s="144"/>
      <c r="N1605" s="144"/>
      <c r="O1605" s="143"/>
      <c r="P1605" s="145"/>
      <c r="Q1605" s="146"/>
      <c r="R1605" s="145"/>
      <c r="S1605" s="147"/>
      <c r="T1605" s="127"/>
    </row>
    <row r="1606" spans="1:20" s="23" customFormat="1" ht="18" customHeight="1" x14ac:dyDescent="0.25">
      <c r="A1606" s="72" t="str">
        <f>Лист4!A1612</f>
        <v>ул. Звездная, д.3, к.1</v>
      </c>
      <c r="B1606" s="64" t="s">
        <v>55</v>
      </c>
      <c r="C1606" s="76">
        <v>764.45</v>
      </c>
      <c r="D1606" s="76">
        <f t="shared" si="51"/>
        <v>147.84873000000002</v>
      </c>
      <c r="E1606" s="74">
        <v>147.84873000000002</v>
      </c>
      <c r="F1606" s="22">
        <v>0</v>
      </c>
      <c r="G1606" s="81">
        <v>0</v>
      </c>
      <c r="H1606" s="22">
        <v>0</v>
      </c>
      <c r="I1606" s="77">
        <v>239.28</v>
      </c>
      <c r="J1606" s="91">
        <v>920.61</v>
      </c>
      <c r="K1606" s="131"/>
      <c r="L1606" s="126"/>
      <c r="M1606" s="144"/>
      <c r="N1606" s="144"/>
      <c r="O1606" s="143"/>
      <c r="P1606" s="145"/>
      <c r="Q1606" s="146"/>
      <c r="R1606" s="145"/>
      <c r="S1606" s="147"/>
      <c r="T1606" s="127"/>
    </row>
    <row r="1607" spans="1:20" s="23" customFormat="1" ht="18" customHeight="1" x14ac:dyDescent="0.25">
      <c r="A1607" s="72" t="str">
        <f>Лист4!A1613</f>
        <v>ул. Звездная, д.3, к.2</v>
      </c>
      <c r="B1607" s="64" t="s">
        <v>55</v>
      </c>
      <c r="C1607" s="76">
        <v>1970.27</v>
      </c>
      <c r="D1607" s="76">
        <f t="shared" ref="D1607:D1670" si="53">E1607</f>
        <v>157.26400000000001</v>
      </c>
      <c r="E1607" s="74">
        <v>157.26400000000001</v>
      </c>
      <c r="F1607" s="22">
        <v>0</v>
      </c>
      <c r="G1607" s="81">
        <v>0</v>
      </c>
      <c r="H1607" s="22">
        <v>0</v>
      </c>
      <c r="I1607" s="77"/>
      <c r="J1607" s="91">
        <v>2144.16</v>
      </c>
      <c r="K1607" s="131"/>
      <c r="L1607" s="126"/>
      <c r="M1607" s="144"/>
      <c r="N1607" s="144"/>
      <c r="O1607" s="143"/>
      <c r="P1607" s="145"/>
      <c r="Q1607" s="146"/>
      <c r="R1607" s="145"/>
      <c r="S1607" s="147"/>
      <c r="T1607" s="127"/>
    </row>
    <row r="1608" spans="1:20" s="23" customFormat="1" ht="18.75" customHeight="1" x14ac:dyDescent="0.25">
      <c r="A1608" s="72" t="str">
        <f>Лист4!A1614</f>
        <v>ул. Звездная, д.3, к.3</v>
      </c>
      <c r="B1608" s="64" t="s">
        <v>55</v>
      </c>
      <c r="C1608" s="76">
        <v>208.62</v>
      </c>
      <c r="D1608" s="76">
        <f t="shared" si="53"/>
        <v>229.03815</v>
      </c>
      <c r="E1608" s="74">
        <v>229.03815</v>
      </c>
      <c r="F1608" s="22">
        <v>0</v>
      </c>
      <c r="G1608" s="81">
        <v>0</v>
      </c>
      <c r="H1608" s="22">
        <v>0</v>
      </c>
      <c r="I1608" s="147">
        <v>2520.88</v>
      </c>
      <c r="J1608" s="91">
        <v>442.93</v>
      </c>
      <c r="K1608" s="131"/>
      <c r="L1608" s="126"/>
      <c r="M1608" s="144"/>
      <c r="N1608" s="144"/>
      <c r="O1608" s="143"/>
      <c r="P1608" s="145"/>
      <c r="Q1608" s="146"/>
      <c r="R1608" s="145"/>
      <c r="S1608" s="147"/>
      <c r="T1608" s="127"/>
    </row>
    <row r="1609" spans="1:20" s="23" customFormat="1" ht="18" customHeight="1" x14ac:dyDescent="0.25">
      <c r="A1609" s="72" t="str">
        <f>Лист4!A1615</f>
        <v>ул. Звездная, д.31</v>
      </c>
      <c r="B1609" s="64" t="s">
        <v>55</v>
      </c>
      <c r="C1609" s="76">
        <v>1520.47</v>
      </c>
      <c r="D1609" s="76">
        <f t="shared" si="53"/>
        <v>141.39586</v>
      </c>
      <c r="E1609" s="74">
        <v>141.39586</v>
      </c>
      <c r="F1609" s="22">
        <v>0</v>
      </c>
      <c r="G1609" s="81">
        <v>0</v>
      </c>
      <c r="H1609" s="22">
        <v>0</v>
      </c>
      <c r="I1609" s="77"/>
      <c r="J1609" s="91">
        <v>1671.53</v>
      </c>
      <c r="K1609" s="131"/>
      <c r="L1609" s="126"/>
      <c r="M1609" s="144"/>
      <c r="N1609" s="144"/>
      <c r="O1609" s="143"/>
      <c r="P1609" s="145"/>
      <c r="Q1609" s="146"/>
      <c r="R1609" s="145"/>
      <c r="S1609" s="147"/>
      <c r="T1609" s="127"/>
    </row>
    <row r="1610" spans="1:20" s="23" customFormat="1" ht="18" customHeight="1" x14ac:dyDescent="0.25">
      <c r="A1610" s="72" t="str">
        <f>Лист4!A1616</f>
        <v>ул. Звездная, д.33</v>
      </c>
      <c r="B1610" s="64" t="s">
        <v>55</v>
      </c>
      <c r="C1610" s="76">
        <v>2238.3715200000001</v>
      </c>
      <c r="D1610" s="76">
        <f t="shared" si="53"/>
        <v>135.97546</v>
      </c>
      <c r="E1610" s="74">
        <v>135.97546</v>
      </c>
      <c r="F1610" s="22">
        <v>0</v>
      </c>
      <c r="G1610" s="81">
        <v>0</v>
      </c>
      <c r="H1610" s="22">
        <v>0</v>
      </c>
      <c r="I1610" s="77"/>
      <c r="J1610" s="91">
        <f t="shared" ref="J1610:J1673" si="54">C1610+E1610</f>
        <v>2374.3469800000003</v>
      </c>
      <c r="K1610" s="131"/>
      <c r="L1610" s="126"/>
      <c r="M1610" s="144"/>
      <c r="N1610" s="144"/>
      <c r="O1610" s="143"/>
      <c r="P1610" s="145"/>
      <c r="Q1610" s="146"/>
      <c r="R1610" s="145"/>
      <c r="S1610" s="147"/>
      <c r="T1610" s="127"/>
    </row>
    <row r="1611" spans="1:20" s="23" customFormat="1" ht="18" customHeight="1" x14ac:dyDescent="0.25">
      <c r="A1611" s="72" t="str">
        <f>Лист4!A1617</f>
        <v>ул. Звездная, д.41</v>
      </c>
      <c r="B1611" s="64" t="s">
        <v>55</v>
      </c>
      <c r="C1611" s="76">
        <v>3528.7162200000002</v>
      </c>
      <c r="D1611" s="76">
        <f t="shared" si="53"/>
        <v>235.97567999999998</v>
      </c>
      <c r="E1611" s="74">
        <v>235.97567999999998</v>
      </c>
      <c r="F1611" s="22">
        <v>0</v>
      </c>
      <c r="G1611" s="81">
        <v>0</v>
      </c>
      <c r="H1611" s="22">
        <v>0</v>
      </c>
      <c r="I1611" s="77">
        <v>10707.31</v>
      </c>
      <c r="J1611" s="91">
        <f>C1611+E1611-I1611</f>
        <v>-6942.6180999999997</v>
      </c>
      <c r="K1611" s="131"/>
      <c r="L1611" s="126"/>
      <c r="M1611" s="256"/>
      <c r="N1611" s="144"/>
      <c r="O1611" s="143"/>
      <c r="P1611" s="145"/>
      <c r="Q1611" s="146"/>
      <c r="R1611" s="145"/>
      <c r="S1611" s="147"/>
      <c r="T1611" s="127"/>
    </row>
    <row r="1612" spans="1:20" s="23" customFormat="1" ht="18" customHeight="1" x14ac:dyDescent="0.25">
      <c r="A1612" s="72" t="str">
        <f>Лист4!A1618</f>
        <v>ул. Звездная, д.41, к.2</v>
      </c>
      <c r="B1612" s="64" t="s">
        <v>55</v>
      </c>
      <c r="C1612" s="76">
        <v>3011.5215499999999</v>
      </c>
      <c r="D1612" s="76">
        <f t="shared" si="53"/>
        <v>189.69056</v>
      </c>
      <c r="E1612" s="74">
        <v>189.69056</v>
      </c>
      <c r="F1612" s="22">
        <v>0</v>
      </c>
      <c r="G1612" s="81">
        <v>0</v>
      </c>
      <c r="H1612" s="22">
        <v>0</v>
      </c>
      <c r="I1612" s="77">
        <v>8911.18</v>
      </c>
      <c r="J1612" s="91">
        <f>C1612+E1612-I1612</f>
        <v>-5709.9678899999999</v>
      </c>
      <c r="K1612" s="131"/>
      <c r="L1612" s="126"/>
      <c r="M1612" s="144"/>
      <c r="N1612" s="144"/>
      <c r="O1612" s="143"/>
      <c r="P1612" s="145"/>
      <c r="Q1612" s="146"/>
      <c r="R1612" s="145"/>
      <c r="S1612" s="147"/>
      <c r="T1612" s="127"/>
    </row>
    <row r="1613" spans="1:20" s="23" customFormat="1" ht="18" customHeight="1" x14ac:dyDescent="0.25">
      <c r="A1613" s="72" t="str">
        <f>Лист4!A1619</f>
        <v>ул. Звездная, д.41, к.3</v>
      </c>
      <c r="B1613" s="64" t="s">
        <v>55</v>
      </c>
      <c r="C1613" s="76">
        <v>680.45</v>
      </c>
      <c r="D1613" s="76">
        <f t="shared" si="53"/>
        <v>140.57551000000001</v>
      </c>
      <c r="E1613" s="74">
        <v>140.57551000000001</v>
      </c>
      <c r="F1613" s="22">
        <v>0</v>
      </c>
      <c r="G1613" s="81">
        <v>0</v>
      </c>
      <c r="H1613" s="22">
        <v>0</v>
      </c>
      <c r="I1613" s="77"/>
      <c r="J1613" s="91">
        <v>821.35</v>
      </c>
      <c r="K1613" s="131"/>
      <c r="L1613" s="126"/>
      <c r="M1613" s="144"/>
      <c r="N1613" s="144"/>
      <c r="O1613" s="143"/>
      <c r="P1613" s="145"/>
      <c r="Q1613" s="146"/>
      <c r="R1613" s="145"/>
      <c r="S1613" s="147"/>
      <c r="T1613" s="127"/>
    </row>
    <row r="1614" spans="1:20" s="23" customFormat="1" ht="18" customHeight="1" x14ac:dyDescent="0.25">
      <c r="A1614" s="72" t="str">
        <f>Лист4!A1620</f>
        <v>ул. Звездная, д.43</v>
      </c>
      <c r="B1614" s="64" t="s">
        <v>55</v>
      </c>
      <c r="C1614" s="76">
        <v>2949.9947999999999</v>
      </c>
      <c r="D1614" s="76">
        <f t="shared" si="53"/>
        <v>186.73729999999998</v>
      </c>
      <c r="E1614" s="74">
        <v>186.73729999999998</v>
      </c>
      <c r="F1614" s="22">
        <v>0</v>
      </c>
      <c r="G1614" s="81">
        <v>0</v>
      </c>
      <c r="H1614" s="22">
        <v>0</v>
      </c>
      <c r="I1614" s="77"/>
      <c r="J1614" s="91">
        <f t="shared" si="54"/>
        <v>3136.7320999999997</v>
      </c>
      <c r="K1614" s="131"/>
      <c r="L1614" s="126"/>
      <c r="M1614" s="144"/>
      <c r="N1614" s="144"/>
      <c r="O1614" s="143"/>
      <c r="P1614" s="145"/>
      <c r="Q1614" s="146"/>
      <c r="R1614" s="145"/>
      <c r="S1614" s="147"/>
      <c r="T1614" s="127"/>
    </row>
    <row r="1615" spans="1:20" s="23" customFormat="1" ht="18" customHeight="1" x14ac:dyDescent="0.25">
      <c r="A1615" s="72" t="str">
        <f>Лист4!A1621</f>
        <v>ул. Звездная, д.43, к.1</v>
      </c>
      <c r="B1615" s="64" t="s">
        <v>55</v>
      </c>
      <c r="C1615" s="76">
        <v>3031.0365300000003</v>
      </c>
      <c r="D1615" s="76">
        <f t="shared" si="53"/>
        <v>187.57724999999999</v>
      </c>
      <c r="E1615" s="74">
        <v>187.57724999999999</v>
      </c>
      <c r="F1615" s="22">
        <v>0</v>
      </c>
      <c r="G1615" s="81">
        <v>0</v>
      </c>
      <c r="H1615" s="22">
        <v>0</v>
      </c>
      <c r="I1615" s="77"/>
      <c r="J1615" s="91">
        <f t="shared" si="54"/>
        <v>3218.6137800000001</v>
      </c>
      <c r="K1615" s="131"/>
      <c r="L1615" s="126"/>
      <c r="M1615" s="144"/>
      <c r="N1615" s="144"/>
      <c r="O1615" s="143"/>
      <c r="P1615" s="145"/>
      <c r="Q1615" s="146"/>
      <c r="R1615" s="145"/>
      <c r="S1615" s="147"/>
      <c r="T1615" s="127"/>
    </row>
    <row r="1616" spans="1:20" s="23" customFormat="1" ht="18" customHeight="1" x14ac:dyDescent="0.25">
      <c r="A1616" s="72" t="str">
        <f>Лист4!A1622</f>
        <v>ул. Звездная, д.45</v>
      </c>
      <c r="B1616" s="64" t="s">
        <v>55</v>
      </c>
      <c r="C1616" s="76">
        <v>898.44</v>
      </c>
      <c r="D1616" s="76">
        <f t="shared" si="53"/>
        <v>225.52585999999999</v>
      </c>
      <c r="E1616" s="74">
        <v>225.52585999999999</v>
      </c>
      <c r="F1616" s="22">
        <v>0</v>
      </c>
      <c r="G1616" s="81">
        <v>0</v>
      </c>
      <c r="H1616" s="22">
        <v>0</v>
      </c>
      <c r="I1616" s="77">
        <v>2460</v>
      </c>
      <c r="J1616" s="91">
        <v>1135.07</v>
      </c>
      <c r="K1616" s="131"/>
      <c r="L1616" s="126"/>
      <c r="M1616" s="144"/>
      <c r="N1616" s="144"/>
      <c r="O1616" s="143"/>
      <c r="P1616" s="145"/>
      <c r="Q1616" s="146"/>
      <c r="R1616" s="145"/>
      <c r="S1616" s="147"/>
      <c r="T1616" s="127"/>
    </row>
    <row r="1617" spans="1:20" s="23" customFormat="1" ht="18" customHeight="1" x14ac:dyDescent="0.25">
      <c r="A1617" s="72" t="str">
        <f>Лист4!A1623</f>
        <v>ул. Звездная, д.45, к.1</v>
      </c>
      <c r="B1617" s="64" t="s">
        <v>55</v>
      </c>
      <c r="C1617" s="76">
        <v>4099.5812400000004</v>
      </c>
      <c r="D1617" s="76">
        <f t="shared" si="53"/>
        <v>260.57252</v>
      </c>
      <c r="E1617" s="74">
        <v>260.57252</v>
      </c>
      <c r="F1617" s="22">
        <v>0</v>
      </c>
      <c r="G1617" s="81">
        <v>0</v>
      </c>
      <c r="H1617" s="22">
        <v>0</v>
      </c>
      <c r="I1617" s="77"/>
      <c r="J1617" s="91">
        <f t="shared" si="54"/>
        <v>4360.1537600000001</v>
      </c>
      <c r="K1617" s="131"/>
      <c r="L1617" s="126"/>
      <c r="M1617" s="144"/>
      <c r="N1617" s="144"/>
      <c r="O1617" s="143"/>
      <c r="P1617" s="145"/>
      <c r="Q1617" s="146"/>
      <c r="R1617" s="145"/>
      <c r="S1617" s="147"/>
      <c r="T1617" s="127"/>
    </row>
    <row r="1618" spans="1:20" s="23" customFormat="1" ht="18" customHeight="1" x14ac:dyDescent="0.25">
      <c r="A1618" s="72" t="str">
        <f>Лист4!A1624</f>
        <v>ул. Звездная, д.47</v>
      </c>
      <c r="B1618" s="64" t="s">
        <v>55</v>
      </c>
      <c r="C1618" s="76">
        <v>3136.0446000000002</v>
      </c>
      <c r="D1618" s="76">
        <f t="shared" si="53"/>
        <v>170.03361999999998</v>
      </c>
      <c r="E1618" s="74">
        <v>170.03361999999998</v>
      </c>
      <c r="F1618" s="22">
        <v>0</v>
      </c>
      <c r="G1618" s="81">
        <v>0</v>
      </c>
      <c r="H1618" s="22">
        <v>0</v>
      </c>
      <c r="I1618" s="77">
        <v>5248.12</v>
      </c>
      <c r="J1618" s="91">
        <f>C1618+E1618-I1618</f>
        <v>-1942.0417799999996</v>
      </c>
      <c r="K1618" s="131"/>
      <c r="L1618" s="126"/>
      <c r="M1618" s="144"/>
      <c r="N1618" s="144"/>
      <c r="O1618" s="143"/>
      <c r="P1618" s="145"/>
      <c r="Q1618" s="146"/>
      <c r="R1618" s="145"/>
      <c r="S1618" s="147"/>
      <c r="T1618" s="127"/>
    </row>
    <row r="1619" spans="1:20" s="23" customFormat="1" ht="18" customHeight="1" x14ac:dyDescent="0.25">
      <c r="A1619" s="72" t="str">
        <f>Лист4!A1625</f>
        <v>ул. Звездная, д.47, к.1</v>
      </c>
      <c r="B1619" s="64" t="s">
        <v>55</v>
      </c>
      <c r="C1619" s="76">
        <v>3908.5469800000001</v>
      </c>
      <c r="D1619" s="76">
        <f t="shared" si="53"/>
        <v>245.47327999999999</v>
      </c>
      <c r="E1619" s="74">
        <v>245.47327999999999</v>
      </c>
      <c r="F1619" s="22">
        <v>0</v>
      </c>
      <c r="G1619" s="81">
        <v>0</v>
      </c>
      <c r="H1619" s="22">
        <v>0</v>
      </c>
      <c r="I1619" s="77"/>
      <c r="J1619" s="91">
        <f t="shared" si="54"/>
        <v>4154.0202600000002</v>
      </c>
      <c r="K1619" s="131"/>
      <c r="L1619" s="126"/>
      <c r="M1619" s="144"/>
      <c r="N1619" s="144"/>
      <c r="O1619" s="143"/>
      <c r="P1619" s="145"/>
      <c r="Q1619" s="146"/>
      <c r="R1619" s="145"/>
      <c r="S1619" s="147"/>
      <c r="T1619" s="127"/>
    </row>
    <row r="1620" spans="1:20" s="23" customFormat="1" ht="18" customHeight="1" x14ac:dyDescent="0.25">
      <c r="A1620" s="72" t="str">
        <f>Лист4!A1626</f>
        <v>ул. Звездная, д.47, к.2</v>
      </c>
      <c r="B1620" s="64" t="s">
        <v>55</v>
      </c>
      <c r="C1620" s="76">
        <v>437.74</v>
      </c>
      <c r="D1620" s="76">
        <f t="shared" si="53"/>
        <v>100.21550999999999</v>
      </c>
      <c r="E1620" s="74">
        <v>100.21550999999999</v>
      </c>
      <c r="F1620" s="22">
        <v>0</v>
      </c>
      <c r="G1620" s="81">
        <v>0</v>
      </c>
      <c r="H1620" s="22">
        <v>0</v>
      </c>
      <c r="I1620" s="77"/>
      <c r="J1620" s="91">
        <v>537.46</v>
      </c>
      <c r="K1620" s="131"/>
      <c r="L1620" s="126"/>
      <c r="M1620" s="144"/>
      <c r="N1620" s="144"/>
      <c r="O1620" s="143"/>
      <c r="P1620" s="145"/>
      <c r="Q1620" s="146"/>
      <c r="R1620" s="145"/>
      <c r="S1620" s="147"/>
      <c r="T1620" s="127"/>
    </row>
    <row r="1621" spans="1:20" s="23" customFormat="1" ht="18" customHeight="1" x14ac:dyDescent="0.25">
      <c r="A1621" s="72" t="str">
        <f>Лист4!A1627</f>
        <v>ул. Звездная, д.47, к.3</v>
      </c>
      <c r="B1621" s="64" t="s">
        <v>55</v>
      </c>
      <c r="C1621" s="76">
        <v>1812.4411799999998</v>
      </c>
      <c r="D1621" s="76">
        <f t="shared" si="53"/>
        <v>77.652830000000009</v>
      </c>
      <c r="E1621" s="74">
        <v>77.652830000000009</v>
      </c>
      <c r="F1621" s="22">
        <v>0</v>
      </c>
      <c r="G1621" s="81">
        <v>0</v>
      </c>
      <c r="H1621" s="22">
        <v>0</v>
      </c>
      <c r="I1621" s="77"/>
      <c r="J1621" s="91">
        <f t="shared" si="54"/>
        <v>1890.0940099999998</v>
      </c>
      <c r="K1621" s="131"/>
      <c r="L1621" s="126"/>
      <c r="M1621" s="144"/>
      <c r="N1621" s="144"/>
      <c r="O1621" s="143"/>
      <c r="P1621" s="145"/>
      <c r="Q1621" s="146"/>
      <c r="R1621" s="145"/>
      <c r="S1621" s="147"/>
      <c r="T1621" s="127"/>
    </row>
    <row r="1622" spans="1:20" s="23" customFormat="1" ht="18" customHeight="1" x14ac:dyDescent="0.25">
      <c r="A1622" s="72" t="str">
        <f>Лист4!A1628</f>
        <v>ул. Звездная, д.47, к.4</v>
      </c>
      <c r="B1622" s="64" t="s">
        <v>55</v>
      </c>
      <c r="C1622" s="76">
        <v>2983.5538299999998</v>
      </c>
      <c r="D1622" s="76">
        <f t="shared" si="53"/>
        <v>169.76992000000001</v>
      </c>
      <c r="E1622" s="74">
        <v>169.76992000000001</v>
      </c>
      <c r="F1622" s="22">
        <v>0</v>
      </c>
      <c r="G1622" s="81">
        <v>0</v>
      </c>
      <c r="H1622" s="22">
        <v>0</v>
      </c>
      <c r="I1622" s="77"/>
      <c r="J1622" s="91">
        <f t="shared" si="54"/>
        <v>3153.32375</v>
      </c>
      <c r="K1622" s="131"/>
      <c r="L1622" s="126"/>
      <c r="M1622" s="144"/>
      <c r="N1622" s="144"/>
      <c r="O1622" s="143"/>
      <c r="P1622" s="145"/>
      <c r="Q1622" s="146"/>
      <c r="R1622" s="145"/>
      <c r="S1622" s="147"/>
      <c r="T1622" s="127"/>
    </row>
    <row r="1623" spans="1:20" s="23" customFormat="1" ht="18" customHeight="1" x14ac:dyDescent="0.25">
      <c r="A1623" s="72" t="str">
        <f>Лист4!A1629</f>
        <v>ул. Звездная, д.47, к.5</v>
      </c>
      <c r="B1623" s="64" t="s">
        <v>55</v>
      </c>
      <c r="C1623" s="76">
        <v>411.97786000000002</v>
      </c>
      <c r="D1623" s="76">
        <f t="shared" si="53"/>
        <v>118.08211</v>
      </c>
      <c r="E1623" s="74">
        <v>118.08211</v>
      </c>
      <c r="F1623" s="22">
        <v>0</v>
      </c>
      <c r="G1623" s="81">
        <v>0</v>
      </c>
      <c r="H1623" s="22">
        <v>0</v>
      </c>
      <c r="I1623" s="77"/>
      <c r="J1623" s="91">
        <f t="shared" si="54"/>
        <v>530.05997000000002</v>
      </c>
      <c r="K1623" s="131"/>
      <c r="L1623" s="126"/>
      <c r="M1623" s="144"/>
      <c r="N1623" s="144"/>
      <c r="O1623" s="143"/>
      <c r="P1623" s="145"/>
      <c r="Q1623" s="146"/>
      <c r="R1623" s="145"/>
      <c r="S1623" s="147"/>
      <c r="T1623" s="127"/>
    </row>
    <row r="1624" spans="1:20" s="23" customFormat="1" ht="18" customHeight="1" x14ac:dyDescent="0.25">
      <c r="A1624" s="72" t="str">
        <f>Лист4!A1630</f>
        <v>ул. Звездная, д.49</v>
      </c>
      <c r="B1624" s="64" t="s">
        <v>55</v>
      </c>
      <c r="C1624" s="76">
        <v>4281.2476900000001</v>
      </c>
      <c r="D1624" s="76">
        <f t="shared" si="53"/>
        <v>203.29154</v>
      </c>
      <c r="E1624" s="74">
        <v>203.29154</v>
      </c>
      <c r="F1624" s="22">
        <v>0</v>
      </c>
      <c r="G1624" s="81">
        <v>0</v>
      </c>
      <c r="H1624" s="22">
        <v>0</v>
      </c>
      <c r="I1624" s="77"/>
      <c r="J1624" s="91">
        <f t="shared" si="54"/>
        <v>4484.5392300000003</v>
      </c>
      <c r="K1624" s="131"/>
      <c r="L1624" s="126"/>
      <c r="M1624" s="144"/>
      <c r="N1624" s="144"/>
      <c r="O1624" s="143"/>
      <c r="P1624" s="145"/>
      <c r="Q1624" s="146"/>
      <c r="R1624" s="145"/>
      <c r="S1624" s="147"/>
      <c r="T1624" s="127"/>
    </row>
    <row r="1625" spans="1:20" s="23" customFormat="1" ht="18" customHeight="1" x14ac:dyDescent="0.25">
      <c r="A1625" s="72" t="str">
        <f>Лист4!A1631</f>
        <v>ул. Звездная, д.49, к.2</v>
      </c>
      <c r="B1625" s="64" t="s">
        <v>55</v>
      </c>
      <c r="C1625" s="76">
        <v>4233.3667100000002</v>
      </c>
      <c r="D1625" s="76">
        <f t="shared" si="53"/>
        <v>223.86780999999999</v>
      </c>
      <c r="E1625" s="74">
        <v>223.86780999999999</v>
      </c>
      <c r="F1625" s="22">
        <v>0</v>
      </c>
      <c r="G1625" s="81">
        <v>0</v>
      </c>
      <c r="H1625" s="22">
        <v>0</v>
      </c>
      <c r="I1625" s="77"/>
      <c r="J1625" s="91">
        <f t="shared" si="54"/>
        <v>4457.23452</v>
      </c>
      <c r="K1625" s="131"/>
      <c r="L1625" s="126"/>
      <c r="M1625" s="144"/>
      <c r="N1625" s="144"/>
      <c r="O1625" s="143"/>
      <c r="P1625" s="145"/>
      <c r="Q1625" s="146"/>
      <c r="R1625" s="145"/>
      <c r="S1625" s="147"/>
      <c r="T1625" s="127"/>
    </row>
    <row r="1626" spans="1:20" s="23" customFormat="1" ht="18" customHeight="1" x14ac:dyDescent="0.25">
      <c r="A1626" s="72" t="str">
        <f>Лист4!A1632</f>
        <v>ул. Звездная, д.49, к.3</v>
      </c>
      <c r="B1626" s="64" t="s">
        <v>55</v>
      </c>
      <c r="C1626" s="76">
        <v>996.56533999999999</v>
      </c>
      <c r="D1626" s="76">
        <f t="shared" si="53"/>
        <v>354.05546999999996</v>
      </c>
      <c r="E1626" s="74">
        <v>354.05546999999996</v>
      </c>
      <c r="F1626" s="22">
        <v>0</v>
      </c>
      <c r="G1626" s="81">
        <v>0</v>
      </c>
      <c r="H1626" s="22">
        <v>0</v>
      </c>
      <c r="I1626" s="77"/>
      <c r="J1626" s="91">
        <f t="shared" si="54"/>
        <v>1350.6208099999999</v>
      </c>
      <c r="K1626" s="131"/>
      <c r="L1626" s="126"/>
      <c r="M1626" s="144"/>
      <c r="N1626" s="144"/>
      <c r="O1626" s="143"/>
      <c r="P1626" s="145"/>
      <c r="Q1626" s="146"/>
      <c r="R1626" s="145"/>
      <c r="S1626" s="147"/>
      <c r="T1626" s="127"/>
    </row>
    <row r="1627" spans="1:20" s="23" customFormat="1" ht="18" customHeight="1" x14ac:dyDescent="0.25">
      <c r="A1627" s="72" t="str">
        <f>Лист4!A1633</f>
        <v>ул. Звездная, д.5</v>
      </c>
      <c r="B1627" s="64" t="s">
        <v>55</v>
      </c>
      <c r="C1627" s="76">
        <v>1301.28</v>
      </c>
      <c r="D1627" s="76">
        <f t="shared" si="53"/>
        <v>153.13034999999999</v>
      </c>
      <c r="E1627" s="74">
        <v>153.13034999999999</v>
      </c>
      <c r="F1627" s="22">
        <v>0</v>
      </c>
      <c r="G1627" s="81">
        <v>0</v>
      </c>
      <c r="H1627" s="22">
        <v>0</v>
      </c>
      <c r="I1627" s="77"/>
      <c r="J1627" s="91">
        <v>1463.79</v>
      </c>
      <c r="K1627" s="131"/>
      <c r="L1627" s="126"/>
      <c r="M1627" s="144"/>
      <c r="N1627" s="144"/>
      <c r="O1627" s="143"/>
      <c r="P1627" s="145"/>
      <c r="Q1627" s="146"/>
      <c r="R1627" s="145"/>
      <c r="S1627" s="147"/>
      <c r="T1627" s="127"/>
    </row>
    <row r="1628" spans="1:20" s="23" customFormat="1" ht="18" customHeight="1" x14ac:dyDescent="0.25">
      <c r="A1628" s="72" t="str">
        <f>Лист4!A1634</f>
        <v>ул. Звездная, д.5, к.1</v>
      </c>
      <c r="B1628" s="64" t="s">
        <v>55</v>
      </c>
      <c r="C1628" s="76">
        <v>2169.63</v>
      </c>
      <c r="D1628" s="76">
        <f t="shared" si="53"/>
        <v>167.17946000000001</v>
      </c>
      <c r="E1628" s="74">
        <v>167.17946000000001</v>
      </c>
      <c r="F1628" s="22">
        <v>0</v>
      </c>
      <c r="G1628" s="81">
        <v>0</v>
      </c>
      <c r="H1628" s="22">
        <v>0</v>
      </c>
      <c r="I1628" s="77"/>
      <c r="J1628" s="91">
        <v>1850.93</v>
      </c>
      <c r="K1628" s="131"/>
      <c r="L1628" s="126"/>
      <c r="M1628" s="144"/>
      <c r="N1628" s="144"/>
      <c r="O1628" s="143"/>
      <c r="P1628" s="145"/>
      <c r="Q1628" s="146"/>
      <c r="R1628" s="145"/>
      <c r="S1628" s="147"/>
      <c r="T1628" s="127"/>
    </row>
    <row r="1629" spans="1:20" s="23" customFormat="1" ht="18" customHeight="1" x14ac:dyDescent="0.25">
      <c r="A1629" s="72" t="str">
        <f>Лист4!A1635</f>
        <v>ул. Звездная, д.5, к.2</v>
      </c>
      <c r="B1629" s="64" t="s">
        <v>55</v>
      </c>
      <c r="C1629" s="76">
        <v>3034.1967099999997</v>
      </c>
      <c r="D1629" s="76">
        <f t="shared" si="53"/>
        <v>151.78512000000001</v>
      </c>
      <c r="E1629" s="74">
        <v>151.78512000000001</v>
      </c>
      <c r="F1629" s="22">
        <v>0</v>
      </c>
      <c r="G1629" s="81">
        <v>0</v>
      </c>
      <c r="H1629" s="22">
        <v>0</v>
      </c>
      <c r="I1629" s="77"/>
      <c r="J1629" s="91">
        <f t="shared" si="54"/>
        <v>3185.9818299999997</v>
      </c>
      <c r="K1629" s="131"/>
      <c r="L1629" s="126"/>
      <c r="M1629" s="144"/>
      <c r="N1629" s="144"/>
      <c r="O1629" s="143"/>
      <c r="P1629" s="145"/>
      <c r="Q1629" s="146"/>
      <c r="R1629" s="145"/>
      <c r="S1629" s="147"/>
      <c r="T1629" s="127"/>
    </row>
    <row r="1630" spans="1:20" s="23" customFormat="1" ht="18" customHeight="1" x14ac:dyDescent="0.25">
      <c r="A1630" s="72" t="str">
        <f>Лист4!A1636</f>
        <v>ул. Звездная, д.5, к.4</v>
      </c>
      <c r="B1630" s="64" t="s">
        <v>55</v>
      </c>
      <c r="C1630" s="76">
        <v>914.08</v>
      </c>
      <c r="D1630" s="76">
        <f t="shared" si="53"/>
        <v>152.84846999999999</v>
      </c>
      <c r="E1630" s="74">
        <v>152.84846999999999</v>
      </c>
      <c r="F1630" s="22">
        <v>0</v>
      </c>
      <c r="G1630" s="81">
        <v>0</v>
      </c>
      <c r="H1630" s="22">
        <v>0</v>
      </c>
      <c r="I1630" s="77"/>
      <c r="J1630" s="91">
        <v>954.27</v>
      </c>
      <c r="K1630" s="131"/>
      <c r="L1630" s="126"/>
      <c r="M1630" s="144"/>
      <c r="N1630" s="144"/>
      <c r="O1630" s="143"/>
      <c r="P1630" s="145"/>
      <c r="Q1630" s="146"/>
      <c r="R1630" s="145"/>
      <c r="S1630" s="147"/>
      <c r="T1630" s="127"/>
    </row>
    <row r="1631" spans="1:20" s="23" customFormat="1" ht="18" customHeight="1" x14ac:dyDescent="0.25">
      <c r="A1631" s="72" t="str">
        <f>Лист4!A1637</f>
        <v>ул. Звездная, д.51, к.1</v>
      </c>
      <c r="B1631" s="64" t="s">
        <v>55</v>
      </c>
      <c r="C1631" s="76">
        <v>7394.3432500000008</v>
      </c>
      <c r="D1631" s="76">
        <f t="shared" si="53"/>
        <v>459.93187999999998</v>
      </c>
      <c r="E1631" s="74">
        <v>459.93187999999998</v>
      </c>
      <c r="F1631" s="22">
        <v>0</v>
      </c>
      <c r="G1631" s="81">
        <v>0</v>
      </c>
      <c r="H1631" s="22">
        <v>0</v>
      </c>
      <c r="I1631" s="77"/>
      <c r="J1631" s="91">
        <f t="shared" si="54"/>
        <v>7854.2751300000009</v>
      </c>
      <c r="K1631" s="131"/>
      <c r="L1631" s="126"/>
      <c r="M1631" s="144"/>
      <c r="N1631" s="144"/>
      <c r="O1631" s="143"/>
      <c r="P1631" s="145"/>
      <c r="Q1631" s="146"/>
      <c r="R1631" s="145"/>
      <c r="S1631" s="147"/>
      <c r="T1631" s="127"/>
    </row>
    <row r="1632" spans="1:20" s="23" customFormat="1" ht="18" customHeight="1" x14ac:dyDescent="0.25">
      <c r="A1632" s="72" t="str">
        <f>Лист4!A1638</f>
        <v>ул. Звездная, д.57</v>
      </c>
      <c r="B1632" s="64" t="s">
        <v>55</v>
      </c>
      <c r="C1632" s="76">
        <v>3133.5507500000003</v>
      </c>
      <c r="D1632" s="76">
        <f t="shared" si="53"/>
        <v>164.90373000000002</v>
      </c>
      <c r="E1632" s="74">
        <v>164.90373000000002</v>
      </c>
      <c r="F1632" s="22">
        <v>0</v>
      </c>
      <c r="G1632" s="81">
        <v>0</v>
      </c>
      <c r="H1632" s="22">
        <v>0</v>
      </c>
      <c r="I1632" s="77"/>
      <c r="J1632" s="91">
        <f t="shared" si="54"/>
        <v>3298.4544800000003</v>
      </c>
      <c r="K1632" s="131"/>
      <c r="L1632" s="126"/>
      <c r="M1632" s="144"/>
      <c r="N1632" s="144"/>
      <c r="O1632" s="143"/>
      <c r="P1632" s="145"/>
      <c r="Q1632" s="146"/>
      <c r="R1632" s="145"/>
      <c r="S1632" s="147"/>
      <c r="T1632" s="127"/>
    </row>
    <row r="1633" spans="1:20" s="23" customFormat="1" ht="18" customHeight="1" x14ac:dyDescent="0.25">
      <c r="A1633" s="72" t="str">
        <f>Лист4!A1639</f>
        <v>ул. Звездная, д.57, к.1</v>
      </c>
      <c r="B1633" s="64" t="s">
        <v>55</v>
      </c>
      <c r="C1633" s="76">
        <v>4058.4008800000001</v>
      </c>
      <c r="D1633" s="76">
        <f t="shared" si="53"/>
        <v>203.13857000000002</v>
      </c>
      <c r="E1633" s="74">
        <v>203.13857000000002</v>
      </c>
      <c r="F1633" s="22">
        <v>0</v>
      </c>
      <c r="G1633" s="81">
        <v>0</v>
      </c>
      <c r="H1633" s="22">
        <v>0</v>
      </c>
      <c r="I1633" s="77">
        <v>7095.53</v>
      </c>
      <c r="J1633" s="91">
        <f>C1633+E1633-I1633</f>
        <v>-2833.9905499999995</v>
      </c>
      <c r="K1633" s="131"/>
      <c r="L1633" s="126"/>
      <c r="M1633" s="144"/>
      <c r="N1633" s="144"/>
      <c r="O1633" s="143"/>
      <c r="P1633" s="145"/>
      <c r="Q1633" s="146"/>
      <c r="R1633" s="145"/>
      <c r="S1633" s="147"/>
      <c r="T1633" s="127"/>
    </row>
    <row r="1634" spans="1:20" s="23" customFormat="1" ht="18" customHeight="1" x14ac:dyDescent="0.25">
      <c r="A1634" s="72" t="str">
        <f>Лист4!A1640</f>
        <v>ул. Звездная, д.57, к.2</v>
      </c>
      <c r="B1634" s="64" t="s">
        <v>55</v>
      </c>
      <c r="C1634" s="76">
        <v>3762.8987099999999</v>
      </c>
      <c r="D1634" s="76">
        <f t="shared" si="53"/>
        <v>268.12142</v>
      </c>
      <c r="E1634" s="74">
        <v>268.12142</v>
      </c>
      <c r="F1634" s="22">
        <v>0</v>
      </c>
      <c r="G1634" s="81">
        <v>0</v>
      </c>
      <c r="H1634" s="22">
        <v>0</v>
      </c>
      <c r="I1634" s="77">
        <v>7143.52</v>
      </c>
      <c r="J1634" s="91">
        <f>C1634+E1634-I1634</f>
        <v>-3112.4998700000006</v>
      </c>
      <c r="K1634" s="131"/>
      <c r="L1634" s="126"/>
      <c r="M1634" s="144"/>
      <c r="N1634" s="144"/>
      <c r="O1634" s="143"/>
      <c r="P1634" s="145"/>
      <c r="Q1634" s="146"/>
      <c r="R1634" s="145"/>
      <c r="S1634" s="147"/>
      <c r="T1634" s="127"/>
    </row>
    <row r="1635" spans="1:20" s="23" customFormat="1" ht="18" customHeight="1" x14ac:dyDescent="0.25">
      <c r="A1635" s="72" t="str">
        <f>Лист4!A1641</f>
        <v>ул. Звездная, д.57, к.3</v>
      </c>
      <c r="B1635" s="64" t="s">
        <v>55</v>
      </c>
      <c r="C1635" s="76">
        <v>1586.20876</v>
      </c>
      <c r="D1635" s="76">
        <f t="shared" si="53"/>
        <v>153.49676000000002</v>
      </c>
      <c r="E1635" s="74">
        <v>153.49676000000002</v>
      </c>
      <c r="F1635" s="22">
        <v>0</v>
      </c>
      <c r="G1635" s="81">
        <v>0</v>
      </c>
      <c r="H1635" s="22">
        <v>0</v>
      </c>
      <c r="I1635" s="77"/>
      <c r="J1635" s="91">
        <f t="shared" si="54"/>
        <v>1739.70552</v>
      </c>
      <c r="K1635" s="131"/>
      <c r="L1635" s="126"/>
      <c r="M1635" s="144"/>
      <c r="N1635" s="144"/>
      <c r="O1635" s="143"/>
      <c r="P1635" s="145"/>
      <c r="Q1635" s="146"/>
      <c r="R1635" s="145"/>
      <c r="S1635" s="147"/>
      <c r="T1635" s="127"/>
    </row>
    <row r="1636" spans="1:20" s="23" customFormat="1" ht="18" customHeight="1" x14ac:dyDescent="0.25">
      <c r="A1636" s="72" t="str">
        <f>Лист4!A1642</f>
        <v>ул. Звездная, д.59</v>
      </c>
      <c r="B1636" s="64" t="s">
        <v>55</v>
      </c>
      <c r="C1636" s="76">
        <v>6336.3643899999997</v>
      </c>
      <c r="D1636" s="76">
        <f t="shared" si="53"/>
        <v>397.57971000000003</v>
      </c>
      <c r="E1636" s="74">
        <v>397.57971000000003</v>
      </c>
      <c r="F1636" s="22">
        <v>0</v>
      </c>
      <c r="G1636" s="81">
        <v>0</v>
      </c>
      <c r="H1636" s="22">
        <v>0</v>
      </c>
      <c r="I1636" s="77">
        <v>10461.530000000001</v>
      </c>
      <c r="J1636" s="91">
        <f>C1636+E1636-I1636</f>
        <v>-3727.5859000000009</v>
      </c>
      <c r="K1636" s="131"/>
      <c r="L1636" s="126"/>
      <c r="M1636" s="144"/>
      <c r="N1636" s="144"/>
      <c r="O1636" s="143"/>
      <c r="P1636" s="145"/>
      <c r="Q1636" s="146"/>
      <c r="R1636" s="145"/>
      <c r="S1636" s="147"/>
      <c r="T1636" s="127"/>
    </row>
    <row r="1637" spans="1:20" s="23" customFormat="1" ht="18" customHeight="1" x14ac:dyDescent="0.25">
      <c r="A1637" s="72" t="str">
        <f>Лист4!A1643</f>
        <v>ул. Звездная, д.61</v>
      </c>
      <c r="B1637" s="64" t="s">
        <v>55</v>
      </c>
      <c r="C1637" s="76">
        <v>5010.4503700000005</v>
      </c>
      <c r="D1637" s="76">
        <f t="shared" si="53"/>
        <v>280.48778000000004</v>
      </c>
      <c r="E1637" s="74">
        <v>280.48778000000004</v>
      </c>
      <c r="F1637" s="22">
        <v>0</v>
      </c>
      <c r="G1637" s="81">
        <v>0</v>
      </c>
      <c r="H1637" s="22">
        <v>0</v>
      </c>
      <c r="I1637" s="77"/>
      <c r="J1637" s="91">
        <f t="shared" si="54"/>
        <v>5290.9381500000009</v>
      </c>
      <c r="K1637" s="131"/>
      <c r="L1637" s="126"/>
      <c r="M1637" s="144"/>
      <c r="N1637" s="144"/>
      <c r="O1637" s="143"/>
      <c r="P1637" s="145"/>
      <c r="Q1637" s="146"/>
      <c r="R1637" s="145"/>
      <c r="S1637" s="147"/>
      <c r="T1637" s="127"/>
    </row>
    <row r="1638" spans="1:20" s="23" customFormat="1" ht="18" customHeight="1" x14ac:dyDescent="0.25">
      <c r="A1638" s="72" t="str">
        <f>Лист4!A1644</f>
        <v>ул. Звездная, д.61, к.1</v>
      </c>
      <c r="B1638" s="64" t="s">
        <v>55</v>
      </c>
      <c r="C1638" s="76">
        <v>5468.3385200000002</v>
      </c>
      <c r="D1638" s="76">
        <f t="shared" si="53"/>
        <v>280.88301000000001</v>
      </c>
      <c r="E1638" s="74">
        <v>280.88301000000001</v>
      </c>
      <c r="F1638" s="22">
        <v>0</v>
      </c>
      <c r="G1638" s="81">
        <v>0</v>
      </c>
      <c r="H1638" s="22">
        <v>0</v>
      </c>
      <c r="I1638" s="77"/>
      <c r="J1638" s="91">
        <f t="shared" si="54"/>
        <v>5749.2215300000007</v>
      </c>
      <c r="K1638" s="131"/>
      <c r="L1638" s="126"/>
      <c r="M1638" s="144"/>
      <c r="N1638" s="144"/>
      <c r="O1638" s="143"/>
      <c r="P1638" s="145"/>
      <c r="Q1638" s="146"/>
      <c r="R1638" s="145"/>
      <c r="S1638" s="147"/>
      <c r="T1638" s="127"/>
    </row>
    <row r="1639" spans="1:20" s="23" customFormat="1" ht="18" customHeight="1" x14ac:dyDescent="0.25">
      <c r="A1639" s="72" t="str">
        <f>Лист4!A1645</f>
        <v>ул. Звездная, д.63</v>
      </c>
      <c r="B1639" s="64" t="s">
        <v>55</v>
      </c>
      <c r="C1639" s="76">
        <v>4178.8763799999997</v>
      </c>
      <c r="D1639" s="76">
        <f t="shared" si="53"/>
        <v>231.45919000000001</v>
      </c>
      <c r="E1639" s="74">
        <v>231.45919000000001</v>
      </c>
      <c r="F1639" s="22">
        <v>0</v>
      </c>
      <c r="G1639" s="81">
        <v>0</v>
      </c>
      <c r="H1639" s="22">
        <v>0</v>
      </c>
      <c r="I1639" s="77">
        <v>7116.73</v>
      </c>
      <c r="J1639" s="91">
        <f>C1639+E1639-I1639</f>
        <v>-2706.3944300000003</v>
      </c>
      <c r="K1639" s="131"/>
      <c r="L1639" s="126"/>
      <c r="M1639" s="144"/>
      <c r="N1639" s="144"/>
      <c r="O1639" s="143"/>
      <c r="P1639" s="145"/>
      <c r="Q1639" s="146"/>
      <c r="R1639" s="145"/>
      <c r="S1639" s="147"/>
      <c r="T1639" s="127"/>
    </row>
    <row r="1640" spans="1:20" s="23" customFormat="1" ht="18" customHeight="1" x14ac:dyDescent="0.25">
      <c r="A1640" s="72" t="str">
        <f>Лист4!A1646</f>
        <v>ул. Звездная, д.7</v>
      </c>
      <c r="B1640" s="64" t="s">
        <v>55</v>
      </c>
      <c r="C1640" s="76">
        <v>1408.91</v>
      </c>
      <c r="D1640" s="76">
        <f t="shared" si="53"/>
        <v>181.37451000000001</v>
      </c>
      <c r="E1640" s="74">
        <v>181.37451000000001</v>
      </c>
      <c r="F1640" s="22">
        <v>0</v>
      </c>
      <c r="G1640" s="81">
        <v>0</v>
      </c>
      <c r="H1640" s="22">
        <v>0</v>
      </c>
      <c r="I1640" s="77"/>
      <c r="J1640" s="91">
        <v>1602.92</v>
      </c>
      <c r="K1640" s="131"/>
      <c r="L1640" s="126"/>
      <c r="M1640" s="144"/>
      <c r="N1640" s="144"/>
      <c r="O1640" s="143"/>
      <c r="P1640" s="145"/>
      <c r="Q1640" s="146"/>
      <c r="R1640" s="145"/>
      <c r="S1640" s="147"/>
      <c r="T1640" s="127"/>
    </row>
    <row r="1641" spans="1:20" s="23" customFormat="1" ht="18" customHeight="1" x14ac:dyDescent="0.25">
      <c r="A1641" s="72" t="str">
        <f>Лист4!A1647</f>
        <v>ул. Звездная, д.7, к.1</v>
      </c>
      <c r="B1641" s="64" t="s">
        <v>55</v>
      </c>
      <c r="C1641" s="76">
        <v>2924.1069199999997</v>
      </c>
      <c r="D1641" s="76">
        <f t="shared" si="53"/>
        <v>153.93276999999998</v>
      </c>
      <c r="E1641" s="74">
        <v>153.93276999999998</v>
      </c>
      <c r="F1641" s="22">
        <v>0</v>
      </c>
      <c r="G1641" s="81">
        <v>0</v>
      </c>
      <c r="H1641" s="22">
        <v>0</v>
      </c>
      <c r="I1641" s="77"/>
      <c r="J1641" s="91">
        <f t="shared" si="54"/>
        <v>3078.0396899999996</v>
      </c>
      <c r="K1641" s="131"/>
      <c r="L1641" s="126"/>
      <c r="M1641" s="144"/>
      <c r="N1641" s="144"/>
      <c r="O1641" s="143"/>
      <c r="P1641" s="145"/>
      <c r="Q1641" s="146"/>
      <c r="R1641" s="145"/>
      <c r="S1641" s="147"/>
      <c r="T1641" s="127"/>
    </row>
    <row r="1642" spans="1:20" s="23" customFormat="1" ht="18" customHeight="1" x14ac:dyDescent="0.25">
      <c r="A1642" s="72" t="str">
        <f>Лист4!A1648</f>
        <v>ул. Звездная, д.7, к.2</v>
      </c>
      <c r="B1642" s="64" t="s">
        <v>55</v>
      </c>
      <c r="C1642" s="76">
        <v>2978.8996399999996</v>
      </c>
      <c r="D1642" s="76">
        <f t="shared" si="53"/>
        <v>172.16891000000001</v>
      </c>
      <c r="E1642" s="74">
        <v>172.16891000000001</v>
      </c>
      <c r="F1642" s="22">
        <v>0</v>
      </c>
      <c r="G1642" s="81">
        <v>0</v>
      </c>
      <c r="H1642" s="22">
        <v>0</v>
      </c>
      <c r="I1642" s="77"/>
      <c r="J1642" s="91">
        <f t="shared" si="54"/>
        <v>3151.0685499999995</v>
      </c>
      <c r="K1642" s="131"/>
      <c r="L1642" s="126"/>
      <c r="M1642" s="144"/>
      <c r="N1642" s="144"/>
      <c r="O1642" s="143"/>
      <c r="P1642" s="145"/>
      <c r="Q1642" s="146"/>
      <c r="R1642" s="145"/>
      <c r="S1642" s="147"/>
      <c r="T1642" s="127"/>
    </row>
    <row r="1643" spans="1:20" s="23" customFormat="1" ht="18" customHeight="1" x14ac:dyDescent="0.25">
      <c r="A1643" s="72" t="str">
        <f>Лист4!A1649</f>
        <v>ул. Звездная, д.7, к.3</v>
      </c>
      <c r="B1643" s="64" t="s">
        <v>55</v>
      </c>
      <c r="C1643" s="76">
        <v>3206.1434599999998</v>
      </c>
      <c r="D1643" s="76">
        <f t="shared" si="53"/>
        <v>176.60167999999999</v>
      </c>
      <c r="E1643" s="74">
        <v>176.60167999999999</v>
      </c>
      <c r="F1643" s="22">
        <v>0</v>
      </c>
      <c r="G1643" s="81">
        <v>0</v>
      </c>
      <c r="H1643" s="22">
        <v>0</v>
      </c>
      <c r="I1643" s="77"/>
      <c r="J1643" s="91">
        <f t="shared" si="54"/>
        <v>3382.74514</v>
      </c>
      <c r="K1643" s="131"/>
      <c r="L1643" s="126"/>
      <c r="M1643" s="144"/>
      <c r="N1643" s="144"/>
      <c r="O1643" s="143"/>
      <c r="P1643" s="145"/>
      <c r="Q1643" s="146"/>
      <c r="R1643" s="145"/>
      <c r="S1643" s="147"/>
      <c r="T1643" s="127"/>
    </row>
    <row r="1644" spans="1:20" s="23" customFormat="1" ht="18" customHeight="1" x14ac:dyDescent="0.25">
      <c r="A1644" s="72" t="str">
        <f>Лист4!A1650</f>
        <v>ул. Звездная, д.9, к.1</v>
      </c>
      <c r="B1644" s="64" t="s">
        <v>55</v>
      </c>
      <c r="C1644" s="76">
        <v>514.72</v>
      </c>
      <c r="D1644" s="76">
        <f t="shared" si="53"/>
        <v>119.13791000000001</v>
      </c>
      <c r="E1644" s="74">
        <v>119.13791000000001</v>
      </c>
      <c r="F1644" s="22">
        <v>0</v>
      </c>
      <c r="G1644" s="81">
        <v>0</v>
      </c>
      <c r="H1644" s="22">
        <v>0</v>
      </c>
      <c r="I1644" s="77"/>
      <c r="J1644" s="91">
        <v>637.67999999999995</v>
      </c>
      <c r="K1644" s="131"/>
      <c r="L1644" s="126"/>
      <c r="M1644" s="144"/>
      <c r="N1644" s="144"/>
      <c r="O1644" s="143"/>
      <c r="P1644" s="145"/>
      <c r="Q1644" s="146"/>
      <c r="R1644" s="145"/>
      <c r="S1644" s="147"/>
      <c r="T1644" s="127"/>
    </row>
    <row r="1645" spans="1:20" s="23" customFormat="1" ht="18" customHeight="1" x14ac:dyDescent="0.25">
      <c r="A1645" s="72" t="str">
        <f>Лист4!A1651</f>
        <v>ул. Звездная, д.9/16</v>
      </c>
      <c r="B1645" s="64" t="s">
        <v>55</v>
      </c>
      <c r="C1645" s="76">
        <v>3521.8186800000003</v>
      </c>
      <c r="D1645" s="76">
        <f t="shared" si="53"/>
        <v>164.86999</v>
      </c>
      <c r="E1645" s="74">
        <v>164.86999</v>
      </c>
      <c r="F1645" s="22">
        <v>0</v>
      </c>
      <c r="G1645" s="81">
        <v>0</v>
      </c>
      <c r="H1645" s="22">
        <v>0</v>
      </c>
      <c r="I1645" s="77"/>
      <c r="J1645" s="91">
        <f t="shared" si="54"/>
        <v>3686.6886700000005</v>
      </c>
      <c r="K1645" s="131"/>
      <c r="L1645" s="126"/>
      <c r="M1645" s="144"/>
      <c r="N1645" s="144"/>
      <c r="O1645" s="143"/>
      <c r="P1645" s="145"/>
      <c r="Q1645" s="146"/>
      <c r="R1645" s="145"/>
      <c r="S1645" s="147"/>
      <c r="T1645" s="127"/>
    </row>
    <row r="1646" spans="1:20" s="23" customFormat="1" ht="18" customHeight="1" x14ac:dyDescent="0.25">
      <c r="A1646" s="72" t="str">
        <f>Лист4!A1652</f>
        <v>ул. Ивановская, д.57</v>
      </c>
      <c r="B1646" s="64" t="s">
        <v>55</v>
      </c>
      <c r="C1646" s="76">
        <v>2475.5923200000002</v>
      </c>
      <c r="D1646" s="76">
        <f t="shared" si="53"/>
        <v>138.31044</v>
      </c>
      <c r="E1646" s="74">
        <v>138.31044</v>
      </c>
      <c r="F1646" s="22">
        <v>0</v>
      </c>
      <c r="G1646" s="81">
        <v>0</v>
      </c>
      <c r="H1646" s="22">
        <v>0</v>
      </c>
      <c r="I1646" s="77"/>
      <c r="J1646" s="91">
        <f t="shared" si="54"/>
        <v>2613.9027600000004</v>
      </c>
      <c r="K1646" s="131"/>
      <c r="L1646" s="126"/>
      <c r="M1646" s="144"/>
      <c r="N1646" s="144"/>
      <c r="O1646" s="143"/>
      <c r="P1646" s="145"/>
      <c r="Q1646" s="146"/>
      <c r="R1646" s="145"/>
      <c r="S1646" s="147"/>
      <c r="T1646" s="127"/>
    </row>
    <row r="1647" spans="1:20" s="23" customFormat="1" ht="18" customHeight="1" x14ac:dyDescent="0.25">
      <c r="A1647" s="72" t="str">
        <f>Лист4!A1653</f>
        <v>ул. Игарская 2-я, д.4</v>
      </c>
      <c r="B1647" s="64" t="s">
        <v>55</v>
      </c>
      <c r="C1647" s="76">
        <v>1391.15481</v>
      </c>
      <c r="D1647" s="76">
        <f t="shared" si="53"/>
        <v>82.285899999999998</v>
      </c>
      <c r="E1647" s="74">
        <v>82.285899999999998</v>
      </c>
      <c r="F1647" s="22">
        <v>0</v>
      </c>
      <c r="G1647" s="81">
        <v>0</v>
      </c>
      <c r="H1647" s="22">
        <v>0</v>
      </c>
      <c r="I1647" s="77"/>
      <c r="J1647" s="91">
        <f t="shared" si="54"/>
        <v>1473.4407100000001</v>
      </c>
      <c r="K1647" s="131"/>
      <c r="L1647" s="126"/>
      <c r="M1647" s="144"/>
      <c r="N1647" s="144"/>
      <c r="O1647" s="143"/>
      <c r="P1647" s="145"/>
      <c r="Q1647" s="146"/>
      <c r="R1647" s="145"/>
      <c r="S1647" s="147"/>
      <c r="T1647" s="127"/>
    </row>
    <row r="1648" spans="1:20" s="23" customFormat="1" ht="18" customHeight="1" x14ac:dyDescent="0.25">
      <c r="A1648" s="72" t="str">
        <f>Лист4!A1654</f>
        <v>ул. Игарская 2-я, д.8</v>
      </c>
      <c r="B1648" s="64" t="s">
        <v>55</v>
      </c>
      <c r="C1648" s="76">
        <v>1568.29556</v>
      </c>
      <c r="D1648" s="76">
        <f t="shared" si="53"/>
        <v>115.58878</v>
      </c>
      <c r="E1648" s="74">
        <v>115.58878</v>
      </c>
      <c r="F1648" s="22">
        <v>0</v>
      </c>
      <c r="G1648" s="81">
        <v>0</v>
      </c>
      <c r="H1648" s="22">
        <v>0</v>
      </c>
      <c r="I1648" s="77"/>
      <c r="J1648" s="91">
        <f t="shared" si="54"/>
        <v>1683.8843400000001</v>
      </c>
      <c r="K1648" s="131"/>
      <c r="L1648" s="126"/>
      <c r="M1648" s="144"/>
      <c r="N1648" s="144"/>
      <c r="O1648" s="143"/>
      <c r="P1648" s="145"/>
      <c r="Q1648" s="146"/>
      <c r="R1648" s="145"/>
      <c r="S1648" s="147"/>
      <c r="T1648" s="127"/>
    </row>
    <row r="1649" spans="1:20" s="23" customFormat="1" ht="18" customHeight="1" x14ac:dyDescent="0.25">
      <c r="A1649" s="72" t="str">
        <f>Лист4!A1655</f>
        <v>ул. Кирова, д.54</v>
      </c>
      <c r="B1649" s="64" t="s">
        <v>55</v>
      </c>
      <c r="C1649" s="76">
        <v>1190.90551</v>
      </c>
      <c r="D1649" s="76">
        <f t="shared" si="53"/>
        <v>61.082039999999999</v>
      </c>
      <c r="E1649" s="74">
        <v>61.082039999999999</v>
      </c>
      <c r="F1649" s="22">
        <v>0</v>
      </c>
      <c r="G1649" s="81">
        <v>0</v>
      </c>
      <c r="H1649" s="22">
        <v>0</v>
      </c>
      <c r="I1649" s="77">
        <v>847.29</v>
      </c>
      <c r="J1649" s="91">
        <f>C1649+E1649-I1649</f>
        <v>404.69755000000009</v>
      </c>
      <c r="K1649" s="131"/>
      <c r="L1649" s="126"/>
      <c r="M1649" s="144"/>
      <c r="N1649" s="144"/>
      <c r="O1649" s="143"/>
      <c r="P1649" s="145"/>
      <c r="Q1649" s="146"/>
      <c r="R1649" s="145"/>
      <c r="S1649" s="147"/>
      <c r="T1649" s="127"/>
    </row>
    <row r="1650" spans="1:20" s="23" customFormat="1" ht="18" customHeight="1" x14ac:dyDescent="0.25">
      <c r="A1650" s="72" t="str">
        <f>Лист4!A1656</f>
        <v>ул. Кирова, д.87</v>
      </c>
      <c r="B1650" s="64" t="s">
        <v>55</v>
      </c>
      <c r="C1650" s="76">
        <v>1820.34881</v>
      </c>
      <c r="D1650" s="76">
        <f t="shared" si="53"/>
        <v>162.56304999999998</v>
      </c>
      <c r="E1650" s="74">
        <v>162.56304999999998</v>
      </c>
      <c r="F1650" s="22">
        <v>0</v>
      </c>
      <c r="G1650" s="81">
        <v>0</v>
      </c>
      <c r="H1650" s="22">
        <v>0</v>
      </c>
      <c r="I1650" s="77"/>
      <c r="J1650" s="91">
        <f t="shared" si="54"/>
        <v>1982.9118599999999</v>
      </c>
      <c r="K1650" s="131"/>
      <c r="L1650" s="126"/>
      <c r="M1650" s="144"/>
      <c r="N1650" s="144"/>
      <c r="O1650" s="143"/>
      <c r="P1650" s="145"/>
      <c r="Q1650" s="146"/>
      <c r="R1650" s="145"/>
      <c r="S1650" s="147"/>
      <c r="T1650" s="127"/>
    </row>
    <row r="1651" spans="1:20" s="23" customFormat="1" ht="18" customHeight="1" x14ac:dyDescent="0.25">
      <c r="A1651" s="72" t="str">
        <f>Лист4!A1657</f>
        <v>ул. Кирова, д.87/2А</v>
      </c>
      <c r="B1651" s="64" t="s">
        <v>55</v>
      </c>
      <c r="C1651" s="76">
        <v>1837.53459</v>
      </c>
      <c r="D1651" s="76">
        <f t="shared" si="53"/>
        <v>99.160350000000008</v>
      </c>
      <c r="E1651" s="74">
        <v>99.160350000000008</v>
      </c>
      <c r="F1651" s="22">
        <v>0</v>
      </c>
      <c r="G1651" s="81">
        <v>0</v>
      </c>
      <c r="H1651" s="22">
        <v>0</v>
      </c>
      <c r="I1651" s="77"/>
      <c r="J1651" s="91">
        <f t="shared" si="54"/>
        <v>1936.6949400000001</v>
      </c>
      <c r="K1651" s="131"/>
      <c r="L1651" s="126"/>
      <c r="M1651" s="144"/>
      <c r="N1651" s="144"/>
      <c r="O1651" s="143"/>
      <c r="P1651" s="145"/>
      <c r="Q1651" s="146"/>
      <c r="R1651" s="145"/>
      <c r="S1651" s="147"/>
      <c r="T1651" s="127"/>
    </row>
    <row r="1652" spans="1:20" s="23" customFormat="1" ht="18" customHeight="1" x14ac:dyDescent="0.25">
      <c r="A1652" s="72" t="str">
        <f>Лист4!A1658</f>
        <v>ул. Кирова, д.90</v>
      </c>
      <c r="B1652" s="64" t="s">
        <v>55</v>
      </c>
      <c r="C1652" s="76">
        <v>343.5652</v>
      </c>
      <c r="D1652" s="76">
        <f t="shared" si="53"/>
        <v>26.83982</v>
      </c>
      <c r="E1652" s="74">
        <v>26.83982</v>
      </c>
      <c r="F1652" s="22">
        <v>0</v>
      </c>
      <c r="G1652" s="81">
        <v>0</v>
      </c>
      <c r="H1652" s="22">
        <v>0</v>
      </c>
      <c r="I1652" s="77"/>
      <c r="J1652" s="91">
        <f t="shared" si="54"/>
        <v>370.40501999999998</v>
      </c>
      <c r="K1652" s="131"/>
      <c r="L1652" s="126"/>
      <c r="M1652" s="144"/>
      <c r="N1652" s="144"/>
      <c r="O1652" s="143"/>
      <c r="P1652" s="145"/>
      <c r="Q1652" s="146"/>
      <c r="R1652" s="145"/>
      <c r="S1652" s="147"/>
      <c r="T1652" s="127"/>
    </row>
    <row r="1653" spans="1:20" s="23" customFormat="1" ht="18" customHeight="1" x14ac:dyDescent="0.25">
      <c r="A1653" s="72" t="str">
        <f>Лист4!A1659</f>
        <v>ул. Кирова, д.90Б</v>
      </c>
      <c r="B1653" s="64" t="s">
        <v>55</v>
      </c>
      <c r="C1653" s="76">
        <v>155.37455000000003</v>
      </c>
      <c r="D1653" s="76">
        <f t="shared" si="53"/>
        <v>11.821540000000001</v>
      </c>
      <c r="E1653" s="74">
        <v>11.821540000000001</v>
      </c>
      <c r="F1653" s="22">
        <v>0</v>
      </c>
      <c r="G1653" s="81">
        <v>0</v>
      </c>
      <c r="H1653" s="22">
        <v>0</v>
      </c>
      <c r="I1653" s="77"/>
      <c r="J1653" s="91">
        <f t="shared" si="54"/>
        <v>167.19609000000003</v>
      </c>
      <c r="K1653" s="131"/>
      <c r="L1653" s="126"/>
      <c r="M1653" s="144"/>
      <c r="N1653" s="144"/>
      <c r="O1653" s="143"/>
      <c r="P1653" s="145"/>
      <c r="Q1653" s="146"/>
      <c r="R1653" s="145"/>
      <c r="S1653" s="147"/>
      <c r="T1653" s="127"/>
    </row>
    <row r="1654" spans="1:20" s="23" customFormat="1" ht="18" customHeight="1" x14ac:dyDescent="0.25">
      <c r="A1654" s="72" t="str">
        <f>Лист4!A1660</f>
        <v>ул. Кирова, д.92</v>
      </c>
      <c r="B1654" s="64" t="s">
        <v>55</v>
      </c>
      <c r="C1654" s="76">
        <v>462.44344999999998</v>
      </c>
      <c r="D1654" s="76">
        <f t="shared" si="53"/>
        <v>20.33765</v>
      </c>
      <c r="E1654" s="74">
        <v>20.33765</v>
      </c>
      <c r="F1654" s="22">
        <v>0</v>
      </c>
      <c r="G1654" s="81">
        <v>0</v>
      </c>
      <c r="H1654" s="22">
        <v>0</v>
      </c>
      <c r="I1654" s="77"/>
      <c r="J1654" s="91">
        <f t="shared" si="54"/>
        <v>482.78109999999998</v>
      </c>
      <c r="K1654" s="131"/>
      <c r="L1654" s="126"/>
      <c r="M1654" s="144"/>
      <c r="N1654" s="144"/>
      <c r="O1654" s="143"/>
      <c r="P1654" s="145"/>
      <c r="Q1654" s="146"/>
      <c r="R1654" s="145"/>
      <c r="S1654" s="147"/>
      <c r="T1654" s="127"/>
    </row>
    <row r="1655" spans="1:20" s="23" customFormat="1" ht="18" customHeight="1" x14ac:dyDescent="0.25">
      <c r="A1655" s="72" t="str">
        <f>Лист4!A1661</f>
        <v>ул. Кирова, д.92А</v>
      </c>
      <c r="B1655" s="64" t="s">
        <v>55</v>
      </c>
      <c r="C1655" s="76">
        <v>409.04431</v>
      </c>
      <c r="D1655" s="76">
        <f t="shared" si="53"/>
        <v>23.762700000000002</v>
      </c>
      <c r="E1655" s="74">
        <v>23.762700000000002</v>
      </c>
      <c r="F1655" s="22">
        <v>0</v>
      </c>
      <c r="G1655" s="81">
        <v>0</v>
      </c>
      <c r="H1655" s="22">
        <v>0</v>
      </c>
      <c r="I1655" s="77"/>
      <c r="J1655" s="91">
        <f t="shared" si="54"/>
        <v>432.80700999999999</v>
      </c>
      <c r="K1655" s="131"/>
      <c r="L1655" s="126"/>
      <c r="M1655" s="144"/>
      <c r="N1655" s="144"/>
      <c r="O1655" s="143"/>
      <c r="P1655" s="145"/>
      <c r="Q1655" s="146"/>
      <c r="R1655" s="145"/>
      <c r="S1655" s="147"/>
      <c r="T1655" s="127"/>
    </row>
    <row r="1656" spans="1:20" s="23" customFormat="1" ht="18" customHeight="1" x14ac:dyDescent="0.25">
      <c r="A1656" s="72" t="str">
        <f>Лист4!A1662</f>
        <v>ул. Кирова, д.94</v>
      </c>
      <c r="B1656" s="64" t="s">
        <v>55</v>
      </c>
      <c r="C1656" s="76">
        <v>83.073529999999991</v>
      </c>
      <c r="D1656" s="76">
        <f t="shared" si="53"/>
        <v>3.5649000000000002</v>
      </c>
      <c r="E1656" s="74">
        <v>3.5649000000000002</v>
      </c>
      <c r="F1656" s="22">
        <v>0</v>
      </c>
      <c r="G1656" s="81">
        <v>0</v>
      </c>
      <c r="H1656" s="22">
        <v>0</v>
      </c>
      <c r="I1656" s="77"/>
      <c r="J1656" s="91">
        <f t="shared" si="54"/>
        <v>86.638429999999985</v>
      </c>
      <c r="K1656" s="131"/>
      <c r="L1656" s="126"/>
      <c r="M1656" s="144"/>
      <c r="N1656" s="144"/>
      <c r="O1656" s="143"/>
      <c r="P1656" s="145"/>
      <c r="Q1656" s="146"/>
      <c r="R1656" s="145"/>
      <c r="S1656" s="147"/>
      <c r="T1656" s="127"/>
    </row>
    <row r="1657" spans="1:20" s="23" customFormat="1" ht="18" customHeight="1" x14ac:dyDescent="0.25">
      <c r="A1657" s="72" t="str">
        <f>Лист4!A1663</f>
        <v>ул. Кирова, д.96</v>
      </c>
      <c r="B1657" s="64" t="s">
        <v>55</v>
      </c>
      <c r="C1657" s="76">
        <v>115.13955</v>
      </c>
      <c r="D1657" s="76">
        <f t="shared" si="53"/>
        <v>5.08725</v>
      </c>
      <c r="E1657" s="74">
        <v>5.08725</v>
      </c>
      <c r="F1657" s="22">
        <v>0</v>
      </c>
      <c r="G1657" s="81">
        <v>0</v>
      </c>
      <c r="H1657" s="22">
        <v>0</v>
      </c>
      <c r="I1657" s="77"/>
      <c r="J1657" s="91">
        <f t="shared" si="54"/>
        <v>120.2268</v>
      </c>
      <c r="K1657" s="131"/>
      <c r="L1657" s="126"/>
      <c r="M1657" s="144"/>
      <c r="N1657" s="144"/>
      <c r="O1657" s="143"/>
      <c r="P1657" s="145"/>
      <c r="Q1657" s="146"/>
      <c r="R1657" s="145"/>
      <c r="S1657" s="147"/>
      <c r="T1657" s="127"/>
    </row>
    <row r="1658" spans="1:20" s="23" customFormat="1" ht="18" customHeight="1" x14ac:dyDescent="0.25">
      <c r="A1658" s="72" t="str">
        <f>Лист4!A1664</f>
        <v>ул. Кирова, д.98</v>
      </c>
      <c r="B1658" s="64" t="s">
        <v>55</v>
      </c>
      <c r="C1658" s="76">
        <v>201.76263</v>
      </c>
      <c r="D1658" s="76">
        <f t="shared" si="53"/>
        <v>9.0995799999999996</v>
      </c>
      <c r="E1658" s="74">
        <v>9.0995799999999996</v>
      </c>
      <c r="F1658" s="22">
        <v>0</v>
      </c>
      <c r="G1658" s="81">
        <v>0</v>
      </c>
      <c r="H1658" s="22">
        <v>0</v>
      </c>
      <c r="I1658" s="77"/>
      <c r="J1658" s="91">
        <f t="shared" si="54"/>
        <v>210.86221</v>
      </c>
      <c r="K1658" s="131"/>
      <c r="L1658" s="126"/>
      <c r="M1658" s="144"/>
      <c r="N1658" s="144"/>
      <c r="O1658" s="143"/>
      <c r="P1658" s="145"/>
      <c r="Q1658" s="146"/>
      <c r="R1658" s="145"/>
      <c r="S1658" s="147"/>
      <c r="T1658" s="127"/>
    </row>
    <row r="1659" spans="1:20" s="23" customFormat="1" ht="18" customHeight="1" x14ac:dyDescent="0.25">
      <c r="A1659" s="72" t="str">
        <f>Лист4!A1665</f>
        <v>ул. Космонавтов, д.1</v>
      </c>
      <c r="B1659" s="64" t="s">
        <v>55</v>
      </c>
      <c r="C1659" s="76">
        <v>1177.42</v>
      </c>
      <c r="D1659" s="76">
        <f t="shared" si="53"/>
        <v>139.03336999999999</v>
      </c>
      <c r="E1659" s="74">
        <v>139.03336999999999</v>
      </c>
      <c r="F1659" s="22">
        <v>0</v>
      </c>
      <c r="G1659" s="81">
        <v>0</v>
      </c>
      <c r="H1659" s="22">
        <v>0</v>
      </c>
      <c r="I1659" s="77">
        <v>540.88</v>
      </c>
      <c r="J1659" s="91">
        <v>782.56</v>
      </c>
      <c r="K1659" s="131"/>
      <c r="L1659" s="126"/>
      <c r="M1659" s="144"/>
      <c r="N1659" s="144"/>
      <c r="O1659" s="143"/>
      <c r="P1659" s="145"/>
      <c r="Q1659" s="146"/>
      <c r="R1659" s="145"/>
      <c r="S1659" s="147"/>
      <c r="T1659" s="127"/>
    </row>
    <row r="1660" spans="1:20" s="23" customFormat="1" ht="18" customHeight="1" x14ac:dyDescent="0.25">
      <c r="A1660" s="72" t="str">
        <f>Лист4!A1666</f>
        <v>ул. Космонавтов, д.10</v>
      </c>
      <c r="B1660" s="64" t="s">
        <v>55</v>
      </c>
      <c r="C1660" s="76">
        <v>1543.85</v>
      </c>
      <c r="D1660" s="76">
        <f t="shared" si="53"/>
        <v>155.83729</v>
      </c>
      <c r="E1660" s="74">
        <v>155.83729</v>
      </c>
      <c r="F1660" s="22">
        <v>0</v>
      </c>
      <c r="G1660" s="81">
        <v>0</v>
      </c>
      <c r="H1660" s="22">
        <v>0</v>
      </c>
      <c r="I1660" s="77"/>
      <c r="J1660" s="91">
        <v>1718.43</v>
      </c>
      <c r="K1660" s="131"/>
      <c r="L1660" s="126"/>
      <c r="M1660" s="144"/>
      <c r="N1660" s="144"/>
      <c r="O1660" s="143"/>
      <c r="P1660" s="145"/>
      <c r="Q1660" s="146"/>
      <c r="R1660" s="145"/>
      <c r="S1660" s="147"/>
      <c r="T1660" s="127"/>
    </row>
    <row r="1661" spans="1:20" s="23" customFormat="1" ht="18" customHeight="1" x14ac:dyDescent="0.25">
      <c r="A1661" s="72" t="str">
        <f>Лист4!A1667</f>
        <v>ул. Космонавтов, д.12</v>
      </c>
      <c r="B1661" s="64" t="s">
        <v>55</v>
      </c>
      <c r="C1661" s="76">
        <v>1066.53</v>
      </c>
      <c r="D1661" s="76">
        <f t="shared" si="53"/>
        <v>128.77552</v>
      </c>
      <c r="E1661" s="74">
        <v>128.77552</v>
      </c>
      <c r="F1661" s="22">
        <v>0</v>
      </c>
      <c r="G1661" s="81">
        <v>0</v>
      </c>
      <c r="H1661" s="22">
        <v>0</v>
      </c>
      <c r="I1661" s="77"/>
      <c r="J1661" s="91">
        <v>1204.6300000000001</v>
      </c>
      <c r="K1661" s="131"/>
      <c r="L1661" s="126"/>
      <c r="M1661" s="144"/>
      <c r="N1661" s="144"/>
      <c r="O1661" s="143"/>
      <c r="P1661" s="145"/>
      <c r="Q1661" s="146"/>
      <c r="R1661" s="145"/>
      <c r="S1661" s="147"/>
      <c r="T1661" s="127"/>
    </row>
    <row r="1662" spans="1:20" s="23" customFormat="1" ht="18" customHeight="1" x14ac:dyDescent="0.25">
      <c r="A1662" s="72" t="str">
        <f>Лист4!A1668</f>
        <v>ул. Космонавтов, д.12, к.1</v>
      </c>
      <c r="B1662" s="64" t="s">
        <v>55</v>
      </c>
      <c r="C1662" s="76">
        <v>834.3</v>
      </c>
      <c r="D1662" s="76">
        <f t="shared" si="53"/>
        <v>96.034149999999997</v>
      </c>
      <c r="E1662" s="74">
        <v>96.034149999999997</v>
      </c>
      <c r="F1662" s="22">
        <v>0</v>
      </c>
      <c r="G1662" s="81">
        <v>0</v>
      </c>
      <c r="H1662" s="22">
        <v>0</v>
      </c>
      <c r="I1662" s="77"/>
      <c r="J1662" s="91">
        <v>933.09</v>
      </c>
      <c r="K1662" s="131"/>
      <c r="L1662" s="126"/>
      <c r="M1662" s="144"/>
      <c r="N1662" s="144"/>
      <c r="O1662" s="143"/>
      <c r="P1662" s="145"/>
      <c r="Q1662" s="146"/>
      <c r="R1662" s="145"/>
      <c r="S1662" s="147"/>
      <c r="T1662" s="127"/>
    </row>
    <row r="1663" spans="1:20" s="23" customFormat="1" ht="18" customHeight="1" x14ac:dyDescent="0.25">
      <c r="A1663" s="72" t="str">
        <f>Лист4!A1669</f>
        <v>ул. Космонавтов, д.12, к.2</v>
      </c>
      <c r="B1663" s="64" t="s">
        <v>55</v>
      </c>
      <c r="C1663" s="76">
        <v>974.51</v>
      </c>
      <c r="D1663" s="76">
        <f t="shared" si="53"/>
        <v>116.53830000000001</v>
      </c>
      <c r="E1663" s="74">
        <v>116.53830000000001</v>
      </c>
      <c r="F1663" s="22">
        <v>0</v>
      </c>
      <c r="G1663" s="81">
        <v>0</v>
      </c>
      <c r="H1663" s="22">
        <v>0</v>
      </c>
      <c r="I1663" s="77"/>
      <c r="J1663" s="91">
        <f t="shared" si="54"/>
        <v>1091.0482999999999</v>
      </c>
      <c r="K1663" s="131"/>
      <c r="L1663" s="126"/>
      <c r="M1663" s="144"/>
      <c r="N1663" s="144"/>
      <c r="O1663" s="143"/>
      <c r="P1663" s="145"/>
      <c r="Q1663" s="146"/>
      <c r="R1663" s="145"/>
      <c r="S1663" s="147"/>
      <c r="T1663" s="127"/>
    </row>
    <row r="1664" spans="1:20" s="23" customFormat="1" ht="18" customHeight="1" x14ac:dyDescent="0.25">
      <c r="A1664" s="72" t="str">
        <f>Лист4!A1670</f>
        <v>ул. Космонавтов, д.14</v>
      </c>
      <c r="B1664" s="64" t="s">
        <v>55</v>
      </c>
      <c r="C1664" s="76">
        <v>2334.2126399999997</v>
      </c>
      <c r="D1664" s="76">
        <f t="shared" si="53"/>
        <v>126.38491999999999</v>
      </c>
      <c r="E1664" s="74">
        <v>126.38491999999999</v>
      </c>
      <c r="F1664" s="22">
        <v>0</v>
      </c>
      <c r="G1664" s="81">
        <v>0</v>
      </c>
      <c r="H1664" s="22">
        <v>0</v>
      </c>
      <c r="I1664" s="77"/>
      <c r="J1664" s="91">
        <f t="shared" si="54"/>
        <v>2460.5975599999997</v>
      </c>
      <c r="K1664" s="131"/>
      <c r="L1664" s="126"/>
      <c r="M1664" s="144"/>
      <c r="N1664" s="144"/>
      <c r="O1664" s="143"/>
      <c r="P1664" s="145"/>
      <c r="Q1664" s="146"/>
      <c r="R1664" s="145"/>
      <c r="S1664" s="147"/>
      <c r="T1664" s="127"/>
    </row>
    <row r="1665" spans="1:20" s="23" customFormat="1" ht="18" customHeight="1" x14ac:dyDescent="0.25">
      <c r="A1665" s="72" t="str">
        <f>Лист4!A1671</f>
        <v>ул. Космонавтов, д.14, к.1</v>
      </c>
      <c r="B1665" s="64" t="s">
        <v>55</v>
      </c>
      <c r="C1665" s="76">
        <v>873.36</v>
      </c>
      <c r="D1665" s="76">
        <f t="shared" si="53"/>
        <v>112.21147000000001</v>
      </c>
      <c r="E1665" s="74">
        <v>112.21147000000001</v>
      </c>
      <c r="F1665" s="22">
        <v>0</v>
      </c>
      <c r="G1665" s="81">
        <v>0</v>
      </c>
      <c r="H1665" s="22">
        <v>0</v>
      </c>
      <c r="I1665" s="77"/>
      <c r="J1665" s="91">
        <v>994.22</v>
      </c>
      <c r="K1665" s="131"/>
      <c r="L1665" s="126"/>
      <c r="M1665" s="144"/>
      <c r="N1665" s="144"/>
      <c r="O1665" s="143"/>
      <c r="P1665" s="145"/>
      <c r="Q1665" s="146"/>
      <c r="R1665" s="145"/>
      <c r="S1665" s="147"/>
      <c r="T1665" s="127"/>
    </row>
    <row r="1666" spans="1:20" s="23" customFormat="1" ht="17.25" customHeight="1" x14ac:dyDescent="0.25">
      <c r="A1666" s="72" t="str">
        <f>Лист4!A1672</f>
        <v>ул. Космонавтов, д.16</v>
      </c>
      <c r="B1666" s="64" t="s">
        <v>55</v>
      </c>
      <c r="C1666" s="76">
        <v>2692.6400600000002</v>
      </c>
      <c r="D1666" s="76">
        <f t="shared" si="53"/>
        <v>143.74314999999999</v>
      </c>
      <c r="E1666" s="74">
        <v>143.74314999999999</v>
      </c>
      <c r="F1666" s="22">
        <v>0</v>
      </c>
      <c r="G1666" s="81">
        <v>0</v>
      </c>
      <c r="H1666" s="22">
        <v>0</v>
      </c>
      <c r="I1666" s="77"/>
      <c r="J1666" s="91">
        <f t="shared" si="54"/>
        <v>2836.38321</v>
      </c>
      <c r="K1666" s="131"/>
      <c r="L1666" s="126"/>
      <c r="M1666" s="144"/>
      <c r="N1666" s="144"/>
      <c r="O1666" s="143"/>
      <c r="P1666" s="145"/>
      <c r="Q1666" s="146"/>
      <c r="R1666" s="145"/>
      <c r="S1666" s="147"/>
      <c r="T1666" s="127"/>
    </row>
    <row r="1667" spans="1:20" s="23" customFormat="1" ht="18" customHeight="1" x14ac:dyDescent="0.25">
      <c r="A1667" s="72" t="str">
        <f>Лист4!A1673</f>
        <v>ул. Космонавтов, д.18, к.1</v>
      </c>
      <c r="B1667" s="64" t="s">
        <v>55</v>
      </c>
      <c r="C1667" s="76">
        <v>6060.86</v>
      </c>
      <c r="D1667" s="76">
        <f t="shared" si="53"/>
        <v>467.97694000000001</v>
      </c>
      <c r="E1667" s="74">
        <v>467.97694000000001</v>
      </c>
      <c r="F1667" s="22">
        <v>0</v>
      </c>
      <c r="G1667" s="81">
        <v>0</v>
      </c>
      <c r="H1667" s="22">
        <v>0</v>
      </c>
      <c r="I1667" s="77"/>
      <c r="J1667" s="91">
        <v>6579.6</v>
      </c>
      <c r="K1667" s="131"/>
      <c r="L1667" s="126"/>
      <c r="M1667" s="144"/>
      <c r="N1667" s="144"/>
      <c r="O1667" s="143"/>
      <c r="P1667" s="145"/>
      <c r="Q1667" s="146"/>
      <c r="R1667" s="145"/>
      <c r="S1667" s="147"/>
      <c r="T1667" s="127"/>
    </row>
    <row r="1668" spans="1:20" s="23" customFormat="1" ht="18" customHeight="1" x14ac:dyDescent="0.25">
      <c r="A1668" s="72" t="str">
        <f>Лист4!A1674</f>
        <v>ул. Космонавтов, д.18, к.2</v>
      </c>
      <c r="B1668" s="64" t="s">
        <v>55</v>
      </c>
      <c r="C1668" s="76">
        <v>1548.95</v>
      </c>
      <c r="D1668" s="76">
        <f t="shared" si="53"/>
        <v>116.9188</v>
      </c>
      <c r="E1668" s="74">
        <v>116.9188</v>
      </c>
      <c r="F1668" s="22">
        <v>0</v>
      </c>
      <c r="G1668" s="81">
        <v>0</v>
      </c>
      <c r="H1668" s="22">
        <v>0</v>
      </c>
      <c r="I1668" s="77"/>
      <c r="J1668" s="91">
        <v>1671.54</v>
      </c>
      <c r="K1668" s="131"/>
      <c r="L1668" s="126"/>
      <c r="M1668" s="144"/>
      <c r="N1668" s="144"/>
      <c r="O1668" s="143"/>
      <c r="P1668" s="145"/>
      <c r="Q1668" s="146"/>
      <c r="R1668" s="145"/>
      <c r="S1668" s="147"/>
      <c r="T1668" s="127"/>
    </row>
    <row r="1669" spans="1:20" s="23" customFormat="1" ht="18" customHeight="1" x14ac:dyDescent="0.25">
      <c r="A1669" s="72" t="str">
        <f>Лист4!A1675</f>
        <v>ул. Космонавтов, д.18, к.3</v>
      </c>
      <c r="B1669" s="64" t="s">
        <v>55</v>
      </c>
      <c r="C1669" s="76">
        <v>5280.3621400000002</v>
      </c>
      <c r="D1669" s="76">
        <f t="shared" si="53"/>
        <v>357.53464000000002</v>
      </c>
      <c r="E1669" s="74">
        <v>357.53464000000002</v>
      </c>
      <c r="F1669" s="22">
        <v>0</v>
      </c>
      <c r="G1669" s="81">
        <v>0</v>
      </c>
      <c r="H1669" s="22">
        <v>0</v>
      </c>
      <c r="I1669" s="77"/>
      <c r="J1669" s="91">
        <f t="shared" si="54"/>
        <v>5637.89678</v>
      </c>
      <c r="K1669" s="131"/>
      <c r="L1669" s="126"/>
      <c r="M1669" s="144"/>
      <c r="N1669" s="144"/>
      <c r="O1669" s="143"/>
      <c r="P1669" s="145"/>
      <c r="Q1669" s="146"/>
      <c r="R1669" s="145"/>
      <c r="S1669" s="147"/>
      <c r="T1669" s="127"/>
    </row>
    <row r="1670" spans="1:20" s="23" customFormat="1" ht="18" customHeight="1" x14ac:dyDescent="0.25">
      <c r="A1670" s="72" t="str">
        <f>Лист4!A1676</f>
        <v>ул. Космонавтов, д.2</v>
      </c>
      <c r="B1670" s="64" t="s">
        <v>55</v>
      </c>
      <c r="C1670" s="76">
        <v>2637.32</v>
      </c>
      <c r="D1670" s="76">
        <f t="shared" si="53"/>
        <v>224.78129999999999</v>
      </c>
      <c r="E1670" s="74">
        <v>224.78129999999999</v>
      </c>
      <c r="F1670" s="22">
        <v>0</v>
      </c>
      <c r="G1670" s="81">
        <v>0</v>
      </c>
      <c r="H1670" s="22">
        <v>0</v>
      </c>
      <c r="I1670" s="77">
        <v>660.23</v>
      </c>
      <c r="J1670" s="91">
        <v>2072.2199999999998</v>
      </c>
      <c r="K1670" s="131"/>
      <c r="L1670" s="126"/>
      <c r="M1670" s="144"/>
      <c r="N1670" s="144"/>
      <c r="O1670" s="143"/>
      <c r="P1670" s="145"/>
      <c r="Q1670" s="146"/>
      <c r="R1670" s="145"/>
      <c r="S1670" s="147"/>
      <c r="T1670" s="127"/>
    </row>
    <row r="1671" spans="1:20" s="23" customFormat="1" ht="18" customHeight="1" x14ac:dyDescent="0.25">
      <c r="A1671" s="72" t="str">
        <f>Лист4!A1677</f>
        <v>ул. Космонавтов, д.3</v>
      </c>
      <c r="B1671" s="64" t="s">
        <v>55</v>
      </c>
      <c r="C1671" s="76">
        <v>1962.1132500000001</v>
      </c>
      <c r="D1671" s="76">
        <f t="shared" ref="D1671:D1735" si="55">E1671</f>
        <v>103.06331</v>
      </c>
      <c r="E1671" s="74">
        <v>103.06331</v>
      </c>
      <c r="F1671" s="22">
        <v>0</v>
      </c>
      <c r="G1671" s="81">
        <v>0</v>
      </c>
      <c r="H1671" s="22">
        <v>0</v>
      </c>
      <c r="I1671" s="77"/>
      <c r="J1671" s="91">
        <f t="shared" si="54"/>
        <v>2065.1765599999999</v>
      </c>
      <c r="K1671" s="131"/>
      <c r="L1671" s="126"/>
      <c r="M1671" s="144"/>
      <c r="N1671" s="144"/>
      <c r="O1671" s="143"/>
      <c r="P1671" s="145"/>
      <c r="Q1671" s="146"/>
      <c r="R1671" s="145"/>
      <c r="S1671" s="147"/>
      <c r="T1671" s="127"/>
    </row>
    <row r="1672" spans="1:20" s="23" customFormat="1" ht="18" customHeight="1" x14ac:dyDescent="0.25">
      <c r="A1672" s="72" t="str">
        <f>Лист4!A1678</f>
        <v>ул. Космонавтов, д.3А</v>
      </c>
      <c r="B1672" s="64" t="s">
        <v>55</v>
      </c>
      <c r="C1672" s="76">
        <v>1410.6332399999999</v>
      </c>
      <c r="D1672" s="76">
        <f t="shared" si="55"/>
        <v>77.348410000000001</v>
      </c>
      <c r="E1672" s="74">
        <v>77.348410000000001</v>
      </c>
      <c r="F1672" s="22">
        <v>0</v>
      </c>
      <c r="G1672" s="81">
        <v>0</v>
      </c>
      <c r="H1672" s="22">
        <v>0</v>
      </c>
      <c r="I1672" s="77">
        <v>2251.9899999999998</v>
      </c>
      <c r="J1672" s="91">
        <f>C1672+E1672-I1672</f>
        <v>-764.00834999999984</v>
      </c>
      <c r="K1672" s="131"/>
      <c r="L1672" s="126"/>
      <c r="M1672" s="144"/>
      <c r="N1672" s="144"/>
      <c r="O1672" s="143"/>
      <c r="P1672" s="145"/>
      <c r="Q1672" s="146"/>
      <c r="R1672" s="145"/>
      <c r="S1672" s="147"/>
      <c r="T1672" s="127"/>
    </row>
    <row r="1673" spans="1:20" s="23" customFormat="1" ht="18" customHeight="1" x14ac:dyDescent="0.25">
      <c r="A1673" s="72" t="str">
        <f>Лист4!A1679</f>
        <v>ул. Космонавтов, д.3Б</v>
      </c>
      <c r="B1673" s="64" t="s">
        <v>55</v>
      </c>
      <c r="C1673" s="76">
        <v>2102.0820100000001</v>
      </c>
      <c r="D1673" s="76">
        <f t="shared" si="55"/>
        <v>111.82444</v>
      </c>
      <c r="E1673" s="74">
        <v>111.82444</v>
      </c>
      <c r="F1673" s="22">
        <v>0</v>
      </c>
      <c r="G1673" s="81">
        <v>0</v>
      </c>
      <c r="H1673" s="22">
        <v>0</v>
      </c>
      <c r="I1673" s="77"/>
      <c r="J1673" s="91">
        <f t="shared" si="54"/>
        <v>2213.9064499999999</v>
      </c>
      <c r="K1673" s="131"/>
      <c r="L1673" s="126"/>
      <c r="M1673" s="144"/>
      <c r="N1673" s="144"/>
      <c r="O1673" s="143"/>
      <c r="P1673" s="145"/>
      <c r="Q1673" s="146"/>
      <c r="R1673" s="145"/>
      <c r="S1673" s="147"/>
      <c r="T1673" s="127"/>
    </row>
    <row r="1674" spans="1:20" s="23" customFormat="1" ht="18" customHeight="1" x14ac:dyDescent="0.25">
      <c r="A1674" s="72" t="str">
        <f>Лист4!A1680</f>
        <v>ул. Космонавтов, д.4</v>
      </c>
      <c r="B1674" s="64" t="s">
        <v>55</v>
      </c>
      <c r="C1674" s="76">
        <v>630.86</v>
      </c>
      <c r="D1674" s="76">
        <f t="shared" si="55"/>
        <v>70.55210000000001</v>
      </c>
      <c r="E1674" s="74">
        <v>70.55210000000001</v>
      </c>
      <c r="F1674" s="22">
        <v>0</v>
      </c>
      <c r="G1674" s="81">
        <v>0</v>
      </c>
      <c r="H1674" s="22">
        <v>0</v>
      </c>
      <c r="I1674" s="77"/>
      <c r="J1674" s="91">
        <v>706.24</v>
      </c>
      <c r="K1674" s="131"/>
      <c r="L1674" s="126"/>
      <c r="M1674" s="144"/>
      <c r="N1674" s="144"/>
      <c r="O1674" s="143"/>
      <c r="P1674" s="145"/>
      <c r="Q1674" s="146"/>
      <c r="R1674" s="145"/>
      <c r="S1674" s="147"/>
      <c r="T1674" s="127"/>
    </row>
    <row r="1675" spans="1:20" s="23" customFormat="1" ht="18" customHeight="1" x14ac:dyDescent="0.25">
      <c r="A1675" s="72" t="str">
        <f>Лист4!A1681</f>
        <v>ул. Космонавтов, д.4, к.1</v>
      </c>
      <c r="B1675" s="64" t="s">
        <v>55</v>
      </c>
      <c r="C1675" s="76">
        <v>889.41</v>
      </c>
      <c r="D1675" s="76">
        <f t="shared" si="55"/>
        <v>129.73536000000001</v>
      </c>
      <c r="E1675" s="74">
        <v>129.73536000000001</v>
      </c>
      <c r="F1675" s="22">
        <v>0</v>
      </c>
      <c r="G1675" s="81">
        <v>0</v>
      </c>
      <c r="H1675" s="22">
        <v>0</v>
      </c>
      <c r="I1675" s="77"/>
      <c r="J1675" s="91">
        <v>1019.91</v>
      </c>
      <c r="K1675" s="131"/>
      <c r="L1675" s="126"/>
      <c r="M1675" s="144"/>
      <c r="N1675" s="144"/>
      <c r="O1675" s="143"/>
      <c r="P1675" s="145"/>
      <c r="Q1675" s="146"/>
      <c r="R1675" s="145"/>
      <c r="S1675" s="147"/>
      <c r="T1675" s="127"/>
    </row>
    <row r="1676" spans="1:20" s="23" customFormat="1" ht="18" customHeight="1" x14ac:dyDescent="0.25">
      <c r="A1676" s="72" t="str">
        <f>Лист4!A1682</f>
        <v>ул. Космонавтов, д.4, к.2</v>
      </c>
      <c r="B1676" s="64" t="s">
        <v>55</v>
      </c>
      <c r="C1676" s="76">
        <v>1619.79</v>
      </c>
      <c r="D1676" s="76">
        <f t="shared" si="55"/>
        <v>116.28846</v>
      </c>
      <c r="E1676" s="74">
        <v>116.28846</v>
      </c>
      <c r="F1676" s="22">
        <v>0</v>
      </c>
      <c r="G1676" s="81">
        <v>0</v>
      </c>
      <c r="H1676" s="22">
        <v>0</v>
      </c>
      <c r="I1676" s="77"/>
      <c r="J1676" s="91">
        <v>1159.27</v>
      </c>
      <c r="K1676" s="131"/>
      <c r="L1676" s="126"/>
      <c r="M1676" s="144"/>
      <c r="N1676" s="144"/>
      <c r="O1676" s="143"/>
      <c r="P1676" s="145"/>
      <c r="Q1676" s="146"/>
      <c r="R1676" s="145"/>
      <c r="S1676" s="147"/>
      <c r="T1676" s="127"/>
    </row>
    <row r="1677" spans="1:20" s="23" customFormat="1" ht="18" customHeight="1" x14ac:dyDescent="0.25">
      <c r="A1677" s="72" t="str">
        <f>Лист4!A1683</f>
        <v>ул. Космонавтов, д.4, к.3</v>
      </c>
      <c r="B1677" s="64" t="s">
        <v>55</v>
      </c>
      <c r="C1677" s="76">
        <v>2888.96</v>
      </c>
      <c r="D1677" s="76">
        <f t="shared" si="55"/>
        <v>170.87064999999998</v>
      </c>
      <c r="E1677" s="74">
        <v>170.87064999999998</v>
      </c>
      <c r="F1677" s="22">
        <v>0</v>
      </c>
      <c r="G1677" s="81">
        <v>0</v>
      </c>
      <c r="H1677" s="22">
        <v>0</v>
      </c>
      <c r="I1677" s="77">
        <v>2142.83</v>
      </c>
      <c r="J1677" s="91">
        <v>931.67</v>
      </c>
      <c r="K1677" s="131"/>
      <c r="L1677" s="126"/>
      <c r="M1677" s="144"/>
      <c r="N1677" s="144"/>
      <c r="O1677" s="143"/>
      <c r="P1677" s="145"/>
      <c r="Q1677" s="146"/>
      <c r="R1677" s="145"/>
      <c r="S1677" s="147"/>
      <c r="T1677" s="127"/>
    </row>
    <row r="1678" spans="1:20" s="23" customFormat="1" ht="18" customHeight="1" x14ac:dyDescent="0.25">
      <c r="A1678" s="72" t="str">
        <f>Лист4!A1684</f>
        <v>ул. Космонавтов, д.5</v>
      </c>
      <c r="B1678" s="64" t="s">
        <v>55</v>
      </c>
      <c r="C1678" s="76">
        <v>862.83</v>
      </c>
      <c r="D1678" s="76">
        <f t="shared" si="55"/>
        <v>91.690429999999992</v>
      </c>
      <c r="E1678" s="74">
        <v>91.690429999999992</v>
      </c>
      <c r="F1678" s="22">
        <v>0</v>
      </c>
      <c r="G1678" s="81">
        <v>0</v>
      </c>
      <c r="H1678" s="22">
        <v>0</v>
      </c>
      <c r="I1678" s="77"/>
      <c r="J1678" s="91">
        <v>962.87</v>
      </c>
      <c r="K1678" s="131"/>
      <c r="L1678" s="126"/>
      <c r="M1678" s="144"/>
      <c r="N1678" s="144"/>
      <c r="O1678" s="143"/>
      <c r="P1678" s="145"/>
      <c r="Q1678" s="146"/>
      <c r="R1678" s="145"/>
      <c r="S1678" s="147"/>
      <c r="T1678" s="127"/>
    </row>
    <row r="1679" spans="1:20" s="23" customFormat="1" ht="18" customHeight="1" x14ac:dyDescent="0.25">
      <c r="A1679" s="72" t="str">
        <f>Лист4!A1685</f>
        <v>ул. Космонавтов, д.6</v>
      </c>
      <c r="B1679" s="64" t="s">
        <v>55</v>
      </c>
      <c r="C1679" s="76">
        <v>684.6</v>
      </c>
      <c r="D1679" s="76">
        <f t="shared" si="55"/>
        <v>72.596570000000014</v>
      </c>
      <c r="E1679" s="74">
        <v>72.596570000000014</v>
      </c>
      <c r="F1679" s="22">
        <v>0</v>
      </c>
      <c r="G1679" s="81">
        <v>0</v>
      </c>
      <c r="H1679" s="22">
        <v>0</v>
      </c>
      <c r="I1679" s="77"/>
      <c r="J1679" s="91">
        <v>762.45</v>
      </c>
      <c r="K1679" s="131"/>
      <c r="L1679" s="126"/>
      <c r="M1679" s="144"/>
      <c r="N1679" s="144"/>
      <c r="O1679" s="143"/>
      <c r="P1679" s="145"/>
      <c r="Q1679" s="146"/>
      <c r="R1679" s="145"/>
      <c r="S1679" s="147"/>
      <c r="T1679" s="127"/>
    </row>
    <row r="1680" spans="1:20" s="23" customFormat="1" ht="18" customHeight="1" x14ac:dyDescent="0.25">
      <c r="A1680" s="72" t="str">
        <f>Лист4!A1686</f>
        <v>ул. Космонавтов, д.6, к.1</v>
      </c>
      <c r="B1680" s="64" t="s">
        <v>55</v>
      </c>
      <c r="C1680" s="76">
        <v>658.06</v>
      </c>
      <c r="D1680" s="76">
        <f t="shared" si="55"/>
        <v>68.618610000000004</v>
      </c>
      <c r="E1680" s="74">
        <v>68.618610000000004</v>
      </c>
      <c r="F1680" s="22">
        <v>0</v>
      </c>
      <c r="G1680" s="81">
        <v>0</v>
      </c>
      <c r="H1680" s="22">
        <v>0</v>
      </c>
      <c r="I1680" s="77"/>
      <c r="J1680" s="91">
        <v>733.21</v>
      </c>
      <c r="K1680" s="131"/>
      <c r="L1680" s="126"/>
      <c r="M1680" s="144"/>
      <c r="N1680" s="144"/>
      <c r="O1680" s="143"/>
      <c r="P1680" s="145"/>
      <c r="Q1680" s="146"/>
      <c r="R1680" s="145"/>
      <c r="S1680" s="147"/>
      <c r="T1680" s="127"/>
    </row>
    <row r="1681" spans="1:20" s="23" customFormat="1" ht="18" customHeight="1" x14ac:dyDescent="0.25">
      <c r="A1681" s="72" t="str">
        <f>Лист4!A1687</f>
        <v>ул. Космонавтов, д.6, к.2</v>
      </c>
      <c r="B1681" s="64" t="s">
        <v>55</v>
      </c>
      <c r="C1681" s="76">
        <v>325.02999999999997</v>
      </c>
      <c r="D1681" s="76">
        <f t="shared" si="55"/>
        <v>20.269650000000002</v>
      </c>
      <c r="E1681" s="74">
        <v>20.269650000000002</v>
      </c>
      <c r="F1681" s="22">
        <v>0</v>
      </c>
      <c r="G1681" s="81">
        <v>0</v>
      </c>
      <c r="H1681" s="22">
        <v>0</v>
      </c>
      <c r="I1681" s="77"/>
      <c r="J1681" s="91">
        <v>347.85</v>
      </c>
      <c r="K1681" s="131"/>
      <c r="L1681" s="126"/>
      <c r="M1681" s="144"/>
      <c r="N1681" s="144"/>
      <c r="O1681" s="143"/>
      <c r="P1681" s="145"/>
      <c r="Q1681" s="146"/>
      <c r="R1681" s="145"/>
      <c r="S1681" s="147"/>
      <c r="T1681" s="127"/>
    </row>
    <row r="1682" spans="1:20" s="23" customFormat="1" ht="18" customHeight="1" x14ac:dyDescent="0.25">
      <c r="A1682" s="72" t="str">
        <f>Лист4!A1688</f>
        <v>ул. Космонавтов, д.8</v>
      </c>
      <c r="B1682" s="64" t="s">
        <v>55</v>
      </c>
      <c r="C1682" s="76">
        <v>988.39</v>
      </c>
      <c r="D1682" s="76">
        <f t="shared" si="55"/>
        <v>114.53700000000001</v>
      </c>
      <c r="E1682" s="74">
        <v>114.53700000000001</v>
      </c>
      <c r="F1682" s="22">
        <v>0</v>
      </c>
      <c r="G1682" s="81">
        <v>0</v>
      </c>
      <c r="H1682" s="22">
        <v>0</v>
      </c>
      <c r="I1682" s="77"/>
      <c r="J1682" s="91">
        <v>1111.26</v>
      </c>
      <c r="K1682" s="131"/>
      <c r="L1682" s="126"/>
      <c r="M1682" s="144"/>
      <c r="N1682" s="144"/>
      <c r="O1682" s="143"/>
      <c r="P1682" s="145"/>
      <c r="Q1682" s="146"/>
      <c r="R1682" s="145"/>
      <c r="S1682" s="147"/>
      <c r="T1682" s="127"/>
    </row>
    <row r="1683" spans="1:20" s="23" customFormat="1" ht="18" customHeight="1" x14ac:dyDescent="0.25">
      <c r="A1683" s="72" t="str">
        <f>Лист4!A1689</f>
        <v>ул. Космонавтов, д.8, к.2</v>
      </c>
      <c r="B1683" s="64" t="s">
        <v>55</v>
      </c>
      <c r="C1683" s="76">
        <v>2090.4008400000002</v>
      </c>
      <c r="D1683" s="76">
        <f t="shared" si="55"/>
        <v>126.21661</v>
      </c>
      <c r="E1683" s="74">
        <v>126.21661</v>
      </c>
      <c r="F1683" s="22">
        <v>0</v>
      </c>
      <c r="G1683" s="81">
        <v>0</v>
      </c>
      <c r="H1683" s="22">
        <v>0</v>
      </c>
      <c r="I1683" s="77"/>
      <c r="J1683" s="91">
        <f t="shared" ref="J1683:J1737" si="56">C1683+E1683</f>
        <v>2216.6174500000002</v>
      </c>
      <c r="K1683" s="131"/>
      <c r="L1683" s="126"/>
      <c r="M1683" s="144"/>
      <c r="N1683" s="144"/>
      <c r="O1683" s="143"/>
      <c r="P1683" s="145"/>
      <c r="Q1683" s="146"/>
      <c r="R1683" s="145"/>
      <c r="S1683" s="147"/>
      <c r="T1683" s="127"/>
    </row>
    <row r="1684" spans="1:20" s="23" customFormat="1" ht="18" customHeight="1" x14ac:dyDescent="0.25">
      <c r="A1684" s="72" t="str">
        <f>Лист4!A1690</f>
        <v>ул. Котельная 1-я, д.2</v>
      </c>
      <c r="B1684" s="64" t="s">
        <v>55</v>
      </c>
      <c r="C1684" s="76">
        <v>1252.35178</v>
      </c>
      <c r="D1684" s="76">
        <f t="shared" si="55"/>
        <v>58.891370000000002</v>
      </c>
      <c r="E1684" s="74">
        <v>58.891370000000002</v>
      </c>
      <c r="F1684" s="22">
        <v>0</v>
      </c>
      <c r="G1684" s="81">
        <v>0</v>
      </c>
      <c r="H1684" s="22">
        <v>0</v>
      </c>
      <c r="I1684" s="77"/>
      <c r="J1684" s="91">
        <f t="shared" si="56"/>
        <v>1311.24315</v>
      </c>
      <c r="K1684" s="131"/>
      <c r="L1684" s="126"/>
      <c r="M1684" s="144"/>
      <c r="N1684" s="144"/>
      <c r="O1684" s="143"/>
      <c r="P1684" s="145"/>
      <c r="Q1684" s="146"/>
      <c r="R1684" s="145"/>
      <c r="S1684" s="147"/>
      <c r="T1684" s="127"/>
    </row>
    <row r="1685" spans="1:20" s="23" customFormat="1" ht="18" customHeight="1" x14ac:dyDescent="0.25">
      <c r="A1685" s="72" t="str">
        <f>Лист4!A1691</f>
        <v>ул. Котельная 1-я, д.4А</v>
      </c>
      <c r="B1685" s="64" t="s">
        <v>55</v>
      </c>
      <c r="C1685" s="76">
        <v>35.479999999999997</v>
      </c>
      <c r="D1685" s="76">
        <f t="shared" si="55"/>
        <v>145.79810999999998</v>
      </c>
      <c r="E1685" s="74">
        <v>145.79810999999998</v>
      </c>
      <c r="F1685" s="22">
        <v>0</v>
      </c>
      <c r="G1685" s="81">
        <v>0</v>
      </c>
      <c r="H1685" s="22">
        <v>0</v>
      </c>
      <c r="I1685" s="77">
        <v>1498.14</v>
      </c>
      <c r="J1685" s="91">
        <v>184.2</v>
      </c>
      <c r="K1685" s="131"/>
      <c r="L1685" s="126"/>
      <c r="M1685" s="144"/>
      <c r="N1685" s="144"/>
      <c r="O1685" s="143"/>
      <c r="P1685" s="145"/>
      <c r="Q1685" s="146"/>
      <c r="R1685" s="145"/>
      <c r="S1685" s="147"/>
      <c r="T1685" s="127"/>
    </row>
    <row r="1686" spans="1:20" s="23" customFormat="1" ht="18" customHeight="1" x14ac:dyDescent="0.25">
      <c r="A1686" s="72" t="str">
        <f>Лист4!A1692</f>
        <v>ул. Котельная 5-я, д.7, к.2</v>
      </c>
      <c r="B1686" s="64" t="s">
        <v>55</v>
      </c>
      <c r="C1686" s="76">
        <v>181.12903</v>
      </c>
      <c r="D1686" s="76">
        <f t="shared" si="55"/>
        <v>0</v>
      </c>
      <c r="E1686" s="74">
        <v>0</v>
      </c>
      <c r="F1686" s="22">
        <v>0</v>
      </c>
      <c r="G1686" s="81">
        <v>0</v>
      </c>
      <c r="H1686" s="22">
        <v>0</v>
      </c>
      <c r="I1686" s="77"/>
      <c r="J1686" s="91">
        <f t="shared" si="56"/>
        <v>181.12903</v>
      </c>
      <c r="K1686" s="131"/>
      <c r="L1686" s="126"/>
      <c r="M1686" s="144"/>
      <c r="N1686" s="144"/>
      <c r="O1686" s="143"/>
      <c r="P1686" s="145"/>
      <c r="Q1686" s="146"/>
      <c r="R1686" s="145"/>
      <c r="S1686" s="147"/>
      <c r="T1686" s="127"/>
    </row>
    <row r="1687" spans="1:20" s="23" customFormat="1" ht="18" customHeight="1" x14ac:dyDescent="0.25">
      <c r="A1687" s="72" t="str">
        <f>Лист4!A1693</f>
        <v>ул. Котельная 5-я, д.7, к.3</v>
      </c>
      <c r="B1687" s="64" t="s">
        <v>55</v>
      </c>
      <c r="C1687" s="76">
        <v>-3714.9551499999998</v>
      </c>
      <c r="D1687" s="76">
        <f t="shared" si="55"/>
        <v>58.587050000000005</v>
      </c>
      <c r="E1687" s="74">
        <v>58.587050000000005</v>
      </c>
      <c r="F1687" s="22">
        <v>0</v>
      </c>
      <c r="G1687" s="81">
        <v>0</v>
      </c>
      <c r="H1687" s="22">
        <v>0</v>
      </c>
      <c r="I1687" s="77">
        <v>6459.14</v>
      </c>
      <c r="J1687" s="91">
        <v>-5208.9880999999996</v>
      </c>
      <c r="K1687" s="131"/>
      <c r="L1687" s="126"/>
      <c r="M1687" s="144"/>
      <c r="N1687" s="144"/>
      <c r="O1687" s="143"/>
      <c r="P1687" s="145"/>
      <c r="Q1687" s="146"/>
      <c r="R1687" s="145"/>
      <c r="S1687" s="147"/>
      <c r="T1687" s="127"/>
    </row>
    <row r="1688" spans="1:20" s="23" customFormat="1" ht="18" customHeight="1" x14ac:dyDescent="0.25">
      <c r="A1688" s="72" t="str">
        <f>Лист4!A1694</f>
        <v>ул. Красная Набережная, д.138</v>
      </c>
      <c r="B1688" s="64" t="s">
        <v>55</v>
      </c>
      <c r="C1688" s="76">
        <v>826.43354999999997</v>
      </c>
      <c r="D1688" s="76">
        <f t="shared" si="55"/>
        <v>58.265239999999999</v>
      </c>
      <c r="E1688" s="74">
        <v>58.265239999999999</v>
      </c>
      <c r="F1688" s="22">
        <v>0</v>
      </c>
      <c r="G1688" s="81">
        <v>0</v>
      </c>
      <c r="H1688" s="22">
        <v>0</v>
      </c>
      <c r="I1688" s="77"/>
      <c r="J1688" s="91">
        <f t="shared" si="56"/>
        <v>884.69878999999992</v>
      </c>
      <c r="K1688" s="131"/>
      <c r="L1688" s="126"/>
      <c r="M1688" s="144"/>
      <c r="N1688" s="144"/>
      <c r="O1688" s="143"/>
      <c r="P1688" s="145"/>
      <c r="Q1688" s="146"/>
      <c r="R1688" s="145"/>
      <c r="S1688" s="147"/>
      <c r="T1688" s="127"/>
    </row>
    <row r="1689" spans="1:20" s="23" customFormat="1" ht="18" customHeight="1" x14ac:dyDescent="0.25">
      <c r="A1689" s="72" t="str">
        <f>Лист4!A1695</f>
        <v>ул. Краснодарская, д.43</v>
      </c>
      <c r="B1689" s="64" t="s">
        <v>55</v>
      </c>
      <c r="C1689" s="76">
        <v>7078.1301899999999</v>
      </c>
      <c r="D1689" s="76">
        <f t="shared" si="55"/>
        <v>385.87380999999999</v>
      </c>
      <c r="E1689" s="74">
        <v>385.87380999999999</v>
      </c>
      <c r="F1689" s="22">
        <v>0</v>
      </c>
      <c r="G1689" s="81">
        <v>0</v>
      </c>
      <c r="H1689" s="22">
        <v>0</v>
      </c>
      <c r="I1689" s="77"/>
      <c r="J1689" s="91">
        <f t="shared" si="56"/>
        <v>7464.0039999999999</v>
      </c>
      <c r="K1689" s="131"/>
      <c r="L1689" s="126"/>
      <c r="M1689" s="144"/>
      <c r="N1689" s="144"/>
      <c r="O1689" s="143"/>
      <c r="P1689" s="145"/>
      <c r="Q1689" s="146"/>
      <c r="R1689" s="145"/>
      <c r="S1689" s="147"/>
      <c r="T1689" s="127"/>
    </row>
    <row r="1690" spans="1:20" s="23" customFormat="1" ht="18" customHeight="1" x14ac:dyDescent="0.25">
      <c r="A1690" s="72" t="str">
        <f>Лист4!A1696</f>
        <v>ул. Краснодарская, д.45</v>
      </c>
      <c r="B1690" s="64" t="s">
        <v>55</v>
      </c>
      <c r="C1690" s="76">
        <v>2893.41</v>
      </c>
      <c r="D1690" s="76">
        <f t="shared" si="55"/>
        <v>288.76459</v>
      </c>
      <c r="E1690" s="74">
        <v>288.76459</v>
      </c>
      <c r="F1690" s="22">
        <v>0</v>
      </c>
      <c r="G1690" s="81">
        <v>0</v>
      </c>
      <c r="H1690" s="22">
        <v>0</v>
      </c>
      <c r="I1690" s="77">
        <v>601.59</v>
      </c>
      <c r="J1690" s="91">
        <v>3021.72</v>
      </c>
      <c r="K1690" s="131"/>
      <c r="L1690" s="126"/>
      <c r="M1690" s="144"/>
      <c r="N1690" s="144"/>
      <c r="O1690" s="143"/>
      <c r="P1690" s="145"/>
      <c r="Q1690" s="146"/>
      <c r="R1690" s="145"/>
      <c r="S1690" s="147"/>
      <c r="T1690" s="127"/>
    </row>
    <row r="1691" spans="1:20" s="23" customFormat="1" ht="18" customHeight="1" x14ac:dyDescent="0.25">
      <c r="A1691" s="72" t="str">
        <f>Лист4!A1697</f>
        <v>ул. Краснодарская, д.47</v>
      </c>
      <c r="B1691" s="64" t="s">
        <v>55</v>
      </c>
      <c r="C1691" s="76">
        <v>1302.48</v>
      </c>
      <c r="D1691" s="76">
        <f t="shared" si="55"/>
        <v>211.48132000000001</v>
      </c>
      <c r="E1691" s="74">
        <v>211.48132000000001</v>
      </c>
      <c r="F1691" s="22">
        <v>0</v>
      </c>
      <c r="G1691" s="81">
        <v>0</v>
      </c>
      <c r="H1691" s="22">
        <v>0</v>
      </c>
      <c r="I1691" s="77"/>
      <c r="J1691" s="91">
        <v>1525.01</v>
      </c>
      <c r="K1691" s="131"/>
      <c r="L1691" s="126"/>
      <c r="M1691" s="144"/>
      <c r="N1691" s="144"/>
      <c r="O1691" s="143"/>
      <c r="P1691" s="145"/>
      <c r="Q1691" s="146"/>
      <c r="R1691" s="145"/>
      <c r="S1691" s="147"/>
      <c r="T1691" s="127"/>
    </row>
    <row r="1692" spans="1:20" s="23" customFormat="1" ht="18" customHeight="1" x14ac:dyDescent="0.25">
      <c r="A1692" s="72" t="str">
        <f>Лист4!A1698</f>
        <v>ул. Краснодарская, д.47, к.1</v>
      </c>
      <c r="B1692" s="64" t="s">
        <v>55</v>
      </c>
      <c r="C1692" s="76">
        <v>692.27</v>
      </c>
      <c r="D1692" s="76">
        <f t="shared" si="55"/>
        <v>144.30173000000002</v>
      </c>
      <c r="E1692" s="74">
        <v>144.30173000000002</v>
      </c>
      <c r="F1692" s="22">
        <v>0</v>
      </c>
      <c r="G1692" s="81">
        <v>0</v>
      </c>
      <c r="H1692" s="22">
        <v>0</v>
      </c>
      <c r="I1692" s="77">
        <v>1405.74</v>
      </c>
      <c r="J1692" s="91">
        <v>846.76</v>
      </c>
      <c r="K1692" s="131"/>
      <c r="L1692" s="126"/>
      <c r="M1692" s="144"/>
      <c r="N1692" s="144"/>
      <c r="O1692" s="143"/>
      <c r="P1692" s="145"/>
      <c r="Q1692" s="146"/>
      <c r="R1692" s="145"/>
      <c r="S1692" s="147"/>
      <c r="T1692" s="127"/>
    </row>
    <row r="1693" spans="1:20" s="23" customFormat="1" ht="18" customHeight="1" x14ac:dyDescent="0.25">
      <c r="A1693" s="72" t="str">
        <f>Лист4!A1699</f>
        <v>ул. Крупской, д.6/51</v>
      </c>
      <c r="B1693" s="64" t="s">
        <v>55</v>
      </c>
      <c r="C1693" s="76">
        <v>2252.5</v>
      </c>
      <c r="D1693" s="76">
        <f t="shared" si="55"/>
        <v>144.37867</v>
      </c>
      <c r="E1693" s="74">
        <v>144.37867</v>
      </c>
      <c r="F1693" s="22">
        <v>0</v>
      </c>
      <c r="G1693" s="81">
        <v>0</v>
      </c>
      <c r="H1693" s="22">
        <v>0</v>
      </c>
      <c r="I1693" s="77"/>
      <c r="J1693" s="91">
        <v>2411.4299999999998</v>
      </c>
      <c r="K1693" s="131"/>
      <c r="L1693" s="126"/>
      <c r="M1693" s="144"/>
      <c r="N1693" s="144"/>
      <c r="O1693" s="143"/>
      <c r="P1693" s="145"/>
      <c r="Q1693" s="146"/>
      <c r="R1693" s="145"/>
      <c r="S1693" s="147"/>
      <c r="T1693" s="127"/>
    </row>
    <row r="1694" spans="1:20" s="23" customFormat="1" ht="18" customHeight="1" x14ac:dyDescent="0.25">
      <c r="A1694" s="72" t="str">
        <f>Лист4!A1700</f>
        <v>ул. Кубанская, д.10</v>
      </c>
      <c r="B1694" s="64" t="s">
        <v>55</v>
      </c>
      <c r="C1694" s="76">
        <v>55.642399999999995</v>
      </c>
      <c r="D1694" s="76">
        <f t="shared" si="55"/>
        <v>10.048249999999999</v>
      </c>
      <c r="E1694" s="74">
        <v>10.048249999999999</v>
      </c>
      <c r="F1694" s="22">
        <v>0</v>
      </c>
      <c r="G1694" s="81">
        <v>0</v>
      </c>
      <c r="H1694" s="22">
        <v>0</v>
      </c>
      <c r="I1694" s="77"/>
      <c r="J1694" s="91">
        <f t="shared" si="56"/>
        <v>65.690649999999991</v>
      </c>
      <c r="K1694" s="131"/>
      <c r="L1694" s="126"/>
      <c r="M1694" s="144"/>
      <c r="N1694" s="144"/>
      <c r="O1694" s="143"/>
      <c r="P1694" s="145"/>
      <c r="Q1694" s="146"/>
      <c r="R1694" s="145"/>
      <c r="S1694" s="147"/>
      <c r="T1694" s="127"/>
    </row>
    <row r="1695" spans="1:20" s="23" customFormat="1" ht="18" customHeight="1" x14ac:dyDescent="0.25">
      <c r="A1695" s="72" t="str">
        <f>Лист4!A1701</f>
        <v>ул. Кубанская, д.17, к.1</v>
      </c>
      <c r="B1695" s="64" t="s">
        <v>55</v>
      </c>
      <c r="C1695" s="76">
        <v>1820.7</v>
      </c>
      <c r="D1695" s="76">
        <f t="shared" si="55"/>
        <v>165.7929</v>
      </c>
      <c r="E1695" s="74">
        <v>165.7929</v>
      </c>
      <c r="F1695" s="22">
        <v>0</v>
      </c>
      <c r="G1695" s="81">
        <v>0</v>
      </c>
      <c r="H1695" s="22">
        <v>0</v>
      </c>
      <c r="I1695" s="77"/>
      <c r="J1695" s="91">
        <v>2003.06</v>
      </c>
      <c r="K1695" s="131"/>
      <c r="L1695" s="126"/>
      <c r="M1695" s="144"/>
      <c r="N1695" s="144"/>
      <c r="O1695" s="143"/>
      <c r="P1695" s="145"/>
      <c r="Q1695" s="146"/>
      <c r="R1695" s="145"/>
      <c r="S1695" s="147"/>
      <c r="T1695" s="127"/>
    </row>
    <row r="1696" spans="1:20" s="23" customFormat="1" ht="18" customHeight="1" x14ac:dyDescent="0.25">
      <c r="A1696" s="72" t="str">
        <f>Лист4!A1702</f>
        <v>ул. Кубанская, д.19</v>
      </c>
      <c r="B1696" s="64" t="s">
        <v>55</v>
      </c>
      <c r="C1696" s="76">
        <v>2005.02</v>
      </c>
      <c r="D1696" s="76">
        <f t="shared" si="55"/>
        <v>171.13631000000001</v>
      </c>
      <c r="E1696" s="74">
        <v>171.13631000000001</v>
      </c>
      <c r="F1696" s="22">
        <v>0</v>
      </c>
      <c r="G1696" s="81">
        <v>0</v>
      </c>
      <c r="H1696" s="22">
        <v>0</v>
      </c>
      <c r="I1696" s="77"/>
      <c r="J1696" s="91">
        <v>2199.4499999999998</v>
      </c>
      <c r="K1696" s="131"/>
      <c r="L1696" s="126"/>
      <c r="M1696" s="144"/>
      <c r="N1696" s="144"/>
      <c r="O1696" s="143"/>
      <c r="P1696" s="145"/>
      <c r="Q1696" s="146"/>
      <c r="R1696" s="145"/>
      <c r="S1696" s="147"/>
      <c r="T1696" s="127"/>
    </row>
    <row r="1697" spans="1:20" s="23" customFormat="1" ht="18" customHeight="1" x14ac:dyDescent="0.25">
      <c r="A1697" s="72" t="str">
        <f>Лист4!A1703</f>
        <v>ул. Кубанская, д.19, к.1</v>
      </c>
      <c r="B1697" s="64" t="s">
        <v>55</v>
      </c>
      <c r="C1697" s="76">
        <v>1032.93</v>
      </c>
      <c r="D1697" s="76">
        <f t="shared" si="55"/>
        <v>165.32132999999999</v>
      </c>
      <c r="E1697" s="74">
        <v>165.32132999999999</v>
      </c>
      <c r="F1697" s="22">
        <v>0</v>
      </c>
      <c r="G1697" s="81">
        <v>0</v>
      </c>
      <c r="H1697" s="22">
        <v>0</v>
      </c>
      <c r="I1697" s="77"/>
      <c r="J1697" s="91">
        <v>836.71</v>
      </c>
      <c r="K1697" s="131"/>
      <c r="L1697" s="126"/>
      <c r="M1697" s="144"/>
      <c r="N1697" s="144"/>
      <c r="O1697" s="143"/>
      <c r="P1697" s="145"/>
      <c r="Q1697" s="146"/>
      <c r="R1697" s="145"/>
      <c r="S1697" s="147"/>
      <c r="T1697" s="127"/>
    </row>
    <row r="1698" spans="1:20" s="23" customFormat="1" ht="18" customHeight="1" x14ac:dyDescent="0.25">
      <c r="A1698" s="72" t="str">
        <f>Лист4!A1704</f>
        <v>ул. Кубанская, д.21, к.1</v>
      </c>
      <c r="B1698" s="64" t="s">
        <v>55</v>
      </c>
      <c r="C1698" s="76">
        <v>2900.8208800000002</v>
      </c>
      <c r="D1698" s="76">
        <f t="shared" si="55"/>
        <v>172.27910999999997</v>
      </c>
      <c r="E1698" s="74">
        <v>172.27910999999997</v>
      </c>
      <c r="F1698" s="22">
        <v>0</v>
      </c>
      <c r="G1698" s="81">
        <v>0</v>
      </c>
      <c r="H1698" s="22">
        <v>0</v>
      </c>
      <c r="I1698" s="77"/>
      <c r="J1698" s="91">
        <f t="shared" si="56"/>
        <v>3073.0999900000002</v>
      </c>
      <c r="K1698" s="131"/>
      <c r="L1698" s="126"/>
      <c r="M1698" s="144"/>
      <c r="N1698" s="144"/>
      <c r="O1698" s="143"/>
      <c r="P1698" s="145"/>
      <c r="Q1698" s="146"/>
      <c r="R1698" s="145"/>
      <c r="S1698" s="147"/>
      <c r="T1698" s="127"/>
    </row>
    <row r="1699" spans="1:20" s="23" customFormat="1" ht="18" customHeight="1" x14ac:dyDescent="0.25">
      <c r="A1699" s="72" t="str">
        <f>Лист4!A1705</f>
        <v>ул. Кубанская, д.21, к.2</v>
      </c>
      <c r="B1699" s="64" t="s">
        <v>55</v>
      </c>
      <c r="C1699" s="76">
        <v>1517.4260199999999</v>
      </c>
      <c r="D1699" s="76">
        <f t="shared" si="55"/>
        <v>70.330600000000004</v>
      </c>
      <c r="E1699" s="74">
        <v>70.330600000000004</v>
      </c>
      <c r="F1699" s="22">
        <v>0</v>
      </c>
      <c r="G1699" s="81">
        <v>0</v>
      </c>
      <c r="H1699" s="22">
        <v>0</v>
      </c>
      <c r="I1699" s="77"/>
      <c r="J1699" s="91">
        <f t="shared" si="56"/>
        <v>1587.7566199999999</v>
      </c>
      <c r="K1699" s="131"/>
      <c r="L1699" s="126"/>
      <c r="M1699" s="144"/>
      <c r="N1699" s="144"/>
      <c r="O1699" s="143"/>
      <c r="P1699" s="145"/>
      <c r="Q1699" s="146"/>
      <c r="R1699" s="145"/>
      <c r="S1699" s="147"/>
      <c r="T1699" s="127"/>
    </row>
    <row r="1700" spans="1:20" s="23" customFormat="1" ht="18" customHeight="1" x14ac:dyDescent="0.25">
      <c r="A1700" s="72" t="str">
        <f>Лист4!A1706</f>
        <v>ул. Кубанская, д.23</v>
      </c>
      <c r="B1700" s="64" t="s">
        <v>55</v>
      </c>
      <c r="C1700" s="76">
        <v>5134.29</v>
      </c>
      <c r="D1700" s="76">
        <f t="shared" si="55"/>
        <v>357.68754999999999</v>
      </c>
      <c r="E1700" s="74">
        <v>357.68754999999999</v>
      </c>
      <c r="F1700" s="22">
        <v>0</v>
      </c>
      <c r="G1700" s="81">
        <v>0</v>
      </c>
      <c r="H1700" s="22">
        <v>0</v>
      </c>
      <c r="I1700" s="77"/>
      <c r="J1700" s="91">
        <v>5530.87</v>
      </c>
      <c r="K1700" s="131"/>
      <c r="L1700" s="126"/>
      <c r="M1700" s="144"/>
      <c r="N1700" s="144"/>
      <c r="O1700" s="143"/>
      <c r="P1700" s="145"/>
      <c r="Q1700" s="146"/>
      <c r="R1700" s="145"/>
      <c r="S1700" s="147"/>
      <c r="T1700" s="127"/>
    </row>
    <row r="1701" spans="1:20" s="23" customFormat="1" ht="18" customHeight="1" x14ac:dyDescent="0.25">
      <c r="A1701" s="72" t="str">
        <f>Лист4!A1707</f>
        <v>ул. Кубанская, д.23, к.2</v>
      </c>
      <c r="B1701" s="64" t="s">
        <v>55</v>
      </c>
      <c r="C1701" s="76">
        <v>1707.7352100000001</v>
      </c>
      <c r="D1701" s="76">
        <f t="shared" si="55"/>
        <v>84.468270000000004</v>
      </c>
      <c r="E1701" s="74">
        <v>84.468270000000004</v>
      </c>
      <c r="F1701" s="22">
        <v>0</v>
      </c>
      <c r="G1701" s="81">
        <v>0</v>
      </c>
      <c r="H1701" s="22">
        <v>0</v>
      </c>
      <c r="I1701" s="77"/>
      <c r="J1701" s="91">
        <f t="shared" si="56"/>
        <v>1792.2034800000001</v>
      </c>
      <c r="K1701" s="131"/>
      <c r="L1701" s="126"/>
      <c r="M1701" s="144"/>
      <c r="N1701" s="144"/>
      <c r="O1701" s="143"/>
      <c r="P1701" s="145"/>
      <c r="Q1701" s="146"/>
      <c r="R1701" s="145"/>
      <c r="S1701" s="147"/>
      <c r="T1701" s="127"/>
    </row>
    <row r="1702" spans="1:20" s="23" customFormat="1" ht="18" customHeight="1" x14ac:dyDescent="0.25">
      <c r="A1702" s="72" t="str">
        <f>Лист4!A1708</f>
        <v>ул. Кубанская, д.29</v>
      </c>
      <c r="B1702" s="64" t="s">
        <v>55</v>
      </c>
      <c r="C1702" s="76">
        <v>1818.1520400000002</v>
      </c>
      <c r="D1702" s="76">
        <f t="shared" si="55"/>
        <v>108.51154</v>
      </c>
      <c r="E1702" s="74">
        <v>108.51154</v>
      </c>
      <c r="F1702" s="22">
        <v>0</v>
      </c>
      <c r="G1702" s="81">
        <v>0</v>
      </c>
      <c r="H1702" s="22">
        <v>0</v>
      </c>
      <c r="I1702" s="77"/>
      <c r="J1702" s="91">
        <f t="shared" si="56"/>
        <v>1926.6635800000001</v>
      </c>
      <c r="K1702" s="131"/>
      <c r="L1702" s="126"/>
      <c r="M1702" s="144"/>
      <c r="N1702" s="144"/>
      <c r="O1702" s="143"/>
      <c r="P1702" s="145"/>
      <c r="Q1702" s="146"/>
      <c r="R1702" s="145"/>
      <c r="S1702" s="147"/>
      <c r="T1702" s="127"/>
    </row>
    <row r="1703" spans="1:20" s="23" customFormat="1" ht="18" customHeight="1" x14ac:dyDescent="0.25">
      <c r="A1703" s="72" t="str">
        <f>Лист4!A1709</f>
        <v>ул. Кубанская, д.29, к.1</v>
      </c>
      <c r="B1703" s="64" t="s">
        <v>55</v>
      </c>
      <c r="C1703" s="76">
        <v>581.42999999999995</v>
      </c>
      <c r="D1703" s="76">
        <f t="shared" si="55"/>
        <v>106.01773</v>
      </c>
      <c r="E1703" s="74">
        <v>106.01773</v>
      </c>
      <c r="F1703" s="22">
        <v>0</v>
      </c>
      <c r="G1703" s="81">
        <v>0</v>
      </c>
      <c r="H1703" s="22">
        <v>0</v>
      </c>
      <c r="I1703" s="77"/>
      <c r="J1703" s="91">
        <v>689.86</v>
      </c>
      <c r="K1703" s="131"/>
      <c r="L1703" s="126"/>
      <c r="M1703" s="144"/>
      <c r="N1703" s="144"/>
      <c r="O1703" s="143"/>
      <c r="P1703" s="145"/>
      <c r="Q1703" s="146"/>
      <c r="R1703" s="145"/>
      <c r="S1703" s="147"/>
      <c r="T1703" s="127"/>
    </row>
    <row r="1704" spans="1:20" s="23" customFormat="1" ht="18" customHeight="1" x14ac:dyDescent="0.25">
      <c r="A1704" s="72" t="str">
        <f>Лист4!A1710</f>
        <v>ул. Кубанская, д.31</v>
      </c>
      <c r="B1704" s="64" t="s">
        <v>55</v>
      </c>
      <c r="C1704" s="76">
        <v>568.54</v>
      </c>
      <c r="D1704" s="76">
        <f t="shared" si="55"/>
        <v>110.5831</v>
      </c>
      <c r="E1704" s="74">
        <v>110.5831</v>
      </c>
      <c r="F1704" s="22">
        <v>0</v>
      </c>
      <c r="G1704" s="81">
        <v>0</v>
      </c>
      <c r="H1704" s="22">
        <v>0</v>
      </c>
      <c r="I1704" s="77"/>
      <c r="J1704" s="91">
        <v>682.06</v>
      </c>
      <c r="K1704" s="131"/>
      <c r="L1704" s="126"/>
      <c r="M1704" s="144"/>
      <c r="N1704" s="144"/>
      <c r="O1704" s="143"/>
      <c r="P1704" s="145"/>
      <c r="Q1704" s="146"/>
      <c r="R1704" s="145"/>
      <c r="S1704" s="147"/>
      <c r="T1704" s="127"/>
    </row>
    <row r="1705" spans="1:20" s="23" customFormat="1" ht="18" customHeight="1" x14ac:dyDescent="0.25">
      <c r="A1705" s="72" t="str">
        <f>Лист4!A1711</f>
        <v>ул. Кубанская, д.33, к.1</v>
      </c>
      <c r="B1705" s="64" t="s">
        <v>55</v>
      </c>
      <c r="C1705" s="76">
        <v>258.43</v>
      </c>
      <c r="D1705" s="76">
        <f t="shared" si="55"/>
        <v>95.020229999999998</v>
      </c>
      <c r="E1705" s="74">
        <v>95.020229999999998</v>
      </c>
      <c r="F1705" s="22">
        <v>0</v>
      </c>
      <c r="G1705" s="81">
        <v>0</v>
      </c>
      <c r="H1705" s="22">
        <v>0</v>
      </c>
      <c r="I1705" s="77"/>
      <c r="J1705" s="91">
        <v>361.06</v>
      </c>
      <c r="K1705" s="131"/>
      <c r="L1705" s="126"/>
      <c r="M1705" s="144"/>
      <c r="N1705" s="144"/>
      <c r="O1705" s="143"/>
      <c r="P1705" s="145"/>
      <c r="Q1705" s="146"/>
      <c r="R1705" s="145"/>
      <c r="S1705" s="147"/>
      <c r="T1705" s="127"/>
    </row>
    <row r="1706" spans="1:20" s="23" customFormat="1" ht="18" customHeight="1" x14ac:dyDescent="0.25">
      <c r="A1706" s="72" t="str">
        <f>Лист4!A1712</f>
        <v>ул. Кубанская, д.66</v>
      </c>
      <c r="B1706" s="64" t="s">
        <v>55</v>
      </c>
      <c r="C1706" s="76">
        <v>4120.1224199999997</v>
      </c>
      <c r="D1706" s="76">
        <f t="shared" si="55"/>
        <v>205.07247000000001</v>
      </c>
      <c r="E1706" s="74">
        <v>205.07247000000001</v>
      </c>
      <c r="F1706" s="22">
        <v>0</v>
      </c>
      <c r="G1706" s="81">
        <v>0</v>
      </c>
      <c r="H1706" s="22">
        <v>0</v>
      </c>
      <c r="I1706" s="77"/>
      <c r="J1706" s="91">
        <f t="shared" si="56"/>
        <v>4325.1948899999998</v>
      </c>
      <c r="K1706" s="131"/>
      <c r="L1706" s="126"/>
      <c r="M1706" s="144"/>
      <c r="N1706" s="144"/>
      <c r="O1706" s="143"/>
      <c r="P1706" s="145"/>
      <c r="Q1706" s="146"/>
      <c r="R1706" s="145"/>
      <c r="S1706" s="147"/>
      <c r="T1706" s="127"/>
    </row>
    <row r="1707" spans="1:20" s="23" customFormat="1" ht="18" customHeight="1" x14ac:dyDescent="0.25">
      <c r="A1707" s="72" t="str">
        <f>Лист4!A1713</f>
        <v>ул. Кубанская, д.72</v>
      </c>
      <c r="B1707" s="64" t="s">
        <v>55</v>
      </c>
      <c r="C1707" s="76">
        <v>8066.7770300000011</v>
      </c>
      <c r="D1707" s="76">
        <f t="shared" si="55"/>
        <v>523.71303999999998</v>
      </c>
      <c r="E1707" s="74">
        <v>523.71303999999998</v>
      </c>
      <c r="F1707" s="22">
        <v>0</v>
      </c>
      <c r="G1707" s="81">
        <v>0</v>
      </c>
      <c r="H1707" s="22">
        <v>0</v>
      </c>
      <c r="I1707" s="77"/>
      <c r="J1707" s="91">
        <f t="shared" si="56"/>
        <v>8590.4900700000017</v>
      </c>
      <c r="K1707" s="131"/>
      <c r="L1707" s="126"/>
      <c r="M1707" s="144"/>
      <c r="N1707" s="144"/>
      <c r="O1707" s="143"/>
      <c r="P1707" s="145"/>
      <c r="Q1707" s="146"/>
      <c r="R1707" s="145"/>
      <c r="S1707" s="147"/>
      <c r="T1707" s="127"/>
    </row>
    <row r="1708" spans="1:20" s="23" customFormat="1" ht="18" customHeight="1" x14ac:dyDescent="0.25">
      <c r="A1708" s="72" t="str">
        <f>Лист4!A1714</f>
        <v>ул. Литейная 1-я, д.10А</v>
      </c>
      <c r="B1708" s="64" t="s">
        <v>55</v>
      </c>
      <c r="C1708" s="76">
        <v>2388.54</v>
      </c>
      <c r="D1708" s="76">
        <f t="shared" si="55"/>
        <v>139.14179000000001</v>
      </c>
      <c r="E1708" s="74">
        <v>139.14179000000001</v>
      </c>
      <c r="F1708" s="22">
        <v>0</v>
      </c>
      <c r="G1708" s="81">
        <v>0</v>
      </c>
      <c r="H1708" s="22">
        <v>0</v>
      </c>
      <c r="I1708" s="77">
        <v>2349.6999999999998</v>
      </c>
      <c r="J1708" s="91">
        <v>885.65</v>
      </c>
      <c r="K1708" s="131"/>
      <c r="L1708" s="126"/>
      <c r="M1708" s="144"/>
      <c r="N1708" s="144"/>
      <c r="O1708" s="143"/>
      <c r="P1708" s="145"/>
      <c r="Q1708" s="146"/>
      <c r="R1708" s="145"/>
      <c r="S1708" s="147"/>
      <c r="T1708" s="127"/>
    </row>
    <row r="1709" spans="1:20" s="23" customFormat="1" ht="18" customHeight="1" x14ac:dyDescent="0.25">
      <c r="A1709" s="72" t="str">
        <f>Лист4!A1715</f>
        <v>ул. Литейная 1-я, д.2А</v>
      </c>
      <c r="B1709" s="64" t="s">
        <v>55</v>
      </c>
      <c r="C1709" s="76">
        <v>1791.85798</v>
      </c>
      <c r="D1709" s="76">
        <f t="shared" si="55"/>
        <v>93.07902</v>
      </c>
      <c r="E1709" s="74">
        <v>93.07902</v>
      </c>
      <c r="F1709" s="22">
        <v>0</v>
      </c>
      <c r="G1709" s="81">
        <v>0</v>
      </c>
      <c r="H1709" s="22">
        <v>0</v>
      </c>
      <c r="I1709" s="77"/>
      <c r="J1709" s="91">
        <f t="shared" si="56"/>
        <v>1884.9369999999999</v>
      </c>
      <c r="K1709" s="131"/>
      <c r="L1709" s="126"/>
      <c r="M1709" s="144"/>
      <c r="N1709" s="144"/>
      <c r="O1709" s="143"/>
      <c r="P1709" s="145"/>
      <c r="Q1709" s="146"/>
      <c r="R1709" s="145"/>
      <c r="S1709" s="147"/>
      <c r="T1709" s="127"/>
    </row>
    <row r="1710" spans="1:20" s="23" customFormat="1" ht="18" customHeight="1" x14ac:dyDescent="0.25">
      <c r="A1710" s="72" t="str">
        <f>Лист4!A1716</f>
        <v>ул. Литейная 1-я, д.4</v>
      </c>
      <c r="B1710" s="64" t="s">
        <v>55</v>
      </c>
      <c r="C1710" s="76">
        <v>221.95305999999999</v>
      </c>
      <c r="D1710" s="76">
        <f t="shared" si="55"/>
        <v>13.00756</v>
      </c>
      <c r="E1710" s="74">
        <v>13.00756</v>
      </c>
      <c r="F1710" s="22">
        <v>0</v>
      </c>
      <c r="G1710" s="81">
        <v>0</v>
      </c>
      <c r="H1710" s="22">
        <v>0</v>
      </c>
      <c r="I1710" s="77"/>
      <c r="J1710" s="91">
        <f t="shared" si="56"/>
        <v>234.96062000000001</v>
      </c>
      <c r="K1710" s="131"/>
      <c r="L1710" s="126"/>
      <c r="M1710" s="144"/>
      <c r="N1710" s="144"/>
      <c r="O1710" s="143"/>
      <c r="P1710" s="145"/>
      <c r="Q1710" s="146"/>
      <c r="R1710" s="145"/>
      <c r="S1710" s="147"/>
      <c r="T1710" s="127"/>
    </row>
    <row r="1711" spans="1:20" s="23" customFormat="1" ht="18" customHeight="1" x14ac:dyDescent="0.25">
      <c r="A1711" s="72" t="str">
        <f>Лист4!A1717</f>
        <v>ул. Литейная 1-я, д.6</v>
      </c>
      <c r="B1711" s="64" t="s">
        <v>55</v>
      </c>
      <c r="C1711" s="76">
        <v>153.15752000000001</v>
      </c>
      <c r="D1711" s="76">
        <f t="shared" si="55"/>
        <v>8.5402999999999984</v>
      </c>
      <c r="E1711" s="74">
        <v>8.5402999999999984</v>
      </c>
      <c r="F1711" s="22">
        <v>0</v>
      </c>
      <c r="G1711" s="81">
        <v>0</v>
      </c>
      <c r="H1711" s="22">
        <v>0</v>
      </c>
      <c r="I1711" s="77"/>
      <c r="J1711" s="91">
        <f t="shared" si="56"/>
        <v>161.69782000000001</v>
      </c>
      <c r="K1711" s="131"/>
      <c r="L1711" s="126"/>
      <c r="M1711" s="144"/>
      <c r="N1711" s="144"/>
      <c r="O1711" s="143"/>
      <c r="P1711" s="145"/>
      <c r="Q1711" s="146"/>
      <c r="R1711" s="145"/>
      <c r="S1711" s="147"/>
      <c r="T1711" s="127"/>
    </row>
    <row r="1712" spans="1:20" s="23" customFormat="1" ht="18" customHeight="1" x14ac:dyDescent="0.25">
      <c r="A1712" s="72" t="str">
        <f>Лист4!A1718</f>
        <v>ул. Литейная 1-я, д.8</v>
      </c>
      <c r="B1712" s="64" t="s">
        <v>55</v>
      </c>
      <c r="C1712" s="76">
        <v>103.33330000000001</v>
      </c>
      <c r="D1712" s="76">
        <f t="shared" si="55"/>
        <v>5.7952500000000002</v>
      </c>
      <c r="E1712" s="74">
        <v>5.7952500000000002</v>
      </c>
      <c r="F1712" s="22">
        <v>0</v>
      </c>
      <c r="G1712" s="81">
        <v>0</v>
      </c>
      <c r="H1712" s="22">
        <v>0</v>
      </c>
      <c r="I1712" s="77"/>
      <c r="J1712" s="91">
        <f t="shared" si="56"/>
        <v>109.12855</v>
      </c>
      <c r="K1712" s="131"/>
      <c r="L1712" s="126"/>
      <c r="M1712" s="144"/>
      <c r="N1712" s="144"/>
      <c r="O1712" s="143"/>
      <c r="P1712" s="145"/>
      <c r="Q1712" s="146"/>
      <c r="R1712" s="145"/>
      <c r="S1712" s="147"/>
      <c r="T1712" s="127"/>
    </row>
    <row r="1713" spans="1:20" s="23" customFormat="1" ht="18" customHeight="1" x14ac:dyDescent="0.25">
      <c r="A1713" s="72" t="str">
        <f>Лист4!A1719</f>
        <v>ул. Менжинского, д.2</v>
      </c>
      <c r="B1713" s="64" t="s">
        <v>55</v>
      </c>
      <c r="C1713" s="76">
        <v>1321.47</v>
      </c>
      <c r="D1713" s="76">
        <f t="shared" si="55"/>
        <v>103.88308000000001</v>
      </c>
      <c r="E1713" s="74">
        <v>103.88308000000001</v>
      </c>
      <c r="F1713" s="22">
        <v>0</v>
      </c>
      <c r="G1713" s="81">
        <v>0</v>
      </c>
      <c r="H1713" s="22">
        <v>0</v>
      </c>
      <c r="I1713" s="77"/>
      <c r="J1713" s="91">
        <v>1435.7</v>
      </c>
      <c r="K1713" s="131"/>
      <c r="L1713" s="126"/>
      <c r="M1713" s="144"/>
      <c r="N1713" s="144"/>
      <c r="O1713" s="143"/>
      <c r="P1713" s="145"/>
      <c r="Q1713" s="146"/>
      <c r="R1713" s="145"/>
      <c r="S1713" s="147"/>
      <c r="T1713" s="127"/>
    </row>
    <row r="1714" spans="1:20" s="23" customFormat="1" ht="18" customHeight="1" x14ac:dyDescent="0.25">
      <c r="A1714" s="72" t="str">
        <f>Лист4!A1720</f>
        <v>ул. Менжинского, д.2, к.1</v>
      </c>
      <c r="B1714" s="64" t="s">
        <v>55</v>
      </c>
      <c r="C1714" s="76">
        <v>807.42995999999994</v>
      </c>
      <c r="D1714" s="76">
        <f t="shared" si="55"/>
        <v>80.000779999999992</v>
      </c>
      <c r="E1714" s="74">
        <v>80.000779999999992</v>
      </c>
      <c r="F1714" s="22">
        <v>0</v>
      </c>
      <c r="G1714" s="81">
        <v>0</v>
      </c>
      <c r="H1714" s="22">
        <v>0</v>
      </c>
      <c r="I1714" s="77"/>
      <c r="J1714" s="91">
        <f t="shared" si="56"/>
        <v>887.4307399999999</v>
      </c>
      <c r="K1714" s="131"/>
      <c r="L1714" s="126"/>
      <c r="M1714" s="144"/>
      <c r="N1714" s="144"/>
      <c r="O1714" s="143"/>
      <c r="P1714" s="145"/>
      <c r="Q1714" s="146"/>
      <c r="R1714" s="145"/>
      <c r="S1714" s="147"/>
      <c r="T1714" s="127"/>
    </row>
    <row r="1715" spans="1:20" s="23" customFormat="1" ht="18" customHeight="1" x14ac:dyDescent="0.25">
      <c r="A1715" s="72" t="str">
        <f>Лист4!A1721</f>
        <v>ул. Менжинского, д.2, к.2</v>
      </c>
      <c r="B1715" s="64" t="s">
        <v>55</v>
      </c>
      <c r="C1715" s="76">
        <v>797.73419000000013</v>
      </c>
      <c r="D1715" s="76">
        <f t="shared" si="55"/>
        <v>121.45159</v>
      </c>
      <c r="E1715" s="74">
        <v>121.45159</v>
      </c>
      <c r="F1715" s="22">
        <v>0</v>
      </c>
      <c r="G1715" s="81">
        <v>0</v>
      </c>
      <c r="H1715" s="22">
        <v>0</v>
      </c>
      <c r="I1715" s="77"/>
      <c r="J1715" s="91">
        <f t="shared" si="56"/>
        <v>919.18578000000014</v>
      </c>
      <c r="K1715" s="131"/>
      <c r="L1715" s="126"/>
      <c r="M1715" s="144"/>
      <c r="N1715" s="144"/>
      <c r="O1715" s="143"/>
      <c r="P1715" s="145"/>
      <c r="Q1715" s="146"/>
      <c r="R1715" s="145"/>
      <c r="S1715" s="147"/>
      <c r="T1715" s="127"/>
    </row>
    <row r="1716" spans="1:20" s="23" customFormat="1" ht="18" customHeight="1" x14ac:dyDescent="0.25">
      <c r="A1716" s="72" t="str">
        <f>Лист4!A1722</f>
        <v>ул. Менжинского, д.2А</v>
      </c>
      <c r="B1716" s="64" t="s">
        <v>55</v>
      </c>
      <c r="C1716" s="76">
        <v>4.0685000000000002</v>
      </c>
      <c r="D1716" s="76">
        <f t="shared" si="55"/>
        <v>0</v>
      </c>
      <c r="E1716" s="74">
        <v>0</v>
      </c>
      <c r="F1716" s="22">
        <v>0</v>
      </c>
      <c r="G1716" s="81">
        <v>0</v>
      </c>
      <c r="H1716" s="22">
        <v>0</v>
      </c>
      <c r="I1716" s="77"/>
      <c r="J1716" s="91">
        <f t="shared" si="56"/>
        <v>4.0685000000000002</v>
      </c>
      <c r="K1716" s="131"/>
      <c r="L1716" s="126"/>
      <c r="M1716" s="144"/>
      <c r="N1716" s="144"/>
      <c r="O1716" s="143"/>
      <c r="P1716" s="145"/>
      <c r="Q1716" s="146"/>
      <c r="R1716" s="145"/>
      <c r="S1716" s="147"/>
      <c r="T1716" s="127"/>
    </row>
    <row r="1717" spans="1:20" s="23" customFormat="1" ht="18" customHeight="1" x14ac:dyDescent="0.25">
      <c r="A1717" s="72" t="str">
        <f>Лист4!A1723</f>
        <v>ул. Менжинского, д.3</v>
      </c>
      <c r="B1717" s="64" t="s">
        <v>55</v>
      </c>
      <c r="C1717" s="76">
        <v>1615.89354</v>
      </c>
      <c r="D1717" s="76">
        <f t="shared" si="55"/>
        <v>120.74891000000001</v>
      </c>
      <c r="E1717" s="74">
        <v>120.74891000000001</v>
      </c>
      <c r="F1717" s="22">
        <v>0</v>
      </c>
      <c r="G1717" s="81">
        <v>0</v>
      </c>
      <c r="H1717" s="22">
        <v>0</v>
      </c>
      <c r="I1717" s="77"/>
      <c r="J1717" s="91">
        <f t="shared" si="56"/>
        <v>1736.6424500000001</v>
      </c>
      <c r="K1717" s="131"/>
      <c r="L1717" s="126"/>
      <c r="M1717" s="144"/>
      <c r="N1717" s="144"/>
      <c r="O1717" s="143"/>
      <c r="P1717" s="145"/>
      <c r="Q1717" s="146"/>
      <c r="R1717" s="145"/>
      <c r="S1717" s="147"/>
      <c r="T1717" s="127"/>
    </row>
    <row r="1718" spans="1:20" s="23" customFormat="1" ht="18" customHeight="1" x14ac:dyDescent="0.25">
      <c r="A1718" s="72" t="str">
        <f>Лист4!A1724</f>
        <v>ул. Менжинского, д.4</v>
      </c>
      <c r="B1718" s="64" t="s">
        <v>55</v>
      </c>
      <c r="C1718" s="76">
        <v>1309.9848099999999</v>
      </c>
      <c r="D1718" s="76">
        <f t="shared" si="55"/>
        <v>75.399860000000004</v>
      </c>
      <c r="E1718" s="74">
        <v>75.399860000000004</v>
      </c>
      <c r="F1718" s="22">
        <v>0</v>
      </c>
      <c r="G1718" s="81">
        <v>0</v>
      </c>
      <c r="H1718" s="22">
        <v>0</v>
      </c>
      <c r="I1718" s="77"/>
      <c r="J1718" s="91">
        <f t="shared" si="56"/>
        <v>1385.3846699999999</v>
      </c>
      <c r="K1718" s="131"/>
      <c r="L1718" s="126"/>
      <c r="M1718" s="144"/>
      <c r="N1718" s="144"/>
      <c r="O1718" s="143"/>
      <c r="P1718" s="145"/>
      <c r="Q1718" s="146"/>
      <c r="R1718" s="145"/>
      <c r="S1718" s="147"/>
      <c r="T1718" s="127"/>
    </row>
    <row r="1719" spans="1:20" s="23" customFormat="1" ht="18" customHeight="1" x14ac:dyDescent="0.25">
      <c r="A1719" s="72" t="str">
        <f>Лист4!A1725</f>
        <v>ул. Менжинского, д.4, к.1</v>
      </c>
      <c r="B1719" s="64" t="s">
        <v>55</v>
      </c>
      <c r="C1719" s="76">
        <v>1313.63339</v>
      </c>
      <c r="D1719" s="76">
        <f t="shared" si="55"/>
        <v>106.86093</v>
      </c>
      <c r="E1719" s="74">
        <v>106.86093</v>
      </c>
      <c r="F1719" s="22">
        <v>0</v>
      </c>
      <c r="G1719" s="81">
        <v>0</v>
      </c>
      <c r="H1719" s="22">
        <v>0</v>
      </c>
      <c r="I1719" s="77"/>
      <c r="J1719" s="91">
        <f t="shared" si="56"/>
        <v>1420.49432</v>
      </c>
      <c r="K1719" s="131"/>
      <c r="L1719" s="126"/>
      <c r="M1719" s="144"/>
      <c r="N1719" s="144"/>
      <c r="O1719" s="143"/>
      <c r="P1719" s="145"/>
      <c r="Q1719" s="146"/>
      <c r="R1719" s="145"/>
      <c r="S1719" s="147"/>
      <c r="T1719" s="127"/>
    </row>
    <row r="1720" spans="1:20" s="23" customFormat="1" ht="18" customHeight="1" x14ac:dyDescent="0.25">
      <c r="A1720" s="72" t="str">
        <f>Лист4!A1726</f>
        <v>ул. Менжинского, д.6</v>
      </c>
      <c r="B1720" s="64" t="s">
        <v>55</v>
      </c>
      <c r="C1720" s="76">
        <v>3264.0102800000004</v>
      </c>
      <c r="D1720" s="76">
        <f t="shared" si="55"/>
        <v>322.43799000000001</v>
      </c>
      <c r="E1720" s="74">
        <v>322.43799000000001</v>
      </c>
      <c r="F1720" s="22">
        <v>0</v>
      </c>
      <c r="G1720" s="81">
        <v>0</v>
      </c>
      <c r="H1720" s="22">
        <v>0</v>
      </c>
      <c r="I1720" s="77"/>
      <c r="J1720" s="91">
        <f t="shared" si="56"/>
        <v>3586.4482700000003</v>
      </c>
      <c r="K1720" s="131"/>
      <c r="L1720" s="126"/>
      <c r="M1720" s="144"/>
      <c r="N1720" s="144"/>
      <c r="O1720" s="143"/>
      <c r="P1720" s="145"/>
      <c r="Q1720" s="146"/>
      <c r="R1720" s="145"/>
      <c r="S1720" s="147"/>
      <c r="T1720" s="127"/>
    </row>
    <row r="1721" spans="1:20" s="23" customFormat="1" ht="18" customHeight="1" x14ac:dyDescent="0.25">
      <c r="A1721" s="72" t="str">
        <f>Лист4!A1727</f>
        <v>ул. Моздокская, д.18</v>
      </c>
      <c r="B1721" s="64" t="s">
        <v>55</v>
      </c>
      <c r="C1721" s="144">
        <v>210.8</v>
      </c>
      <c r="D1721" s="76">
        <f t="shared" si="55"/>
        <v>320.67144999999999</v>
      </c>
      <c r="E1721" s="74">
        <v>320.67144999999999</v>
      </c>
      <c r="F1721" s="22">
        <v>0</v>
      </c>
      <c r="G1721" s="81">
        <v>0</v>
      </c>
      <c r="H1721" s="22">
        <v>0</v>
      </c>
      <c r="I1721" s="147"/>
      <c r="J1721" s="91">
        <f t="shared" si="56"/>
        <v>531.47145</v>
      </c>
      <c r="K1721" s="131"/>
      <c r="L1721" s="126"/>
      <c r="M1721" s="144"/>
      <c r="N1721" s="144"/>
      <c r="O1721" s="143"/>
      <c r="P1721" s="145"/>
      <c r="Q1721" s="146"/>
      <c r="R1721" s="145"/>
      <c r="S1721" s="147"/>
      <c r="T1721" s="127"/>
    </row>
    <row r="1722" spans="1:20" s="23" customFormat="1" ht="18" customHeight="1" x14ac:dyDescent="0.25">
      <c r="A1722" s="72" t="str">
        <f>Лист4!A1728</f>
        <v>ул. Моздокская, д.52, к.2</v>
      </c>
      <c r="B1722" s="64" t="s">
        <v>55</v>
      </c>
      <c r="C1722" s="76">
        <v>1656.0465099999999</v>
      </c>
      <c r="D1722" s="76">
        <f t="shared" si="55"/>
        <v>93.559789999999992</v>
      </c>
      <c r="E1722" s="74">
        <v>93.559789999999992</v>
      </c>
      <c r="F1722" s="22">
        <v>0</v>
      </c>
      <c r="G1722" s="81">
        <v>0</v>
      </c>
      <c r="H1722" s="22">
        <v>0</v>
      </c>
      <c r="I1722" s="77"/>
      <c r="J1722" s="91">
        <f t="shared" si="56"/>
        <v>1749.6062999999999</v>
      </c>
      <c r="K1722" s="131"/>
      <c r="L1722" s="126"/>
      <c r="M1722" s="144"/>
      <c r="N1722" s="144"/>
      <c r="O1722" s="143"/>
      <c r="P1722" s="145"/>
      <c r="Q1722" s="146"/>
      <c r="R1722" s="145"/>
      <c r="S1722" s="147"/>
      <c r="T1722" s="127"/>
    </row>
    <row r="1723" spans="1:20" s="23" customFormat="1" ht="18" customHeight="1" x14ac:dyDescent="0.25">
      <c r="A1723" s="72" t="str">
        <f>Лист4!A1729</f>
        <v>ул. Моздокская, д.56</v>
      </c>
      <c r="B1723" s="64" t="s">
        <v>55</v>
      </c>
      <c r="C1723" s="76">
        <v>1374.3707400000001</v>
      </c>
      <c r="D1723" s="76">
        <f t="shared" si="55"/>
        <v>71.182690000000008</v>
      </c>
      <c r="E1723" s="74">
        <v>71.182690000000008</v>
      </c>
      <c r="F1723" s="22">
        <v>0</v>
      </c>
      <c r="G1723" s="81">
        <v>0</v>
      </c>
      <c r="H1723" s="22">
        <v>0</v>
      </c>
      <c r="I1723" s="77"/>
      <c r="J1723" s="91">
        <f t="shared" si="56"/>
        <v>1445.5534300000002</v>
      </c>
      <c r="K1723" s="131"/>
      <c r="L1723" s="126"/>
      <c r="M1723" s="144"/>
      <c r="N1723" s="144"/>
      <c r="O1723" s="143"/>
      <c r="P1723" s="145"/>
      <c r="Q1723" s="146"/>
      <c r="R1723" s="145"/>
      <c r="S1723" s="147"/>
      <c r="T1723" s="127"/>
    </row>
    <row r="1724" spans="1:20" s="23" customFormat="1" ht="18" customHeight="1" x14ac:dyDescent="0.25">
      <c r="A1724" s="72" t="str">
        <f>Лист4!A1730</f>
        <v>ул. Моздокская, д.60/12</v>
      </c>
      <c r="B1724" s="64" t="s">
        <v>55</v>
      </c>
      <c r="C1724" s="76">
        <v>128.26611</v>
      </c>
      <c r="D1724" s="76">
        <f t="shared" si="55"/>
        <v>5.63049</v>
      </c>
      <c r="E1724" s="74">
        <v>5.63049</v>
      </c>
      <c r="F1724" s="22">
        <v>0</v>
      </c>
      <c r="G1724" s="81">
        <v>0</v>
      </c>
      <c r="H1724" s="22">
        <v>0</v>
      </c>
      <c r="I1724" s="77"/>
      <c r="J1724" s="91">
        <f t="shared" si="56"/>
        <v>133.89660000000001</v>
      </c>
      <c r="K1724" s="131"/>
      <c r="L1724" s="126"/>
      <c r="M1724" s="144"/>
      <c r="N1724" s="144"/>
      <c r="O1724" s="143"/>
      <c r="P1724" s="145"/>
      <c r="Q1724" s="146"/>
      <c r="R1724" s="145"/>
      <c r="S1724" s="147"/>
      <c r="T1724" s="127"/>
    </row>
    <row r="1725" spans="1:20" s="23" customFormat="1" ht="18" customHeight="1" x14ac:dyDescent="0.25">
      <c r="A1725" s="72" t="str">
        <f>Лист4!A1731</f>
        <v>ул. Моздокская, д.63</v>
      </c>
      <c r="B1725" s="64" t="s">
        <v>55</v>
      </c>
      <c r="C1725" s="76">
        <v>2215.3692500000002</v>
      </c>
      <c r="D1725" s="76">
        <f t="shared" si="55"/>
        <v>155.34470000000002</v>
      </c>
      <c r="E1725" s="74">
        <v>155.34470000000002</v>
      </c>
      <c r="F1725" s="22">
        <v>0</v>
      </c>
      <c r="G1725" s="81">
        <v>0</v>
      </c>
      <c r="H1725" s="22">
        <v>0</v>
      </c>
      <c r="I1725" s="77">
        <v>7132.18</v>
      </c>
      <c r="J1725" s="91">
        <f>C1725+E1725-I1725</f>
        <v>-4761.46605</v>
      </c>
      <c r="K1725" s="131"/>
      <c r="L1725" s="126"/>
      <c r="M1725" s="144"/>
      <c r="N1725" s="144"/>
      <c r="O1725" s="143"/>
      <c r="P1725" s="145"/>
      <c r="Q1725" s="146"/>
      <c r="R1725" s="145"/>
      <c r="S1725" s="147"/>
      <c r="T1725" s="127"/>
    </row>
    <row r="1726" spans="1:20" s="23" customFormat="1" ht="18" customHeight="1" x14ac:dyDescent="0.25">
      <c r="A1726" s="72" t="str">
        <f>Лист4!A1732</f>
        <v>ул. Моздокская, д.64</v>
      </c>
      <c r="B1726" s="64" t="s">
        <v>55</v>
      </c>
      <c r="C1726" s="76">
        <v>341.43</v>
      </c>
      <c r="D1726" s="76">
        <f t="shared" si="55"/>
        <v>45.856199999999994</v>
      </c>
      <c r="E1726" s="74">
        <v>45.856199999999994</v>
      </c>
      <c r="F1726" s="22">
        <v>0</v>
      </c>
      <c r="G1726" s="81">
        <v>0</v>
      </c>
      <c r="H1726" s="22">
        <v>0</v>
      </c>
      <c r="I1726" s="77"/>
      <c r="J1726" s="91">
        <v>389.86</v>
      </c>
      <c r="K1726" s="131"/>
      <c r="L1726" s="126"/>
      <c r="M1726" s="144"/>
      <c r="N1726" s="144"/>
      <c r="O1726" s="143"/>
      <c r="P1726" s="145"/>
      <c r="Q1726" s="146"/>
      <c r="R1726" s="145"/>
      <c r="S1726" s="147"/>
      <c r="T1726" s="127"/>
    </row>
    <row r="1727" spans="1:20" s="23" customFormat="1" ht="18" customHeight="1" x14ac:dyDescent="0.25">
      <c r="A1727" s="72" t="str">
        <f>Лист4!A1733</f>
        <v>ул. Моздокская, д.65</v>
      </c>
      <c r="B1727" s="64" t="s">
        <v>55</v>
      </c>
      <c r="C1727" s="76">
        <v>1123.9191000000001</v>
      </c>
      <c r="D1727" s="76">
        <f t="shared" si="55"/>
        <v>70.671149999999997</v>
      </c>
      <c r="E1727" s="74">
        <v>70.671149999999997</v>
      </c>
      <c r="F1727" s="22">
        <v>0</v>
      </c>
      <c r="G1727" s="81">
        <v>0</v>
      </c>
      <c r="H1727" s="22">
        <v>0</v>
      </c>
      <c r="I1727" s="77"/>
      <c r="J1727" s="91">
        <f t="shared" si="56"/>
        <v>1194.59025</v>
      </c>
      <c r="K1727" s="131"/>
      <c r="L1727" s="126"/>
      <c r="M1727" s="144"/>
      <c r="N1727" s="144"/>
      <c r="O1727" s="143"/>
      <c r="P1727" s="145"/>
      <c r="Q1727" s="146"/>
      <c r="R1727" s="145"/>
      <c r="S1727" s="147"/>
      <c r="T1727" s="127"/>
    </row>
    <row r="1728" spans="1:20" s="23" customFormat="1" ht="18" customHeight="1" x14ac:dyDescent="0.25">
      <c r="A1728" s="72" t="str">
        <f>Лист4!A1734</f>
        <v>ул. Моздокская, д.66</v>
      </c>
      <c r="B1728" s="64" t="s">
        <v>55</v>
      </c>
      <c r="C1728" s="76">
        <v>235.00869</v>
      </c>
      <c r="D1728" s="76">
        <f t="shared" si="55"/>
        <v>12.72725</v>
      </c>
      <c r="E1728" s="74">
        <v>12.72725</v>
      </c>
      <c r="F1728" s="22">
        <v>0</v>
      </c>
      <c r="G1728" s="81">
        <v>0</v>
      </c>
      <c r="H1728" s="22">
        <v>0</v>
      </c>
      <c r="I1728" s="77"/>
      <c r="J1728" s="91">
        <f t="shared" si="56"/>
        <v>247.73594</v>
      </c>
      <c r="K1728" s="131"/>
      <c r="L1728" s="126"/>
      <c r="M1728" s="144"/>
      <c r="N1728" s="144"/>
      <c r="O1728" s="143"/>
      <c r="P1728" s="145"/>
      <c r="Q1728" s="146"/>
      <c r="R1728" s="145"/>
      <c r="S1728" s="147"/>
      <c r="T1728" s="127"/>
    </row>
    <row r="1729" spans="1:20" s="23" customFormat="1" ht="18" customHeight="1" x14ac:dyDescent="0.25">
      <c r="A1729" s="72" t="str">
        <f>Лист4!A1735</f>
        <v>ул. Моздокская, д.68</v>
      </c>
      <c r="B1729" s="64" t="s">
        <v>55</v>
      </c>
      <c r="C1729" s="76">
        <v>438.95903999999996</v>
      </c>
      <c r="D1729" s="76">
        <f t="shared" si="55"/>
        <v>25.078830000000004</v>
      </c>
      <c r="E1729" s="74">
        <v>25.078830000000004</v>
      </c>
      <c r="F1729" s="22">
        <v>0</v>
      </c>
      <c r="G1729" s="81">
        <v>0</v>
      </c>
      <c r="H1729" s="22">
        <v>0</v>
      </c>
      <c r="I1729" s="77"/>
      <c r="J1729" s="91">
        <f t="shared" si="56"/>
        <v>464.03786999999994</v>
      </c>
      <c r="K1729" s="131"/>
      <c r="L1729" s="126"/>
      <c r="M1729" s="144"/>
      <c r="N1729" s="144"/>
      <c r="O1729" s="143"/>
      <c r="P1729" s="145"/>
      <c r="Q1729" s="146"/>
      <c r="R1729" s="145"/>
      <c r="S1729" s="147"/>
      <c r="T1729" s="127"/>
    </row>
    <row r="1730" spans="1:20" s="23" customFormat="1" ht="18" customHeight="1" x14ac:dyDescent="0.25">
      <c r="A1730" s="72" t="str">
        <f>Лист4!A1736</f>
        <v>ул. Набережная Золотого Затона, д.43</v>
      </c>
      <c r="B1730" s="64" t="s">
        <v>55</v>
      </c>
      <c r="C1730" s="76">
        <v>120.76</v>
      </c>
      <c r="D1730" s="76">
        <f t="shared" si="55"/>
        <v>185.57911999999999</v>
      </c>
      <c r="E1730" s="74">
        <v>185.57911999999999</v>
      </c>
      <c r="F1730" s="145"/>
      <c r="G1730" s="146"/>
      <c r="H1730" s="145"/>
      <c r="I1730" s="147"/>
      <c r="J1730" s="91">
        <f t="shared" si="56"/>
        <v>306.33911999999998</v>
      </c>
      <c r="K1730" s="131"/>
      <c r="L1730" s="126"/>
      <c r="M1730" s="144"/>
      <c r="N1730" s="144"/>
      <c r="O1730" s="143"/>
      <c r="P1730" s="145"/>
      <c r="Q1730" s="146"/>
      <c r="R1730" s="145"/>
      <c r="S1730" s="147"/>
      <c r="T1730" s="127"/>
    </row>
    <row r="1731" spans="1:20" s="23" customFormat="1" ht="18" customHeight="1" x14ac:dyDescent="0.25">
      <c r="A1731" s="72" t="str">
        <f>Лист4!A1737</f>
        <v>ул. Набережная Золотого Затона, д.8</v>
      </c>
      <c r="B1731" s="64" t="s">
        <v>55</v>
      </c>
      <c r="C1731" s="76">
        <v>2843.23585</v>
      </c>
      <c r="D1731" s="76">
        <f t="shared" si="55"/>
        <v>141.96287000000001</v>
      </c>
      <c r="E1731" s="74">
        <v>141.96287000000001</v>
      </c>
      <c r="F1731" s="22">
        <v>0</v>
      </c>
      <c r="G1731" s="81">
        <v>0</v>
      </c>
      <c r="H1731" s="22">
        <v>0</v>
      </c>
      <c r="I1731" s="77"/>
      <c r="J1731" s="91">
        <f t="shared" si="56"/>
        <v>2985.1987199999999</v>
      </c>
      <c r="K1731" s="131"/>
      <c r="L1731" s="126"/>
      <c r="M1731" s="144"/>
      <c r="N1731" s="144"/>
      <c r="O1731" s="143"/>
      <c r="P1731" s="145"/>
      <c r="Q1731" s="146"/>
      <c r="R1731" s="145"/>
      <c r="S1731" s="147"/>
      <c r="T1731" s="127"/>
    </row>
    <row r="1732" spans="1:20" s="23" customFormat="1" ht="18" customHeight="1" x14ac:dyDescent="0.25">
      <c r="A1732" s="72" t="str">
        <f>Лист4!A1738</f>
        <v>ул. Немова, д.10</v>
      </c>
      <c r="B1732" s="64" t="s">
        <v>55</v>
      </c>
      <c r="C1732" s="76">
        <v>335.34123000000005</v>
      </c>
      <c r="D1732" s="76">
        <f t="shared" si="55"/>
        <v>15.16079</v>
      </c>
      <c r="E1732" s="74">
        <v>15.16079</v>
      </c>
      <c r="F1732" s="22">
        <v>0</v>
      </c>
      <c r="G1732" s="81">
        <v>0</v>
      </c>
      <c r="H1732" s="22">
        <v>0</v>
      </c>
      <c r="I1732" s="77"/>
      <c r="J1732" s="91">
        <f t="shared" si="56"/>
        <v>350.50202000000007</v>
      </c>
      <c r="K1732" s="131"/>
      <c r="L1732" s="126"/>
      <c r="M1732" s="144"/>
      <c r="N1732" s="144"/>
      <c r="O1732" s="143"/>
      <c r="P1732" s="145"/>
      <c r="Q1732" s="146"/>
      <c r="R1732" s="145"/>
      <c r="S1732" s="147"/>
      <c r="T1732" s="127"/>
    </row>
    <row r="1733" spans="1:20" s="23" customFormat="1" ht="18" customHeight="1" x14ac:dyDescent="0.25">
      <c r="A1733" s="72" t="str">
        <f>Лист4!A1739</f>
        <v>ул. Немова, д.12</v>
      </c>
      <c r="B1733" s="64" t="s">
        <v>55</v>
      </c>
      <c r="C1733" s="76">
        <v>273.86887000000002</v>
      </c>
      <c r="D1733" s="76">
        <f t="shared" si="55"/>
        <v>15.998100000000001</v>
      </c>
      <c r="E1733" s="74">
        <v>15.998100000000001</v>
      </c>
      <c r="F1733" s="22">
        <v>0</v>
      </c>
      <c r="G1733" s="81">
        <v>0</v>
      </c>
      <c r="H1733" s="22">
        <v>0</v>
      </c>
      <c r="I1733" s="77"/>
      <c r="J1733" s="91">
        <f t="shared" si="56"/>
        <v>289.86697000000004</v>
      </c>
      <c r="K1733" s="131"/>
      <c r="L1733" s="126"/>
      <c r="M1733" s="144"/>
      <c r="N1733" s="144"/>
      <c r="O1733" s="143"/>
      <c r="P1733" s="145"/>
      <c r="Q1733" s="146"/>
      <c r="R1733" s="145"/>
      <c r="S1733" s="147"/>
      <c r="T1733" s="127"/>
    </row>
    <row r="1734" spans="1:20" s="23" customFormat="1" ht="18" customHeight="1" x14ac:dyDescent="0.25">
      <c r="A1734" s="72" t="str">
        <f>Лист4!A1740</f>
        <v>ул. Немова, д.12А</v>
      </c>
      <c r="B1734" s="64" t="s">
        <v>55</v>
      </c>
      <c r="C1734" s="76">
        <v>296.39574000000005</v>
      </c>
      <c r="D1734" s="76">
        <f t="shared" si="55"/>
        <v>9.7079300000000011</v>
      </c>
      <c r="E1734" s="74">
        <v>9.7079300000000011</v>
      </c>
      <c r="F1734" s="22">
        <v>0</v>
      </c>
      <c r="G1734" s="81">
        <v>0</v>
      </c>
      <c r="H1734" s="22">
        <v>0</v>
      </c>
      <c r="I1734" s="77"/>
      <c r="J1734" s="91">
        <f t="shared" si="56"/>
        <v>306.10367000000002</v>
      </c>
      <c r="K1734" s="131"/>
      <c r="L1734" s="126"/>
      <c r="M1734" s="144"/>
      <c r="N1734" s="144"/>
      <c r="O1734" s="143"/>
      <c r="P1734" s="145"/>
      <c r="Q1734" s="146"/>
      <c r="R1734" s="145"/>
      <c r="S1734" s="147"/>
      <c r="T1734" s="127"/>
    </row>
    <row r="1735" spans="1:20" s="23" customFormat="1" ht="18" customHeight="1" x14ac:dyDescent="0.25">
      <c r="A1735" s="72" t="str">
        <f>Лист4!A1741</f>
        <v>ул. Немова, д.14</v>
      </c>
      <c r="B1735" s="64" t="s">
        <v>55</v>
      </c>
      <c r="C1735" s="76">
        <v>238.60954000000001</v>
      </c>
      <c r="D1735" s="76">
        <f t="shared" si="55"/>
        <v>9.7795499999999986</v>
      </c>
      <c r="E1735" s="74">
        <v>9.7795499999999986</v>
      </c>
      <c r="F1735" s="22">
        <v>0</v>
      </c>
      <c r="G1735" s="81">
        <v>0</v>
      </c>
      <c r="H1735" s="22">
        <v>0</v>
      </c>
      <c r="I1735" s="77"/>
      <c r="J1735" s="91">
        <f t="shared" si="56"/>
        <v>248.38909000000001</v>
      </c>
      <c r="K1735" s="131"/>
      <c r="L1735" s="126"/>
      <c r="M1735" s="144"/>
      <c r="N1735" s="144"/>
      <c r="O1735" s="143"/>
      <c r="P1735" s="145"/>
      <c r="Q1735" s="146"/>
      <c r="R1735" s="145"/>
      <c r="S1735" s="147"/>
      <c r="T1735" s="127"/>
    </row>
    <row r="1736" spans="1:20" s="23" customFormat="1" ht="18" customHeight="1" x14ac:dyDescent="0.25">
      <c r="A1736" s="72" t="str">
        <f>Лист4!A1742</f>
        <v>ул. Немова, д.16Б</v>
      </c>
      <c r="B1736" s="64" t="s">
        <v>55</v>
      </c>
      <c r="C1736" s="76">
        <v>273.21134999999998</v>
      </c>
      <c r="D1736" s="76">
        <f t="shared" ref="D1736:D1802" si="57">E1736</f>
        <v>24.515549999999998</v>
      </c>
      <c r="E1736" s="74">
        <v>24.515549999999998</v>
      </c>
      <c r="F1736" s="22">
        <v>0</v>
      </c>
      <c r="G1736" s="81">
        <v>0</v>
      </c>
      <c r="H1736" s="22">
        <v>0</v>
      </c>
      <c r="I1736" s="77"/>
      <c r="J1736" s="91">
        <f t="shared" si="56"/>
        <v>297.7269</v>
      </c>
      <c r="K1736" s="131"/>
      <c r="L1736" s="126"/>
      <c r="M1736" s="144"/>
      <c r="N1736" s="144"/>
      <c r="O1736" s="143"/>
      <c r="P1736" s="145"/>
      <c r="Q1736" s="146"/>
      <c r="R1736" s="145"/>
      <c r="S1736" s="147"/>
      <c r="T1736" s="127"/>
    </row>
    <row r="1737" spans="1:20" s="23" customFormat="1" ht="18" customHeight="1" x14ac:dyDescent="0.25">
      <c r="A1737" s="72" t="str">
        <f>Лист4!A1743</f>
        <v>ул. Немова, д.16В</v>
      </c>
      <c r="B1737" s="64" t="s">
        <v>55</v>
      </c>
      <c r="C1737" s="76">
        <v>261.92151000000001</v>
      </c>
      <c r="D1737" s="76">
        <f t="shared" si="57"/>
        <v>12.38583</v>
      </c>
      <c r="E1737" s="74">
        <v>12.38583</v>
      </c>
      <c r="F1737" s="22">
        <v>0</v>
      </c>
      <c r="G1737" s="81">
        <v>0</v>
      </c>
      <c r="H1737" s="22">
        <v>0</v>
      </c>
      <c r="I1737" s="77"/>
      <c r="J1737" s="91">
        <f t="shared" si="56"/>
        <v>274.30734000000001</v>
      </c>
      <c r="K1737" s="131"/>
      <c r="L1737" s="126"/>
      <c r="M1737" s="144"/>
      <c r="N1737" s="144"/>
      <c r="O1737" s="143"/>
      <c r="P1737" s="145"/>
      <c r="Q1737" s="146"/>
      <c r="R1737" s="145"/>
      <c r="S1737" s="147"/>
      <c r="T1737" s="127"/>
    </row>
    <row r="1738" spans="1:20" s="23" customFormat="1" ht="18" customHeight="1" x14ac:dyDescent="0.25">
      <c r="A1738" s="72" t="str">
        <f>Лист4!A1744</f>
        <v>ул. Немова, д.16Г</v>
      </c>
      <c r="B1738" s="64" t="s">
        <v>55</v>
      </c>
      <c r="C1738" s="76">
        <v>260.75607000000002</v>
      </c>
      <c r="D1738" s="76">
        <f t="shared" si="57"/>
        <v>12.89465</v>
      </c>
      <c r="E1738" s="74">
        <v>12.89465</v>
      </c>
      <c r="F1738" s="22">
        <v>0</v>
      </c>
      <c r="G1738" s="81">
        <v>0</v>
      </c>
      <c r="H1738" s="22">
        <v>0</v>
      </c>
      <c r="I1738" s="77"/>
      <c r="J1738" s="91">
        <f t="shared" ref="J1738:J1801" si="58">C1738+E1738</f>
        <v>273.65072000000004</v>
      </c>
      <c r="K1738" s="131"/>
      <c r="L1738" s="126"/>
      <c r="M1738" s="144"/>
      <c r="N1738" s="144"/>
      <c r="O1738" s="143"/>
      <c r="P1738" s="145"/>
      <c r="Q1738" s="146"/>
      <c r="R1738" s="145"/>
      <c r="S1738" s="147"/>
      <c r="T1738" s="127"/>
    </row>
    <row r="1739" spans="1:20" s="23" customFormat="1" ht="18" customHeight="1" x14ac:dyDescent="0.25">
      <c r="A1739" s="72" t="str">
        <f>Лист4!A1745</f>
        <v>ул. Немова, д.16Д</v>
      </c>
      <c r="B1739" s="64" t="s">
        <v>55</v>
      </c>
      <c r="C1739" s="76">
        <v>250.26945000000001</v>
      </c>
      <c r="D1739" s="76">
        <f t="shared" si="57"/>
        <v>29.364419999999999</v>
      </c>
      <c r="E1739" s="74">
        <v>29.364419999999999</v>
      </c>
      <c r="F1739" s="22">
        <v>0</v>
      </c>
      <c r="G1739" s="81">
        <v>0</v>
      </c>
      <c r="H1739" s="22">
        <v>0</v>
      </c>
      <c r="I1739" s="77"/>
      <c r="J1739" s="91">
        <f t="shared" si="58"/>
        <v>279.63387</v>
      </c>
      <c r="K1739" s="131"/>
      <c r="L1739" s="126"/>
      <c r="M1739" s="144"/>
      <c r="N1739" s="144"/>
      <c r="O1739" s="143"/>
      <c r="P1739" s="145"/>
      <c r="Q1739" s="146"/>
      <c r="R1739" s="145"/>
      <c r="S1739" s="147"/>
      <c r="T1739" s="127"/>
    </row>
    <row r="1740" spans="1:20" s="23" customFormat="1" ht="18" customHeight="1" x14ac:dyDescent="0.25">
      <c r="A1740" s="72" t="str">
        <f>Лист4!A1746</f>
        <v>ул. Немова, д.18</v>
      </c>
      <c r="B1740" s="64" t="s">
        <v>55</v>
      </c>
      <c r="C1740" s="76">
        <v>274.10431</v>
      </c>
      <c r="D1740" s="76">
        <f t="shared" si="57"/>
        <v>64.894469999999998</v>
      </c>
      <c r="E1740" s="74">
        <v>64.894469999999998</v>
      </c>
      <c r="F1740" s="22">
        <v>0</v>
      </c>
      <c r="G1740" s="81">
        <v>0</v>
      </c>
      <c r="H1740" s="22">
        <v>0</v>
      </c>
      <c r="I1740" s="77"/>
      <c r="J1740" s="91">
        <f t="shared" si="58"/>
        <v>338.99878000000001</v>
      </c>
      <c r="K1740" s="131"/>
      <c r="L1740" s="126"/>
      <c r="M1740" s="144"/>
      <c r="N1740" s="144"/>
      <c r="O1740" s="143"/>
      <c r="P1740" s="145"/>
      <c r="Q1740" s="146"/>
      <c r="R1740" s="145"/>
      <c r="S1740" s="147"/>
      <c r="T1740" s="127"/>
    </row>
    <row r="1741" spans="1:20" s="23" customFormat="1" ht="18" customHeight="1" x14ac:dyDescent="0.25">
      <c r="A1741" s="72" t="str">
        <f>Лист4!A1747</f>
        <v>ул. Немова, д.20</v>
      </c>
      <c r="B1741" s="64" t="s">
        <v>55</v>
      </c>
      <c r="C1741" s="76">
        <v>266.58124000000004</v>
      </c>
      <c r="D1741" s="76">
        <f t="shared" si="57"/>
        <v>11.20215</v>
      </c>
      <c r="E1741" s="74">
        <v>11.20215</v>
      </c>
      <c r="F1741" s="22">
        <v>0</v>
      </c>
      <c r="G1741" s="81">
        <v>0</v>
      </c>
      <c r="H1741" s="22">
        <v>0</v>
      </c>
      <c r="I1741" s="77"/>
      <c r="J1741" s="91">
        <f t="shared" si="58"/>
        <v>277.78339000000005</v>
      </c>
      <c r="K1741" s="131"/>
      <c r="L1741" s="126"/>
      <c r="M1741" s="144"/>
      <c r="N1741" s="144"/>
      <c r="O1741" s="143"/>
      <c r="P1741" s="145"/>
      <c r="Q1741" s="146"/>
      <c r="R1741" s="145"/>
      <c r="S1741" s="147"/>
      <c r="T1741" s="127"/>
    </row>
    <row r="1742" spans="1:20" s="23" customFormat="1" ht="18" customHeight="1" x14ac:dyDescent="0.25">
      <c r="A1742" s="72" t="str">
        <f>Лист4!A1748</f>
        <v>ул. Немова, д.20А</v>
      </c>
      <c r="B1742" s="64" t="s">
        <v>55</v>
      </c>
      <c r="C1742" s="76">
        <v>301.76780999999994</v>
      </c>
      <c r="D1742" s="76">
        <f t="shared" si="57"/>
        <v>17.398299999999999</v>
      </c>
      <c r="E1742" s="74">
        <v>17.398299999999999</v>
      </c>
      <c r="F1742" s="22">
        <v>0</v>
      </c>
      <c r="G1742" s="81">
        <v>0</v>
      </c>
      <c r="H1742" s="22">
        <v>0</v>
      </c>
      <c r="I1742" s="77"/>
      <c r="J1742" s="91">
        <f t="shared" si="58"/>
        <v>319.16610999999995</v>
      </c>
      <c r="K1742" s="131"/>
      <c r="L1742" s="126"/>
      <c r="M1742" s="144"/>
      <c r="N1742" s="144"/>
      <c r="O1742" s="143"/>
      <c r="P1742" s="145"/>
      <c r="Q1742" s="146"/>
      <c r="R1742" s="145"/>
      <c r="S1742" s="147"/>
      <c r="T1742" s="127"/>
    </row>
    <row r="1743" spans="1:20" s="23" customFormat="1" ht="18" customHeight="1" x14ac:dyDescent="0.25">
      <c r="A1743" s="72" t="str">
        <f>Лист4!A1749</f>
        <v>ул. Немова, д.22</v>
      </c>
      <c r="B1743" s="64" t="s">
        <v>55</v>
      </c>
      <c r="C1743" s="76">
        <v>285.48272000000003</v>
      </c>
      <c r="D1743" s="76">
        <f t="shared" si="57"/>
        <v>12.24288</v>
      </c>
      <c r="E1743" s="74">
        <v>12.24288</v>
      </c>
      <c r="F1743" s="22">
        <v>0</v>
      </c>
      <c r="G1743" s="81">
        <v>0</v>
      </c>
      <c r="H1743" s="22">
        <v>0</v>
      </c>
      <c r="I1743" s="77"/>
      <c r="J1743" s="91">
        <f t="shared" si="58"/>
        <v>297.72560000000004</v>
      </c>
      <c r="K1743" s="131"/>
      <c r="L1743" s="126"/>
      <c r="M1743" s="144"/>
      <c r="N1743" s="144"/>
      <c r="O1743" s="143"/>
      <c r="P1743" s="145"/>
      <c r="Q1743" s="146"/>
      <c r="R1743" s="145"/>
      <c r="S1743" s="147"/>
      <c r="T1743" s="127"/>
    </row>
    <row r="1744" spans="1:20" s="23" customFormat="1" ht="18" customHeight="1" x14ac:dyDescent="0.25">
      <c r="A1744" s="72" t="str">
        <f>Лист4!A1750</f>
        <v>ул. Немова, д.22А</v>
      </c>
      <c r="B1744" s="64" t="s">
        <v>55</v>
      </c>
      <c r="C1744" s="76">
        <v>270.37421000000001</v>
      </c>
      <c r="D1744" s="76">
        <f t="shared" si="57"/>
        <v>53.497050000000002</v>
      </c>
      <c r="E1744" s="74">
        <v>53.497050000000002</v>
      </c>
      <c r="F1744" s="22">
        <v>0</v>
      </c>
      <c r="G1744" s="81">
        <v>0</v>
      </c>
      <c r="H1744" s="22">
        <v>0</v>
      </c>
      <c r="I1744" s="77"/>
      <c r="J1744" s="91">
        <f t="shared" si="58"/>
        <v>323.87126000000001</v>
      </c>
      <c r="K1744" s="131"/>
      <c r="L1744" s="126"/>
      <c r="M1744" s="144"/>
      <c r="N1744" s="144"/>
      <c r="O1744" s="143"/>
      <c r="P1744" s="145"/>
      <c r="Q1744" s="146"/>
      <c r="R1744" s="145"/>
      <c r="S1744" s="147"/>
      <c r="T1744" s="127"/>
    </row>
    <row r="1745" spans="1:20" s="23" customFormat="1" ht="18" customHeight="1" x14ac:dyDescent="0.25">
      <c r="A1745" s="72" t="str">
        <f>Лист4!A1751</f>
        <v>ул. Немова, д.24</v>
      </c>
      <c r="B1745" s="64" t="s">
        <v>55</v>
      </c>
      <c r="C1745" s="76">
        <v>327.22323999999998</v>
      </c>
      <c r="D1745" s="76">
        <f t="shared" si="57"/>
        <v>16.423650000000002</v>
      </c>
      <c r="E1745" s="74">
        <v>16.423650000000002</v>
      </c>
      <c r="F1745" s="22">
        <v>0</v>
      </c>
      <c r="G1745" s="81">
        <v>0</v>
      </c>
      <c r="H1745" s="22">
        <v>0</v>
      </c>
      <c r="I1745" s="77"/>
      <c r="J1745" s="91">
        <f t="shared" si="58"/>
        <v>343.64688999999998</v>
      </c>
      <c r="K1745" s="131"/>
      <c r="L1745" s="126"/>
      <c r="M1745" s="144"/>
      <c r="N1745" s="144"/>
      <c r="O1745" s="143"/>
      <c r="P1745" s="145"/>
      <c r="Q1745" s="146"/>
      <c r="R1745" s="145"/>
      <c r="S1745" s="147"/>
      <c r="T1745" s="127"/>
    </row>
    <row r="1746" spans="1:20" s="23" customFormat="1" ht="18" customHeight="1" x14ac:dyDescent="0.25">
      <c r="A1746" s="72" t="str">
        <f>Лист4!A1752</f>
        <v>ул. Немова, д.24Б</v>
      </c>
      <c r="B1746" s="64" t="s">
        <v>55</v>
      </c>
      <c r="C1746" s="76">
        <v>359.13232000000005</v>
      </c>
      <c r="D1746" s="76">
        <f t="shared" si="57"/>
        <v>17.574450000000002</v>
      </c>
      <c r="E1746" s="74">
        <v>17.574450000000002</v>
      </c>
      <c r="F1746" s="22">
        <v>0</v>
      </c>
      <c r="G1746" s="81">
        <v>0</v>
      </c>
      <c r="H1746" s="22">
        <v>0</v>
      </c>
      <c r="I1746" s="77"/>
      <c r="J1746" s="91">
        <f t="shared" si="58"/>
        <v>376.70677000000006</v>
      </c>
      <c r="K1746" s="131"/>
      <c r="L1746" s="126"/>
      <c r="M1746" s="144"/>
      <c r="N1746" s="144"/>
      <c r="O1746" s="143"/>
      <c r="P1746" s="145"/>
      <c r="Q1746" s="146"/>
      <c r="R1746" s="145"/>
      <c r="S1746" s="147"/>
      <c r="T1746" s="127"/>
    </row>
    <row r="1747" spans="1:20" s="23" customFormat="1" ht="18" customHeight="1" x14ac:dyDescent="0.25">
      <c r="A1747" s="72" t="str">
        <f>Лист4!A1753</f>
        <v>ул. Немова, д.24Г</v>
      </c>
      <c r="B1747" s="64" t="s">
        <v>55</v>
      </c>
      <c r="C1747" s="76">
        <v>1211.1984499999999</v>
      </c>
      <c r="D1747" s="76">
        <f t="shared" si="57"/>
        <v>76.665179999999992</v>
      </c>
      <c r="E1747" s="74">
        <v>76.665179999999992</v>
      </c>
      <c r="F1747" s="22">
        <v>0</v>
      </c>
      <c r="G1747" s="81">
        <v>0</v>
      </c>
      <c r="H1747" s="22">
        <v>0</v>
      </c>
      <c r="I1747" s="77"/>
      <c r="J1747" s="91">
        <f t="shared" si="58"/>
        <v>1287.8636299999998</v>
      </c>
      <c r="K1747" s="131"/>
      <c r="L1747" s="126"/>
      <c r="M1747" s="144"/>
      <c r="N1747" s="144"/>
      <c r="O1747" s="143"/>
      <c r="P1747" s="145"/>
      <c r="Q1747" s="146"/>
      <c r="R1747" s="145"/>
      <c r="S1747" s="147"/>
      <c r="T1747" s="127"/>
    </row>
    <row r="1748" spans="1:20" s="23" customFormat="1" ht="18" customHeight="1" x14ac:dyDescent="0.25">
      <c r="A1748" s="72" t="str">
        <f>Лист4!A1754</f>
        <v>ул. Немова, д.28</v>
      </c>
      <c r="B1748" s="64" t="s">
        <v>55</v>
      </c>
      <c r="C1748" s="76">
        <v>2661.1804400000001</v>
      </c>
      <c r="D1748" s="76">
        <f t="shared" si="57"/>
        <v>128.82763</v>
      </c>
      <c r="E1748" s="74">
        <v>128.82763</v>
      </c>
      <c r="F1748" s="22">
        <v>0</v>
      </c>
      <c r="G1748" s="81">
        <v>0</v>
      </c>
      <c r="H1748" s="22">
        <v>0</v>
      </c>
      <c r="I1748" s="77"/>
      <c r="J1748" s="91">
        <f t="shared" si="58"/>
        <v>2790.0080699999999</v>
      </c>
      <c r="K1748" s="131"/>
      <c r="L1748" s="126"/>
      <c r="M1748" s="144"/>
      <c r="N1748" s="144"/>
      <c r="O1748" s="143"/>
      <c r="P1748" s="145"/>
      <c r="Q1748" s="146"/>
      <c r="R1748" s="145"/>
      <c r="S1748" s="147"/>
      <c r="T1748" s="127"/>
    </row>
    <row r="1749" spans="1:20" s="23" customFormat="1" ht="18" customHeight="1" x14ac:dyDescent="0.25">
      <c r="A1749" s="72" t="str">
        <f>Лист4!A1755</f>
        <v>ул. Немова, д.28, к.1</v>
      </c>
      <c r="B1749" s="64" t="s">
        <v>55</v>
      </c>
      <c r="C1749" s="76">
        <v>1924.81963</v>
      </c>
      <c r="D1749" s="76">
        <f t="shared" si="57"/>
        <v>116.31175</v>
      </c>
      <c r="E1749" s="74">
        <v>116.31175</v>
      </c>
      <c r="F1749" s="22">
        <v>0</v>
      </c>
      <c r="G1749" s="81">
        <v>0</v>
      </c>
      <c r="H1749" s="22">
        <v>0</v>
      </c>
      <c r="I1749" s="77"/>
      <c r="J1749" s="91">
        <f t="shared" si="58"/>
        <v>2041.13138</v>
      </c>
      <c r="K1749" s="131"/>
      <c r="L1749" s="126"/>
      <c r="M1749" s="144"/>
      <c r="N1749" s="144"/>
      <c r="O1749" s="143"/>
      <c r="P1749" s="145"/>
      <c r="Q1749" s="146"/>
      <c r="R1749" s="145"/>
      <c r="S1749" s="147"/>
      <c r="T1749" s="127"/>
    </row>
    <row r="1750" spans="1:20" s="23" customFormat="1" ht="18" customHeight="1" x14ac:dyDescent="0.25">
      <c r="A1750" s="72" t="str">
        <f>Лист4!A1756</f>
        <v>ул. Немова, д.30</v>
      </c>
      <c r="B1750" s="64" t="s">
        <v>55</v>
      </c>
      <c r="C1750" s="76">
        <v>788.34045000000003</v>
      </c>
      <c r="D1750" s="76">
        <f t="shared" si="57"/>
        <v>33.865290000000002</v>
      </c>
      <c r="E1750" s="74">
        <v>33.865290000000002</v>
      </c>
      <c r="F1750" s="22">
        <v>0</v>
      </c>
      <c r="G1750" s="81">
        <v>0</v>
      </c>
      <c r="H1750" s="22">
        <v>0</v>
      </c>
      <c r="I1750" s="77"/>
      <c r="J1750" s="91">
        <f t="shared" si="58"/>
        <v>822.20573999999999</v>
      </c>
      <c r="K1750" s="131"/>
      <c r="L1750" s="126"/>
      <c r="M1750" s="144"/>
      <c r="N1750" s="144"/>
      <c r="O1750" s="143"/>
      <c r="P1750" s="145"/>
      <c r="Q1750" s="146"/>
      <c r="R1750" s="145"/>
      <c r="S1750" s="147"/>
      <c r="T1750" s="127"/>
    </row>
    <row r="1751" spans="1:20" s="23" customFormat="1" ht="18" customHeight="1" x14ac:dyDescent="0.25">
      <c r="A1751" s="72" t="str">
        <f>Лист4!A1757</f>
        <v>ул. Немова, д.32</v>
      </c>
      <c r="B1751" s="64" t="s">
        <v>55</v>
      </c>
      <c r="C1751" s="76">
        <v>3279.5665800000002</v>
      </c>
      <c r="D1751" s="76">
        <f t="shared" si="57"/>
        <v>202.06806</v>
      </c>
      <c r="E1751" s="74">
        <v>202.06806</v>
      </c>
      <c r="F1751" s="22">
        <v>0</v>
      </c>
      <c r="G1751" s="81">
        <v>0</v>
      </c>
      <c r="H1751" s="22">
        <v>0</v>
      </c>
      <c r="I1751" s="77"/>
      <c r="J1751" s="91">
        <f t="shared" si="58"/>
        <v>3481.6346400000002</v>
      </c>
      <c r="K1751" s="131"/>
      <c r="L1751" s="126"/>
      <c r="M1751" s="144"/>
      <c r="N1751" s="144"/>
      <c r="O1751" s="143"/>
      <c r="P1751" s="145"/>
      <c r="Q1751" s="146"/>
      <c r="R1751" s="145"/>
      <c r="S1751" s="147"/>
      <c r="T1751" s="127"/>
    </row>
    <row r="1752" spans="1:20" s="23" customFormat="1" ht="18" customHeight="1" x14ac:dyDescent="0.25">
      <c r="A1752" s="72" t="str">
        <f>Лист4!A1758</f>
        <v>ул. Ползунова, д.1</v>
      </c>
      <c r="B1752" s="64" t="s">
        <v>55</v>
      </c>
      <c r="C1752" s="76">
        <v>434.87597</v>
      </c>
      <c r="D1752" s="76">
        <f t="shared" si="57"/>
        <v>45.817140000000002</v>
      </c>
      <c r="E1752" s="74">
        <v>45.817140000000002</v>
      </c>
      <c r="F1752" s="22">
        <v>0</v>
      </c>
      <c r="G1752" s="81">
        <v>0</v>
      </c>
      <c r="H1752" s="22">
        <v>0</v>
      </c>
      <c r="I1752" s="77"/>
      <c r="J1752" s="91">
        <f t="shared" si="58"/>
        <v>480.69310999999999</v>
      </c>
      <c r="K1752" s="131"/>
      <c r="L1752" s="126"/>
      <c r="M1752" s="144"/>
      <c r="N1752" s="144"/>
      <c r="O1752" s="143"/>
      <c r="P1752" s="145"/>
      <c r="Q1752" s="146"/>
      <c r="R1752" s="145"/>
      <c r="S1752" s="147"/>
      <c r="T1752" s="127"/>
    </row>
    <row r="1753" spans="1:20" s="23" customFormat="1" ht="18" customHeight="1" x14ac:dyDescent="0.25">
      <c r="A1753" s="72" t="str">
        <f>Лист4!A1759</f>
        <v>ул. Ползунова, д.5</v>
      </c>
      <c r="B1753" s="64" t="s">
        <v>55</v>
      </c>
      <c r="C1753" s="76">
        <v>407.37777</v>
      </c>
      <c r="D1753" s="76">
        <f t="shared" si="57"/>
        <v>19.37154</v>
      </c>
      <c r="E1753" s="74">
        <v>19.37154</v>
      </c>
      <c r="F1753" s="22">
        <v>0</v>
      </c>
      <c r="G1753" s="81">
        <v>0</v>
      </c>
      <c r="H1753" s="22">
        <v>0</v>
      </c>
      <c r="I1753" s="77"/>
      <c r="J1753" s="91">
        <f t="shared" si="58"/>
        <v>426.74930999999998</v>
      </c>
      <c r="K1753" s="131"/>
      <c r="L1753" s="126"/>
      <c r="M1753" s="144"/>
      <c r="N1753" s="144"/>
      <c r="O1753" s="143"/>
      <c r="P1753" s="145"/>
      <c r="Q1753" s="146"/>
      <c r="R1753" s="145"/>
      <c r="S1753" s="147"/>
      <c r="T1753" s="127"/>
    </row>
    <row r="1754" spans="1:20" s="23" customFormat="1" ht="18" customHeight="1" x14ac:dyDescent="0.25">
      <c r="A1754" s="72" t="str">
        <f>Лист4!A1760</f>
        <v>ул. Ползунова, д.7, к.1</v>
      </c>
      <c r="B1754" s="64" t="s">
        <v>55</v>
      </c>
      <c r="C1754" s="76">
        <v>973.4732600000001</v>
      </c>
      <c r="D1754" s="76">
        <f t="shared" si="57"/>
        <v>48.238010000000003</v>
      </c>
      <c r="E1754" s="74">
        <v>48.238010000000003</v>
      </c>
      <c r="F1754" s="22">
        <v>0</v>
      </c>
      <c r="G1754" s="81">
        <v>0</v>
      </c>
      <c r="H1754" s="22">
        <v>0</v>
      </c>
      <c r="I1754" s="77"/>
      <c r="J1754" s="91">
        <f t="shared" si="58"/>
        <v>1021.7112700000001</v>
      </c>
      <c r="K1754" s="131"/>
      <c r="L1754" s="126"/>
      <c r="M1754" s="144"/>
      <c r="N1754" s="144"/>
      <c r="O1754" s="143"/>
      <c r="P1754" s="145"/>
      <c r="Q1754" s="146"/>
      <c r="R1754" s="145"/>
      <c r="S1754" s="147"/>
      <c r="T1754" s="127"/>
    </row>
    <row r="1755" spans="1:20" s="23" customFormat="1" ht="18" customHeight="1" x14ac:dyDescent="0.25">
      <c r="A1755" s="72" t="str">
        <f>Лист4!A1761</f>
        <v>ул. Ползунова, д.7, к.2</v>
      </c>
      <c r="B1755" s="64" t="s">
        <v>55</v>
      </c>
      <c r="C1755" s="76">
        <v>936.29084999999998</v>
      </c>
      <c r="D1755" s="76">
        <f t="shared" si="57"/>
        <v>58.812419999999996</v>
      </c>
      <c r="E1755" s="74">
        <v>58.812419999999996</v>
      </c>
      <c r="F1755" s="22">
        <v>0</v>
      </c>
      <c r="G1755" s="81">
        <v>0</v>
      </c>
      <c r="H1755" s="22">
        <v>0</v>
      </c>
      <c r="I1755" s="77">
        <v>9282.73</v>
      </c>
      <c r="J1755" s="91">
        <v>-6436.87673</v>
      </c>
      <c r="K1755" s="131"/>
      <c r="L1755" s="126"/>
      <c r="M1755" s="144"/>
      <c r="N1755" s="144"/>
      <c r="O1755" s="143"/>
      <c r="P1755" s="145"/>
      <c r="Q1755" s="146"/>
      <c r="R1755" s="145"/>
      <c r="S1755" s="147"/>
      <c r="T1755" s="127"/>
    </row>
    <row r="1756" spans="1:20" s="23" customFormat="1" ht="18" customHeight="1" x14ac:dyDescent="0.25">
      <c r="A1756" s="72" t="str">
        <f>Лист4!A1762</f>
        <v>ул. Пороховая, д.14А</v>
      </c>
      <c r="B1756" s="64" t="s">
        <v>55</v>
      </c>
      <c r="C1756" s="76">
        <v>113.74039999999999</v>
      </c>
      <c r="D1756" s="76">
        <f t="shared" si="57"/>
        <v>26.707669999999997</v>
      </c>
      <c r="E1756" s="74">
        <v>26.707669999999997</v>
      </c>
      <c r="F1756" s="22">
        <v>0</v>
      </c>
      <c r="G1756" s="81">
        <v>0</v>
      </c>
      <c r="H1756" s="22">
        <v>0</v>
      </c>
      <c r="I1756" s="77"/>
      <c r="J1756" s="91">
        <f t="shared" si="58"/>
        <v>140.44807</v>
      </c>
      <c r="K1756" s="131"/>
      <c r="L1756" s="126"/>
      <c r="M1756" s="144"/>
      <c r="N1756" s="144"/>
      <c r="O1756" s="143"/>
      <c r="P1756" s="145"/>
      <c r="Q1756" s="146"/>
      <c r="R1756" s="145"/>
      <c r="S1756" s="147"/>
      <c r="T1756" s="127"/>
    </row>
    <row r="1757" spans="1:20" s="23" customFormat="1" ht="18" customHeight="1" x14ac:dyDescent="0.25">
      <c r="A1757" s="72" t="str">
        <f>Лист4!A1763</f>
        <v>ул. Пороховая, д.16А</v>
      </c>
      <c r="B1757" s="64" t="s">
        <v>55</v>
      </c>
      <c r="C1757" s="76">
        <v>782.34708000000012</v>
      </c>
      <c r="D1757" s="76">
        <f t="shared" si="57"/>
        <v>40.829790000000003</v>
      </c>
      <c r="E1757" s="74">
        <v>40.829790000000003</v>
      </c>
      <c r="F1757" s="22">
        <v>0</v>
      </c>
      <c r="G1757" s="81">
        <v>0</v>
      </c>
      <c r="H1757" s="22">
        <v>0</v>
      </c>
      <c r="I1757" s="77"/>
      <c r="J1757" s="91">
        <f t="shared" si="58"/>
        <v>823.17687000000012</v>
      </c>
      <c r="K1757" s="131"/>
      <c r="L1757" s="126"/>
      <c r="M1757" s="144"/>
      <c r="N1757" s="144"/>
      <c r="O1757" s="143"/>
      <c r="P1757" s="145"/>
      <c r="Q1757" s="146"/>
      <c r="R1757" s="145"/>
      <c r="S1757" s="147"/>
      <c r="T1757" s="127"/>
    </row>
    <row r="1758" spans="1:20" s="23" customFormat="1" ht="18" customHeight="1" x14ac:dyDescent="0.25">
      <c r="A1758" s="72" t="str">
        <f>Лист4!A1764</f>
        <v>ул. Пороховая, д.4</v>
      </c>
      <c r="B1758" s="64" t="s">
        <v>55</v>
      </c>
      <c r="C1758" s="76">
        <v>132.11133000000001</v>
      </c>
      <c r="D1758" s="76">
        <f t="shared" si="57"/>
        <v>5.80755</v>
      </c>
      <c r="E1758" s="74">
        <v>5.80755</v>
      </c>
      <c r="F1758" s="22">
        <v>0</v>
      </c>
      <c r="G1758" s="81">
        <v>0</v>
      </c>
      <c r="H1758" s="22">
        <v>0</v>
      </c>
      <c r="I1758" s="77"/>
      <c r="J1758" s="91">
        <f t="shared" si="58"/>
        <v>137.91888</v>
      </c>
      <c r="K1758" s="131"/>
      <c r="L1758" s="126"/>
      <c r="M1758" s="144"/>
      <c r="N1758" s="144"/>
      <c r="O1758" s="143"/>
      <c r="P1758" s="145"/>
      <c r="Q1758" s="146"/>
      <c r="R1758" s="145"/>
      <c r="S1758" s="147"/>
      <c r="T1758" s="127"/>
    </row>
    <row r="1759" spans="1:20" s="23" customFormat="1" ht="18" customHeight="1" x14ac:dyDescent="0.25">
      <c r="A1759" s="72" t="str">
        <f>Лист4!A1765</f>
        <v>ул. Ровная 2-я, д.1</v>
      </c>
      <c r="B1759" s="64" t="s">
        <v>55</v>
      </c>
      <c r="C1759" s="76">
        <v>5235.1612599999989</v>
      </c>
      <c r="D1759" s="76">
        <f t="shared" si="57"/>
        <v>317.65894000000003</v>
      </c>
      <c r="E1759" s="74">
        <v>317.65894000000003</v>
      </c>
      <c r="F1759" s="22">
        <v>0</v>
      </c>
      <c r="G1759" s="81">
        <v>0</v>
      </c>
      <c r="H1759" s="22">
        <v>0</v>
      </c>
      <c r="I1759" s="77"/>
      <c r="J1759" s="91">
        <f t="shared" si="58"/>
        <v>5552.8201999999992</v>
      </c>
      <c r="K1759" s="131"/>
      <c r="L1759" s="126"/>
      <c r="M1759" s="144"/>
      <c r="N1759" s="144"/>
      <c r="O1759" s="143"/>
      <c r="P1759" s="145"/>
      <c r="Q1759" s="146"/>
      <c r="R1759" s="145"/>
      <c r="S1759" s="147"/>
      <c r="T1759" s="127"/>
    </row>
    <row r="1760" spans="1:20" s="23" customFormat="1" ht="18" customHeight="1" x14ac:dyDescent="0.25">
      <c r="A1760" s="72" t="str">
        <f>Лист4!A1766</f>
        <v>ул. Рождественского, д.11</v>
      </c>
      <c r="B1760" s="64" t="s">
        <v>55</v>
      </c>
      <c r="C1760" s="76">
        <v>1585.6</v>
      </c>
      <c r="D1760" s="76">
        <f t="shared" si="57"/>
        <v>80.517330000000001</v>
      </c>
      <c r="E1760" s="74">
        <v>80.517330000000001</v>
      </c>
      <c r="F1760" s="22">
        <v>0</v>
      </c>
      <c r="G1760" s="81">
        <v>0</v>
      </c>
      <c r="H1760" s="22">
        <v>0</v>
      </c>
      <c r="I1760" s="77">
        <v>1560</v>
      </c>
      <c r="J1760" s="91">
        <v>128.22999999999999</v>
      </c>
      <c r="K1760" s="131"/>
      <c r="L1760" s="126"/>
      <c r="M1760" s="144"/>
      <c r="N1760" s="144"/>
      <c r="O1760" s="143"/>
      <c r="P1760" s="145"/>
      <c r="Q1760" s="146"/>
      <c r="R1760" s="145"/>
      <c r="S1760" s="147"/>
      <c r="T1760" s="127"/>
    </row>
    <row r="1761" spans="1:20" s="23" customFormat="1" ht="18" customHeight="1" x14ac:dyDescent="0.25">
      <c r="A1761" s="72" t="str">
        <f>Лист4!A1767</f>
        <v>ул. Рождественского, д.7</v>
      </c>
      <c r="B1761" s="64" t="s">
        <v>55</v>
      </c>
      <c r="C1761" s="76">
        <v>694.93</v>
      </c>
      <c r="D1761" s="76">
        <f t="shared" si="57"/>
        <v>58.423349999999999</v>
      </c>
      <c r="E1761" s="74">
        <v>58.423349999999999</v>
      </c>
      <c r="F1761" s="22">
        <v>0</v>
      </c>
      <c r="G1761" s="81">
        <v>0</v>
      </c>
      <c r="H1761" s="22">
        <v>0</v>
      </c>
      <c r="I1761" s="77">
        <v>741.13199999999995</v>
      </c>
      <c r="J1761" s="91">
        <v>237.67</v>
      </c>
      <c r="K1761" s="131"/>
      <c r="L1761" s="126"/>
      <c r="M1761" s="144"/>
      <c r="N1761" s="144"/>
      <c r="O1761" s="143"/>
      <c r="P1761" s="145"/>
      <c r="Q1761" s="146"/>
      <c r="R1761" s="145"/>
      <c r="S1761" s="147"/>
      <c r="T1761" s="127"/>
    </row>
    <row r="1762" spans="1:20" s="23" customFormat="1" ht="18" customHeight="1" x14ac:dyDescent="0.25">
      <c r="A1762" s="72" t="str">
        <f>Лист4!A1768</f>
        <v>ул. Рождественского, д.9</v>
      </c>
      <c r="B1762" s="64" t="s">
        <v>55</v>
      </c>
      <c r="C1762" s="76">
        <v>771.93899999999996</v>
      </c>
      <c r="D1762" s="76">
        <f t="shared" si="57"/>
        <v>40.470690000000005</v>
      </c>
      <c r="E1762" s="74">
        <v>40.470690000000005</v>
      </c>
      <c r="F1762" s="22">
        <v>0</v>
      </c>
      <c r="G1762" s="81">
        <v>0</v>
      </c>
      <c r="H1762" s="22">
        <v>0</v>
      </c>
      <c r="I1762" s="77"/>
      <c r="J1762" s="91">
        <f t="shared" si="58"/>
        <v>812.40968999999996</v>
      </c>
      <c r="K1762" s="131"/>
      <c r="L1762" s="126"/>
      <c r="M1762" s="144"/>
      <c r="N1762" s="144"/>
      <c r="O1762" s="143"/>
      <c r="P1762" s="145"/>
      <c r="Q1762" s="146"/>
      <c r="R1762" s="145"/>
      <c r="S1762" s="147"/>
      <c r="T1762" s="127"/>
    </row>
    <row r="1763" spans="1:20" s="23" customFormat="1" ht="18" customHeight="1" x14ac:dyDescent="0.25">
      <c r="A1763" s="72" t="str">
        <f>Лист4!A1769</f>
        <v>ул. Рождественского, д.9, к.2</v>
      </c>
      <c r="B1763" s="64" t="s">
        <v>55</v>
      </c>
      <c r="C1763" s="76">
        <v>394.76</v>
      </c>
      <c r="D1763" s="76">
        <f t="shared" si="57"/>
        <v>40.75074</v>
      </c>
      <c r="E1763" s="74">
        <v>40.75074</v>
      </c>
      <c r="F1763" s="22">
        <v>0</v>
      </c>
      <c r="G1763" s="81">
        <v>0</v>
      </c>
      <c r="H1763" s="22">
        <v>0</v>
      </c>
      <c r="I1763" s="77"/>
      <c r="J1763" s="91">
        <v>440.35</v>
      </c>
      <c r="K1763" s="131"/>
      <c r="L1763" s="126"/>
      <c r="M1763" s="144"/>
      <c r="N1763" s="144"/>
      <c r="O1763" s="143"/>
      <c r="P1763" s="145"/>
      <c r="Q1763" s="146"/>
      <c r="R1763" s="145"/>
      <c r="S1763" s="147"/>
      <c r="T1763" s="127"/>
    </row>
    <row r="1764" spans="1:20" s="23" customFormat="1" ht="18" customHeight="1" x14ac:dyDescent="0.25">
      <c r="A1764" s="72" t="str">
        <f>Лист4!A1770</f>
        <v>ул. Рыбацкая 3-я, д.7а корп.1</v>
      </c>
      <c r="B1764" s="64" t="s">
        <v>55</v>
      </c>
      <c r="C1764" s="144">
        <v>33.47</v>
      </c>
      <c r="D1764" s="76">
        <f t="shared" si="57"/>
        <v>69.719570000000004</v>
      </c>
      <c r="E1764" s="74">
        <v>69.719570000000004</v>
      </c>
      <c r="F1764" s="22">
        <v>0</v>
      </c>
      <c r="G1764" s="81">
        <v>0</v>
      </c>
      <c r="H1764" s="22">
        <v>0</v>
      </c>
      <c r="I1764" s="147"/>
      <c r="J1764" s="91">
        <f t="shared" si="58"/>
        <v>103.18957</v>
      </c>
      <c r="K1764" s="131"/>
      <c r="L1764" s="126"/>
      <c r="M1764" s="144"/>
      <c r="N1764" s="144"/>
      <c r="O1764" s="143"/>
      <c r="P1764" s="145"/>
      <c r="Q1764" s="146"/>
      <c r="R1764" s="145"/>
      <c r="S1764" s="147"/>
      <c r="T1764" s="127"/>
    </row>
    <row r="1765" spans="1:20" s="23" customFormat="1" ht="20.25" customHeight="1" x14ac:dyDescent="0.25">
      <c r="A1765" s="72" t="str">
        <f>Лист4!A1771</f>
        <v>ул. Рыбацкая 3-я, дом 7а, корпус 2</v>
      </c>
      <c r="B1765" s="64" t="s">
        <v>55</v>
      </c>
      <c r="C1765" s="144">
        <v>18.55</v>
      </c>
      <c r="D1765" s="76">
        <f t="shared" si="57"/>
        <v>50.336390000000002</v>
      </c>
      <c r="E1765" s="74">
        <v>50.336390000000002</v>
      </c>
      <c r="F1765" s="22">
        <v>0</v>
      </c>
      <c r="G1765" s="81">
        <v>0</v>
      </c>
      <c r="H1765" s="22">
        <v>0</v>
      </c>
      <c r="I1765" s="147"/>
      <c r="J1765" s="91">
        <f t="shared" si="58"/>
        <v>68.886390000000006</v>
      </c>
      <c r="K1765" s="131"/>
      <c r="L1765" s="126"/>
      <c r="M1765" s="144"/>
      <c r="N1765" s="144"/>
      <c r="O1765" s="143"/>
      <c r="P1765" s="145"/>
      <c r="Q1765" s="146"/>
      <c r="R1765" s="145"/>
      <c r="S1765" s="147"/>
      <c r="T1765" s="127"/>
    </row>
    <row r="1766" spans="1:20" s="23" customFormat="1" ht="18" customHeight="1" x14ac:dyDescent="0.25">
      <c r="A1766" s="72" t="str">
        <f>Лист4!A1772</f>
        <v>ул. Рыбацкая 3-я, дом 7а, корпус 3</v>
      </c>
      <c r="B1766" s="64" t="s">
        <v>55</v>
      </c>
      <c r="C1766" s="144">
        <v>52.55</v>
      </c>
      <c r="D1766" s="76">
        <f t="shared" si="57"/>
        <v>102.7697</v>
      </c>
      <c r="E1766" s="74">
        <v>102.7697</v>
      </c>
      <c r="F1766" s="22">
        <v>0</v>
      </c>
      <c r="G1766" s="81">
        <v>0</v>
      </c>
      <c r="H1766" s="22">
        <v>0</v>
      </c>
      <c r="I1766" s="147"/>
      <c r="J1766" s="91">
        <f t="shared" si="58"/>
        <v>155.31970000000001</v>
      </c>
      <c r="K1766" s="131"/>
      <c r="L1766" s="126"/>
      <c r="M1766" s="144"/>
      <c r="N1766" s="144"/>
      <c r="O1766" s="143"/>
      <c r="P1766" s="145"/>
      <c r="Q1766" s="146"/>
      <c r="R1766" s="145"/>
      <c r="S1766" s="147"/>
      <c r="T1766" s="127"/>
    </row>
    <row r="1767" spans="1:20" s="23" customFormat="1" ht="18" customHeight="1" x14ac:dyDescent="0.25">
      <c r="A1767" s="72" t="str">
        <f>Лист4!A1773</f>
        <v>ул. Сабанс Яр, д. 1</v>
      </c>
      <c r="B1767" s="64" t="s">
        <v>55</v>
      </c>
      <c r="C1767" s="76">
        <v>190.12998999999999</v>
      </c>
      <c r="D1767" s="76">
        <f t="shared" si="57"/>
        <v>14.43674</v>
      </c>
      <c r="E1767" s="74">
        <v>14.43674</v>
      </c>
      <c r="F1767" s="22">
        <v>0</v>
      </c>
      <c r="G1767" s="81">
        <v>0</v>
      </c>
      <c r="H1767" s="22">
        <v>0</v>
      </c>
      <c r="I1767" s="77"/>
      <c r="J1767" s="91">
        <f t="shared" si="58"/>
        <v>204.56673000000001</v>
      </c>
      <c r="K1767" s="131"/>
      <c r="L1767" s="126"/>
      <c r="M1767" s="144"/>
      <c r="N1767" s="144"/>
      <c r="O1767" s="143"/>
      <c r="P1767" s="145"/>
      <c r="Q1767" s="146"/>
      <c r="R1767" s="145"/>
      <c r="S1767" s="147"/>
      <c r="T1767" s="127"/>
    </row>
    <row r="1768" spans="1:20" s="23" customFormat="1" ht="18" customHeight="1" x14ac:dyDescent="0.25">
      <c r="A1768" s="72" t="str">
        <f>Лист4!A1774</f>
        <v>ул. Сабанс Яр, д. 1 корпус 1</v>
      </c>
      <c r="B1768" s="64" t="s">
        <v>55</v>
      </c>
      <c r="C1768" s="76">
        <v>250.68078</v>
      </c>
      <c r="D1768" s="76">
        <f t="shared" si="57"/>
        <v>18.524729999999998</v>
      </c>
      <c r="E1768" s="74">
        <v>18.524729999999998</v>
      </c>
      <c r="F1768" s="22">
        <v>0</v>
      </c>
      <c r="G1768" s="81">
        <v>0</v>
      </c>
      <c r="H1768" s="22">
        <v>0</v>
      </c>
      <c r="I1768" s="77"/>
      <c r="J1768" s="91">
        <f t="shared" si="58"/>
        <v>269.20551</v>
      </c>
      <c r="K1768" s="131"/>
      <c r="L1768" s="126"/>
      <c r="M1768" s="144"/>
      <c r="N1768" s="144"/>
      <c r="O1768" s="143"/>
      <c r="P1768" s="145"/>
      <c r="Q1768" s="146"/>
      <c r="R1768" s="145"/>
      <c r="S1768" s="147"/>
      <c r="T1768" s="127"/>
    </row>
    <row r="1769" spans="1:20" s="23" customFormat="1" ht="18" customHeight="1" x14ac:dyDescent="0.25">
      <c r="A1769" s="72" t="str">
        <f>Лист4!A1775</f>
        <v>ул. Сабанс-Яр, д.2</v>
      </c>
      <c r="B1769" s="64" t="s">
        <v>55</v>
      </c>
      <c r="C1769" s="76">
        <v>139.34192999999999</v>
      </c>
      <c r="D1769" s="76">
        <f t="shared" si="57"/>
        <v>7.0957600000000003</v>
      </c>
      <c r="E1769" s="74">
        <v>7.0957600000000003</v>
      </c>
      <c r="F1769" s="22">
        <v>0</v>
      </c>
      <c r="G1769" s="81">
        <v>0</v>
      </c>
      <c r="H1769" s="22">
        <v>0</v>
      </c>
      <c r="I1769" s="77"/>
      <c r="J1769" s="91">
        <f t="shared" si="58"/>
        <v>146.43769</v>
      </c>
      <c r="K1769" s="131"/>
      <c r="L1769" s="126"/>
      <c r="M1769" s="144"/>
      <c r="N1769" s="144"/>
      <c r="O1769" s="143"/>
      <c r="P1769" s="145"/>
      <c r="Q1769" s="146"/>
      <c r="R1769" s="145"/>
      <c r="S1769" s="147"/>
      <c r="T1769" s="127"/>
    </row>
    <row r="1770" spans="1:20" s="23" customFormat="1" ht="18" customHeight="1" x14ac:dyDescent="0.25">
      <c r="A1770" s="72" t="str">
        <f>Лист4!A1776</f>
        <v>ул. Сабанс-Яр, д.3</v>
      </c>
      <c r="B1770" s="64" t="s">
        <v>55</v>
      </c>
      <c r="C1770" s="76">
        <v>190.05450999999999</v>
      </c>
      <c r="D1770" s="76">
        <f t="shared" si="57"/>
        <v>8.8613700000000009</v>
      </c>
      <c r="E1770" s="74">
        <v>8.8613700000000009</v>
      </c>
      <c r="F1770" s="22">
        <v>0</v>
      </c>
      <c r="G1770" s="81">
        <v>0</v>
      </c>
      <c r="H1770" s="22">
        <v>0</v>
      </c>
      <c r="I1770" s="77"/>
      <c r="J1770" s="91">
        <f t="shared" si="58"/>
        <v>198.91587999999999</v>
      </c>
      <c r="K1770" s="131"/>
      <c r="L1770" s="126"/>
      <c r="M1770" s="144"/>
      <c r="N1770" s="144"/>
      <c r="O1770" s="143"/>
      <c r="P1770" s="145"/>
      <c r="Q1770" s="146"/>
      <c r="R1770" s="145"/>
      <c r="S1770" s="147"/>
      <c r="T1770" s="127"/>
    </row>
    <row r="1771" spans="1:20" s="23" customFormat="1" ht="18" customHeight="1" x14ac:dyDescent="0.25">
      <c r="A1771" s="72" t="str">
        <f>Лист4!A1777</f>
        <v>ул. Сабанс-Яр, д.4</v>
      </c>
      <c r="B1771" s="64" t="s">
        <v>55</v>
      </c>
      <c r="C1771" s="76">
        <v>406.54781000000003</v>
      </c>
      <c r="D1771" s="76">
        <f t="shared" si="57"/>
        <v>33.536739999999995</v>
      </c>
      <c r="E1771" s="74">
        <v>33.536739999999995</v>
      </c>
      <c r="F1771" s="22">
        <v>0</v>
      </c>
      <c r="G1771" s="81">
        <v>0</v>
      </c>
      <c r="H1771" s="22">
        <v>0</v>
      </c>
      <c r="I1771" s="77"/>
      <c r="J1771" s="91">
        <f t="shared" si="58"/>
        <v>440.08455000000004</v>
      </c>
      <c r="K1771" s="131"/>
      <c r="L1771" s="126"/>
      <c r="M1771" s="144"/>
      <c r="N1771" s="144"/>
      <c r="O1771" s="143"/>
      <c r="P1771" s="145"/>
      <c r="Q1771" s="146"/>
      <c r="R1771" s="145"/>
      <c r="S1771" s="147"/>
      <c r="T1771" s="127"/>
    </row>
    <row r="1772" spans="1:20" s="23" customFormat="1" ht="18" customHeight="1" x14ac:dyDescent="0.25">
      <c r="A1772" s="72" t="str">
        <f>Лист4!A1778</f>
        <v>ул. Сабанс-Яр, д.5</v>
      </c>
      <c r="B1772" s="64" t="s">
        <v>55</v>
      </c>
      <c r="C1772" s="76">
        <v>363.49401</v>
      </c>
      <c r="D1772" s="76">
        <f t="shared" si="57"/>
        <v>21.305209999999999</v>
      </c>
      <c r="E1772" s="74">
        <v>21.305209999999999</v>
      </c>
      <c r="F1772" s="22">
        <v>0</v>
      </c>
      <c r="G1772" s="81">
        <v>0</v>
      </c>
      <c r="H1772" s="22">
        <v>0</v>
      </c>
      <c r="I1772" s="77"/>
      <c r="J1772" s="91">
        <f t="shared" si="58"/>
        <v>384.79921999999999</v>
      </c>
      <c r="K1772" s="131"/>
      <c r="L1772" s="126"/>
      <c r="M1772" s="144"/>
      <c r="N1772" s="144"/>
      <c r="O1772" s="143"/>
      <c r="P1772" s="145"/>
      <c r="Q1772" s="146"/>
      <c r="R1772" s="145"/>
      <c r="S1772" s="147"/>
      <c r="T1772" s="127"/>
    </row>
    <row r="1773" spans="1:20" s="23" customFormat="1" ht="18" customHeight="1" x14ac:dyDescent="0.25">
      <c r="A1773" s="72" t="str">
        <f>Лист4!A1779</f>
        <v>ул. Сахалинская, д.7А</v>
      </c>
      <c r="B1773" s="64" t="s">
        <v>55</v>
      </c>
      <c r="C1773" s="76">
        <v>1059.3900000000001</v>
      </c>
      <c r="D1773" s="76">
        <f t="shared" si="57"/>
        <v>140.57728</v>
      </c>
      <c r="E1773" s="74">
        <v>140.57728</v>
      </c>
      <c r="F1773" s="22">
        <v>0</v>
      </c>
      <c r="G1773" s="81">
        <v>0</v>
      </c>
      <c r="H1773" s="22">
        <v>0</v>
      </c>
      <c r="I1773" s="77"/>
      <c r="J1773" s="91">
        <v>1210.9100000000001</v>
      </c>
      <c r="K1773" s="131"/>
      <c r="L1773" s="126"/>
      <c r="M1773" s="144"/>
      <c r="N1773" s="144"/>
      <c r="O1773" s="143"/>
      <c r="P1773" s="145"/>
      <c r="Q1773" s="146"/>
      <c r="R1773" s="145"/>
      <c r="S1773" s="147"/>
      <c r="T1773" s="127"/>
    </row>
    <row r="1774" spans="1:20" s="23" customFormat="1" ht="18" customHeight="1" x14ac:dyDescent="0.25">
      <c r="A1774" s="72" t="str">
        <f>Лист4!A1780</f>
        <v>ул. Сахалинская, д.7Б</v>
      </c>
      <c r="B1774" s="64" t="s">
        <v>55</v>
      </c>
      <c r="C1774" s="76">
        <v>537.61796000000004</v>
      </c>
      <c r="D1774" s="76">
        <f t="shared" si="57"/>
        <v>91.363880000000009</v>
      </c>
      <c r="E1774" s="74">
        <v>91.363880000000009</v>
      </c>
      <c r="F1774" s="22">
        <v>0</v>
      </c>
      <c r="G1774" s="81">
        <v>0</v>
      </c>
      <c r="H1774" s="22">
        <v>0</v>
      </c>
      <c r="I1774" s="77"/>
      <c r="J1774" s="91">
        <f t="shared" si="58"/>
        <v>628.98184000000003</v>
      </c>
      <c r="K1774" s="131"/>
      <c r="L1774" s="126"/>
      <c r="M1774" s="144"/>
      <c r="N1774" s="144"/>
      <c r="O1774" s="143"/>
      <c r="P1774" s="145"/>
      <c r="Q1774" s="146"/>
      <c r="R1774" s="145"/>
      <c r="S1774" s="147"/>
      <c r="T1774" s="127"/>
    </row>
    <row r="1775" spans="1:20" s="23" customFormat="1" ht="18" customHeight="1" x14ac:dyDescent="0.25">
      <c r="A1775" s="72" t="str">
        <f>Лист4!A1781</f>
        <v>ул. Сахалинская, д.9</v>
      </c>
      <c r="B1775" s="64" t="s">
        <v>55</v>
      </c>
      <c r="C1775" s="76">
        <v>1259.93364</v>
      </c>
      <c r="D1775" s="76">
        <f t="shared" si="57"/>
        <v>64.001769999999993</v>
      </c>
      <c r="E1775" s="74">
        <v>64.001769999999993</v>
      </c>
      <c r="F1775" s="22">
        <v>0</v>
      </c>
      <c r="G1775" s="81">
        <v>0</v>
      </c>
      <c r="H1775" s="22">
        <v>0</v>
      </c>
      <c r="I1775" s="77"/>
      <c r="J1775" s="91">
        <f t="shared" si="58"/>
        <v>1323.93541</v>
      </c>
      <c r="K1775" s="131"/>
      <c r="L1775" s="126"/>
      <c r="M1775" s="144"/>
      <c r="N1775" s="144"/>
      <c r="O1775" s="143"/>
      <c r="P1775" s="145"/>
      <c r="Q1775" s="146"/>
      <c r="R1775" s="145"/>
      <c r="S1775" s="147"/>
      <c r="T1775" s="127"/>
    </row>
    <row r="1776" spans="1:20" s="23" customFormat="1" ht="18" customHeight="1" x14ac:dyDescent="0.25">
      <c r="A1776" s="72" t="str">
        <f>Лист4!A1782</f>
        <v>ул. Сахалинская, д.9, к.1</v>
      </c>
      <c r="B1776" s="64" t="s">
        <v>55</v>
      </c>
      <c r="C1776" s="76">
        <v>2305.65816</v>
      </c>
      <c r="D1776" s="76">
        <f t="shared" si="57"/>
        <v>135.16369</v>
      </c>
      <c r="E1776" s="74">
        <v>135.16369</v>
      </c>
      <c r="F1776" s="22">
        <v>0</v>
      </c>
      <c r="G1776" s="81">
        <v>0</v>
      </c>
      <c r="H1776" s="22">
        <v>0</v>
      </c>
      <c r="I1776" s="77"/>
      <c r="J1776" s="91">
        <f t="shared" si="58"/>
        <v>2440.8218499999998</v>
      </c>
      <c r="K1776" s="131"/>
      <c r="L1776" s="126"/>
      <c r="M1776" s="144"/>
      <c r="N1776" s="144"/>
      <c r="O1776" s="143"/>
      <c r="P1776" s="145"/>
      <c r="Q1776" s="146"/>
      <c r="R1776" s="145"/>
      <c r="S1776" s="147"/>
      <c r="T1776" s="127"/>
    </row>
    <row r="1777" spans="1:20" s="23" customFormat="1" ht="18" customHeight="1" x14ac:dyDescent="0.25">
      <c r="A1777" s="72" t="str">
        <f>Лист4!A1783</f>
        <v>ул. Симферопольская, д.18</v>
      </c>
      <c r="B1777" s="64" t="s">
        <v>55</v>
      </c>
      <c r="C1777" s="76">
        <v>66.916200000000003</v>
      </c>
      <c r="D1777" s="76">
        <f t="shared" si="57"/>
        <v>0.40544999999999998</v>
      </c>
      <c r="E1777" s="74">
        <v>0.40544999999999998</v>
      </c>
      <c r="F1777" s="22">
        <v>0</v>
      </c>
      <c r="G1777" s="81">
        <v>0</v>
      </c>
      <c r="H1777" s="22">
        <v>0</v>
      </c>
      <c r="I1777" s="77"/>
      <c r="J1777" s="91">
        <f t="shared" si="58"/>
        <v>67.321650000000005</v>
      </c>
      <c r="K1777" s="131"/>
      <c r="L1777" s="126"/>
      <c r="M1777" s="144"/>
      <c r="N1777" s="144"/>
      <c r="O1777" s="143"/>
      <c r="P1777" s="145"/>
      <c r="Q1777" s="146"/>
      <c r="R1777" s="145"/>
      <c r="S1777" s="147"/>
      <c r="T1777" s="127"/>
    </row>
    <row r="1778" spans="1:20" s="23" customFormat="1" ht="18" customHeight="1" x14ac:dyDescent="0.25">
      <c r="A1778" s="72" t="str">
        <f>Лист4!A1784</f>
        <v>ул. Ставропольская, д.29</v>
      </c>
      <c r="B1778" s="64" t="s">
        <v>55</v>
      </c>
      <c r="C1778" s="76">
        <v>271.50639000000001</v>
      </c>
      <c r="D1778" s="76">
        <f t="shared" si="57"/>
        <v>13.143750000000001</v>
      </c>
      <c r="E1778" s="74">
        <v>13.143750000000001</v>
      </c>
      <c r="F1778" s="22">
        <v>0</v>
      </c>
      <c r="G1778" s="81">
        <v>0</v>
      </c>
      <c r="H1778" s="22">
        <v>0</v>
      </c>
      <c r="I1778" s="77"/>
      <c r="J1778" s="91">
        <f t="shared" si="58"/>
        <v>284.65014000000002</v>
      </c>
      <c r="K1778" s="131"/>
      <c r="L1778" s="126"/>
      <c r="M1778" s="144"/>
      <c r="N1778" s="144"/>
      <c r="O1778" s="143"/>
      <c r="P1778" s="145"/>
      <c r="Q1778" s="146"/>
      <c r="R1778" s="145"/>
      <c r="S1778" s="147"/>
      <c r="T1778" s="127"/>
    </row>
    <row r="1779" spans="1:20" s="23" customFormat="1" ht="18" customHeight="1" x14ac:dyDescent="0.25">
      <c r="A1779" s="72" t="str">
        <f>Лист4!A1785</f>
        <v>ул. Ставропольская, д.29А</v>
      </c>
      <c r="B1779" s="64" t="s">
        <v>55</v>
      </c>
      <c r="C1779" s="76">
        <v>198.13297000000003</v>
      </c>
      <c r="D1779" s="76">
        <f t="shared" si="57"/>
        <v>11.20834</v>
      </c>
      <c r="E1779" s="74">
        <v>11.20834</v>
      </c>
      <c r="F1779" s="22">
        <v>0</v>
      </c>
      <c r="G1779" s="81">
        <v>0</v>
      </c>
      <c r="H1779" s="22">
        <v>0</v>
      </c>
      <c r="I1779" s="77"/>
      <c r="J1779" s="91">
        <f t="shared" si="58"/>
        <v>209.34131000000002</v>
      </c>
      <c r="K1779" s="131"/>
      <c r="L1779" s="126"/>
      <c r="M1779" s="144"/>
      <c r="N1779" s="144"/>
      <c r="O1779" s="143"/>
      <c r="P1779" s="145"/>
      <c r="Q1779" s="146"/>
      <c r="R1779" s="145"/>
      <c r="S1779" s="147"/>
      <c r="T1779" s="127"/>
    </row>
    <row r="1780" spans="1:20" s="23" customFormat="1" ht="18" customHeight="1" x14ac:dyDescent="0.25">
      <c r="A1780" s="72" t="str">
        <f>Лист4!A1786</f>
        <v>ул. Ставропольская, д.31</v>
      </c>
      <c r="B1780" s="64" t="s">
        <v>55</v>
      </c>
      <c r="C1780" s="76">
        <v>383.70786999999996</v>
      </c>
      <c r="D1780" s="76">
        <f t="shared" si="57"/>
        <v>24.366150000000001</v>
      </c>
      <c r="E1780" s="74">
        <v>24.366150000000001</v>
      </c>
      <c r="F1780" s="22">
        <v>0</v>
      </c>
      <c r="G1780" s="81">
        <v>0</v>
      </c>
      <c r="H1780" s="22">
        <v>0</v>
      </c>
      <c r="I1780" s="77"/>
      <c r="J1780" s="91">
        <f t="shared" si="58"/>
        <v>408.07401999999996</v>
      </c>
      <c r="K1780" s="131"/>
      <c r="L1780" s="126"/>
      <c r="M1780" s="144"/>
      <c r="N1780" s="144"/>
      <c r="O1780" s="143"/>
      <c r="P1780" s="145"/>
      <c r="Q1780" s="146"/>
      <c r="R1780" s="145"/>
      <c r="S1780" s="147"/>
      <c r="T1780" s="127"/>
    </row>
    <row r="1781" spans="1:20" s="23" customFormat="1" ht="18" customHeight="1" x14ac:dyDescent="0.25">
      <c r="A1781" s="72" t="str">
        <f>Лист4!A1787</f>
        <v>ул. Ставропольская, д.31А</v>
      </c>
      <c r="B1781" s="64" t="s">
        <v>55</v>
      </c>
      <c r="C1781" s="76">
        <v>66.714349999999996</v>
      </c>
      <c r="D1781" s="76">
        <f t="shared" si="57"/>
        <v>2.5609299999999999</v>
      </c>
      <c r="E1781" s="74">
        <v>2.5609299999999999</v>
      </c>
      <c r="F1781" s="22">
        <v>0</v>
      </c>
      <c r="G1781" s="81">
        <v>0</v>
      </c>
      <c r="H1781" s="22">
        <v>0</v>
      </c>
      <c r="I1781" s="77"/>
      <c r="J1781" s="91">
        <f t="shared" si="58"/>
        <v>69.275279999999995</v>
      </c>
      <c r="K1781" s="131"/>
      <c r="L1781" s="126"/>
      <c r="M1781" s="144"/>
      <c r="N1781" s="144"/>
      <c r="O1781" s="143"/>
      <c r="P1781" s="145"/>
      <c r="Q1781" s="146"/>
      <c r="R1781" s="145"/>
      <c r="S1781" s="147"/>
      <c r="T1781" s="127"/>
    </row>
    <row r="1782" spans="1:20" s="23" customFormat="1" ht="18" customHeight="1" x14ac:dyDescent="0.25">
      <c r="A1782" s="72" t="str">
        <f>Лист4!A1788</f>
        <v>ул. Ставропольская, д.33</v>
      </c>
      <c r="B1782" s="64" t="s">
        <v>55</v>
      </c>
      <c r="C1782" s="76">
        <v>359.87069999999994</v>
      </c>
      <c r="D1782" s="76">
        <f t="shared" si="57"/>
        <v>18.413720000000001</v>
      </c>
      <c r="E1782" s="74">
        <v>18.413720000000001</v>
      </c>
      <c r="F1782" s="22">
        <v>0</v>
      </c>
      <c r="G1782" s="81">
        <v>0</v>
      </c>
      <c r="H1782" s="22">
        <v>0</v>
      </c>
      <c r="I1782" s="77"/>
      <c r="J1782" s="91">
        <f t="shared" si="58"/>
        <v>378.28441999999995</v>
      </c>
      <c r="K1782" s="131"/>
      <c r="L1782" s="126"/>
      <c r="M1782" s="144"/>
      <c r="N1782" s="144"/>
      <c r="O1782" s="143"/>
      <c r="P1782" s="145"/>
      <c r="Q1782" s="146"/>
      <c r="R1782" s="145"/>
      <c r="S1782" s="147"/>
      <c r="T1782" s="127"/>
    </row>
    <row r="1783" spans="1:20" s="23" customFormat="1" ht="18" customHeight="1" x14ac:dyDescent="0.25">
      <c r="A1783" s="72" t="str">
        <f>Лист4!A1789</f>
        <v>ул. Ставропольская, д.33А</v>
      </c>
      <c r="B1783" s="64" t="s">
        <v>55</v>
      </c>
      <c r="C1783" s="76">
        <v>406.91201999999998</v>
      </c>
      <c r="D1783" s="76">
        <f t="shared" si="57"/>
        <v>20.383900000000001</v>
      </c>
      <c r="E1783" s="74">
        <v>20.383900000000001</v>
      </c>
      <c r="F1783" s="22">
        <v>0</v>
      </c>
      <c r="G1783" s="81">
        <v>0</v>
      </c>
      <c r="H1783" s="22">
        <v>0</v>
      </c>
      <c r="I1783" s="77"/>
      <c r="J1783" s="91">
        <f t="shared" si="58"/>
        <v>427.29591999999997</v>
      </c>
      <c r="K1783" s="131"/>
      <c r="L1783" s="126"/>
      <c r="M1783" s="144"/>
      <c r="N1783" s="144"/>
      <c r="O1783" s="143"/>
      <c r="P1783" s="145"/>
      <c r="Q1783" s="146"/>
      <c r="R1783" s="145"/>
      <c r="S1783" s="147"/>
      <c r="T1783" s="127"/>
    </row>
    <row r="1784" spans="1:20" s="23" customFormat="1" ht="18" customHeight="1" x14ac:dyDescent="0.25">
      <c r="A1784" s="72" t="str">
        <f>Лист4!A1790</f>
        <v>ул. Ставропольская, д.37</v>
      </c>
      <c r="B1784" s="64" t="s">
        <v>55</v>
      </c>
      <c r="C1784" s="76">
        <v>388.60918000000004</v>
      </c>
      <c r="D1784" s="76">
        <f t="shared" si="57"/>
        <v>19.97852</v>
      </c>
      <c r="E1784" s="74">
        <v>19.97852</v>
      </c>
      <c r="F1784" s="22">
        <v>0</v>
      </c>
      <c r="G1784" s="81">
        <v>0</v>
      </c>
      <c r="H1784" s="22">
        <v>0</v>
      </c>
      <c r="I1784" s="77"/>
      <c r="J1784" s="91">
        <f t="shared" si="58"/>
        <v>408.58770000000004</v>
      </c>
      <c r="K1784" s="131"/>
      <c r="L1784" s="126"/>
      <c r="M1784" s="144"/>
      <c r="N1784" s="144"/>
      <c r="O1784" s="143"/>
      <c r="P1784" s="145"/>
      <c r="Q1784" s="146"/>
      <c r="R1784" s="145"/>
      <c r="S1784" s="147"/>
      <c r="T1784" s="127"/>
    </row>
    <row r="1785" spans="1:20" s="23" customFormat="1" ht="18" customHeight="1" x14ac:dyDescent="0.25">
      <c r="A1785" s="72" t="str">
        <f>Лист4!A1791</f>
        <v>ул. Ставропольская, д.60</v>
      </c>
      <c r="B1785" s="64" t="s">
        <v>55</v>
      </c>
      <c r="C1785" s="76">
        <v>31.1768</v>
      </c>
      <c r="D1785" s="76">
        <f t="shared" si="57"/>
        <v>0.76500000000000001</v>
      </c>
      <c r="E1785" s="74">
        <v>0.76500000000000001</v>
      </c>
      <c r="F1785" s="22">
        <v>0</v>
      </c>
      <c r="G1785" s="81">
        <v>0</v>
      </c>
      <c r="H1785" s="22">
        <v>0</v>
      </c>
      <c r="I1785" s="77"/>
      <c r="J1785" s="91">
        <f t="shared" si="58"/>
        <v>31.941800000000001</v>
      </c>
      <c r="K1785" s="131"/>
      <c r="L1785" s="126"/>
      <c r="M1785" s="144"/>
      <c r="N1785" s="144"/>
      <c r="O1785" s="143"/>
      <c r="P1785" s="145"/>
      <c r="Q1785" s="146"/>
      <c r="R1785" s="145"/>
      <c r="S1785" s="147"/>
      <c r="T1785" s="127"/>
    </row>
    <row r="1786" spans="1:20" s="23" customFormat="1" ht="18" customHeight="1" x14ac:dyDescent="0.25">
      <c r="A1786" s="72" t="str">
        <f>Лист4!A1792</f>
        <v>ул. Степная 2-я, д.39</v>
      </c>
      <c r="B1786" s="64" t="s">
        <v>55</v>
      </c>
      <c r="C1786" s="76">
        <v>87.575929999999985</v>
      </c>
      <c r="D1786" s="76">
        <f t="shared" si="57"/>
        <v>3.4399499999999996</v>
      </c>
      <c r="E1786" s="74">
        <v>3.4399499999999996</v>
      </c>
      <c r="F1786" s="22">
        <v>0</v>
      </c>
      <c r="G1786" s="81">
        <v>0</v>
      </c>
      <c r="H1786" s="22">
        <v>0</v>
      </c>
      <c r="I1786" s="77"/>
      <c r="J1786" s="91">
        <f t="shared" si="58"/>
        <v>91.015879999999981</v>
      </c>
      <c r="K1786" s="131"/>
      <c r="L1786" s="126"/>
      <c r="M1786" s="144"/>
      <c r="N1786" s="144"/>
      <c r="O1786" s="143"/>
      <c r="P1786" s="145"/>
      <c r="Q1786" s="146"/>
      <c r="R1786" s="145"/>
      <c r="S1786" s="147"/>
      <c r="T1786" s="127"/>
    </row>
    <row r="1787" spans="1:20" s="23" customFormat="1" ht="18" customHeight="1" x14ac:dyDescent="0.25">
      <c r="A1787" s="72" t="str">
        <f>Лист4!A1793</f>
        <v>ул. Строителей, д.2</v>
      </c>
      <c r="B1787" s="64" t="s">
        <v>55</v>
      </c>
      <c r="C1787" s="76">
        <v>359.94641000000001</v>
      </c>
      <c r="D1787" s="76">
        <f t="shared" si="57"/>
        <v>18.63402</v>
      </c>
      <c r="E1787" s="74">
        <v>18.63402</v>
      </c>
      <c r="F1787" s="22">
        <v>0</v>
      </c>
      <c r="G1787" s="81">
        <v>0</v>
      </c>
      <c r="H1787" s="22">
        <v>0</v>
      </c>
      <c r="I1787" s="77">
        <v>2086.98</v>
      </c>
      <c r="J1787" s="91">
        <f>C1787+E1787-I1787</f>
        <v>-1708.39957</v>
      </c>
      <c r="K1787" s="131"/>
      <c r="L1787" s="126"/>
      <c r="M1787" s="144"/>
      <c r="N1787" s="144"/>
      <c r="O1787" s="143"/>
      <c r="P1787" s="145"/>
      <c r="Q1787" s="146"/>
      <c r="R1787" s="145"/>
      <c r="S1787" s="147"/>
      <c r="T1787" s="127"/>
    </row>
    <row r="1788" spans="1:20" s="23" customFormat="1" ht="18" customHeight="1" x14ac:dyDescent="0.25">
      <c r="A1788" s="72" t="str">
        <f>Лист4!A1794</f>
        <v>ул. Строителей, д.4</v>
      </c>
      <c r="B1788" s="64" t="s">
        <v>55</v>
      </c>
      <c r="C1788" s="76">
        <v>445.76693</v>
      </c>
      <c r="D1788" s="76">
        <f t="shared" si="57"/>
        <v>21.59939</v>
      </c>
      <c r="E1788" s="74">
        <v>21.59939</v>
      </c>
      <c r="F1788" s="22">
        <v>0</v>
      </c>
      <c r="G1788" s="81">
        <v>0</v>
      </c>
      <c r="H1788" s="22">
        <v>0</v>
      </c>
      <c r="I1788" s="77"/>
      <c r="J1788" s="91">
        <f t="shared" si="58"/>
        <v>467.36631999999997</v>
      </c>
      <c r="K1788" s="131"/>
      <c r="L1788" s="126"/>
      <c r="M1788" s="144"/>
      <c r="N1788" s="144"/>
      <c r="O1788" s="143"/>
      <c r="P1788" s="145"/>
      <c r="Q1788" s="146"/>
      <c r="R1788" s="145"/>
      <c r="S1788" s="147"/>
      <c r="T1788" s="127"/>
    </row>
    <row r="1789" spans="1:20" s="23" customFormat="1" ht="18" customHeight="1" x14ac:dyDescent="0.25">
      <c r="A1789" s="72" t="str">
        <f>Лист4!A1795</f>
        <v>ул. Строителей, д.6</v>
      </c>
      <c r="B1789" s="64" t="s">
        <v>55</v>
      </c>
      <c r="C1789" s="76">
        <v>381.00272999999999</v>
      </c>
      <c r="D1789" s="76">
        <f t="shared" si="57"/>
        <v>16.50787</v>
      </c>
      <c r="E1789" s="74">
        <v>16.50787</v>
      </c>
      <c r="F1789" s="22">
        <v>0</v>
      </c>
      <c r="G1789" s="81">
        <v>0</v>
      </c>
      <c r="H1789" s="22">
        <v>0</v>
      </c>
      <c r="I1789" s="77"/>
      <c r="J1789" s="91">
        <f t="shared" si="58"/>
        <v>397.51060000000001</v>
      </c>
      <c r="K1789" s="131"/>
      <c r="L1789" s="126"/>
      <c r="M1789" s="144"/>
      <c r="N1789" s="144"/>
      <c r="O1789" s="143"/>
      <c r="P1789" s="145"/>
      <c r="Q1789" s="146"/>
      <c r="R1789" s="145"/>
      <c r="S1789" s="147"/>
      <c r="T1789" s="127"/>
    </row>
    <row r="1790" spans="1:20" s="23" customFormat="1" ht="18" customHeight="1" x14ac:dyDescent="0.25">
      <c r="A1790" s="72" t="str">
        <f>Лист4!A1796</f>
        <v>ул. Строителей, д.8</v>
      </c>
      <c r="B1790" s="64" t="s">
        <v>55</v>
      </c>
      <c r="C1790" s="76">
        <v>341.74407000000002</v>
      </c>
      <c r="D1790" s="76">
        <f t="shared" si="57"/>
        <v>19.686019999999999</v>
      </c>
      <c r="E1790" s="74">
        <v>19.686019999999999</v>
      </c>
      <c r="F1790" s="22">
        <v>0</v>
      </c>
      <c r="G1790" s="81">
        <v>0</v>
      </c>
      <c r="H1790" s="22">
        <v>0</v>
      </c>
      <c r="I1790" s="77"/>
      <c r="J1790" s="91">
        <f t="shared" si="58"/>
        <v>361.43009000000001</v>
      </c>
      <c r="K1790" s="131"/>
      <c r="L1790" s="126"/>
      <c r="M1790" s="256"/>
      <c r="N1790" s="144"/>
      <c r="O1790" s="143"/>
      <c r="P1790" s="145"/>
      <c r="Q1790" s="146"/>
      <c r="R1790" s="145"/>
      <c r="S1790" s="147"/>
      <c r="T1790" s="127"/>
    </row>
    <row r="1791" spans="1:20" s="23" customFormat="1" ht="18" customHeight="1" x14ac:dyDescent="0.25">
      <c r="A1791" s="72" t="str">
        <f>Лист4!A1797</f>
        <v>ул. Ульянова, д.56</v>
      </c>
      <c r="B1791" s="64" t="s">
        <v>55</v>
      </c>
      <c r="C1791" s="76">
        <v>1773.0851400000001</v>
      </c>
      <c r="D1791" s="76">
        <f t="shared" si="57"/>
        <v>85.731549999999999</v>
      </c>
      <c r="E1791" s="74">
        <v>85.731549999999999</v>
      </c>
      <c r="F1791" s="22">
        <v>0</v>
      </c>
      <c r="G1791" s="81">
        <v>0</v>
      </c>
      <c r="H1791" s="22">
        <v>0</v>
      </c>
      <c r="I1791" s="77"/>
      <c r="J1791" s="91">
        <f t="shared" si="58"/>
        <v>1858.8166900000001</v>
      </c>
      <c r="K1791" s="131"/>
      <c r="L1791" s="126"/>
      <c r="M1791" s="144"/>
      <c r="N1791" s="144"/>
      <c r="O1791" s="143"/>
      <c r="P1791" s="145"/>
      <c r="Q1791" s="146"/>
      <c r="R1791" s="145"/>
      <c r="S1791" s="147"/>
      <c r="T1791" s="127"/>
    </row>
    <row r="1792" spans="1:20" s="23" customFormat="1" ht="18" customHeight="1" x14ac:dyDescent="0.25">
      <c r="A1792" s="72" t="str">
        <f>Лист4!A1798</f>
        <v>ул. Фунтовское шоссе, д.10</v>
      </c>
      <c r="B1792" s="64" t="s">
        <v>55</v>
      </c>
      <c r="C1792" s="76">
        <v>1419.1</v>
      </c>
      <c r="D1792" s="76">
        <f t="shared" si="57"/>
        <v>51.458919999999999</v>
      </c>
      <c r="E1792" s="74">
        <v>51.458919999999999</v>
      </c>
      <c r="F1792" s="22">
        <v>0</v>
      </c>
      <c r="G1792" s="81">
        <v>0</v>
      </c>
      <c r="H1792" s="22">
        <v>0</v>
      </c>
      <c r="I1792" s="77"/>
      <c r="J1792" s="91">
        <v>1525.5</v>
      </c>
      <c r="K1792" s="131"/>
      <c r="L1792" s="126"/>
      <c r="M1792" s="144"/>
      <c r="N1792" s="144"/>
      <c r="O1792" s="143"/>
      <c r="P1792" s="145"/>
      <c r="Q1792" s="146"/>
      <c r="R1792" s="145"/>
      <c r="S1792" s="147"/>
      <c r="T1792" s="127"/>
    </row>
    <row r="1793" spans="1:20" s="23" customFormat="1" ht="18" customHeight="1" x14ac:dyDescent="0.25">
      <c r="A1793" s="72" t="str">
        <f>Лист4!A1799</f>
        <v>ул. Фунтовское шоссе, д.17</v>
      </c>
      <c r="B1793" s="64" t="s">
        <v>55</v>
      </c>
      <c r="C1793" s="76">
        <v>177.81044999999997</v>
      </c>
      <c r="D1793" s="76">
        <f t="shared" si="57"/>
        <v>10.191240000000001</v>
      </c>
      <c r="E1793" s="74">
        <v>10.191240000000001</v>
      </c>
      <c r="F1793" s="22">
        <v>0</v>
      </c>
      <c r="G1793" s="81">
        <v>0</v>
      </c>
      <c r="H1793" s="22">
        <v>0</v>
      </c>
      <c r="I1793" s="77"/>
      <c r="J1793" s="91">
        <f t="shared" si="58"/>
        <v>188.00168999999997</v>
      </c>
      <c r="K1793" s="131"/>
      <c r="L1793" s="126"/>
      <c r="M1793" s="144"/>
      <c r="N1793" s="144"/>
      <c r="O1793" s="143"/>
      <c r="P1793" s="145"/>
      <c r="Q1793" s="146"/>
      <c r="R1793" s="145"/>
      <c r="S1793" s="147"/>
      <c r="T1793" s="127"/>
    </row>
    <row r="1794" spans="1:20" s="23" customFormat="1" ht="18" customHeight="1" x14ac:dyDescent="0.25">
      <c r="A1794" s="72" t="str">
        <f>Лист4!A1800</f>
        <v>ул. Фунтовское шоссе, д.17А</v>
      </c>
      <c r="B1794" s="64" t="s">
        <v>55</v>
      </c>
      <c r="C1794" s="76">
        <v>91.692780000000013</v>
      </c>
      <c r="D1794" s="76">
        <f t="shared" si="57"/>
        <v>19.140270000000001</v>
      </c>
      <c r="E1794" s="74">
        <v>19.140270000000001</v>
      </c>
      <c r="F1794" s="22">
        <v>0</v>
      </c>
      <c r="G1794" s="81">
        <v>0</v>
      </c>
      <c r="H1794" s="22">
        <v>0</v>
      </c>
      <c r="I1794" s="77"/>
      <c r="J1794" s="91">
        <f t="shared" si="58"/>
        <v>110.83305000000001</v>
      </c>
      <c r="K1794" s="131"/>
      <c r="L1794" s="126"/>
      <c r="M1794" s="144"/>
      <c r="N1794" s="144"/>
      <c r="O1794" s="143"/>
      <c r="P1794" s="145"/>
      <c r="Q1794" s="146"/>
      <c r="R1794" s="145"/>
      <c r="S1794" s="147"/>
      <c r="T1794" s="127"/>
    </row>
    <row r="1795" spans="1:20" s="23" customFormat="1" ht="18" customHeight="1" x14ac:dyDescent="0.25">
      <c r="A1795" s="72" t="str">
        <f>Лист4!A1801</f>
        <v>ул. Фунтовское шоссе, д.17Б</v>
      </c>
      <c r="B1795" s="64" t="s">
        <v>55</v>
      </c>
      <c r="C1795" s="76">
        <v>110.42428000000001</v>
      </c>
      <c r="D1795" s="76">
        <f t="shared" si="57"/>
        <v>15.5029</v>
      </c>
      <c r="E1795" s="74">
        <v>15.5029</v>
      </c>
      <c r="F1795" s="22">
        <v>0</v>
      </c>
      <c r="G1795" s="81">
        <v>0</v>
      </c>
      <c r="H1795" s="22">
        <v>0</v>
      </c>
      <c r="I1795" s="77"/>
      <c r="J1795" s="91">
        <f t="shared" si="58"/>
        <v>125.92718000000001</v>
      </c>
      <c r="K1795" s="131"/>
      <c r="L1795" s="126"/>
      <c r="M1795" s="144"/>
      <c r="N1795" s="144"/>
      <c r="O1795" s="143"/>
      <c r="P1795" s="145"/>
      <c r="Q1795" s="146"/>
      <c r="R1795" s="145"/>
      <c r="S1795" s="147"/>
      <c r="T1795" s="127"/>
    </row>
    <row r="1796" spans="1:20" s="23" customFormat="1" ht="18" customHeight="1" x14ac:dyDescent="0.25">
      <c r="A1796" s="72" t="str">
        <f>Лист4!A1802</f>
        <v>ул. Фунтовское шоссе, д.23А</v>
      </c>
      <c r="B1796" s="64" t="s">
        <v>55</v>
      </c>
      <c r="C1796" s="76">
        <v>827.17</v>
      </c>
      <c r="D1796" s="76">
        <f t="shared" si="57"/>
        <v>36.042610000000003</v>
      </c>
      <c r="E1796" s="74">
        <v>36.042610000000003</v>
      </c>
      <c r="F1796" s="22">
        <v>0</v>
      </c>
      <c r="G1796" s="81">
        <v>0</v>
      </c>
      <c r="H1796" s="22">
        <v>0</v>
      </c>
      <c r="I1796" s="77"/>
      <c r="J1796" s="91">
        <v>882.35</v>
      </c>
      <c r="K1796" s="131"/>
      <c r="L1796" s="126"/>
      <c r="M1796" s="144"/>
      <c r="N1796" s="144"/>
      <c r="O1796" s="143"/>
      <c r="P1796" s="145"/>
      <c r="Q1796" s="146"/>
      <c r="R1796" s="145"/>
      <c r="S1796" s="147"/>
      <c r="T1796" s="127"/>
    </row>
    <row r="1797" spans="1:20" s="23" customFormat="1" ht="18" customHeight="1" x14ac:dyDescent="0.25">
      <c r="A1797" s="72" t="str">
        <f>Лист4!A1803</f>
        <v>ул. Фунтовское шоссе, д.23Б</v>
      </c>
      <c r="B1797" s="64" t="s">
        <v>55</v>
      </c>
      <c r="C1797" s="76">
        <v>895.76352999999995</v>
      </c>
      <c r="D1797" s="76">
        <f t="shared" si="57"/>
        <v>36.185000000000002</v>
      </c>
      <c r="E1797" s="74">
        <v>36.185000000000002</v>
      </c>
      <c r="F1797" s="22">
        <v>0</v>
      </c>
      <c r="G1797" s="81">
        <v>0</v>
      </c>
      <c r="H1797" s="22">
        <v>0</v>
      </c>
      <c r="I1797" s="77"/>
      <c r="J1797" s="91">
        <f t="shared" si="58"/>
        <v>931.94852999999989</v>
      </c>
      <c r="K1797" s="131"/>
      <c r="L1797" s="126"/>
      <c r="M1797" s="144"/>
      <c r="N1797" s="144"/>
      <c r="O1797" s="143"/>
      <c r="P1797" s="145"/>
      <c r="Q1797" s="146"/>
      <c r="R1797" s="145"/>
      <c r="S1797" s="147"/>
      <c r="T1797" s="127"/>
    </row>
    <row r="1798" spans="1:20" s="23" customFormat="1" ht="18" customHeight="1" x14ac:dyDescent="0.25">
      <c r="A1798" s="72" t="str">
        <f>Лист4!A1804</f>
        <v>ул. Фунтовское шоссе, д.23В</v>
      </c>
      <c r="B1798" s="64" t="s">
        <v>55</v>
      </c>
      <c r="C1798" s="76">
        <v>933.09</v>
      </c>
      <c r="D1798" s="76">
        <f t="shared" si="57"/>
        <v>57.817519999999995</v>
      </c>
      <c r="E1798" s="74">
        <v>57.817519999999995</v>
      </c>
      <c r="F1798" s="22">
        <v>0</v>
      </c>
      <c r="G1798" s="81">
        <v>0</v>
      </c>
      <c r="H1798" s="22">
        <v>0</v>
      </c>
      <c r="I1798" s="77"/>
      <c r="J1798" s="91">
        <v>1000.94</v>
      </c>
      <c r="K1798" s="131"/>
      <c r="L1798" s="126"/>
      <c r="M1798" s="144"/>
      <c r="N1798" s="144"/>
      <c r="O1798" s="143"/>
      <c r="P1798" s="145"/>
      <c r="Q1798" s="146"/>
      <c r="R1798" s="145"/>
      <c r="S1798" s="147"/>
      <c r="T1798" s="127"/>
    </row>
    <row r="1799" spans="1:20" s="23" customFormat="1" ht="18" customHeight="1" x14ac:dyDescent="0.25">
      <c r="A1799" s="72" t="str">
        <f>Лист4!A1805</f>
        <v>ул. Фунтовское шоссе, д.4</v>
      </c>
      <c r="B1799" s="64" t="s">
        <v>55</v>
      </c>
      <c r="C1799" s="76">
        <v>502.41296999999992</v>
      </c>
      <c r="D1799" s="76">
        <f t="shared" si="57"/>
        <v>27.916679999999999</v>
      </c>
      <c r="E1799" s="74">
        <v>27.916679999999999</v>
      </c>
      <c r="F1799" s="22">
        <v>0</v>
      </c>
      <c r="G1799" s="81">
        <v>0</v>
      </c>
      <c r="H1799" s="22">
        <v>0</v>
      </c>
      <c r="I1799" s="77"/>
      <c r="J1799" s="91">
        <f t="shared" si="58"/>
        <v>530.3296499999999</v>
      </c>
      <c r="K1799" s="131"/>
      <c r="L1799" s="126"/>
      <c r="M1799" s="144"/>
      <c r="N1799" s="144"/>
      <c r="O1799" s="143"/>
      <c r="P1799" s="145"/>
      <c r="Q1799" s="146"/>
      <c r="R1799" s="145"/>
      <c r="S1799" s="147"/>
      <c r="T1799" s="127"/>
    </row>
    <row r="1800" spans="1:20" s="23" customFormat="1" ht="18" customHeight="1" x14ac:dyDescent="0.25">
      <c r="A1800" s="72" t="str">
        <f>Лист4!A1806</f>
        <v>ул. Фунтовское шоссе, д.4, к.1</v>
      </c>
      <c r="B1800" s="64" t="s">
        <v>55</v>
      </c>
      <c r="C1800" s="76">
        <v>1732.6</v>
      </c>
      <c r="D1800" s="76">
        <f t="shared" si="57"/>
        <v>84.984189999999998</v>
      </c>
      <c r="E1800" s="74">
        <v>84.984189999999998</v>
      </c>
      <c r="F1800" s="22">
        <v>0</v>
      </c>
      <c r="G1800" s="81">
        <v>0</v>
      </c>
      <c r="H1800" s="22">
        <v>0</v>
      </c>
      <c r="I1800" s="77"/>
      <c r="J1800" s="91">
        <v>1832.54</v>
      </c>
      <c r="K1800" s="131"/>
      <c r="L1800" s="126"/>
      <c r="M1800" s="144"/>
      <c r="N1800" s="144"/>
      <c r="O1800" s="143"/>
      <c r="P1800" s="145"/>
      <c r="Q1800" s="146"/>
      <c r="R1800" s="145"/>
      <c r="S1800" s="147"/>
      <c r="T1800" s="127"/>
    </row>
    <row r="1801" spans="1:20" s="23" customFormat="1" ht="18" customHeight="1" x14ac:dyDescent="0.25">
      <c r="A1801" s="72" t="str">
        <f>Лист4!A1807</f>
        <v>ул. Фунтовское шоссе, д.6</v>
      </c>
      <c r="B1801" s="64" t="s">
        <v>55</v>
      </c>
      <c r="C1801" s="76">
        <v>572.85005000000001</v>
      </c>
      <c r="D1801" s="76">
        <f t="shared" si="57"/>
        <v>23.681720000000002</v>
      </c>
      <c r="E1801" s="74">
        <v>23.681720000000002</v>
      </c>
      <c r="F1801" s="22">
        <v>0</v>
      </c>
      <c r="G1801" s="81">
        <v>0</v>
      </c>
      <c r="H1801" s="22">
        <v>0</v>
      </c>
      <c r="I1801" s="77"/>
      <c r="J1801" s="91">
        <f t="shared" si="58"/>
        <v>596.53177000000005</v>
      </c>
      <c r="K1801" s="131"/>
      <c r="L1801" s="126"/>
      <c r="M1801" s="144"/>
      <c r="N1801" s="144"/>
      <c r="O1801" s="143"/>
      <c r="P1801" s="145"/>
      <c r="Q1801" s="146"/>
      <c r="R1801" s="145"/>
      <c r="S1801" s="147"/>
      <c r="T1801" s="127"/>
    </row>
    <row r="1802" spans="1:20" s="23" customFormat="1" ht="18" customHeight="1" x14ac:dyDescent="0.25">
      <c r="A1802" s="72" t="str">
        <f>Лист4!A1808</f>
        <v>ул. Фунтовское шоссе, д.6, к.1</v>
      </c>
      <c r="B1802" s="64" t="s">
        <v>55</v>
      </c>
      <c r="C1802" s="76">
        <v>883.80601000000001</v>
      </c>
      <c r="D1802" s="76">
        <f t="shared" si="57"/>
        <v>49.503230000000002</v>
      </c>
      <c r="E1802" s="74">
        <v>49.503230000000002</v>
      </c>
      <c r="F1802" s="22">
        <v>0</v>
      </c>
      <c r="G1802" s="81">
        <v>0</v>
      </c>
      <c r="H1802" s="22">
        <v>0</v>
      </c>
      <c r="I1802" s="77"/>
      <c r="J1802" s="91">
        <f t="shared" ref="J1802:J1865" si="59">C1802+E1802</f>
        <v>933.30924000000005</v>
      </c>
      <c r="K1802" s="131"/>
      <c r="L1802" s="126"/>
      <c r="M1802" s="144"/>
      <c r="N1802" s="144"/>
      <c r="O1802" s="143"/>
      <c r="P1802" s="145"/>
      <c r="Q1802" s="146"/>
      <c r="R1802" s="145"/>
      <c r="S1802" s="147"/>
      <c r="T1802" s="127"/>
    </row>
    <row r="1803" spans="1:20" s="23" customFormat="1" ht="18" customHeight="1" x14ac:dyDescent="0.25">
      <c r="A1803" s="72" t="str">
        <f>Лист4!A1809</f>
        <v>ул. Фунтовское шоссе, д.8</v>
      </c>
      <c r="B1803" s="64" t="s">
        <v>55</v>
      </c>
      <c r="C1803" s="76">
        <v>1491.92</v>
      </c>
      <c r="D1803" s="76">
        <f t="shared" ref="D1803:D1866" si="60">E1803</f>
        <v>105.26085999999999</v>
      </c>
      <c r="E1803" s="74">
        <v>105.26085999999999</v>
      </c>
      <c r="F1803" s="22">
        <v>0</v>
      </c>
      <c r="G1803" s="81">
        <v>0</v>
      </c>
      <c r="H1803" s="22">
        <v>0</v>
      </c>
      <c r="I1803" s="77">
        <v>1344.21</v>
      </c>
      <c r="J1803" s="91">
        <v>659.14</v>
      </c>
      <c r="K1803" s="131"/>
      <c r="L1803" s="126"/>
      <c r="M1803" s="144"/>
      <c r="N1803" s="144"/>
      <c r="O1803" s="143"/>
      <c r="P1803" s="145"/>
      <c r="Q1803" s="146"/>
      <c r="R1803" s="145"/>
      <c r="S1803" s="147"/>
      <c r="T1803" s="127"/>
    </row>
    <row r="1804" spans="1:20" s="23" customFormat="1" ht="18" customHeight="1" x14ac:dyDescent="0.25">
      <c r="A1804" s="72" t="str">
        <f>Лист4!A1810</f>
        <v>ул. Челябинская, д.21</v>
      </c>
      <c r="B1804" s="64" t="s">
        <v>55</v>
      </c>
      <c r="C1804" s="76">
        <v>1206.0456799999999</v>
      </c>
      <c r="D1804" s="76">
        <f t="shared" si="60"/>
        <v>119.73917</v>
      </c>
      <c r="E1804" s="74">
        <v>119.73917</v>
      </c>
      <c r="F1804" s="22">
        <v>0</v>
      </c>
      <c r="G1804" s="81">
        <v>0</v>
      </c>
      <c r="H1804" s="22">
        <v>0</v>
      </c>
      <c r="I1804" s="77"/>
      <c r="J1804" s="91">
        <f t="shared" si="59"/>
        <v>1325.78485</v>
      </c>
      <c r="K1804" s="131"/>
      <c r="L1804" s="126"/>
      <c r="M1804" s="144"/>
      <c r="N1804" s="144"/>
      <c r="O1804" s="143"/>
      <c r="P1804" s="145"/>
      <c r="Q1804" s="146"/>
      <c r="R1804" s="145"/>
      <c r="S1804" s="147"/>
      <c r="T1804" s="127"/>
    </row>
    <row r="1805" spans="1:20" s="23" customFormat="1" ht="18" customHeight="1" x14ac:dyDescent="0.25">
      <c r="A1805" s="72" t="str">
        <f>Лист4!A1811</f>
        <v>ул. Челябинская, д.22</v>
      </c>
      <c r="B1805" s="64" t="s">
        <v>55</v>
      </c>
      <c r="C1805" s="76">
        <v>2300.7197000000001</v>
      </c>
      <c r="D1805" s="76">
        <f t="shared" si="60"/>
        <v>63.665639999999996</v>
      </c>
      <c r="E1805" s="74">
        <v>63.665639999999996</v>
      </c>
      <c r="F1805" s="22">
        <v>0</v>
      </c>
      <c r="G1805" s="81">
        <v>0</v>
      </c>
      <c r="H1805" s="22">
        <v>0</v>
      </c>
      <c r="I1805" s="77"/>
      <c r="J1805" s="91">
        <f t="shared" si="59"/>
        <v>2364.3853400000003</v>
      </c>
      <c r="K1805" s="131"/>
      <c r="L1805" s="126"/>
      <c r="M1805" s="144"/>
      <c r="N1805" s="144"/>
      <c r="O1805" s="143"/>
      <c r="P1805" s="145"/>
      <c r="Q1805" s="146"/>
      <c r="R1805" s="145"/>
      <c r="S1805" s="147"/>
      <c r="T1805" s="127"/>
    </row>
    <row r="1806" spans="1:20" s="23" customFormat="1" ht="18" customHeight="1" x14ac:dyDescent="0.25">
      <c r="A1806" s="72" t="str">
        <f>Лист4!A1812</f>
        <v>ул. Челябинская, д.24</v>
      </c>
      <c r="B1806" s="64" t="s">
        <v>55</v>
      </c>
      <c r="C1806" s="76">
        <v>1006.3</v>
      </c>
      <c r="D1806" s="76">
        <f t="shared" si="60"/>
        <v>103.89269</v>
      </c>
      <c r="E1806" s="74">
        <v>103.89269</v>
      </c>
      <c r="F1806" s="22">
        <v>0</v>
      </c>
      <c r="G1806" s="81">
        <v>0</v>
      </c>
      <c r="H1806" s="22">
        <v>0</v>
      </c>
      <c r="I1806" s="77"/>
      <c r="J1806" s="91">
        <v>1109.29</v>
      </c>
      <c r="K1806" s="131"/>
      <c r="L1806" s="126"/>
      <c r="M1806" s="144"/>
      <c r="N1806" s="144"/>
      <c r="O1806" s="143"/>
      <c r="P1806" s="145"/>
      <c r="Q1806" s="146"/>
      <c r="R1806" s="145"/>
      <c r="S1806" s="147"/>
      <c r="T1806" s="127"/>
    </row>
    <row r="1807" spans="1:20" s="23" customFormat="1" ht="18" customHeight="1" x14ac:dyDescent="0.25">
      <c r="A1807" s="72" t="str">
        <f>Лист4!A1813</f>
        <v>ул. Чеченева, д.27</v>
      </c>
      <c r="B1807" s="64" t="s">
        <v>55</v>
      </c>
      <c r="C1807" s="76">
        <v>56.86224</v>
      </c>
      <c r="D1807" s="76">
        <f t="shared" si="60"/>
        <v>15.891399999999999</v>
      </c>
      <c r="E1807" s="74">
        <v>15.891399999999999</v>
      </c>
      <c r="F1807" s="22">
        <v>0</v>
      </c>
      <c r="G1807" s="81">
        <v>0</v>
      </c>
      <c r="H1807" s="22">
        <v>0</v>
      </c>
      <c r="I1807" s="77"/>
      <c r="J1807" s="91">
        <f t="shared" si="59"/>
        <v>72.753640000000004</v>
      </c>
      <c r="K1807" s="131"/>
      <c r="L1807" s="126"/>
      <c r="M1807" s="260"/>
      <c r="N1807" s="144"/>
      <c r="O1807" s="143"/>
      <c r="P1807" s="145"/>
      <c r="Q1807" s="146"/>
      <c r="R1807" s="145"/>
      <c r="S1807" s="147"/>
      <c r="T1807" s="127"/>
    </row>
    <row r="1808" spans="1:20" s="23" customFormat="1" ht="18" customHeight="1" x14ac:dyDescent="0.25">
      <c r="A1808" s="72" t="str">
        <f>Лист4!A1814</f>
        <v>ул. Ширяева, д.3</v>
      </c>
      <c r="B1808" s="64" t="s">
        <v>55</v>
      </c>
      <c r="C1808" s="76">
        <v>3921.56</v>
      </c>
      <c r="D1808" s="76">
        <f t="shared" si="60"/>
        <v>315.63276000000002</v>
      </c>
      <c r="E1808" s="74">
        <v>315.63276000000002</v>
      </c>
      <c r="F1808" s="22">
        <v>0</v>
      </c>
      <c r="G1808" s="81">
        <v>0</v>
      </c>
      <c r="H1808" s="22">
        <v>0</v>
      </c>
      <c r="I1808" s="77"/>
      <c r="J1808" s="91">
        <v>4242.5</v>
      </c>
      <c r="K1808" s="131"/>
      <c r="L1808" s="126"/>
      <c r="M1808" s="144"/>
      <c r="N1808" s="144"/>
      <c r="O1808" s="143"/>
      <c r="P1808" s="145"/>
      <c r="Q1808" s="146"/>
      <c r="R1808" s="145"/>
      <c r="S1808" s="147"/>
      <c r="T1808" s="127"/>
    </row>
    <row r="1809" spans="1:20" s="23" customFormat="1" ht="18" customHeight="1" x14ac:dyDescent="0.25">
      <c r="A1809" s="72" t="str">
        <f>Лист4!A1815</f>
        <v>ул. Южная, д.23</v>
      </c>
      <c r="B1809" s="64" t="s">
        <v>55</v>
      </c>
      <c r="C1809" s="76">
        <v>3037.13</v>
      </c>
      <c r="D1809" s="76">
        <f t="shared" si="60"/>
        <v>371.27996000000002</v>
      </c>
      <c r="E1809" s="74">
        <v>371.27996000000002</v>
      </c>
      <c r="F1809" s="22">
        <v>0</v>
      </c>
      <c r="G1809" s="81">
        <v>0</v>
      </c>
      <c r="H1809" s="22">
        <v>0</v>
      </c>
      <c r="I1809" s="77"/>
      <c r="J1809" s="91">
        <v>3448.98</v>
      </c>
      <c r="K1809" s="131"/>
      <c r="L1809" s="126"/>
      <c r="M1809" s="144"/>
      <c r="N1809" s="144"/>
      <c r="O1809" s="143"/>
      <c r="P1809" s="145"/>
      <c r="Q1809" s="146"/>
      <c r="R1809" s="145"/>
      <c r="S1809" s="147"/>
      <c r="T1809" s="127"/>
    </row>
    <row r="1810" spans="1:20" s="23" customFormat="1" ht="18" customHeight="1" x14ac:dyDescent="0.25">
      <c r="A1810" s="72" t="str">
        <f>Лист4!A1816</f>
        <v>ул. Южная, д.23, к.1</v>
      </c>
      <c r="B1810" s="64" t="s">
        <v>55</v>
      </c>
      <c r="C1810" s="76">
        <v>879.97</v>
      </c>
      <c r="D1810" s="76">
        <f t="shared" si="60"/>
        <v>58.790599999999998</v>
      </c>
      <c r="E1810" s="74">
        <v>58.790599999999998</v>
      </c>
      <c r="F1810" s="22">
        <v>0</v>
      </c>
      <c r="G1810" s="81">
        <v>0</v>
      </c>
      <c r="H1810" s="22">
        <v>0</v>
      </c>
      <c r="I1810" s="77"/>
      <c r="J1810" s="91">
        <v>945.67</v>
      </c>
      <c r="K1810" s="131"/>
      <c r="L1810" s="126"/>
      <c r="M1810" s="144"/>
      <c r="N1810" s="144"/>
      <c r="O1810" s="143"/>
      <c r="P1810" s="145"/>
      <c r="Q1810" s="146"/>
      <c r="R1810" s="145"/>
      <c r="S1810" s="147"/>
      <c r="T1810" s="127"/>
    </row>
    <row r="1811" spans="1:20" s="23" customFormat="1" ht="18" customHeight="1" x14ac:dyDescent="0.25">
      <c r="A1811" s="72" t="str">
        <f>Лист4!A1817</f>
        <v>ул. Южная, д.25</v>
      </c>
      <c r="B1811" s="64" t="s">
        <v>55</v>
      </c>
      <c r="C1811" s="76">
        <v>1071.8331499999999</v>
      </c>
      <c r="D1811" s="76">
        <f t="shared" si="60"/>
        <v>52.706589999999998</v>
      </c>
      <c r="E1811" s="74">
        <v>52.706589999999998</v>
      </c>
      <c r="F1811" s="22">
        <v>0</v>
      </c>
      <c r="G1811" s="81">
        <v>0</v>
      </c>
      <c r="H1811" s="22">
        <v>0</v>
      </c>
      <c r="I1811" s="77"/>
      <c r="J1811" s="91">
        <f t="shared" si="59"/>
        <v>1124.5397399999999</v>
      </c>
      <c r="K1811" s="131"/>
      <c r="L1811" s="126"/>
      <c r="M1811" s="144"/>
      <c r="N1811" s="144"/>
      <c r="O1811" s="143"/>
      <c r="P1811" s="145"/>
      <c r="Q1811" s="146"/>
      <c r="R1811" s="145"/>
      <c r="S1811" s="147"/>
      <c r="T1811" s="127"/>
    </row>
    <row r="1812" spans="1:20" s="23" customFormat="1" ht="18" customHeight="1" x14ac:dyDescent="0.25">
      <c r="A1812" s="72" t="str">
        <f>Лист4!A1818</f>
        <v>ул. Южная, д.25, к.1</v>
      </c>
      <c r="B1812" s="64" t="s">
        <v>55</v>
      </c>
      <c r="C1812" s="76">
        <v>660.91</v>
      </c>
      <c r="D1812" s="76">
        <f t="shared" si="60"/>
        <v>45.199370000000002</v>
      </c>
      <c r="E1812" s="74">
        <v>45.199370000000002</v>
      </c>
      <c r="F1812" s="22">
        <v>0</v>
      </c>
      <c r="G1812" s="81">
        <v>0</v>
      </c>
      <c r="H1812" s="22">
        <v>0</v>
      </c>
      <c r="I1812" s="77">
        <v>1079.68</v>
      </c>
      <c r="J1812" s="91">
        <v>8.6199999999999992</v>
      </c>
      <c r="K1812" s="131"/>
      <c r="L1812" s="126"/>
      <c r="M1812" s="144"/>
      <c r="N1812" s="144"/>
      <c r="O1812" s="143"/>
      <c r="P1812" s="145"/>
      <c r="Q1812" s="146"/>
      <c r="R1812" s="145"/>
      <c r="S1812" s="147"/>
      <c r="T1812" s="127"/>
    </row>
    <row r="1813" spans="1:20" s="23" customFormat="1" ht="18" customHeight="1" x14ac:dyDescent="0.25">
      <c r="A1813" s="72" t="str">
        <f>Лист4!A1819</f>
        <v>Вячеслава Мейера ул., д.1</v>
      </c>
      <c r="B1813" s="64" t="s">
        <v>55</v>
      </c>
      <c r="C1813" s="76">
        <v>1508.67698</v>
      </c>
      <c r="D1813" s="76">
        <f t="shared" si="60"/>
        <v>89.515889999999999</v>
      </c>
      <c r="E1813" s="74">
        <v>89.515889999999999</v>
      </c>
      <c r="F1813" s="22">
        <v>0</v>
      </c>
      <c r="G1813" s="81">
        <v>0</v>
      </c>
      <c r="H1813" s="22">
        <v>0</v>
      </c>
      <c r="I1813" s="77"/>
      <c r="J1813" s="91">
        <f t="shared" si="59"/>
        <v>1598.1928699999999</v>
      </c>
      <c r="K1813" s="131"/>
      <c r="L1813" s="126"/>
      <c r="M1813" s="144"/>
      <c r="N1813" s="144"/>
      <c r="O1813" s="143"/>
      <c r="P1813" s="145"/>
      <c r="Q1813" s="146"/>
      <c r="R1813" s="145"/>
      <c r="S1813" s="147"/>
      <c r="T1813" s="127"/>
    </row>
    <row r="1814" spans="1:20" s="23" customFormat="1" ht="18" customHeight="1" x14ac:dyDescent="0.25">
      <c r="A1814" s="72" t="str">
        <f>Лист4!A1820</f>
        <v>Вячеслава Мейера ул., д.11</v>
      </c>
      <c r="B1814" s="64" t="s">
        <v>55</v>
      </c>
      <c r="C1814" s="76">
        <v>1364.0485099999999</v>
      </c>
      <c r="D1814" s="76">
        <f t="shared" si="60"/>
        <v>99.387419999999992</v>
      </c>
      <c r="E1814" s="74">
        <v>99.387419999999992</v>
      </c>
      <c r="F1814" s="22">
        <v>0</v>
      </c>
      <c r="G1814" s="81">
        <v>0</v>
      </c>
      <c r="H1814" s="22">
        <v>0</v>
      </c>
      <c r="I1814" s="77"/>
      <c r="J1814" s="91">
        <f t="shared" si="59"/>
        <v>1463.4359299999999</v>
      </c>
      <c r="K1814" s="131"/>
      <c r="L1814" s="126"/>
      <c r="M1814" s="144"/>
      <c r="N1814" s="144"/>
      <c r="O1814" s="143"/>
      <c r="P1814" s="145"/>
      <c r="Q1814" s="146"/>
      <c r="R1814" s="145"/>
      <c r="S1814" s="147"/>
      <c r="T1814" s="127"/>
    </row>
    <row r="1815" spans="1:20" s="23" customFormat="1" ht="18" customHeight="1" x14ac:dyDescent="0.25">
      <c r="A1815" s="72" t="str">
        <f>Лист4!A1821</f>
        <v>Вячеслава Мейера ул., д.12</v>
      </c>
      <c r="B1815" s="64" t="s">
        <v>55</v>
      </c>
      <c r="C1815" s="76">
        <v>782.60355000000004</v>
      </c>
      <c r="D1815" s="76">
        <f t="shared" si="60"/>
        <v>61.035650000000004</v>
      </c>
      <c r="E1815" s="74">
        <v>61.035650000000004</v>
      </c>
      <c r="F1815" s="22">
        <v>0</v>
      </c>
      <c r="G1815" s="81">
        <v>0</v>
      </c>
      <c r="H1815" s="22">
        <v>0</v>
      </c>
      <c r="I1815" s="77"/>
      <c r="J1815" s="91">
        <f t="shared" si="59"/>
        <v>843.63920000000007</v>
      </c>
      <c r="K1815" s="131"/>
      <c r="L1815" s="126"/>
      <c r="M1815" s="144"/>
      <c r="N1815" s="144"/>
      <c r="O1815" s="143"/>
      <c r="P1815" s="145"/>
      <c r="Q1815" s="146"/>
      <c r="R1815" s="145"/>
      <c r="S1815" s="147"/>
      <c r="T1815" s="127"/>
    </row>
    <row r="1816" spans="1:20" s="23" customFormat="1" ht="18" customHeight="1" x14ac:dyDescent="0.25">
      <c r="A1816" s="72" t="str">
        <f>Лист4!A1822</f>
        <v>Вячеслава Мейера ул., д.13</v>
      </c>
      <c r="B1816" s="64" t="s">
        <v>55</v>
      </c>
      <c r="C1816" s="76">
        <v>1639.2151300000003</v>
      </c>
      <c r="D1816" s="76">
        <f t="shared" si="60"/>
        <v>110.97811</v>
      </c>
      <c r="E1816" s="74">
        <v>110.97811</v>
      </c>
      <c r="F1816" s="22">
        <v>0</v>
      </c>
      <c r="G1816" s="81">
        <v>0</v>
      </c>
      <c r="H1816" s="22">
        <v>0</v>
      </c>
      <c r="I1816" s="77"/>
      <c r="J1816" s="91">
        <f t="shared" si="59"/>
        <v>1750.1932400000003</v>
      </c>
      <c r="K1816" s="131"/>
      <c r="L1816" s="126"/>
      <c r="M1816" s="144"/>
      <c r="N1816" s="144"/>
      <c r="O1816" s="143"/>
      <c r="P1816" s="145"/>
      <c r="Q1816" s="146"/>
      <c r="R1816" s="145"/>
      <c r="S1816" s="147"/>
      <c r="T1816" s="127"/>
    </row>
    <row r="1817" spans="1:20" s="23" customFormat="1" ht="18" customHeight="1" x14ac:dyDescent="0.25">
      <c r="A1817" s="72" t="str">
        <f>Лист4!A1823</f>
        <v>Вячеслава Мейера ул., д.15</v>
      </c>
      <c r="B1817" s="64" t="s">
        <v>55</v>
      </c>
      <c r="C1817" s="76">
        <v>1754.78584</v>
      </c>
      <c r="D1817" s="76">
        <f t="shared" si="60"/>
        <v>112.67485000000001</v>
      </c>
      <c r="E1817" s="74">
        <v>112.67485000000001</v>
      </c>
      <c r="F1817" s="22">
        <v>0</v>
      </c>
      <c r="G1817" s="81">
        <v>0</v>
      </c>
      <c r="H1817" s="22">
        <v>0</v>
      </c>
      <c r="I1817" s="77"/>
      <c r="J1817" s="91">
        <f t="shared" si="59"/>
        <v>1867.4606900000001</v>
      </c>
      <c r="K1817" s="131"/>
      <c r="L1817" s="126"/>
      <c r="M1817" s="144"/>
      <c r="N1817" s="144"/>
      <c r="O1817" s="143"/>
      <c r="P1817" s="145"/>
      <c r="Q1817" s="146"/>
      <c r="R1817" s="145"/>
      <c r="S1817" s="147"/>
      <c r="T1817" s="127"/>
    </row>
    <row r="1818" spans="1:20" s="23" customFormat="1" ht="18" customHeight="1" x14ac:dyDescent="0.25">
      <c r="A1818" s="72" t="str">
        <f>Лист4!A1824</f>
        <v>Вячеслава Мейера ул., д.16</v>
      </c>
      <c r="B1818" s="64" t="s">
        <v>55</v>
      </c>
      <c r="C1818" s="76">
        <v>1390.5488499999999</v>
      </c>
      <c r="D1818" s="76">
        <f t="shared" si="60"/>
        <v>77.254300000000001</v>
      </c>
      <c r="E1818" s="74">
        <v>77.254300000000001</v>
      </c>
      <c r="F1818" s="22">
        <v>0</v>
      </c>
      <c r="G1818" s="81">
        <v>0</v>
      </c>
      <c r="H1818" s="22">
        <v>0</v>
      </c>
      <c r="I1818" s="77"/>
      <c r="J1818" s="91">
        <f t="shared" si="59"/>
        <v>1467.80315</v>
      </c>
      <c r="K1818" s="131"/>
      <c r="L1818" s="126"/>
      <c r="M1818" s="144"/>
      <c r="N1818" s="144"/>
      <c r="O1818" s="143"/>
      <c r="P1818" s="145"/>
      <c r="Q1818" s="146"/>
      <c r="R1818" s="145"/>
      <c r="S1818" s="147"/>
      <c r="T1818" s="127"/>
    </row>
    <row r="1819" spans="1:20" s="23" customFormat="1" ht="18" customHeight="1" x14ac:dyDescent="0.25">
      <c r="A1819" s="72" t="str">
        <f>Лист4!A1825</f>
        <v>Вячеслава Мейера ул., д.2</v>
      </c>
      <c r="B1819" s="64" t="s">
        <v>55</v>
      </c>
      <c r="C1819" s="76">
        <v>1454.6877899999999</v>
      </c>
      <c r="D1819" s="76">
        <f t="shared" si="60"/>
        <v>122.43957</v>
      </c>
      <c r="E1819" s="74">
        <v>122.43957</v>
      </c>
      <c r="F1819" s="22">
        <v>0</v>
      </c>
      <c r="G1819" s="81">
        <v>0</v>
      </c>
      <c r="H1819" s="22">
        <v>0</v>
      </c>
      <c r="I1819" s="77"/>
      <c r="J1819" s="91">
        <f t="shared" si="59"/>
        <v>1577.12736</v>
      </c>
      <c r="K1819" s="131"/>
      <c r="L1819" s="126"/>
      <c r="M1819" s="144"/>
      <c r="N1819" s="144"/>
      <c r="O1819" s="143"/>
      <c r="P1819" s="145"/>
      <c r="Q1819" s="146"/>
      <c r="R1819" s="145"/>
      <c r="S1819" s="147"/>
      <c r="T1819" s="127"/>
    </row>
    <row r="1820" spans="1:20" s="23" customFormat="1" ht="18" customHeight="1" x14ac:dyDescent="0.25">
      <c r="A1820" s="72" t="str">
        <f>Лист4!A1826</f>
        <v>Вячеслава Мейера ул., д.4</v>
      </c>
      <c r="B1820" s="64" t="s">
        <v>55</v>
      </c>
      <c r="C1820" s="76">
        <v>1455.0825299999999</v>
      </c>
      <c r="D1820" s="76">
        <f t="shared" si="60"/>
        <v>87.894030000000001</v>
      </c>
      <c r="E1820" s="74">
        <v>87.894030000000001</v>
      </c>
      <c r="F1820" s="22">
        <v>0</v>
      </c>
      <c r="G1820" s="81">
        <v>0</v>
      </c>
      <c r="H1820" s="22">
        <v>0</v>
      </c>
      <c r="I1820" s="77"/>
      <c r="J1820" s="91">
        <f t="shared" si="59"/>
        <v>1542.9765599999998</v>
      </c>
      <c r="K1820" s="131"/>
      <c r="L1820" s="126"/>
      <c r="M1820" s="144"/>
      <c r="N1820" s="144"/>
      <c r="O1820" s="143"/>
      <c r="P1820" s="145"/>
      <c r="Q1820" s="146"/>
      <c r="R1820" s="145"/>
      <c r="S1820" s="147"/>
      <c r="T1820" s="127"/>
    </row>
    <row r="1821" spans="1:20" s="23" customFormat="1" ht="18" customHeight="1" x14ac:dyDescent="0.25">
      <c r="A1821" s="72" t="str">
        <f>Лист4!A1827</f>
        <v>Вячеслава Мейера ул., д.5</v>
      </c>
      <c r="B1821" s="64" t="s">
        <v>55</v>
      </c>
      <c r="C1821" s="76">
        <v>1347.49271</v>
      </c>
      <c r="D1821" s="76">
        <f t="shared" si="60"/>
        <v>87.013089999999991</v>
      </c>
      <c r="E1821" s="74">
        <v>87.013089999999991</v>
      </c>
      <c r="F1821" s="22">
        <v>0</v>
      </c>
      <c r="G1821" s="81">
        <v>0</v>
      </c>
      <c r="H1821" s="22">
        <v>0</v>
      </c>
      <c r="I1821" s="77"/>
      <c r="J1821" s="91">
        <f t="shared" si="59"/>
        <v>1434.5057999999999</v>
      </c>
      <c r="K1821" s="131"/>
      <c r="L1821" s="126"/>
      <c r="M1821" s="144"/>
      <c r="N1821" s="144"/>
      <c r="O1821" s="143"/>
      <c r="P1821" s="145"/>
      <c r="Q1821" s="146"/>
      <c r="R1821" s="145"/>
      <c r="S1821" s="147"/>
      <c r="T1821" s="127"/>
    </row>
    <row r="1822" spans="1:20" s="23" customFormat="1" ht="18" customHeight="1" x14ac:dyDescent="0.25">
      <c r="A1822" s="72" t="str">
        <f>Лист4!A1828</f>
        <v>Вячеслава Мейера ул., д.6</v>
      </c>
      <c r="B1822" s="64" t="s">
        <v>55</v>
      </c>
      <c r="C1822" s="76">
        <v>644.57000000000005</v>
      </c>
      <c r="D1822" s="76">
        <f t="shared" si="60"/>
        <v>91.409199999999998</v>
      </c>
      <c r="E1822" s="74">
        <v>91.409199999999998</v>
      </c>
      <c r="F1822" s="22">
        <v>0</v>
      </c>
      <c r="G1822" s="81">
        <v>0</v>
      </c>
      <c r="H1822" s="22">
        <v>0</v>
      </c>
      <c r="I1822" s="77"/>
      <c r="J1822" s="91">
        <v>736.1</v>
      </c>
      <c r="K1822" s="131"/>
      <c r="L1822" s="126"/>
      <c r="M1822" s="144"/>
      <c r="N1822" s="144"/>
      <c r="O1822" s="143"/>
      <c r="P1822" s="145"/>
      <c r="Q1822" s="146"/>
      <c r="R1822" s="145"/>
      <c r="S1822" s="147"/>
      <c r="T1822" s="127"/>
    </row>
    <row r="1823" spans="1:20" s="23" customFormat="1" ht="18" customHeight="1" x14ac:dyDescent="0.25">
      <c r="A1823" s="72" t="str">
        <f>Лист4!A1829</f>
        <v>Вячеслава Мейера ул., д.7</v>
      </c>
      <c r="B1823" s="64" t="s">
        <v>55</v>
      </c>
      <c r="C1823" s="76">
        <v>1324.5967400000002</v>
      </c>
      <c r="D1823" s="76">
        <f t="shared" si="60"/>
        <v>106.97802</v>
      </c>
      <c r="E1823" s="74">
        <v>106.97802</v>
      </c>
      <c r="F1823" s="22">
        <v>0</v>
      </c>
      <c r="G1823" s="81">
        <v>0</v>
      </c>
      <c r="H1823" s="22">
        <v>0</v>
      </c>
      <c r="I1823" s="77"/>
      <c r="J1823" s="91">
        <f t="shared" si="59"/>
        <v>1431.5747600000002</v>
      </c>
      <c r="K1823" s="131"/>
      <c r="L1823" s="126"/>
      <c r="M1823" s="144"/>
      <c r="N1823" s="144"/>
      <c r="O1823" s="143"/>
      <c r="P1823" s="145"/>
      <c r="Q1823" s="146"/>
      <c r="R1823" s="145"/>
      <c r="S1823" s="147"/>
      <c r="T1823" s="127"/>
    </row>
    <row r="1824" spans="1:20" s="23" customFormat="1" ht="18" customHeight="1" x14ac:dyDescent="0.25">
      <c r="A1824" s="72" t="str">
        <f>Лист4!A1830</f>
        <v>Вячеслава Мейера ул., д.8</v>
      </c>
      <c r="B1824" s="64" t="s">
        <v>55</v>
      </c>
      <c r="C1824" s="76">
        <v>987.37850000000003</v>
      </c>
      <c r="D1824" s="76">
        <f t="shared" si="60"/>
        <v>61.705980000000004</v>
      </c>
      <c r="E1824" s="74">
        <v>61.705980000000004</v>
      </c>
      <c r="F1824" s="22">
        <v>0</v>
      </c>
      <c r="G1824" s="81">
        <v>0</v>
      </c>
      <c r="H1824" s="22">
        <v>0</v>
      </c>
      <c r="I1824" s="77"/>
      <c r="J1824" s="91">
        <f t="shared" si="59"/>
        <v>1049.08448</v>
      </c>
      <c r="K1824" s="131"/>
      <c r="L1824" s="126"/>
      <c r="M1824" s="144"/>
      <c r="N1824" s="144"/>
      <c r="O1824" s="143"/>
      <c r="P1824" s="145"/>
      <c r="Q1824" s="146"/>
      <c r="R1824" s="145"/>
      <c r="S1824" s="147"/>
      <c r="T1824" s="127"/>
    </row>
    <row r="1825" spans="1:20" s="23" customFormat="1" ht="18" customHeight="1" x14ac:dyDescent="0.25">
      <c r="A1825" s="72" t="str">
        <f>Лист4!A1831</f>
        <v>Галины Николаевой ул., д.1</v>
      </c>
      <c r="B1825" s="64" t="s">
        <v>55</v>
      </c>
      <c r="C1825" s="76">
        <v>55.074820000000003</v>
      </c>
      <c r="D1825" s="76">
        <f t="shared" si="60"/>
        <v>3.0821000000000001</v>
      </c>
      <c r="E1825" s="74">
        <v>3.0821000000000001</v>
      </c>
      <c r="F1825" s="22">
        <v>0</v>
      </c>
      <c r="G1825" s="81">
        <v>0</v>
      </c>
      <c r="H1825" s="22">
        <v>0</v>
      </c>
      <c r="I1825" s="77"/>
      <c r="J1825" s="91">
        <f t="shared" si="59"/>
        <v>58.15692</v>
      </c>
      <c r="K1825" s="131"/>
      <c r="L1825" s="126"/>
      <c r="M1825" s="144"/>
      <c r="N1825" s="144"/>
      <c r="O1825" s="143"/>
      <c r="P1825" s="145"/>
      <c r="Q1825" s="146"/>
      <c r="R1825" s="145"/>
      <c r="S1825" s="147"/>
      <c r="T1825" s="127"/>
    </row>
    <row r="1826" spans="1:20" s="23" customFormat="1" ht="18" customHeight="1" x14ac:dyDescent="0.25">
      <c r="A1826" s="72" t="str">
        <f>Лист4!A1832</f>
        <v>Галины Николаевой ул., д.11</v>
      </c>
      <c r="B1826" s="64" t="s">
        <v>55</v>
      </c>
      <c r="C1826" s="76">
        <v>75.080820000000003</v>
      </c>
      <c r="D1826" s="76">
        <f t="shared" si="60"/>
        <v>2.3452199999999999</v>
      </c>
      <c r="E1826" s="74">
        <v>2.3452199999999999</v>
      </c>
      <c r="F1826" s="22">
        <v>0</v>
      </c>
      <c r="G1826" s="81">
        <v>0</v>
      </c>
      <c r="H1826" s="22">
        <v>0</v>
      </c>
      <c r="I1826" s="77"/>
      <c r="J1826" s="91">
        <f t="shared" si="59"/>
        <v>77.42604</v>
      </c>
      <c r="K1826" s="131"/>
      <c r="L1826" s="126"/>
      <c r="M1826" s="144"/>
      <c r="N1826" s="144"/>
      <c r="O1826" s="143"/>
      <c r="P1826" s="145"/>
      <c r="Q1826" s="146"/>
      <c r="R1826" s="145"/>
      <c r="S1826" s="147"/>
      <c r="T1826" s="127"/>
    </row>
    <row r="1827" spans="1:20" s="23" customFormat="1" ht="18" customHeight="1" x14ac:dyDescent="0.25">
      <c r="A1827" s="72" t="str">
        <f>Лист4!A1833</f>
        <v>Галины Николаевой ул., д.12, к.1</v>
      </c>
      <c r="B1827" s="64" t="s">
        <v>55</v>
      </c>
      <c r="C1827" s="76">
        <v>531.00612000000001</v>
      </c>
      <c r="D1827" s="76">
        <f t="shared" si="60"/>
        <v>30.71782</v>
      </c>
      <c r="E1827" s="74">
        <v>30.71782</v>
      </c>
      <c r="F1827" s="22">
        <v>0</v>
      </c>
      <c r="G1827" s="81">
        <v>0</v>
      </c>
      <c r="H1827" s="22">
        <v>0</v>
      </c>
      <c r="I1827" s="77"/>
      <c r="J1827" s="91">
        <f t="shared" si="59"/>
        <v>561.72393999999997</v>
      </c>
      <c r="K1827" s="131"/>
      <c r="L1827" s="126"/>
      <c r="M1827" s="144"/>
      <c r="N1827" s="144"/>
      <c r="O1827" s="143"/>
      <c r="P1827" s="145"/>
      <c r="Q1827" s="146"/>
      <c r="R1827" s="145"/>
      <c r="S1827" s="147"/>
      <c r="T1827" s="127"/>
    </row>
    <row r="1828" spans="1:20" s="23" customFormat="1" ht="18" customHeight="1" x14ac:dyDescent="0.25">
      <c r="A1828" s="72" t="str">
        <f>Лист4!A1834</f>
        <v>Галины Николаевой ул., д.12, к.2</v>
      </c>
      <c r="B1828" s="64" t="s">
        <v>55</v>
      </c>
      <c r="C1828" s="76">
        <v>57.748420000000003</v>
      </c>
      <c r="D1828" s="76">
        <f t="shared" si="60"/>
        <v>2.4468200000000002</v>
      </c>
      <c r="E1828" s="74">
        <v>2.4468200000000002</v>
      </c>
      <c r="F1828" s="22">
        <v>0</v>
      </c>
      <c r="G1828" s="81">
        <v>0</v>
      </c>
      <c r="H1828" s="22">
        <v>0</v>
      </c>
      <c r="I1828" s="77"/>
      <c r="J1828" s="91">
        <f t="shared" si="59"/>
        <v>60.195240000000005</v>
      </c>
      <c r="K1828" s="131"/>
      <c r="L1828" s="126"/>
      <c r="M1828" s="144"/>
      <c r="N1828" s="144"/>
      <c r="O1828" s="143"/>
      <c r="P1828" s="145"/>
      <c r="Q1828" s="146"/>
      <c r="R1828" s="145"/>
      <c r="S1828" s="147"/>
      <c r="T1828" s="127"/>
    </row>
    <row r="1829" spans="1:20" s="23" customFormat="1" ht="18" customHeight="1" x14ac:dyDescent="0.25">
      <c r="A1829" s="72" t="str">
        <f>Лист4!A1835</f>
        <v>Галины Николаевой ул., д.13</v>
      </c>
      <c r="B1829" s="64" t="s">
        <v>55</v>
      </c>
      <c r="C1829" s="76">
        <v>90.502759999999995</v>
      </c>
      <c r="D1829" s="76">
        <f t="shared" si="60"/>
        <v>5.0291000000000006</v>
      </c>
      <c r="E1829" s="74">
        <v>5.0291000000000006</v>
      </c>
      <c r="F1829" s="22">
        <v>0</v>
      </c>
      <c r="G1829" s="81">
        <v>0</v>
      </c>
      <c r="H1829" s="22">
        <v>0</v>
      </c>
      <c r="I1829" s="77"/>
      <c r="J1829" s="91">
        <f t="shared" si="59"/>
        <v>95.531859999999995</v>
      </c>
      <c r="K1829" s="131"/>
      <c r="L1829" s="126"/>
      <c r="M1829" s="144"/>
      <c r="N1829" s="144"/>
      <c r="O1829" s="143"/>
      <c r="P1829" s="145"/>
      <c r="Q1829" s="146"/>
      <c r="R1829" s="145"/>
      <c r="S1829" s="147"/>
      <c r="T1829" s="127"/>
    </row>
    <row r="1830" spans="1:20" s="23" customFormat="1" ht="18" customHeight="1" x14ac:dyDescent="0.25">
      <c r="A1830" s="72" t="str">
        <f>Лист4!A1836</f>
        <v>Галины Николаевой ул., д.15</v>
      </c>
      <c r="B1830" s="64" t="s">
        <v>55</v>
      </c>
      <c r="C1830" s="76">
        <v>68.893150000000006</v>
      </c>
      <c r="D1830" s="76">
        <f t="shared" si="60"/>
        <v>0.38930000000000003</v>
      </c>
      <c r="E1830" s="74">
        <v>0.38930000000000003</v>
      </c>
      <c r="F1830" s="22">
        <v>0</v>
      </c>
      <c r="G1830" s="81">
        <v>0</v>
      </c>
      <c r="H1830" s="22">
        <v>0</v>
      </c>
      <c r="I1830" s="77"/>
      <c r="J1830" s="91">
        <f t="shared" si="59"/>
        <v>69.282450000000011</v>
      </c>
      <c r="K1830" s="131"/>
      <c r="L1830" s="126"/>
      <c r="M1830" s="144"/>
      <c r="N1830" s="144"/>
      <c r="O1830" s="143"/>
      <c r="P1830" s="145"/>
      <c r="Q1830" s="146"/>
      <c r="R1830" s="145"/>
      <c r="S1830" s="147"/>
      <c r="T1830" s="127"/>
    </row>
    <row r="1831" spans="1:20" s="23" customFormat="1" ht="18" customHeight="1" x14ac:dyDescent="0.25">
      <c r="A1831" s="72" t="str">
        <f>Лист4!A1837</f>
        <v>Галины Николаевой ул., д.17</v>
      </c>
      <c r="B1831" s="64" t="s">
        <v>55</v>
      </c>
      <c r="C1831" s="76">
        <v>122.35228000000001</v>
      </c>
      <c r="D1831" s="76">
        <f t="shared" si="60"/>
        <v>6.2237</v>
      </c>
      <c r="E1831" s="74">
        <v>6.2237</v>
      </c>
      <c r="F1831" s="22">
        <v>0</v>
      </c>
      <c r="G1831" s="81">
        <v>0</v>
      </c>
      <c r="H1831" s="22">
        <v>0</v>
      </c>
      <c r="I1831" s="77"/>
      <c r="J1831" s="91">
        <f t="shared" si="59"/>
        <v>128.57598000000002</v>
      </c>
      <c r="K1831" s="131"/>
      <c r="L1831" s="126"/>
      <c r="M1831" s="144"/>
      <c r="N1831" s="144"/>
      <c r="O1831" s="143"/>
      <c r="P1831" s="145"/>
      <c r="Q1831" s="146"/>
      <c r="R1831" s="145"/>
      <c r="S1831" s="147"/>
      <c r="T1831" s="127"/>
    </row>
    <row r="1832" spans="1:20" s="23" customFormat="1" ht="18" customHeight="1" x14ac:dyDescent="0.25">
      <c r="A1832" s="72" t="str">
        <f>Лист4!A1838</f>
        <v>Галины Николаевой ул., д.19</v>
      </c>
      <c r="B1832" s="64" t="s">
        <v>55</v>
      </c>
      <c r="C1832" s="76">
        <v>64.866600000000005</v>
      </c>
      <c r="D1832" s="76">
        <f t="shared" si="60"/>
        <v>1.2970999999999999</v>
      </c>
      <c r="E1832" s="74">
        <v>1.2970999999999999</v>
      </c>
      <c r="F1832" s="22">
        <v>0</v>
      </c>
      <c r="G1832" s="81">
        <v>0</v>
      </c>
      <c r="H1832" s="22">
        <v>0</v>
      </c>
      <c r="I1832" s="77"/>
      <c r="J1832" s="91">
        <f t="shared" si="59"/>
        <v>66.163700000000006</v>
      </c>
      <c r="K1832" s="131"/>
      <c r="L1832" s="126"/>
      <c r="M1832" s="144"/>
      <c r="N1832" s="144"/>
      <c r="O1832" s="143"/>
      <c r="P1832" s="145"/>
      <c r="Q1832" s="146"/>
      <c r="R1832" s="145"/>
      <c r="S1832" s="147"/>
      <c r="T1832" s="127"/>
    </row>
    <row r="1833" spans="1:20" s="23" customFormat="1" ht="18" customHeight="1" x14ac:dyDescent="0.25">
      <c r="A1833" s="72" t="str">
        <f>Лист4!A1839</f>
        <v>Галины Николаевой ул., д.2, к.1</v>
      </c>
      <c r="B1833" s="64" t="s">
        <v>55</v>
      </c>
      <c r="C1833" s="76">
        <v>558.52953999999988</v>
      </c>
      <c r="D1833" s="76">
        <f t="shared" si="60"/>
        <v>30.378919999999997</v>
      </c>
      <c r="E1833" s="74">
        <v>30.378919999999997</v>
      </c>
      <c r="F1833" s="22">
        <v>0</v>
      </c>
      <c r="G1833" s="81">
        <v>0</v>
      </c>
      <c r="H1833" s="22">
        <v>0</v>
      </c>
      <c r="I1833" s="77"/>
      <c r="J1833" s="91">
        <f t="shared" si="59"/>
        <v>588.90845999999988</v>
      </c>
      <c r="K1833" s="131"/>
      <c r="L1833" s="126"/>
      <c r="M1833" s="144"/>
      <c r="N1833" s="144"/>
      <c r="O1833" s="143"/>
      <c r="P1833" s="145"/>
      <c r="Q1833" s="146"/>
      <c r="R1833" s="145"/>
      <c r="S1833" s="147"/>
      <c r="T1833" s="127"/>
    </row>
    <row r="1834" spans="1:20" s="23" customFormat="1" ht="18" customHeight="1" x14ac:dyDescent="0.25">
      <c r="A1834" s="72" t="str">
        <f>Лист4!A1840</f>
        <v>Галины Николаевой ул., д.21</v>
      </c>
      <c r="B1834" s="64" t="s">
        <v>55</v>
      </c>
      <c r="C1834" s="76">
        <v>45.739260000000002</v>
      </c>
      <c r="D1834" s="76">
        <f t="shared" si="60"/>
        <v>24.501300000000001</v>
      </c>
      <c r="E1834" s="74">
        <v>24.501300000000001</v>
      </c>
      <c r="F1834" s="22">
        <v>0</v>
      </c>
      <c r="G1834" s="81">
        <v>0</v>
      </c>
      <c r="H1834" s="22">
        <v>0</v>
      </c>
      <c r="I1834" s="77"/>
      <c r="J1834" s="91">
        <f t="shared" si="59"/>
        <v>70.240560000000002</v>
      </c>
      <c r="K1834" s="131"/>
      <c r="L1834" s="126"/>
      <c r="M1834" s="144"/>
      <c r="N1834" s="144"/>
      <c r="O1834" s="143"/>
      <c r="P1834" s="145"/>
      <c r="Q1834" s="146"/>
      <c r="R1834" s="145"/>
      <c r="S1834" s="147"/>
      <c r="T1834" s="127"/>
    </row>
    <row r="1835" spans="1:20" s="23" customFormat="1" ht="18" customHeight="1" x14ac:dyDescent="0.25">
      <c r="A1835" s="72" t="str">
        <f>Лист4!A1841</f>
        <v>Галины Николаевой ул., д.25</v>
      </c>
      <c r="B1835" s="64" t="s">
        <v>55</v>
      </c>
      <c r="C1835" s="76">
        <v>34.324649999999998</v>
      </c>
      <c r="D1835" s="76">
        <f t="shared" si="60"/>
        <v>0.93840000000000001</v>
      </c>
      <c r="E1835" s="74">
        <v>0.93840000000000001</v>
      </c>
      <c r="F1835" s="22">
        <v>0</v>
      </c>
      <c r="G1835" s="81">
        <v>0</v>
      </c>
      <c r="H1835" s="22">
        <v>0</v>
      </c>
      <c r="I1835" s="77"/>
      <c r="J1835" s="91">
        <f t="shared" si="59"/>
        <v>35.26305</v>
      </c>
      <c r="K1835" s="131"/>
      <c r="L1835" s="126"/>
      <c r="M1835" s="144"/>
      <c r="N1835" s="144"/>
      <c r="O1835" s="143"/>
      <c r="P1835" s="145"/>
      <c r="Q1835" s="146"/>
      <c r="R1835" s="145"/>
      <c r="S1835" s="147"/>
      <c r="T1835" s="127"/>
    </row>
    <row r="1836" spans="1:20" s="23" customFormat="1" ht="18" customHeight="1" x14ac:dyDescent="0.25">
      <c r="A1836" s="72" t="str">
        <f>Лист4!A1842</f>
        <v>Галины Николаевой ул., д.27</v>
      </c>
      <c r="B1836" s="64" t="s">
        <v>55</v>
      </c>
      <c r="C1836" s="76">
        <v>103.8336</v>
      </c>
      <c r="D1836" s="76">
        <f t="shared" si="60"/>
        <v>3.7688999999999999</v>
      </c>
      <c r="E1836" s="74">
        <v>3.7688999999999999</v>
      </c>
      <c r="F1836" s="22">
        <v>0</v>
      </c>
      <c r="G1836" s="81">
        <v>0</v>
      </c>
      <c r="H1836" s="22">
        <v>0</v>
      </c>
      <c r="I1836" s="77"/>
      <c r="J1836" s="91">
        <f t="shared" si="59"/>
        <v>107.60250000000001</v>
      </c>
      <c r="K1836" s="131"/>
      <c r="L1836" s="126"/>
      <c r="M1836" s="144"/>
      <c r="N1836" s="144"/>
      <c r="O1836" s="143"/>
      <c r="P1836" s="145"/>
      <c r="Q1836" s="146"/>
      <c r="R1836" s="145"/>
      <c r="S1836" s="147"/>
      <c r="T1836" s="127"/>
    </row>
    <row r="1837" spans="1:20" s="23" customFormat="1" ht="18" customHeight="1" x14ac:dyDescent="0.25">
      <c r="A1837" s="72" t="str">
        <f>Лист4!A1843</f>
        <v>Галины Николаевой ул., д.29</v>
      </c>
      <c r="B1837" s="64" t="s">
        <v>55</v>
      </c>
      <c r="C1837" s="76">
        <v>83.841519999999988</v>
      </c>
      <c r="D1837" s="76">
        <f t="shared" si="60"/>
        <v>4.59375</v>
      </c>
      <c r="E1837" s="74">
        <v>4.59375</v>
      </c>
      <c r="F1837" s="22">
        <v>0</v>
      </c>
      <c r="G1837" s="81">
        <v>0</v>
      </c>
      <c r="H1837" s="22">
        <v>0</v>
      </c>
      <c r="I1837" s="77"/>
      <c r="J1837" s="91">
        <f t="shared" si="59"/>
        <v>88.435269999999988</v>
      </c>
      <c r="K1837" s="131"/>
      <c r="L1837" s="126"/>
      <c r="M1837" s="144"/>
      <c r="N1837" s="144"/>
      <c r="O1837" s="143"/>
      <c r="P1837" s="145"/>
      <c r="Q1837" s="146"/>
      <c r="R1837" s="145"/>
      <c r="S1837" s="147"/>
      <c r="T1837" s="127"/>
    </row>
    <row r="1838" spans="1:20" s="23" customFormat="1" ht="18" customHeight="1" x14ac:dyDescent="0.25">
      <c r="A1838" s="72" t="str">
        <f>Лист4!A1844</f>
        <v>Галины Николаевой ул., д.3</v>
      </c>
      <c r="B1838" s="64" t="s">
        <v>55</v>
      </c>
      <c r="C1838" s="76">
        <v>108.82491</v>
      </c>
      <c r="D1838" s="76">
        <f t="shared" si="60"/>
        <v>17.111450000000001</v>
      </c>
      <c r="E1838" s="74">
        <v>17.111450000000001</v>
      </c>
      <c r="F1838" s="22">
        <v>0</v>
      </c>
      <c r="G1838" s="81">
        <v>0</v>
      </c>
      <c r="H1838" s="22">
        <v>0</v>
      </c>
      <c r="I1838" s="77"/>
      <c r="J1838" s="91">
        <f t="shared" si="59"/>
        <v>125.93636000000001</v>
      </c>
      <c r="K1838" s="131"/>
      <c r="L1838" s="126"/>
      <c r="M1838" s="144"/>
      <c r="N1838" s="144"/>
      <c r="O1838" s="143"/>
      <c r="P1838" s="145"/>
      <c r="Q1838" s="146"/>
      <c r="R1838" s="145"/>
      <c r="S1838" s="147"/>
      <c r="T1838" s="127"/>
    </row>
    <row r="1839" spans="1:20" s="23" customFormat="1" ht="18" customHeight="1" x14ac:dyDescent="0.25">
      <c r="A1839" s="72" t="str">
        <f>Лист4!A1845</f>
        <v>Галины Николаевой ул., д.31</v>
      </c>
      <c r="B1839" s="64" t="s">
        <v>55</v>
      </c>
      <c r="C1839" s="76">
        <v>55.075159999999997</v>
      </c>
      <c r="D1839" s="76">
        <f t="shared" si="60"/>
        <v>7.4294599999999997</v>
      </c>
      <c r="E1839" s="74">
        <v>7.4294599999999997</v>
      </c>
      <c r="F1839" s="22">
        <v>0</v>
      </c>
      <c r="G1839" s="81">
        <v>0</v>
      </c>
      <c r="H1839" s="22">
        <v>0</v>
      </c>
      <c r="I1839" s="77"/>
      <c r="J1839" s="91">
        <f t="shared" si="59"/>
        <v>62.504619999999996</v>
      </c>
      <c r="K1839" s="131"/>
      <c r="L1839" s="126"/>
      <c r="M1839" s="144"/>
      <c r="N1839" s="144"/>
      <c r="O1839" s="143"/>
      <c r="P1839" s="145"/>
      <c r="Q1839" s="146"/>
      <c r="R1839" s="145"/>
      <c r="S1839" s="147"/>
      <c r="T1839" s="127"/>
    </row>
    <row r="1840" spans="1:20" s="23" customFormat="1" ht="18" customHeight="1" x14ac:dyDescent="0.25">
      <c r="A1840" s="72" t="str">
        <f>Лист4!A1846</f>
        <v>Галины Николаевой ул., д.4/1</v>
      </c>
      <c r="B1840" s="64" t="s">
        <v>55</v>
      </c>
      <c r="C1840" s="76">
        <v>573.66069000000005</v>
      </c>
      <c r="D1840" s="76">
        <f t="shared" si="60"/>
        <v>56.752809999999997</v>
      </c>
      <c r="E1840" s="74">
        <v>56.752809999999997</v>
      </c>
      <c r="F1840" s="22">
        <v>0</v>
      </c>
      <c r="G1840" s="81">
        <v>0</v>
      </c>
      <c r="H1840" s="22">
        <v>0</v>
      </c>
      <c r="I1840" s="77"/>
      <c r="J1840" s="91">
        <f t="shared" si="59"/>
        <v>630.4135</v>
      </c>
      <c r="K1840" s="131"/>
      <c r="L1840" s="126"/>
      <c r="M1840" s="144"/>
      <c r="N1840" s="144"/>
      <c r="O1840" s="143"/>
      <c r="P1840" s="145"/>
      <c r="Q1840" s="146"/>
      <c r="R1840" s="145"/>
      <c r="S1840" s="147"/>
      <c r="T1840" s="127"/>
    </row>
    <row r="1841" spans="1:20" s="23" customFormat="1" ht="18" customHeight="1" x14ac:dyDescent="0.25">
      <c r="A1841" s="72" t="str">
        <f>Лист4!A1847</f>
        <v>Галины Николаевой ул., д.5</v>
      </c>
      <c r="B1841" s="64" t="s">
        <v>55</v>
      </c>
      <c r="C1841" s="76">
        <v>101.18586999999999</v>
      </c>
      <c r="D1841" s="76">
        <f t="shared" si="60"/>
        <v>4.3988000000000005</v>
      </c>
      <c r="E1841" s="74">
        <v>4.3988000000000005</v>
      </c>
      <c r="F1841" s="22">
        <v>0</v>
      </c>
      <c r="G1841" s="81">
        <v>0</v>
      </c>
      <c r="H1841" s="22">
        <v>0</v>
      </c>
      <c r="I1841" s="77"/>
      <c r="J1841" s="91">
        <f t="shared" si="59"/>
        <v>105.58466999999999</v>
      </c>
      <c r="K1841" s="131"/>
      <c r="L1841" s="126"/>
      <c r="M1841" s="144"/>
      <c r="N1841" s="144"/>
      <c r="O1841" s="143"/>
      <c r="P1841" s="145"/>
      <c r="Q1841" s="146"/>
      <c r="R1841" s="145"/>
      <c r="S1841" s="147"/>
      <c r="T1841" s="127"/>
    </row>
    <row r="1842" spans="1:20" s="23" customFormat="1" ht="18" customHeight="1" x14ac:dyDescent="0.25">
      <c r="A1842" s="72" t="str">
        <f>Лист4!A1848</f>
        <v>Галины Николаевой ул., д.6, к.1</v>
      </c>
      <c r="B1842" s="64" t="s">
        <v>55</v>
      </c>
      <c r="C1842" s="76">
        <v>592.8258699999999</v>
      </c>
      <c r="D1842" s="76">
        <f t="shared" si="60"/>
        <v>28.95598</v>
      </c>
      <c r="E1842" s="74">
        <v>28.95598</v>
      </c>
      <c r="F1842" s="22">
        <v>0</v>
      </c>
      <c r="G1842" s="81">
        <v>0</v>
      </c>
      <c r="H1842" s="22">
        <v>0</v>
      </c>
      <c r="I1842" s="77"/>
      <c r="J1842" s="91">
        <f t="shared" si="59"/>
        <v>621.78184999999985</v>
      </c>
      <c r="K1842" s="131"/>
      <c r="L1842" s="126"/>
      <c r="M1842" s="144"/>
      <c r="N1842" s="144"/>
      <c r="O1842" s="143"/>
      <c r="P1842" s="145"/>
      <c r="Q1842" s="146"/>
      <c r="R1842" s="145"/>
      <c r="S1842" s="147"/>
      <c r="T1842" s="127"/>
    </row>
    <row r="1843" spans="1:20" s="23" customFormat="1" ht="18" customHeight="1" x14ac:dyDescent="0.25">
      <c r="A1843" s="72" t="str">
        <f>Лист4!A1849</f>
        <v>Галины Николаевой ул., д.7</v>
      </c>
      <c r="B1843" s="64" t="s">
        <v>55</v>
      </c>
      <c r="C1843" s="76">
        <v>110.09339999999999</v>
      </c>
      <c r="D1843" s="76">
        <f t="shared" si="60"/>
        <v>5.1680000000000001</v>
      </c>
      <c r="E1843" s="74">
        <v>5.1680000000000001</v>
      </c>
      <c r="F1843" s="22">
        <v>0</v>
      </c>
      <c r="G1843" s="81">
        <v>0</v>
      </c>
      <c r="H1843" s="22">
        <v>0</v>
      </c>
      <c r="I1843" s="77"/>
      <c r="J1843" s="91">
        <f t="shared" si="59"/>
        <v>115.26139999999999</v>
      </c>
      <c r="K1843" s="131"/>
      <c r="L1843" s="126"/>
      <c r="M1843" s="144"/>
      <c r="N1843" s="144"/>
      <c r="O1843" s="143"/>
      <c r="P1843" s="145"/>
      <c r="Q1843" s="146"/>
      <c r="R1843" s="145"/>
      <c r="S1843" s="147"/>
      <c r="T1843" s="127"/>
    </row>
    <row r="1844" spans="1:20" s="23" customFormat="1" ht="18" customHeight="1" x14ac:dyDescent="0.25">
      <c r="A1844" s="72" t="str">
        <f>Лист4!A1850</f>
        <v>Галины Николаевой ул., д.8, к.1</v>
      </c>
      <c r="B1844" s="64" t="s">
        <v>55</v>
      </c>
      <c r="C1844" s="76">
        <v>671.60053000000005</v>
      </c>
      <c r="D1844" s="76">
        <f t="shared" si="60"/>
        <v>39.527160000000002</v>
      </c>
      <c r="E1844" s="74">
        <v>39.527160000000002</v>
      </c>
      <c r="F1844" s="22">
        <v>0</v>
      </c>
      <c r="G1844" s="81">
        <v>0</v>
      </c>
      <c r="H1844" s="22">
        <v>0</v>
      </c>
      <c r="I1844" s="77"/>
      <c r="J1844" s="91">
        <f t="shared" si="59"/>
        <v>711.12769000000003</v>
      </c>
      <c r="K1844" s="131"/>
      <c r="L1844" s="126"/>
      <c r="M1844" s="144"/>
      <c r="N1844" s="144"/>
      <c r="O1844" s="143"/>
      <c r="P1844" s="145"/>
      <c r="Q1844" s="146"/>
      <c r="R1844" s="145"/>
      <c r="S1844" s="147"/>
      <c r="T1844" s="127"/>
    </row>
    <row r="1845" spans="1:20" s="23" customFormat="1" ht="18" customHeight="1" x14ac:dyDescent="0.25">
      <c r="A1845" s="72" t="str">
        <f>Лист4!A1851</f>
        <v>Галины Николаевой ул., д.8, к.2</v>
      </c>
      <c r="B1845" s="64" t="s">
        <v>55</v>
      </c>
      <c r="C1845" s="76">
        <v>533.39083000000005</v>
      </c>
      <c r="D1845" s="76">
        <f t="shared" si="60"/>
        <v>27.826840000000001</v>
      </c>
      <c r="E1845" s="74">
        <v>27.826840000000001</v>
      </c>
      <c r="F1845" s="22">
        <v>0</v>
      </c>
      <c r="G1845" s="81">
        <v>0</v>
      </c>
      <c r="H1845" s="22">
        <v>0</v>
      </c>
      <c r="I1845" s="77"/>
      <c r="J1845" s="91">
        <f t="shared" si="59"/>
        <v>561.21767</v>
      </c>
      <c r="K1845" s="131"/>
      <c r="L1845" s="126"/>
      <c r="M1845" s="144"/>
      <c r="N1845" s="144"/>
      <c r="O1845" s="143"/>
      <c r="P1845" s="145"/>
      <c r="Q1845" s="146"/>
      <c r="R1845" s="145"/>
      <c r="S1845" s="147"/>
      <c r="T1845" s="127"/>
    </row>
    <row r="1846" spans="1:20" s="23" customFormat="1" ht="18" customHeight="1" x14ac:dyDescent="0.25">
      <c r="A1846" s="72" t="str">
        <f>Лист4!A1852</f>
        <v>Галины Николаевой ул., д.9</v>
      </c>
      <c r="B1846" s="64" t="s">
        <v>55</v>
      </c>
      <c r="C1846" s="76">
        <v>132.66628</v>
      </c>
      <c r="D1846" s="76">
        <f t="shared" si="60"/>
        <v>7.6401400000000006</v>
      </c>
      <c r="E1846" s="74">
        <v>7.6401400000000006</v>
      </c>
      <c r="F1846" s="22">
        <v>0</v>
      </c>
      <c r="G1846" s="81">
        <v>0</v>
      </c>
      <c r="H1846" s="22">
        <v>0</v>
      </c>
      <c r="I1846" s="77"/>
      <c r="J1846" s="91">
        <f t="shared" si="59"/>
        <v>140.30642</v>
      </c>
      <c r="K1846" s="131"/>
      <c r="L1846" s="126"/>
      <c r="M1846" s="144"/>
      <c r="N1846" s="144"/>
      <c r="O1846" s="143"/>
      <c r="P1846" s="145"/>
      <c r="Q1846" s="146"/>
      <c r="R1846" s="145"/>
      <c r="S1846" s="147"/>
      <c r="T1846" s="127"/>
    </row>
    <row r="1847" spans="1:20" s="23" customFormat="1" ht="18" customHeight="1" x14ac:dyDescent="0.25">
      <c r="A1847" s="72" t="str">
        <f>Лист4!A1853</f>
        <v>Капитана Краснова ул., д.10</v>
      </c>
      <c r="B1847" s="64" t="s">
        <v>55</v>
      </c>
      <c r="C1847" s="76">
        <v>301.77</v>
      </c>
      <c r="D1847" s="76">
        <f t="shared" si="60"/>
        <v>11.67553</v>
      </c>
      <c r="E1847" s="74">
        <v>11.67553</v>
      </c>
      <c r="F1847" s="22">
        <v>0</v>
      </c>
      <c r="G1847" s="81">
        <v>0</v>
      </c>
      <c r="H1847" s="22">
        <v>0</v>
      </c>
      <c r="I1847" s="77"/>
      <c r="J1847" s="91">
        <v>315.8</v>
      </c>
      <c r="K1847" s="131"/>
      <c r="L1847" s="126"/>
      <c r="M1847" s="144"/>
      <c r="N1847" s="144"/>
      <c r="O1847" s="143"/>
      <c r="P1847" s="145"/>
      <c r="Q1847" s="146"/>
      <c r="R1847" s="145"/>
      <c r="S1847" s="147"/>
      <c r="T1847" s="127"/>
    </row>
    <row r="1848" spans="1:20" s="23" customFormat="1" ht="18" customHeight="1" x14ac:dyDescent="0.25">
      <c r="A1848" s="72" t="str">
        <f>Лист4!A1854</f>
        <v>Капитана Краснова ул., д.12</v>
      </c>
      <c r="B1848" s="64" t="s">
        <v>55</v>
      </c>
      <c r="C1848" s="76">
        <v>123.4</v>
      </c>
      <c r="D1848" s="76">
        <f t="shared" si="60"/>
        <v>8.1015499999999996</v>
      </c>
      <c r="E1848" s="74">
        <v>8.1015499999999996</v>
      </c>
      <c r="F1848" s="22">
        <v>0</v>
      </c>
      <c r="G1848" s="81">
        <v>0</v>
      </c>
      <c r="H1848" s="22">
        <v>0</v>
      </c>
      <c r="I1848" s="77"/>
      <c r="J1848" s="91">
        <v>132.47</v>
      </c>
      <c r="K1848" s="131"/>
      <c r="L1848" s="126"/>
      <c r="M1848" s="144"/>
      <c r="N1848" s="144"/>
      <c r="O1848" s="143"/>
      <c r="P1848" s="145"/>
      <c r="Q1848" s="146"/>
      <c r="R1848" s="145"/>
      <c r="S1848" s="147"/>
      <c r="T1848" s="127"/>
    </row>
    <row r="1849" spans="1:20" s="23" customFormat="1" ht="18" customHeight="1" x14ac:dyDescent="0.25">
      <c r="A1849" s="72" t="str">
        <f>Лист4!A1855</f>
        <v>Капитана Краснова ул., д.14</v>
      </c>
      <c r="B1849" s="64" t="s">
        <v>55</v>
      </c>
      <c r="C1849" s="76">
        <v>243.38941999999997</v>
      </c>
      <c r="D1849" s="76">
        <f t="shared" si="60"/>
        <v>8.86477</v>
      </c>
      <c r="E1849" s="74">
        <v>8.86477</v>
      </c>
      <c r="F1849" s="22">
        <v>0</v>
      </c>
      <c r="G1849" s="81">
        <v>0</v>
      </c>
      <c r="H1849" s="22">
        <v>0</v>
      </c>
      <c r="I1849" s="77"/>
      <c r="J1849" s="91">
        <f t="shared" si="59"/>
        <v>252.25418999999997</v>
      </c>
      <c r="K1849" s="131"/>
      <c r="L1849" s="126"/>
      <c r="M1849" s="144"/>
      <c r="N1849" s="144"/>
      <c r="O1849" s="143"/>
      <c r="P1849" s="145"/>
      <c r="Q1849" s="146"/>
      <c r="R1849" s="145"/>
      <c r="S1849" s="147"/>
      <c r="T1849" s="127"/>
    </row>
    <row r="1850" spans="1:20" s="23" customFormat="1" ht="18" customHeight="1" x14ac:dyDescent="0.25">
      <c r="A1850" s="72" t="str">
        <f>Лист4!A1856</f>
        <v>Капитана Краснова ул., д.16</v>
      </c>
      <c r="B1850" s="64" t="s">
        <v>55</v>
      </c>
      <c r="C1850" s="76">
        <v>242.55871999999999</v>
      </c>
      <c r="D1850" s="76">
        <f t="shared" si="60"/>
        <v>11.98415</v>
      </c>
      <c r="E1850" s="74">
        <v>11.98415</v>
      </c>
      <c r="F1850" s="22">
        <v>0</v>
      </c>
      <c r="G1850" s="81">
        <v>0</v>
      </c>
      <c r="H1850" s="22">
        <v>0</v>
      </c>
      <c r="I1850" s="77"/>
      <c r="J1850" s="91">
        <f t="shared" si="59"/>
        <v>254.54286999999999</v>
      </c>
      <c r="K1850" s="131"/>
      <c r="L1850" s="126"/>
      <c r="M1850" s="144"/>
      <c r="N1850" s="144"/>
      <c r="O1850" s="143"/>
      <c r="P1850" s="145"/>
      <c r="Q1850" s="146"/>
      <c r="R1850" s="145"/>
      <c r="S1850" s="147"/>
      <c r="T1850" s="127"/>
    </row>
    <row r="1851" spans="1:20" s="23" customFormat="1" ht="18" customHeight="1" x14ac:dyDescent="0.25">
      <c r="A1851" s="72" t="str">
        <f>Лист4!A1857</f>
        <v>Капитана Краснова ул., д.22</v>
      </c>
      <c r="B1851" s="64" t="s">
        <v>55</v>
      </c>
      <c r="C1851" s="76">
        <v>263.40316000000001</v>
      </c>
      <c r="D1851" s="76">
        <f t="shared" si="60"/>
        <v>12.02928</v>
      </c>
      <c r="E1851" s="74">
        <v>12.02928</v>
      </c>
      <c r="F1851" s="22">
        <v>0</v>
      </c>
      <c r="G1851" s="81">
        <v>0</v>
      </c>
      <c r="H1851" s="22">
        <v>0</v>
      </c>
      <c r="I1851" s="77"/>
      <c r="J1851" s="91">
        <f t="shared" si="59"/>
        <v>275.43244000000004</v>
      </c>
      <c r="K1851" s="131"/>
      <c r="L1851" s="126"/>
      <c r="M1851" s="144"/>
      <c r="N1851" s="144"/>
      <c r="O1851" s="143"/>
      <c r="P1851" s="145"/>
      <c r="Q1851" s="146"/>
      <c r="R1851" s="145"/>
      <c r="S1851" s="147"/>
      <c r="T1851" s="127"/>
    </row>
    <row r="1852" spans="1:20" s="23" customFormat="1" ht="18" customHeight="1" x14ac:dyDescent="0.25">
      <c r="A1852" s="72" t="str">
        <f>Лист4!A1858</f>
        <v>Капитана Краснова ул., д.30</v>
      </c>
      <c r="B1852" s="64" t="s">
        <v>55</v>
      </c>
      <c r="C1852" s="76">
        <v>263.15774000000005</v>
      </c>
      <c r="D1852" s="76">
        <f t="shared" si="60"/>
        <v>15.42384</v>
      </c>
      <c r="E1852" s="74">
        <v>15.42384</v>
      </c>
      <c r="F1852" s="22">
        <v>0</v>
      </c>
      <c r="G1852" s="81">
        <v>0</v>
      </c>
      <c r="H1852" s="22">
        <v>0</v>
      </c>
      <c r="I1852" s="77"/>
      <c r="J1852" s="91">
        <f t="shared" si="59"/>
        <v>278.58158000000003</v>
      </c>
      <c r="K1852" s="131"/>
      <c r="L1852" s="126"/>
      <c r="M1852" s="144"/>
      <c r="N1852" s="144"/>
      <c r="O1852" s="143"/>
      <c r="P1852" s="145"/>
      <c r="Q1852" s="146"/>
      <c r="R1852" s="145"/>
      <c r="S1852" s="147"/>
      <c r="T1852" s="127"/>
    </row>
    <row r="1853" spans="1:20" s="23" customFormat="1" ht="18" customHeight="1" x14ac:dyDescent="0.25">
      <c r="A1853" s="72" t="str">
        <f>Лист4!A1859</f>
        <v>Капитана Краснова ул., д.32</v>
      </c>
      <c r="B1853" s="64" t="s">
        <v>55</v>
      </c>
      <c r="C1853" s="76">
        <v>235.59271999999999</v>
      </c>
      <c r="D1853" s="76">
        <f t="shared" si="60"/>
        <v>8.7705000000000002</v>
      </c>
      <c r="E1853" s="74">
        <v>8.7705000000000002</v>
      </c>
      <c r="F1853" s="22">
        <v>0</v>
      </c>
      <c r="G1853" s="81">
        <v>0</v>
      </c>
      <c r="H1853" s="22">
        <v>0</v>
      </c>
      <c r="I1853" s="77"/>
      <c r="J1853" s="91">
        <f t="shared" si="59"/>
        <v>244.36321999999998</v>
      </c>
      <c r="K1853" s="131"/>
      <c r="L1853" s="126"/>
      <c r="M1853" s="144"/>
      <c r="N1853" s="144"/>
      <c r="O1853" s="143"/>
      <c r="P1853" s="145"/>
      <c r="Q1853" s="146"/>
      <c r="R1853" s="145"/>
      <c r="S1853" s="147"/>
      <c r="T1853" s="127"/>
    </row>
    <row r="1854" spans="1:20" s="23" customFormat="1" ht="18" customHeight="1" x14ac:dyDescent="0.25">
      <c r="A1854" s="72" t="str">
        <f>Лист4!A1860</f>
        <v>Капитана Краснова ул., д.34/41А</v>
      </c>
      <c r="B1854" s="64" t="s">
        <v>55</v>
      </c>
      <c r="C1854" s="76">
        <v>486.26250999999996</v>
      </c>
      <c r="D1854" s="76">
        <f t="shared" si="60"/>
        <v>47.012989999999995</v>
      </c>
      <c r="E1854" s="74">
        <v>47.012989999999995</v>
      </c>
      <c r="F1854" s="22">
        <v>0</v>
      </c>
      <c r="G1854" s="81">
        <v>0</v>
      </c>
      <c r="H1854" s="22">
        <v>0</v>
      </c>
      <c r="I1854" s="77"/>
      <c r="J1854" s="91">
        <f t="shared" si="59"/>
        <v>533.27549999999997</v>
      </c>
      <c r="K1854" s="131"/>
      <c r="L1854" s="126"/>
      <c r="M1854" s="144"/>
      <c r="N1854" s="144"/>
      <c r="O1854" s="143"/>
      <c r="P1854" s="145"/>
      <c r="Q1854" s="146"/>
      <c r="R1854" s="145"/>
      <c r="S1854" s="147"/>
      <c r="T1854" s="127"/>
    </row>
    <row r="1855" spans="1:20" s="23" customFormat="1" ht="18" customHeight="1" x14ac:dyDescent="0.25">
      <c r="A1855" s="72" t="str">
        <f>Лист4!A1861</f>
        <v>Капитана Краснова ул., д.38</v>
      </c>
      <c r="B1855" s="64" t="s">
        <v>55</v>
      </c>
      <c r="C1855" s="76">
        <v>1336.6491700000004</v>
      </c>
      <c r="D1855" s="76">
        <f t="shared" si="60"/>
        <v>61.872999999999998</v>
      </c>
      <c r="E1855" s="74">
        <v>61.872999999999998</v>
      </c>
      <c r="F1855" s="22">
        <v>0</v>
      </c>
      <c r="G1855" s="81">
        <v>0</v>
      </c>
      <c r="H1855" s="22">
        <v>0</v>
      </c>
      <c r="I1855" s="77"/>
      <c r="J1855" s="91">
        <f t="shared" si="59"/>
        <v>1398.5221700000004</v>
      </c>
      <c r="K1855" s="131"/>
      <c r="L1855" s="126"/>
      <c r="M1855" s="144"/>
      <c r="N1855" s="144"/>
      <c r="O1855" s="143"/>
      <c r="P1855" s="145"/>
      <c r="Q1855" s="146"/>
      <c r="R1855" s="145"/>
      <c r="S1855" s="147"/>
      <c r="T1855" s="127"/>
    </row>
    <row r="1856" spans="1:20" s="23" customFormat="1" ht="18" customHeight="1" x14ac:dyDescent="0.25">
      <c r="A1856" s="72" t="str">
        <f>Лист4!A1862</f>
        <v>Капитана Краснова ул., д.8</v>
      </c>
      <c r="B1856" s="64" t="s">
        <v>55</v>
      </c>
      <c r="C1856" s="76">
        <v>1693.8382099999999</v>
      </c>
      <c r="D1856" s="76">
        <f t="shared" si="60"/>
        <v>94.668530000000004</v>
      </c>
      <c r="E1856" s="74">
        <v>94.668530000000004</v>
      </c>
      <c r="F1856" s="22">
        <v>0</v>
      </c>
      <c r="G1856" s="81">
        <v>0</v>
      </c>
      <c r="H1856" s="22">
        <v>0</v>
      </c>
      <c r="I1856" s="77"/>
      <c r="J1856" s="91">
        <f t="shared" si="59"/>
        <v>1788.5067399999998</v>
      </c>
      <c r="K1856" s="131"/>
      <c r="L1856" s="126"/>
      <c r="M1856" s="144"/>
      <c r="N1856" s="144"/>
      <c r="O1856" s="143"/>
      <c r="P1856" s="145"/>
      <c r="Q1856" s="146"/>
      <c r="R1856" s="145"/>
      <c r="S1856" s="147"/>
      <c r="T1856" s="127"/>
    </row>
    <row r="1857" spans="1:20" s="23" customFormat="1" ht="18" customHeight="1" x14ac:dyDescent="0.25">
      <c r="A1857" s="72" t="str">
        <f>Лист4!A1863</f>
        <v>Николая Ветошникова ул., д.10</v>
      </c>
      <c r="B1857" s="64" t="s">
        <v>55</v>
      </c>
      <c r="C1857" s="76">
        <v>107.83632</v>
      </c>
      <c r="D1857" s="76">
        <f t="shared" si="60"/>
        <v>4.6384499999999997</v>
      </c>
      <c r="E1857" s="74">
        <v>4.6384499999999997</v>
      </c>
      <c r="F1857" s="22">
        <v>0</v>
      </c>
      <c r="G1857" s="81">
        <v>0</v>
      </c>
      <c r="H1857" s="22">
        <v>0</v>
      </c>
      <c r="I1857" s="77"/>
      <c r="J1857" s="91">
        <f t="shared" si="59"/>
        <v>112.47477000000001</v>
      </c>
      <c r="K1857" s="131"/>
      <c r="L1857" s="126"/>
      <c r="M1857" s="144"/>
      <c r="N1857" s="144"/>
      <c r="O1857" s="143"/>
      <c r="P1857" s="145"/>
      <c r="Q1857" s="146"/>
      <c r="R1857" s="145"/>
      <c r="S1857" s="147"/>
      <c r="T1857" s="127"/>
    </row>
    <row r="1858" spans="1:20" s="23" customFormat="1" ht="18" customHeight="1" x14ac:dyDescent="0.25">
      <c r="A1858" s="72" t="str">
        <f>Лист4!A1864</f>
        <v>Николая Ветошникова ул., д.12, к.1</v>
      </c>
      <c r="B1858" s="64" t="s">
        <v>55</v>
      </c>
      <c r="C1858" s="76">
        <v>548.76</v>
      </c>
      <c r="D1858" s="76">
        <f t="shared" si="60"/>
        <v>63.143989999999995</v>
      </c>
      <c r="E1858" s="74">
        <v>63.143989999999995</v>
      </c>
      <c r="F1858" s="22">
        <v>0</v>
      </c>
      <c r="G1858" s="81">
        <v>0</v>
      </c>
      <c r="H1858" s="22">
        <v>0</v>
      </c>
      <c r="I1858" s="77">
        <v>150.99</v>
      </c>
      <c r="J1858" s="91">
        <v>470.28</v>
      </c>
      <c r="K1858" s="131"/>
      <c r="L1858" s="126"/>
      <c r="M1858" s="144"/>
      <c r="N1858" s="144"/>
      <c r="O1858" s="143"/>
      <c r="P1858" s="145"/>
      <c r="Q1858" s="146"/>
      <c r="R1858" s="145"/>
      <c r="S1858" s="147"/>
      <c r="T1858" s="127"/>
    </row>
    <row r="1859" spans="1:20" s="23" customFormat="1" ht="18" customHeight="1" x14ac:dyDescent="0.25">
      <c r="A1859" s="72" t="str">
        <f>Лист4!A1865</f>
        <v>Николая Ветошникова ул., д.31</v>
      </c>
      <c r="B1859" s="64" t="s">
        <v>55</v>
      </c>
      <c r="C1859" s="76">
        <v>1850.8879999999999</v>
      </c>
      <c r="D1859" s="76">
        <f t="shared" si="60"/>
        <v>88.441330000000008</v>
      </c>
      <c r="E1859" s="74">
        <v>88.441330000000008</v>
      </c>
      <c r="F1859" s="22">
        <v>0</v>
      </c>
      <c r="G1859" s="81">
        <v>0</v>
      </c>
      <c r="H1859" s="22">
        <v>0</v>
      </c>
      <c r="I1859" s="77"/>
      <c r="J1859" s="91">
        <f t="shared" si="59"/>
        <v>1939.32933</v>
      </c>
      <c r="K1859" s="131"/>
      <c r="L1859" s="126"/>
      <c r="M1859" s="144"/>
      <c r="N1859" s="144"/>
      <c r="O1859" s="143"/>
      <c r="P1859" s="145"/>
      <c r="Q1859" s="146"/>
      <c r="R1859" s="145"/>
      <c r="S1859" s="147"/>
      <c r="T1859" s="127"/>
    </row>
    <row r="1860" spans="1:20" s="23" customFormat="1" ht="18" customHeight="1" x14ac:dyDescent="0.25">
      <c r="A1860" s="72" t="str">
        <f>Лист4!A1866</f>
        <v>Николая Ветошникова ул., д.42</v>
      </c>
      <c r="B1860" s="64" t="s">
        <v>55</v>
      </c>
      <c r="C1860" s="76">
        <v>593.59618</v>
      </c>
      <c r="D1860" s="76">
        <f t="shared" si="60"/>
        <v>32.268540000000002</v>
      </c>
      <c r="E1860" s="74">
        <v>32.268540000000002</v>
      </c>
      <c r="F1860" s="22">
        <v>0</v>
      </c>
      <c r="G1860" s="81">
        <v>0</v>
      </c>
      <c r="H1860" s="22">
        <v>0</v>
      </c>
      <c r="I1860" s="77"/>
      <c r="J1860" s="91">
        <f t="shared" si="59"/>
        <v>625.86472000000003</v>
      </c>
      <c r="K1860" s="131"/>
      <c r="L1860" s="126"/>
      <c r="M1860" s="144"/>
      <c r="N1860" s="144"/>
      <c r="O1860" s="143"/>
      <c r="P1860" s="145"/>
      <c r="Q1860" s="146"/>
      <c r="R1860" s="145"/>
      <c r="S1860" s="147"/>
      <c r="T1860" s="127"/>
    </row>
    <row r="1861" spans="1:20" s="23" customFormat="1" ht="18" customHeight="1" x14ac:dyDescent="0.25">
      <c r="A1861" s="72" t="str">
        <f>Лист4!A1867</f>
        <v>Николая Ветошникова ул., д.44</v>
      </c>
      <c r="B1861" s="64" t="s">
        <v>55</v>
      </c>
      <c r="C1861" s="76">
        <v>383.99925999999999</v>
      </c>
      <c r="D1861" s="76">
        <f t="shared" si="60"/>
        <v>14.10609</v>
      </c>
      <c r="E1861" s="74">
        <v>14.10609</v>
      </c>
      <c r="F1861" s="22">
        <v>0</v>
      </c>
      <c r="G1861" s="81">
        <v>0</v>
      </c>
      <c r="H1861" s="22">
        <v>0</v>
      </c>
      <c r="I1861" s="77"/>
      <c r="J1861" s="91">
        <f t="shared" si="59"/>
        <v>398.10534999999999</v>
      </c>
      <c r="K1861" s="131"/>
      <c r="L1861" s="126"/>
      <c r="M1861" s="144"/>
      <c r="N1861" s="144"/>
      <c r="O1861" s="143"/>
      <c r="P1861" s="145"/>
      <c r="Q1861" s="146"/>
      <c r="R1861" s="145"/>
      <c r="S1861" s="147"/>
      <c r="T1861" s="127"/>
    </row>
    <row r="1862" spans="1:20" s="23" customFormat="1" ht="18" customHeight="1" x14ac:dyDescent="0.25">
      <c r="A1862" s="72" t="str">
        <f>Лист4!A1868</f>
        <v>Николая Ветошникова ул., д.46</v>
      </c>
      <c r="B1862" s="64" t="s">
        <v>55</v>
      </c>
      <c r="C1862" s="76">
        <v>417.55</v>
      </c>
      <c r="D1862" s="76">
        <f t="shared" si="60"/>
        <v>17.43</v>
      </c>
      <c r="E1862" s="74">
        <v>17.43</v>
      </c>
      <c r="F1862" s="22">
        <v>0</v>
      </c>
      <c r="G1862" s="81">
        <v>0</v>
      </c>
      <c r="H1862" s="22">
        <v>0</v>
      </c>
      <c r="I1862" s="77"/>
      <c r="J1862" s="91">
        <v>438.23</v>
      </c>
      <c r="K1862" s="131"/>
      <c r="L1862" s="126"/>
      <c r="M1862" s="144"/>
      <c r="N1862" s="144"/>
      <c r="O1862" s="143"/>
      <c r="P1862" s="145"/>
      <c r="Q1862" s="146"/>
      <c r="R1862" s="145"/>
      <c r="S1862" s="147"/>
      <c r="T1862" s="127"/>
    </row>
    <row r="1863" spans="1:20" s="23" customFormat="1" ht="18" customHeight="1" x14ac:dyDescent="0.25">
      <c r="A1863" s="72" t="str">
        <f>Лист4!A1869</f>
        <v>Николая Ветошникова ул., д.48</v>
      </c>
      <c r="B1863" s="64" t="s">
        <v>55</v>
      </c>
      <c r="C1863" s="76">
        <v>362.57733000000002</v>
      </c>
      <c r="D1863" s="76">
        <f t="shared" si="60"/>
        <v>15.6891</v>
      </c>
      <c r="E1863" s="74">
        <v>15.6891</v>
      </c>
      <c r="F1863" s="22">
        <v>0</v>
      </c>
      <c r="G1863" s="81">
        <v>0</v>
      </c>
      <c r="H1863" s="22">
        <v>0</v>
      </c>
      <c r="I1863" s="77"/>
      <c r="J1863" s="91">
        <f t="shared" si="59"/>
        <v>378.26643000000001</v>
      </c>
      <c r="K1863" s="131"/>
      <c r="L1863" s="126"/>
      <c r="M1863" s="144"/>
      <c r="N1863" s="144"/>
      <c r="O1863" s="143"/>
      <c r="P1863" s="145"/>
      <c r="Q1863" s="146"/>
      <c r="R1863" s="145"/>
      <c r="S1863" s="147"/>
      <c r="T1863" s="127"/>
    </row>
    <row r="1864" spans="1:20" s="23" customFormat="1" ht="18" customHeight="1" x14ac:dyDescent="0.25">
      <c r="A1864" s="72" t="str">
        <f>Лист4!A1870</f>
        <v>Николая Ветошникова ул., д.52</v>
      </c>
      <c r="B1864" s="64" t="s">
        <v>55</v>
      </c>
      <c r="C1864" s="76">
        <v>461.94</v>
      </c>
      <c r="D1864" s="76">
        <f t="shared" si="60"/>
        <v>20.942229999999999</v>
      </c>
      <c r="E1864" s="74">
        <v>20.942229999999999</v>
      </c>
      <c r="F1864" s="22">
        <v>0</v>
      </c>
      <c r="G1864" s="81">
        <v>0</v>
      </c>
      <c r="H1864" s="22">
        <v>0</v>
      </c>
      <c r="I1864" s="77"/>
      <c r="J1864" s="91">
        <v>488.83</v>
      </c>
      <c r="K1864" s="131"/>
      <c r="L1864" s="126"/>
      <c r="M1864" s="144"/>
      <c r="N1864" s="144"/>
      <c r="O1864" s="143"/>
      <c r="P1864" s="145"/>
      <c r="Q1864" s="146"/>
      <c r="R1864" s="145"/>
      <c r="S1864" s="147"/>
      <c r="T1864" s="127"/>
    </row>
    <row r="1865" spans="1:20" s="23" customFormat="1" ht="18" customHeight="1" x14ac:dyDescent="0.25">
      <c r="A1865" s="72" t="str">
        <f>Лист4!A1871</f>
        <v>Николая Ветошникова ул., д.54</v>
      </c>
      <c r="B1865" s="64" t="s">
        <v>55</v>
      </c>
      <c r="C1865" s="76">
        <v>1231.2522999999999</v>
      </c>
      <c r="D1865" s="76">
        <f t="shared" si="60"/>
        <v>64.61909</v>
      </c>
      <c r="E1865" s="74">
        <v>64.61909</v>
      </c>
      <c r="F1865" s="22">
        <v>0</v>
      </c>
      <c r="G1865" s="81">
        <v>0</v>
      </c>
      <c r="H1865" s="22">
        <v>0</v>
      </c>
      <c r="I1865" s="77"/>
      <c r="J1865" s="91">
        <f t="shared" si="59"/>
        <v>1295.8713899999998</v>
      </c>
      <c r="K1865" s="131"/>
      <c r="L1865" s="126"/>
      <c r="M1865" s="144"/>
      <c r="N1865" s="144"/>
      <c r="O1865" s="143"/>
      <c r="P1865" s="145"/>
      <c r="Q1865" s="146"/>
      <c r="R1865" s="145"/>
      <c r="S1865" s="147"/>
      <c r="T1865" s="127"/>
    </row>
    <row r="1866" spans="1:20" s="23" customFormat="1" ht="18" customHeight="1" x14ac:dyDescent="0.25">
      <c r="A1866" s="72" t="str">
        <f>Лист4!A1872</f>
        <v>Николая Ветошникова ул., д.56</v>
      </c>
      <c r="B1866" s="64" t="s">
        <v>55</v>
      </c>
      <c r="C1866" s="76">
        <v>963.5765100000001</v>
      </c>
      <c r="D1866" s="76">
        <f t="shared" si="60"/>
        <v>61.013539999999999</v>
      </c>
      <c r="E1866" s="74">
        <v>61.013539999999999</v>
      </c>
      <c r="F1866" s="22">
        <v>0</v>
      </c>
      <c r="G1866" s="81">
        <v>0</v>
      </c>
      <c r="H1866" s="22">
        <v>0</v>
      </c>
      <c r="I1866" s="77"/>
      <c r="J1866" s="91">
        <f t="shared" ref="J1866:J1929" si="61">C1866+E1866</f>
        <v>1024.59005</v>
      </c>
      <c r="K1866" s="131"/>
      <c r="L1866" s="126"/>
      <c r="M1866" s="144"/>
      <c r="N1866" s="144"/>
      <c r="O1866" s="143"/>
      <c r="P1866" s="145"/>
      <c r="Q1866" s="146"/>
      <c r="R1866" s="145"/>
      <c r="S1866" s="147"/>
      <c r="T1866" s="127"/>
    </row>
    <row r="1867" spans="1:20" s="23" customFormat="1" ht="18" customHeight="1" x14ac:dyDescent="0.25">
      <c r="A1867" s="72" t="str">
        <f>Лист4!A1873</f>
        <v>Николая Ветошникова ул., д.58</v>
      </c>
      <c r="B1867" s="64" t="s">
        <v>55</v>
      </c>
      <c r="C1867" s="76">
        <v>226.42</v>
      </c>
      <c r="D1867" s="76">
        <f t="shared" ref="D1867:D1930" si="62">E1867</f>
        <v>53.166899999999998</v>
      </c>
      <c r="E1867" s="74">
        <v>53.166899999999998</v>
      </c>
      <c r="F1867" s="22">
        <v>0</v>
      </c>
      <c r="G1867" s="81">
        <v>0</v>
      </c>
      <c r="H1867" s="22">
        <v>0</v>
      </c>
      <c r="I1867" s="77"/>
      <c r="J1867" s="91">
        <v>283.14</v>
      </c>
      <c r="K1867" s="131"/>
      <c r="L1867" s="126"/>
      <c r="M1867" s="144"/>
      <c r="N1867" s="144"/>
      <c r="O1867" s="143"/>
      <c r="P1867" s="145"/>
      <c r="Q1867" s="146"/>
      <c r="R1867" s="145"/>
      <c r="S1867" s="147"/>
      <c r="T1867" s="127"/>
    </row>
    <row r="1868" spans="1:20" s="23" customFormat="1" ht="18" customHeight="1" x14ac:dyDescent="0.25">
      <c r="A1868" s="72" t="str">
        <f>Лист4!A1874</f>
        <v>Николая Ветошникова ул., д.6</v>
      </c>
      <c r="B1868" s="64" t="s">
        <v>55</v>
      </c>
      <c r="C1868" s="76">
        <v>143.92244000000002</v>
      </c>
      <c r="D1868" s="76">
        <f t="shared" si="62"/>
        <v>6.8176300000000003</v>
      </c>
      <c r="E1868" s="74">
        <v>6.8176300000000003</v>
      </c>
      <c r="F1868" s="22">
        <v>0</v>
      </c>
      <c r="G1868" s="81">
        <v>0</v>
      </c>
      <c r="H1868" s="22">
        <v>0</v>
      </c>
      <c r="I1868" s="77"/>
      <c r="J1868" s="91">
        <f t="shared" si="61"/>
        <v>150.74007000000003</v>
      </c>
      <c r="K1868" s="131"/>
      <c r="L1868" s="126"/>
      <c r="M1868" s="144"/>
      <c r="N1868" s="144"/>
      <c r="O1868" s="143"/>
      <c r="P1868" s="145"/>
      <c r="Q1868" s="146"/>
      <c r="R1868" s="145"/>
      <c r="S1868" s="147"/>
      <c r="T1868" s="127"/>
    </row>
    <row r="1869" spans="1:20" s="23" customFormat="1" ht="18" customHeight="1" x14ac:dyDescent="0.25">
      <c r="A1869" s="72" t="str">
        <f>Лист4!A1875</f>
        <v>Николая Ветошникова ул., д.64</v>
      </c>
      <c r="B1869" s="64" t="s">
        <v>55</v>
      </c>
      <c r="C1869" s="76">
        <v>1364.5824399999999</v>
      </c>
      <c r="D1869" s="76">
        <f t="shared" si="62"/>
        <v>76.764110000000002</v>
      </c>
      <c r="E1869" s="74">
        <v>76.764110000000002</v>
      </c>
      <c r="F1869" s="22">
        <v>0</v>
      </c>
      <c r="G1869" s="81">
        <v>0</v>
      </c>
      <c r="H1869" s="22">
        <v>0</v>
      </c>
      <c r="I1869" s="77"/>
      <c r="J1869" s="91">
        <f t="shared" si="61"/>
        <v>1441.34655</v>
      </c>
      <c r="K1869" s="131"/>
      <c r="L1869" s="126"/>
      <c r="M1869" s="144"/>
      <c r="N1869" s="144"/>
      <c r="O1869" s="143"/>
      <c r="P1869" s="145"/>
      <c r="Q1869" s="146"/>
      <c r="R1869" s="145"/>
      <c r="S1869" s="147"/>
      <c r="T1869" s="127"/>
    </row>
    <row r="1870" spans="1:20" s="23" customFormat="1" ht="18" customHeight="1" x14ac:dyDescent="0.25">
      <c r="A1870" s="72" t="str">
        <f>Лист4!A1876</f>
        <v>Николая Ветошникова ул., д.64, к.1</v>
      </c>
      <c r="B1870" s="64" t="s">
        <v>55</v>
      </c>
      <c r="C1870" s="76">
        <v>2118.73</v>
      </c>
      <c r="D1870" s="76">
        <f t="shared" si="62"/>
        <v>102.31761999999999</v>
      </c>
      <c r="E1870" s="74">
        <v>102.31761999999999</v>
      </c>
      <c r="F1870" s="22">
        <v>0</v>
      </c>
      <c r="G1870" s="81">
        <v>0</v>
      </c>
      <c r="H1870" s="22">
        <v>0</v>
      </c>
      <c r="I1870" s="77"/>
      <c r="J1870" s="91">
        <v>2240.86</v>
      </c>
      <c r="K1870" s="131"/>
      <c r="L1870" s="126"/>
      <c r="M1870" s="144"/>
      <c r="N1870" s="144"/>
      <c r="O1870" s="143"/>
      <c r="P1870" s="145"/>
      <c r="Q1870" s="146"/>
      <c r="R1870" s="145"/>
      <c r="S1870" s="147"/>
      <c r="T1870" s="127"/>
    </row>
    <row r="1871" spans="1:20" s="23" customFormat="1" ht="18" customHeight="1" x14ac:dyDescent="0.25">
      <c r="A1871" s="72" t="str">
        <f>Лист4!A1877</f>
        <v>Николая Ветошникова ул., д.7</v>
      </c>
      <c r="B1871" s="64" t="s">
        <v>55</v>
      </c>
      <c r="C1871" s="76">
        <v>143.10942</v>
      </c>
      <c r="D1871" s="76">
        <f t="shared" si="62"/>
        <v>6.5158300000000002</v>
      </c>
      <c r="E1871" s="74">
        <v>6.5158300000000002</v>
      </c>
      <c r="F1871" s="22">
        <v>0</v>
      </c>
      <c r="G1871" s="81">
        <v>0</v>
      </c>
      <c r="H1871" s="22">
        <v>0</v>
      </c>
      <c r="I1871" s="77"/>
      <c r="J1871" s="91">
        <f t="shared" si="61"/>
        <v>149.62524999999999</v>
      </c>
      <c r="K1871" s="131"/>
      <c r="L1871" s="126"/>
      <c r="M1871" s="144"/>
      <c r="N1871" s="144"/>
      <c r="O1871" s="143"/>
      <c r="P1871" s="145"/>
      <c r="Q1871" s="146"/>
      <c r="R1871" s="145"/>
      <c r="S1871" s="147"/>
      <c r="T1871" s="127"/>
    </row>
    <row r="1872" spans="1:20" s="23" customFormat="1" ht="18" customHeight="1" x14ac:dyDescent="0.25">
      <c r="A1872" s="72" t="str">
        <f>Лист4!A1878</f>
        <v>Николая Ветошникова ул., д.8</v>
      </c>
      <c r="B1872" s="64" t="s">
        <v>55</v>
      </c>
      <c r="C1872" s="76">
        <v>121.89686</v>
      </c>
      <c r="D1872" s="76">
        <f t="shared" si="62"/>
        <v>6.8858100000000002</v>
      </c>
      <c r="E1872" s="74">
        <v>6.8858100000000002</v>
      </c>
      <c r="F1872" s="22">
        <v>0</v>
      </c>
      <c r="G1872" s="81">
        <v>0</v>
      </c>
      <c r="H1872" s="22">
        <v>0</v>
      </c>
      <c r="I1872" s="77"/>
      <c r="J1872" s="91">
        <f t="shared" si="61"/>
        <v>128.78267</v>
      </c>
      <c r="K1872" s="131"/>
      <c r="L1872" s="126"/>
      <c r="M1872" s="144"/>
      <c r="N1872" s="144"/>
      <c r="O1872" s="143"/>
      <c r="P1872" s="145"/>
      <c r="Q1872" s="146"/>
      <c r="R1872" s="145"/>
      <c r="S1872" s="147"/>
      <c r="T1872" s="127"/>
    </row>
    <row r="1873" spans="1:20" s="23" customFormat="1" ht="18" customHeight="1" x14ac:dyDescent="0.25">
      <c r="A1873" s="72" t="str">
        <f>Лист4!A1879</f>
        <v>Николая Ветошникова ул., д.9</v>
      </c>
      <c r="B1873" s="64" t="s">
        <v>55</v>
      </c>
      <c r="C1873" s="76">
        <v>145.44472999999999</v>
      </c>
      <c r="D1873" s="76">
        <f t="shared" si="62"/>
        <v>4.9011000000000005</v>
      </c>
      <c r="E1873" s="74">
        <v>4.9011000000000005</v>
      </c>
      <c r="F1873" s="22">
        <v>0</v>
      </c>
      <c r="G1873" s="81">
        <v>0</v>
      </c>
      <c r="H1873" s="22">
        <v>0</v>
      </c>
      <c r="I1873" s="77"/>
      <c r="J1873" s="91">
        <f t="shared" si="61"/>
        <v>150.34583000000001</v>
      </c>
      <c r="K1873" s="131"/>
      <c r="L1873" s="126"/>
      <c r="M1873" s="144"/>
      <c r="N1873" s="144"/>
      <c r="O1873" s="143"/>
      <c r="P1873" s="145"/>
      <c r="Q1873" s="146"/>
      <c r="R1873" s="145"/>
      <c r="S1873" s="147"/>
      <c r="T1873" s="127"/>
    </row>
    <row r="1874" spans="1:20" s="23" customFormat="1" ht="18" customHeight="1" x14ac:dyDescent="0.25">
      <c r="A1874" s="72" t="str">
        <f>Лист4!A1880</f>
        <v>пер. Грановский, д.54</v>
      </c>
      <c r="B1874" s="64" t="s">
        <v>55</v>
      </c>
      <c r="C1874" s="76">
        <v>4417.4521299999997</v>
      </c>
      <c r="D1874" s="76">
        <f t="shared" si="62"/>
        <v>249.65753000000001</v>
      </c>
      <c r="E1874" s="74">
        <v>249.65753000000001</v>
      </c>
      <c r="F1874" s="22">
        <v>0</v>
      </c>
      <c r="G1874" s="81">
        <v>0</v>
      </c>
      <c r="H1874" s="22">
        <v>0</v>
      </c>
      <c r="I1874" s="77"/>
      <c r="J1874" s="91">
        <f t="shared" si="61"/>
        <v>4667.1096600000001</v>
      </c>
      <c r="K1874" s="131"/>
      <c r="L1874" s="126"/>
      <c r="M1874" s="144"/>
      <c r="N1874" s="144"/>
      <c r="O1874" s="143"/>
      <c r="P1874" s="145"/>
      <c r="Q1874" s="146"/>
      <c r="R1874" s="145"/>
      <c r="S1874" s="147"/>
      <c r="T1874" s="127"/>
    </row>
    <row r="1875" spans="1:20" s="23" customFormat="1" ht="18" customHeight="1" x14ac:dyDescent="0.25">
      <c r="A1875" s="72" t="str">
        <f>Лист4!A1881</f>
        <v>пер. Грановский, д.59, к.1</v>
      </c>
      <c r="B1875" s="64" t="s">
        <v>55</v>
      </c>
      <c r="C1875" s="76">
        <v>4390.6997000000001</v>
      </c>
      <c r="D1875" s="76">
        <f t="shared" si="62"/>
        <v>246.97151000000002</v>
      </c>
      <c r="E1875" s="74">
        <v>246.97151000000002</v>
      </c>
      <c r="F1875" s="22">
        <v>0</v>
      </c>
      <c r="G1875" s="81">
        <v>0</v>
      </c>
      <c r="H1875" s="22">
        <v>0</v>
      </c>
      <c r="I1875" s="77"/>
      <c r="J1875" s="91">
        <f t="shared" si="61"/>
        <v>4637.6712100000004</v>
      </c>
      <c r="K1875" s="131"/>
      <c r="L1875" s="126"/>
      <c r="M1875" s="144"/>
      <c r="N1875" s="144"/>
      <c r="O1875" s="143"/>
      <c r="P1875" s="145"/>
      <c r="Q1875" s="146"/>
      <c r="R1875" s="145"/>
      <c r="S1875" s="147"/>
      <c r="T1875" s="127"/>
    </row>
    <row r="1876" spans="1:20" s="23" customFormat="1" ht="18" customHeight="1" x14ac:dyDescent="0.25">
      <c r="A1876" s="72" t="str">
        <f>Лист4!A1882</f>
        <v>пер. Грановский, д.61</v>
      </c>
      <c r="B1876" s="64" t="s">
        <v>55</v>
      </c>
      <c r="C1876" s="76">
        <v>2203.7413299999998</v>
      </c>
      <c r="D1876" s="76">
        <f t="shared" si="62"/>
        <v>173.13970999999998</v>
      </c>
      <c r="E1876" s="74">
        <v>173.13970999999998</v>
      </c>
      <c r="F1876" s="22">
        <v>0</v>
      </c>
      <c r="G1876" s="81">
        <v>0</v>
      </c>
      <c r="H1876" s="22">
        <v>0</v>
      </c>
      <c r="I1876" s="77"/>
      <c r="J1876" s="91">
        <f t="shared" si="61"/>
        <v>2376.8810399999998</v>
      </c>
      <c r="K1876" s="131"/>
      <c r="L1876" s="126"/>
      <c r="M1876" s="144"/>
      <c r="N1876" s="144"/>
      <c r="O1876" s="143"/>
      <c r="P1876" s="145"/>
      <c r="Q1876" s="146"/>
      <c r="R1876" s="145"/>
      <c r="S1876" s="147"/>
      <c r="T1876" s="127"/>
    </row>
    <row r="1877" spans="1:20" s="23" customFormat="1" ht="18" customHeight="1" x14ac:dyDescent="0.25">
      <c r="A1877" s="72" t="str">
        <f>Лист4!A1883</f>
        <v>пер. Грановский, д.63</v>
      </c>
      <c r="B1877" s="64" t="s">
        <v>55</v>
      </c>
      <c r="C1877" s="76">
        <v>1315.91778</v>
      </c>
      <c r="D1877" s="76">
        <f t="shared" si="62"/>
        <v>161.84359000000001</v>
      </c>
      <c r="E1877" s="74">
        <v>161.84359000000001</v>
      </c>
      <c r="F1877" s="22">
        <v>0</v>
      </c>
      <c r="G1877" s="81">
        <v>0</v>
      </c>
      <c r="H1877" s="22">
        <v>0</v>
      </c>
      <c r="I1877" s="77"/>
      <c r="J1877" s="91">
        <f t="shared" si="61"/>
        <v>1477.7613699999999</v>
      </c>
      <c r="K1877" s="131"/>
      <c r="L1877" s="126"/>
      <c r="M1877" s="144"/>
      <c r="N1877" s="144"/>
      <c r="O1877" s="143"/>
      <c r="P1877" s="145"/>
      <c r="Q1877" s="146"/>
      <c r="R1877" s="145"/>
      <c r="S1877" s="147"/>
      <c r="T1877" s="127"/>
    </row>
    <row r="1878" spans="1:20" s="23" customFormat="1" ht="18" customHeight="1" x14ac:dyDescent="0.25">
      <c r="A1878" s="72" t="str">
        <f>Лист4!A1884</f>
        <v>пер. Грановский, д.63, к.1</v>
      </c>
      <c r="B1878" s="64" t="s">
        <v>55</v>
      </c>
      <c r="C1878" s="76">
        <v>3217.74</v>
      </c>
      <c r="D1878" s="76">
        <f t="shared" si="62"/>
        <v>265.82803999999999</v>
      </c>
      <c r="E1878" s="74">
        <v>265.82803999999999</v>
      </c>
      <c r="F1878" s="22">
        <v>0</v>
      </c>
      <c r="G1878" s="81">
        <v>0</v>
      </c>
      <c r="H1878" s="22">
        <v>0</v>
      </c>
      <c r="I1878" s="77">
        <v>2421</v>
      </c>
      <c r="J1878" s="91">
        <v>3633.48</v>
      </c>
      <c r="K1878" s="131"/>
      <c r="L1878" s="126"/>
      <c r="M1878" s="144"/>
      <c r="N1878" s="144"/>
      <c r="O1878" s="143"/>
      <c r="P1878" s="145"/>
      <c r="Q1878" s="146"/>
      <c r="R1878" s="145"/>
      <c r="S1878" s="147"/>
      <c r="T1878" s="127"/>
    </row>
    <row r="1879" spans="1:20" s="23" customFormat="1" ht="18" customHeight="1" x14ac:dyDescent="0.25">
      <c r="A1879" s="72" t="str">
        <f>Лист4!A1885</f>
        <v>пер. Грановский, д.65, к.1</v>
      </c>
      <c r="B1879" s="64" t="s">
        <v>55</v>
      </c>
      <c r="C1879" s="76">
        <v>251.14</v>
      </c>
      <c r="D1879" s="76">
        <f t="shared" si="62"/>
        <v>95.792899999999989</v>
      </c>
      <c r="E1879" s="74">
        <v>95.792899999999989</v>
      </c>
      <c r="F1879" s="22">
        <v>0</v>
      </c>
      <c r="G1879" s="81">
        <v>0</v>
      </c>
      <c r="H1879" s="22">
        <v>0</v>
      </c>
      <c r="I1879" s="147">
        <v>1540.62</v>
      </c>
      <c r="J1879" s="91">
        <v>349.43</v>
      </c>
      <c r="K1879" s="131"/>
      <c r="L1879" s="126"/>
      <c r="M1879" s="144"/>
      <c r="N1879" s="144"/>
      <c r="O1879" s="143"/>
      <c r="P1879" s="145"/>
      <c r="Q1879" s="146"/>
      <c r="R1879" s="145"/>
      <c r="S1879" s="147"/>
      <c r="T1879" s="127"/>
    </row>
    <row r="1880" spans="1:20" s="23" customFormat="1" ht="18" customHeight="1" x14ac:dyDescent="0.25">
      <c r="A1880" s="72" t="str">
        <f>Лист4!A1886</f>
        <v>пер. Грановский, д.65, к.2</v>
      </c>
      <c r="B1880" s="64" t="s">
        <v>55</v>
      </c>
      <c r="C1880" s="76">
        <v>1741.89129</v>
      </c>
      <c r="D1880" s="76">
        <f t="shared" si="62"/>
        <v>103.03636999999999</v>
      </c>
      <c r="E1880" s="74">
        <v>103.03636999999999</v>
      </c>
      <c r="F1880" s="22">
        <v>0</v>
      </c>
      <c r="G1880" s="81">
        <v>0</v>
      </c>
      <c r="H1880" s="22">
        <v>0</v>
      </c>
      <c r="I1880" s="77"/>
      <c r="J1880" s="91">
        <f t="shared" si="61"/>
        <v>1844.9276600000001</v>
      </c>
      <c r="K1880" s="131"/>
      <c r="L1880" s="126"/>
      <c r="M1880" s="144"/>
      <c r="N1880" s="144"/>
      <c r="O1880" s="143"/>
      <c r="P1880" s="145"/>
      <c r="Q1880" s="146"/>
      <c r="R1880" s="145"/>
      <c r="S1880" s="147"/>
      <c r="T1880" s="127"/>
    </row>
    <row r="1881" spans="1:20" s="23" customFormat="1" ht="18" customHeight="1" x14ac:dyDescent="0.25">
      <c r="A1881" s="72" t="str">
        <f>Лист4!A1887</f>
        <v>пер. Грановский, д.69</v>
      </c>
      <c r="B1881" s="64" t="s">
        <v>55</v>
      </c>
      <c r="C1881" s="76">
        <v>1040.3890700000002</v>
      </c>
      <c r="D1881" s="76">
        <f t="shared" si="62"/>
        <v>92.846240000000009</v>
      </c>
      <c r="E1881" s="74">
        <v>92.846240000000009</v>
      </c>
      <c r="F1881" s="22">
        <v>0</v>
      </c>
      <c r="G1881" s="81">
        <v>0</v>
      </c>
      <c r="H1881" s="22">
        <v>0</v>
      </c>
      <c r="I1881" s="77"/>
      <c r="J1881" s="91">
        <f t="shared" si="61"/>
        <v>1133.2353100000003</v>
      </c>
      <c r="K1881" s="131"/>
      <c r="L1881" s="126"/>
      <c r="M1881" s="144"/>
      <c r="N1881" s="144"/>
      <c r="O1881" s="143"/>
      <c r="P1881" s="145"/>
      <c r="Q1881" s="146"/>
      <c r="R1881" s="145"/>
      <c r="S1881" s="147"/>
      <c r="T1881" s="127"/>
    </row>
    <row r="1882" spans="1:20" s="23" customFormat="1" ht="18" customHeight="1" x14ac:dyDescent="0.25">
      <c r="A1882" s="72" t="str">
        <f>Лист4!A1888</f>
        <v>пер. Грановский, д.69, к.1</v>
      </c>
      <c r="B1882" s="64" t="s">
        <v>55</v>
      </c>
      <c r="C1882" s="76">
        <v>184.18</v>
      </c>
      <c r="D1882" s="76">
        <f t="shared" si="62"/>
        <v>82.914199999999994</v>
      </c>
      <c r="E1882" s="74">
        <v>82.914199999999994</v>
      </c>
      <c r="F1882" s="22">
        <v>0</v>
      </c>
      <c r="G1882" s="81">
        <v>0</v>
      </c>
      <c r="H1882" s="22">
        <v>0</v>
      </c>
      <c r="I1882" s="147">
        <v>1300.6600000000001</v>
      </c>
      <c r="J1882" s="91">
        <v>268.86</v>
      </c>
      <c r="K1882" s="131"/>
      <c r="L1882" s="126"/>
      <c r="M1882" s="144"/>
      <c r="N1882" s="144"/>
      <c r="O1882" s="143"/>
      <c r="P1882" s="145"/>
      <c r="Q1882" s="146"/>
      <c r="R1882" s="145"/>
      <c r="S1882" s="147"/>
      <c r="T1882" s="127"/>
    </row>
    <row r="1883" spans="1:20" s="23" customFormat="1" ht="18" customHeight="1" x14ac:dyDescent="0.25">
      <c r="A1883" s="72" t="str">
        <f>Лист4!A1889</f>
        <v>пер. Грановский, д.71</v>
      </c>
      <c r="B1883" s="64" t="s">
        <v>55</v>
      </c>
      <c r="C1883" s="76">
        <v>613.47298999999987</v>
      </c>
      <c r="D1883" s="76">
        <f t="shared" si="62"/>
        <v>42.874739999999996</v>
      </c>
      <c r="E1883" s="74">
        <v>42.874739999999996</v>
      </c>
      <c r="F1883" s="22">
        <v>0</v>
      </c>
      <c r="G1883" s="81">
        <v>0</v>
      </c>
      <c r="H1883" s="22">
        <v>0</v>
      </c>
      <c r="I1883" s="77"/>
      <c r="J1883" s="91">
        <f t="shared" si="61"/>
        <v>656.34772999999984</v>
      </c>
      <c r="K1883" s="131"/>
      <c r="L1883" s="126"/>
      <c r="M1883" s="144"/>
      <c r="N1883" s="144"/>
      <c r="O1883" s="143"/>
      <c r="P1883" s="145"/>
      <c r="Q1883" s="146"/>
      <c r="R1883" s="145"/>
      <c r="S1883" s="147"/>
      <c r="T1883" s="127"/>
    </row>
    <row r="1884" spans="1:20" s="23" customFormat="1" ht="18" customHeight="1" x14ac:dyDescent="0.25">
      <c r="A1884" s="72" t="str">
        <f>Лист4!A1890</f>
        <v>пер. Грановский, д.71, к.1</v>
      </c>
      <c r="B1884" s="64" t="s">
        <v>55</v>
      </c>
      <c r="C1884" s="76">
        <v>1420.57</v>
      </c>
      <c r="D1884" s="76">
        <f t="shared" si="62"/>
        <v>88.276150000000001</v>
      </c>
      <c r="E1884" s="74">
        <v>88.276150000000001</v>
      </c>
      <c r="F1884" s="22">
        <v>0</v>
      </c>
      <c r="G1884" s="81">
        <v>0</v>
      </c>
      <c r="H1884" s="22">
        <v>0</v>
      </c>
      <c r="I1884" s="77">
        <v>1700.58</v>
      </c>
      <c r="J1884" s="91">
        <v>308.13</v>
      </c>
      <c r="K1884" s="131"/>
      <c r="L1884" s="126"/>
      <c r="M1884" s="144"/>
      <c r="N1884" s="144"/>
      <c r="O1884" s="143"/>
      <c r="P1884" s="145"/>
      <c r="Q1884" s="146"/>
      <c r="R1884" s="145"/>
      <c r="S1884" s="147"/>
      <c r="T1884" s="127"/>
    </row>
    <row r="1885" spans="1:20" s="23" customFormat="1" ht="18" customHeight="1" x14ac:dyDescent="0.25">
      <c r="A1885" s="72" t="str">
        <f>Лист4!A1891</f>
        <v>пер. Грановский, д.71, к.2</v>
      </c>
      <c r="B1885" s="64" t="s">
        <v>55</v>
      </c>
      <c r="C1885" s="76">
        <v>1636.1467099999998</v>
      </c>
      <c r="D1885" s="76">
        <f t="shared" si="62"/>
        <v>139.81348</v>
      </c>
      <c r="E1885" s="74">
        <v>139.81348</v>
      </c>
      <c r="F1885" s="22">
        <v>0</v>
      </c>
      <c r="G1885" s="81">
        <v>0</v>
      </c>
      <c r="H1885" s="22">
        <v>0</v>
      </c>
      <c r="I1885" s="77"/>
      <c r="J1885" s="91">
        <f t="shared" si="61"/>
        <v>1775.9601899999998</v>
      </c>
      <c r="K1885" s="131"/>
      <c r="L1885" s="126"/>
      <c r="M1885" s="144"/>
      <c r="N1885" s="144"/>
      <c r="O1885" s="143"/>
      <c r="P1885" s="145"/>
      <c r="Q1885" s="146"/>
      <c r="R1885" s="145"/>
      <c r="S1885" s="147"/>
      <c r="T1885" s="127"/>
    </row>
    <row r="1886" spans="1:20" s="23" customFormat="1" ht="18" customHeight="1" x14ac:dyDescent="0.25">
      <c r="A1886" s="72" t="str">
        <f>Лист4!A1892</f>
        <v>пер. Грановский, д.71, к.3</v>
      </c>
      <c r="B1886" s="64" t="s">
        <v>55</v>
      </c>
      <c r="C1886" s="76">
        <v>1320.3533100000002</v>
      </c>
      <c r="D1886" s="76">
        <f t="shared" si="62"/>
        <v>111.60287</v>
      </c>
      <c r="E1886" s="74">
        <v>111.60287</v>
      </c>
      <c r="F1886" s="22">
        <v>0</v>
      </c>
      <c r="G1886" s="81">
        <v>0</v>
      </c>
      <c r="H1886" s="22">
        <v>0</v>
      </c>
      <c r="I1886" s="77"/>
      <c r="J1886" s="91">
        <f t="shared" si="61"/>
        <v>1431.9561800000001</v>
      </c>
      <c r="K1886" s="131"/>
      <c r="L1886" s="126"/>
      <c r="M1886" s="144"/>
      <c r="N1886" s="144"/>
      <c r="O1886" s="143"/>
      <c r="P1886" s="145"/>
      <c r="Q1886" s="146"/>
      <c r="R1886" s="145"/>
      <c r="S1886" s="147"/>
      <c r="T1886" s="127"/>
    </row>
    <row r="1887" spans="1:20" s="23" customFormat="1" ht="18" customHeight="1" x14ac:dyDescent="0.25">
      <c r="A1887" s="72" t="str">
        <f>Лист4!A1893</f>
        <v>пер. Грановского, д.54, к.2</v>
      </c>
      <c r="B1887" s="64" t="s">
        <v>55</v>
      </c>
      <c r="C1887" s="76">
        <v>1995.1997799999999</v>
      </c>
      <c r="D1887" s="76">
        <f t="shared" si="62"/>
        <v>111.77219000000001</v>
      </c>
      <c r="E1887" s="74">
        <v>111.77219000000001</v>
      </c>
      <c r="F1887" s="22">
        <v>0</v>
      </c>
      <c r="G1887" s="81">
        <v>0</v>
      </c>
      <c r="H1887" s="22">
        <v>0</v>
      </c>
      <c r="I1887" s="77"/>
      <c r="J1887" s="91">
        <f t="shared" si="61"/>
        <v>2106.9719700000001</v>
      </c>
      <c r="K1887" s="131"/>
      <c r="L1887" s="126"/>
      <c r="M1887" s="144"/>
      <c r="N1887" s="144"/>
      <c r="O1887" s="143"/>
      <c r="P1887" s="145"/>
      <c r="Q1887" s="146"/>
      <c r="R1887" s="145"/>
      <c r="S1887" s="147"/>
      <c r="T1887" s="127"/>
    </row>
    <row r="1888" spans="1:20" s="23" customFormat="1" ht="18" customHeight="1" x14ac:dyDescent="0.25">
      <c r="A1888" s="72" t="str">
        <f>Лист4!A1894</f>
        <v>пер. Грановского, д.56, к.1</v>
      </c>
      <c r="B1888" s="64" t="s">
        <v>55</v>
      </c>
      <c r="C1888" s="76">
        <v>1673.8927700000002</v>
      </c>
      <c r="D1888" s="76">
        <f t="shared" si="62"/>
        <v>87.938990000000004</v>
      </c>
      <c r="E1888" s="74">
        <v>87.938990000000004</v>
      </c>
      <c r="F1888" s="22">
        <v>0</v>
      </c>
      <c r="G1888" s="81">
        <v>0</v>
      </c>
      <c r="H1888" s="22">
        <v>0</v>
      </c>
      <c r="I1888" s="77"/>
      <c r="J1888" s="91">
        <f t="shared" si="61"/>
        <v>1761.8317600000003</v>
      </c>
      <c r="K1888" s="131"/>
      <c r="L1888" s="126"/>
      <c r="M1888" s="144"/>
      <c r="N1888" s="144"/>
      <c r="O1888" s="143"/>
      <c r="P1888" s="145"/>
      <c r="Q1888" s="146"/>
      <c r="R1888" s="145"/>
      <c r="S1888" s="147"/>
      <c r="T1888" s="127"/>
    </row>
    <row r="1889" spans="1:37" s="23" customFormat="1" ht="18" customHeight="1" x14ac:dyDescent="0.25">
      <c r="A1889" s="72" t="str">
        <f>Лист4!A1895</f>
        <v>пер. Грановского, д.57</v>
      </c>
      <c r="B1889" s="64" t="s">
        <v>55</v>
      </c>
      <c r="C1889" s="76">
        <v>5627.9622799999997</v>
      </c>
      <c r="D1889" s="76">
        <f t="shared" si="62"/>
        <v>326.50702000000001</v>
      </c>
      <c r="E1889" s="74">
        <v>326.50702000000001</v>
      </c>
      <c r="F1889" s="22">
        <v>0</v>
      </c>
      <c r="G1889" s="81">
        <v>0</v>
      </c>
      <c r="H1889" s="22">
        <v>0</v>
      </c>
      <c r="I1889" s="77"/>
      <c r="J1889" s="91">
        <f t="shared" si="61"/>
        <v>5954.4692999999997</v>
      </c>
      <c r="K1889" s="131"/>
      <c r="L1889" s="126"/>
      <c r="M1889" s="144"/>
      <c r="N1889" s="144"/>
      <c r="O1889" s="143"/>
      <c r="P1889" s="145"/>
      <c r="Q1889" s="146"/>
      <c r="R1889" s="145"/>
      <c r="S1889" s="147"/>
      <c r="T1889" s="127"/>
    </row>
    <row r="1890" spans="1:37" s="23" customFormat="1" ht="18" customHeight="1" x14ac:dyDescent="0.25">
      <c r="A1890" s="72" t="str">
        <f>Лист4!A1896</f>
        <v>пер. Грановского, д.59</v>
      </c>
      <c r="B1890" s="64" t="s">
        <v>55</v>
      </c>
      <c r="C1890" s="76">
        <v>7139.0262499999999</v>
      </c>
      <c r="D1890" s="76">
        <f t="shared" si="62"/>
        <v>406.19584999999995</v>
      </c>
      <c r="E1890" s="74">
        <v>406.19584999999995</v>
      </c>
      <c r="F1890" s="22">
        <v>0</v>
      </c>
      <c r="G1890" s="81">
        <v>0</v>
      </c>
      <c r="H1890" s="22">
        <v>0</v>
      </c>
      <c r="I1890" s="77"/>
      <c r="J1890" s="91">
        <f t="shared" si="61"/>
        <v>7545.2221</v>
      </c>
      <c r="K1890" s="131"/>
      <c r="L1890" s="126"/>
      <c r="M1890" s="144"/>
      <c r="N1890" s="144"/>
      <c r="O1890" s="143"/>
      <c r="P1890" s="145"/>
      <c r="Q1890" s="146"/>
      <c r="R1890" s="145"/>
      <c r="S1890" s="147"/>
      <c r="T1890" s="127"/>
    </row>
    <row r="1891" spans="1:37" s="23" customFormat="1" ht="18" customHeight="1" x14ac:dyDescent="0.25">
      <c r="A1891" s="72" t="str">
        <f>Лист4!A1897</f>
        <v>пер. Грановского, д.59, к.2</v>
      </c>
      <c r="B1891" s="64" t="s">
        <v>55</v>
      </c>
      <c r="C1891" s="76">
        <v>1428.9342399999998</v>
      </c>
      <c r="D1891" s="76">
        <f t="shared" si="62"/>
        <v>95.099699999999999</v>
      </c>
      <c r="E1891" s="74">
        <v>95.099699999999999</v>
      </c>
      <c r="F1891" s="22">
        <v>0</v>
      </c>
      <c r="G1891" s="81">
        <v>0</v>
      </c>
      <c r="H1891" s="22">
        <v>0</v>
      </c>
      <c r="I1891" s="77"/>
      <c r="J1891" s="91">
        <f t="shared" si="61"/>
        <v>1524.0339399999998</v>
      </c>
      <c r="K1891" s="131"/>
      <c r="L1891" s="126"/>
      <c r="M1891" s="144"/>
      <c r="N1891" s="144"/>
      <c r="O1891" s="143"/>
      <c r="P1891" s="145"/>
      <c r="Q1891" s="146"/>
      <c r="R1891" s="145"/>
      <c r="S1891" s="147"/>
      <c r="T1891" s="127"/>
    </row>
    <row r="1892" spans="1:37" s="23" customFormat="1" ht="18" customHeight="1" x14ac:dyDescent="0.25">
      <c r="A1892" s="72" t="str">
        <f>Лист4!A1898</f>
        <v>пер. Грановского, д.65</v>
      </c>
      <c r="B1892" s="64" t="s">
        <v>55</v>
      </c>
      <c r="C1892" s="76">
        <v>487.58</v>
      </c>
      <c r="D1892" s="76">
        <f t="shared" si="62"/>
        <v>77.125</v>
      </c>
      <c r="E1892" s="74">
        <v>77.125</v>
      </c>
      <c r="F1892" s="22">
        <v>0</v>
      </c>
      <c r="G1892" s="81">
        <v>0</v>
      </c>
      <c r="H1892" s="22">
        <v>0</v>
      </c>
      <c r="I1892" s="147">
        <v>1303.8699999999999</v>
      </c>
      <c r="J1892" s="91">
        <v>566.33000000000004</v>
      </c>
      <c r="K1892" s="131"/>
      <c r="L1892" s="126"/>
      <c r="M1892" s="144"/>
      <c r="N1892" s="144"/>
      <c r="O1892" s="143"/>
      <c r="P1892" s="145"/>
      <c r="Q1892" s="146"/>
      <c r="R1892" s="145"/>
      <c r="S1892" s="147"/>
      <c r="T1892" s="127"/>
    </row>
    <row r="1893" spans="1:37" s="23" customFormat="1" ht="18" customHeight="1" x14ac:dyDescent="0.25">
      <c r="A1893" s="72" t="str">
        <f>Лист4!A1899</f>
        <v>пер. Депутатский 1-й, д.15, к.1</v>
      </c>
      <c r="B1893" s="64" t="s">
        <v>55</v>
      </c>
      <c r="C1893" s="76">
        <v>1038.8644200000001</v>
      </c>
      <c r="D1893" s="76">
        <f t="shared" si="62"/>
        <v>89.601089999999999</v>
      </c>
      <c r="E1893" s="74">
        <v>89.601089999999999</v>
      </c>
      <c r="F1893" s="22">
        <v>0</v>
      </c>
      <c r="G1893" s="81">
        <v>0</v>
      </c>
      <c r="H1893" s="22">
        <v>0</v>
      </c>
      <c r="I1893" s="77"/>
      <c r="J1893" s="91">
        <f t="shared" si="61"/>
        <v>1128.46551</v>
      </c>
      <c r="K1893" s="131"/>
      <c r="L1893" s="126"/>
      <c r="M1893" s="144"/>
      <c r="N1893" s="144"/>
      <c r="O1893" s="143"/>
      <c r="P1893" s="145"/>
      <c r="Q1893" s="146"/>
      <c r="R1893" s="145"/>
      <c r="S1893" s="147"/>
      <c r="T1893" s="127"/>
    </row>
    <row r="1894" spans="1:37" s="23" customFormat="1" ht="18" customHeight="1" x14ac:dyDescent="0.25">
      <c r="A1894" s="72" t="str">
        <f>Лист4!A1900</f>
        <v>пер. Зои Космодемьянской, д.2А</v>
      </c>
      <c r="B1894" s="64" t="s">
        <v>55</v>
      </c>
      <c r="C1894" s="76">
        <v>202.36064999999999</v>
      </c>
      <c r="D1894" s="76">
        <f t="shared" si="62"/>
        <v>13.06372</v>
      </c>
      <c r="E1894" s="74">
        <v>13.06372</v>
      </c>
      <c r="F1894" s="22">
        <v>0</v>
      </c>
      <c r="G1894" s="81">
        <v>0</v>
      </c>
      <c r="H1894" s="22">
        <v>0</v>
      </c>
      <c r="I1894" s="77"/>
      <c r="J1894" s="91">
        <f t="shared" si="61"/>
        <v>215.42436999999998</v>
      </c>
      <c r="K1894" s="131"/>
      <c r="L1894" s="126"/>
      <c r="M1894" s="144"/>
      <c r="N1894" s="144"/>
      <c r="O1894" s="143"/>
      <c r="P1894" s="145"/>
      <c r="Q1894" s="146"/>
      <c r="R1894" s="145"/>
      <c r="S1894" s="147"/>
      <c r="T1894" s="127"/>
    </row>
    <row r="1895" spans="1:37" s="23" customFormat="1" ht="18" customHeight="1" x14ac:dyDescent="0.25">
      <c r="A1895" s="72" t="str">
        <f>Лист4!A1901</f>
        <v>пер. Ленинградский, д.66</v>
      </c>
      <c r="B1895" s="64" t="s">
        <v>55</v>
      </c>
      <c r="C1895" s="76">
        <v>2356.5300000000002</v>
      </c>
      <c r="D1895" s="76">
        <f t="shared" si="62"/>
        <v>157.02051999999998</v>
      </c>
      <c r="E1895" s="74">
        <v>157.02051999999998</v>
      </c>
      <c r="F1895" s="22">
        <v>0</v>
      </c>
      <c r="G1895" s="81">
        <v>0</v>
      </c>
      <c r="H1895" s="22">
        <v>0</v>
      </c>
      <c r="I1895" s="77"/>
      <c r="J1895" s="91">
        <v>2535.0700000000002</v>
      </c>
      <c r="K1895" s="131"/>
      <c r="L1895" s="126"/>
      <c r="M1895" s="144"/>
      <c r="N1895" s="144"/>
      <c r="O1895" s="143"/>
      <c r="P1895" s="145"/>
      <c r="Q1895" s="146"/>
      <c r="R1895" s="145"/>
      <c r="S1895" s="147"/>
      <c r="T1895" s="127"/>
    </row>
    <row r="1896" spans="1:37" s="23" customFormat="1" ht="18" customHeight="1" x14ac:dyDescent="0.25">
      <c r="A1896" s="72" t="str">
        <f>Лист4!A1902</f>
        <v>пер. Ленинградский, д.68</v>
      </c>
      <c r="B1896" s="64" t="s">
        <v>55</v>
      </c>
      <c r="C1896" s="76">
        <v>1561.3811300000002</v>
      </c>
      <c r="D1896" s="76">
        <f t="shared" si="62"/>
        <v>65.148440000000008</v>
      </c>
      <c r="E1896" s="74">
        <v>65.148440000000008</v>
      </c>
      <c r="F1896" s="22">
        <v>0</v>
      </c>
      <c r="G1896" s="81">
        <v>0</v>
      </c>
      <c r="H1896" s="22">
        <v>0</v>
      </c>
      <c r="I1896" s="77"/>
      <c r="J1896" s="91">
        <f t="shared" si="61"/>
        <v>1626.5295700000001</v>
      </c>
      <c r="K1896" s="131"/>
      <c r="L1896" s="126"/>
      <c r="M1896" s="144"/>
      <c r="N1896" s="144"/>
      <c r="O1896" s="143"/>
      <c r="P1896" s="145"/>
      <c r="Q1896" s="146"/>
      <c r="R1896" s="145"/>
      <c r="S1896" s="147"/>
      <c r="T1896" s="127"/>
    </row>
    <row r="1897" spans="1:37" s="23" customFormat="1" ht="18" customHeight="1" x14ac:dyDescent="0.25">
      <c r="A1897" s="72" t="str">
        <f>Лист4!A1903</f>
        <v>пер. Ленинградский, д.68, к.1</v>
      </c>
      <c r="B1897" s="64" t="s">
        <v>55</v>
      </c>
      <c r="C1897" s="76">
        <v>847.97</v>
      </c>
      <c r="D1897" s="76">
        <f t="shared" si="62"/>
        <v>228.67139</v>
      </c>
      <c r="E1897" s="74">
        <v>228.67139</v>
      </c>
      <c r="F1897" s="22">
        <v>0</v>
      </c>
      <c r="G1897" s="81">
        <v>0</v>
      </c>
      <c r="H1897" s="22">
        <v>0</v>
      </c>
      <c r="I1897" s="77"/>
      <c r="J1897" s="91">
        <v>1094.31</v>
      </c>
      <c r="K1897" s="131"/>
      <c r="L1897" s="126"/>
      <c r="M1897" s="144"/>
      <c r="N1897" s="144"/>
      <c r="O1897" s="143"/>
      <c r="P1897" s="145"/>
      <c r="Q1897" s="146"/>
      <c r="R1897" s="145"/>
      <c r="S1897" s="147"/>
      <c r="T1897" s="127"/>
    </row>
    <row r="1898" spans="1:37" s="23" customFormat="1" ht="18" customHeight="1" x14ac:dyDescent="0.25">
      <c r="A1898" s="72" t="str">
        <f>Лист4!A1904</f>
        <v>пер. Ленинградский, д.70</v>
      </c>
      <c r="B1898" s="64" t="s">
        <v>55</v>
      </c>
      <c r="C1898" s="76">
        <v>1423.02892</v>
      </c>
      <c r="D1898" s="76">
        <f t="shared" si="62"/>
        <v>71.768339999999995</v>
      </c>
      <c r="E1898" s="74">
        <v>71.768339999999995</v>
      </c>
      <c r="F1898" s="22">
        <v>0</v>
      </c>
      <c r="G1898" s="81">
        <v>0</v>
      </c>
      <c r="H1898" s="22">
        <v>0</v>
      </c>
      <c r="I1898" s="77"/>
      <c r="J1898" s="91">
        <f t="shared" si="61"/>
        <v>1494.7972600000001</v>
      </c>
      <c r="K1898" s="131"/>
      <c r="L1898" s="126"/>
      <c r="M1898" s="144"/>
      <c r="N1898" s="144"/>
      <c r="O1898" s="143"/>
      <c r="P1898" s="145"/>
      <c r="Q1898" s="146"/>
      <c r="R1898" s="145"/>
      <c r="S1898" s="147"/>
      <c r="T1898" s="127"/>
    </row>
    <row r="1899" spans="1:37" s="23" customFormat="1" ht="18" customHeight="1" x14ac:dyDescent="0.25">
      <c r="A1899" s="72" t="str">
        <f>Лист4!A1905</f>
        <v>пер. Ленинградский, д.72</v>
      </c>
      <c r="B1899" s="64" t="s">
        <v>55</v>
      </c>
      <c r="C1899" s="76">
        <v>1477.9028499999999</v>
      </c>
      <c r="D1899" s="76">
        <f t="shared" si="62"/>
        <v>94.753070000000008</v>
      </c>
      <c r="E1899" s="74">
        <v>94.753070000000008</v>
      </c>
      <c r="F1899" s="22">
        <v>0</v>
      </c>
      <c r="G1899" s="81">
        <v>0</v>
      </c>
      <c r="H1899" s="22">
        <v>0</v>
      </c>
      <c r="I1899" s="77"/>
      <c r="J1899" s="91">
        <f t="shared" si="61"/>
        <v>1572.6559199999999</v>
      </c>
      <c r="K1899" s="131"/>
      <c r="L1899" s="126"/>
      <c r="M1899" s="144"/>
      <c r="N1899" s="144"/>
      <c r="O1899" s="143"/>
      <c r="P1899" s="145"/>
      <c r="Q1899" s="146"/>
      <c r="R1899" s="145"/>
      <c r="S1899" s="147"/>
      <c r="T1899" s="127"/>
    </row>
    <row r="1900" spans="1:37" s="34" customFormat="1" ht="18" customHeight="1" x14ac:dyDescent="0.25">
      <c r="A1900" s="72" t="str">
        <f>Лист4!A1906</f>
        <v>пер. Ленинградский, д.72, к.1</v>
      </c>
      <c r="B1900" s="64" t="s">
        <v>55</v>
      </c>
      <c r="C1900" s="76">
        <v>970.85167999999999</v>
      </c>
      <c r="D1900" s="76">
        <f t="shared" si="62"/>
        <v>53.645859999999999</v>
      </c>
      <c r="E1900" s="74">
        <v>53.645859999999999</v>
      </c>
      <c r="F1900" s="22">
        <v>0</v>
      </c>
      <c r="G1900" s="81">
        <v>0</v>
      </c>
      <c r="H1900" s="22">
        <v>0</v>
      </c>
      <c r="I1900" s="77"/>
      <c r="J1900" s="91">
        <f t="shared" si="61"/>
        <v>1024.4975400000001</v>
      </c>
      <c r="K1900" s="131"/>
      <c r="L1900" s="126"/>
      <c r="M1900" s="144"/>
      <c r="N1900" s="144"/>
      <c r="O1900" s="143"/>
      <c r="P1900" s="145"/>
      <c r="Q1900" s="146"/>
      <c r="R1900" s="145"/>
      <c r="S1900" s="147"/>
      <c r="T1900" s="127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/>
    </row>
    <row r="1901" spans="1:37" s="34" customFormat="1" ht="18" customHeight="1" x14ac:dyDescent="0.25">
      <c r="A1901" s="72" t="str">
        <f>Лист4!A1907</f>
        <v>пер. Ленинградский, д.78</v>
      </c>
      <c r="B1901" s="64" t="s">
        <v>55</v>
      </c>
      <c r="C1901" s="76">
        <v>-8430.6251100000009</v>
      </c>
      <c r="D1901" s="76">
        <f t="shared" si="62"/>
        <v>178.20148</v>
      </c>
      <c r="E1901" s="74">
        <v>178.20148</v>
      </c>
      <c r="F1901" s="22">
        <v>0</v>
      </c>
      <c r="G1901" s="81">
        <v>0</v>
      </c>
      <c r="H1901" s="22">
        <v>0</v>
      </c>
      <c r="I1901" s="77">
        <v>15320.56</v>
      </c>
      <c r="J1901" s="91">
        <v>-14186.213630000002</v>
      </c>
      <c r="K1901" s="131"/>
      <c r="L1901" s="126"/>
      <c r="M1901" s="144"/>
      <c r="N1901" s="144"/>
      <c r="O1901" s="143"/>
      <c r="P1901" s="148"/>
      <c r="Q1901" s="146"/>
      <c r="R1901" s="148"/>
      <c r="S1901" s="147"/>
      <c r="T1901" s="127"/>
      <c r="U1901" s="23"/>
      <c r="V1901" s="23"/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/>
    </row>
    <row r="1902" spans="1:37" s="34" customFormat="1" ht="18" customHeight="1" x14ac:dyDescent="0.25">
      <c r="A1902" s="72" t="str">
        <f>Лист4!A1908</f>
        <v>пер. Ленинградский, д.78А</v>
      </c>
      <c r="B1902" s="64" t="s">
        <v>55</v>
      </c>
      <c r="C1902" s="76">
        <v>-8560.7574400000012</v>
      </c>
      <c r="D1902" s="76">
        <f t="shared" si="62"/>
        <v>84.231839999999991</v>
      </c>
      <c r="E1902" s="74">
        <v>84.231839999999991</v>
      </c>
      <c r="F1902" s="22">
        <v>0</v>
      </c>
      <c r="G1902" s="81">
        <v>0</v>
      </c>
      <c r="H1902" s="22">
        <v>0</v>
      </c>
      <c r="I1902" s="77">
        <v>21880.73</v>
      </c>
      <c r="J1902" s="91">
        <v>-20037.975600000002</v>
      </c>
      <c r="K1902" s="131"/>
      <c r="L1902" s="126"/>
      <c r="M1902" s="144"/>
      <c r="N1902" s="144"/>
      <c r="O1902" s="143"/>
      <c r="P1902" s="148"/>
      <c r="Q1902" s="146"/>
      <c r="R1902" s="148"/>
      <c r="S1902" s="147"/>
      <c r="T1902" s="127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/>
    </row>
    <row r="1903" spans="1:37" s="23" customFormat="1" ht="18" customHeight="1" x14ac:dyDescent="0.25">
      <c r="A1903" s="72" t="str">
        <f>Лист4!A1909</f>
        <v>пер. Ленинградский, д.80</v>
      </c>
      <c r="B1903" s="64" t="s">
        <v>55</v>
      </c>
      <c r="C1903" s="76">
        <v>835.52847999999994</v>
      </c>
      <c r="D1903" s="76">
        <f t="shared" si="62"/>
        <v>43.449100000000001</v>
      </c>
      <c r="E1903" s="74">
        <v>43.449100000000001</v>
      </c>
      <c r="F1903" s="33">
        <v>0</v>
      </c>
      <c r="G1903" s="81">
        <v>0</v>
      </c>
      <c r="H1903" s="33">
        <v>0</v>
      </c>
      <c r="I1903" s="77"/>
      <c r="J1903" s="91">
        <f t="shared" si="61"/>
        <v>878.97757999999999</v>
      </c>
      <c r="K1903" s="131"/>
      <c r="L1903" s="126"/>
      <c r="M1903" s="144"/>
      <c r="N1903" s="144"/>
      <c r="O1903" s="143"/>
      <c r="P1903" s="148"/>
      <c r="Q1903" s="146"/>
      <c r="R1903" s="148"/>
      <c r="S1903" s="147"/>
      <c r="T1903" s="127"/>
    </row>
    <row r="1904" spans="1:37" s="34" customFormat="1" ht="18" customHeight="1" x14ac:dyDescent="0.25">
      <c r="A1904" s="72" t="str">
        <f>Лист4!A1910</f>
        <v>пер. Ленинградский, д.82</v>
      </c>
      <c r="B1904" s="64" t="s">
        <v>55</v>
      </c>
      <c r="C1904" s="76">
        <v>1862.1914099999999</v>
      </c>
      <c r="D1904" s="76">
        <f t="shared" si="62"/>
        <v>101.28841</v>
      </c>
      <c r="E1904" s="74">
        <v>101.28841</v>
      </c>
      <c r="F1904" s="33">
        <v>0</v>
      </c>
      <c r="G1904" s="81">
        <v>0</v>
      </c>
      <c r="H1904" s="33">
        <v>0</v>
      </c>
      <c r="I1904" s="77"/>
      <c r="J1904" s="91">
        <f t="shared" si="61"/>
        <v>1963.47982</v>
      </c>
      <c r="K1904" s="131"/>
      <c r="L1904" s="126"/>
      <c r="M1904" s="144"/>
      <c r="N1904" s="144"/>
      <c r="O1904" s="143"/>
      <c r="P1904" s="148"/>
      <c r="Q1904" s="146"/>
      <c r="R1904" s="148"/>
      <c r="S1904" s="147"/>
      <c r="T1904" s="127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/>
    </row>
    <row r="1905" spans="1:37" s="34" customFormat="1" ht="18" customHeight="1" x14ac:dyDescent="0.25">
      <c r="A1905" s="72" t="str">
        <f>Лист4!A1911</f>
        <v>пер. Ленинградский, д.84</v>
      </c>
      <c r="B1905" s="64" t="s">
        <v>55</v>
      </c>
      <c r="C1905" s="76">
        <v>1072.4822399999998</v>
      </c>
      <c r="D1905" s="76">
        <f t="shared" si="62"/>
        <v>62.599550000000001</v>
      </c>
      <c r="E1905" s="74">
        <v>62.599550000000001</v>
      </c>
      <c r="F1905" s="33">
        <v>0</v>
      </c>
      <c r="G1905" s="81">
        <v>0</v>
      </c>
      <c r="H1905" s="33">
        <v>0</v>
      </c>
      <c r="I1905" s="77"/>
      <c r="J1905" s="91">
        <f t="shared" si="61"/>
        <v>1135.0817899999997</v>
      </c>
      <c r="K1905" s="131"/>
      <c r="L1905" s="126"/>
      <c r="M1905" s="144"/>
      <c r="N1905" s="144"/>
      <c r="O1905" s="143"/>
      <c r="P1905" s="145"/>
      <c r="Q1905" s="146"/>
      <c r="R1905" s="145"/>
      <c r="S1905" s="147"/>
      <c r="T1905" s="127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/>
    </row>
    <row r="1906" spans="1:37" s="34" customFormat="1" ht="18" customHeight="1" x14ac:dyDescent="0.25">
      <c r="A1906" s="72" t="str">
        <f>Лист4!A1912</f>
        <v>пер. Ленинградский, д.86А</v>
      </c>
      <c r="B1906" s="64" t="s">
        <v>55</v>
      </c>
      <c r="C1906" s="76">
        <v>935.75134999999989</v>
      </c>
      <c r="D1906" s="76">
        <f t="shared" si="62"/>
        <v>42.258569999999999</v>
      </c>
      <c r="E1906" s="74">
        <v>42.258569999999999</v>
      </c>
      <c r="F1906" s="33">
        <v>0</v>
      </c>
      <c r="G1906" s="81">
        <v>0</v>
      </c>
      <c r="H1906" s="33">
        <v>0</v>
      </c>
      <c r="I1906" s="77"/>
      <c r="J1906" s="91">
        <f t="shared" si="61"/>
        <v>978.00991999999985</v>
      </c>
      <c r="K1906" s="131"/>
      <c r="L1906" s="126"/>
      <c r="M1906" s="144"/>
      <c r="N1906" s="144"/>
      <c r="O1906" s="143"/>
      <c r="P1906" s="148"/>
      <c r="Q1906" s="146"/>
      <c r="R1906" s="148"/>
      <c r="S1906" s="147"/>
      <c r="T1906" s="127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/>
    </row>
    <row r="1907" spans="1:37" s="34" customFormat="1" ht="18" customHeight="1" x14ac:dyDescent="0.25">
      <c r="A1907" s="72" t="str">
        <f>Лист4!A1913</f>
        <v>пер. Орский, д.9</v>
      </c>
      <c r="B1907" s="64" t="s">
        <v>55</v>
      </c>
      <c r="C1907" s="76">
        <v>26.59</v>
      </c>
      <c r="D1907" s="76">
        <f t="shared" si="62"/>
        <v>9.0305499999999999</v>
      </c>
      <c r="E1907" s="74">
        <v>9.0305499999999999</v>
      </c>
      <c r="F1907" s="22">
        <v>0</v>
      </c>
      <c r="G1907" s="81">
        <v>0</v>
      </c>
      <c r="H1907" s="22">
        <v>0</v>
      </c>
      <c r="I1907" s="77"/>
      <c r="J1907" s="91">
        <v>37.520000000000003</v>
      </c>
      <c r="K1907" s="131"/>
      <c r="L1907" s="126"/>
      <c r="M1907" s="144"/>
      <c r="N1907" s="144"/>
      <c r="O1907" s="143"/>
      <c r="P1907" s="148"/>
      <c r="Q1907" s="146"/>
      <c r="R1907" s="148"/>
      <c r="S1907" s="147"/>
      <c r="T1907" s="127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/>
    </row>
    <row r="1908" spans="1:37" s="34" customFormat="1" ht="18" customHeight="1" x14ac:dyDescent="0.25">
      <c r="A1908" s="72" t="str">
        <f>Лист4!A1914</f>
        <v>пер. Ростовский [[Трусовский р-н]], д.12</v>
      </c>
      <c r="B1908" s="64" t="s">
        <v>55</v>
      </c>
      <c r="C1908" s="76">
        <v>175.20098999999999</v>
      </c>
      <c r="D1908" s="76">
        <f t="shared" si="62"/>
        <v>17.85896</v>
      </c>
      <c r="E1908" s="74">
        <v>17.85896</v>
      </c>
      <c r="F1908" s="33">
        <v>0</v>
      </c>
      <c r="G1908" s="81">
        <v>0</v>
      </c>
      <c r="H1908" s="33">
        <v>0</v>
      </c>
      <c r="I1908" s="77"/>
      <c r="J1908" s="91">
        <f t="shared" si="61"/>
        <v>193.05994999999999</v>
      </c>
      <c r="K1908" s="131"/>
      <c r="L1908" s="126"/>
      <c r="M1908" s="144"/>
      <c r="N1908" s="144"/>
      <c r="O1908" s="143"/>
      <c r="P1908" s="148"/>
      <c r="Q1908" s="146"/>
      <c r="R1908" s="148"/>
      <c r="S1908" s="147"/>
      <c r="T1908" s="127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/>
    </row>
    <row r="1909" spans="1:37" s="34" customFormat="1" ht="18" customHeight="1" x14ac:dyDescent="0.25">
      <c r="A1909" s="72" t="str">
        <f>Лист4!A1915</f>
        <v>пер. Ростовский [[Трусовский р-н]], д.13</v>
      </c>
      <c r="B1909" s="64" t="s">
        <v>55</v>
      </c>
      <c r="C1909" s="76">
        <v>756.2657999999999</v>
      </c>
      <c r="D1909" s="76">
        <f t="shared" si="62"/>
        <v>45.460650000000001</v>
      </c>
      <c r="E1909" s="74">
        <v>45.460650000000001</v>
      </c>
      <c r="F1909" s="33">
        <v>0</v>
      </c>
      <c r="G1909" s="81">
        <v>0</v>
      </c>
      <c r="H1909" s="33">
        <v>0</v>
      </c>
      <c r="I1909" s="77"/>
      <c r="J1909" s="91">
        <f t="shared" si="61"/>
        <v>801.72644999999989</v>
      </c>
      <c r="K1909" s="131"/>
      <c r="L1909" s="126"/>
      <c r="M1909" s="144"/>
      <c r="N1909" s="144"/>
      <c r="O1909" s="143"/>
      <c r="P1909" s="148"/>
      <c r="Q1909" s="146"/>
      <c r="R1909" s="148"/>
      <c r="S1909" s="147"/>
      <c r="T1909" s="127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/>
    </row>
    <row r="1910" spans="1:37" s="34" customFormat="1" ht="18" customHeight="1" x14ac:dyDescent="0.25">
      <c r="A1910" s="72" t="str">
        <f>Лист4!A1916</f>
        <v>пер. Ростовский [[Трусовский р-н]], д.14</v>
      </c>
      <c r="B1910" s="64" t="s">
        <v>55</v>
      </c>
      <c r="C1910" s="76">
        <v>871.70932000000016</v>
      </c>
      <c r="D1910" s="76">
        <f t="shared" si="62"/>
        <v>42.53304</v>
      </c>
      <c r="E1910" s="74">
        <v>42.53304</v>
      </c>
      <c r="F1910" s="33">
        <v>0</v>
      </c>
      <c r="G1910" s="81">
        <v>0</v>
      </c>
      <c r="H1910" s="33">
        <v>0</v>
      </c>
      <c r="I1910" s="77"/>
      <c r="J1910" s="91">
        <f t="shared" si="61"/>
        <v>914.24236000000019</v>
      </c>
      <c r="K1910" s="131"/>
      <c r="L1910" s="126"/>
      <c r="M1910" s="144"/>
      <c r="N1910" s="144"/>
      <c r="O1910" s="143"/>
      <c r="P1910" s="148"/>
      <c r="Q1910" s="146"/>
      <c r="R1910" s="148"/>
      <c r="S1910" s="147"/>
      <c r="T1910" s="127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/>
    </row>
    <row r="1911" spans="1:37" s="34" customFormat="1" ht="18" customHeight="1" x14ac:dyDescent="0.25">
      <c r="A1911" s="72" t="str">
        <f>Лист4!A1917</f>
        <v>пер. Ростовский [[Трусовский р-н]], д.15</v>
      </c>
      <c r="B1911" s="64" t="s">
        <v>55</v>
      </c>
      <c r="C1911" s="76">
        <v>688.84762999999998</v>
      </c>
      <c r="D1911" s="76">
        <f t="shared" si="62"/>
        <v>28.411840000000002</v>
      </c>
      <c r="E1911" s="74">
        <v>28.411840000000002</v>
      </c>
      <c r="F1911" s="33">
        <v>0</v>
      </c>
      <c r="G1911" s="81">
        <v>0</v>
      </c>
      <c r="H1911" s="33">
        <v>0</v>
      </c>
      <c r="I1911" s="77"/>
      <c r="J1911" s="91">
        <f t="shared" si="61"/>
        <v>717.25946999999996</v>
      </c>
      <c r="K1911" s="131"/>
      <c r="L1911" s="126"/>
      <c r="M1911" s="144"/>
      <c r="N1911" s="144"/>
      <c r="O1911" s="143"/>
      <c r="P1911" s="148"/>
      <c r="Q1911" s="146"/>
      <c r="R1911" s="148"/>
      <c r="S1911" s="147"/>
      <c r="T1911" s="127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/>
    </row>
    <row r="1912" spans="1:37" s="34" customFormat="1" ht="18" customHeight="1" x14ac:dyDescent="0.25">
      <c r="A1912" s="72" t="str">
        <f>Лист4!A1918</f>
        <v>пер. Ростовский [[Трусовский р-н]], д.17</v>
      </c>
      <c r="B1912" s="64" t="s">
        <v>55</v>
      </c>
      <c r="C1912" s="76">
        <v>763.71792000000005</v>
      </c>
      <c r="D1912" s="76">
        <f t="shared" si="62"/>
        <v>55.293819999999997</v>
      </c>
      <c r="E1912" s="74">
        <v>55.293819999999997</v>
      </c>
      <c r="F1912" s="33">
        <v>0</v>
      </c>
      <c r="G1912" s="81">
        <v>0</v>
      </c>
      <c r="H1912" s="33">
        <v>0</v>
      </c>
      <c r="I1912" s="77"/>
      <c r="J1912" s="91">
        <f t="shared" si="61"/>
        <v>819.01174000000003</v>
      </c>
      <c r="K1912" s="131"/>
      <c r="L1912" s="126"/>
      <c r="M1912" s="144"/>
      <c r="N1912" s="144"/>
      <c r="O1912" s="143"/>
      <c r="P1912" s="148"/>
      <c r="Q1912" s="146"/>
      <c r="R1912" s="148"/>
      <c r="S1912" s="147"/>
      <c r="T1912" s="127"/>
      <c r="U1912" s="23"/>
      <c r="V1912" s="23"/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/>
    </row>
    <row r="1913" spans="1:37" s="34" customFormat="1" ht="18" customHeight="1" x14ac:dyDescent="0.25">
      <c r="A1913" s="72" t="str">
        <f>Лист4!A1919</f>
        <v>пер. Ростовский [[Трусовский р-н]], д.19</v>
      </c>
      <c r="B1913" s="64" t="s">
        <v>55</v>
      </c>
      <c r="C1913" s="76">
        <v>1284.03423</v>
      </c>
      <c r="D1913" s="76">
        <f t="shared" si="62"/>
        <v>67.534700000000001</v>
      </c>
      <c r="E1913" s="74">
        <v>67.534700000000001</v>
      </c>
      <c r="F1913" s="33">
        <v>0</v>
      </c>
      <c r="G1913" s="81">
        <v>0</v>
      </c>
      <c r="H1913" s="33">
        <v>0</v>
      </c>
      <c r="I1913" s="77"/>
      <c r="J1913" s="91">
        <f t="shared" si="61"/>
        <v>1351.5689299999999</v>
      </c>
      <c r="K1913" s="131"/>
      <c r="L1913" s="126"/>
      <c r="M1913" s="144"/>
      <c r="N1913" s="144"/>
      <c r="O1913" s="143"/>
      <c r="P1913" s="148"/>
      <c r="Q1913" s="146"/>
      <c r="R1913" s="148"/>
      <c r="S1913" s="147"/>
      <c r="T1913" s="127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</row>
    <row r="1914" spans="1:37" s="34" customFormat="1" ht="18" customHeight="1" x14ac:dyDescent="0.25">
      <c r="A1914" s="72" t="str">
        <f>Лист4!A1920</f>
        <v>пер. Ростовский [[Трусовский р-н]], д.20</v>
      </c>
      <c r="B1914" s="64" t="s">
        <v>55</v>
      </c>
      <c r="C1914" s="76">
        <v>1247.5871700000002</v>
      </c>
      <c r="D1914" s="76">
        <f t="shared" si="62"/>
        <v>63.569379999999995</v>
      </c>
      <c r="E1914" s="74">
        <v>63.569379999999995</v>
      </c>
      <c r="F1914" s="33">
        <v>0</v>
      </c>
      <c r="G1914" s="81">
        <v>0</v>
      </c>
      <c r="H1914" s="33">
        <v>0</v>
      </c>
      <c r="I1914" s="77"/>
      <c r="J1914" s="91">
        <f t="shared" si="61"/>
        <v>1311.1565500000002</v>
      </c>
      <c r="K1914" s="131"/>
      <c r="L1914" s="126"/>
      <c r="M1914" s="144"/>
      <c r="N1914" s="144"/>
      <c r="O1914" s="143"/>
      <c r="P1914" s="148"/>
      <c r="Q1914" s="146"/>
      <c r="R1914" s="148"/>
      <c r="S1914" s="147"/>
      <c r="T1914" s="127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</row>
    <row r="1915" spans="1:37" s="34" customFormat="1" ht="18" customHeight="1" x14ac:dyDescent="0.25">
      <c r="A1915" s="72" t="str">
        <f>Лист4!A1921</f>
        <v>пер. Ростовский [[Трусовский р-н]], д.3</v>
      </c>
      <c r="B1915" s="64" t="s">
        <v>55</v>
      </c>
      <c r="C1915" s="76">
        <v>139.60049000000001</v>
      </c>
      <c r="D1915" s="76">
        <f t="shared" si="62"/>
        <v>10.71119</v>
      </c>
      <c r="E1915" s="74">
        <v>10.71119</v>
      </c>
      <c r="F1915" s="33">
        <v>0</v>
      </c>
      <c r="G1915" s="81">
        <v>0</v>
      </c>
      <c r="H1915" s="33">
        <v>0</v>
      </c>
      <c r="I1915" s="77">
        <v>116.65</v>
      </c>
      <c r="J1915" s="91">
        <f>C1915+E1915-I1915</f>
        <v>33.66167999999999</v>
      </c>
      <c r="K1915" s="131"/>
      <c r="L1915" s="126"/>
      <c r="M1915" s="144"/>
      <c r="N1915" s="144"/>
      <c r="O1915" s="143"/>
      <c r="P1915" s="148"/>
      <c r="Q1915" s="146"/>
      <c r="R1915" s="148"/>
      <c r="S1915" s="147"/>
      <c r="T1915" s="127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/>
    </row>
    <row r="1916" spans="1:37" s="34" customFormat="1" ht="18" customHeight="1" x14ac:dyDescent="0.25">
      <c r="A1916" s="72" t="str">
        <f>Лист4!A1922</f>
        <v>пер. Ростовский [[Трусовский р-н]], д.5</v>
      </c>
      <c r="B1916" s="64" t="s">
        <v>55</v>
      </c>
      <c r="C1916" s="76">
        <v>416.63209000000001</v>
      </c>
      <c r="D1916" s="76">
        <f t="shared" si="62"/>
        <v>33.038269999999997</v>
      </c>
      <c r="E1916" s="74">
        <v>33.038269999999997</v>
      </c>
      <c r="F1916" s="33">
        <v>0</v>
      </c>
      <c r="G1916" s="81">
        <v>0</v>
      </c>
      <c r="H1916" s="33">
        <v>0</v>
      </c>
      <c r="I1916" s="77"/>
      <c r="J1916" s="91">
        <f t="shared" si="61"/>
        <v>449.67036000000002</v>
      </c>
      <c r="K1916" s="131"/>
      <c r="L1916" s="126"/>
      <c r="M1916" s="144"/>
      <c r="N1916" s="144"/>
      <c r="O1916" s="143"/>
      <c r="P1916" s="148"/>
      <c r="Q1916" s="146"/>
      <c r="R1916" s="148"/>
      <c r="S1916" s="147"/>
      <c r="T1916" s="127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/>
    </row>
    <row r="1917" spans="1:37" s="34" customFormat="1" ht="18" customHeight="1" x14ac:dyDescent="0.25">
      <c r="A1917" s="72" t="str">
        <f>Лист4!A1923</f>
        <v>пер. Ростовский [[Трусовский р-н]], д.8</v>
      </c>
      <c r="B1917" s="64" t="s">
        <v>55</v>
      </c>
      <c r="C1917" s="76">
        <v>225.25134</v>
      </c>
      <c r="D1917" s="76">
        <f t="shared" si="62"/>
        <v>26.363569999999999</v>
      </c>
      <c r="E1917" s="74">
        <v>26.363569999999999</v>
      </c>
      <c r="F1917" s="33">
        <v>0</v>
      </c>
      <c r="G1917" s="81">
        <v>0</v>
      </c>
      <c r="H1917" s="33">
        <v>0</v>
      </c>
      <c r="I1917" s="77"/>
      <c r="J1917" s="91">
        <f t="shared" si="61"/>
        <v>251.61491000000001</v>
      </c>
      <c r="K1917" s="131"/>
      <c r="L1917" s="126"/>
      <c r="M1917" s="144"/>
      <c r="N1917" s="144"/>
      <c r="O1917" s="143"/>
      <c r="P1917" s="148"/>
      <c r="Q1917" s="146"/>
      <c r="R1917" s="148"/>
      <c r="S1917" s="147"/>
      <c r="T1917" s="127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</row>
    <row r="1918" spans="1:37" s="34" customFormat="1" ht="18" customHeight="1" x14ac:dyDescent="0.25">
      <c r="A1918" s="72" t="str">
        <f>Лист4!A1924</f>
        <v>пер. Рыбацкий 1-й, д.8</v>
      </c>
      <c r="B1918" s="64" t="s">
        <v>55</v>
      </c>
      <c r="C1918" s="76">
        <v>26.749299999999998</v>
      </c>
      <c r="D1918" s="76">
        <f t="shared" si="62"/>
        <v>1.2622500000000001</v>
      </c>
      <c r="E1918" s="74">
        <v>1.2622500000000001</v>
      </c>
      <c r="F1918" s="33">
        <v>0</v>
      </c>
      <c r="G1918" s="81">
        <v>0</v>
      </c>
      <c r="H1918" s="33">
        <v>0</v>
      </c>
      <c r="I1918" s="77"/>
      <c r="J1918" s="91">
        <f t="shared" si="61"/>
        <v>28.01155</v>
      </c>
      <c r="K1918" s="131"/>
      <c r="L1918" s="126"/>
      <c r="M1918" s="144"/>
      <c r="N1918" s="144"/>
      <c r="O1918" s="143"/>
      <c r="P1918" s="148"/>
      <c r="Q1918" s="146"/>
      <c r="R1918" s="148"/>
      <c r="S1918" s="147"/>
      <c r="T1918" s="127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</row>
    <row r="1919" spans="1:37" s="34" customFormat="1" ht="18" customHeight="1" x14ac:dyDescent="0.25">
      <c r="A1919" s="72" t="str">
        <f>Лист4!A1925</f>
        <v>пер. Садовый 2-й, д.4</v>
      </c>
      <c r="B1919" s="64" t="s">
        <v>55</v>
      </c>
      <c r="C1919" s="76">
        <v>1298.9861900000001</v>
      </c>
      <c r="D1919" s="76">
        <f t="shared" si="62"/>
        <v>95.217009999999988</v>
      </c>
      <c r="E1919" s="74">
        <v>95.217009999999988</v>
      </c>
      <c r="F1919" s="33">
        <v>0</v>
      </c>
      <c r="G1919" s="81">
        <v>0</v>
      </c>
      <c r="H1919" s="33">
        <v>0</v>
      </c>
      <c r="I1919" s="77"/>
      <c r="J1919" s="91">
        <f t="shared" si="61"/>
        <v>1394.2032000000002</v>
      </c>
      <c r="K1919" s="131"/>
      <c r="L1919" s="126"/>
      <c r="M1919" s="144"/>
      <c r="N1919" s="144"/>
      <c r="O1919" s="143"/>
      <c r="P1919" s="148"/>
      <c r="Q1919" s="146"/>
      <c r="R1919" s="148"/>
      <c r="S1919" s="147"/>
      <c r="T1919" s="127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/>
    </row>
    <row r="1920" spans="1:37" s="34" customFormat="1" ht="18" customHeight="1" x14ac:dyDescent="0.25">
      <c r="A1920" s="72" t="str">
        <f>Лист4!A1926</f>
        <v>пер. Степана Разина, д.7</v>
      </c>
      <c r="B1920" s="64" t="s">
        <v>55</v>
      </c>
      <c r="C1920" s="76">
        <v>13.61805</v>
      </c>
      <c r="D1920" s="76">
        <f t="shared" si="62"/>
        <v>30.301470000000002</v>
      </c>
      <c r="E1920" s="74">
        <v>30.301470000000002</v>
      </c>
      <c r="F1920" s="33">
        <v>0</v>
      </c>
      <c r="G1920" s="81">
        <v>0</v>
      </c>
      <c r="H1920" s="33">
        <v>0</v>
      </c>
      <c r="I1920" s="77"/>
      <c r="J1920" s="91">
        <f t="shared" si="61"/>
        <v>43.919520000000006</v>
      </c>
      <c r="K1920" s="131"/>
      <c r="L1920" s="126"/>
      <c r="M1920" s="144"/>
      <c r="N1920" s="144"/>
      <c r="O1920" s="143"/>
      <c r="P1920" s="148"/>
      <c r="Q1920" s="146"/>
      <c r="R1920" s="148"/>
      <c r="S1920" s="147"/>
      <c r="T1920" s="127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</row>
    <row r="1921" spans="1:37" s="34" customFormat="1" ht="18" customHeight="1" x14ac:dyDescent="0.25">
      <c r="A1921" s="72" t="str">
        <f>Лист4!A1927</f>
        <v>пл Заводская, д.13</v>
      </c>
      <c r="B1921" s="64" t="s">
        <v>55</v>
      </c>
      <c r="C1921" s="76">
        <v>266.00509</v>
      </c>
      <c r="D1921" s="76">
        <f t="shared" si="62"/>
        <v>12.86786</v>
      </c>
      <c r="E1921" s="74">
        <v>12.86786</v>
      </c>
      <c r="F1921" s="33">
        <v>0</v>
      </c>
      <c r="G1921" s="81">
        <v>0</v>
      </c>
      <c r="H1921" s="33">
        <v>0</v>
      </c>
      <c r="I1921" s="77">
        <v>1947.03</v>
      </c>
      <c r="J1921" s="91">
        <f>C1921+E1921-I1921</f>
        <v>-1668.15705</v>
      </c>
      <c r="K1921" s="131"/>
      <c r="L1921" s="126"/>
      <c r="M1921" s="144"/>
      <c r="N1921" s="144"/>
      <c r="O1921" s="143"/>
      <c r="P1921" s="148"/>
      <c r="Q1921" s="146"/>
      <c r="R1921" s="148"/>
      <c r="S1921" s="147"/>
      <c r="T1921" s="127"/>
      <c r="U1921" s="23"/>
      <c r="V1921" s="23"/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/>
    </row>
    <row r="1922" spans="1:37" s="34" customFormat="1" ht="18" customHeight="1" x14ac:dyDescent="0.25">
      <c r="A1922" s="72" t="str">
        <f>Лист4!A1928</f>
        <v>пл Заводская, д.14</v>
      </c>
      <c r="B1922" s="64" t="s">
        <v>55</v>
      </c>
      <c r="C1922" s="76">
        <v>241.54006000000001</v>
      </c>
      <c r="D1922" s="76">
        <f t="shared" si="62"/>
        <v>11.111979999999999</v>
      </c>
      <c r="E1922" s="74">
        <v>11.111979999999999</v>
      </c>
      <c r="F1922" s="33">
        <v>0</v>
      </c>
      <c r="G1922" s="81">
        <v>0</v>
      </c>
      <c r="H1922" s="33">
        <v>0</v>
      </c>
      <c r="I1922" s="77"/>
      <c r="J1922" s="91">
        <f t="shared" si="61"/>
        <v>252.65204</v>
      </c>
      <c r="K1922" s="131"/>
      <c r="L1922" s="126"/>
      <c r="M1922" s="144"/>
      <c r="N1922" s="144"/>
      <c r="O1922" s="143"/>
      <c r="P1922" s="148"/>
      <c r="Q1922" s="146"/>
      <c r="R1922" s="148"/>
      <c r="S1922" s="147"/>
      <c r="T1922" s="127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/>
    </row>
    <row r="1923" spans="1:37" s="34" customFormat="1" ht="18" customHeight="1" x14ac:dyDescent="0.25">
      <c r="A1923" s="72" t="str">
        <f>Лист4!A1929</f>
        <v>пл Заводская, д.15</v>
      </c>
      <c r="B1923" s="64" t="s">
        <v>55</v>
      </c>
      <c r="C1923" s="76">
        <v>521.09548999999993</v>
      </c>
      <c r="D1923" s="76">
        <f t="shared" si="62"/>
        <v>31.739450000000001</v>
      </c>
      <c r="E1923" s="74">
        <v>31.739450000000001</v>
      </c>
      <c r="F1923" s="33">
        <v>0</v>
      </c>
      <c r="G1923" s="81">
        <v>0</v>
      </c>
      <c r="H1923" s="33">
        <v>0</v>
      </c>
      <c r="I1923" s="77"/>
      <c r="J1923" s="91">
        <f t="shared" si="61"/>
        <v>552.83493999999996</v>
      </c>
      <c r="K1923" s="131"/>
      <c r="L1923" s="126"/>
      <c r="M1923" s="144"/>
      <c r="N1923" s="144"/>
      <c r="O1923" s="143"/>
      <c r="P1923" s="148"/>
      <c r="Q1923" s="146"/>
      <c r="R1923" s="148"/>
      <c r="S1923" s="147"/>
      <c r="T1923" s="127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/>
    </row>
    <row r="1924" spans="1:37" s="34" customFormat="1" ht="18" customHeight="1" x14ac:dyDescent="0.25">
      <c r="A1924" s="72" t="str">
        <f>Лист4!A1930</f>
        <v>пл Заводская, д.16</v>
      </c>
      <c r="B1924" s="64" t="s">
        <v>55</v>
      </c>
      <c r="C1924" s="76">
        <v>-3130.50342</v>
      </c>
      <c r="D1924" s="76">
        <f t="shared" si="62"/>
        <v>17.818549999999998</v>
      </c>
      <c r="E1924" s="74">
        <v>17.818549999999998</v>
      </c>
      <c r="F1924" s="33">
        <v>0</v>
      </c>
      <c r="G1924" s="81">
        <v>0</v>
      </c>
      <c r="H1924" s="33">
        <v>0</v>
      </c>
      <c r="I1924" s="147">
        <v>3592.64</v>
      </c>
      <c r="J1924" s="91">
        <f t="shared" si="61"/>
        <v>-3112.68487</v>
      </c>
      <c r="K1924" s="131"/>
      <c r="L1924" s="126"/>
      <c r="M1924" s="144"/>
      <c r="N1924" s="144"/>
      <c r="O1924" s="143"/>
      <c r="P1924" s="148"/>
      <c r="Q1924" s="146"/>
      <c r="R1924" s="148"/>
      <c r="S1924" s="147"/>
      <c r="T1924" s="127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</row>
    <row r="1925" spans="1:37" s="34" customFormat="1" ht="18" customHeight="1" x14ac:dyDescent="0.25">
      <c r="A1925" s="72" t="str">
        <f>Лист4!A1931</f>
        <v>пл Заводская, д.18</v>
      </c>
      <c r="B1925" s="64" t="s">
        <v>55</v>
      </c>
      <c r="C1925" s="76">
        <v>423.66218000000003</v>
      </c>
      <c r="D1925" s="76">
        <f t="shared" si="62"/>
        <v>18.01961</v>
      </c>
      <c r="E1925" s="74">
        <v>18.01961</v>
      </c>
      <c r="F1925" s="33">
        <v>0</v>
      </c>
      <c r="G1925" s="81">
        <v>0</v>
      </c>
      <c r="H1925" s="33">
        <v>0</v>
      </c>
      <c r="I1925" s="77"/>
      <c r="J1925" s="91">
        <f t="shared" si="61"/>
        <v>441.68179000000003</v>
      </c>
      <c r="K1925" s="131"/>
      <c r="L1925" s="126"/>
      <c r="M1925" s="144"/>
      <c r="N1925" s="144"/>
      <c r="O1925" s="143"/>
      <c r="P1925" s="148"/>
      <c r="Q1925" s="146"/>
      <c r="R1925" s="148"/>
      <c r="S1925" s="147"/>
      <c r="T1925" s="127"/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/>
    </row>
    <row r="1926" spans="1:37" s="34" customFormat="1" ht="18" customHeight="1" x14ac:dyDescent="0.25">
      <c r="A1926" s="72" t="str">
        <f>Лист4!A1932</f>
        <v>пл Заводская, д.19</v>
      </c>
      <c r="B1926" s="64" t="s">
        <v>55</v>
      </c>
      <c r="C1926" s="76">
        <v>473.93730000000005</v>
      </c>
      <c r="D1926" s="76">
        <f t="shared" si="62"/>
        <v>21.48479</v>
      </c>
      <c r="E1926" s="74">
        <v>21.48479</v>
      </c>
      <c r="F1926" s="33">
        <v>0</v>
      </c>
      <c r="G1926" s="81">
        <v>0</v>
      </c>
      <c r="H1926" s="33">
        <v>0</v>
      </c>
      <c r="I1926" s="77"/>
      <c r="J1926" s="91">
        <f t="shared" si="61"/>
        <v>495.42209000000003</v>
      </c>
      <c r="K1926" s="131"/>
      <c r="L1926" s="126"/>
      <c r="M1926" s="144"/>
      <c r="N1926" s="144"/>
      <c r="O1926" s="143"/>
      <c r="P1926" s="148"/>
      <c r="Q1926" s="146"/>
      <c r="R1926" s="148"/>
      <c r="S1926" s="147"/>
      <c r="T1926" s="127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/>
    </row>
    <row r="1927" spans="1:37" s="34" customFormat="1" ht="18" customHeight="1" x14ac:dyDescent="0.25">
      <c r="A1927" s="72" t="str">
        <f>Лист4!A1933</f>
        <v>пл Заводская, д.27</v>
      </c>
      <c r="B1927" s="64" t="s">
        <v>55</v>
      </c>
      <c r="C1927" s="76">
        <v>347.12465000000003</v>
      </c>
      <c r="D1927" s="76">
        <f t="shared" si="62"/>
        <v>16.273150000000001</v>
      </c>
      <c r="E1927" s="74">
        <v>16.273150000000001</v>
      </c>
      <c r="F1927" s="33">
        <v>0</v>
      </c>
      <c r="G1927" s="81">
        <v>0</v>
      </c>
      <c r="H1927" s="33">
        <v>0</v>
      </c>
      <c r="I1927" s="77"/>
      <c r="J1927" s="91">
        <f t="shared" si="61"/>
        <v>363.39780000000002</v>
      </c>
      <c r="K1927" s="131"/>
      <c r="L1927" s="126"/>
      <c r="M1927" s="144"/>
      <c r="N1927" s="144"/>
      <c r="O1927" s="143"/>
      <c r="P1927" s="148"/>
      <c r="Q1927" s="146"/>
      <c r="R1927" s="148"/>
      <c r="S1927" s="147"/>
      <c r="T1927" s="127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/>
    </row>
    <row r="1928" spans="1:37" s="34" customFormat="1" ht="18" customHeight="1" x14ac:dyDescent="0.25">
      <c r="A1928" s="72" t="str">
        <f>Лист4!A1934</f>
        <v>пл Заводская, д.29</v>
      </c>
      <c r="B1928" s="64" t="s">
        <v>55</v>
      </c>
      <c r="C1928" s="76">
        <v>278.80594000000002</v>
      </c>
      <c r="D1928" s="76">
        <f t="shared" si="62"/>
        <v>9.7571499999999993</v>
      </c>
      <c r="E1928" s="74">
        <v>9.7571499999999993</v>
      </c>
      <c r="F1928" s="33">
        <v>0</v>
      </c>
      <c r="G1928" s="81">
        <v>0</v>
      </c>
      <c r="H1928" s="33">
        <v>0</v>
      </c>
      <c r="I1928" s="77"/>
      <c r="J1928" s="91">
        <f t="shared" si="61"/>
        <v>288.56309000000005</v>
      </c>
      <c r="K1928" s="131"/>
      <c r="L1928" s="126"/>
      <c r="M1928" s="144"/>
      <c r="N1928" s="144"/>
      <c r="O1928" s="143"/>
      <c r="P1928" s="148"/>
      <c r="Q1928" s="146"/>
      <c r="R1928" s="148"/>
      <c r="S1928" s="147"/>
      <c r="T1928" s="127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/>
    </row>
    <row r="1929" spans="1:37" s="34" customFormat="1" ht="18" customHeight="1" x14ac:dyDescent="0.25">
      <c r="A1929" s="72" t="str">
        <f>Лист4!A1935</f>
        <v>пл Заводская, д.30</v>
      </c>
      <c r="B1929" s="64" t="s">
        <v>55</v>
      </c>
      <c r="C1929" s="76">
        <v>207.41602999999998</v>
      </c>
      <c r="D1929" s="76">
        <f t="shared" si="62"/>
        <v>9.0514500000000009</v>
      </c>
      <c r="E1929" s="74">
        <v>9.0514500000000009</v>
      </c>
      <c r="F1929" s="33">
        <v>0</v>
      </c>
      <c r="G1929" s="81">
        <v>0</v>
      </c>
      <c r="H1929" s="33">
        <v>0</v>
      </c>
      <c r="I1929" s="77"/>
      <c r="J1929" s="91">
        <f t="shared" si="61"/>
        <v>216.46747999999997</v>
      </c>
      <c r="K1929" s="131"/>
      <c r="L1929" s="126"/>
      <c r="M1929" s="144"/>
      <c r="N1929" s="144"/>
      <c r="O1929" s="143"/>
      <c r="P1929" s="148"/>
      <c r="Q1929" s="146"/>
      <c r="R1929" s="148"/>
      <c r="S1929" s="147"/>
      <c r="T1929" s="127"/>
      <c r="U1929" s="23"/>
      <c r="V1929" s="23"/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/>
    </row>
    <row r="1930" spans="1:37" s="34" customFormat="1" ht="18" customHeight="1" x14ac:dyDescent="0.25">
      <c r="A1930" s="72" t="str">
        <f>Лист4!A1936</f>
        <v>пл Заводская, д.32</v>
      </c>
      <c r="B1930" s="64" t="s">
        <v>55</v>
      </c>
      <c r="C1930" s="76">
        <v>416.61299000000008</v>
      </c>
      <c r="D1930" s="76">
        <f t="shared" si="62"/>
        <v>24.155799999999999</v>
      </c>
      <c r="E1930" s="74">
        <v>24.155799999999999</v>
      </c>
      <c r="F1930" s="33">
        <v>0</v>
      </c>
      <c r="G1930" s="81">
        <v>0</v>
      </c>
      <c r="H1930" s="33">
        <v>0</v>
      </c>
      <c r="I1930" s="77">
        <v>1191.9100000000001</v>
      </c>
      <c r="J1930" s="91">
        <f>C1930+E1930-I1930</f>
        <v>-751.14121</v>
      </c>
      <c r="K1930" s="131"/>
      <c r="L1930" s="126"/>
      <c r="M1930" s="144"/>
      <c r="N1930" s="144"/>
      <c r="O1930" s="143"/>
      <c r="P1930" s="148"/>
      <c r="Q1930" s="146"/>
      <c r="R1930" s="148"/>
      <c r="S1930" s="147"/>
      <c r="T1930" s="127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/>
    </row>
    <row r="1931" spans="1:37" s="34" customFormat="1" ht="18" customHeight="1" x14ac:dyDescent="0.25">
      <c r="A1931" s="72" t="str">
        <f>Лист4!A1937</f>
        <v>пл Заводская, д.33</v>
      </c>
      <c r="B1931" s="64" t="s">
        <v>55</v>
      </c>
      <c r="C1931" s="76">
        <v>204.54847000000001</v>
      </c>
      <c r="D1931" s="76">
        <f t="shared" ref="D1931:D1995" si="63">E1931</f>
        <v>14.06216</v>
      </c>
      <c r="E1931" s="74">
        <v>14.06216</v>
      </c>
      <c r="F1931" s="33">
        <v>0</v>
      </c>
      <c r="G1931" s="81">
        <v>0</v>
      </c>
      <c r="H1931" s="33">
        <v>0</v>
      </c>
      <c r="I1931" s="77"/>
      <c r="J1931" s="91">
        <f t="shared" ref="J1930:J1993" si="64">C1931+E1931</f>
        <v>218.61063000000001</v>
      </c>
      <c r="K1931" s="131"/>
      <c r="L1931" s="126"/>
      <c r="M1931" s="144"/>
      <c r="N1931" s="144"/>
      <c r="O1931" s="143"/>
      <c r="P1931" s="148"/>
      <c r="Q1931" s="146"/>
      <c r="R1931" s="148"/>
      <c r="S1931" s="147"/>
      <c r="T1931" s="127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</row>
    <row r="1932" spans="1:37" s="34" customFormat="1" ht="18" customHeight="1" x14ac:dyDescent="0.25">
      <c r="A1932" s="72" t="str">
        <f>Лист4!A1938</f>
        <v>пл Заводская, д.35</v>
      </c>
      <c r="B1932" s="64" t="s">
        <v>55</v>
      </c>
      <c r="C1932" s="76">
        <v>301.78783999999996</v>
      </c>
      <c r="D1932" s="76">
        <f t="shared" si="63"/>
        <v>15.233540000000001</v>
      </c>
      <c r="E1932" s="74">
        <v>15.233540000000001</v>
      </c>
      <c r="F1932" s="33">
        <v>0</v>
      </c>
      <c r="G1932" s="81">
        <v>0</v>
      </c>
      <c r="H1932" s="33">
        <v>0</v>
      </c>
      <c r="I1932" s="77"/>
      <c r="J1932" s="91">
        <f t="shared" si="64"/>
        <v>317.02137999999997</v>
      </c>
      <c r="K1932" s="131"/>
      <c r="L1932" s="126"/>
      <c r="M1932" s="144"/>
      <c r="N1932" s="144"/>
      <c r="O1932" s="143"/>
      <c r="P1932" s="148"/>
      <c r="Q1932" s="146"/>
      <c r="R1932" s="148"/>
      <c r="S1932" s="147"/>
      <c r="T1932" s="127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</row>
    <row r="1933" spans="1:37" s="34" customFormat="1" ht="18" customHeight="1" x14ac:dyDescent="0.25">
      <c r="A1933" s="72" t="str">
        <f>Лист4!A1939</f>
        <v>пл Заводская, д.38</v>
      </c>
      <c r="B1933" s="64" t="s">
        <v>55</v>
      </c>
      <c r="C1933" s="76">
        <v>1587.8403699999999</v>
      </c>
      <c r="D1933" s="76">
        <f t="shared" si="63"/>
        <v>69.310589999999991</v>
      </c>
      <c r="E1933" s="74">
        <v>69.310589999999991</v>
      </c>
      <c r="F1933" s="33">
        <v>0</v>
      </c>
      <c r="G1933" s="81">
        <v>0</v>
      </c>
      <c r="H1933" s="33">
        <v>0</v>
      </c>
      <c r="I1933" s="77"/>
      <c r="J1933" s="91">
        <f t="shared" si="64"/>
        <v>1657.1509599999999</v>
      </c>
      <c r="K1933" s="131"/>
      <c r="L1933" s="126"/>
      <c r="M1933" s="144"/>
      <c r="N1933" s="144"/>
      <c r="O1933" s="143"/>
      <c r="P1933" s="148"/>
      <c r="Q1933" s="146"/>
      <c r="R1933" s="148"/>
      <c r="S1933" s="147"/>
      <c r="T1933" s="127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/>
    </row>
    <row r="1934" spans="1:37" s="34" customFormat="1" ht="18" customHeight="1" x14ac:dyDescent="0.25">
      <c r="A1934" s="72" t="str">
        <f>Лист4!A1940</f>
        <v>пл Заводская, д.39</v>
      </c>
      <c r="B1934" s="64" t="s">
        <v>55</v>
      </c>
      <c r="C1934" s="76">
        <v>1463.3907700000002</v>
      </c>
      <c r="D1934" s="76">
        <f t="shared" si="63"/>
        <v>66.835059999999999</v>
      </c>
      <c r="E1934" s="74">
        <v>66.835059999999999</v>
      </c>
      <c r="F1934" s="33">
        <v>0</v>
      </c>
      <c r="G1934" s="81">
        <v>0</v>
      </c>
      <c r="H1934" s="33">
        <v>0</v>
      </c>
      <c r="I1934" s="77"/>
      <c r="J1934" s="91">
        <f t="shared" si="64"/>
        <v>1530.2258300000003</v>
      </c>
      <c r="K1934" s="131"/>
      <c r="L1934" s="126"/>
      <c r="M1934" s="144"/>
      <c r="N1934" s="144"/>
      <c r="O1934" s="143"/>
      <c r="P1934" s="148"/>
      <c r="Q1934" s="146"/>
      <c r="R1934" s="148"/>
      <c r="S1934" s="147"/>
      <c r="T1934" s="127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</row>
    <row r="1935" spans="1:37" s="34" customFormat="1" ht="18" customHeight="1" x14ac:dyDescent="0.25">
      <c r="A1935" s="72" t="str">
        <f>Лист4!A1941</f>
        <v>пл Заводская, д.41</v>
      </c>
      <c r="B1935" s="64" t="s">
        <v>55</v>
      </c>
      <c r="C1935" s="76">
        <v>1225.0366300000003</v>
      </c>
      <c r="D1935" s="76">
        <f t="shared" si="63"/>
        <v>52.423379999999995</v>
      </c>
      <c r="E1935" s="74">
        <v>52.423379999999995</v>
      </c>
      <c r="F1935" s="33">
        <v>0</v>
      </c>
      <c r="G1935" s="81">
        <v>0</v>
      </c>
      <c r="H1935" s="33">
        <v>0</v>
      </c>
      <c r="I1935" s="77">
        <v>2650.91</v>
      </c>
      <c r="J1935" s="91">
        <f>C1935+E1935-I1935</f>
        <v>-1373.4499899999996</v>
      </c>
      <c r="K1935" s="131"/>
      <c r="L1935" s="126"/>
      <c r="M1935" s="144"/>
      <c r="N1935" s="144"/>
      <c r="O1935" s="143"/>
      <c r="P1935" s="148"/>
      <c r="Q1935" s="146"/>
      <c r="R1935" s="148"/>
      <c r="S1935" s="147"/>
      <c r="T1935" s="127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/>
    </row>
    <row r="1936" spans="1:37" s="34" customFormat="1" ht="18" customHeight="1" x14ac:dyDescent="0.25">
      <c r="A1936" s="72" t="str">
        <f>Лист4!A1942</f>
        <v>пл Заводская, д.42</v>
      </c>
      <c r="B1936" s="64" t="s">
        <v>55</v>
      </c>
      <c r="C1936" s="76">
        <v>1035.0269699999999</v>
      </c>
      <c r="D1936" s="76">
        <f t="shared" si="63"/>
        <v>70.576259999999991</v>
      </c>
      <c r="E1936" s="74">
        <v>70.576259999999991</v>
      </c>
      <c r="F1936" s="33">
        <v>0</v>
      </c>
      <c r="G1936" s="81">
        <v>0</v>
      </c>
      <c r="H1936" s="33">
        <v>0</v>
      </c>
      <c r="I1936" s="77"/>
      <c r="J1936" s="91">
        <f t="shared" si="64"/>
        <v>1105.6032299999999</v>
      </c>
      <c r="K1936" s="131"/>
      <c r="L1936" s="126"/>
      <c r="M1936" s="144"/>
      <c r="N1936" s="144"/>
      <c r="O1936" s="143"/>
      <c r="P1936" s="148"/>
      <c r="Q1936" s="146"/>
      <c r="R1936" s="148"/>
      <c r="S1936" s="147"/>
      <c r="T1936" s="127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/>
    </row>
    <row r="1937" spans="1:37" s="34" customFormat="1" ht="18" customHeight="1" x14ac:dyDescent="0.25">
      <c r="A1937" s="72" t="str">
        <f>Лист4!A1943</f>
        <v>пл Заводская, д.43</v>
      </c>
      <c r="B1937" s="64" t="s">
        <v>55</v>
      </c>
      <c r="C1937" s="76">
        <v>1440.9790399999999</v>
      </c>
      <c r="D1937" s="76">
        <f t="shared" si="63"/>
        <v>66.377979999999994</v>
      </c>
      <c r="E1937" s="74">
        <v>66.377979999999994</v>
      </c>
      <c r="F1937" s="33">
        <v>0</v>
      </c>
      <c r="G1937" s="81">
        <v>0</v>
      </c>
      <c r="H1937" s="33">
        <v>0</v>
      </c>
      <c r="I1937" s="77">
        <v>2913.11</v>
      </c>
      <c r="J1937" s="91">
        <f>C1937+E1937-I1937</f>
        <v>-1405.7529800000002</v>
      </c>
      <c r="K1937" s="131"/>
      <c r="L1937" s="126"/>
      <c r="M1937" s="144"/>
      <c r="N1937" s="144"/>
      <c r="O1937" s="143"/>
      <c r="P1937" s="148"/>
      <c r="Q1937" s="146"/>
      <c r="R1937" s="148"/>
      <c r="S1937" s="147"/>
      <c r="T1937" s="127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/>
    </row>
    <row r="1938" spans="1:37" s="35" customFormat="1" ht="18" customHeight="1" x14ac:dyDescent="0.25">
      <c r="A1938" s="72" t="str">
        <f>Лист4!A1944</f>
        <v>пл Заводская, д.44</v>
      </c>
      <c r="B1938" s="64" t="s">
        <v>55</v>
      </c>
      <c r="C1938" s="76">
        <v>596.00014999999996</v>
      </c>
      <c r="D1938" s="76">
        <f t="shared" si="63"/>
        <v>51.172160000000005</v>
      </c>
      <c r="E1938" s="74">
        <v>51.172160000000005</v>
      </c>
      <c r="F1938" s="33">
        <v>0</v>
      </c>
      <c r="G1938" s="81">
        <v>0</v>
      </c>
      <c r="H1938" s="33">
        <v>0</v>
      </c>
      <c r="I1938" s="77">
        <v>4441.95</v>
      </c>
      <c r="J1938" s="91">
        <f>C1938+E1938-I1938</f>
        <v>-3794.7776899999999</v>
      </c>
      <c r="K1938" s="131"/>
      <c r="L1938" s="126"/>
      <c r="M1938" s="144"/>
      <c r="N1938" s="144"/>
      <c r="O1938" s="143"/>
      <c r="P1938" s="148"/>
      <c r="Q1938" s="146"/>
      <c r="R1938" s="148"/>
      <c r="S1938" s="147"/>
      <c r="T1938" s="127"/>
      <c r="U1938" s="117"/>
      <c r="V1938" s="117"/>
      <c r="W1938" s="117"/>
      <c r="X1938" s="117"/>
      <c r="Y1938" s="117"/>
      <c r="Z1938" s="117"/>
      <c r="AA1938" s="117"/>
      <c r="AB1938" s="117"/>
      <c r="AC1938" s="117"/>
      <c r="AD1938" s="117"/>
      <c r="AE1938" s="117"/>
      <c r="AF1938" s="117"/>
      <c r="AG1938" s="117"/>
      <c r="AH1938" s="117"/>
      <c r="AI1938" s="117"/>
      <c r="AJ1938" s="117"/>
      <c r="AK1938" s="117"/>
    </row>
    <row r="1939" spans="1:37" s="34" customFormat="1" ht="18" customHeight="1" x14ac:dyDescent="0.25">
      <c r="A1939" s="72" t="str">
        <f>Лист4!A1945</f>
        <v>пл Заводская, д.45</v>
      </c>
      <c r="B1939" s="64" t="s">
        <v>55</v>
      </c>
      <c r="C1939" s="76">
        <v>685.59568999999999</v>
      </c>
      <c r="D1939" s="76">
        <f t="shared" si="63"/>
        <v>43.06671</v>
      </c>
      <c r="E1939" s="74">
        <v>43.06671</v>
      </c>
      <c r="F1939" s="33">
        <v>0</v>
      </c>
      <c r="G1939" s="81">
        <v>0</v>
      </c>
      <c r="H1939" s="33">
        <v>0</v>
      </c>
      <c r="I1939" s="77"/>
      <c r="J1939" s="91">
        <f t="shared" si="64"/>
        <v>728.66239999999993</v>
      </c>
      <c r="K1939" s="131"/>
      <c r="L1939" s="126"/>
      <c r="M1939" s="144"/>
      <c r="N1939" s="144"/>
      <c r="O1939" s="143"/>
      <c r="P1939" s="148"/>
      <c r="Q1939" s="146"/>
      <c r="R1939" s="148"/>
      <c r="S1939" s="147"/>
      <c r="T1939" s="127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/>
    </row>
    <row r="1940" spans="1:37" s="34" customFormat="1" ht="18" customHeight="1" x14ac:dyDescent="0.25">
      <c r="A1940" s="72" t="str">
        <f>Лист4!A1946</f>
        <v>пл Заводская, д.46</v>
      </c>
      <c r="B1940" s="64" t="s">
        <v>55</v>
      </c>
      <c r="C1940" s="76">
        <v>645.99716000000001</v>
      </c>
      <c r="D1940" s="76">
        <f t="shared" si="63"/>
        <v>34.953230000000005</v>
      </c>
      <c r="E1940" s="74">
        <v>34.953230000000005</v>
      </c>
      <c r="F1940" s="33">
        <v>0</v>
      </c>
      <c r="G1940" s="81">
        <v>0</v>
      </c>
      <c r="H1940" s="33">
        <v>0</v>
      </c>
      <c r="I1940" s="77"/>
      <c r="J1940" s="91">
        <f t="shared" si="64"/>
        <v>680.95038999999997</v>
      </c>
      <c r="K1940" s="131"/>
      <c r="L1940" s="126"/>
      <c r="M1940" s="144"/>
      <c r="N1940" s="144"/>
      <c r="O1940" s="143"/>
      <c r="P1940" s="148"/>
      <c r="Q1940" s="146"/>
      <c r="R1940" s="148"/>
      <c r="S1940" s="147"/>
      <c r="T1940" s="127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/>
    </row>
    <row r="1941" spans="1:37" s="34" customFormat="1" ht="18" customHeight="1" x14ac:dyDescent="0.25">
      <c r="A1941" s="72" t="str">
        <f>Лист4!A1947</f>
        <v>пл Заводская, д.56</v>
      </c>
      <c r="B1941" s="64" t="s">
        <v>55</v>
      </c>
      <c r="C1941" s="76">
        <v>516.96003000000007</v>
      </c>
      <c r="D1941" s="76">
        <f t="shared" si="63"/>
        <v>23.475650000000002</v>
      </c>
      <c r="E1941" s="74">
        <v>23.475650000000002</v>
      </c>
      <c r="F1941" s="33">
        <v>0</v>
      </c>
      <c r="G1941" s="81">
        <v>0</v>
      </c>
      <c r="H1941" s="33">
        <v>0</v>
      </c>
      <c r="I1941" s="77"/>
      <c r="J1941" s="91">
        <f t="shared" si="64"/>
        <v>540.43568000000005</v>
      </c>
      <c r="K1941" s="131"/>
      <c r="L1941" s="126"/>
      <c r="M1941" s="144"/>
      <c r="N1941" s="144"/>
      <c r="O1941" s="143"/>
      <c r="P1941" s="148"/>
      <c r="Q1941" s="146"/>
      <c r="R1941" s="148"/>
      <c r="S1941" s="147"/>
      <c r="T1941" s="127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/>
    </row>
    <row r="1942" spans="1:37" s="34" customFormat="1" ht="18" customHeight="1" x14ac:dyDescent="0.25">
      <c r="A1942" s="72" t="str">
        <f>Лист4!A1948</f>
        <v>пл Заводская, д.58</v>
      </c>
      <c r="B1942" s="64" t="s">
        <v>55</v>
      </c>
      <c r="C1942" s="76">
        <v>2759.7951600000001</v>
      </c>
      <c r="D1942" s="76">
        <f t="shared" si="63"/>
        <v>146.57960999999997</v>
      </c>
      <c r="E1942" s="74">
        <v>146.57960999999997</v>
      </c>
      <c r="F1942" s="33">
        <v>0</v>
      </c>
      <c r="G1942" s="81">
        <v>0</v>
      </c>
      <c r="H1942" s="33">
        <v>0</v>
      </c>
      <c r="I1942" s="77"/>
      <c r="J1942" s="91">
        <f t="shared" si="64"/>
        <v>2906.3747699999999</v>
      </c>
      <c r="K1942" s="131"/>
      <c r="L1942" s="126"/>
      <c r="M1942" s="144"/>
      <c r="N1942" s="144"/>
      <c r="O1942" s="143"/>
      <c r="P1942" s="148"/>
      <c r="Q1942" s="146"/>
      <c r="R1942" s="148"/>
      <c r="S1942" s="147"/>
      <c r="T1942" s="127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/>
    </row>
    <row r="1943" spans="1:37" s="34" customFormat="1" ht="18" customHeight="1" x14ac:dyDescent="0.25">
      <c r="A1943" s="72" t="str">
        <f>Лист4!A1949</f>
        <v>пл Заводская, д.60</v>
      </c>
      <c r="B1943" s="64" t="s">
        <v>55</v>
      </c>
      <c r="C1943" s="76">
        <v>2763.6337400000002</v>
      </c>
      <c r="D1943" s="76">
        <f t="shared" si="63"/>
        <v>213.30913000000001</v>
      </c>
      <c r="E1943" s="74">
        <v>213.30913000000001</v>
      </c>
      <c r="F1943" s="33">
        <v>0</v>
      </c>
      <c r="G1943" s="81">
        <v>0</v>
      </c>
      <c r="H1943" s="33">
        <v>0</v>
      </c>
      <c r="I1943" s="77"/>
      <c r="J1943" s="91">
        <f t="shared" si="64"/>
        <v>2976.9428700000003</v>
      </c>
      <c r="K1943" s="131"/>
      <c r="L1943" s="126"/>
      <c r="M1943" s="144"/>
      <c r="N1943" s="144"/>
      <c r="O1943" s="143"/>
      <c r="P1943" s="148"/>
      <c r="Q1943" s="146"/>
      <c r="R1943" s="148"/>
      <c r="S1943" s="147"/>
      <c r="T1943" s="127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/>
    </row>
    <row r="1944" spans="1:37" s="34" customFormat="1" ht="18" customHeight="1" x14ac:dyDescent="0.25">
      <c r="A1944" s="72" t="str">
        <f>Лист4!A1950</f>
        <v>пл Заводская, д.85</v>
      </c>
      <c r="B1944" s="64" t="s">
        <v>55</v>
      </c>
      <c r="C1944" s="76">
        <v>1779.16974</v>
      </c>
      <c r="D1944" s="76">
        <f t="shared" si="63"/>
        <v>87.560980000000001</v>
      </c>
      <c r="E1944" s="74">
        <v>87.560980000000001</v>
      </c>
      <c r="F1944" s="33">
        <v>0</v>
      </c>
      <c r="G1944" s="81">
        <v>0</v>
      </c>
      <c r="H1944" s="33">
        <v>0</v>
      </c>
      <c r="I1944" s="77"/>
      <c r="J1944" s="91">
        <f t="shared" si="64"/>
        <v>1866.73072</v>
      </c>
      <c r="K1944" s="131"/>
      <c r="L1944" s="126"/>
      <c r="M1944" s="144"/>
      <c r="N1944" s="144"/>
      <c r="O1944" s="143"/>
      <c r="P1944" s="148"/>
      <c r="Q1944" s="146"/>
      <c r="R1944" s="148"/>
      <c r="S1944" s="147"/>
      <c r="T1944" s="127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</row>
    <row r="1945" spans="1:37" s="34" customFormat="1" ht="18" customHeight="1" x14ac:dyDescent="0.25">
      <c r="A1945" s="72" t="str">
        <f>Лист4!A1951</f>
        <v>пл Заводская, д.86</v>
      </c>
      <c r="B1945" s="64" t="s">
        <v>55</v>
      </c>
      <c r="C1945" s="76">
        <v>899.93493000000001</v>
      </c>
      <c r="D1945" s="76">
        <f t="shared" si="63"/>
        <v>46.272550000000003</v>
      </c>
      <c r="E1945" s="74">
        <v>46.272550000000003</v>
      </c>
      <c r="F1945" s="33">
        <v>0</v>
      </c>
      <c r="G1945" s="81">
        <v>0</v>
      </c>
      <c r="H1945" s="33">
        <v>0</v>
      </c>
      <c r="I1945" s="77"/>
      <c r="J1945" s="91">
        <f t="shared" si="64"/>
        <v>946.20748000000003</v>
      </c>
      <c r="K1945" s="131"/>
      <c r="L1945" s="126"/>
      <c r="M1945" s="144"/>
      <c r="N1945" s="144"/>
      <c r="O1945" s="143"/>
      <c r="P1945" s="148"/>
      <c r="Q1945" s="146"/>
      <c r="R1945" s="148"/>
      <c r="S1945" s="147"/>
      <c r="T1945" s="127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/>
    </row>
    <row r="1946" spans="1:37" s="34" customFormat="1" ht="18" customHeight="1" x14ac:dyDescent="0.25">
      <c r="A1946" s="72" t="str">
        <f>Лист4!A1952</f>
        <v>пл Заводская, д.88</v>
      </c>
      <c r="B1946" s="64" t="s">
        <v>55</v>
      </c>
      <c r="C1946" s="76">
        <v>2005.0164299999999</v>
      </c>
      <c r="D1946" s="76">
        <f t="shared" si="63"/>
        <v>100.03172000000001</v>
      </c>
      <c r="E1946" s="74">
        <v>100.03172000000001</v>
      </c>
      <c r="F1946" s="33">
        <v>0</v>
      </c>
      <c r="G1946" s="81">
        <v>0</v>
      </c>
      <c r="H1946" s="33">
        <v>0</v>
      </c>
      <c r="I1946" s="77"/>
      <c r="J1946" s="91">
        <f t="shared" si="64"/>
        <v>2105.0481500000001</v>
      </c>
      <c r="K1946" s="131"/>
      <c r="L1946" s="126"/>
      <c r="M1946" s="144"/>
      <c r="N1946" s="144"/>
      <c r="O1946" s="143"/>
      <c r="P1946" s="148"/>
      <c r="Q1946" s="146"/>
      <c r="R1946" s="148"/>
      <c r="S1946" s="147"/>
      <c r="T1946" s="127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</row>
    <row r="1947" spans="1:37" s="34" customFormat="1" ht="18" customHeight="1" x14ac:dyDescent="0.25">
      <c r="A1947" s="72" t="str">
        <f>Лист4!A1953</f>
        <v>пл Заводская, д.89</v>
      </c>
      <c r="B1947" s="64" t="s">
        <v>55</v>
      </c>
      <c r="C1947" s="76">
        <v>2548.53586</v>
      </c>
      <c r="D1947" s="76">
        <f t="shared" si="63"/>
        <v>151.42490000000001</v>
      </c>
      <c r="E1947" s="74">
        <v>151.42490000000001</v>
      </c>
      <c r="F1947" s="33">
        <v>0</v>
      </c>
      <c r="G1947" s="81">
        <v>0</v>
      </c>
      <c r="H1947" s="33">
        <v>0</v>
      </c>
      <c r="I1947" s="77"/>
      <c r="J1947" s="91">
        <f t="shared" si="64"/>
        <v>2699.9607599999999</v>
      </c>
      <c r="K1947" s="131"/>
      <c r="L1947" s="126"/>
      <c r="M1947" s="144"/>
      <c r="N1947" s="144"/>
      <c r="O1947" s="143"/>
      <c r="P1947" s="148"/>
      <c r="Q1947" s="146"/>
      <c r="R1947" s="148"/>
      <c r="S1947" s="147"/>
      <c r="T1947" s="127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/>
    </row>
    <row r="1948" spans="1:37" s="34" customFormat="1" ht="18" customHeight="1" x14ac:dyDescent="0.25">
      <c r="A1948" s="72" t="str">
        <f>Лист4!A1954</f>
        <v>пл Заводская, д.97</v>
      </c>
      <c r="B1948" s="64" t="s">
        <v>55</v>
      </c>
      <c r="C1948" s="76">
        <v>2808.8937799999999</v>
      </c>
      <c r="D1948" s="76">
        <f t="shared" si="63"/>
        <v>129.21645000000001</v>
      </c>
      <c r="E1948" s="74">
        <v>129.21645000000001</v>
      </c>
      <c r="F1948" s="33">
        <v>0</v>
      </c>
      <c r="G1948" s="81">
        <v>0</v>
      </c>
      <c r="H1948" s="33">
        <v>0</v>
      </c>
      <c r="I1948" s="77"/>
      <c r="J1948" s="91">
        <f t="shared" si="64"/>
        <v>2938.1102299999998</v>
      </c>
      <c r="K1948" s="131"/>
      <c r="L1948" s="126"/>
      <c r="M1948" s="144"/>
      <c r="N1948" s="144"/>
      <c r="O1948" s="143"/>
      <c r="P1948" s="148"/>
      <c r="Q1948" s="146"/>
      <c r="R1948" s="148"/>
      <c r="S1948" s="147"/>
      <c r="T1948" s="127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/>
    </row>
    <row r="1949" spans="1:37" s="34" customFormat="1" ht="18" customHeight="1" x14ac:dyDescent="0.25">
      <c r="A1949" s="72" t="str">
        <f>Лист4!A1955</f>
        <v>пл Заводская, д.98</v>
      </c>
      <c r="B1949" s="64" t="s">
        <v>55</v>
      </c>
      <c r="C1949" s="76">
        <v>3175.90807</v>
      </c>
      <c r="D1949" s="76">
        <f t="shared" si="63"/>
        <v>214.07548</v>
      </c>
      <c r="E1949" s="74">
        <v>214.07548</v>
      </c>
      <c r="F1949" s="33">
        <v>0</v>
      </c>
      <c r="G1949" s="81">
        <v>0</v>
      </c>
      <c r="H1949" s="33">
        <v>0</v>
      </c>
      <c r="I1949" s="77"/>
      <c r="J1949" s="91">
        <f t="shared" si="64"/>
        <v>3389.9835499999999</v>
      </c>
      <c r="K1949" s="131"/>
      <c r="L1949" s="126"/>
      <c r="M1949" s="144"/>
      <c r="N1949" s="144"/>
      <c r="O1949" s="143"/>
      <c r="P1949" s="148"/>
      <c r="Q1949" s="146"/>
      <c r="R1949" s="148"/>
      <c r="S1949" s="147"/>
      <c r="T1949" s="127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/>
    </row>
    <row r="1950" spans="1:37" s="34" customFormat="1" ht="18" customHeight="1" x14ac:dyDescent="0.25">
      <c r="A1950" s="72" t="str">
        <f>Лист4!A1956</f>
        <v>пл Нефтебазовская, д.18</v>
      </c>
      <c r="B1950" s="64" t="s">
        <v>55</v>
      </c>
      <c r="C1950" s="76">
        <v>22.4132</v>
      </c>
      <c r="D1950" s="76">
        <f t="shared" si="63"/>
        <v>0.67659999999999998</v>
      </c>
      <c r="E1950" s="74">
        <v>0.67659999999999998</v>
      </c>
      <c r="F1950" s="33">
        <v>0</v>
      </c>
      <c r="G1950" s="81">
        <v>0</v>
      </c>
      <c r="H1950" s="33">
        <v>0</v>
      </c>
      <c r="I1950" s="77">
        <v>116.65</v>
      </c>
      <c r="J1950" s="91">
        <f>C1950+E1950-I1950</f>
        <v>-93.560200000000009</v>
      </c>
      <c r="K1950" s="131"/>
      <c r="L1950" s="126"/>
      <c r="M1950" s="144"/>
      <c r="N1950" s="144"/>
      <c r="O1950" s="143"/>
      <c r="P1950" s="148"/>
      <c r="Q1950" s="146"/>
      <c r="R1950" s="148"/>
      <c r="S1950" s="147"/>
      <c r="T1950" s="127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</row>
    <row r="1951" spans="1:37" s="34" customFormat="1" ht="18" customHeight="1" x14ac:dyDescent="0.25">
      <c r="A1951" s="72" t="str">
        <f>Лист4!A1957</f>
        <v>пл Нефтебазовская, д.21</v>
      </c>
      <c r="B1951" s="64" t="s">
        <v>55</v>
      </c>
      <c r="C1951" s="76">
        <v>303.94953000000004</v>
      </c>
      <c r="D1951" s="76">
        <f t="shared" si="63"/>
        <v>17.20748</v>
      </c>
      <c r="E1951" s="74">
        <v>17.20748</v>
      </c>
      <c r="F1951" s="33">
        <v>0</v>
      </c>
      <c r="G1951" s="81">
        <v>0</v>
      </c>
      <c r="H1951" s="33">
        <v>0</v>
      </c>
      <c r="I1951" s="77"/>
      <c r="J1951" s="91">
        <f t="shared" si="64"/>
        <v>321.15701000000001</v>
      </c>
      <c r="K1951" s="131"/>
      <c r="L1951" s="126"/>
      <c r="M1951" s="144"/>
      <c r="N1951" s="144"/>
      <c r="O1951" s="143"/>
      <c r="P1951" s="148"/>
      <c r="Q1951" s="146"/>
      <c r="R1951" s="148"/>
      <c r="S1951" s="147"/>
      <c r="T1951" s="127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/>
    </row>
    <row r="1952" spans="1:37" s="34" customFormat="1" ht="18" customHeight="1" x14ac:dyDescent="0.25">
      <c r="A1952" s="72" t="str">
        <f>Лист4!A1958</f>
        <v>пл Нефтебазовская, д.26</v>
      </c>
      <c r="B1952" s="64" t="s">
        <v>55</v>
      </c>
      <c r="C1952" s="76">
        <v>342.43390999999997</v>
      </c>
      <c r="D1952" s="76">
        <f t="shared" si="63"/>
        <v>16.335819999999998</v>
      </c>
      <c r="E1952" s="74">
        <v>16.335819999999998</v>
      </c>
      <c r="F1952" s="33">
        <v>0</v>
      </c>
      <c r="G1952" s="81">
        <v>0</v>
      </c>
      <c r="H1952" s="33">
        <v>0</v>
      </c>
      <c r="I1952" s="77"/>
      <c r="J1952" s="91">
        <f t="shared" si="64"/>
        <v>358.76972999999998</v>
      </c>
      <c r="K1952" s="131"/>
      <c r="L1952" s="126"/>
      <c r="M1952" s="144"/>
      <c r="N1952" s="144"/>
      <c r="O1952" s="143"/>
      <c r="P1952" s="148"/>
      <c r="Q1952" s="146"/>
      <c r="R1952" s="148"/>
      <c r="S1952" s="147"/>
      <c r="T1952" s="127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</row>
    <row r="1953" spans="1:37" s="34" customFormat="1" ht="18" customHeight="1" x14ac:dyDescent="0.25">
      <c r="A1953" s="72" t="str">
        <f>Лист4!A1959</f>
        <v>пл Нефтебазовская, д.29</v>
      </c>
      <c r="B1953" s="64" t="s">
        <v>55</v>
      </c>
      <c r="C1953" s="76">
        <v>398.52526</v>
      </c>
      <c r="D1953" s="76">
        <f t="shared" si="63"/>
        <v>18.349509999999999</v>
      </c>
      <c r="E1953" s="74">
        <v>18.349509999999999</v>
      </c>
      <c r="F1953" s="33">
        <v>0</v>
      </c>
      <c r="G1953" s="81">
        <v>0</v>
      </c>
      <c r="H1953" s="33">
        <v>0</v>
      </c>
      <c r="I1953" s="77"/>
      <c r="J1953" s="91">
        <f t="shared" si="64"/>
        <v>416.87477000000001</v>
      </c>
      <c r="K1953" s="131"/>
      <c r="L1953" s="126"/>
      <c r="M1953" s="144"/>
      <c r="N1953" s="144"/>
      <c r="O1953" s="143"/>
      <c r="P1953" s="148"/>
      <c r="Q1953" s="146"/>
      <c r="R1953" s="148"/>
      <c r="S1953" s="147"/>
      <c r="T1953" s="127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/>
    </row>
    <row r="1954" spans="1:37" s="34" customFormat="1" ht="18" customHeight="1" x14ac:dyDescent="0.25">
      <c r="A1954" s="72" t="str">
        <f>Лист4!A1960</f>
        <v>пл Нефтянников, д.16</v>
      </c>
      <c r="B1954" s="64" t="s">
        <v>55</v>
      </c>
      <c r="C1954" s="76">
        <v>41.467950000000002</v>
      </c>
      <c r="D1954" s="76">
        <f t="shared" si="63"/>
        <v>0</v>
      </c>
      <c r="E1954" s="74">
        <v>0</v>
      </c>
      <c r="F1954" s="33">
        <v>0</v>
      </c>
      <c r="G1954" s="81">
        <v>0</v>
      </c>
      <c r="H1954" s="33">
        <v>0</v>
      </c>
      <c r="I1954" s="77"/>
      <c r="J1954" s="91">
        <f t="shared" si="64"/>
        <v>41.467950000000002</v>
      </c>
      <c r="K1954" s="131"/>
      <c r="L1954" s="126"/>
      <c r="M1954" s="144"/>
      <c r="N1954" s="144"/>
      <c r="O1954" s="143"/>
      <c r="P1954" s="148"/>
      <c r="Q1954" s="146"/>
      <c r="R1954" s="148"/>
      <c r="S1954" s="147"/>
      <c r="T1954" s="127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</row>
    <row r="1955" spans="1:37" s="34" customFormat="1" ht="18" customHeight="1" x14ac:dyDescent="0.25">
      <c r="A1955" s="72" t="str">
        <f>Лист4!A1961</f>
        <v>пл Нефтянников, д.17</v>
      </c>
      <c r="B1955" s="64" t="s">
        <v>55</v>
      </c>
      <c r="C1955" s="76">
        <v>4.0386500000000005</v>
      </c>
      <c r="D1955" s="76">
        <f t="shared" si="63"/>
        <v>0</v>
      </c>
      <c r="E1955" s="74">
        <v>0</v>
      </c>
      <c r="F1955" s="33">
        <v>0</v>
      </c>
      <c r="G1955" s="81">
        <v>0</v>
      </c>
      <c r="H1955" s="33">
        <v>0</v>
      </c>
      <c r="I1955" s="77"/>
      <c r="J1955" s="91">
        <f t="shared" si="64"/>
        <v>4.0386500000000005</v>
      </c>
      <c r="K1955" s="131"/>
      <c r="L1955" s="126"/>
      <c r="M1955" s="144"/>
      <c r="N1955" s="144"/>
      <c r="O1955" s="143"/>
      <c r="P1955" s="148"/>
      <c r="Q1955" s="146"/>
      <c r="R1955" s="148"/>
      <c r="S1955" s="147"/>
      <c r="T1955" s="127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/>
    </row>
    <row r="1956" spans="1:37" s="34" customFormat="1" ht="18" customHeight="1" x14ac:dyDescent="0.25">
      <c r="A1956" s="72" t="str">
        <f>Лист4!A1962</f>
        <v>пл Нефтянников, д.25</v>
      </c>
      <c r="B1956" s="64" t="s">
        <v>55</v>
      </c>
      <c r="C1956" s="76">
        <v>242.29123000000001</v>
      </c>
      <c r="D1956" s="76">
        <f t="shared" si="63"/>
        <v>12.68296</v>
      </c>
      <c r="E1956" s="74">
        <v>12.68296</v>
      </c>
      <c r="F1956" s="33">
        <v>0</v>
      </c>
      <c r="G1956" s="81">
        <v>0</v>
      </c>
      <c r="H1956" s="33">
        <v>0</v>
      </c>
      <c r="I1956" s="77"/>
      <c r="J1956" s="91">
        <f t="shared" si="64"/>
        <v>254.97419000000002</v>
      </c>
      <c r="K1956" s="131"/>
      <c r="L1956" s="126"/>
      <c r="M1956" s="144"/>
      <c r="N1956" s="144"/>
      <c r="O1956" s="143"/>
      <c r="P1956" s="148"/>
      <c r="Q1956" s="146"/>
      <c r="R1956" s="148"/>
      <c r="S1956" s="147"/>
      <c r="T1956" s="127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</row>
    <row r="1957" spans="1:37" s="23" customFormat="1" ht="18" customHeight="1" x14ac:dyDescent="0.25">
      <c r="A1957" s="72" t="str">
        <f>Лист4!A1963</f>
        <v>пл Нефтянников, д.26</v>
      </c>
      <c r="B1957" s="64" t="s">
        <v>55</v>
      </c>
      <c r="C1957" s="76">
        <v>266.166</v>
      </c>
      <c r="D1957" s="76">
        <f t="shared" si="63"/>
        <v>52.316069999999996</v>
      </c>
      <c r="E1957" s="74">
        <v>52.316069999999996</v>
      </c>
      <c r="F1957" s="33">
        <v>0</v>
      </c>
      <c r="G1957" s="81">
        <v>0</v>
      </c>
      <c r="H1957" s="33">
        <v>0</v>
      </c>
      <c r="I1957" s="77"/>
      <c r="J1957" s="91">
        <f t="shared" si="64"/>
        <v>318.48207000000002</v>
      </c>
      <c r="K1957" s="131"/>
      <c r="L1957" s="126"/>
      <c r="M1957" s="144"/>
      <c r="N1957" s="144"/>
      <c r="O1957" s="143"/>
      <c r="P1957" s="148"/>
      <c r="Q1957" s="146"/>
      <c r="R1957" s="148"/>
      <c r="S1957" s="147"/>
      <c r="T1957" s="127"/>
    </row>
    <row r="1958" spans="1:37" s="34" customFormat="1" ht="18" customHeight="1" x14ac:dyDescent="0.25">
      <c r="A1958" s="72" t="str">
        <f>Лист4!A1964</f>
        <v>пл Нефтянников, д.27</v>
      </c>
      <c r="B1958" s="64" t="s">
        <v>55</v>
      </c>
      <c r="C1958" s="76">
        <v>136.01853</v>
      </c>
      <c r="D1958" s="76">
        <f t="shared" si="63"/>
        <v>6.9819700000000005</v>
      </c>
      <c r="E1958" s="74">
        <v>6.9819700000000005</v>
      </c>
      <c r="F1958" s="33">
        <v>0</v>
      </c>
      <c r="G1958" s="81">
        <v>0</v>
      </c>
      <c r="H1958" s="33">
        <v>0</v>
      </c>
      <c r="I1958" s="77"/>
      <c r="J1958" s="91">
        <f t="shared" si="64"/>
        <v>143.00049999999999</v>
      </c>
      <c r="K1958" s="131"/>
      <c r="L1958" s="126"/>
      <c r="M1958" s="144"/>
      <c r="N1958" s="144"/>
      <c r="O1958" s="143"/>
      <c r="P1958" s="148"/>
      <c r="Q1958" s="146"/>
      <c r="R1958" s="148"/>
      <c r="S1958" s="147"/>
      <c r="T1958" s="127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</row>
    <row r="1959" spans="1:37" s="34" customFormat="1" ht="18" customHeight="1" x14ac:dyDescent="0.25">
      <c r="A1959" s="72" t="str">
        <f>Лист4!A1965</f>
        <v>пр-кт Бумажников, д.1/9</v>
      </c>
      <c r="B1959" s="64" t="s">
        <v>55</v>
      </c>
      <c r="C1959" s="76">
        <v>1067.74152</v>
      </c>
      <c r="D1959" s="76">
        <f t="shared" si="63"/>
        <v>97.689300000000003</v>
      </c>
      <c r="E1959" s="74">
        <v>97.689300000000003</v>
      </c>
      <c r="F1959" s="33">
        <v>0</v>
      </c>
      <c r="G1959" s="81">
        <v>0</v>
      </c>
      <c r="H1959" s="33">
        <v>0</v>
      </c>
      <c r="I1959" s="77"/>
      <c r="J1959" s="91">
        <f t="shared" si="64"/>
        <v>1165.43082</v>
      </c>
      <c r="K1959" s="131"/>
      <c r="L1959" s="126"/>
      <c r="M1959" s="144"/>
      <c r="N1959" s="144"/>
      <c r="O1959" s="143"/>
      <c r="P1959" s="145"/>
      <c r="Q1959" s="146"/>
      <c r="R1959" s="145"/>
      <c r="S1959" s="147"/>
      <c r="T1959" s="127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/>
    </row>
    <row r="1960" spans="1:37" s="34" customFormat="1" ht="18" customHeight="1" x14ac:dyDescent="0.25">
      <c r="A1960" s="72" t="str">
        <f>Лист4!A1966</f>
        <v>пр-кт Бумажников, д.10</v>
      </c>
      <c r="B1960" s="64" t="s">
        <v>55</v>
      </c>
      <c r="C1960" s="76">
        <v>73.06</v>
      </c>
      <c r="D1960" s="76">
        <f t="shared" si="63"/>
        <v>79.279730000000001</v>
      </c>
      <c r="E1960" s="74">
        <v>79.279730000000001</v>
      </c>
      <c r="F1960" s="33">
        <v>0</v>
      </c>
      <c r="G1960" s="81">
        <v>0</v>
      </c>
      <c r="H1960" s="33">
        <v>0</v>
      </c>
      <c r="I1960" s="147">
        <v>1299.1600000000001</v>
      </c>
      <c r="J1960" s="91">
        <v>16.32</v>
      </c>
      <c r="K1960" s="131"/>
      <c r="L1960" s="126"/>
      <c r="M1960" s="144"/>
      <c r="N1960" s="144"/>
      <c r="O1960" s="143"/>
      <c r="P1960" s="148"/>
      <c r="Q1960" s="146"/>
      <c r="R1960" s="148"/>
      <c r="S1960" s="147"/>
      <c r="T1960" s="127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</row>
    <row r="1961" spans="1:37" s="34" customFormat="1" ht="18" customHeight="1" x14ac:dyDescent="0.25">
      <c r="A1961" s="72" t="str">
        <f>Лист4!A1967</f>
        <v>пр-кт Бумажников, д.11</v>
      </c>
      <c r="B1961" s="64" t="s">
        <v>55</v>
      </c>
      <c r="C1961" s="76">
        <v>1079.50557</v>
      </c>
      <c r="D1961" s="76">
        <f t="shared" si="63"/>
        <v>62.677970000000002</v>
      </c>
      <c r="E1961" s="74">
        <v>62.677970000000002</v>
      </c>
      <c r="F1961" s="22">
        <v>0</v>
      </c>
      <c r="G1961" s="81">
        <v>0</v>
      </c>
      <c r="H1961" s="22">
        <v>0</v>
      </c>
      <c r="I1961" s="77"/>
      <c r="J1961" s="91">
        <f t="shared" si="64"/>
        <v>1142.18354</v>
      </c>
      <c r="K1961" s="131"/>
      <c r="L1961" s="126"/>
      <c r="M1961" s="144"/>
      <c r="N1961" s="144"/>
      <c r="O1961" s="143"/>
      <c r="P1961" s="148"/>
      <c r="Q1961" s="146"/>
      <c r="R1961" s="148"/>
      <c r="S1961" s="147"/>
      <c r="T1961" s="127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</row>
    <row r="1962" spans="1:37" s="34" customFormat="1" ht="18" customHeight="1" x14ac:dyDescent="0.25">
      <c r="A1962" s="72" t="str">
        <f>Лист4!A1968</f>
        <v>пр-кт Бумажников, д.13</v>
      </c>
      <c r="B1962" s="64" t="s">
        <v>55</v>
      </c>
      <c r="C1962" s="76">
        <v>1361.65966</v>
      </c>
      <c r="D1962" s="76">
        <f t="shared" si="63"/>
        <v>103.48514999999999</v>
      </c>
      <c r="E1962" s="74">
        <v>103.48514999999999</v>
      </c>
      <c r="F1962" s="33">
        <v>0</v>
      </c>
      <c r="G1962" s="81">
        <v>0</v>
      </c>
      <c r="H1962" s="33">
        <v>0</v>
      </c>
      <c r="I1962" s="77"/>
      <c r="J1962" s="91">
        <f t="shared" si="64"/>
        <v>1465.14481</v>
      </c>
      <c r="K1962" s="131"/>
      <c r="L1962" s="126"/>
      <c r="M1962" s="144"/>
      <c r="N1962" s="144"/>
      <c r="O1962" s="143"/>
      <c r="P1962" s="148"/>
      <c r="Q1962" s="146"/>
      <c r="R1962" s="148"/>
      <c r="S1962" s="147"/>
      <c r="T1962" s="127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</row>
    <row r="1963" spans="1:37" s="34" customFormat="1" ht="18" customHeight="1" x14ac:dyDescent="0.25">
      <c r="A1963" s="72" t="str">
        <f>Лист4!A1969</f>
        <v>пр-кт Бумажников, д.13Б</v>
      </c>
      <c r="B1963" s="64" t="s">
        <v>55</v>
      </c>
      <c r="C1963" s="76">
        <v>1887.9958900000001</v>
      </c>
      <c r="D1963" s="76">
        <f t="shared" si="63"/>
        <v>98.951259999999991</v>
      </c>
      <c r="E1963" s="74">
        <v>98.951259999999991</v>
      </c>
      <c r="F1963" s="33">
        <v>0</v>
      </c>
      <c r="G1963" s="81">
        <v>0</v>
      </c>
      <c r="H1963" s="33">
        <v>0</v>
      </c>
      <c r="I1963" s="77"/>
      <c r="J1963" s="91">
        <f t="shared" si="64"/>
        <v>1986.9471500000002</v>
      </c>
      <c r="K1963" s="131"/>
      <c r="L1963" s="126"/>
      <c r="M1963" s="144"/>
      <c r="N1963" s="144"/>
      <c r="O1963" s="143"/>
      <c r="P1963" s="148"/>
      <c r="Q1963" s="146"/>
      <c r="R1963" s="148"/>
      <c r="S1963" s="147"/>
      <c r="T1963" s="127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</row>
    <row r="1964" spans="1:37" s="34" customFormat="1" ht="18" customHeight="1" x14ac:dyDescent="0.25">
      <c r="A1964" s="72" t="str">
        <f>Лист4!A1970</f>
        <v>пр-кт Бумажников, д.15</v>
      </c>
      <c r="B1964" s="64" t="s">
        <v>55</v>
      </c>
      <c r="C1964" s="76">
        <v>1185.87132</v>
      </c>
      <c r="D1964" s="76">
        <f t="shared" si="63"/>
        <v>83.174009999999996</v>
      </c>
      <c r="E1964" s="74">
        <v>83.174009999999996</v>
      </c>
      <c r="F1964" s="33">
        <v>0</v>
      </c>
      <c r="G1964" s="81">
        <v>0</v>
      </c>
      <c r="H1964" s="33">
        <v>0</v>
      </c>
      <c r="I1964" s="77"/>
      <c r="J1964" s="91">
        <f t="shared" si="64"/>
        <v>1269.0453299999999</v>
      </c>
      <c r="K1964" s="131"/>
      <c r="L1964" s="126"/>
      <c r="M1964" s="144"/>
      <c r="N1964" s="144"/>
      <c r="O1964" s="143"/>
      <c r="P1964" s="148"/>
      <c r="Q1964" s="146"/>
      <c r="R1964" s="148"/>
      <c r="S1964" s="147"/>
      <c r="T1964" s="127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</row>
    <row r="1965" spans="1:37" s="23" customFormat="1" ht="18" customHeight="1" x14ac:dyDescent="0.25">
      <c r="A1965" s="72" t="str">
        <f>Лист4!A1971</f>
        <v>пр-кт Бумажников, д.15, к.1</v>
      </c>
      <c r="B1965" s="64" t="s">
        <v>55</v>
      </c>
      <c r="C1965" s="76">
        <v>4837.2007799999992</v>
      </c>
      <c r="D1965" s="76">
        <f t="shared" si="63"/>
        <v>250.49093999999999</v>
      </c>
      <c r="E1965" s="74">
        <v>250.49093999999999</v>
      </c>
      <c r="F1965" s="33">
        <v>0</v>
      </c>
      <c r="G1965" s="81">
        <v>0</v>
      </c>
      <c r="H1965" s="33">
        <v>0</v>
      </c>
      <c r="I1965" s="77"/>
      <c r="J1965" s="91">
        <f t="shared" si="64"/>
        <v>5087.6917199999989</v>
      </c>
      <c r="K1965" s="131"/>
      <c r="L1965" s="126"/>
      <c r="M1965" s="144"/>
      <c r="N1965" s="144"/>
      <c r="O1965" s="143"/>
      <c r="P1965" s="148"/>
      <c r="Q1965" s="146"/>
      <c r="R1965" s="148"/>
      <c r="S1965" s="147"/>
      <c r="T1965" s="127"/>
    </row>
    <row r="1966" spans="1:37" s="34" customFormat="1" ht="18" customHeight="1" x14ac:dyDescent="0.25">
      <c r="A1966" s="72" t="str">
        <f>Лист4!A1972</f>
        <v>пр-кт Бумажников, д.16</v>
      </c>
      <c r="B1966" s="64" t="s">
        <v>55</v>
      </c>
      <c r="C1966" s="76">
        <v>1730.6544299999998</v>
      </c>
      <c r="D1966" s="76">
        <f t="shared" si="63"/>
        <v>127.96577000000001</v>
      </c>
      <c r="E1966" s="74">
        <v>127.96577000000001</v>
      </c>
      <c r="F1966" s="33">
        <v>0</v>
      </c>
      <c r="G1966" s="81">
        <v>0</v>
      </c>
      <c r="H1966" s="33">
        <v>0</v>
      </c>
      <c r="I1966" s="77"/>
      <c r="J1966" s="91">
        <f t="shared" si="64"/>
        <v>1858.6201999999998</v>
      </c>
      <c r="K1966" s="131"/>
      <c r="L1966" s="126"/>
      <c r="M1966" s="144"/>
      <c r="N1966" s="144"/>
      <c r="O1966" s="143"/>
      <c r="P1966" s="148"/>
      <c r="Q1966" s="146"/>
      <c r="R1966" s="148"/>
      <c r="S1966" s="147"/>
      <c r="T1966" s="127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</row>
    <row r="1967" spans="1:37" s="34" customFormat="1" ht="18" customHeight="1" x14ac:dyDescent="0.25">
      <c r="A1967" s="72" t="str">
        <f>Лист4!A1973</f>
        <v>пр-кт Бумажников, д.17</v>
      </c>
      <c r="B1967" s="64" t="s">
        <v>55</v>
      </c>
      <c r="C1967" s="76">
        <v>1865.9209900000001</v>
      </c>
      <c r="D1967" s="76">
        <f t="shared" si="63"/>
        <v>108.32577000000001</v>
      </c>
      <c r="E1967" s="74">
        <v>108.32577000000001</v>
      </c>
      <c r="F1967" s="33">
        <v>0</v>
      </c>
      <c r="G1967" s="81">
        <v>0</v>
      </c>
      <c r="H1967" s="33">
        <v>0</v>
      </c>
      <c r="I1967" s="77"/>
      <c r="J1967" s="91">
        <f t="shared" si="64"/>
        <v>1974.24676</v>
      </c>
      <c r="K1967" s="131"/>
      <c r="L1967" s="126"/>
      <c r="M1967" s="144"/>
      <c r="N1967" s="144"/>
      <c r="O1967" s="143"/>
      <c r="P1967" s="145"/>
      <c r="Q1967" s="146"/>
      <c r="R1967" s="145"/>
      <c r="S1967" s="147"/>
      <c r="T1967" s="127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/>
    </row>
    <row r="1968" spans="1:37" s="34" customFormat="1" ht="18" customHeight="1" x14ac:dyDescent="0.25">
      <c r="A1968" s="72" t="str">
        <f>Лист4!A1974</f>
        <v>пр-кт Бумажников, д.17, к.1</v>
      </c>
      <c r="B1968" s="64" t="s">
        <v>55</v>
      </c>
      <c r="C1968" s="76">
        <v>1970.16</v>
      </c>
      <c r="D1968" s="76">
        <f t="shared" si="63"/>
        <v>126.42197999999999</v>
      </c>
      <c r="E1968" s="74">
        <v>126.42197999999999</v>
      </c>
      <c r="F1968" s="33">
        <v>0</v>
      </c>
      <c r="G1968" s="81">
        <v>0</v>
      </c>
      <c r="H1968" s="33">
        <v>0</v>
      </c>
      <c r="I1968" s="77"/>
      <c r="J1968" s="91">
        <v>2111.52</v>
      </c>
      <c r="K1968" s="131"/>
      <c r="L1968" s="126"/>
      <c r="M1968" s="144"/>
      <c r="N1968" s="144"/>
      <c r="O1968" s="143"/>
      <c r="P1968" s="148"/>
      <c r="Q1968" s="146"/>
      <c r="R1968" s="148"/>
      <c r="S1968" s="147"/>
      <c r="T1968" s="127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</row>
    <row r="1969" spans="1:37" s="34" customFormat="1" ht="18" customHeight="1" x14ac:dyDescent="0.25">
      <c r="A1969" s="72" t="str">
        <f>Лист4!A1975</f>
        <v>пр-кт Бумажников, д.18</v>
      </c>
      <c r="B1969" s="64" t="s">
        <v>55</v>
      </c>
      <c r="C1969" s="76">
        <v>839.24289999999996</v>
      </c>
      <c r="D1969" s="76">
        <f t="shared" si="63"/>
        <v>82.196490000000011</v>
      </c>
      <c r="E1969" s="74">
        <v>82.196490000000011</v>
      </c>
      <c r="F1969" s="22">
        <v>0</v>
      </c>
      <c r="G1969" s="81">
        <v>0</v>
      </c>
      <c r="H1969" s="22">
        <v>0</v>
      </c>
      <c r="I1969" s="77"/>
      <c r="J1969" s="91">
        <f t="shared" si="64"/>
        <v>921.43939</v>
      </c>
      <c r="K1969" s="131"/>
      <c r="L1969" s="126"/>
      <c r="M1969" s="144"/>
      <c r="N1969" s="144"/>
      <c r="O1969" s="143"/>
      <c r="P1969" s="148"/>
      <c r="Q1969" s="146"/>
      <c r="R1969" s="148"/>
      <c r="S1969" s="147"/>
      <c r="T1969" s="127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/>
    </row>
    <row r="1970" spans="1:37" s="34" customFormat="1" ht="18" customHeight="1" x14ac:dyDescent="0.25">
      <c r="A1970" s="72" t="str">
        <f>Лист4!A1976</f>
        <v>пр-кт Бумажников, д.2</v>
      </c>
      <c r="B1970" s="64" t="s">
        <v>55</v>
      </c>
      <c r="C1970" s="76">
        <v>1220.7651599999999</v>
      </c>
      <c r="D1970" s="76">
        <f t="shared" si="63"/>
        <v>50.161410000000004</v>
      </c>
      <c r="E1970" s="74">
        <v>50.161410000000004</v>
      </c>
      <c r="F1970" s="33">
        <v>0</v>
      </c>
      <c r="G1970" s="81">
        <v>0</v>
      </c>
      <c r="H1970" s="33">
        <v>0</v>
      </c>
      <c r="I1970" s="77"/>
      <c r="J1970" s="91">
        <f t="shared" si="64"/>
        <v>1270.9265699999999</v>
      </c>
      <c r="K1970" s="131"/>
      <c r="L1970" s="126"/>
      <c r="M1970" s="144"/>
      <c r="N1970" s="144"/>
      <c r="O1970" s="143"/>
      <c r="P1970" s="148"/>
      <c r="Q1970" s="146"/>
      <c r="R1970" s="148"/>
      <c r="S1970" s="147"/>
      <c r="T1970" s="127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</row>
    <row r="1971" spans="1:37" s="34" customFormat="1" ht="18" customHeight="1" x14ac:dyDescent="0.25">
      <c r="A1971" s="72" t="str">
        <f>Лист4!A1977</f>
        <v>пр-кт Бумажников, д.20</v>
      </c>
      <c r="B1971" s="64" t="s">
        <v>55</v>
      </c>
      <c r="C1971" s="76">
        <v>1867.1730100000002</v>
      </c>
      <c r="D1971" s="76">
        <f t="shared" si="63"/>
        <v>107.32592</v>
      </c>
      <c r="E1971" s="74">
        <v>107.32592</v>
      </c>
      <c r="F1971" s="33">
        <v>0</v>
      </c>
      <c r="G1971" s="81">
        <v>0</v>
      </c>
      <c r="H1971" s="33">
        <v>0</v>
      </c>
      <c r="I1971" s="77"/>
      <c r="J1971" s="91">
        <f t="shared" si="64"/>
        <v>1974.4989300000002</v>
      </c>
      <c r="K1971" s="131"/>
      <c r="L1971" s="126"/>
      <c r="M1971" s="144"/>
      <c r="N1971" s="144"/>
      <c r="O1971" s="143"/>
      <c r="P1971" s="148"/>
      <c r="Q1971" s="146"/>
      <c r="R1971" s="148"/>
      <c r="S1971" s="147"/>
      <c r="T1971" s="127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</row>
    <row r="1972" spans="1:37" s="34" customFormat="1" ht="18" customHeight="1" x14ac:dyDescent="0.25">
      <c r="A1972" s="72" t="str">
        <f>Лист4!A1978</f>
        <v>пр-кт Бумажников, д.20А</v>
      </c>
      <c r="B1972" s="64" t="s">
        <v>55</v>
      </c>
      <c r="C1972" s="144">
        <v>485.43</v>
      </c>
      <c r="D1972" s="76">
        <f t="shared" si="63"/>
        <v>129.31532999999999</v>
      </c>
      <c r="E1972" s="74">
        <v>129.31532999999999</v>
      </c>
      <c r="F1972" s="33">
        <v>0</v>
      </c>
      <c r="G1972" s="81">
        <v>0</v>
      </c>
      <c r="H1972" s="33">
        <v>0</v>
      </c>
      <c r="I1972" s="147"/>
      <c r="J1972" s="91">
        <v>616.30999999999995</v>
      </c>
      <c r="K1972" s="131"/>
      <c r="L1972" s="126"/>
      <c r="M1972" s="144"/>
      <c r="N1972" s="144"/>
      <c r="O1972" s="143"/>
      <c r="P1972" s="148"/>
      <c r="Q1972" s="146"/>
      <c r="R1972" s="148"/>
      <c r="S1972" s="147"/>
      <c r="T1972" s="127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</row>
    <row r="1973" spans="1:37" s="34" customFormat="1" ht="18" customHeight="1" x14ac:dyDescent="0.25">
      <c r="A1973" s="72" t="str">
        <f>Лист4!A1979</f>
        <v>пр-кт Бумажников, д.20Б</v>
      </c>
      <c r="B1973" s="64" t="s">
        <v>55</v>
      </c>
      <c r="C1973" s="76">
        <v>1619.17644</v>
      </c>
      <c r="D1973" s="76">
        <f t="shared" si="63"/>
        <v>88.358840000000001</v>
      </c>
      <c r="E1973" s="74">
        <v>88.358840000000001</v>
      </c>
      <c r="F1973" s="33">
        <v>0</v>
      </c>
      <c r="G1973" s="81">
        <v>0</v>
      </c>
      <c r="H1973" s="33">
        <v>0</v>
      </c>
      <c r="I1973" s="77"/>
      <c r="J1973" s="91">
        <f t="shared" si="64"/>
        <v>1707.5352800000001</v>
      </c>
      <c r="K1973" s="131"/>
      <c r="L1973" s="126"/>
      <c r="M1973" s="144"/>
      <c r="N1973" s="144"/>
      <c r="O1973" s="143"/>
      <c r="P1973" s="148"/>
      <c r="Q1973" s="146"/>
      <c r="R1973" s="148"/>
      <c r="S1973" s="147"/>
      <c r="T1973" s="127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/>
    </row>
    <row r="1974" spans="1:37" s="34" customFormat="1" ht="18" customHeight="1" x14ac:dyDescent="0.25">
      <c r="A1974" s="72" t="str">
        <f>Лист4!A1980</f>
        <v>пр-кт Бумажников, д.3</v>
      </c>
      <c r="B1974" s="64" t="s">
        <v>55</v>
      </c>
      <c r="C1974" s="76">
        <v>1026.3257899999999</v>
      </c>
      <c r="D1974" s="76">
        <f t="shared" si="63"/>
        <v>59.306950000000001</v>
      </c>
      <c r="E1974" s="74">
        <v>59.306950000000001</v>
      </c>
      <c r="F1974" s="33">
        <v>0</v>
      </c>
      <c r="G1974" s="81">
        <v>0</v>
      </c>
      <c r="H1974" s="33">
        <v>0</v>
      </c>
      <c r="I1974" s="77"/>
      <c r="J1974" s="91">
        <f t="shared" si="64"/>
        <v>1085.6327399999998</v>
      </c>
      <c r="K1974" s="131"/>
      <c r="L1974" s="126"/>
      <c r="M1974" s="144"/>
      <c r="N1974" s="144"/>
      <c r="O1974" s="143"/>
      <c r="P1974" s="148"/>
      <c r="Q1974" s="146"/>
      <c r="R1974" s="148"/>
      <c r="S1974" s="147"/>
      <c r="T1974" s="127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/>
    </row>
    <row r="1975" spans="1:37" s="34" customFormat="1" ht="18" customHeight="1" x14ac:dyDescent="0.25">
      <c r="A1975" s="72" t="str">
        <f>Лист4!A1981</f>
        <v>пр-кт Бумажников, д.4</v>
      </c>
      <c r="B1975" s="64" t="s">
        <v>55</v>
      </c>
      <c r="C1975" s="76">
        <v>395.74</v>
      </c>
      <c r="D1975" s="76">
        <f t="shared" si="63"/>
        <v>107.04985000000001</v>
      </c>
      <c r="E1975" s="74">
        <v>107.04985000000001</v>
      </c>
      <c r="F1975" s="33">
        <v>0</v>
      </c>
      <c r="G1975" s="81">
        <v>0</v>
      </c>
      <c r="H1975" s="33">
        <v>0</v>
      </c>
      <c r="I1975" s="147"/>
      <c r="J1975" s="91">
        <v>472.24</v>
      </c>
      <c r="K1975" s="131"/>
      <c r="L1975" s="126"/>
      <c r="M1975" s="144"/>
      <c r="N1975" s="144"/>
      <c r="O1975" s="143"/>
      <c r="P1975" s="148"/>
      <c r="Q1975" s="146"/>
      <c r="R1975" s="148"/>
      <c r="S1975" s="147"/>
      <c r="T1975" s="127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</row>
    <row r="1976" spans="1:37" s="34" customFormat="1" ht="18" customHeight="1" x14ac:dyDescent="0.25">
      <c r="A1976" s="72" t="str">
        <f>Лист4!A1982</f>
        <v>пр-кт Бумажников, д.5</v>
      </c>
      <c r="B1976" s="64" t="s">
        <v>55</v>
      </c>
      <c r="C1976" s="76">
        <v>1385.8167800000001</v>
      </c>
      <c r="D1976" s="76">
        <f t="shared" si="63"/>
        <v>73.222259999999991</v>
      </c>
      <c r="E1976" s="74">
        <v>73.222259999999991</v>
      </c>
      <c r="F1976" s="33">
        <v>0</v>
      </c>
      <c r="G1976" s="81">
        <v>0</v>
      </c>
      <c r="H1976" s="33">
        <v>0</v>
      </c>
      <c r="I1976" s="77"/>
      <c r="J1976" s="91">
        <f t="shared" si="64"/>
        <v>1459.0390400000001</v>
      </c>
      <c r="K1976" s="131"/>
      <c r="L1976" s="126"/>
      <c r="M1976" s="144"/>
      <c r="N1976" s="144"/>
      <c r="O1976" s="143"/>
      <c r="P1976" s="148"/>
      <c r="Q1976" s="146"/>
      <c r="R1976" s="148"/>
      <c r="S1976" s="147"/>
      <c r="T1976" s="127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</row>
    <row r="1977" spans="1:37" s="34" customFormat="1" ht="18" customHeight="1" x14ac:dyDescent="0.25">
      <c r="A1977" s="72" t="str">
        <f>Лист4!A1983</f>
        <v>пр-кт Бумажников, д.6</v>
      </c>
      <c r="B1977" s="64" t="s">
        <v>55</v>
      </c>
      <c r="C1977" s="76">
        <v>1237.1591999999998</v>
      </c>
      <c r="D1977" s="76">
        <f t="shared" si="63"/>
        <v>74.515240000000006</v>
      </c>
      <c r="E1977" s="74">
        <v>74.515240000000006</v>
      </c>
      <c r="F1977" s="33">
        <v>0</v>
      </c>
      <c r="G1977" s="81">
        <v>0</v>
      </c>
      <c r="H1977" s="33">
        <v>0</v>
      </c>
      <c r="I1977" s="77">
        <v>311.55</v>
      </c>
      <c r="J1977" s="91">
        <v>747.74</v>
      </c>
      <c r="K1977" s="131"/>
      <c r="L1977" s="126"/>
      <c r="M1977" s="144"/>
      <c r="N1977" s="144"/>
      <c r="O1977" s="143"/>
      <c r="P1977" s="148"/>
      <c r="Q1977" s="146"/>
      <c r="R1977" s="148"/>
      <c r="S1977" s="147"/>
      <c r="T1977" s="127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/>
    </row>
    <row r="1978" spans="1:37" s="34" customFormat="1" ht="18" customHeight="1" x14ac:dyDescent="0.25">
      <c r="A1978" s="72" t="str">
        <f>Лист4!A1984</f>
        <v>пр-кт Бумажников, д.7</v>
      </c>
      <c r="B1978" s="64" t="s">
        <v>55</v>
      </c>
      <c r="C1978" s="76">
        <v>1408.2174399999999</v>
      </c>
      <c r="D1978" s="76">
        <f t="shared" si="63"/>
        <v>81.647460000000009</v>
      </c>
      <c r="E1978" s="74">
        <v>81.647460000000009</v>
      </c>
      <c r="F1978" s="33">
        <v>0</v>
      </c>
      <c r="G1978" s="81">
        <v>0</v>
      </c>
      <c r="H1978" s="33">
        <v>0</v>
      </c>
      <c r="I1978" s="77"/>
      <c r="J1978" s="91">
        <f t="shared" si="64"/>
        <v>1489.8648999999998</v>
      </c>
      <c r="K1978" s="131"/>
      <c r="L1978" s="126"/>
      <c r="M1978" s="144"/>
      <c r="N1978" s="144"/>
      <c r="O1978" s="143"/>
      <c r="P1978" s="148"/>
      <c r="Q1978" s="146"/>
      <c r="R1978" s="148"/>
      <c r="S1978" s="147"/>
      <c r="T1978" s="127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</row>
    <row r="1979" spans="1:37" s="34" customFormat="1" ht="18" customHeight="1" x14ac:dyDescent="0.25">
      <c r="A1979" s="72" t="str">
        <f>Лист4!A1985</f>
        <v>пр-кт Бумажников, д.8</v>
      </c>
      <c r="B1979" s="64" t="s">
        <v>55</v>
      </c>
      <c r="C1979" s="76">
        <v>1157.9255499999999</v>
      </c>
      <c r="D1979" s="76">
        <f t="shared" si="63"/>
        <v>65.611820000000009</v>
      </c>
      <c r="E1979" s="74">
        <v>65.611820000000009</v>
      </c>
      <c r="F1979" s="33">
        <v>0</v>
      </c>
      <c r="G1979" s="81">
        <v>0</v>
      </c>
      <c r="H1979" s="33">
        <v>0</v>
      </c>
      <c r="I1979" s="77"/>
      <c r="J1979" s="91">
        <f t="shared" si="64"/>
        <v>1223.53737</v>
      </c>
      <c r="K1979" s="131"/>
      <c r="L1979" s="126"/>
      <c r="M1979" s="144"/>
      <c r="N1979" s="144"/>
      <c r="O1979" s="143"/>
      <c r="P1979" s="148"/>
      <c r="Q1979" s="146"/>
      <c r="R1979" s="148"/>
      <c r="S1979" s="147"/>
      <c r="T1979" s="127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/>
    </row>
    <row r="1980" spans="1:37" s="34" customFormat="1" ht="18" customHeight="1" x14ac:dyDescent="0.25">
      <c r="A1980" s="72" t="str">
        <f>Лист4!A1986</f>
        <v>пр-кт Бумажников, д.8А</v>
      </c>
      <c r="B1980" s="64" t="s">
        <v>55</v>
      </c>
      <c r="C1980" s="76">
        <v>1212.44659</v>
      </c>
      <c r="D1980" s="76">
        <f t="shared" si="63"/>
        <v>65.228570000000005</v>
      </c>
      <c r="E1980" s="74">
        <v>65.228570000000005</v>
      </c>
      <c r="F1980" s="33">
        <v>0</v>
      </c>
      <c r="G1980" s="81">
        <v>0</v>
      </c>
      <c r="H1980" s="33">
        <v>0</v>
      </c>
      <c r="I1980" s="77"/>
      <c r="J1980" s="91">
        <f t="shared" si="64"/>
        <v>1277.67516</v>
      </c>
      <c r="K1980" s="131"/>
      <c r="L1980" s="126"/>
      <c r="M1980" s="144"/>
      <c r="N1980" s="144"/>
      <c r="O1980" s="143"/>
      <c r="P1980" s="148"/>
      <c r="Q1980" s="146"/>
      <c r="R1980" s="148"/>
      <c r="S1980" s="147"/>
      <c r="T1980" s="127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</row>
    <row r="1981" spans="1:37" s="35" customFormat="1" ht="18" customHeight="1" x14ac:dyDescent="0.25">
      <c r="A1981" s="72" t="str">
        <f>Лист4!A1987</f>
        <v>пр-кт Бумажников, д.9</v>
      </c>
      <c r="B1981" s="64" t="s">
        <v>55</v>
      </c>
      <c r="C1981" s="76">
        <v>1572.20985</v>
      </c>
      <c r="D1981" s="76">
        <f t="shared" si="63"/>
        <v>87.615179999999995</v>
      </c>
      <c r="E1981" s="74">
        <v>87.615179999999995</v>
      </c>
      <c r="F1981" s="33">
        <v>0</v>
      </c>
      <c r="G1981" s="81">
        <v>0</v>
      </c>
      <c r="H1981" s="33">
        <v>0</v>
      </c>
      <c r="I1981" s="77"/>
      <c r="J1981" s="91">
        <f t="shared" si="64"/>
        <v>1659.82503</v>
      </c>
      <c r="K1981" s="131"/>
      <c r="L1981" s="126"/>
      <c r="M1981" s="144"/>
      <c r="N1981" s="144"/>
      <c r="O1981" s="143"/>
      <c r="P1981" s="148"/>
      <c r="Q1981" s="146"/>
      <c r="R1981" s="148"/>
      <c r="S1981" s="147"/>
      <c r="T1981" s="127"/>
      <c r="U1981" s="117"/>
      <c r="V1981" s="117"/>
      <c r="W1981" s="117"/>
      <c r="X1981" s="117"/>
      <c r="Y1981" s="117"/>
      <c r="Z1981" s="117"/>
      <c r="AA1981" s="117"/>
      <c r="AB1981" s="117"/>
      <c r="AC1981" s="117"/>
      <c r="AD1981" s="117"/>
      <c r="AE1981" s="117"/>
      <c r="AF1981" s="117"/>
      <c r="AG1981" s="117"/>
      <c r="AH1981" s="117"/>
      <c r="AI1981" s="117"/>
      <c r="AJ1981" s="117"/>
      <c r="AK1981" s="117"/>
    </row>
    <row r="1982" spans="1:37" s="35" customFormat="1" ht="18" customHeight="1" x14ac:dyDescent="0.25">
      <c r="A1982" s="72" t="str">
        <f>Лист4!A1988</f>
        <v>пр-кт Бумажников, д.9, к.1</v>
      </c>
      <c r="B1982" s="64" t="s">
        <v>55</v>
      </c>
      <c r="C1982" s="76">
        <v>5543.311310000001</v>
      </c>
      <c r="D1982" s="76">
        <f t="shared" si="63"/>
        <v>469.76521000000002</v>
      </c>
      <c r="E1982" s="74">
        <v>469.76521000000002</v>
      </c>
      <c r="F1982" s="33">
        <v>0</v>
      </c>
      <c r="G1982" s="81">
        <v>0</v>
      </c>
      <c r="H1982" s="33">
        <v>0</v>
      </c>
      <c r="I1982" s="77"/>
      <c r="J1982" s="91">
        <f t="shared" si="64"/>
        <v>6013.0765200000005</v>
      </c>
      <c r="K1982" s="131"/>
      <c r="L1982" s="126"/>
      <c r="M1982" s="144"/>
      <c r="N1982" s="144"/>
      <c r="O1982" s="143"/>
      <c r="P1982" s="148"/>
      <c r="Q1982" s="146"/>
      <c r="R1982" s="148"/>
      <c r="S1982" s="147"/>
      <c r="T1982" s="127"/>
      <c r="U1982" s="117"/>
      <c r="V1982" s="117"/>
      <c r="W1982" s="117"/>
      <c r="X1982" s="117"/>
      <c r="Y1982" s="117"/>
      <c r="Z1982" s="117"/>
      <c r="AA1982" s="117"/>
      <c r="AB1982" s="117"/>
      <c r="AC1982" s="117"/>
      <c r="AD1982" s="117"/>
      <c r="AE1982" s="117"/>
      <c r="AF1982" s="117"/>
      <c r="AG1982" s="117"/>
      <c r="AH1982" s="117"/>
      <c r="AI1982" s="117"/>
      <c r="AJ1982" s="117"/>
      <c r="AK1982" s="117"/>
    </row>
    <row r="1983" spans="1:37" s="34" customFormat="1" ht="18" customHeight="1" x14ac:dyDescent="0.25">
      <c r="A1983" s="72" t="str">
        <f>Лист4!A1989</f>
        <v>пр. Мостостроителей 4-й, д.2</v>
      </c>
      <c r="B1983" s="64" t="s">
        <v>55</v>
      </c>
      <c r="C1983" s="76">
        <v>315.63047999999998</v>
      </c>
      <c r="D1983" s="76">
        <f t="shared" si="63"/>
        <v>16.895389999999999</v>
      </c>
      <c r="E1983" s="74">
        <v>16.895389999999999</v>
      </c>
      <c r="F1983" s="33">
        <v>0</v>
      </c>
      <c r="G1983" s="81">
        <v>0</v>
      </c>
      <c r="H1983" s="33">
        <v>0</v>
      </c>
      <c r="I1983" s="77"/>
      <c r="J1983" s="91">
        <f t="shared" si="64"/>
        <v>332.52587</v>
      </c>
      <c r="K1983" s="131"/>
      <c r="L1983" s="126"/>
      <c r="M1983" s="144"/>
      <c r="N1983" s="144"/>
      <c r="O1983" s="143"/>
      <c r="P1983" s="148"/>
      <c r="Q1983" s="146"/>
      <c r="R1983" s="148"/>
      <c r="S1983" s="147"/>
      <c r="T1983" s="127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/>
    </row>
    <row r="1984" spans="1:37" s="34" customFormat="1" ht="18" customHeight="1" x14ac:dyDescent="0.25">
      <c r="A1984" s="72" t="str">
        <f>Лист4!A1990</f>
        <v>пр. Мостостроителей 4-й, д.4</v>
      </c>
      <c r="B1984" s="64" t="s">
        <v>55</v>
      </c>
      <c r="C1984" s="76">
        <v>414.48342000000002</v>
      </c>
      <c r="D1984" s="76">
        <f t="shared" si="63"/>
        <v>24.275220000000001</v>
      </c>
      <c r="E1984" s="74">
        <v>24.275220000000001</v>
      </c>
      <c r="F1984" s="33">
        <v>0</v>
      </c>
      <c r="G1984" s="81">
        <v>0</v>
      </c>
      <c r="H1984" s="33">
        <v>0</v>
      </c>
      <c r="I1984" s="77"/>
      <c r="J1984" s="91">
        <f t="shared" si="64"/>
        <v>438.75864000000001</v>
      </c>
      <c r="K1984" s="131"/>
      <c r="L1984" s="126"/>
      <c r="M1984" s="144"/>
      <c r="N1984" s="144"/>
      <c r="O1984" s="143"/>
      <c r="P1984" s="148"/>
      <c r="Q1984" s="146"/>
      <c r="R1984" s="148"/>
      <c r="S1984" s="147"/>
      <c r="T1984" s="127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/>
    </row>
    <row r="1985" spans="1:37" s="35" customFormat="1" ht="18" customHeight="1" x14ac:dyDescent="0.25">
      <c r="A1985" s="72" t="str">
        <f>Лист4!A1991</f>
        <v>пр. Мостостроителей 4-й, д.6</v>
      </c>
      <c r="B1985" s="64" t="s">
        <v>55</v>
      </c>
      <c r="C1985" s="76">
        <v>336.64804999999996</v>
      </c>
      <c r="D1985" s="76">
        <f t="shared" si="63"/>
        <v>30.179590000000001</v>
      </c>
      <c r="E1985" s="74">
        <v>30.179590000000001</v>
      </c>
      <c r="F1985" s="33">
        <v>0</v>
      </c>
      <c r="G1985" s="81">
        <v>0</v>
      </c>
      <c r="H1985" s="33">
        <v>0</v>
      </c>
      <c r="I1985" s="77"/>
      <c r="J1985" s="91">
        <f t="shared" si="64"/>
        <v>366.82763999999997</v>
      </c>
      <c r="K1985" s="131"/>
      <c r="L1985" s="126"/>
      <c r="M1985" s="144"/>
      <c r="N1985" s="144"/>
      <c r="O1985" s="143"/>
      <c r="P1985" s="148"/>
      <c r="Q1985" s="146"/>
      <c r="R1985" s="148"/>
      <c r="S1985" s="147"/>
      <c r="T1985" s="127"/>
      <c r="U1985" s="117"/>
      <c r="V1985" s="117"/>
      <c r="W1985" s="117"/>
      <c r="X1985" s="117"/>
      <c r="Y1985" s="117"/>
      <c r="Z1985" s="117"/>
      <c r="AA1985" s="117"/>
      <c r="AB1985" s="117"/>
      <c r="AC1985" s="117"/>
      <c r="AD1985" s="117"/>
      <c r="AE1985" s="117"/>
      <c r="AF1985" s="117"/>
      <c r="AG1985" s="117"/>
      <c r="AH1985" s="117"/>
      <c r="AI1985" s="117"/>
      <c r="AJ1985" s="117"/>
      <c r="AK1985" s="117"/>
    </row>
    <row r="1986" spans="1:37" s="34" customFormat="1" ht="18" customHeight="1" x14ac:dyDescent="0.25">
      <c r="A1986" s="72" t="str">
        <f>Лист4!A1992</f>
        <v>пр. Мостостроителей 4-й, д.8</v>
      </c>
      <c r="B1986" s="64" t="s">
        <v>55</v>
      </c>
      <c r="C1986" s="76">
        <v>371.23931000000005</v>
      </c>
      <c r="D1986" s="76">
        <f t="shared" si="63"/>
        <v>17.200220000000002</v>
      </c>
      <c r="E1986" s="74">
        <v>17.200220000000002</v>
      </c>
      <c r="F1986" s="33">
        <v>0</v>
      </c>
      <c r="G1986" s="81">
        <v>0</v>
      </c>
      <c r="H1986" s="33">
        <v>0</v>
      </c>
      <c r="I1986" s="77">
        <v>1869.52</v>
      </c>
      <c r="J1986" s="91">
        <f>C1986+E1986-I1986</f>
        <v>-1481.0804699999999</v>
      </c>
      <c r="K1986" s="131"/>
      <c r="L1986" s="126"/>
      <c r="M1986" s="144"/>
      <c r="N1986" s="144"/>
      <c r="O1986" s="143"/>
      <c r="P1986" s="148"/>
      <c r="Q1986" s="146"/>
      <c r="R1986" s="148"/>
      <c r="S1986" s="147"/>
      <c r="T1986" s="127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</row>
    <row r="1987" spans="1:37" s="36" customFormat="1" ht="18" customHeight="1" x14ac:dyDescent="0.25">
      <c r="A1987" s="72" t="str">
        <f>Лист4!A1993</f>
        <v>пр. Мостостроителей 4-й, д.8А</v>
      </c>
      <c r="B1987" s="64" t="s">
        <v>55</v>
      </c>
      <c r="C1987" s="76">
        <v>-3209.7177200000001</v>
      </c>
      <c r="D1987" s="76">
        <f t="shared" si="63"/>
        <v>21.662320000000001</v>
      </c>
      <c r="E1987" s="74">
        <v>21.662320000000001</v>
      </c>
      <c r="F1987" s="33">
        <v>0</v>
      </c>
      <c r="G1987" s="81">
        <v>0</v>
      </c>
      <c r="H1987" s="33">
        <v>0</v>
      </c>
      <c r="I1987" s="147">
        <v>3599.75</v>
      </c>
      <c r="J1987" s="91">
        <f t="shared" si="64"/>
        <v>-3188.0554000000002</v>
      </c>
      <c r="K1987" s="131"/>
      <c r="L1987" s="126"/>
      <c r="M1987" s="144"/>
      <c r="N1987" s="144"/>
      <c r="O1987" s="143"/>
      <c r="P1987" s="148"/>
      <c r="Q1987" s="146"/>
      <c r="R1987" s="148"/>
      <c r="S1987" s="147"/>
      <c r="T1987" s="127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</row>
    <row r="1988" spans="1:37" s="34" customFormat="1" ht="18" customHeight="1" x14ac:dyDescent="0.25">
      <c r="A1988" s="72" t="str">
        <f>Лист4!A1994</f>
        <v>пр. Мостостроителей 5-й, д.1, к.1</v>
      </c>
      <c r="B1988" s="64" t="s">
        <v>55</v>
      </c>
      <c r="C1988" s="76">
        <v>399.09327999999994</v>
      </c>
      <c r="D1988" s="76">
        <f t="shared" si="63"/>
        <v>20.44557</v>
      </c>
      <c r="E1988" s="74">
        <v>20.44557</v>
      </c>
      <c r="F1988" s="33">
        <v>0</v>
      </c>
      <c r="G1988" s="81">
        <v>0</v>
      </c>
      <c r="H1988" s="33">
        <v>0</v>
      </c>
      <c r="I1988" s="77"/>
      <c r="J1988" s="91">
        <f t="shared" si="64"/>
        <v>419.53884999999991</v>
      </c>
      <c r="K1988" s="131"/>
      <c r="L1988" s="126"/>
      <c r="M1988" s="144"/>
      <c r="N1988" s="144"/>
      <c r="O1988" s="143"/>
      <c r="P1988" s="148"/>
      <c r="Q1988" s="146"/>
      <c r="R1988" s="148"/>
      <c r="S1988" s="147"/>
      <c r="T1988" s="127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/>
    </row>
    <row r="1989" spans="1:37" s="34" customFormat="1" ht="18" customHeight="1" x14ac:dyDescent="0.25">
      <c r="A1989" s="72" t="str">
        <f>Лист4!A1995</f>
        <v>ул. Азизбекова, д.10</v>
      </c>
      <c r="B1989" s="64" t="s">
        <v>55</v>
      </c>
      <c r="C1989" s="76">
        <v>155.70865000000001</v>
      </c>
      <c r="D1989" s="76">
        <f t="shared" si="63"/>
        <v>6.4114700000000004</v>
      </c>
      <c r="E1989" s="74">
        <v>6.4114700000000004</v>
      </c>
      <c r="F1989" s="33">
        <v>0</v>
      </c>
      <c r="G1989" s="81">
        <v>0</v>
      </c>
      <c r="H1989" s="33">
        <v>0</v>
      </c>
      <c r="I1989" s="77"/>
      <c r="J1989" s="91">
        <f t="shared" si="64"/>
        <v>162.12012000000001</v>
      </c>
      <c r="K1989" s="131"/>
      <c r="L1989" s="126"/>
      <c r="M1989" s="144"/>
      <c r="N1989" s="144"/>
      <c r="O1989" s="143"/>
      <c r="P1989" s="148"/>
      <c r="Q1989" s="146"/>
      <c r="R1989" s="148"/>
      <c r="S1989" s="147"/>
      <c r="T1989" s="127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/>
    </row>
    <row r="1990" spans="1:37" s="34" customFormat="1" ht="18" customHeight="1" x14ac:dyDescent="0.25">
      <c r="A1990" s="72" t="str">
        <f>Лист4!A1996</f>
        <v>ул. Азизбекова, д.12</v>
      </c>
      <c r="B1990" s="64" t="s">
        <v>55</v>
      </c>
      <c r="C1990" s="76">
        <v>109.12433</v>
      </c>
      <c r="D1990" s="76">
        <f t="shared" si="63"/>
        <v>35.674690000000005</v>
      </c>
      <c r="E1990" s="74">
        <v>35.674690000000005</v>
      </c>
      <c r="F1990" s="33">
        <v>0</v>
      </c>
      <c r="G1990" s="81">
        <v>0</v>
      </c>
      <c r="H1990" s="33">
        <v>0</v>
      </c>
      <c r="I1990" s="77">
        <v>116.65</v>
      </c>
      <c r="J1990" s="91">
        <f>C1990+E1990-I1990</f>
        <v>28.149020000000007</v>
      </c>
      <c r="K1990" s="131"/>
      <c r="L1990" s="126"/>
      <c r="M1990" s="144"/>
      <c r="N1990" s="144"/>
      <c r="O1990" s="143"/>
      <c r="P1990" s="148"/>
      <c r="Q1990" s="146"/>
      <c r="R1990" s="148"/>
      <c r="S1990" s="147"/>
      <c r="T1990" s="127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/>
    </row>
    <row r="1991" spans="1:37" s="34" customFormat="1" ht="18" customHeight="1" x14ac:dyDescent="0.25">
      <c r="A1991" s="72" t="str">
        <f>Лист4!A1997</f>
        <v>ул. Азизбекова, д.2</v>
      </c>
      <c r="B1991" s="64" t="s">
        <v>55</v>
      </c>
      <c r="C1991" s="76">
        <v>129.57069999999999</v>
      </c>
      <c r="D1991" s="76">
        <f t="shared" si="63"/>
        <v>0</v>
      </c>
      <c r="E1991" s="74">
        <v>0</v>
      </c>
      <c r="F1991" s="33">
        <v>0</v>
      </c>
      <c r="G1991" s="81">
        <v>0</v>
      </c>
      <c r="H1991" s="33">
        <v>0</v>
      </c>
      <c r="I1991" s="77"/>
      <c r="J1991" s="91">
        <f t="shared" si="64"/>
        <v>129.57069999999999</v>
      </c>
      <c r="K1991" s="131"/>
      <c r="L1991" s="126"/>
      <c r="M1991" s="144"/>
      <c r="N1991" s="144"/>
      <c r="O1991" s="143"/>
      <c r="P1991" s="148"/>
      <c r="Q1991" s="146"/>
      <c r="R1991" s="148"/>
      <c r="S1991" s="147"/>
      <c r="T1991" s="127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</row>
    <row r="1992" spans="1:37" s="34" customFormat="1" ht="18" customHeight="1" x14ac:dyDescent="0.25">
      <c r="A1992" s="72" t="str">
        <f>Лист4!A1998</f>
        <v>ул. Азизбекова, д.4</v>
      </c>
      <c r="B1992" s="64" t="s">
        <v>55</v>
      </c>
      <c r="C1992" s="76">
        <v>121.32220000000001</v>
      </c>
      <c r="D1992" s="76">
        <f t="shared" si="63"/>
        <v>0</v>
      </c>
      <c r="E1992" s="74">
        <v>0</v>
      </c>
      <c r="F1992" s="33">
        <v>0</v>
      </c>
      <c r="G1992" s="81">
        <v>0</v>
      </c>
      <c r="H1992" s="33">
        <v>0</v>
      </c>
      <c r="I1992" s="77"/>
      <c r="J1992" s="91">
        <f t="shared" si="64"/>
        <v>121.32220000000001</v>
      </c>
      <c r="K1992" s="131"/>
      <c r="L1992" s="126"/>
      <c r="M1992" s="144"/>
      <c r="N1992" s="144"/>
      <c r="O1992" s="143"/>
      <c r="P1992" s="148"/>
      <c r="Q1992" s="146"/>
      <c r="R1992" s="148"/>
      <c r="S1992" s="147"/>
      <c r="T1992" s="127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/>
    </row>
    <row r="1993" spans="1:37" s="34" customFormat="1" ht="18" customHeight="1" x14ac:dyDescent="0.25">
      <c r="A1993" s="72" t="str">
        <f>Лист4!A1999</f>
        <v>ул. Акмолинская, д.19</v>
      </c>
      <c r="B1993" s="64" t="s">
        <v>55</v>
      </c>
      <c r="C1993" s="76">
        <v>51.67107</v>
      </c>
      <c r="D1993" s="76">
        <f t="shared" si="63"/>
        <v>0.76329999999999998</v>
      </c>
      <c r="E1993" s="74">
        <v>0.76329999999999998</v>
      </c>
      <c r="F1993" s="33">
        <v>0</v>
      </c>
      <c r="G1993" s="81">
        <v>0</v>
      </c>
      <c r="H1993" s="33">
        <v>0</v>
      </c>
      <c r="I1993" s="77"/>
      <c r="J1993" s="91">
        <f t="shared" si="64"/>
        <v>52.434370000000001</v>
      </c>
      <c r="K1993" s="131"/>
      <c r="L1993" s="126"/>
      <c r="M1993" s="144"/>
      <c r="N1993" s="144"/>
      <c r="O1993" s="143"/>
      <c r="P1993" s="148"/>
      <c r="Q1993" s="146"/>
      <c r="R1993" s="148"/>
      <c r="S1993" s="147"/>
      <c r="T1993" s="127"/>
      <c r="U1993" s="23"/>
      <c r="V1993" s="23"/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/>
    </row>
    <row r="1994" spans="1:37" s="34" customFormat="1" ht="18" customHeight="1" x14ac:dyDescent="0.25">
      <c r="A1994" s="72" t="str">
        <f>Лист4!A2000</f>
        <v>ул. Акмолинская, д.21</v>
      </c>
      <c r="B1994" s="64" t="s">
        <v>55</v>
      </c>
      <c r="C1994" s="76">
        <v>59.956450000000004</v>
      </c>
      <c r="D1994" s="76">
        <f t="shared" si="63"/>
        <v>4.2350500000000002</v>
      </c>
      <c r="E1994" s="74">
        <v>4.2350500000000002</v>
      </c>
      <c r="F1994" s="33">
        <v>0</v>
      </c>
      <c r="G1994" s="81">
        <v>0</v>
      </c>
      <c r="H1994" s="33">
        <v>0</v>
      </c>
      <c r="I1994" s="77"/>
      <c r="J1994" s="91">
        <f t="shared" ref="J1994:J2057" si="65">C1994+E1994</f>
        <v>64.191500000000005</v>
      </c>
      <c r="K1994" s="131"/>
      <c r="L1994" s="126"/>
      <c r="M1994" s="144"/>
      <c r="N1994" s="144"/>
      <c r="O1994" s="143"/>
      <c r="P1994" s="148"/>
      <c r="Q1994" s="146"/>
      <c r="R1994" s="148"/>
      <c r="S1994" s="147"/>
      <c r="T1994" s="127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/>
    </row>
    <row r="1995" spans="1:37" s="34" customFormat="1" ht="18" customHeight="1" x14ac:dyDescent="0.25">
      <c r="A1995" s="72" t="str">
        <f>Лист4!A2001</f>
        <v>ул. Акмолинская, д.27</v>
      </c>
      <c r="B1995" s="64" t="s">
        <v>55</v>
      </c>
      <c r="C1995" s="76">
        <v>199.51188999999999</v>
      </c>
      <c r="D1995" s="76">
        <f t="shared" si="63"/>
        <v>10.644110000000001</v>
      </c>
      <c r="E1995" s="74">
        <v>10.644110000000001</v>
      </c>
      <c r="F1995" s="33">
        <v>0</v>
      </c>
      <c r="G1995" s="81">
        <v>0</v>
      </c>
      <c r="H1995" s="33">
        <v>0</v>
      </c>
      <c r="I1995" s="77"/>
      <c r="J1995" s="91">
        <f t="shared" si="65"/>
        <v>210.15600000000001</v>
      </c>
      <c r="K1995" s="131"/>
      <c r="L1995" s="126"/>
      <c r="M1995" s="144"/>
      <c r="N1995" s="144"/>
      <c r="O1995" s="143"/>
      <c r="P1995" s="148"/>
      <c r="Q1995" s="146"/>
      <c r="R1995" s="148"/>
      <c r="S1995" s="147"/>
      <c r="T1995" s="127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/>
    </row>
    <row r="1996" spans="1:37" s="35" customFormat="1" ht="18" customHeight="1" x14ac:dyDescent="0.25">
      <c r="A1996" s="72" t="str">
        <f>Лист4!A2002</f>
        <v>ул. Акмолинская, д.29</v>
      </c>
      <c r="B1996" s="64" t="s">
        <v>55</v>
      </c>
      <c r="C1996" s="76">
        <v>129.93726999999998</v>
      </c>
      <c r="D1996" s="76">
        <f t="shared" ref="D1996:D2059" si="66">E1996</f>
        <v>6.7515000000000001</v>
      </c>
      <c r="E1996" s="74">
        <v>6.7515000000000001</v>
      </c>
      <c r="F1996" s="33">
        <v>0</v>
      </c>
      <c r="G1996" s="81">
        <v>0</v>
      </c>
      <c r="H1996" s="33">
        <v>0</v>
      </c>
      <c r="I1996" s="77"/>
      <c r="J1996" s="91">
        <f t="shared" si="65"/>
        <v>136.68876999999998</v>
      </c>
      <c r="K1996" s="131"/>
      <c r="L1996" s="126"/>
      <c r="M1996" s="144"/>
      <c r="N1996" s="144"/>
      <c r="O1996" s="143"/>
      <c r="P1996" s="148"/>
      <c r="Q1996" s="146"/>
      <c r="R1996" s="148"/>
      <c r="S1996" s="147"/>
      <c r="T1996" s="127"/>
      <c r="U1996" s="117"/>
      <c r="V1996" s="117"/>
      <c r="W1996" s="117"/>
      <c r="X1996" s="117"/>
      <c r="Y1996" s="117"/>
      <c r="Z1996" s="117"/>
      <c r="AA1996" s="117"/>
      <c r="AB1996" s="117"/>
      <c r="AC1996" s="117"/>
      <c r="AD1996" s="117"/>
      <c r="AE1996" s="117"/>
      <c r="AF1996" s="117"/>
      <c r="AG1996" s="117"/>
      <c r="AH1996" s="117"/>
      <c r="AI1996" s="117"/>
      <c r="AJ1996" s="117"/>
      <c r="AK1996" s="117"/>
    </row>
    <row r="1997" spans="1:37" s="35" customFormat="1" ht="18" customHeight="1" x14ac:dyDescent="0.25">
      <c r="A1997" s="72" t="str">
        <f>Лист4!A2003</f>
        <v>ул. Акмолинская, д.31</v>
      </c>
      <c r="B1997" s="64" t="s">
        <v>55</v>
      </c>
      <c r="C1997" s="76">
        <v>207.64134000000001</v>
      </c>
      <c r="D1997" s="76">
        <f t="shared" si="66"/>
        <v>7.9285699999999997</v>
      </c>
      <c r="E1997" s="74">
        <v>7.9285699999999997</v>
      </c>
      <c r="F1997" s="33">
        <v>0</v>
      </c>
      <c r="G1997" s="81">
        <v>0</v>
      </c>
      <c r="H1997" s="33">
        <v>0</v>
      </c>
      <c r="I1997" s="77"/>
      <c r="J1997" s="91">
        <f t="shared" si="65"/>
        <v>215.56991000000002</v>
      </c>
      <c r="K1997" s="131"/>
      <c r="L1997" s="126"/>
      <c r="M1997" s="144"/>
      <c r="N1997" s="144"/>
      <c r="O1997" s="143"/>
      <c r="P1997" s="148"/>
      <c r="Q1997" s="146"/>
      <c r="R1997" s="148"/>
      <c r="S1997" s="147"/>
      <c r="T1997" s="127"/>
      <c r="U1997" s="117"/>
      <c r="V1997" s="117"/>
      <c r="W1997" s="117"/>
      <c r="X1997" s="117"/>
      <c r="Y1997" s="117"/>
      <c r="Z1997" s="117"/>
      <c r="AA1997" s="117"/>
      <c r="AB1997" s="117"/>
      <c r="AC1997" s="117"/>
      <c r="AD1997" s="117"/>
      <c r="AE1997" s="117"/>
      <c r="AF1997" s="117"/>
      <c r="AG1997" s="117"/>
      <c r="AH1997" s="117"/>
      <c r="AI1997" s="117"/>
      <c r="AJ1997" s="117"/>
      <c r="AK1997" s="117"/>
    </row>
    <row r="1998" spans="1:37" s="35" customFormat="1" ht="18" customHeight="1" x14ac:dyDescent="0.25">
      <c r="A1998" s="72" t="str">
        <f>Лист4!A2004</f>
        <v>ул. Акмолинская, д.33</v>
      </c>
      <c r="B1998" s="64" t="s">
        <v>55</v>
      </c>
      <c r="C1998" s="76">
        <v>183.63585</v>
      </c>
      <c r="D1998" s="76">
        <f t="shared" si="66"/>
        <v>5.2300500000000003</v>
      </c>
      <c r="E1998" s="74">
        <v>5.2300500000000003</v>
      </c>
      <c r="F1998" s="33">
        <v>0</v>
      </c>
      <c r="G1998" s="81">
        <v>0</v>
      </c>
      <c r="H1998" s="33">
        <v>0</v>
      </c>
      <c r="I1998" s="77"/>
      <c r="J1998" s="91">
        <f t="shared" si="65"/>
        <v>188.86590000000001</v>
      </c>
      <c r="K1998" s="131"/>
      <c r="L1998" s="126"/>
      <c r="M1998" s="144"/>
      <c r="N1998" s="144"/>
      <c r="O1998" s="143"/>
      <c r="P1998" s="148"/>
      <c r="Q1998" s="146"/>
      <c r="R1998" s="148"/>
      <c r="S1998" s="147"/>
      <c r="T1998" s="127"/>
      <c r="U1998" s="117"/>
      <c r="V1998" s="117"/>
      <c r="W1998" s="117"/>
      <c r="X1998" s="117"/>
      <c r="Y1998" s="117"/>
      <c r="Z1998" s="117"/>
      <c r="AA1998" s="117"/>
      <c r="AB1998" s="117"/>
      <c r="AC1998" s="117"/>
      <c r="AD1998" s="117"/>
      <c r="AE1998" s="117"/>
      <c r="AF1998" s="117"/>
      <c r="AG1998" s="117"/>
      <c r="AH1998" s="117"/>
      <c r="AI1998" s="117"/>
      <c r="AJ1998" s="117"/>
      <c r="AK1998" s="117"/>
    </row>
    <row r="1999" spans="1:37" s="34" customFormat="1" ht="18" customHeight="1" x14ac:dyDescent="0.25">
      <c r="A1999" s="72" t="str">
        <f>Лист4!A2005</f>
        <v>ул. Акмолинская, д.35</v>
      </c>
      <c r="B1999" s="64" t="s">
        <v>55</v>
      </c>
      <c r="C1999" s="76">
        <v>158.27203000000003</v>
      </c>
      <c r="D1999" s="76">
        <f t="shared" si="66"/>
        <v>7.8903999999999996</v>
      </c>
      <c r="E1999" s="74">
        <v>7.8903999999999996</v>
      </c>
      <c r="F1999" s="33">
        <v>0</v>
      </c>
      <c r="G1999" s="81">
        <v>0</v>
      </c>
      <c r="H1999" s="33">
        <v>0</v>
      </c>
      <c r="I1999" s="77"/>
      <c r="J1999" s="91">
        <f t="shared" si="65"/>
        <v>166.16243000000003</v>
      </c>
      <c r="K1999" s="131"/>
      <c r="L1999" s="126"/>
      <c r="M1999" s="144"/>
      <c r="N1999" s="144"/>
      <c r="O1999" s="143"/>
      <c r="P1999" s="148"/>
      <c r="Q1999" s="146"/>
      <c r="R1999" s="148"/>
      <c r="S1999" s="147"/>
      <c r="T1999" s="127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/>
    </row>
    <row r="2000" spans="1:37" s="34" customFormat="1" ht="18" customHeight="1" x14ac:dyDescent="0.25">
      <c r="A2000" s="72" t="str">
        <f>Лист4!A2006</f>
        <v>ул. Акмолинская, д.37</v>
      </c>
      <c r="B2000" s="64" t="s">
        <v>55</v>
      </c>
      <c r="C2000" s="76">
        <v>96.001960000000025</v>
      </c>
      <c r="D2000" s="76">
        <f t="shared" si="66"/>
        <v>3.1558999999999999</v>
      </c>
      <c r="E2000" s="74">
        <v>3.1558999999999999</v>
      </c>
      <c r="F2000" s="33">
        <v>0</v>
      </c>
      <c r="G2000" s="81">
        <v>0</v>
      </c>
      <c r="H2000" s="33">
        <v>0</v>
      </c>
      <c r="I2000" s="77"/>
      <c r="J2000" s="91">
        <f t="shared" si="65"/>
        <v>99.157860000000028</v>
      </c>
      <c r="K2000" s="131"/>
      <c r="L2000" s="126"/>
      <c r="M2000" s="144"/>
      <c r="N2000" s="144"/>
      <c r="O2000" s="143"/>
      <c r="P2000" s="148"/>
      <c r="Q2000" s="146"/>
      <c r="R2000" s="148"/>
      <c r="S2000" s="147"/>
      <c r="T2000" s="127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/>
    </row>
    <row r="2001" spans="1:70" s="34" customFormat="1" ht="18" customHeight="1" x14ac:dyDescent="0.25">
      <c r="A2001" s="72" t="str">
        <f>Лист4!A2007</f>
        <v>ул. Алексеева, д.1</v>
      </c>
      <c r="B2001" s="64" t="s">
        <v>55</v>
      </c>
      <c r="C2001" s="76">
        <v>69.708380000000005</v>
      </c>
      <c r="D2001" s="76">
        <f t="shared" si="66"/>
        <v>3.8745500000000002</v>
      </c>
      <c r="E2001" s="74">
        <v>3.8745500000000002</v>
      </c>
      <c r="F2001" s="33">
        <v>0</v>
      </c>
      <c r="G2001" s="81">
        <v>0</v>
      </c>
      <c r="H2001" s="33">
        <v>0</v>
      </c>
      <c r="I2001" s="77"/>
      <c r="J2001" s="91">
        <f t="shared" si="65"/>
        <v>73.582930000000005</v>
      </c>
      <c r="K2001" s="131"/>
      <c r="L2001" s="126"/>
      <c r="M2001" s="144"/>
      <c r="N2001" s="144"/>
      <c r="O2001" s="143"/>
      <c r="P2001" s="148"/>
      <c r="Q2001" s="146"/>
      <c r="R2001" s="148"/>
      <c r="S2001" s="147"/>
      <c r="T2001" s="127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/>
    </row>
    <row r="2002" spans="1:70" s="34" customFormat="1" ht="18" customHeight="1" x14ac:dyDescent="0.25">
      <c r="A2002" s="72" t="str">
        <f>Лист4!A2008</f>
        <v>ул. Алексеева, д.11</v>
      </c>
      <c r="B2002" s="64" t="s">
        <v>55</v>
      </c>
      <c r="C2002" s="76">
        <v>223.72431</v>
      </c>
      <c r="D2002" s="76">
        <f t="shared" si="66"/>
        <v>9.1521499999999989</v>
      </c>
      <c r="E2002" s="74">
        <v>9.1521499999999989</v>
      </c>
      <c r="F2002" s="33">
        <v>0</v>
      </c>
      <c r="G2002" s="81">
        <v>0</v>
      </c>
      <c r="H2002" s="33">
        <v>0</v>
      </c>
      <c r="I2002" s="77"/>
      <c r="J2002" s="91">
        <f t="shared" si="65"/>
        <v>232.87646000000001</v>
      </c>
      <c r="K2002" s="131"/>
      <c r="L2002" s="126"/>
      <c r="M2002" s="144"/>
      <c r="N2002" s="144"/>
      <c r="O2002" s="143"/>
      <c r="P2002" s="148"/>
      <c r="Q2002" s="146"/>
      <c r="R2002" s="148"/>
      <c r="S2002" s="147"/>
      <c r="T2002" s="127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</row>
    <row r="2003" spans="1:70" s="34" customFormat="1" ht="18" customHeight="1" x14ac:dyDescent="0.25">
      <c r="A2003" s="72" t="str">
        <f>Лист4!A2009</f>
        <v>ул. Алексеева, д.12</v>
      </c>
      <c r="B2003" s="64" t="s">
        <v>55</v>
      </c>
      <c r="C2003" s="76">
        <v>156.86027000000001</v>
      </c>
      <c r="D2003" s="76">
        <f t="shared" si="66"/>
        <v>8.3852099999999989</v>
      </c>
      <c r="E2003" s="74">
        <v>8.3852099999999989</v>
      </c>
      <c r="F2003" s="33">
        <v>0</v>
      </c>
      <c r="G2003" s="81">
        <v>0</v>
      </c>
      <c r="H2003" s="33">
        <v>0</v>
      </c>
      <c r="I2003" s="77"/>
      <c r="J2003" s="91">
        <f t="shared" si="65"/>
        <v>165.24548000000001</v>
      </c>
      <c r="K2003" s="131"/>
      <c r="L2003" s="126"/>
      <c r="M2003" s="144"/>
      <c r="N2003" s="144"/>
      <c r="O2003" s="143"/>
      <c r="P2003" s="148"/>
      <c r="Q2003" s="146"/>
      <c r="R2003" s="148"/>
      <c r="S2003" s="147"/>
      <c r="T2003" s="127"/>
      <c r="U2003" s="23"/>
      <c r="V2003" s="23"/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/>
    </row>
    <row r="2004" spans="1:70" s="34" customFormat="1" ht="18" customHeight="1" x14ac:dyDescent="0.25">
      <c r="A2004" s="72" t="str">
        <f>Лист4!A2010</f>
        <v>ул. Алексеева, д.13/8</v>
      </c>
      <c r="B2004" s="64" t="s">
        <v>55</v>
      </c>
      <c r="C2004" s="76">
        <v>124.17769999999999</v>
      </c>
      <c r="D2004" s="76">
        <f t="shared" si="66"/>
        <v>3.9550500000000004</v>
      </c>
      <c r="E2004" s="74">
        <v>3.9550500000000004</v>
      </c>
      <c r="F2004" s="33">
        <v>0</v>
      </c>
      <c r="G2004" s="81">
        <v>0</v>
      </c>
      <c r="H2004" s="33">
        <v>0</v>
      </c>
      <c r="I2004" s="77"/>
      <c r="J2004" s="91">
        <f t="shared" si="65"/>
        <v>128.13274999999999</v>
      </c>
      <c r="K2004" s="131"/>
      <c r="L2004" s="126"/>
      <c r="M2004" s="144"/>
      <c r="N2004" s="144"/>
      <c r="O2004" s="143"/>
      <c r="P2004" s="148"/>
      <c r="Q2004" s="146"/>
      <c r="R2004" s="148"/>
      <c r="S2004" s="147"/>
      <c r="T2004" s="127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/>
    </row>
    <row r="2005" spans="1:70" s="34" customFormat="1" ht="18" customHeight="1" x14ac:dyDescent="0.25">
      <c r="A2005" s="72" t="str">
        <f>Лист4!A2011</f>
        <v>ул. Алексеева, д.2</v>
      </c>
      <c r="B2005" s="64" t="s">
        <v>55</v>
      </c>
      <c r="C2005" s="76">
        <v>129.30605</v>
      </c>
      <c r="D2005" s="76">
        <f t="shared" si="66"/>
        <v>4.2522099999999998</v>
      </c>
      <c r="E2005" s="74">
        <v>4.2522099999999998</v>
      </c>
      <c r="F2005" s="33">
        <v>0</v>
      </c>
      <c r="G2005" s="81">
        <v>0</v>
      </c>
      <c r="H2005" s="33">
        <v>0</v>
      </c>
      <c r="I2005" s="77"/>
      <c r="J2005" s="91">
        <f t="shared" si="65"/>
        <v>133.55825999999999</v>
      </c>
      <c r="K2005" s="131"/>
      <c r="L2005" s="126"/>
      <c r="M2005" s="144"/>
      <c r="N2005" s="144"/>
      <c r="O2005" s="143"/>
      <c r="P2005" s="148"/>
      <c r="Q2005" s="146"/>
      <c r="R2005" s="148"/>
      <c r="S2005" s="147"/>
      <c r="T2005" s="127"/>
      <c r="U2005" s="23"/>
      <c r="V2005" s="23"/>
      <c r="W2005" s="23"/>
      <c r="X2005" s="23"/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/>
    </row>
    <row r="2006" spans="1:70" s="34" customFormat="1" ht="18" customHeight="1" x14ac:dyDescent="0.25">
      <c r="A2006" s="72" t="str">
        <f>Лист4!A2012</f>
        <v>ул. Алексеева, д.3</v>
      </c>
      <c r="B2006" s="64" t="s">
        <v>55</v>
      </c>
      <c r="C2006" s="76">
        <v>199.82702</v>
      </c>
      <c r="D2006" s="76">
        <f t="shared" si="66"/>
        <v>10.723549999999999</v>
      </c>
      <c r="E2006" s="74">
        <v>10.723549999999999</v>
      </c>
      <c r="F2006" s="33">
        <v>0</v>
      </c>
      <c r="G2006" s="81">
        <v>0</v>
      </c>
      <c r="H2006" s="33">
        <v>0</v>
      </c>
      <c r="I2006" s="77"/>
      <c r="J2006" s="91">
        <f t="shared" si="65"/>
        <v>210.55056999999999</v>
      </c>
      <c r="K2006" s="131"/>
      <c r="L2006" s="126"/>
      <c r="M2006" s="144"/>
      <c r="N2006" s="144"/>
      <c r="O2006" s="143"/>
      <c r="P2006" s="148"/>
      <c r="Q2006" s="146"/>
      <c r="R2006" s="148"/>
      <c r="S2006" s="147"/>
      <c r="T2006" s="127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</row>
    <row r="2007" spans="1:70" s="34" customFormat="1" ht="18" customHeight="1" x14ac:dyDescent="0.25">
      <c r="A2007" s="72" t="str">
        <f>Лист4!A2013</f>
        <v>ул. Алексеева, д.4</v>
      </c>
      <c r="B2007" s="64" t="s">
        <v>55</v>
      </c>
      <c r="C2007" s="76">
        <v>203.49865</v>
      </c>
      <c r="D2007" s="76">
        <f t="shared" si="66"/>
        <v>9.92544</v>
      </c>
      <c r="E2007" s="74">
        <v>9.92544</v>
      </c>
      <c r="F2007" s="33">
        <v>0</v>
      </c>
      <c r="G2007" s="81">
        <v>0</v>
      </c>
      <c r="H2007" s="33">
        <v>0</v>
      </c>
      <c r="I2007" s="77"/>
      <c r="J2007" s="91">
        <f t="shared" si="65"/>
        <v>213.42409000000001</v>
      </c>
      <c r="K2007" s="131"/>
      <c r="L2007" s="126"/>
      <c r="M2007" s="144"/>
      <c r="N2007" s="144"/>
      <c r="O2007" s="143"/>
      <c r="P2007" s="148"/>
      <c r="Q2007" s="146"/>
      <c r="R2007" s="148"/>
      <c r="S2007" s="147"/>
      <c r="T2007" s="127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</row>
    <row r="2008" spans="1:70" s="34" customFormat="1" ht="18" customHeight="1" x14ac:dyDescent="0.25">
      <c r="A2008" s="72" t="str">
        <f>Лист4!A2014</f>
        <v>ул. Алексеева, д.5</v>
      </c>
      <c r="B2008" s="64" t="s">
        <v>55</v>
      </c>
      <c r="C2008" s="76">
        <v>131.1482</v>
      </c>
      <c r="D2008" s="76">
        <f t="shared" si="66"/>
        <v>7.0958000000000006</v>
      </c>
      <c r="E2008" s="74">
        <v>7.0958000000000006</v>
      </c>
      <c r="F2008" s="33">
        <v>0</v>
      </c>
      <c r="G2008" s="81">
        <v>0</v>
      </c>
      <c r="H2008" s="33">
        <v>0</v>
      </c>
      <c r="I2008" s="77"/>
      <c r="J2008" s="91">
        <f t="shared" si="65"/>
        <v>138.244</v>
      </c>
      <c r="K2008" s="131"/>
      <c r="L2008" s="126"/>
      <c r="M2008" s="144"/>
      <c r="N2008" s="144"/>
      <c r="O2008" s="143"/>
      <c r="P2008" s="148"/>
      <c r="Q2008" s="146"/>
      <c r="R2008" s="148"/>
      <c r="S2008" s="147"/>
      <c r="T2008" s="127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</row>
    <row r="2009" spans="1:70" s="34" customFormat="1" ht="18" customHeight="1" x14ac:dyDescent="0.25">
      <c r="A2009" s="72" t="str">
        <f>Лист4!A2015</f>
        <v>ул. Алексеева, д.6/8</v>
      </c>
      <c r="B2009" s="64" t="s">
        <v>55</v>
      </c>
      <c r="C2009" s="76">
        <v>172.01203999999998</v>
      </c>
      <c r="D2009" s="76">
        <f t="shared" si="66"/>
        <v>11.80673</v>
      </c>
      <c r="E2009" s="74">
        <v>11.80673</v>
      </c>
      <c r="F2009" s="33">
        <v>0</v>
      </c>
      <c r="G2009" s="81">
        <v>0</v>
      </c>
      <c r="H2009" s="33">
        <v>0</v>
      </c>
      <c r="I2009" s="77">
        <v>116.65</v>
      </c>
      <c r="J2009" s="91">
        <f>C2009+E2009-I2009</f>
        <v>67.168769999999967</v>
      </c>
      <c r="K2009" s="131"/>
      <c r="L2009" s="126"/>
      <c r="M2009" s="144"/>
      <c r="N2009" s="144"/>
      <c r="O2009" s="143"/>
      <c r="P2009" s="148"/>
      <c r="Q2009" s="146"/>
      <c r="R2009" s="148"/>
      <c r="S2009" s="147"/>
      <c r="T2009" s="127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/>
    </row>
    <row r="2010" spans="1:70" s="34" customFormat="1" ht="18" customHeight="1" x14ac:dyDescent="0.25">
      <c r="A2010" s="72" t="str">
        <f>Лист4!A2016</f>
        <v>ул. Алексеева, д.8</v>
      </c>
      <c r="B2010" s="64" t="s">
        <v>55</v>
      </c>
      <c r="C2010" s="76">
        <v>76.629509999999996</v>
      </c>
      <c r="D2010" s="76">
        <f t="shared" si="66"/>
        <v>27.951700000000002</v>
      </c>
      <c r="E2010" s="74">
        <v>27.951700000000002</v>
      </c>
      <c r="F2010" s="33">
        <v>0</v>
      </c>
      <c r="G2010" s="81">
        <v>0</v>
      </c>
      <c r="H2010" s="33">
        <v>0</v>
      </c>
      <c r="I2010" s="77"/>
      <c r="J2010" s="91">
        <f t="shared" si="65"/>
        <v>104.58121</v>
      </c>
      <c r="K2010" s="131"/>
      <c r="L2010" s="126"/>
      <c r="M2010" s="144"/>
      <c r="N2010" s="144"/>
      <c r="O2010" s="143"/>
      <c r="P2010" s="148"/>
      <c r="Q2010" s="146"/>
      <c r="R2010" s="148"/>
      <c r="S2010" s="147"/>
      <c r="T2010" s="127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</row>
    <row r="2011" spans="1:70" s="34" customFormat="1" ht="18" customHeight="1" x14ac:dyDescent="0.25">
      <c r="A2011" s="72" t="str">
        <f>Лист4!A2017</f>
        <v>ул. Алексеева, д.9</v>
      </c>
      <c r="B2011" s="64" t="s">
        <v>55</v>
      </c>
      <c r="C2011" s="76">
        <v>173.84955000000002</v>
      </c>
      <c r="D2011" s="76">
        <f t="shared" si="66"/>
        <v>7.3986499999999999</v>
      </c>
      <c r="E2011" s="74">
        <v>7.3986499999999999</v>
      </c>
      <c r="F2011" s="33">
        <v>0</v>
      </c>
      <c r="G2011" s="81">
        <v>0</v>
      </c>
      <c r="H2011" s="33">
        <v>0</v>
      </c>
      <c r="I2011" s="77"/>
      <c r="J2011" s="91">
        <f t="shared" si="65"/>
        <v>181.24820000000003</v>
      </c>
      <c r="K2011" s="131"/>
      <c r="L2011" s="126"/>
      <c r="M2011" s="144"/>
      <c r="N2011" s="144"/>
      <c r="O2011" s="143"/>
      <c r="P2011" s="148"/>
      <c r="Q2011" s="146"/>
      <c r="R2011" s="148"/>
      <c r="S2011" s="147"/>
      <c r="T2011" s="127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/>
    </row>
    <row r="2012" spans="1:70" s="34" customFormat="1" ht="18" customHeight="1" x14ac:dyDescent="0.25">
      <c r="A2012" s="72" t="str">
        <f>Лист4!A2018</f>
        <v>ул. Балаковская, д.6</v>
      </c>
      <c r="B2012" s="64" t="s">
        <v>55</v>
      </c>
      <c r="C2012" s="76">
        <v>1176.8008200000002</v>
      </c>
      <c r="D2012" s="76">
        <f t="shared" si="66"/>
        <v>105.84475999999999</v>
      </c>
      <c r="E2012" s="74">
        <v>105.84475999999999</v>
      </c>
      <c r="F2012" s="33">
        <v>0</v>
      </c>
      <c r="G2012" s="81">
        <v>0</v>
      </c>
      <c r="H2012" s="33">
        <v>0</v>
      </c>
      <c r="I2012" s="77"/>
      <c r="J2012" s="91">
        <f t="shared" si="65"/>
        <v>1282.6455800000001</v>
      </c>
      <c r="K2012" s="131"/>
      <c r="L2012" s="126"/>
      <c r="M2012" s="144"/>
      <c r="N2012" s="144"/>
      <c r="O2012" s="143"/>
      <c r="P2012" s="148"/>
      <c r="Q2012" s="146"/>
      <c r="R2012" s="148"/>
      <c r="S2012" s="147"/>
      <c r="T2012" s="127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</row>
    <row r="2013" spans="1:70" s="34" customFormat="1" ht="18" customHeight="1" x14ac:dyDescent="0.25">
      <c r="A2013" s="72" t="str">
        <f>Лист4!A2019</f>
        <v>ул. Балаковская, д.8</v>
      </c>
      <c r="B2013" s="64" t="s">
        <v>55</v>
      </c>
      <c r="C2013" s="76">
        <v>1200.4653000000001</v>
      </c>
      <c r="D2013" s="76">
        <f t="shared" si="66"/>
        <v>96.327060000000003</v>
      </c>
      <c r="E2013" s="74">
        <v>96.327060000000003</v>
      </c>
      <c r="F2013" s="33">
        <v>0</v>
      </c>
      <c r="G2013" s="81">
        <v>0</v>
      </c>
      <c r="H2013" s="33">
        <v>0</v>
      </c>
      <c r="I2013" s="77"/>
      <c r="J2013" s="91">
        <f t="shared" si="65"/>
        <v>1296.7923600000001</v>
      </c>
      <c r="K2013" s="131"/>
      <c r="L2013" s="126"/>
      <c r="M2013" s="144"/>
      <c r="N2013" s="144"/>
      <c r="O2013" s="143"/>
      <c r="P2013" s="148"/>
      <c r="Q2013" s="146"/>
      <c r="R2013" s="148"/>
      <c r="S2013" s="147"/>
      <c r="T2013" s="127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/>
    </row>
    <row r="2014" spans="1:70" s="34" customFormat="1" ht="18" customHeight="1" x14ac:dyDescent="0.25">
      <c r="A2014" s="72" t="str">
        <f>Лист4!A2020</f>
        <v>ул. Беломорская, д.12</v>
      </c>
      <c r="B2014" s="64" t="s">
        <v>55</v>
      </c>
      <c r="C2014" s="76">
        <v>2078.75</v>
      </c>
      <c r="D2014" s="76">
        <f t="shared" si="66"/>
        <v>146.46491</v>
      </c>
      <c r="E2014" s="74">
        <v>146.46491</v>
      </c>
      <c r="F2014" s="33">
        <v>0</v>
      </c>
      <c r="G2014" s="81">
        <v>0</v>
      </c>
      <c r="H2014" s="33">
        <v>0</v>
      </c>
      <c r="I2014" s="77"/>
      <c r="J2014" s="91">
        <v>1370.26</v>
      </c>
      <c r="K2014" s="131"/>
      <c r="L2014" s="126"/>
      <c r="M2014" s="144"/>
      <c r="N2014" s="144"/>
      <c r="O2014" s="143"/>
      <c r="P2014" s="148"/>
      <c r="Q2014" s="146"/>
      <c r="R2014" s="148"/>
      <c r="S2014" s="147"/>
      <c r="T2014" s="127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</row>
    <row r="2015" spans="1:70" s="34" customFormat="1" ht="18" customHeight="1" x14ac:dyDescent="0.25">
      <c r="A2015" s="72" t="str">
        <f>Лист4!A2021</f>
        <v>ул. Варшавская, д.6/2</v>
      </c>
      <c r="B2015" s="64" t="s">
        <v>55</v>
      </c>
      <c r="C2015" s="76">
        <v>1992.4692500000001</v>
      </c>
      <c r="D2015" s="76">
        <f t="shared" si="66"/>
        <v>103.54675999999999</v>
      </c>
      <c r="E2015" s="74">
        <v>103.54675999999999</v>
      </c>
      <c r="F2015" s="33">
        <v>0</v>
      </c>
      <c r="G2015" s="81">
        <v>0</v>
      </c>
      <c r="H2015" s="33">
        <v>0</v>
      </c>
      <c r="I2015" s="77"/>
      <c r="J2015" s="91">
        <f t="shared" si="65"/>
        <v>2096.0160100000003</v>
      </c>
      <c r="K2015" s="131"/>
      <c r="L2015" s="126"/>
      <c r="M2015" s="144"/>
      <c r="N2015" s="144"/>
      <c r="O2015" s="143"/>
      <c r="P2015" s="148"/>
      <c r="Q2015" s="146"/>
      <c r="R2015" s="148"/>
      <c r="S2015" s="147"/>
      <c r="T2015" s="127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/>
    </row>
    <row r="2016" spans="1:70" s="34" customFormat="1" ht="18" customHeight="1" x14ac:dyDescent="0.25">
      <c r="A2016" s="72" t="str">
        <f>Лист4!A2022</f>
        <v>ул. Вельяминова, д.12</v>
      </c>
      <c r="B2016" s="64" t="s">
        <v>55</v>
      </c>
      <c r="C2016" s="76">
        <v>117.48415</v>
      </c>
      <c r="D2016" s="76">
        <f t="shared" si="66"/>
        <v>5.5747499999999999</v>
      </c>
      <c r="E2016" s="74">
        <v>5.5747499999999999</v>
      </c>
      <c r="F2016" s="33">
        <v>0</v>
      </c>
      <c r="G2016" s="81">
        <v>0</v>
      </c>
      <c r="H2016" s="33">
        <v>0</v>
      </c>
      <c r="I2016" s="77"/>
      <c r="J2016" s="91">
        <f t="shared" si="65"/>
        <v>123.05889999999999</v>
      </c>
      <c r="K2016" s="131"/>
      <c r="L2016" s="126"/>
      <c r="M2016" s="144"/>
      <c r="N2016" s="144"/>
      <c r="O2016" s="143"/>
      <c r="P2016" s="148"/>
      <c r="Q2016" s="146"/>
      <c r="R2016" s="148"/>
      <c r="S2016" s="147"/>
      <c r="T2016" s="127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/>
      <c r="AL2016" s="23"/>
      <c r="AM2016" s="23"/>
      <c r="AN2016" s="23"/>
      <c r="AO2016" s="23"/>
      <c r="AP2016" s="23"/>
      <c r="AQ2016" s="23"/>
      <c r="AR2016" s="23"/>
      <c r="AS2016" s="23"/>
      <c r="AT2016" s="23"/>
      <c r="AU2016" s="23"/>
      <c r="AV2016" s="23"/>
      <c r="AW2016" s="23"/>
      <c r="AX2016" s="23"/>
      <c r="AY2016" s="23"/>
      <c r="AZ2016" s="23"/>
      <c r="BA2016" s="23"/>
      <c r="BB2016" s="23"/>
      <c r="BC2016" s="23"/>
      <c r="BD2016" s="23"/>
      <c r="BE2016" s="23"/>
      <c r="BF2016" s="23"/>
      <c r="BG2016" s="23"/>
      <c r="BH2016" s="23"/>
      <c r="BI2016" s="23"/>
      <c r="BJ2016" s="23"/>
      <c r="BK2016" s="23"/>
      <c r="BL2016" s="23"/>
      <c r="BM2016" s="23"/>
      <c r="BN2016" s="23"/>
      <c r="BO2016" s="23"/>
      <c r="BP2016" s="23"/>
      <c r="BQ2016" s="23"/>
      <c r="BR2016" s="23"/>
    </row>
    <row r="2017" spans="1:70" s="34" customFormat="1" ht="18" customHeight="1" x14ac:dyDescent="0.25">
      <c r="A2017" s="72" t="str">
        <f>Лист4!A2023</f>
        <v>ул. Вельяминова, д.14</v>
      </c>
      <c r="B2017" s="64" t="s">
        <v>55</v>
      </c>
      <c r="C2017" s="76">
        <v>233.87845000000002</v>
      </c>
      <c r="D2017" s="76">
        <f t="shared" si="66"/>
        <v>8.3102199999999993</v>
      </c>
      <c r="E2017" s="74">
        <v>8.3102199999999993</v>
      </c>
      <c r="F2017" s="33">
        <v>0</v>
      </c>
      <c r="G2017" s="81">
        <v>0</v>
      </c>
      <c r="H2017" s="33">
        <v>0</v>
      </c>
      <c r="I2017" s="77"/>
      <c r="J2017" s="91">
        <f t="shared" si="65"/>
        <v>242.18867</v>
      </c>
      <c r="K2017" s="131"/>
      <c r="L2017" s="126"/>
      <c r="M2017" s="144"/>
      <c r="N2017" s="144"/>
      <c r="O2017" s="143"/>
      <c r="P2017" s="145"/>
      <c r="Q2017" s="146"/>
      <c r="R2017" s="145"/>
      <c r="S2017" s="147"/>
      <c r="T2017" s="127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</row>
    <row r="2018" spans="1:70" s="34" customFormat="1" ht="18" customHeight="1" x14ac:dyDescent="0.25">
      <c r="A2018" s="72" t="str">
        <f>Лист4!A2024</f>
        <v>ул. Вельяминова, д.6</v>
      </c>
      <c r="B2018" s="64" t="s">
        <v>55</v>
      </c>
      <c r="C2018" s="76">
        <v>156.66433000000001</v>
      </c>
      <c r="D2018" s="76">
        <f t="shared" si="66"/>
        <v>22.4009</v>
      </c>
      <c r="E2018" s="74">
        <v>22.4009</v>
      </c>
      <c r="F2018" s="33">
        <v>0</v>
      </c>
      <c r="G2018" s="81">
        <v>0</v>
      </c>
      <c r="H2018" s="33">
        <v>0</v>
      </c>
      <c r="I2018" s="77"/>
      <c r="J2018" s="91">
        <f t="shared" si="65"/>
        <v>179.06523000000001</v>
      </c>
      <c r="K2018" s="131"/>
      <c r="L2018" s="126"/>
      <c r="M2018" s="144"/>
      <c r="N2018" s="144"/>
      <c r="O2018" s="143"/>
      <c r="P2018" s="148"/>
      <c r="Q2018" s="146"/>
      <c r="R2018" s="148"/>
      <c r="S2018" s="147"/>
      <c r="T2018" s="127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/>
    </row>
    <row r="2019" spans="1:70" s="34" customFormat="1" ht="18" customHeight="1" x14ac:dyDescent="0.25">
      <c r="A2019" s="72" t="str">
        <f>Лист4!A2025</f>
        <v>ул. Вильнюсская, д.76А</v>
      </c>
      <c r="B2019" s="64" t="s">
        <v>55</v>
      </c>
      <c r="C2019" s="76">
        <v>536.87333000000001</v>
      </c>
      <c r="D2019" s="76">
        <f t="shared" si="66"/>
        <v>30.697110000000002</v>
      </c>
      <c r="E2019" s="74">
        <v>30.697110000000002</v>
      </c>
      <c r="F2019" s="33">
        <v>0</v>
      </c>
      <c r="G2019" s="81">
        <v>0</v>
      </c>
      <c r="H2019" s="33">
        <v>0</v>
      </c>
      <c r="I2019" s="77"/>
      <c r="J2019" s="91">
        <f t="shared" si="65"/>
        <v>567.57043999999996</v>
      </c>
      <c r="K2019" s="131"/>
      <c r="L2019" s="126"/>
      <c r="M2019" s="144"/>
      <c r="N2019" s="144"/>
      <c r="O2019" s="143"/>
      <c r="P2019" s="148"/>
      <c r="Q2019" s="146"/>
      <c r="R2019" s="148"/>
      <c r="S2019" s="147"/>
      <c r="T2019" s="127"/>
      <c r="U2019" s="117"/>
      <c r="V2019" s="117"/>
      <c r="W2019" s="117"/>
      <c r="X2019" s="117"/>
      <c r="Y2019" s="117"/>
      <c r="Z2019" s="117"/>
      <c r="AA2019" s="117"/>
      <c r="AB2019" s="117"/>
      <c r="AC2019" s="117"/>
      <c r="AD2019" s="117"/>
      <c r="AE2019" s="117"/>
      <c r="AF2019" s="117"/>
      <c r="AG2019" s="117"/>
      <c r="AH2019" s="117"/>
      <c r="AI2019" s="117"/>
      <c r="AJ2019" s="117"/>
      <c r="AK2019" s="117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</row>
    <row r="2020" spans="1:70" s="34" customFormat="1" ht="18" customHeight="1" x14ac:dyDescent="0.25">
      <c r="A2020" s="72" t="str">
        <f>Лист4!A2026</f>
        <v>ул. Вильямса, д.23Б</v>
      </c>
      <c r="B2020" s="64" t="s">
        <v>55</v>
      </c>
      <c r="C2020" s="76">
        <v>62.061500000000002</v>
      </c>
      <c r="D2020" s="76">
        <f t="shared" si="66"/>
        <v>0</v>
      </c>
      <c r="E2020" s="74">
        <v>0</v>
      </c>
      <c r="F2020" s="22">
        <v>0</v>
      </c>
      <c r="G2020" s="81">
        <v>0</v>
      </c>
      <c r="H2020" s="22">
        <v>0</v>
      </c>
      <c r="I2020" s="77"/>
      <c r="J2020" s="91">
        <f t="shared" si="65"/>
        <v>62.061500000000002</v>
      </c>
      <c r="K2020" s="131"/>
      <c r="L2020" s="126"/>
      <c r="M2020" s="144"/>
      <c r="N2020" s="144"/>
      <c r="O2020" s="143"/>
      <c r="P2020" s="148"/>
      <c r="Q2020" s="146"/>
      <c r="R2020" s="148"/>
      <c r="S2020" s="147"/>
      <c r="T2020" s="127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/>
    </row>
    <row r="2021" spans="1:70" s="34" customFormat="1" ht="18" customHeight="1" x14ac:dyDescent="0.25">
      <c r="A2021" s="72" t="str">
        <f>Лист4!A2027</f>
        <v>ул. Водников, д.10</v>
      </c>
      <c r="B2021" s="64" t="s">
        <v>55</v>
      </c>
      <c r="C2021" s="76">
        <v>526.21759999999995</v>
      </c>
      <c r="D2021" s="76">
        <f t="shared" si="66"/>
        <v>29.58577</v>
      </c>
      <c r="E2021" s="74">
        <v>29.58577</v>
      </c>
      <c r="F2021" s="33">
        <v>0</v>
      </c>
      <c r="G2021" s="81">
        <v>0</v>
      </c>
      <c r="H2021" s="33">
        <v>0</v>
      </c>
      <c r="I2021" s="77"/>
      <c r="J2021" s="91">
        <f t="shared" si="65"/>
        <v>555.80336999999997</v>
      </c>
      <c r="K2021" s="131"/>
      <c r="L2021" s="126"/>
      <c r="M2021" s="144"/>
      <c r="N2021" s="144"/>
      <c r="O2021" s="143"/>
      <c r="P2021" s="148"/>
      <c r="Q2021" s="146"/>
      <c r="R2021" s="148"/>
      <c r="S2021" s="147"/>
      <c r="T2021" s="127"/>
      <c r="U2021" s="23"/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</row>
    <row r="2022" spans="1:70" s="34" customFormat="1" ht="18" customHeight="1" x14ac:dyDescent="0.25">
      <c r="A2022" s="72" t="str">
        <f>Лист4!A2028</f>
        <v>ул. Водников, д.11</v>
      </c>
      <c r="B2022" s="64" t="s">
        <v>55</v>
      </c>
      <c r="C2022" s="76">
        <v>409.41703999999999</v>
      </c>
      <c r="D2022" s="76">
        <f t="shared" si="66"/>
        <v>19.76557</v>
      </c>
      <c r="E2022" s="74">
        <v>19.76557</v>
      </c>
      <c r="F2022" s="33">
        <v>0</v>
      </c>
      <c r="G2022" s="81">
        <v>0</v>
      </c>
      <c r="H2022" s="33">
        <v>0</v>
      </c>
      <c r="I2022" s="77"/>
      <c r="J2022" s="91">
        <f t="shared" si="65"/>
        <v>429.18261000000001</v>
      </c>
      <c r="K2022" s="131"/>
      <c r="L2022" s="126"/>
      <c r="M2022" s="144"/>
      <c r="N2022" s="144"/>
      <c r="O2022" s="143"/>
      <c r="P2022" s="148"/>
      <c r="Q2022" s="146"/>
      <c r="R2022" s="148"/>
      <c r="S2022" s="147"/>
      <c r="T2022" s="127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/>
    </row>
    <row r="2023" spans="1:70" s="34" customFormat="1" ht="18" customHeight="1" x14ac:dyDescent="0.25">
      <c r="A2023" s="72" t="str">
        <f>Лист4!A2029</f>
        <v>ул. Водников, д.13</v>
      </c>
      <c r="B2023" s="64" t="s">
        <v>55</v>
      </c>
      <c r="C2023" s="76">
        <v>355.67855000000003</v>
      </c>
      <c r="D2023" s="76">
        <f t="shared" si="66"/>
        <v>16.551200000000001</v>
      </c>
      <c r="E2023" s="74">
        <v>16.551200000000001</v>
      </c>
      <c r="F2023" s="33">
        <v>0</v>
      </c>
      <c r="G2023" s="81">
        <v>0</v>
      </c>
      <c r="H2023" s="33">
        <v>0</v>
      </c>
      <c r="I2023" s="77"/>
      <c r="J2023" s="91">
        <f t="shared" si="65"/>
        <v>372.22975000000002</v>
      </c>
      <c r="K2023" s="131"/>
      <c r="L2023" s="126"/>
      <c r="M2023" s="144"/>
      <c r="N2023" s="144"/>
      <c r="O2023" s="143"/>
      <c r="P2023" s="148"/>
      <c r="Q2023" s="146"/>
      <c r="R2023" s="148"/>
      <c r="S2023" s="147"/>
      <c r="T2023" s="127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23"/>
      <c r="AS2023" s="23"/>
      <c r="AT2023" s="23"/>
      <c r="AU2023" s="23"/>
      <c r="AV2023" s="23"/>
      <c r="AW2023" s="23"/>
      <c r="AX2023" s="23"/>
      <c r="AY2023" s="23"/>
      <c r="AZ2023" s="23"/>
      <c r="BA2023" s="23"/>
      <c r="BB2023" s="23"/>
      <c r="BC2023" s="23"/>
      <c r="BD2023" s="23"/>
      <c r="BE2023" s="23"/>
      <c r="BF2023" s="23"/>
      <c r="BG2023" s="23"/>
      <c r="BH2023" s="23"/>
      <c r="BI2023" s="23"/>
      <c r="BJ2023" s="23"/>
      <c r="BK2023" s="23"/>
      <c r="BL2023" s="23"/>
      <c r="BM2023" s="23"/>
      <c r="BN2023" s="23"/>
      <c r="BO2023" s="23"/>
      <c r="BP2023" s="23"/>
      <c r="BQ2023" s="23"/>
      <c r="BR2023" s="23"/>
    </row>
    <row r="2024" spans="1:70" s="34" customFormat="1" ht="18" customHeight="1" x14ac:dyDescent="0.25">
      <c r="A2024" s="72" t="str">
        <f>Лист4!A2030</f>
        <v>ул. Водников, д.14</v>
      </c>
      <c r="B2024" s="64" t="s">
        <v>55</v>
      </c>
      <c r="C2024" s="76">
        <v>254.70456999999999</v>
      </c>
      <c r="D2024" s="76">
        <f t="shared" si="66"/>
        <v>14.3506</v>
      </c>
      <c r="E2024" s="74">
        <v>14.3506</v>
      </c>
      <c r="F2024" s="33">
        <v>0</v>
      </c>
      <c r="G2024" s="81">
        <v>0</v>
      </c>
      <c r="H2024" s="33">
        <v>0</v>
      </c>
      <c r="I2024" s="77"/>
      <c r="J2024" s="91">
        <f t="shared" si="65"/>
        <v>269.05516999999998</v>
      </c>
      <c r="K2024" s="131"/>
      <c r="L2024" s="126"/>
      <c r="M2024" s="144"/>
      <c r="N2024" s="144"/>
      <c r="O2024" s="143"/>
      <c r="P2024" s="145"/>
      <c r="Q2024" s="146"/>
      <c r="R2024" s="145"/>
      <c r="S2024" s="147"/>
      <c r="T2024" s="127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/>
    </row>
    <row r="2025" spans="1:70" s="34" customFormat="1" ht="18" customHeight="1" x14ac:dyDescent="0.25">
      <c r="A2025" s="72" t="str">
        <f>Лист4!A2031</f>
        <v>ул. Водников, д.15</v>
      </c>
      <c r="B2025" s="64" t="s">
        <v>55</v>
      </c>
      <c r="C2025" s="76">
        <v>315.53234999999995</v>
      </c>
      <c r="D2025" s="76">
        <f t="shared" si="66"/>
        <v>12.018700000000001</v>
      </c>
      <c r="E2025" s="74">
        <v>12.018700000000001</v>
      </c>
      <c r="F2025" s="33">
        <v>0</v>
      </c>
      <c r="G2025" s="81">
        <v>0</v>
      </c>
      <c r="H2025" s="33">
        <v>0</v>
      </c>
      <c r="I2025" s="77"/>
      <c r="J2025" s="91">
        <f t="shared" si="65"/>
        <v>327.55104999999998</v>
      </c>
      <c r="K2025" s="131"/>
      <c r="L2025" s="126"/>
      <c r="M2025" s="144"/>
      <c r="N2025" s="144"/>
      <c r="O2025" s="143"/>
      <c r="P2025" s="148"/>
      <c r="Q2025" s="146"/>
      <c r="R2025" s="148"/>
      <c r="S2025" s="147"/>
      <c r="T2025" s="127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</row>
    <row r="2026" spans="1:70" s="34" customFormat="1" ht="18" customHeight="1" x14ac:dyDescent="0.25">
      <c r="A2026" s="72" t="str">
        <f>Лист4!A2032</f>
        <v>ул. Водников, д.17</v>
      </c>
      <c r="B2026" s="64" t="s">
        <v>55</v>
      </c>
      <c r="C2026" s="76">
        <v>336.00521999999995</v>
      </c>
      <c r="D2026" s="76">
        <f t="shared" si="66"/>
        <v>15.156049999999999</v>
      </c>
      <c r="E2026" s="74">
        <v>15.156049999999999</v>
      </c>
      <c r="F2026" s="33">
        <v>0</v>
      </c>
      <c r="G2026" s="81">
        <v>0</v>
      </c>
      <c r="H2026" s="33">
        <v>0</v>
      </c>
      <c r="I2026" s="77"/>
      <c r="J2026" s="91">
        <f t="shared" si="65"/>
        <v>351.16126999999994</v>
      </c>
      <c r="K2026" s="131"/>
      <c r="L2026" s="126"/>
      <c r="M2026" s="144"/>
      <c r="N2026" s="144"/>
      <c r="O2026" s="143"/>
      <c r="P2026" s="148"/>
      <c r="Q2026" s="146"/>
      <c r="R2026" s="148"/>
      <c r="S2026" s="147"/>
      <c r="T2026" s="127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/>
      <c r="AL2026" s="23"/>
      <c r="AM2026" s="23"/>
      <c r="AN2026" s="23"/>
      <c r="AO2026" s="23"/>
      <c r="AP2026" s="23"/>
      <c r="AQ2026" s="23"/>
      <c r="AR2026" s="23"/>
      <c r="AS2026" s="23"/>
      <c r="AT2026" s="23"/>
      <c r="AU2026" s="23"/>
      <c r="AV2026" s="23"/>
      <c r="AW2026" s="23"/>
      <c r="AX2026" s="23"/>
      <c r="AY2026" s="23"/>
      <c r="AZ2026" s="23"/>
      <c r="BA2026" s="23"/>
      <c r="BB2026" s="23"/>
      <c r="BC2026" s="23"/>
      <c r="BD2026" s="23"/>
      <c r="BE2026" s="23"/>
      <c r="BF2026" s="23"/>
      <c r="BG2026" s="23"/>
      <c r="BH2026" s="23"/>
      <c r="BI2026" s="23"/>
      <c r="BJ2026" s="23"/>
      <c r="BK2026" s="23"/>
      <c r="BL2026" s="23"/>
      <c r="BM2026" s="23"/>
      <c r="BN2026" s="23"/>
      <c r="BO2026" s="23"/>
      <c r="BP2026" s="23"/>
      <c r="BQ2026" s="23"/>
      <c r="BR2026" s="23"/>
    </row>
    <row r="2027" spans="1:70" s="34" customFormat="1" ht="18" customHeight="1" x14ac:dyDescent="0.25">
      <c r="A2027" s="72" t="str">
        <f>Лист4!A2033</f>
        <v>ул. Водников, д.19</v>
      </c>
      <c r="B2027" s="64" t="s">
        <v>55</v>
      </c>
      <c r="C2027" s="76">
        <v>496.26780999999994</v>
      </c>
      <c r="D2027" s="76">
        <f t="shared" si="66"/>
        <v>26.08165</v>
      </c>
      <c r="E2027" s="74">
        <v>26.08165</v>
      </c>
      <c r="F2027" s="22">
        <v>0</v>
      </c>
      <c r="G2027" s="81">
        <v>0</v>
      </c>
      <c r="H2027" s="22">
        <v>0</v>
      </c>
      <c r="I2027" s="77"/>
      <c r="J2027" s="91">
        <f t="shared" si="65"/>
        <v>522.34945999999991</v>
      </c>
      <c r="K2027" s="131"/>
      <c r="L2027" s="126"/>
      <c r="M2027" s="144"/>
      <c r="N2027" s="144"/>
      <c r="O2027" s="143"/>
      <c r="P2027" s="145"/>
      <c r="Q2027" s="146"/>
      <c r="R2027" s="145"/>
      <c r="S2027" s="147"/>
      <c r="T2027" s="127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/>
    </row>
    <row r="2028" spans="1:70" s="23" customFormat="1" ht="18" customHeight="1" x14ac:dyDescent="0.25">
      <c r="A2028" s="72" t="str">
        <f>Лист4!A2034</f>
        <v>ул. Водников, д.21</v>
      </c>
      <c r="B2028" s="64" t="s">
        <v>55</v>
      </c>
      <c r="C2028" s="76">
        <v>1128.5333300000002</v>
      </c>
      <c r="D2028" s="76">
        <f t="shared" si="66"/>
        <v>65.967839999999995</v>
      </c>
      <c r="E2028" s="74">
        <v>65.967839999999995</v>
      </c>
      <c r="F2028" s="33">
        <v>0</v>
      </c>
      <c r="G2028" s="81">
        <v>0</v>
      </c>
      <c r="H2028" s="33">
        <v>0</v>
      </c>
      <c r="I2028" s="77"/>
      <c r="J2028" s="91">
        <f t="shared" si="65"/>
        <v>1194.5011700000002</v>
      </c>
      <c r="K2028" s="131"/>
      <c r="L2028" s="126"/>
      <c r="M2028" s="144"/>
      <c r="N2028" s="144"/>
      <c r="O2028" s="143"/>
      <c r="P2028" s="148"/>
      <c r="Q2028" s="146"/>
      <c r="R2028" s="148"/>
      <c r="S2028" s="147"/>
      <c r="T2028" s="127"/>
    </row>
    <row r="2029" spans="1:70" s="34" customFormat="1" ht="18" customHeight="1" x14ac:dyDescent="0.25">
      <c r="A2029" s="72" t="str">
        <f>Лист4!A2035</f>
        <v>ул. Водников, д.23</v>
      </c>
      <c r="B2029" s="64" t="s">
        <v>55</v>
      </c>
      <c r="C2029" s="76">
        <v>1245.9545600000001</v>
      </c>
      <c r="D2029" s="76">
        <f t="shared" si="66"/>
        <v>92.05001</v>
      </c>
      <c r="E2029" s="74">
        <v>92.05001</v>
      </c>
      <c r="F2029" s="33">
        <v>0</v>
      </c>
      <c r="G2029" s="81">
        <v>0</v>
      </c>
      <c r="H2029" s="33">
        <v>0</v>
      </c>
      <c r="I2029" s="77"/>
      <c r="J2029" s="91">
        <f t="shared" si="65"/>
        <v>1338.0045700000001</v>
      </c>
      <c r="K2029" s="131"/>
      <c r="L2029" s="126"/>
      <c r="M2029" s="144"/>
      <c r="N2029" s="144"/>
      <c r="O2029" s="143"/>
      <c r="P2029" s="145"/>
      <c r="Q2029" s="146"/>
      <c r="R2029" s="145"/>
      <c r="S2029" s="147"/>
      <c r="T2029" s="127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/>
    </row>
    <row r="2030" spans="1:70" s="23" customFormat="1" ht="18" customHeight="1" x14ac:dyDescent="0.25">
      <c r="A2030" s="72" t="str">
        <f>Лист4!A2036</f>
        <v>ул. Водников, д.25</v>
      </c>
      <c r="B2030" s="64" t="s">
        <v>55</v>
      </c>
      <c r="C2030" s="76">
        <v>1535.2826200000002</v>
      </c>
      <c r="D2030" s="76">
        <f t="shared" si="66"/>
        <v>83.515110000000007</v>
      </c>
      <c r="E2030" s="74">
        <v>83.515110000000007</v>
      </c>
      <c r="F2030" s="22">
        <v>0</v>
      </c>
      <c r="G2030" s="81">
        <v>0</v>
      </c>
      <c r="H2030" s="22">
        <v>0</v>
      </c>
      <c r="I2030" s="77"/>
      <c r="J2030" s="91">
        <f t="shared" si="65"/>
        <v>1618.7977300000002</v>
      </c>
      <c r="K2030" s="131"/>
      <c r="L2030" s="126"/>
      <c r="M2030" s="144"/>
      <c r="N2030" s="144"/>
      <c r="O2030" s="143"/>
      <c r="P2030" s="145"/>
      <c r="Q2030" s="146"/>
      <c r="R2030" s="145"/>
      <c r="S2030" s="147"/>
      <c r="T2030" s="127"/>
    </row>
    <row r="2031" spans="1:70" s="23" customFormat="1" ht="18" customHeight="1" x14ac:dyDescent="0.25">
      <c r="A2031" s="72" t="str">
        <f>Лист4!A2037</f>
        <v>ул. Водников, д.5</v>
      </c>
      <c r="B2031" s="64" t="s">
        <v>55</v>
      </c>
      <c r="C2031" s="76">
        <v>365.01273000000003</v>
      </c>
      <c r="D2031" s="76">
        <f t="shared" si="66"/>
        <v>16.7728</v>
      </c>
      <c r="E2031" s="74">
        <v>16.7728</v>
      </c>
      <c r="F2031" s="33">
        <v>0</v>
      </c>
      <c r="G2031" s="81">
        <v>0</v>
      </c>
      <c r="H2031" s="33">
        <v>0</v>
      </c>
      <c r="I2031" s="77"/>
      <c r="J2031" s="91">
        <f t="shared" si="65"/>
        <v>381.78553000000005</v>
      </c>
      <c r="K2031" s="131"/>
      <c r="L2031" s="126"/>
      <c r="M2031" s="144"/>
      <c r="N2031" s="144"/>
      <c r="O2031" s="143"/>
      <c r="P2031" s="148"/>
      <c r="Q2031" s="146"/>
      <c r="R2031" s="148"/>
      <c r="S2031" s="147"/>
      <c r="T2031" s="127"/>
    </row>
    <row r="2032" spans="1:70" s="34" customFormat="1" ht="18" customHeight="1" x14ac:dyDescent="0.25">
      <c r="A2032" s="72" t="str">
        <f>Лист4!A2038</f>
        <v>ул. Водников, д.7</v>
      </c>
      <c r="B2032" s="64" t="s">
        <v>55</v>
      </c>
      <c r="C2032" s="76">
        <v>799.41</v>
      </c>
      <c r="D2032" s="76">
        <f t="shared" si="66"/>
        <v>31.190549999999998</v>
      </c>
      <c r="E2032" s="74">
        <v>31.190549999999998</v>
      </c>
      <c r="F2032" s="22">
        <v>0</v>
      </c>
      <c r="G2032" s="81">
        <v>0</v>
      </c>
      <c r="H2032" s="22">
        <v>0</v>
      </c>
      <c r="I2032" s="77"/>
      <c r="J2032" s="91">
        <v>838.67</v>
      </c>
      <c r="K2032" s="131"/>
      <c r="L2032" s="126"/>
      <c r="M2032" s="144"/>
      <c r="N2032" s="144"/>
      <c r="O2032" s="143"/>
      <c r="P2032" s="145"/>
      <c r="Q2032" s="146"/>
      <c r="R2032" s="145"/>
      <c r="S2032" s="147"/>
      <c r="T2032" s="127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/>
    </row>
    <row r="2033" spans="1:70" s="34" customFormat="1" ht="18" customHeight="1" x14ac:dyDescent="0.25">
      <c r="A2033" s="72" t="str">
        <f>Лист4!A2039</f>
        <v>ул. Водников, д.8</v>
      </c>
      <c r="B2033" s="64" t="s">
        <v>55</v>
      </c>
      <c r="C2033" s="76">
        <v>705.05615000000012</v>
      </c>
      <c r="D2033" s="76">
        <f t="shared" si="66"/>
        <v>49.402459999999998</v>
      </c>
      <c r="E2033" s="74">
        <v>49.402459999999998</v>
      </c>
      <c r="F2033" s="22">
        <v>0</v>
      </c>
      <c r="G2033" s="81">
        <v>0</v>
      </c>
      <c r="H2033" s="22">
        <v>0</v>
      </c>
      <c r="I2033" s="77"/>
      <c r="J2033" s="91">
        <f t="shared" si="65"/>
        <v>754.45861000000014</v>
      </c>
      <c r="K2033" s="131"/>
      <c r="L2033" s="126"/>
      <c r="M2033" s="144"/>
      <c r="N2033" s="144"/>
      <c r="O2033" s="143"/>
      <c r="P2033" s="145"/>
      <c r="Q2033" s="146"/>
      <c r="R2033" s="145"/>
      <c r="S2033" s="147"/>
      <c r="T2033" s="127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/>
    </row>
    <row r="2034" spans="1:70" s="34" customFormat="1" ht="18" customHeight="1" x14ac:dyDescent="0.25">
      <c r="A2034" s="72" t="str">
        <f>Лист4!A2040</f>
        <v>ул. Водников, д.8, к.3</v>
      </c>
      <c r="B2034" s="64" t="s">
        <v>55</v>
      </c>
      <c r="C2034" s="76">
        <v>337.97</v>
      </c>
      <c r="D2034" s="76">
        <f t="shared" si="66"/>
        <v>69.003389999999996</v>
      </c>
      <c r="E2034" s="74">
        <v>69.003389999999996</v>
      </c>
      <c r="F2034" s="33">
        <v>0</v>
      </c>
      <c r="G2034" s="81">
        <v>0</v>
      </c>
      <c r="H2034" s="33">
        <v>0</v>
      </c>
      <c r="I2034" s="147">
        <v>284.233</v>
      </c>
      <c r="J2034" s="91">
        <v>409.87</v>
      </c>
      <c r="K2034" s="131"/>
      <c r="L2034" s="126"/>
      <c r="M2034" s="144"/>
      <c r="N2034" s="144"/>
      <c r="O2034" s="143"/>
      <c r="P2034" s="148"/>
      <c r="Q2034" s="146"/>
      <c r="R2034" s="148"/>
      <c r="S2034" s="147"/>
      <c r="T2034" s="127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  <c r="AZ2034" s="23"/>
      <c r="BA2034" s="23"/>
      <c r="BB2034" s="23"/>
      <c r="BC2034" s="23"/>
      <c r="BD2034" s="23"/>
      <c r="BE2034" s="23"/>
      <c r="BF2034" s="23"/>
      <c r="BG2034" s="23"/>
      <c r="BH2034" s="23"/>
      <c r="BI2034" s="23"/>
      <c r="BJ2034" s="23"/>
      <c r="BK2034" s="23"/>
      <c r="BL2034" s="23"/>
      <c r="BM2034" s="23"/>
      <c r="BN2034" s="23"/>
      <c r="BO2034" s="23"/>
      <c r="BP2034" s="23"/>
      <c r="BQ2034" s="23"/>
      <c r="BR2034" s="23"/>
    </row>
    <row r="2035" spans="1:70" s="34" customFormat="1" ht="18" customHeight="1" x14ac:dyDescent="0.25">
      <c r="A2035" s="72" t="str">
        <f>Лист4!A2041</f>
        <v>ул. Водников, д.9</v>
      </c>
      <c r="B2035" s="64" t="s">
        <v>55</v>
      </c>
      <c r="C2035" s="76">
        <v>597.27</v>
      </c>
      <c r="D2035" s="76">
        <f t="shared" si="66"/>
        <v>30.78294</v>
      </c>
      <c r="E2035" s="74">
        <v>30.78294</v>
      </c>
      <c r="F2035" s="22">
        <v>0</v>
      </c>
      <c r="G2035" s="81">
        <v>0</v>
      </c>
      <c r="H2035" s="22">
        <v>0</v>
      </c>
      <c r="I2035" s="77"/>
      <c r="J2035" s="91">
        <v>463.92</v>
      </c>
      <c r="K2035" s="131"/>
      <c r="L2035" s="126"/>
      <c r="M2035" s="144"/>
      <c r="N2035" s="144"/>
      <c r="O2035" s="143"/>
      <c r="P2035" s="145"/>
      <c r="Q2035" s="146"/>
      <c r="R2035" s="145"/>
      <c r="S2035" s="147"/>
      <c r="T2035" s="127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/>
    </row>
    <row r="2036" spans="1:70" s="34" customFormat="1" ht="18" customHeight="1" x14ac:dyDescent="0.25">
      <c r="A2036" s="72" t="str">
        <f>Лист4!A2042</f>
        <v>ул. Водников, д.9А</v>
      </c>
      <c r="B2036" s="64" t="s">
        <v>55</v>
      </c>
      <c r="C2036" s="76">
        <v>353.45887999999997</v>
      </c>
      <c r="D2036" s="76">
        <f t="shared" si="66"/>
        <v>19.20459</v>
      </c>
      <c r="E2036" s="74">
        <v>19.20459</v>
      </c>
      <c r="F2036" s="22">
        <v>0</v>
      </c>
      <c r="G2036" s="81">
        <v>0</v>
      </c>
      <c r="H2036" s="22">
        <v>0</v>
      </c>
      <c r="I2036" s="77"/>
      <c r="J2036" s="91">
        <f t="shared" si="65"/>
        <v>372.66346999999996</v>
      </c>
      <c r="K2036" s="131"/>
      <c r="L2036" s="126"/>
      <c r="M2036" s="144"/>
      <c r="N2036" s="144"/>
      <c r="O2036" s="143"/>
      <c r="P2036" s="148"/>
      <c r="Q2036" s="146"/>
      <c r="R2036" s="148"/>
      <c r="S2036" s="147"/>
      <c r="T2036" s="127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3"/>
      <c r="BC2036" s="23"/>
      <c r="BD2036" s="23"/>
      <c r="BE2036" s="23"/>
      <c r="BF2036" s="23"/>
      <c r="BG2036" s="23"/>
      <c r="BH2036" s="23"/>
      <c r="BI2036" s="23"/>
      <c r="BJ2036" s="23"/>
      <c r="BK2036" s="23"/>
      <c r="BL2036" s="23"/>
      <c r="BM2036" s="23"/>
      <c r="BN2036" s="23"/>
      <c r="BO2036" s="23"/>
      <c r="BP2036" s="23"/>
      <c r="BQ2036" s="23"/>
      <c r="BR2036" s="23"/>
    </row>
    <row r="2037" spans="1:70" s="23" customFormat="1" ht="18" customHeight="1" x14ac:dyDescent="0.25">
      <c r="A2037" s="72" t="str">
        <f>Лист4!A2043</f>
        <v>ул. Водников, д.9Б</v>
      </c>
      <c r="B2037" s="64" t="s">
        <v>55</v>
      </c>
      <c r="C2037" s="76">
        <v>329.42502999999999</v>
      </c>
      <c r="D2037" s="76">
        <f t="shared" si="66"/>
        <v>36.624600000000001</v>
      </c>
      <c r="E2037" s="74">
        <v>36.624600000000001</v>
      </c>
      <c r="F2037" s="33">
        <v>0</v>
      </c>
      <c r="G2037" s="81">
        <v>0</v>
      </c>
      <c r="H2037" s="33">
        <v>0</v>
      </c>
      <c r="I2037" s="77"/>
      <c r="J2037" s="91">
        <f t="shared" si="65"/>
        <v>366.04962999999998</v>
      </c>
      <c r="K2037" s="131"/>
      <c r="L2037" s="126"/>
      <c r="M2037" s="144"/>
      <c r="N2037" s="144"/>
      <c r="O2037" s="143"/>
      <c r="P2037" s="148"/>
      <c r="Q2037" s="146"/>
      <c r="R2037" s="148"/>
      <c r="S2037" s="147"/>
      <c r="T2037" s="127"/>
    </row>
    <row r="2038" spans="1:70" s="34" customFormat="1" ht="18" customHeight="1" x14ac:dyDescent="0.25">
      <c r="A2038" s="72" t="str">
        <f>Лист4!A2044</f>
        <v>ул. Волгоградская, д.85</v>
      </c>
      <c r="B2038" s="64" t="s">
        <v>55</v>
      </c>
      <c r="C2038" s="76">
        <v>655.51177000000007</v>
      </c>
      <c r="D2038" s="76">
        <f t="shared" si="66"/>
        <v>46.823149999999998</v>
      </c>
      <c r="E2038" s="74">
        <v>46.823149999999998</v>
      </c>
      <c r="F2038" s="22">
        <v>0</v>
      </c>
      <c r="G2038" s="81">
        <v>0</v>
      </c>
      <c r="H2038" s="22">
        <v>0</v>
      </c>
      <c r="I2038" s="77"/>
      <c r="J2038" s="91">
        <f t="shared" si="65"/>
        <v>702.33492000000001</v>
      </c>
      <c r="K2038" s="131"/>
      <c r="L2038" s="126"/>
      <c r="M2038" s="258"/>
      <c r="N2038" s="144"/>
      <c r="O2038" s="143"/>
      <c r="P2038" s="148"/>
      <c r="Q2038" s="146"/>
      <c r="R2038" s="148"/>
      <c r="S2038" s="147"/>
      <c r="T2038" s="127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</row>
    <row r="2039" spans="1:70" s="34" customFormat="1" ht="18" customHeight="1" x14ac:dyDescent="0.25">
      <c r="A2039" s="72" t="str">
        <f>Лист4!A2045</f>
        <v>ул. Волгоградская, д.85А</v>
      </c>
      <c r="B2039" s="64" t="s">
        <v>55</v>
      </c>
      <c r="C2039" s="76">
        <v>566.94964000000004</v>
      </c>
      <c r="D2039" s="76">
        <f t="shared" si="66"/>
        <v>70.054339999999996</v>
      </c>
      <c r="E2039" s="74">
        <v>70.054339999999996</v>
      </c>
      <c r="F2039" s="33">
        <v>0</v>
      </c>
      <c r="G2039" s="81">
        <v>0</v>
      </c>
      <c r="H2039" s="33">
        <v>0</v>
      </c>
      <c r="I2039" s="77"/>
      <c r="J2039" s="91">
        <f t="shared" si="65"/>
        <v>637.00398000000007</v>
      </c>
      <c r="K2039" s="131"/>
      <c r="L2039" s="126"/>
      <c r="M2039" s="144"/>
      <c r="N2039" s="144"/>
      <c r="O2039" s="143"/>
      <c r="P2039" s="145"/>
      <c r="Q2039" s="146"/>
      <c r="R2039" s="145"/>
      <c r="S2039" s="147"/>
      <c r="T2039" s="127"/>
      <c r="U2039" s="117"/>
      <c r="V2039" s="117"/>
      <c r="W2039" s="117"/>
      <c r="X2039" s="117"/>
      <c r="Y2039" s="117"/>
      <c r="Z2039" s="117"/>
      <c r="AA2039" s="117"/>
      <c r="AB2039" s="117"/>
      <c r="AC2039" s="117"/>
      <c r="AD2039" s="117"/>
      <c r="AE2039" s="117"/>
      <c r="AF2039" s="117"/>
      <c r="AG2039" s="117"/>
      <c r="AH2039" s="117"/>
      <c r="AI2039" s="117"/>
      <c r="AJ2039" s="117"/>
      <c r="AK2039" s="117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</row>
    <row r="2040" spans="1:70" s="34" customFormat="1" ht="18" customHeight="1" x14ac:dyDescent="0.25">
      <c r="A2040" s="72" t="str">
        <f>Лист4!A2046</f>
        <v>ул. Волгоградская, д.85Б</v>
      </c>
      <c r="B2040" s="64" t="s">
        <v>55</v>
      </c>
      <c r="C2040" s="76">
        <v>693.4301999999999</v>
      </c>
      <c r="D2040" s="76">
        <f t="shared" si="66"/>
        <v>37.692749999999997</v>
      </c>
      <c r="E2040" s="74">
        <v>37.692749999999997</v>
      </c>
      <c r="F2040" s="33">
        <v>0</v>
      </c>
      <c r="G2040" s="81">
        <v>0</v>
      </c>
      <c r="H2040" s="33">
        <v>0</v>
      </c>
      <c r="I2040" s="77"/>
      <c r="J2040" s="91">
        <f t="shared" si="65"/>
        <v>731.12294999999995</v>
      </c>
      <c r="K2040" s="131"/>
      <c r="L2040" s="126"/>
      <c r="M2040" s="144"/>
      <c r="N2040" s="144"/>
      <c r="O2040" s="143"/>
      <c r="P2040" s="148"/>
      <c r="Q2040" s="146"/>
      <c r="R2040" s="148"/>
      <c r="S2040" s="147"/>
      <c r="T2040" s="127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</row>
    <row r="2041" spans="1:70" s="34" customFormat="1" ht="18" customHeight="1" x14ac:dyDescent="0.25">
      <c r="A2041" s="72" t="str">
        <f>Лист4!A2047</f>
        <v>ул. Волгоградская, д.85В</v>
      </c>
      <c r="B2041" s="64" t="s">
        <v>55</v>
      </c>
      <c r="C2041" s="76">
        <v>548.83000000000004</v>
      </c>
      <c r="D2041" s="76">
        <f t="shared" si="66"/>
        <v>43.185370000000006</v>
      </c>
      <c r="E2041" s="74">
        <v>43.185370000000006</v>
      </c>
      <c r="F2041" s="33">
        <v>0</v>
      </c>
      <c r="G2041" s="81">
        <v>0</v>
      </c>
      <c r="H2041" s="33">
        <v>0</v>
      </c>
      <c r="I2041" s="77"/>
      <c r="J2041" s="91">
        <v>602.69000000000005</v>
      </c>
      <c r="K2041" s="131"/>
      <c r="L2041" s="126"/>
      <c r="M2041" s="144"/>
      <c r="N2041" s="144"/>
      <c r="O2041" s="143"/>
      <c r="P2041" s="148"/>
      <c r="Q2041" s="146"/>
      <c r="R2041" s="148"/>
      <c r="S2041" s="147"/>
      <c r="T2041" s="127"/>
      <c r="U2041" s="117"/>
      <c r="V2041" s="117"/>
      <c r="W2041" s="117"/>
      <c r="X2041" s="117"/>
      <c r="Y2041" s="117"/>
      <c r="Z2041" s="117"/>
      <c r="AA2041" s="117"/>
      <c r="AB2041" s="117"/>
      <c r="AC2041" s="117"/>
      <c r="AD2041" s="117"/>
      <c r="AE2041" s="117"/>
      <c r="AF2041" s="117"/>
      <c r="AG2041" s="117"/>
      <c r="AH2041" s="117"/>
      <c r="AI2041" s="117"/>
      <c r="AJ2041" s="117"/>
      <c r="AK2041" s="117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</row>
    <row r="2042" spans="1:70" s="34" customFormat="1" ht="18" customHeight="1" x14ac:dyDescent="0.25">
      <c r="A2042" s="72" t="str">
        <f>Лист4!A2048</f>
        <v>ул. Волгоградская, д.85Г</v>
      </c>
      <c r="B2042" s="64" t="s">
        <v>55</v>
      </c>
      <c r="C2042" s="76">
        <v>599.74869000000001</v>
      </c>
      <c r="D2042" s="76">
        <f t="shared" si="66"/>
        <v>44.86636</v>
      </c>
      <c r="E2042" s="74">
        <v>44.86636</v>
      </c>
      <c r="F2042" s="22">
        <v>0</v>
      </c>
      <c r="G2042" s="81">
        <v>0</v>
      </c>
      <c r="H2042" s="22">
        <v>0</v>
      </c>
      <c r="I2042" s="77"/>
      <c r="J2042" s="91">
        <f t="shared" si="65"/>
        <v>644.61505</v>
      </c>
      <c r="K2042" s="131"/>
      <c r="L2042" s="126"/>
      <c r="M2042" s="144"/>
      <c r="N2042" s="144"/>
      <c r="O2042" s="143"/>
      <c r="P2042" s="148"/>
      <c r="Q2042" s="146"/>
      <c r="R2042" s="148"/>
      <c r="S2042" s="147"/>
      <c r="T2042" s="127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/>
      <c r="AQ2042" s="23"/>
      <c r="AR2042" s="23"/>
      <c r="AS2042" s="23"/>
      <c r="AT2042" s="23"/>
      <c r="AU2042" s="23"/>
      <c r="AV2042" s="23"/>
      <c r="AW2042" s="23"/>
      <c r="AX2042" s="23"/>
      <c r="AY2042" s="23"/>
      <c r="AZ2042" s="23"/>
      <c r="BA2042" s="23"/>
      <c r="BB2042" s="23"/>
      <c r="BC2042" s="23"/>
      <c r="BD2042" s="23"/>
      <c r="BE2042" s="23"/>
      <c r="BF2042" s="23"/>
      <c r="BG2042" s="23"/>
      <c r="BH2042" s="23"/>
      <c r="BI2042" s="23"/>
      <c r="BJ2042" s="23"/>
      <c r="BK2042" s="23"/>
      <c r="BL2042" s="23"/>
      <c r="BM2042" s="23"/>
      <c r="BN2042" s="23"/>
      <c r="BO2042" s="23"/>
      <c r="BP2042" s="23"/>
      <c r="BQ2042" s="23"/>
      <c r="BR2042" s="23"/>
    </row>
    <row r="2043" spans="1:70" s="34" customFormat="1" ht="18" customHeight="1" x14ac:dyDescent="0.25">
      <c r="A2043" s="72" t="str">
        <f>Лист4!A2049</f>
        <v>ул. Волгоградская, д.85Е</v>
      </c>
      <c r="B2043" s="64" t="s">
        <v>55</v>
      </c>
      <c r="C2043" s="76">
        <v>1721.0041600000002</v>
      </c>
      <c r="D2043" s="76">
        <f t="shared" si="66"/>
        <v>90.951499999999996</v>
      </c>
      <c r="E2043" s="74">
        <v>90.951499999999996</v>
      </c>
      <c r="F2043" s="33">
        <v>0</v>
      </c>
      <c r="G2043" s="81">
        <v>0</v>
      </c>
      <c r="H2043" s="33">
        <v>0</v>
      </c>
      <c r="I2043" s="77"/>
      <c r="J2043" s="91">
        <f t="shared" si="65"/>
        <v>1811.9556600000001</v>
      </c>
      <c r="K2043" s="131"/>
      <c r="L2043" s="126"/>
      <c r="M2043" s="144"/>
      <c r="N2043" s="144"/>
      <c r="O2043" s="143"/>
      <c r="P2043" s="145"/>
      <c r="Q2043" s="146"/>
      <c r="R2043" s="145"/>
      <c r="S2043" s="147"/>
      <c r="T2043" s="127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/>
    </row>
    <row r="2044" spans="1:70" s="34" customFormat="1" ht="18" customHeight="1" x14ac:dyDescent="0.25">
      <c r="A2044" s="72" t="str">
        <f>Лист4!A2050</f>
        <v>ул. Волгоградская, д.85Ж</v>
      </c>
      <c r="B2044" s="64" t="s">
        <v>55</v>
      </c>
      <c r="C2044" s="76">
        <v>945.71809000000007</v>
      </c>
      <c r="D2044" s="76">
        <f t="shared" si="66"/>
        <v>93.906270000000006</v>
      </c>
      <c r="E2044" s="74">
        <v>93.906270000000006</v>
      </c>
      <c r="F2044" s="33">
        <v>0</v>
      </c>
      <c r="G2044" s="81">
        <v>0</v>
      </c>
      <c r="H2044" s="33">
        <v>0</v>
      </c>
      <c r="I2044" s="77">
        <v>1165.03</v>
      </c>
      <c r="J2044" s="91">
        <f>C2044+E2044-I2044</f>
        <v>-125.40563999999995</v>
      </c>
      <c r="K2044" s="131"/>
      <c r="L2044" s="126"/>
      <c r="M2044" s="144"/>
      <c r="N2044" s="144"/>
      <c r="O2044" s="143"/>
      <c r="P2044" s="148"/>
      <c r="Q2044" s="146"/>
      <c r="R2044" s="148"/>
      <c r="S2044" s="147"/>
      <c r="T2044" s="127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</row>
    <row r="2045" spans="1:70" s="34" customFormat="1" ht="18" customHeight="1" x14ac:dyDescent="0.25">
      <c r="A2045" s="72" t="str">
        <f>Лист4!A2051</f>
        <v>ул. Волоколамская, д.7</v>
      </c>
      <c r="B2045" s="64" t="s">
        <v>55</v>
      </c>
      <c r="C2045" s="76">
        <v>2261.4032199999997</v>
      </c>
      <c r="D2045" s="76">
        <f t="shared" si="66"/>
        <v>116.54984</v>
      </c>
      <c r="E2045" s="74">
        <v>116.54984</v>
      </c>
      <c r="F2045" s="33">
        <v>0</v>
      </c>
      <c r="G2045" s="81">
        <v>0</v>
      </c>
      <c r="H2045" s="33">
        <v>0</v>
      </c>
      <c r="I2045" s="77"/>
      <c r="J2045" s="91">
        <f t="shared" si="65"/>
        <v>2377.9530599999998</v>
      </c>
      <c r="K2045" s="131"/>
      <c r="L2045" s="126"/>
      <c r="M2045" s="144"/>
      <c r="N2045" s="144"/>
      <c r="O2045" s="143"/>
      <c r="P2045" s="148"/>
      <c r="Q2045" s="146"/>
      <c r="R2045" s="148"/>
      <c r="S2045" s="147"/>
      <c r="T2045" s="127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/>
    </row>
    <row r="2046" spans="1:70" s="34" customFormat="1" ht="18" customHeight="1" x14ac:dyDescent="0.25">
      <c r="A2046" s="72" t="str">
        <f>Лист4!A2052</f>
        <v>ул. Гагарина [[Трусовский р-н]], д.100</v>
      </c>
      <c r="B2046" s="64" t="s">
        <v>55</v>
      </c>
      <c r="C2046" s="76">
        <v>77.305479999999989</v>
      </c>
      <c r="D2046" s="76">
        <f t="shared" si="66"/>
        <v>3.7148699999999999</v>
      </c>
      <c r="E2046" s="74">
        <v>3.7148699999999999</v>
      </c>
      <c r="F2046" s="22">
        <v>0</v>
      </c>
      <c r="G2046" s="81">
        <v>0</v>
      </c>
      <c r="H2046" s="22">
        <v>0</v>
      </c>
      <c r="I2046" s="77"/>
      <c r="J2046" s="91">
        <f t="shared" si="65"/>
        <v>81.020349999999993</v>
      </c>
      <c r="K2046" s="131"/>
      <c r="L2046" s="126"/>
      <c r="M2046" s="144"/>
      <c r="N2046" s="144"/>
      <c r="O2046" s="143"/>
      <c r="P2046" s="148"/>
      <c r="Q2046" s="146"/>
      <c r="R2046" s="148"/>
      <c r="S2046" s="147"/>
      <c r="T2046" s="127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</row>
    <row r="2047" spans="1:70" s="34" customFormat="1" ht="18" customHeight="1" x14ac:dyDescent="0.25">
      <c r="A2047" s="72" t="str">
        <f>Лист4!A2053</f>
        <v>ул. Гагарина [[Трусовский р-н]], д.102</v>
      </c>
      <c r="B2047" s="64" t="s">
        <v>55</v>
      </c>
      <c r="C2047" s="76">
        <v>251.14856</v>
      </c>
      <c r="D2047" s="76">
        <f t="shared" si="66"/>
        <v>13.291919999999999</v>
      </c>
      <c r="E2047" s="74">
        <v>13.291919999999999</v>
      </c>
      <c r="F2047" s="33">
        <v>0</v>
      </c>
      <c r="G2047" s="81">
        <v>0</v>
      </c>
      <c r="H2047" s="33">
        <v>0</v>
      </c>
      <c r="I2047" s="77"/>
      <c r="J2047" s="91">
        <f t="shared" si="65"/>
        <v>264.44047999999998</v>
      </c>
      <c r="K2047" s="131"/>
      <c r="L2047" s="126"/>
      <c r="M2047" s="144"/>
      <c r="N2047" s="144"/>
      <c r="O2047" s="143"/>
      <c r="P2047" s="148"/>
      <c r="Q2047" s="146"/>
      <c r="R2047" s="148"/>
      <c r="S2047" s="147"/>
      <c r="T2047" s="127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/>
    </row>
    <row r="2048" spans="1:70" s="34" customFormat="1" ht="18" customHeight="1" x14ac:dyDescent="0.25">
      <c r="A2048" s="72" t="str">
        <f>Лист4!A2054</f>
        <v>ул. Гагарина [[Трусовский р-н]], д.102А</v>
      </c>
      <c r="B2048" s="64" t="s">
        <v>55</v>
      </c>
      <c r="C2048" s="76">
        <v>178.11579</v>
      </c>
      <c r="D2048" s="76">
        <f t="shared" si="66"/>
        <v>10.78609</v>
      </c>
      <c r="E2048" s="74">
        <v>10.78609</v>
      </c>
      <c r="F2048" s="33">
        <v>0</v>
      </c>
      <c r="G2048" s="81">
        <v>0</v>
      </c>
      <c r="H2048" s="33">
        <v>0</v>
      </c>
      <c r="I2048" s="77"/>
      <c r="J2048" s="91">
        <f t="shared" si="65"/>
        <v>188.90188000000001</v>
      </c>
      <c r="K2048" s="131"/>
      <c r="L2048" s="126"/>
      <c r="M2048" s="144"/>
      <c r="N2048" s="144"/>
      <c r="O2048" s="143"/>
      <c r="P2048" s="148"/>
      <c r="Q2048" s="146"/>
      <c r="R2048" s="148"/>
      <c r="S2048" s="147"/>
      <c r="T2048" s="127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/>
    </row>
    <row r="2049" spans="1:70" s="34" customFormat="1" ht="18" customHeight="1" x14ac:dyDescent="0.25">
      <c r="A2049" s="72" t="str">
        <f>Лист4!A2055</f>
        <v>ул. Дворжака, д.1</v>
      </c>
      <c r="B2049" s="64" t="s">
        <v>55</v>
      </c>
      <c r="C2049" s="76">
        <v>118.80915000000002</v>
      </c>
      <c r="D2049" s="76">
        <f t="shared" si="66"/>
        <v>5.61958</v>
      </c>
      <c r="E2049" s="74">
        <v>5.61958</v>
      </c>
      <c r="F2049" s="33">
        <v>0</v>
      </c>
      <c r="G2049" s="81">
        <v>0</v>
      </c>
      <c r="H2049" s="33">
        <v>0</v>
      </c>
      <c r="I2049" s="77"/>
      <c r="J2049" s="91">
        <f t="shared" si="65"/>
        <v>124.42873000000002</v>
      </c>
      <c r="K2049" s="131"/>
      <c r="L2049" s="126"/>
      <c r="M2049" s="144"/>
      <c r="N2049" s="144"/>
      <c r="O2049" s="143"/>
      <c r="P2049" s="148"/>
      <c r="Q2049" s="146"/>
      <c r="R2049" s="148"/>
      <c r="S2049" s="147"/>
      <c r="T2049" s="127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/>
      <c r="AQ2049" s="23"/>
      <c r="AR2049" s="23"/>
      <c r="AS2049" s="23"/>
      <c r="AT2049" s="23"/>
      <c r="AU2049" s="23"/>
      <c r="AV2049" s="23"/>
      <c r="AW2049" s="23"/>
      <c r="AX2049" s="23"/>
      <c r="AY2049" s="23"/>
      <c r="AZ2049" s="23"/>
      <c r="BA2049" s="23"/>
      <c r="BB2049" s="23"/>
      <c r="BC2049" s="23"/>
      <c r="BD2049" s="23"/>
      <c r="BE2049" s="23"/>
      <c r="BF2049" s="23"/>
      <c r="BG2049" s="23"/>
      <c r="BH2049" s="23"/>
      <c r="BI2049" s="23"/>
      <c r="BJ2049" s="23"/>
      <c r="BK2049" s="23"/>
      <c r="BL2049" s="23"/>
      <c r="BM2049" s="23"/>
      <c r="BN2049" s="23"/>
      <c r="BO2049" s="23"/>
      <c r="BP2049" s="23"/>
      <c r="BQ2049" s="23"/>
      <c r="BR2049" s="23"/>
    </row>
    <row r="2050" spans="1:70" s="34" customFormat="1" ht="18" customHeight="1" x14ac:dyDescent="0.25">
      <c r="A2050" s="72" t="str">
        <f>Лист4!A2056</f>
        <v>ул. Дворжака, д.3</v>
      </c>
      <c r="B2050" s="64" t="s">
        <v>55</v>
      </c>
      <c r="C2050" s="76">
        <v>133.29125999999999</v>
      </c>
      <c r="D2050" s="76">
        <f t="shared" si="66"/>
        <v>5.9935600000000004</v>
      </c>
      <c r="E2050" s="74">
        <v>5.9935600000000004</v>
      </c>
      <c r="F2050" s="33">
        <v>0</v>
      </c>
      <c r="G2050" s="81">
        <v>0</v>
      </c>
      <c r="H2050" s="33">
        <v>0</v>
      </c>
      <c r="I2050" s="77"/>
      <c r="J2050" s="91">
        <f t="shared" si="65"/>
        <v>139.28482</v>
      </c>
      <c r="K2050" s="131"/>
      <c r="L2050" s="126"/>
      <c r="M2050" s="144"/>
      <c r="N2050" s="144"/>
      <c r="O2050" s="143"/>
      <c r="P2050" s="145"/>
      <c r="Q2050" s="146"/>
      <c r="R2050" s="145"/>
      <c r="S2050" s="147"/>
      <c r="T2050" s="127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</row>
    <row r="2051" spans="1:70" s="34" customFormat="1" ht="18" customHeight="1" x14ac:dyDescent="0.25">
      <c r="A2051" s="72" t="str">
        <f>Лист4!A2057</f>
        <v>ул. Депутатская, д.14</v>
      </c>
      <c r="B2051" s="64" t="s">
        <v>55</v>
      </c>
      <c r="C2051" s="76">
        <v>3096.4909699999998</v>
      </c>
      <c r="D2051" s="76">
        <f t="shared" si="66"/>
        <v>166.62630999999999</v>
      </c>
      <c r="E2051" s="74">
        <v>166.62630999999999</v>
      </c>
      <c r="F2051" s="33">
        <v>0</v>
      </c>
      <c r="G2051" s="81">
        <v>0</v>
      </c>
      <c r="H2051" s="33">
        <v>0</v>
      </c>
      <c r="I2051" s="77"/>
      <c r="J2051" s="91">
        <f t="shared" si="65"/>
        <v>3263.1172799999999</v>
      </c>
      <c r="K2051" s="131"/>
      <c r="L2051" s="126"/>
      <c r="M2051" s="144"/>
      <c r="N2051" s="144"/>
      <c r="O2051" s="143"/>
      <c r="P2051" s="148"/>
      <c r="Q2051" s="146"/>
      <c r="R2051" s="148"/>
      <c r="S2051" s="147"/>
      <c r="T2051" s="127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/>
    </row>
    <row r="2052" spans="1:70" s="34" customFormat="1" ht="18" customHeight="1" x14ac:dyDescent="0.25">
      <c r="A2052" s="72" t="str">
        <f>Лист4!A2058</f>
        <v>ул. Депутатская, д.2, к.1</v>
      </c>
      <c r="B2052" s="64" t="s">
        <v>55</v>
      </c>
      <c r="C2052" s="76">
        <v>608.54309000000001</v>
      </c>
      <c r="D2052" s="76">
        <f t="shared" si="66"/>
        <v>42.58925</v>
      </c>
      <c r="E2052" s="74">
        <v>42.58925</v>
      </c>
      <c r="F2052" s="33">
        <v>0</v>
      </c>
      <c r="G2052" s="81">
        <v>0</v>
      </c>
      <c r="H2052" s="33">
        <v>0</v>
      </c>
      <c r="I2052" s="77"/>
      <c r="J2052" s="91">
        <f t="shared" si="65"/>
        <v>651.13234</v>
      </c>
      <c r="K2052" s="131"/>
      <c r="L2052" s="126"/>
      <c r="M2052" s="144"/>
      <c r="N2052" s="144"/>
      <c r="O2052" s="143"/>
      <c r="P2052" s="148"/>
      <c r="Q2052" s="146"/>
      <c r="R2052" s="148"/>
      <c r="S2052" s="147"/>
      <c r="T2052" s="127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</row>
    <row r="2053" spans="1:70" s="34" customFormat="1" ht="18" customHeight="1" x14ac:dyDescent="0.25">
      <c r="A2053" s="72" t="str">
        <f>Лист4!A2059</f>
        <v>ул. Депутатская, д.4</v>
      </c>
      <c r="B2053" s="64" t="s">
        <v>55</v>
      </c>
      <c r="C2053" s="76">
        <v>1368.21163</v>
      </c>
      <c r="D2053" s="76">
        <f t="shared" si="66"/>
        <v>94.182559999999995</v>
      </c>
      <c r="E2053" s="74">
        <v>94.182559999999995</v>
      </c>
      <c r="F2053" s="22">
        <v>0</v>
      </c>
      <c r="G2053" s="81">
        <v>0</v>
      </c>
      <c r="H2053" s="22">
        <v>0</v>
      </c>
      <c r="I2053" s="77"/>
      <c r="J2053" s="91">
        <f t="shared" si="65"/>
        <v>1462.39419</v>
      </c>
      <c r="K2053" s="131"/>
      <c r="L2053" s="126"/>
      <c r="M2053" s="144"/>
      <c r="N2053" s="144"/>
      <c r="O2053" s="143"/>
      <c r="P2053" s="148"/>
      <c r="Q2053" s="146"/>
      <c r="R2053" s="148"/>
      <c r="S2053" s="147"/>
      <c r="T2053" s="127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/>
    </row>
    <row r="2054" spans="1:70" s="34" customFormat="1" ht="18" customHeight="1" x14ac:dyDescent="0.25">
      <c r="A2054" s="72" t="str">
        <f>Лист4!A2060</f>
        <v>ул. Депутатская, д.4, к.1</v>
      </c>
      <c r="B2054" s="64" t="s">
        <v>55</v>
      </c>
      <c r="C2054" s="76">
        <v>1605.0979199999999</v>
      </c>
      <c r="D2054" s="76">
        <f t="shared" si="66"/>
        <v>98.508690000000001</v>
      </c>
      <c r="E2054" s="74">
        <v>98.508690000000001</v>
      </c>
      <c r="F2054" s="33">
        <v>0</v>
      </c>
      <c r="G2054" s="81">
        <v>0</v>
      </c>
      <c r="H2054" s="33">
        <v>0</v>
      </c>
      <c r="I2054" s="77"/>
      <c r="J2054" s="91">
        <f t="shared" si="65"/>
        <v>1703.6066099999998</v>
      </c>
      <c r="K2054" s="131"/>
      <c r="L2054" s="126"/>
      <c r="M2054" s="144"/>
      <c r="N2054" s="144"/>
      <c r="O2054" s="143"/>
      <c r="P2054" s="148"/>
      <c r="Q2054" s="146"/>
      <c r="R2054" s="148"/>
      <c r="S2054" s="147"/>
      <c r="T2054" s="127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</row>
    <row r="2055" spans="1:70" s="34" customFormat="1" ht="18" customHeight="1" x14ac:dyDescent="0.25">
      <c r="A2055" s="72" t="str">
        <f>Лист4!A2061</f>
        <v>ул. Депутатская, д.8</v>
      </c>
      <c r="B2055" s="64" t="s">
        <v>55</v>
      </c>
      <c r="C2055" s="76">
        <v>1141.6223199999999</v>
      </c>
      <c r="D2055" s="76">
        <f t="shared" si="66"/>
        <v>87.61072999999999</v>
      </c>
      <c r="E2055" s="74">
        <v>87.61072999999999</v>
      </c>
      <c r="F2055" s="33">
        <v>0</v>
      </c>
      <c r="G2055" s="81">
        <v>0</v>
      </c>
      <c r="H2055" s="33">
        <v>0</v>
      </c>
      <c r="I2055" s="77"/>
      <c r="J2055" s="91">
        <f t="shared" si="65"/>
        <v>1229.2330499999998</v>
      </c>
      <c r="K2055" s="131"/>
      <c r="L2055" s="126"/>
      <c r="M2055" s="144"/>
      <c r="N2055" s="144"/>
      <c r="O2055" s="143"/>
      <c r="P2055" s="148"/>
      <c r="Q2055" s="146"/>
      <c r="R2055" s="148"/>
      <c r="S2055" s="147"/>
      <c r="T2055" s="127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/>
    </row>
    <row r="2056" spans="1:70" s="36" customFormat="1" ht="18" customHeight="1" x14ac:dyDescent="0.25">
      <c r="A2056" s="72" t="str">
        <f>Лист4!A2062</f>
        <v>ул. Джамбульская, д.11</v>
      </c>
      <c r="B2056" s="64" t="s">
        <v>55</v>
      </c>
      <c r="C2056" s="76">
        <v>75.010249999999999</v>
      </c>
      <c r="D2056" s="76">
        <f t="shared" si="66"/>
        <v>3.13565</v>
      </c>
      <c r="E2056" s="74">
        <v>3.13565</v>
      </c>
      <c r="F2056" s="33">
        <v>0</v>
      </c>
      <c r="G2056" s="81">
        <v>0</v>
      </c>
      <c r="H2056" s="33">
        <v>0</v>
      </c>
      <c r="I2056" s="77"/>
      <c r="J2056" s="91">
        <f t="shared" si="65"/>
        <v>78.145899999999997</v>
      </c>
      <c r="K2056" s="131"/>
      <c r="L2056" s="126"/>
      <c r="M2056" s="144"/>
      <c r="N2056" s="144"/>
      <c r="O2056" s="143"/>
      <c r="P2056" s="148"/>
      <c r="Q2056" s="146"/>
      <c r="R2056" s="148"/>
      <c r="S2056" s="147"/>
      <c r="T2056" s="127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</row>
    <row r="2057" spans="1:70" s="34" customFormat="1" ht="18" customHeight="1" x14ac:dyDescent="0.25">
      <c r="A2057" s="72" t="str">
        <f>Лист4!A2063</f>
        <v>ул. Джамбульская, д.12</v>
      </c>
      <c r="B2057" s="64" t="s">
        <v>55</v>
      </c>
      <c r="C2057" s="76">
        <v>111.1434</v>
      </c>
      <c r="D2057" s="76">
        <f t="shared" si="66"/>
        <v>5.9734499999999997</v>
      </c>
      <c r="E2057" s="74">
        <v>5.9734499999999997</v>
      </c>
      <c r="F2057" s="33">
        <v>0</v>
      </c>
      <c r="G2057" s="81">
        <v>0</v>
      </c>
      <c r="H2057" s="33">
        <v>0</v>
      </c>
      <c r="I2057" s="77"/>
      <c r="J2057" s="91">
        <f t="shared" si="65"/>
        <v>117.11685</v>
      </c>
      <c r="K2057" s="131"/>
      <c r="L2057" s="126"/>
      <c r="M2057" s="144"/>
      <c r="N2057" s="144"/>
      <c r="O2057" s="143"/>
      <c r="P2057" s="148"/>
      <c r="Q2057" s="146"/>
      <c r="R2057" s="148"/>
      <c r="S2057" s="147"/>
      <c r="T2057" s="127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/>
    </row>
    <row r="2058" spans="1:70" s="34" customFormat="1" ht="18" customHeight="1" x14ac:dyDescent="0.25">
      <c r="A2058" s="72" t="str">
        <f>Лист4!A2064</f>
        <v>ул. Джамбульская, д.13</v>
      </c>
      <c r="B2058" s="64" t="s">
        <v>55</v>
      </c>
      <c r="C2058" s="76">
        <v>130.47929999999999</v>
      </c>
      <c r="D2058" s="76">
        <f t="shared" si="66"/>
        <v>4.66812</v>
      </c>
      <c r="E2058" s="74">
        <v>4.66812</v>
      </c>
      <c r="F2058" s="33">
        <v>0</v>
      </c>
      <c r="G2058" s="81">
        <v>0</v>
      </c>
      <c r="H2058" s="33">
        <v>0</v>
      </c>
      <c r="I2058" s="77"/>
      <c r="J2058" s="91">
        <f t="shared" ref="J2058:J2121" si="67">C2058+E2058</f>
        <v>135.14741999999998</v>
      </c>
      <c r="K2058" s="131"/>
      <c r="L2058" s="126"/>
      <c r="M2058" s="144"/>
      <c r="N2058" s="144"/>
      <c r="O2058" s="143"/>
      <c r="P2058" s="148"/>
      <c r="Q2058" s="146"/>
      <c r="R2058" s="148"/>
      <c r="S2058" s="147"/>
      <c r="T2058" s="127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/>
    </row>
    <row r="2059" spans="1:70" s="34" customFormat="1" ht="18" customHeight="1" x14ac:dyDescent="0.25">
      <c r="A2059" s="72" t="str">
        <f>Лист4!A2065</f>
        <v>ул. Джамбульская, д.15</v>
      </c>
      <c r="B2059" s="64" t="s">
        <v>55</v>
      </c>
      <c r="C2059" s="76">
        <v>86.017729999999986</v>
      </c>
      <c r="D2059" s="76">
        <f t="shared" si="66"/>
        <v>4.7023799999999998</v>
      </c>
      <c r="E2059" s="74">
        <v>4.7023799999999998</v>
      </c>
      <c r="F2059" s="33">
        <v>0</v>
      </c>
      <c r="G2059" s="81">
        <v>0</v>
      </c>
      <c r="H2059" s="33">
        <v>0</v>
      </c>
      <c r="I2059" s="77"/>
      <c r="J2059" s="91">
        <f t="shared" si="67"/>
        <v>90.720109999999991</v>
      </c>
      <c r="K2059" s="131"/>
      <c r="L2059" s="126"/>
      <c r="M2059" s="144"/>
      <c r="N2059" s="144"/>
      <c r="O2059" s="143"/>
      <c r="P2059" s="148"/>
      <c r="Q2059" s="146"/>
      <c r="R2059" s="148"/>
      <c r="S2059" s="147"/>
      <c r="T2059" s="127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/>
    </row>
    <row r="2060" spans="1:70" s="34" customFormat="1" ht="18" customHeight="1" x14ac:dyDescent="0.25">
      <c r="A2060" s="72" t="str">
        <f>Лист4!A2066</f>
        <v>ул. Джамбульская, д.16</v>
      </c>
      <c r="B2060" s="64" t="s">
        <v>55</v>
      </c>
      <c r="C2060" s="76">
        <v>93.650549999999996</v>
      </c>
      <c r="D2060" s="76">
        <f t="shared" ref="D2060:D2123" si="68">E2060</f>
        <v>3.9263699999999999</v>
      </c>
      <c r="E2060" s="74">
        <v>3.9263699999999999</v>
      </c>
      <c r="F2060" s="33">
        <v>0</v>
      </c>
      <c r="G2060" s="81">
        <v>0</v>
      </c>
      <c r="H2060" s="33">
        <v>0</v>
      </c>
      <c r="I2060" s="77"/>
      <c r="J2060" s="91">
        <f t="shared" si="67"/>
        <v>97.576920000000001</v>
      </c>
      <c r="K2060" s="131"/>
      <c r="L2060" s="126"/>
      <c r="M2060" s="144"/>
      <c r="N2060" s="144"/>
      <c r="O2060" s="143"/>
      <c r="P2060" s="148"/>
      <c r="Q2060" s="146"/>
      <c r="R2060" s="148"/>
      <c r="S2060" s="147"/>
      <c r="T2060" s="127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</row>
    <row r="2061" spans="1:70" s="34" customFormat="1" ht="18" customHeight="1" x14ac:dyDescent="0.25">
      <c r="A2061" s="72" t="str">
        <f>Лист4!A2067</f>
        <v>ул. Джамбульская, д.17</v>
      </c>
      <c r="B2061" s="64" t="s">
        <v>55</v>
      </c>
      <c r="C2061" s="76">
        <v>43.024150000000006</v>
      </c>
      <c r="D2061" s="76">
        <f t="shared" si="68"/>
        <v>0.63324999999999998</v>
      </c>
      <c r="E2061" s="74">
        <v>0.63324999999999998</v>
      </c>
      <c r="F2061" s="33">
        <v>0</v>
      </c>
      <c r="G2061" s="81">
        <v>0</v>
      </c>
      <c r="H2061" s="33">
        <v>0</v>
      </c>
      <c r="I2061" s="77"/>
      <c r="J2061" s="91">
        <f t="shared" si="67"/>
        <v>43.657400000000003</v>
      </c>
      <c r="K2061" s="131"/>
      <c r="L2061" s="126"/>
      <c r="M2061" s="144"/>
      <c r="N2061" s="144"/>
      <c r="O2061" s="143"/>
      <c r="P2061" s="148"/>
      <c r="Q2061" s="146"/>
      <c r="R2061" s="148"/>
      <c r="S2061" s="147"/>
      <c r="T2061" s="127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</row>
    <row r="2062" spans="1:70" s="34" customFormat="1" ht="18" customHeight="1" x14ac:dyDescent="0.25">
      <c r="A2062" s="72" t="str">
        <f>Лист4!A2068</f>
        <v>ул. Джамбульская, д.3</v>
      </c>
      <c r="B2062" s="64" t="s">
        <v>55</v>
      </c>
      <c r="C2062" s="76">
        <v>145.4014</v>
      </c>
      <c r="D2062" s="76">
        <f t="shared" si="68"/>
        <v>5.2674500000000002</v>
      </c>
      <c r="E2062" s="74">
        <v>5.2674500000000002</v>
      </c>
      <c r="F2062" s="33">
        <v>0</v>
      </c>
      <c r="G2062" s="81">
        <v>0</v>
      </c>
      <c r="H2062" s="33">
        <v>0</v>
      </c>
      <c r="I2062" s="77"/>
      <c r="J2062" s="91">
        <f t="shared" si="67"/>
        <v>150.66884999999999</v>
      </c>
      <c r="K2062" s="131"/>
      <c r="L2062" s="126"/>
      <c r="M2062" s="144"/>
      <c r="N2062" s="144"/>
      <c r="O2062" s="143"/>
      <c r="P2062" s="148"/>
      <c r="Q2062" s="146"/>
      <c r="R2062" s="148"/>
      <c r="S2062" s="147"/>
      <c r="T2062" s="127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/>
    </row>
    <row r="2063" spans="1:70" s="23" customFormat="1" ht="18" customHeight="1" x14ac:dyDescent="0.25">
      <c r="A2063" s="72" t="str">
        <f>Лист4!A2069</f>
        <v>ул. Джамбульская, д.5</v>
      </c>
      <c r="B2063" s="64" t="s">
        <v>55</v>
      </c>
      <c r="C2063" s="76">
        <v>139.61324999999999</v>
      </c>
      <c r="D2063" s="76">
        <f t="shared" si="68"/>
        <v>3.9085999999999999</v>
      </c>
      <c r="E2063" s="74">
        <v>3.9085999999999999</v>
      </c>
      <c r="F2063" s="33">
        <v>0</v>
      </c>
      <c r="G2063" s="81">
        <v>0</v>
      </c>
      <c r="H2063" s="33">
        <v>0</v>
      </c>
      <c r="I2063" s="77"/>
      <c r="J2063" s="91">
        <f t="shared" si="67"/>
        <v>143.52185</v>
      </c>
      <c r="K2063" s="131"/>
      <c r="L2063" s="126"/>
      <c r="M2063" s="144"/>
      <c r="N2063" s="144"/>
      <c r="O2063" s="143"/>
      <c r="P2063" s="148"/>
      <c r="Q2063" s="146"/>
      <c r="R2063" s="148"/>
      <c r="S2063" s="147"/>
      <c r="T2063" s="127"/>
    </row>
    <row r="2064" spans="1:70" s="34" customFormat="1" ht="18" customHeight="1" x14ac:dyDescent="0.25">
      <c r="A2064" s="72" t="str">
        <f>Лист4!A2070</f>
        <v>ул. Дзержинского, д.44</v>
      </c>
      <c r="B2064" s="64" t="s">
        <v>55</v>
      </c>
      <c r="C2064" s="76">
        <v>103.56</v>
      </c>
      <c r="D2064" s="76">
        <f t="shared" si="68"/>
        <v>70.400859999999994</v>
      </c>
      <c r="E2064" s="74">
        <v>70.400859999999994</v>
      </c>
      <c r="F2064" s="33">
        <v>0</v>
      </c>
      <c r="G2064" s="81">
        <v>0</v>
      </c>
      <c r="H2064" s="33">
        <v>0</v>
      </c>
      <c r="I2064" s="77"/>
      <c r="J2064" s="91">
        <v>176.71</v>
      </c>
      <c r="K2064" s="131"/>
      <c r="L2064" s="126"/>
      <c r="M2064" s="144"/>
      <c r="N2064" s="144"/>
      <c r="O2064" s="143"/>
      <c r="P2064" s="148"/>
      <c r="Q2064" s="146"/>
      <c r="R2064" s="148"/>
      <c r="S2064" s="147"/>
      <c r="T2064" s="127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/>
    </row>
    <row r="2065" spans="1:37" s="23" customFormat="1" ht="18" customHeight="1" x14ac:dyDescent="0.25">
      <c r="A2065" s="72" t="str">
        <f>Лист4!A2071</f>
        <v>ул. Дзержинского, д.46</v>
      </c>
      <c r="B2065" s="64" t="s">
        <v>55</v>
      </c>
      <c r="C2065" s="76">
        <v>2047.2809300000001</v>
      </c>
      <c r="D2065" s="76">
        <f t="shared" si="68"/>
        <v>124.93812</v>
      </c>
      <c r="E2065" s="74">
        <v>124.93812</v>
      </c>
      <c r="F2065" s="33">
        <v>0</v>
      </c>
      <c r="G2065" s="81">
        <v>0</v>
      </c>
      <c r="H2065" s="33">
        <v>0</v>
      </c>
      <c r="I2065" s="77"/>
      <c r="J2065" s="91">
        <f t="shared" si="67"/>
        <v>2172.2190500000002</v>
      </c>
      <c r="K2065" s="131"/>
      <c r="L2065" s="126"/>
      <c r="M2065" s="144"/>
      <c r="N2065" s="144"/>
      <c r="O2065" s="143"/>
      <c r="P2065" s="145"/>
      <c r="Q2065" s="146"/>
      <c r="R2065" s="145"/>
      <c r="S2065" s="147"/>
      <c r="T2065" s="127"/>
    </row>
    <row r="2066" spans="1:37" s="23" customFormat="1" ht="18" customHeight="1" x14ac:dyDescent="0.25">
      <c r="A2066" s="72" t="str">
        <f>Лист4!A2072</f>
        <v>ул. Дзержинского, д.48</v>
      </c>
      <c r="B2066" s="64" t="s">
        <v>55</v>
      </c>
      <c r="C2066" s="76">
        <v>999.91</v>
      </c>
      <c r="D2066" s="76">
        <f t="shared" si="68"/>
        <v>83.927160000000001</v>
      </c>
      <c r="E2066" s="74">
        <v>83.927160000000001</v>
      </c>
      <c r="F2066" s="33">
        <v>0</v>
      </c>
      <c r="G2066" s="81">
        <v>0</v>
      </c>
      <c r="H2066" s="33">
        <v>0</v>
      </c>
      <c r="I2066" s="77"/>
      <c r="J2066" s="91">
        <v>1137.46</v>
      </c>
      <c r="K2066" s="131"/>
      <c r="L2066" s="126"/>
      <c r="M2066" s="144"/>
      <c r="N2066" s="144"/>
      <c r="O2066" s="143"/>
      <c r="P2066" s="148"/>
      <c r="Q2066" s="146"/>
      <c r="R2066" s="148"/>
      <c r="S2066" s="147"/>
      <c r="T2066" s="127"/>
    </row>
    <row r="2067" spans="1:37" s="23" customFormat="1" ht="18" customHeight="1" x14ac:dyDescent="0.25">
      <c r="A2067" s="72" t="str">
        <f>Лист4!A2073</f>
        <v>ул. Дзержинского, д.54А</v>
      </c>
      <c r="B2067" s="64" t="s">
        <v>55</v>
      </c>
      <c r="C2067" s="76">
        <v>1114.19</v>
      </c>
      <c r="D2067" s="76">
        <f t="shared" si="68"/>
        <v>57.906730000000003</v>
      </c>
      <c r="E2067" s="74">
        <v>57.906730000000003</v>
      </c>
      <c r="F2067" s="33">
        <v>0</v>
      </c>
      <c r="G2067" s="81">
        <v>0</v>
      </c>
      <c r="H2067" s="33">
        <v>0</v>
      </c>
      <c r="I2067" s="77"/>
      <c r="J2067" s="91">
        <v>1198.56</v>
      </c>
      <c r="K2067" s="131"/>
      <c r="L2067" s="126"/>
      <c r="M2067" s="144"/>
      <c r="N2067" s="144"/>
      <c r="O2067" s="143"/>
      <c r="P2067" s="145"/>
      <c r="Q2067" s="146"/>
      <c r="R2067" s="145"/>
      <c r="S2067" s="147"/>
      <c r="T2067" s="127"/>
    </row>
    <row r="2068" spans="1:37" s="23" customFormat="1" ht="18" customHeight="1" x14ac:dyDescent="0.25">
      <c r="A2068" s="72" t="str">
        <f>Лист4!A2074</f>
        <v>ул. Дзержинского, д.56А</v>
      </c>
      <c r="B2068" s="64" t="s">
        <v>55</v>
      </c>
      <c r="C2068" s="76">
        <v>558.16</v>
      </c>
      <c r="D2068" s="76">
        <f t="shared" si="68"/>
        <v>78.023080000000007</v>
      </c>
      <c r="E2068" s="74">
        <v>78.023080000000007</v>
      </c>
      <c r="F2068" s="22">
        <v>0</v>
      </c>
      <c r="G2068" s="81">
        <v>0</v>
      </c>
      <c r="H2068" s="22">
        <v>0</v>
      </c>
      <c r="I2068" s="77"/>
      <c r="J2068" s="91">
        <v>662.82</v>
      </c>
      <c r="K2068" s="131"/>
      <c r="L2068" s="126"/>
      <c r="M2068" s="144"/>
      <c r="N2068" s="144"/>
      <c r="O2068" s="143"/>
      <c r="P2068" s="145"/>
      <c r="Q2068" s="146"/>
      <c r="R2068" s="145"/>
      <c r="S2068" s="147"/>
      <c r="T2068" s="127"/>
    </row>
    <row r="2069" spans="1:37" s="34" customFormat="1" ht="18" customHeight="1" x14ac:dyDescent="0.25">
      <c r="A2069" s="72" t="str">
        <f>Лист4!A2075</f>
        <v>ул. Дзержинского, д.56Б</v>
      </c>
      <c r="B2069" s="64" t="s">
        <v>55</v>
      </c>
      <c r="C2069" s="76">
        <v>268.69</v>
      </c>
      <c r="D2069" s="76">
        <f t="shared" si="68"/>
        <v>48.362180000000002</v>
      </c>
      <c r="E2069" s="74">
        <v>48.362180000000002</v>
      </c>
      <c r="F2069" s="33">
        <v>0</v>
      </c>
      <c r="G2069" s="81">
        <v>0</v>
      </c>
      <c r="H2069" s="33">
        <v>0</v>
      </c>
      <c r="I2069" s="77"/>
      <c r="J2069" s="91">
        <v>318.69</v>
      </c>
      <c r="K2069" s="131"/>
      <c r="L2069" s="126"/>
      <c r="M2069" s="144"/>
      <c r="N2069" s="144"/>
      <c r="O2069" s="143"/>
      <c r="P2069" s="145"/>
      <c r="Q2069" s="146"/>
      <c r="R2069" s="145"/>
      <c r="S2069" s="147"/>
      <c r="T2069" s="127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/>
    </row>
    <row r="2070" spans="1:37" s="34" customFormat="1" ht="18" customHeight="1" x14ac:dyDescent="0.25">
      <c r="A2070" s="72" t="str">
        <f>Лист4!A2076</f>
        <v>ул. Дзержинского, д.58</v>
      </c>
      <c r="B2070" s="64" t="s">
        <v>55</v>
      </c>
      <c r="C2070" s="76">
        <v>631.6635</v>
      </c>
      <c r="D2070" s="76">
        <f t="shared" si="68"/>
        <v>45.828830000000004</v>
      </c>
      <c r="E2070" s="74">
        <v>45.828830000000004</v>
      </c>
      <c r="F2070" s="22">
        <v>0</v>
      </c>
      <c r="G2070" s="81">
        <v>0</v>
      </c>
      <c r="H2070" s="22">
        <v>0</v>
      </c>
      <c r="I2070" s="77"/>
      <c r="J2070" s="91">
        <f t="shared" si="67"/>
        <v>677.49233000000004</v>
      </c>
      <c r="K2070" s="131"/>
      <c r="L2070" s="126"/>
      <c r="M2070" s="144"/>
      <c r="N2070" s="144"/>
      <c r="O2070" s="143"/>
      <c r="P2070" s="145"/>
      <c r="Q2070" s="146"/>
      <c r="R2070" s="145"/>
      <c r="S2070" s="147"/>
      <c r="T2070" s="127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/>
    </row>
    <row r="2071" spans="1:37" s="34" customFormat="1" ht="18" customHeight="1" x14ac:dyDescent="0.25">
      <c r="A2071" s="72" t="str">
        <f>Лист4!A2077</f>
        <v>ул. Дзержинского, д.58, к.1</v>
      </c>
      <c r="B2071" s="64" t="s">
        <v>55</v>
      </c>
      <c r="C2071" s="76">
        <v>2612.0438199999999</v>
      </c>
      <c r="D2071" s="76">
        <f t="shared" si="68"/>
        <v>163.30960999999999</v>
      </c>
      <c r="E2071" s="74">
        <v>163.30960999999999</v>
      </c>
      <c r="F2071" s="22">
        <v>0</v>
      </c>
      <c r="G2071" s="81">
        <v>0</v>
      </c>
      <c r="H2071" s="22">
        <v>0</v>
      </c>
      <c r="I2071" s="77"/>
      <c r="J2071" s="91">
        <f t="shared" si="67"/>
        <v>2775.3534299999997</v>
      </c>
      <c r="K2071" s="131"/>
      <c r="L2071" s="126"/>
      <c r="M2071" s="144"/>
      <c r="N2071" s="144"/>
      <c r="O2071" s="143"/>
      <c r="P2071" s="148"/>
      <c r="Q2071" s="146"/>
      <c r="R2071" s="148"/>
      <c r="S2071" s="147"/>
      <c r="T2071" s="127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/>
    </row>
    <row r="2072" spans="1:37" s="23" customFormat="1" ht="18" customHeight="1" x14ac:dyDescent="0.25">
      <c r="A2072" s="72" t="str">
        <f>Лист4!A2078</f>
        <v>ул. Димитрова, д.11</v>
      </c>
      <c r="B2072" s="64" t="s">
        <v>55</v>
      </c>
      <c r="C2072" s="76">
        <v>-4862.0402699999995</v>
      </c>
      <c r="D2072" s="76">
        <f t="shared" si="68"/>
        <v>61.896470000000001</v>
      </c>
      <c r="E2072" s="74">
        <v>61.896470000000001</v>
      </c>
      <c r="F2072" s="22">
        <v>0</v>
      </c>
      <c r="G2072" s="81">
        <v>0</v>
      </c>
      <c r="H2072" s="22">
        <v>0</v>
      </c>
      <c r="I2072" s="77">
        <v>7997.32</v>
      </c>
      <c r="J2072" s="91">
        <v>-7115.8037999999997</v>
      </c>
      <c r="K2072" s="131"/>
      <c r="L2072" s="126"/>
      <c r="M2072" s="144"/>
      <c r="N2072" s="144"/>
      <c r="O2072" s="143"/>
      <c r="P2072" s="148"/>
      <c r="Q2072" s="146"/>
      <c r="R2072" s="148"/>
      <c r="S2072" s="147"/>
      <c r="T2072" s="127"/>
    </row>
    <row r="2073" spans="1:37" s="34" customFormat="1" ht="18" customHeight="1" x14ac:dyDescent="0.25">
      <c r="A2073" s="72" t="str">
        <f>Лист4!A2079</f>
        <v>ул. Димитрова, д.11, к.1</v>
      </c>
      <c r="B2073" s="64" t="s">
        <v>55</v>
      </c>
      <c r="C2073" s="76">
        <v>1032.33</v>
      </c>
      <c r="D2073" s="76">
        <f t="shared" si="68"/>
        <v>115.9828</v>
      </c>
      <c r="E2073" s="74">
        <v>115.9828</v>
      </c>
      <c r="F2073" s="22">
        <v>0</v>
      </c>
      <c r="G2073" s="81">
        <v>0</v>
      </c>
      <c r="H2073" s="22">
        <v>0</v>
      </c>
      <c r="I2073" s="77"/>
      <c r="J2073" s="91">
        <v>1150.51</v>
      </c>
      <c r="K2073" s="131"/>
      <c r="L2073" s="126"/>
      <c r="M2073" s="144"/>
      <c r="N2073" s="144"/>
      <c r="O2073" s="143"/>
      <c r="P2073" s="148"/>
      <c r="Q2073" s="146"/>
      <c r="R2073" s="148"/>
      <c r="S2073" s="147"/>
      <c r="T2073" s="127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/>
    </row>
    <row r="2074" spans="1:37" s="34" customFormat="1" ht="18" customHeight="1" x14ac:dyDescent="0.25">
      <c r="A2074" s="72" t="str">
        <f>Лист4!A2080</f>
        <v>ул. Димитрова, д.3</v>
      </c>
      <c r="B2074" s="64" t="s">
        <v>55</v>
      </c>
      <c r="C2074" s="76">
        <v>1437.21</v>
      </c>
      <c r="D2074" s="76">
        <f t="shared" si="68"/>
        <v>68.306850000000011</v>
      </c>
      <c r="E2074" s="74">
        <v>68.306850000000011</v>
      </c>
      <c r="F2074" s="33">
        <v>0</v>
      </c>
      <c r="G2074" s="81">
        <v>0</v>
      </c>
      <c r="H2074" s="33">
        <v>0</v>
      </c>
      <c r="I2074" s="77"/>
      <c r="J2074" s="91">
        <v>1505.15</v>
      </c>
      <c r="K2074" s="131"/>
      <c r="L2074" s="126"/>
      <c r="M2074" s="144"/>
      <c r="N2074" s="144"/>
      <c r="O2074" s="143"/>
      <c r="P2074" s="145"/>
      <c r="Q2074" s="146"/>
      <c r="R2074" s="145"/>
      <c r="S2074" s="147"/>
      <c r="T2074" s="127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/>
    </row>
    <row r="2075" spans="1:37" s="34" customFormat="1" ht="18" customHeight="1" x14ac:dyDescent="0.25">
      <c r="A2075" s="72" t="str">
        <f>Лист4!A2081</f>
        <v>ул. Димитрова, д.3, к.1</v>
      </c>
      <c r="B2075" s="64" t="s">
        <v>55</v>
      </c>
      <c r="C2075" s="76">
        <v>1163.96</v>
      </c>
      <c r="D2075" s="76">
        <f t="shared" si="68"/>
        <v>102.4408</v>
      </c>
      <c r="E2075" s="74">
        <v>102.4408</v>
      </c>
      <c r="F2075" s="33">
        <v>0</v>
      </c>
      <c r="G2075" s="81">
        <v>0</v>
      </c>
      <c r="H2075" s="33">
        <v>0</v>
      </c>
      <c r="I2075" s="77"/>
      <c r="J2075" s="91">
        <v>1266.93</v>
      </c>
      <c r="K2075" s="131"/>
      <c r="L2075" s="126"/>
      <c r="M2075" s="144"/>
      <c r="N2075" s="144"/>
      <c r="O2075" s="143"/>
      <c r="P2075" s="148"/>
      <c r="Q2075" s="146"/>
      <c r="R2075" s="148"/>
      <c r="S2075" s="147"/>
      <c r="T2075" s="127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/>
    </row>
    <row r="2076" spans="1:37" s="34" customFormat="1" ht="18" customHeight="1" x14ac:dyDescent="0.25">
      <c r="A2076" s="72" t="str">
        <f>Лист4!A2082</f>
        <v>ул. Димитрова, д.5</v>
      </c>
      <c r="B2076" s="64" t="s">
        <v>55</v>
      </c>
      <c r="C2076" s="76">
        <v>1462.3523000000002</v>
      </c>
      <c r="D2076" s="76">
        <f t="shared" si="68"/>
        <v>74.162089999999992</v>
      </c>
      <c r="E2076" s="74">
        <v>74.162089999999992</v>
      </c>
      <c r="F2076" s="33">
        <v>0</v>
      </c>
      <c r="G2076" s="81">
        <v>0</v>
      </c>
      <c r="H2076" s="33">
        <v>0</v>
      </c>
      <c r="I2076" s="77"/>
      <c r="J2076" s="91">
        <f t="shared" si="67"/>
        <v>1536.5143900000003</v>
      </c>
      <c r="K2076" s="131"/>
      <c r="L2076" s="126"/>
      <c r="M2076" s="144"/>
      <c r="N2076" s="144"/>
      <c r="O2076" s="143"/>
      <c r="P2076" s="148"/>
      <c r="Q2076" s="146"/>
      <c r="R2076" s="148"/>
      <c r="S2076" s="147"/>
      <c r="T2076" s="127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/>
    </row>
    <row r="2077" spans="1:37" s="34" customFormat="1" ht="18" customHeight="1" x14ac:dyDescent="0.25">
      <c r="A2077" s="72" t="str">
        <f>Лист4!A2083</f>
        <v>ул. Димитрова, д.5, к.1</v>
      </c>
      <c r="B2077" s="64" t="s">
        <v>55</v>
      </c>
      <c r="C2077" s="76">
        <v>1402.7224799999997</v>
      </c>
      <c r="D2077" s="76">
        <f t="shared" si="68"/>
        <v>77.17577</v>
      </c>
      <c r="E2077" s="74">
        <v>77.17577</v>
      </c>
      <c r="F2077" s="22">
        <v>0</v>
      </c>
      <c r="G2077" s="81">
        <v>0</v>
      </c>
      <c r="H2077" s="22">
        <v>0</v>
      </c>
      <c r="I2077" s="77"/>
      <c r="J2077" s="91">
        <f t="shared" si="67"/>
        <v>1479.8982499999997</v>
      </c>
      <c r="K2077" s="131"/>
      <c r="L2077" s="126"/>
      <c r="M2077" s="144"/>
      <c r="N2077" s="144"/>
      <c r="O2077" s="143"/>
      <c r="P2077" s="148"/>
      <c r="Q2077" s="146"/>
      <c r="R2077" s="148"/>
      <c r="S2077" s="147"/>
      <c r="T2077" s="127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/>
    </row>
    <row r="2078" spans="1:37" s="34" customFormat="1" ht="18" customHeight="1" x14ac:dyDescent="0.25">
      <c r="A2078" s="72" t="str">
        <f>Лист4!A2084</f>
        <v>ул. Димитрова, д.5, к.2</v>
      </c>
      <c r="B2078" s="64" t="s">
        <v>55</v>
      </c>
      <c r="C2078" s="76">
        <v>1379.4883200000002</v>
      </c>
      <c r="D2078" s="76">
        <f t="shared" si="68"/>
        <v>84.61511999999999</v>
      </c>
      <c r="E2078" s="74">
        <v>84.61511999999999</v>
      </c>
      <c r="F2078" s="33">
        <v>0</v>
      </c>
      <c r="G2078" s="81">
        <v>0</v>
      </c>
      <c r="H2078" s="33">
        <v>0</v>
      </c>
      <c r="I2078" s="77"/>
      <c r="J2078" s="91">
        <f t="shared" si="67"/>
        <v>1464.1034400000001</v>
      </c>
      <c r="K2078" s="131"/>
      <c r="L2078" s="126"/>
      <c r="M2078" s="144"/>
      <c r="N2078" s="144"/>
      <c r="O2078" s="143"/>
      <c r="P2078" s="148"/>
      <c r="Q2078" s="146"/>
      <c r="R2078" s="148"/>
      <c r="S2078" s="147"/>
      <c r="T2078" s="127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</row>
    <row r="2079" spans="1:37" s="23" customFormat="1" ht="18" customHeight="1" x14ac:dyDescent="0.25">
      <c r="A2079" s="72" t="str">
        <f>Лист4!A2085</f>
        <v>ул. Димитрова, д.5, к.3</v>
      </c>
      <c r="B2079" s="64" t="s">
        <v>55</v>
      </c>
      <c r="C2079" s="76">
        <v>2036.8615199999999</v>
      </c>
      <c r="D2079" s="76">
        <f t="shared" si="68"/>
        <v>109.60419</v>
      </c>
      <c r="E2079" s="74">
        <v>109.60419</v>
      </c>
      <c r="F2079" s="33">
        <v>0</v>
      </c>
      <c r="G2079" s="81">
        <v>0</v>
      </c>
      <c r="H2079" s="33">
        <v>0</v>
      </c>
      <c r="I2079" s="77"/>
      <c r="J2079" s="91">
        <f t="shared" si="67"/>
        <v>2146.4657099999999</v>
      </c>
      <c r="K2079" s="131"/>
      <c r="L2079" s="126"/>
      <c r="M2079" s="144"/>
      <c r="N2079" s="144"/>
      <c r="O2079" s="143"/>
      <c r="P2079" s="148"/>
      <c r="Q2079" s="146"/>
      <c r="R2079" s="148"/>
      <c r="S2079" s="147"/>
      <c r="T2079" s="127"/>
    </row>
    <row r="2080" spans="1:37" s="34" customFormat="1" ht="18" customHeight="1" x14ac:dyDescent="0.25">
      <c r="A2080" s="72" t="str">
        <f>Лист4!A2086</f>
        <v>ул. Димитрова, д.7</v>
      </c>
      <c r="B2080" s="64" t="s">
        <v>55</v>
      </c>
      <c r="C2080" s="76">
        <v>1186.28</v>
      </c>
      <c r="D2080" s="76">
        <f t="shared" si="68"/>
        <v>85.708449999999999</v>
      </c>
      <c r="E2080" s="74">
        <v>85.708449999999999</v>
      </c>
      <c r="F2080" s="33">
        <v>0</v>
      </c>
      <c r="G2080" s="81">
        <v>0</v>
      </c>
      <c r="H2080" s="33">
        <v>0</v>
      </c>
      <c r="I2080" s="77"/>
      <c r="J2080" s="91">
        <v>1274.69</v>
      </c>
      <c r="K2080" s="131"/>
      <c r="L2080" s="126"/>
      <c r="M2080" s="144"/>
      <c r="N2080" s="144"/>
      <c r="O2080" s="143"/>
      <c r="P2080" s="148"/>
      <c r="Q2080" s="146"/>
      <c r="R2080" s="148"/>
      <c r="S2080" s="147"/>
      <c r="T2080" s="127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/>
    </row>
    <row r="2081" spans="1:37" s="34" customFormat="1" ht="18" customHeight="1" x14ac:dyDescent="0.25">
      <c r="A2081" s="72" t="str">
        <f>Лист4!A2087</f>
        <v>ул. Димитрова, д.7, к.1</v>
      </c>
      <c r="B2081" s="64" t="s">
        <v>55</v>
      </c>
      <c r="C2081" s="76">
        <v>1851.3886</v>
      </c>
      <c r="D2081" s="76">
        <f t="shared" si="68"/>
        <v>97.014150000000001</v>
      </c>
      <c r="E2081" s="74">
        <v>97.014150000000001</v>
      </c>
      <c r="F2081" s="33">
        <v>0</v>
      </c>
      <c r="G2081" s="81">
        <v>0</v>
      </c>
      <c r="H2081" s="33">
        <v>0</v>
      </c>
      <c r="I2081" s="77"/>
      <c r="J2081" s="91">
        <f t="shared" si="67"/>
        <v>1948.40275</v>
      </c>
      <c r="K2081" s="131"/>
      <c r="L2081" s="126"/>
      <c r="M2081" s="144"/>
      <c r="N2081" s="144"/>
      <c r="O2081" s="143"/>
      <c r="P2081" s="145"/>
      <c r="Q2081" s="146"/>
      <c r="R2081" s="145"/>
      <c r="S2081" s="147"/>
      <c r="T2081" s="127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/>
    </row>
    <row r="2082" spans="1:37" s="34" customFormat="1" ht="18" customHeight="1" x14ac:dyDescent="0.25">
      <c r="A2082" s="72" t="str">
        <f>Лист4!A2088</f>
        <v>ул. Димитрова, д.7, к.2</v>
      </c>
      <c r="B2082" s="64" t="s">
        <v>55</v>
      </c>
      <c r="C2082" s="76">
        <v>1176.51</v>
      </c>
      <c r="D2082" s="76">
        <f t="shared" si="68"/>
        <v>57.744080000000004</v>
      </c>
      <c r="E2082" s="74">
        <v>57.744080000000004</v>
      </c>
      <c r="F2082" s="33">
        <v>0</v>
      </c>
      <c r="G2082" s="81">
        <v>0</v>
      </c>
      <c r="H2082" s="33">
        <v>0</v>
      </c>
      <c r="I2082" s="77"/>
      <c r="J2082" s="91">
        <v>1235.97</v>
      </c>
      <c r="K2082" s="131"/>
      <c r="L2082" s="126"/>
      <c r="M2082" s="144"/>
      <c r="N2082" s="144"/>
      <c r="O2082" s="143"/>
      <c r="P2082" s="148"/>
      <c r="Q2082" s="146"/>
      <c r="R2082" s="148"/>
      <c r="S2082" s="147"/>
      <c r="T2082" s="127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</row>
    <row r="2083" spans="1:37" s="35" customFormat="1" ht="18" customHeight="1" x14ac:dyDescent="0.25">
      <c r="A2083" s="72" t="str">
        <f>Лист4!A2089</f>
        <v>ул. Заречная 1-я, д.4/2/2, к.1</v>
      </c>
      <c r="B2083" s="64" t="s">
        <v>55</v>
      </c>
      <c r="C2083" s="76">
        <v>150.06657999999999</v>
      </c>
      <c r="D2083" s="76">
        <f t="shared" si="68"/>
        <v>8.2583500000000001</v>
      </c>
      <c r="E2083" s="74">
        <v>8.2583500000000001</v>
      </c>
      <c r="F2083" s="33">
        <v>0</v>
      </c>
      <c r="G2083" s="81">
        <v>0</v>
      </c>
      <c r="H2083" s="33">
        <v>0</v>
      </c>
      <c r="I2083" s="77"/>
      <c r="J2083" s="91">
        <f t="shared" si="67"/>
        <v>158.32492999999999</v>
      </c>
      <c r="K2083" s="131"/>
      <c r="L2083" s="126"/>
      <c r="M2083" s="144"/>
      <c r="N2083" s="144"/>
      <c r="O2083" s="143"/>
      <c r="P2083" s="148"/>
      <c r="Q2083" s="146"/>
      <c r="R2083" s="148"/>
      <c r="S2083" s="147"/>
      <c r="T2083" s="127"/>
      <c r="U2083" s="117"/>
      <c r="V2083" s="117"/>
      <c r="W2083" s="117"/>
      <c r="X2083" s="117"/>
      <c r="Y2083" s="117"/>
      <c r="Z2083" s="117"/>
      <c r="AA2083" s="117"/>
      <c r="AB2083" s="117"/>
      <c r="AC2083" s="117"/>
      <c r="AD2083" s="117"/>
      <c r="AE2083" s="117"/>
      <c r="AF2083" s="117"/>
      <c r="AG2083" s="117"/>
      <c r="AH2083" s="117"/>
      <c r="AI2083" s="117"/>
      <c r="AJ2083" s="117"/>
      <c r="AK2083" s="117"/>
    </row>
    <row r="2084" spans="1:37" s="34" customFormat="1" ht="18" customHeight="1" x14ac:dyDescent="0.25">
      <c r="A2084" s="72" t="str">
        <f>Лист4!A2090</f>
        <v>ул. Заречная 1-я, д.4/2/2, к.2</v>
      </c>
      <c r="B2084" s="64" t="s">
        <v>55</v>
      </c>
      <c r="C2084" s="76">
        <v>167.69045</v>
      </c>
      <c r="D2084" s="76">
        <f t="shared" si="68"/>
        <v>8.3172999999999995</v>
      </c>
      <c r="E2084" s="74">
        <v>8.3172999999999995</v>
      </c>
      <c r="F2084" s="22">
        <v>0</v>
      </c>
      <c r="G2084" s="81">
        <v>0</v>
      </c>
      <c r="H2084" s="22">
        <v>0</v>
      </c>
      <c r="I2084" s="77">
        <v>124</v>
      </c>
      <c r="J2084" s="91">
        <f>C2084+E2084-I2084</f>
        <v>52.007749999999987</v>
      </c>
      <c r="K2084" s="131"/>
      <c r="L2084" s="126"/>
      <c r="M2084" s="144"/>
      <c r="N2084" s="144"/>
      <c r="O2084" s="143"/>
      <c r="P2084" s="148"/>
      <c r="Q2084" s="146"/>
      <c r="R2084" s="148"/>
      <c r="S2084" s="147"/>
      <c r="T2084" s="127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/>
    </row>
    <row r="2085" spans="1:37" s="34" customFormat="1" ht="18" customHeight="1" x14ac:dyDescent="0.25">
      <c r="A2085" s="72" t="str">
        <f>Лист4!A2091</f>
        <v>ул. Заречная 1-я, д.4/2/2, к.3</v>
      </c>
      <c r="B2085" s="64" t="s">
        <v>55</v>
      </c>
      <c r="C2085" s="76">
        <v>94.179599999999994</v>
      </c>
      <c r="D2085" s="76">
        <f t="shared" si="68"/>
        <v>4.5453000000000001</v>
      </c>
      <c r="E2085" s="74">
        <v>4.5453000000000001</v>
      </c>
      <c r="F2085" s="33">
        <v>0</v>
      </c>
      <c r="G2085" s="81">
        <v>0</v>
      </c>
      <c r="H2085" s="33">
        <v>0</v>
      </c>
      <c r="I2085" s="77"/>
      <c r="J2085" s="91">
        <f t="shared" si="67"/>
        <v>98.724899999999991</v>
      </c>
      <c r="K2085" s="131"/>
      <c r="L2085" s="126"/>
      <c r="M2085" s="144"/>
      <c r="N2085" s="144"/>
      <c r="O2085" s="143"/>
      <c r="P2085" s="148"/>
      <c r="Q2085" s="146"/>
      <c r="R2085" s="148"/>
      <c r="S2085" s="147"/>
      <c r="T2085" s="127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/>
    </row>
    <row r="2086" spans="1:37" s="34" customFormat="1" ht="18" customHeight="1" x14ac:dyDescent="0.25">
      <c r="A2086" s="72" t="str">
        <f>Лист4!A2092</f>
        <v>ул. Заречная 1-я, д.4/2/2, к.4</v>
      </c>
      <c r="B2086" s="64" t="s">
        <v>55</v>
      </c>
      <c r="C2086" s="76">
        <v>77.707800000000006</v>
      </c>
      <c r="D2086" s="76">
        <f t="shared" si="68"/>
        <v>1.5752999999999999</v>
      </c>
      <c r="E2086" s="74">
        <v>1.5752999999999999</v>
      </c>
      <c r="F2086" s="33">
        <v>0</v>
      </c>
      <c r="G2086" s="81">
        <v>0</v>
      </c>
      <c r="H2086" s="33">
        <v>0</v>
      </c>
      <c r="I2086" s="77">
        <v>124</v>
      </c>
      <c r="J2086" s="91">
        <f>C2086+E2086-I2086</f>
        <v>-44.716899999999995</v>
      </c>
      <c r="K2086" s="131"/>
      <c r="L2086" s="126"/>
      <c r="M2086" s="144"/>
      <c r="N2086" s="144"/>
      <c r="O2086" s="143"/>
      <c r="P2086" s="148"/>
      <c r="Q2086" s="146"/>
      <c r="R2086" s="148"/>
      <c r="S2086" s="147"/>
      <c r="T2086" s="127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/>
    </row>
    <row r="2087" spans="1:37" s="34" customFormat="1" ht="18" customHeight="1" x14ac:dyDescent="0.25">
      <c r="A2087" s="72" t="str">
        <f>Лист4!A2093</f>
        <v>ул. Заречная 1-я, д.6/4/1, к.2</v>
      </c>
      <c r="B2087" s="64" t="s">
        <v>55</v>
      </c>
      <c r="C2087" s="76">
        <v>112.62755</v>
      </c>
      <c r="D2087" s="76">
        <f t="shared" si="68"/>
        <v>1.2078499999999999</v>
      </c>
      <c r="E2087" s="74">
        <v>1.2078499999999999</v>
      </c>
      <c r="F2087" s="33">
        <v>0</v>
      </c>
      <c r="G2087" s="81">
        <v>0</v>
      </c>
      <c r="H2087" s="33">
        <v>0</v>
      </c>
      <c r="I2087" s="77"/>
      <c r="J2087" s="91">
        <f t="shared" si="67"/>
        <v>113.83539999999999</v>
      </c>
      <c r="K2087" s="131"/>
      <c r="L2087" s="126"/>
      <c r="M2087" s="144"/>
      <c r="N2087" s="144"/>
      <c r="O2087" s="143"/>
      <c r="P2087" s="148"/>
      <c r="Q2087" s="146"/>
      <c r="R2087" s="148"/>
      <c r="S2087" s="147"/>
      <c r="T2087" s="127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/>
    </row>
    <row r="2088" spans="1:37" s="34" customFormat="1" ht="18" customHeight="1" x14ac:dyDescent="0.25">
      <c r="A2088" s="72" t="str">
        <f>Лист4!A2094</f>
        <v>ул. Заречная 1-я, д.6/4/1, к.4</v>
      </c>
      <c r="B2088" s="64" t="s">
        <v>55</v>
      </c>
      <c r="C2088" s="76">
        <v>141.46657999999999</v>
      </c>
      <c r="D2088" s="76">
        <f t="shared" si="68"/>
        <v>6.1448499999999999</v>
      </c>
      <c r="E2088" s="74">
        <v>6.1448499999999999</v>
      </c>
      <c r="F2088" s="33">
        <v>0</v>
      </c>
      <c r="G2088" s="81">
        <v>0</v>
      </c>
      <c r="H2088" s="33">
        <v>0</v>
      </c>
      <c r="I2088" s="77"/>
      <c r="J2088" s="91">
        <f t="shared" si="67"/>
        <v>147.61142999999998</v>
      </c>
      <c r="K2088" s="131"/>
      <c r="L2088" s="126"/>
      <c r="M2088" s="144"/>
      <c r="N2088" s="144"/>
      <c r="O2088" s="143"/>
      <c r="P2088" s="148"/>
      <c r="Q2088" s="146"/>
      <c r="R2088" s="148"/>
      <c r="S2088" s="147"/>
      <c r="T2088" s="127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/>
    </row>
    <row r="2089" spans="1:37" s="34" customFormat="1" ht="18" customHeight="1" x14ac:dyDescent="0.25">
      <c r="A2089" s="72" t="str">
        <f>Лист4!A2095</f>
        <v>ул. Заречная 3-я, д.1</v>
      </c>
      <c r="B2089" s="64" t="s">
        <v>55</v>
      </c>
      <c r="C2089" s="76">
        <v>51.463249999999995</v>
      </c>
      <c r="D2089" s="76">
        <f t="shared" si="68"/>
        <v>0.38164999999999999</v>
      </c>
      <c r="E2089" s="74">
        <v>0.38164999999999999</v>
      </c>
      <c r="F2089" s="33">
        <v>0</v>
      </c>
      <c r="G2089" s="81">
        <v>0</v>
      </c>
      <c r="H2089" s="33">
        <v>0</v>
      </c>
      <c r="I2089" s="77"/>
      <c r="J2089" s="91">
        <f t="shared" si="67"/>
        <v>51.844899999999996</v>
      </c>
      <c r="K2089" s="131"/>
      <c r="L2089" s="126"/>
      <c r="M2089" s="144"/>
      <c r="N2089" s="144"/>
      <c r="O2089" s="143"/>
      <c r="P2089" s="148"/>
      <c r="Q2089" s="146"/>
      <c r="R2089" s="148"/>
      <c r="S2089" s="147"/>
      <c r="T2089" s="127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</row>
    <row r="2090" spans="1:37" s="34" customFormat="1" ht="18" customHeight="1" x14ac:dyDescent="0.25">
      <c r="A2090" s="72" t="str">
        <f>Лист4!A2096</f>
        <v>ул. Заречная 3-я, д.3</v>
      </c>
      <c r="B2090" s="64" t="s">
        <v>55</v>
      </c>
      <c r="C2090" s="76">
        <v>70.762250000000009</v>
      </c>
      <c r="D2090" s="76">
        <f t="shared" si="68"/>
        <v>2.4615999999999998</v>
      </c>
      <c r="E2090" s="74">
        <v>2.4615999999999998</v>
      </c>
      <c r="F2090" s="33">
        <v>0</v>
      </c>
      <c r="G2090" s="81">
        <v>0</v>
      </c>
      <c r="H2090" s="33">
        <v>0</v>
      </c>
      <c r="I2090" s="77"/>
      <c r="J2090" s="91">
        <f t="shared" si="67"/>
        <v>73.223850000000013</v>
      </c>
      <c r="K2090" s="131"/>
      <c r="L2090" s="126"/>
      <c r="M2090" s="144"/>
      <c r="N2090" s="144"/>
      <c r="O2090" s="143"/>
      <c r="P2090" s="148"/>
      <c r="Q2090" s="146"/>
      <c r="R2090" s="148"/>
      <c r="S2090" s="147"/>
      <c r="T2090" s="127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</row>
    <row r="2091" spans="1:37" s="34" customFormat="1" ht="18" customHeight="1" x14ac:dyDescent="0.25">
      <c r="A2091" s="72" t="str">
        <f>Лист4!A2097</f>
        <v>ул. Заречная 3-я, д.5</v>
      </c>
      <c r="B2091" s="64" t="s">
        <v>55</v>
      </c>
      <c r="C2091" s="76">
        <v>99.292899999999989</v>
      </c>
      <c r="D2091" s="76">
        <f t="shared" si="68"/>
        <v>5.40212</v>
      </c>
      <c r="E2091" s="74">
        <v>5.40212</v>
      </c>
      <c r="F2091" s="33">
        <v>0</v>
      </c>
      <c r="G2091" s="81">
        <v>0</v>
      </c>
      <c r="H2091" s="33">
        <v>0</v>
      </c>
      <c r="I2091" s="77"/>
      <c r="J2091" s="91">
        <f t="shared" si="67"/>
        <v>104.69501999999999</v>
      </c>
      <c r="K2091" s="131"/>
      <c r="L2091" s="126"/>
      <c r="M2091" s="144"/>
      <c r="N2091" s="144"/>
      <c r="O2091" s="143"/>
      <c r="P2091" s="148"/>
      <c r="Q2091" s="146"/>
      <c r="R2091" s="148"/>
      <c r="S2091" s="147"/>
      <c r="T2091" s="127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/>
    </row>
    <row r="2092" spans="1:37" s="34" customFormat="1" ht="18" customHeight="1" x14ac:dyDescent="0.25">
      <c r="A2092" s="72" t="str">
        <f>Лист4!A2098</f>
        <v>ул. Измаильская, д.13/9</v>
      </c>
      <c r="B2092" s="64" t="s">
        <v>55</v>
      </c>
      <c r="C2092" s="76">
        <v>77.124400000000009</v>
      </c>
      <c r="D2092" s="76">
        <f t="shared" si="68"/>
        <v>4.4726999999999997</v>
      </c>
      <c r="E2092" s="74">
        <v>4.4726999999999997</v>
      </c>
      <c r="F2092" s="33">
        <v>0</v>
      </c>
      <c r="G2092" s="81">
        <v>0</v>
      </c>
      <c r="H2092" s="33">
        <v>0</v>
      </c>
      <c r="I2092" s="77"/>
      <c r="J2092" s="91">
        <f t="shared" si="67"/>
        <v>81.597100000000012</v>
      </c>
      <c r="K2092" s="131"/>
      <c r="L2092" s="126"/>
      <c r="M2092" s="144"/>
      <c r="N2092" s="144"/>
      <c r="O2092" s="143"/>
      <c r="P2092" s="148"/>
      <c r="Q2092" s="146"/>
      <c r="R2092" s="148"/>
      <c r="S2092" s="147"/>
      <c r="T2092" s="127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/>
    </row>
    <row r="2093" spans="1:37" s="34" customFormat="1" ht="18" customHeight="1" x14ac:dyDescent="0.25">
      <c r="A2093" s="72" t="str">
        <f>Лист4!A2099</f>
        <v>ул. Измаильская, д.5</v>
      </c>
      <c r="B2093" s="64" t="s">
        <v>55</v>
      </c>
      <c r="C2093" s="76">
        <v>59.146259999999998</v>
      </c>
      <c r="D2093" s="76">
        <f t="shared" si="68"/>
        <v>2.5304499999999996</v>
      </c>
      <c r="E2093" s="74">
        <v>2.5304499999999996</v>
      </c>
      <c r="F2093" s="33">
        <v>0</v>
      </c>
      <c r="G2093" s="81">
        <v>0</v>
      </c>
      <c r="H2093" s="33">
        <v>0</v>
      </c>
      <c r="I2093" s="77"/>
      <c r="J2093" s="91">
        <f t="shared" si="67"/>
        <v>61.67671</v>
      </c>
      <c r="K2093" s="131"/>
      <c r="L2093" s="126"/>
      <c r="M2093" s="144"/>
      <c r="N2093" s="144"/>
      <c r="O2093" s="143"/>
      <c r="P2093" s="148"/>
      <c r="Q2093" s="146"/>
      <c r="R2093" s="148"/>
      <c r="S2093" s="147"/>
      <c r="T2093" s="127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</row>
    <row r="2094" spans="1:37" s="34" customFormat="1" ht="18" customHeight="1" x14ac:dyDescent="0.25">
      <c r="A2094" s="72" t="str">
        <f>Лист4!A2100</f>
        <v>ул. Измаильская, д.9</v>
      </c>
      <c r="B2094" s="64" t="s">
        <v>55</v>
      </c>
      <c r="C2094" s="76">
        <v>121.31385</v>
      </c>
      <c r="D2094" s="76">
        <f t="shared" si="68"/>
        <v>4.9401999999999999</v>
      </c>
      <c r="E2094" s="74">
        <v>4.9401999999999999</v>
      </c>
      <c r="F2094" s="33">
        <v>0</v>
      </c>
      <c r="G2094" s="81">
        <v>0</v>
      </c>
      <c r="H2094" s="33">
        <v>0</v>
      </c>
      <c r="I2094" s="77"/>
      <c r="J2094" s="91">
        <f t="shared" si="67"/>
        <v>126.25405000000001</v>
      </c>
      <c r="K2094" s="131"/>
      <c r="L2094" s="126"/>
      <c r="M2094" s="144"/>
      <c r="N2094" s="144"/>
      <c r="O2094" s="143"/>
      <c r="P2094" s="148"/>
      <c r="Q2094" s="146"/>
      <c r="R2094" s="148"/>
      <c r="S2094" s="147"/>
      <c r="T2094" s="127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/>
    </row>
    <row r="2095" spans="1:37" s="34" customFormat="1" ht="18" customHeight="1" x14ac:dyDescent="0.25">
      <c r="A2095" s="72" t="str">
        <f>Лист4!A2101</f>
        <v>ул. Капитанская, д.28Б</v>
      </c>
      <c r="B2095" s="64" t="s">
        <v>55</v>
      </c>
      <c r="C2095" s="76">
        <v>1415.30467</v>
      </c>
      <c r="D2095" s="76">
        <f t="shared" si="68"/>
        <v>106.37625999999999</v>
      </c>
      <c r="E2095" s="74">
        <v>106.37625999999999</v>
      </c>
      <c r="F2095" s="33">
        <v>0</v>
      </c>
      <c r="G2095" s="81">
        <v>0</v>
      </c>
      <c r="H2095" s="33">
        <v>0</v>
      </c>
      <c r="I2095" s="77"/>
      <c r="J2095" s="91">
        <f t="shared" si="67"/>
        <v>1521.68093</v>
      </c>
      <c r="K2095" s="131"/>
      <c r="L2095" s="126"/>
      <c r="M2095" s="144"/>
      <c r="N2095" s="144"/>
      <c r="O2095" s="143"/>
      <c r="P2095" s="148"/>
      <c r="Q2095" s="146"/>
      <c r="R2095" s="148"/>
      <c r="S2095" s="147"/>
      <c r="T2095" s="127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</row>
    <row r="2096" spans="1:37" s="34" customFormat="1" ht="18" customHeight="1" x14ac:dyDescent="0.25">
      <c r="A2096" s="72" t="str">
        <f>Лист4!A2102</f>
        <v>ул. Капитанская, д.30</v>
      </c>
      <c r="B2096" s="64" t="s">
        <v>55</v>
      </c>
      <c r="C2096" s="76">
        <v>176.98183</v>
      </c>
      <c r="D2096" s="76">
        <f t="shared" si="68"/>
        <v>9.2583299999999991</v>
      </c>
      <c r="E2096" s="74">
        <v>9.2583299999999991</v>
      </c>
      <c r="F2096" s="33">
        <v>0</v>
      </c>
      <c r="G2096" s="81">
        <v>0</v>
      </c>
      <c r="H2096" s="33">
        <v>0</v>
      </c>
      <c r="I2096" s="77"/>
      <c r="J2096" s="91">
        <f t="shared" si="67"/>
        <v>186.24016</v>
      </c>
      <c r="K2096" s="131"/>
      <c r="L2096" s="126"/>
      <c r="M2096" s="144"/>
      <c r="N2096" s="144"/>
      <c r="O2096" s="143"/>
      <c r="P2096" s="148"/>
      <c r="Q2096" s="146"/>
      <c r="R2096" s="148"/>
      <c r="S2096" s="147"/>
      <c r="T2096" s="127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/>
    </row>
    <row r="2097" spans="1:37" s="34" customFormat="1" ht="18" customHeight="1" x14ac:dyDescent="0.25">
      <c r="A2097" s="72" t="str">
        <f>Лист4!A2103</f>
        <v>ул. Каунасская, д.38</v>
      </c>
      <c r="B2097" s="64" t="s">
        <v>55</v>
      </c>
      <c r="C2097" s="76">
        <v>1618.5366000000001</v>
      </c>
      <c r="D2097" s="76">
        <f t="shared" si="68"/>
        <v>83.069460000000007</v>
      </c>
      <c r="E2097" s="74">
        <v>83.069460000000007</v>
      </c>
      <c r="F2097" s="33">
        <v>0</v>
      </c>
      <c r="G2097" s="81">
        <v>0</v>
      </c>
      <c r="H2097" s="33">
        <v>0</v>
      </c>
      <c r="I2097" s="77"/>
      <c r="J2097" s="91">
        <f t="shared" si="67"/>
        <v>1701.6060600000001</v>
      </c>
      <c r="K2097" s="131"/>
      <c r="L2097" s="126"/>
      <c r="M2097" s="144"/>
      <c r="N2097" s="144"/>
      <c r="O2097" s="143"/>
      <c r="P2097" s="148"/>
      <c r="Q2097" s="146"/>
      <c r="R2097" s="148"/>
      <c r="S2097" s="147"/>
      <c r="T2097" s="127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/>
    </row>
    <row r="2098" spans="1:37" s="34" customFormat="1" ht="18" customHeight="1" x14ac:dyDescent="0.25">
      <c r="A2098" s="72" t="str">
        <f>Лист4!A2104</f>
        <v>ул. Каунасская, д.40</v>
      </c>
      <c r="B2098" s="64" t="s">
        <v>55</v>
      </c>
      <c r="C2098" s="76">
        <v>1790.2117599999999</v>
      </c>
      <c r="D2098" s="76">
        <f t="shared" si="68"/>
        <v>100.17091000000001</v>
      </c>
      <c r="E2098" s="74">
        <v>100.17091000000001</v>
      </c>
      <c r="F2098" s="33">
        <v>0</v>
      </c>
      <c r="G2098" s="81">
        <v>0</v>
      </c>
      <c r="H2098" s="33">
        <v>0</v>
      </c>
      <c r="I2098" s="77"/>
      <c r="J2098" s="91">
        <f t="shared" si="67"/>
        <v>1890.38267</v>
      </c>
      <c r="K2098" s="131"/>
      <c r="L2098" s="126"/>
      <c r="M2098" s="144"/>
      <c r="N2098" s="144"/>
      <c r="O2098" s="143"/>
      <c r="P2098" s="148"/>
      <c r="Q2098" s="146"/>
      <c r="R2098" s="148"/>
      <c r="S2098" s="147"/>
      <c r="T2098" s="127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</row>
    <row r="2099" spans="1:37" s="23" customFormat="1" ht="18" customHeight="1" x14ac:dyDescent="0.25">
      <c r="A2099" s="72" t="str">
        <f>Лист4!A2105</f>
        <v>ул. Каунасская, д.49</v>
      </c>
      <c r="B2099" s="64" t="s">
        <v>55</v>
      </c>
      <c r="C2099" s="76">
        <v>1619.5925500000001</v>
      </c>
      <c r="D2099" s="76">
        <f t="shared" si="68"/>
        <v>99.533320000000003</v>
      </c>
      <c r="E2099" s="74">
        <v>99.533320000000003</v>
      </c>
      <c r="F2099" s="33">
        <v>0</v>
      </c>
      <c r="G2099" s="81">
        <v>0</v>
      </c>
      <c r="H2099" s="33">
        <v>0</v>
      </c>
      <c r="I2099" s="77"/>
      <c r="J2099" s="91">
        <f t="shared" si="67"/>
        <v>1719.1258700000001</v>
      </c>
      <c r="K2099" s="131"/>
      <c r="L2099" s="126"/>
      <c r="M2099" s="144"/>
      <c r="N2099" s="144"/>
      <c r="O2099" s="143"/>
      <c r="P2099" s="148"/>
      <c r="Q2099" s="146"/>
      <c r="R2099" s="148"/>
      <c r="S2099" s="147"/>
      <c r="T2099" s="127"/>
    </row>
    <row r="2100" spans="1:37" s="23" customFormat="1" ht="18" customHeight="1" x14ac:dyDescent="0.25">
      <c r="A2100" s="72" t="str">
        <f>Лист4!A2106</f>
        <v>ул. Каунасская, д.49, к.1</v>
      </c>
      <c r="B2100" s="64" t="s">
        <v>55</v>
      </c>
      <c r="C2100" s="76">
        <v>987.42</v>
      </c>
      <c r="D2100" s="76">
        <f t="shared" si="68"/>
        <v>226.88526000000002</v>
      </c>
      <c r="E2100" s="74">
        <v>226.88526000000002</v>
      </c>
      <c r="F2100" s="33">
        <v>0</v>
      </c>
      <c r="G2100" s="81">
        <v>0</v>
      </c>
      <c r="H2100" s="33">
        <v>0</v>
      </c>
      <c r="I2100" s="77"/>
      <c r="J2100" s="91">
        <v>1048.6300000000001</v>
      </c>
      <c r="K2100" s="131"/>
      <c r="L2100" s="126"/>
      <c r="M2100" s="144"/>
      <c r="N2100" s="144"/>
      <c r="O2100" s="143"/>
      <c r="P2100" s="148"/>
      <c r="Q2100" s="146"/>
      <c r="R2100" s="148"/>
      <c r="S2100" s="147"/>
      <c r="T2100" s="127"/>
    </row>
    <row r="2101" spans="1:37" s="34" customFormat="1" ht="18" customHeight="1" x14ac:dyDescent="0.25">
      <c r="A2101" s="72" t="str">
        <f>Лист4!A2107</f>
        <v>ул. Каунасская, д.49, к.2</v>
      </c>
      <c r="B2101" s="64" t="s">
        <v>55</v>
      </c>
      <c r="C2101" s="76">
        <v>825.58</v>
      </c>
      <c r="D2101" s="76">
        <f t="shared" si="68"/>
        <v>109.63485</v>
      </c>
      <c r="E2101" s="74">
        <v>109.63485</v>
      </c>
      <c r="F2101" s="33">
        <v>0</v>
      </c>
      <c r="G2101" s="81">
        <v>0</v>
      </c>
      <c r="H2101" s="33">
        <v>0</v>
      </c>
      <c r="I2101" s="77"/>
      <c r="J2101" s="91">
        <v>922.3</v>
      </c>
      <c r="K2101" s="131"/>
      <c r="L2101" s="126"/>
      <c r="M2101" s="144"/>
      <c r="N2101" s="144"/>
      <c r="O2101" s="143"/>
      <c r="P2101" s="148"/>
      <c r="Q2101" s="146"/>
      <c r="R2101" s="148"/>
      <c r="S2101" s="147"/>
      <c r="T2101" s="127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/>
    </row>
    <row r="2102" spans="1:37" s="117" customFormat="1" ht="18" customHeight="1" x14ac:dyDescent="0.25">
      <c r="A2102" s="72" t="str">
        <f>Лист4!A2108</f>
        <v>ул. Каунасская, д.51</v>
      </c>
      <c r="B2102" s="64" t="s">
        <v>55</v>
      </c>
      <c r="C2102" s="76">
        <v>3192.9240800000002</v>
      </c>
      <c r="D2102" s="76">
        <f t="shared" si="68"/>
        <v>183.25457999999998</v>
      </c>
      <c r="E2102" s="74">
        <v>183.25457999999998</v>
      </c>
      <c r="F2102" s="33">
        <v>0</v>
      </c>
      <c r="G2102" s="81">
        <v>0</v>
      </c>
      <c r="H2102" s="33">
        <v>0</v>
      </c>
      <c r="I2102" s="77"/>
      <c r="J2102" s="91">
        <f t="shared" si="67"/>
        <v>3376.17866</v>
      </c>
      <c r="K2102" s="131"/>
      <c r="L2102" s="126"/>
      <c r="M2102" s="144"/>
      <c r="N2102" s="144"/>
      <c r="O2102" s="143"/>
      <c r="P2102" s="148"/>
      <c r="Q2102" s="146"/>
      <c r="R2102" s="148"/>
      <c r="S2102" s="147"/>
      <c r="T2102" s="127"/>
    </row>
    <row r="2103" spans="1:37" s="35" customFormat="1" ht="18" customHeight="1" x14ac:dyDescent="0.25">
      <c r="A2103" s="72" t="str">
        <f>Лист4!A2109</f>
        <v>ул. Каунасская, д.53</v>
      </c>
      <c r="B2103" s="64" t="s">
        <v>55</v>
      </c>
      <c r="C2103" s="76">
        <v>1016.54</v>
      </c>
      <c r="D2103" s="76">
        <f t="shared" si="68"/>
        <v>188.72065000000001</v>
      </c>
      <c r="E2103" s="74">
        <v>188.72065000000001</v>
      </c>
      <c r="F2103" s="33">
        <v>0</v>
      </c>
      <c r="G2103" s="81">
        <v>0</v>
      </c>
      <c r="H2103" s="33">
        <v>0</v>
      </c>
      <c r="I2103" s="77"/>
      <c r="J2103" s="91">
        <v>1221.72</v>
      </c>
      <c r="K2103" s="131"/>
      <c r="L2103" s="126"/>
      <c r="M2103" s="144"/>
      <c r="N2103" s="144"/>
      <c r="O2103" s="143"/>
      <c r="P2103" s="148"/>
      <c r="Q2103" s="146"/>
      <c r="R2103" s="148"/>
      <c r="S2103" s="147"/>
      <c r="T2103" s="127"/>
      <c r="U2103" s="117"/>
      <c r="V2103" s="117"/>
      <c r="W2103" s="117"/>
      <c r="X2103" s="117"/>
      <c r="Y2103" s="117"/>
      <c r="Z2103" s="117"/>
      <c r="AA2103" s="117"/>
      <c r="AB2103" s="117"/>
      <c r="AC2103" s="117"/>
      <c r="AD2103" s="117"/>
      <c r="AE2103" s="117"/>
      <c r="AF2103" s="117"/>
      <c r="AG2103" s="117"/>
      <c r="AH2103" s="117"/>
      <c r="AI2103" s="117"/>
      <c r="AJ2103" s="117"/>
      <c r="AK2103" s="117"/>
    </row>
    <row r="2104" spans="1:37" s="34" customFormat="1" ht="18" customHeight="1" x14ac:dyDescent="0.25">
      <c r="A2104" s="72" t="str">
        <f>Лист4!A2110</f>
        <v>ул. Керченская 1-я, д.1Б</v>
      </c>
      <c r="B2104" s="64" t="s">
        <v>55</v>
      </c>
      <c r="C2104" s="76">
        <v>1672.36843</v>
      </c>
      <c r="D2104" s="76">
        <f t="shared" si="68"/>
        <v>90.186899999999994</v>
      </c>
      <c r="E2104" s="74">
        <v>90.186899999999994</v>
      </c>
      <c r="F2104" s="22">
        <v>0</v>
      </c>
      <c r="G2104" s="81">
        <v>0</v>
      </c>
      <c r="H2104" s="22">
        <v>0</v>
      </c>
      <c r="I2104" s="77"/>
      <c r="J2104" s="91">
        <f t="shared" si="67"/>
        <v>1762.5553299999999</v>
      </c>
      <c r="K2104" s="131"/>
      <c r="L2104" s="126"/>
      <c r="M2104" s="144"/>
      <c r="N2104" s="144"/>
      <c r="O2104" s="143"/>
      <c r="P2104" s="145"/>
      <c r="Q2104" s="146"/>
      <c r="R2104" s="145"/>
      <c r="S2104" s="147"/>
      <c r="T2104" s="127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/>
    </row>
    <row r="2105" spans="1:37" s="34" customFormat="1" ht="18" customHeight="1" x14ac:dyDescent="0.25">
      <c r="A2105" s="72" t="str">
        <f>Лист4!A2111</f>
        <v>ул. Керченская 3-я, д.1А</v>
      </c>
      <c r="B2105" s="64" t="s">
        <v>55</v>
      </c>
      <c r="C2105" s="76">
        <v>1235.3560099999997</v>
      </c>
      <c r="D2105" s="76">
        <f t="shared" si="68"/>
        <v>78.613609999999994</v>
      </c>
      <c r="E2105" s="74">
        <v>78.613609999999994</v>
      </c>
      <c r="F2105" s="22">
        <v>0</v>
      </c>
      <c r="G2105" s="81">
        <v>0</v>
      </c>
      <c r="H2105" s="22">
        <v>0</v>
      </c>
      <c r="I2105" s="77">
        <v>3647.48</v>
      </c>
      <c r="J2105" s="91">
        <f>C2105+E2105-I2105</f>
        <v>-2333.5103800000002</v>
      </c>
      <c r="K2105" s="131"/>
      <c r="L2105" s="126"/>
      <c r="M2105" s="144"/>
      <c r="N2105" s="144"/>
      <c r="O2105" s="143"/>
      <c r="P2105" s="145"/>
      <c r="Q2105" s="146"/>
      <c r="R2105" s="145"/>
      <c r="S2105" s="147"/>
      <c r="T2105" s="127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</row>
    <row r="2106" spans="1:37" s="34" customFormat="1" ht="18" customHeight="1" x14ac:dyDescent="0.25">
      <c r="A2106" s="72" t="str">
        <f>Лист4!A2112</f>
        <v>ул. Керченская 3-я, д.2, к.2</v>
      </c>
      <c r="B2106" s="64" t="s">
        <v>55</v>
      </c>
      <c r="C2106" s="76">
        <v>1016.08272</v>
      </c>
      <c r="D2106" s="76">
        <f t="shared" si="68"/>
        <v>60.506610000000002</v>
      </c>
      <c r="E2106" s="74">
        <v>60.506610000000002</v>
      </c>
      <c r="F2106" s="33">
        <v>0</v>
      </c>
      <c r="G2106" s="81">
        <v>0</v>
      </c>
      <c r="H2106" s="33">
        <v>0</v>
      </c>
      <c r="I2106" s="77"/>
      <c r="J2106" s="91">
        <f t="shared" si="67"/>
        <v>1076.58933</v>
      </c>
      <c r="K2106" s="131"/>
      <c r="L2106" s="126"/>
      <c r="M2106" s="144"/>
      <c r="N2106" s="144"/>
      <c r="O2106" s="143"/>
      <c r="P2106" s="148"/>
      <c r="Q2106" s="146"/>
      <c r="R2106" s="148"/>
      <c r="S2106" s="147"/>
      <c r="T2106" s="127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</row>
    <row r="2107" spans="1:37" s="34" customFormat="1" ht="18" customHeight="1" x14ac:dyDescent="0.25">
      <c r="A2107" s="72" t="str">
        <f>Лист4!A2113</f>
        <v>ул. Керченская 3-я, д.58</v>
      </c>
      <c r="B2107" s="64" t="s">
        <v>55</v>
      </c>
      <c r="C2107" s="76">
        <v>412.28765000000004</v>
      </c>
      <c r="D2107" s="76">
        <f t="shared" si="68"/>
        <v>38.292679999999997</v>
      </c>
      <c r="E2107" s="74">
        <v>38.292679999999997</v>
      </c>
      <c r="F2107" s="22">
        <v>0</v>
      </c>
      <c r="G2107" s="81">
        <v>0</v>
      </c>
      <c r="H2107" s="22">
        <v>0</v>
      </c>
      <c r="I2107" s="77"/>
      <c r="J2107" s="91">
        <f t="shared" si="67"/>
        <v>450.58033000000006</v>
      </c>
      <c r="K2107" s="131"/>
      <c r="L2107" s="126"/>
      <c r="M2107" s="144"/>
      <c r="N2107" s="144"/>
      <c r="O2107" s="143"/>
      <c r="P2107" s="145"/>
      <c r="Q2107" s="146"/>
      <c r="R2107" s="145"/>
      <c r="S2107" s="147"/>
      <c r="T2107" s="127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/>
    </row>
    <row r="2108" spans="1:37" s="34" customFormat="1" ht="18" customHeight="1" x14ac:dyDescent="0.25">
      <c r="A2108" s="72" t="str">
        <f>Лист4!A2114</f>
        <v>ул. Керченская 3-я, д.58, к.1</v>
      </c>
      <c r="B2108" s="64" t="s">
        <v>55</v>
      </c>
      <c r="C2108" s="76">
        <v>250.90070000000003</v>
      </c>
      <c r="D2108" s="76">
        <f t="shared" si="68"/>
        <v>11.572749999999999</v>
      </c>
      <c r="E2108" s="74">
        <v>11.572749999999999</v>
      </c>
      <c r="F2108" s="33">
        <v>0</v>
      </c>
      <c r="G2108" s="81">
        <v>0</v>
      </c>
      <c r="H2108" s="33">
        <v>0</v>
      </c>
      <c r="I2108" s="77"/>
      <c r="J2108" s="91">
        <f t="shared" si="67"/>
        <v>262.47345000000001</v>
      </c>
      <c r="K2108" s="131"/>
      <c r="L2108" s="126"/>
      <c r="M2108" s="144"/>
      <c r="N2108" s="144"/>
      <c r="O2108" s="143"/>
      <c r="P2108" s="148"/>
      <c r="Q2108" s="146"/>
      <c r="R2108" s="148"/>
      <c r="S2108" s="147"/>
      <c r="T2108" s="127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/>
    </row>
    <row r="2109" spans="1:37" s="34" customFormat="1" ht="18" customHeight="1" x14ac:dyDescent="0.25">
      <c r="A2109" s="72" t="str">
        <f>Лист4!A2115</f>
        <v>ул. Керченская 3-я, д.60</v>
      </c>
      <c r="B2109" s="64" t="s">
        <v>55</v>
      </c>
      <c r="C2109" s="76">
        <v>397.39902999999998</v>
      </c>
      <c r="D2109" s="76">
        <f t="shared" si="68"/>
        <v>19.853549999999998</v>
      </c>
      <c r="E2109" s="74">
        <v>19.853549999999998</v>
      </c>
      <c r="F2109" s="33">
        <v>0</v>
      </c>
      <c r="G2109" s="81">
        <v>0</v>
      </c>
      <c r="H2109" s="33">
        <v>0</v>
      </c>
      <c r="I2109" s="77"/>
      <c r="J2109" s="91">
        <f t="shared" si="67"/>
        <v>417.25257999999997</v>
      </c>
      <c r="K2109" s="131"/>
      <c r="L2109" s="126"/>
      <c r="M2109" s="144"/>
      <c r="N2109" s="144"/>
      <c r="O2109" s="143"/>
      <c r="P2109" s="148"/>
      <c r="Q2109" s="146"/>
      <c r="R2109" s="148"/>
      <c r="S2109" s="147"/>
      <c r="T2109" s="127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/>
    </row>
    <row r="2110" spans="1:37" s="34" customFormat="1" ht="18" customHeight="1" x14ac:dyDescent="0.25">
      <c r="A2110" s="72" t="str">
        <f>Лист4!A2116</f>
        <v>ул. Керченская 3-я, д.62</v>
      </c>
      <c r="B2110" s="64" t="s">
        <v>55</v>
      </c>
      <c r="C2110" s="76">
        <v>336.6198</v>
      </c>
      <c r="D2110" s="76">
        <f t="shared" si="68"/>
        <v>16.370149999999999</v>
      </c>
      <c r="E2110" s="74">
        <v>16.370149999999999</v>
      </c>
      <c r="F2110" s="33">
        <v>0</v>
      </c>
      <c r="G2110" s="81">
        <v>0</v>
      </c>
      <c r="H2110" s="33">
        <v>0</v>
      </c>
      <c r="I2110" s="77"/>
      <c r="J2110" s="91">
        <f t="shared" si="67"/>
        <v>352.98995000000002</v>
      </c>
      <c r="K2110" s="131"/>
      <c r="L2110" s="126"/>
      <c r="M2110" s="144"/>
      <c r="N2110" s="144"/>
      <c r="O2110" s="143"/>
      <c r="P2110" s="148"/>
      <c r="Q2110" s="146"/>
      <c r="R2110" s="148"/>
      <c r="S2110" s="147"/>
      <c r="T2110" s="127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/>
    </row>
    <row r="2111" spans="1:37" s="34" customFormat="1" ht="18" customHeight="1" x14ac:dyDescent="0.25">
      <c r="A2111" s="72" t="str">
        <f>Лист4!A2117</f>
        <v>ул. Керченская 3-я, д.64</v>
      </c>
      <c r="B2111" s="64" t="s">
        <v>55</v>
      </c>
      <c r="C2111" s="76">
        <v>247.27037999999999</v>
      </c>
      <c r="D2111" s="76">
        <f t="shared" si="68"/>
        <v>12.00886</v>
      </c>
      <c r="E2111" s="74">
        <v>12.00886</v>
      </c>
      <c r="F2111" s="33">
        <v>0</v>
      </c>
      <c r="G2111" s="81">
        <v>0</v>
      </c>
      <c r="H2111" s="33">
        <v>0</v>
      </c>
      <c r="I2111" s="77"/>
      <c r="J2111" s="91">
        <f t="shared" si="67"/>
        <v>259.27924000000002</v>
      </c>
      <c r="K2111" s="131"/>
      <c r="L2111" s="126"/>
      <c r="M2111" s="144"/>
      <c r="N2111" s="144"/>
      <c r="O2111" s="143"/>
      <c r="P2111" s="148"/>
      <c r="Q2111" s="146"/>
      <c r="R2111" s="148"/>
      <c r="S2111" s="147"/>
      <c r="T2111" s="127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/>
    </row>
    <row r="2112" spans="1:37" s="34" customFormat="1" ht="18" customHeight="1" x14ac:dyDescent="0.25">
      <c r="A2112" s="72" t="str">
        <f>Лист4!A2118</f>
        <v>ул. Керченская 3-я, д.64, к.1</v>
      </c>
      <c r="B2112" s="64" t="s">
        <v>55</v>
      </c>
      <c r="C2112" s="76">
        <v>356.30501000000004</v>
      </c>
      <c r="D2112" s="76">
        <f t="shared" si="68"/>
        <v>19.378340000000001</v>
      </c>
      <c r="E2112" s="74">
        <v>19.378340000000001</v>
      </c>
      <c r="F2112" s="33">
        <v>0</v>
      </c>
      <c r="G2112" s="81">
        <v>0</v>
      </c>
      <c r="H2112" s="33">
        <v>0</v>
      </c>
      <c r="I2112" s="77"/>
      <c r="J2112" s="91">
        <f t="shared" si="67"/>
        <v>375.68335000000002</v>
      </c>
      <c r="K2112" s="131"/>
      <c r="L2112" s="126"/>
      <c r="M2112" s="144"/>
      <c r="N2112" s="144"/>
      <c r="O2112" s="143"/>
      <c r="P2112" s="148"/>
      <c r="Q2112" s="146"/>
      <c r="R2112" s="148"/>
      <c r="S2112" s="147"/>
      <c r="T2112" s="127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/>
    </row>
    <row r="2113" spans="1:37" s="34" customFormat="1" ht="18" customHeight="1" x14ac:dyDescent="0.25">
      <c r="A2113" s="72" t="str">
        <f>Лист4!A2119</f>
        <v>ул. Керченская 3-я, д.66</v>
      </c>
      <c r="B2113" s="64" t="s">
        <v>55</v>
      </c>
      <c r="C2113" s="76">
        <v>295.25204000000002</v>
      </c>
      <c r="D2113" s="76">
        <f t="shared" si="68"/>
        <v>13.7241</v>
      </c>
      <c r="E2113" s="74">
        <v>13.7241</v>
      </c>
      <c r="F2113" s="33">
        <v>0</v>
      </c>
      <c r="G2113" s="81">
        <v>0</v>
      </c>
      <c r="H2113" s="33">
        <v>0</v>
      </c>
      <c r="I2113" s="77"/>
      <c r="J2113" s="91">
        <f t="shared" si="67"/>
        <v>308.97614000000004</v>
      </c>
      <c r="K2113" s="131"/>
      <c r="L2113" s="126"/>
      <c r="M2113" s="144"/>
      <c r="N2113" s="144"/>
      <c r="O2113" s="143"/>
      <c r="P2113" s="148"/>
      <c r="Q2113" s="146"/>
      <c r="R2113" s="148"/>
      <c r="S2113" s="147"/>
      <c r="T2113" s="127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/>
    </row>
    <row r="2114" spans="1:37" s="34" customFormat="1" ht="18" customHeight="1" x14ac:dyDescent="0.25">
      <c r="A2114" s="72" t="str">
        <f>Лист4!A2120</f>
        <v>ул. Керченская 3-я, д.66, к.1</v>
      </c>
      <c r="B2114" s="64" t="s">
        <v>55</v>
      </c>
      <c r="C2114" s="76">
        <v>278.47360000000003</v>
      </c>
      <c r="D2114" s="76">
        <f t="shared" si="68"/>
        <v>12.624370000000001</v>
      </c>
      <c r="E2114" s="74">
        <v>12.624370000000001</v>
      </c>
      <c r="F2114" s="33">
        <v>0</v>
      </c>
      <c r="G2114" s="81">
        <v>0</v>
      </c>
      <c r="H2114" s="33">
        <v>0</v>
      </c>
      <c r="I2114" s="77"/>
      <c r="J2114" s="91">
        <f t="shared" si="67"/>
        <v>291.09797000000003</v>
      </c>
      <c r="K2114" s="131"/>
      <c r="L2114" s="126"/>
      <c r="M2114" s="144"/>
      <c r="N2114" s="144"/>
      <c r="O2114" s="143"/>
      <c r="P2114" s="148"/>
      <c r="Q2114" s="146"/>
      <c r="R2114" s="148"/>
      <c r="S2114" s="147"/>
      <c r="T2114" s="127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/>
    </row>
    <row r="2115" spans="1:37" s="34" customFormat="1" ht="18" customHeight="1" x14ac:dyDescent="0.25">
      <c r="A2115" s="72" t="str">
        <f>Лист4!A2121</f>
        <v>ул. Керченская 5-я, д.31</v>
      </c>
      <c r="B2115" s="64" t="s">
        <v>55</v>
      </c>
      <c r="C2115" s="76">
        <v>1826.9241499999998</v>
      </c>
      <c r="D2115" s="76">
        <f t="shared" si="68"/>
        <v>127.81367999999999</v>
      </c>
      <c r="E2115" s="74">
        <v>127.81367999999999</v>
      </c>
      <c r="F2115" s="33">
        <v>0</v>
      </c>
      <c r="G2115" s="81">
        <v>0</v>
      </c>
      <c r="H2115" s="33">
        <v>0</v>
      </c>
      <c r="I2115" s="77"/>
      <c r="J2115" s="91">
        <f t="shared" si="67"/>
        <v>1954.7378299999998</v>
      </c>
      <c r="K2115" s="131"/>
      <c r="L2115" s="126"/>
      <c r="M2115" s="144"/>
      <c r="N2115" s="144"/>
      <c r="O2115" s="143"/>
      <c r="P2115" s="148"/>
      <c r="Q2115" s="146"/>
      <c r="R2115" s="148"/>
      <c r="S2115" s="147"/>
      <c r="T2115" s="127"/>
      <c r="U2115" s="23"/>
      <c r="V2115" s="23"/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/>
    </row>
    <row r="2116" spans="1:37" s="34" customFormat="1" ht="18" customHeight="1" x14ac:dyDescent="0.25">
      <c r="A2116" s="72" t="str">
        <f>Лист4!A2122</f>
        <v>ул. Керченская 5-я, д.41</v>
      </c>
      <c r="B2116" s="64" t="s">
        <v>55</v>
      </c>
      <c r="C2116" s="76">
        <v>328.86537000000004</v>
      </c>
      <c r="D2116" s="76">
        <f t="shared" si="68"/>
        <v>22.0733</v>
      </c>
      <c r="E2116" s="74">
        <v>22.0733</v>
      </c>
      <c r="F2116" s="33">
        <v>0</v>
      </c>
      <c r="G2116" s="81">
        <v>0</v>
      </c>
      <c r="H2116" s="33">
        <v>0</v>
      </c>
      <c r="I2116" s="77"/>
      <c r="J2116" s="91">
        <f t="shared" si="67"/>
        <v>350.93867000000006</v>
      </c>
      <c r="K2116" s="131"/>
      <c r="L2116" s="126"/>
      <c r="M2116" s="144"/>
      <c r="N2116" s="144"/>
      <c r="O2116" s="143"/>
      <c r="P2116" s="148"/>
      <c r="Q2116" s="146"/>
      <c r="R2116" s="148"/>
      <c r="S2116" s="147"/>
      <c r="T2116" s="127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/>
    </row>
    <row r="2117" spans="1:37" s="34" customFormat="1" ht="18" customHeight="1" x14ac:dyDescent="0.25">
      <c r="A2117" s="72" t="str">
        <f>Лист4!A2123</f>
        <v>ул. Керченская 5-я, д.41, к.1</v>
      </c>
      <c r="B2117" s="64" t="s">
        <v>55</v>
      </c>
      <c r="C2117" s="76">
        <v>369.07240000000002</v>
      </c>
      <c r="D2117" s="76">
        <f t="shared" si="68"/>
        <v>16.732970000000002</v>
      </c>
      <c r="E2117" s="74">
        <v>16.732970000000002</v>
      </c>
      <c r="F2117" s="33">
        <v>0</v>
      </c>
      <c r="G2117" s="81">
        <v>0</v>
      </c>
      <c r="H2117" s="33">
        <v>0</v>
      </c>
      <c r="I2117" s="77"/>
      <c r="J2117" s="91">
        <f t="shared" si="67"/>
        <v>385.80537000000004</v>
      </c>
      <c r="K2117" s="131"/>
      <c r="L2117" s="126"/>
      <c r="M2117" s="144"/>
      <c r="N2117" s="144"/>
      <c r="O2117" s="143"/>
      <c r="P2117" s="148"/>
      <c r="Q2117" s="146"/>
      <c r="R2117" s="148"/>
      <c r="S2117" s="147"/>
      <c r="T2117" s="127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/>
    </row>
    <row r="2118" spans="1:37" s="34" customFormat="1" ht="18" customHeight="1" x14ac:dyDescent="0.25">
      <c r="A2118" s="72" t="str">
        <f>Лист4!A2124</f>
        <v>ул. Керченская 5-я, д.41, к.2</v>
      </c>
      <c r="B2118" s="64" t="s">
        <v>55</v>
      </c>
      <c r="C2118" s="76">
        <v>297.88351</v>
      </c>
      <c r="D2118" s="76">
        <f t="shared" si="68"/>
        <v>15.515450000000001</v>
      </c>
      <c r="E2118" s="74">
        <v>15.515450000000001</v>
      </c>
      <c r="F2118" s="33">
        <v>0</v>
      </c>
      <c r="G2118" s="81">
        <v>0</v>
      </c>
      <c r="H2118" s="33">
        <v>0</v>
      </c>
      <c r="I2118" s="77"/>
      <c r="J2118" s="91">
        <f t="shared" si="67"/>
        <v>313.39895999999999</v>
      </c>
      <c r="K2118" s="131"/>
      <c r="L2118" s="126"/>
      <c r="M2118" s="144"/>
      <c r="N2118" s="144"/>
      <c r="O2118" s="143"/>
      <c r="P2118" s="148"/>
      <c r="Q2118" s="146"/>
      <c r="R2118" s="148"/>
      <c r="S2118" s="147"/>
      <c r="T2118" s="127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/>
    </row>
    <row r="2119" spans="1:37" s="34" customFormat="1" ht="18" customHeight="1" x14ac:dyDescent="0.25">
      <c r="A2119" s="72" t="str">
        <f>Лист4!A2125</f>
        <v>ул. Керченская 5-я, д.41, к.3</v>
      </c>
      <c r="B2119" s="64" t="s">
        <v>55</v>
      </c>
      <c r="C2119" s="76">
        <v>279.56874000000005</v>
      </c>
      <c r="D2119" s="76">
        <f t="shared" si="68"/>
        <v>23.245080000000002</v>
      </c>
      <c r="E2119" s="74">
        <v>23.245080000000002</v>
      </c>
      <c r="F2119" s="33">
        <v>0</v>
      </c>
      <c r="G2119" s="81">
        <v>0</v>
      </c>
      <c r="H2119" s="33">
        <v>0</v>
      </c>
      <c r="I2119" s="77"/>
      <c r="J2119" s="91">
        <f t="shared" si="67"/>
        <v>302.81382000000008</v>
      </c>
      <c r="K2119" s="131"/>
      <c r="L2119" s="126"/>
      <c r="M2119" s="144"/>
      <c r="N2119" s="144"/>
      <c r="O2119" s="143"/>
      <c r="P2119" s="148"/>
      <c r="Q2119" s="146"/>
      <c r="R2119" s="148"/>
      <c r="S2119" s="147"/>
      <c r="T2119" s="127"/>
      <c r="U2119" s="23"/>
      <c r="V2119" s="23"/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/>
    </row>
    <row r="2120" spans="1:37" s="34" customFormat="1" ht="18" customHeight="1" x14ac:dyDescent="0.25">
      <c r="A2120" s="72" t="str">
        <f>Лист4!A2126</f>
        <v>ул. Керченская 5-я, д.41, к.4</v>
      </c>
      <c r="B2120" s="64" t="s">
        <v>55</v>
      </c>
      <c r="C2120" s="76">
        <v>1897.4210099999998</v>
      </c>
      <c r="D2120" s="76">
        <f t="shared" si="68"/>
        <v>128.94185000000002</v>
      </c>
      <c r="E2120" s="74">
        <v>128.94185000000002</v>
      </c>
      <c r="F2120" s="33">
        <v>0</v>
      </c>
      <c r="G2120" s="81">
        <v>0</v>
      </c>
      <c r="H2120" s="33">
        <v>0</v>
      </c>
      <c r="I2120" s="77"/>
      <c r="J2120" s="91">
        <f t="shared" si="67"/>
        <v>2026.3628599999997</v>
      </c>
      <c r="K2120" s="131"/>
      <c r="L2120" s="126"/>
      <c r="M2120" s="144"/>
      <c r="N2120" s="144"/>
      <c r="O2120" s="143"/>
      <c r="P2120" s="148"/>
      <c r="Q2120" s="146"/>
      <c r="R2120" s="148"/>
      <c r="S2120" s="147"/>
      <c r="T2120" s="127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</row>
    <row r="2121" spans="1:37" s="34" customFormat="1" ht="18" customHeight="1" x14ac:dyDescent="0.25">
      <c r="A2121" s="72" t="str">
        <f>Лист4!A2127</f>
        <v>ул. Керченская 5-я, д.43</v>
      </c>
      <c r="B2121" s="64" t="s">
        <v>55</v>
      </c>
      <c r="C2121" s="76">
        <v>332.76524000000001</v>
      </c>
      <c r="D2121" s="76">
        <f t="shared" si="68"/>
        <v>17.730270000000001</v>
      </c>
      <c r="E2121" s="74">
        <v>17.730270000000001</v>
      </c>
      <c r="F2121" s="33">
        <v>0</v>
      </c>
      <c r="G2121" s="81">
        <v>0</v>
      </c>
      <c r="H2121" s="33">
        <v>0</v>
      </c>
      <c r="I2121" s="77"/>
      <c r="J2121" s="91">
        <f t="shared" si="67"/>
        <v>350.49551000000002</v>
      </c>
      <c r="K2121" s="131"/>
      <c r="L2121" s="126"/>
      <c r="M2121" s="144"/>
      <c r="N2121" s="144"/>
      <c r="O2121" s="143"/>
      <c r="P2121" s="148"/>
      <c r="Q2121" s="146"/>
      <c r="R2121" s="148"/>
      <c r="S2121" s="147"/>
      <c r="T2121" s="127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/>
    </row>
    <row r="2122" spans="1:37" s="34" customFormat="1" ht="18" customHeight="1" x14ac:dyDescent="0.25">
      <c r="A2122" s="72" t="str">
        <f>Лист4!A2128</f>
        <v>ул. Керченская 5-я, д.45</v>
      </c>
      <c r="B2122" s="64" t="s">
        <v>55</v>
      </c>
      <c r="C2122" s="76">
        <v>341.82067999999998</v>
      </c>
      <c r="D2122" s="76">
        <f t="shared" si="68"/>
        <v>31.361459999999997</v>
      </c>
      <c r="E2122" s="74">
        <v>31.361459999999997</v>
      </c>
      <c r="F2122" s="33">
        <v>0</v>
      </c>
      <c r="G2122" s="81">
        <v>0</v>
      </c>
      <c r="H2122" s="33">
        <v>0</v>
      </c>
      <c r="I2122" s="77"/>
      <c r="J2122" s="91">
        <f t="shared" ref="J2122:J2184" si="69">C2122+E2122</f>
        <v>373.18214</v>
      </c>
      <c r="K2122" s="131"/>
      <c r="L2122" s="126"/>
      <c r="M2122" s="144"/>
      <c r="N2122" s="144"/>
      <c r="O2122" s="143"/>
      <c r="P2122" s="148"/>
      <c r="Q2122" s="146"/>
      <c r="R2122" s="148"/>
      <c r="S2122" s="147"/>
      <c r="T2122" s="127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</row>
    <row r="2123" spans="1:37" s="34" customFormat="1" ht="18" customHeight="1" x14ac:dyDescent="0.25">
      <c r="A2123" s="72" t="str">
        <f>Лист4!A2129</f>
        <v>ул. Керченская, д.1А</v>
      </c>
      <c r="B2123" s="64" t="s">
        <v>55</v>
      </c>
      <c r="C2123" s="76">
        <v>1608.42202</v>
      </c>
      <c r="D2123" s="76">
        <f t="shared" si="68"/>
        <v>133.61654000000001</v>
      </c>
      <c r="E2123" s="74">
        <v>133.61654000000001</v>
      </c>
      <c r="F2123" s="33">
        <v>0</v>
      </c>
      <c r="G2123" s="81">
        <v>0</v>
      </c>
      <c r="H2123" s="33">
        <v>0</v>
      </c>
      <c r="I2123" s="77"/>
      <c r="J2123" s="91">
        <f t="shared" si="69"/>
        <v>1742.03856</v>
      </c>
      <c r="K2123" s="131"/>
      <c r="L2123" s="126"/>
      <c r="M2123" s="144"/>
      <c r="N2123" s="144"/>
      <c r="O2123" s="143"/>
      <c r="P2123" s="148"/>
      <c r="Q2123" s="146"/>
      <c r="R2123" s="148"/>
      <c r="S2123" s="147"/>
      <c r="T2123" s="127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/>
    </row>
    <row r="2124" spans="1:37" s="34" customFormat="1" ht="18" customHeight="1" x14ac:dyDescent="0.25">
      <c r="A2124" s="72" t="str">
        <f>Лист4!A2130</f>
        <v>ул. Косиора, д.11</v>
      </c>
      <c r="B2124" s="64" t="s">
        <v>55</v>
      </c>
      <c r="C2124" s="76">
        <v>680.90824999999995</v>
      </c>
      <c r="D2124" s="76">
        <f t="shared" ref="D2124:D2186" si="70">E2124</f>
        <v>33.788150000000002</v>
      </c>
      <c r="E2124" s="74">
        <v>33.788150000000002</v>
      </c>
      <c r="F2124" s="33">
        <v>0</v>
      </c>
      <c r="G2124" s="81">
        <v>0</v>
      </c>
      <c r="H2124" s="33">
        <v>0</v>
      </c>
      <c r="I2124" s="77"/>
      <c r="J2124" s="91">
        <f t="shared" si="69"/>
        <v>714.69639999999993</v>
      </c>
      <c r="K2124" s="131"/>
      <c r="L2124" s="126"/>
      <c r="M2124" s="144"/>
      <c r="N2124" s="144"/>
      <c r="O2124" s="143"/>
      <c r="P2124" s="148"/>
      <c r="Q2124" s="146"/>
      <c r="R2124" s="148"/>
      <c r="S2124" s="147"/>
      <c r="T2124" s="127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</row>
    <row r="2125" spans="1:37" s="117" customFormat="1" ht="18" customHeight="1" x14ac:dyDescent="0.25">
      <c r="A2125" s="72" t="str">
        <f>Лист4!A2131</f>
        <v>ул. Косиора, д.16</v>
      </c>
      <c r="B2125" s="64" t="s">
        <v>55</v>
      </c>
      <c r="C2125" s="76">
        <v>1782.0837799999999</v>
      </c>
      <c r="D2125" s="76">
        <f t="shared" si="70"/>
        <v>98.542349999999999</v>
      </c>
      <c r="E2125" s="74">
        <v>98.542349999999999</v>
      </c>
      <c r="F2125" s="33">
        <v>0</v>
      </c>
      <c r="G2125" s="81">
        <v>0</v>
      </c>
      <c r="H2125" s="33">
        <v>0</v>
      </c>
      <c r="I2125" s="77">
        <v>7938.23</v>
      </c>
      <c r="J2125" s="91">
        <f>C2125+E2125-I2125</f>
        <v>-6057.6038699999999</v>
      </c>
      <c r="K2125" s="131"/>
      <c r="L2125" s="126"/>
      <c r="M2125" s="144"/>
      <c r="N2125" s="144"/>
      <c r="O2125" s="143"/>
      <c r="P2125" s="148"/>
      <c r="Q2125" s="146"/>
      <c r="R2125" s="148"/>
      <c r="S2125" s="147"/>
      <c r="T2125" s="127"/>
    </row>
    <row r="2126" spans="1:37" s="35" customFormat="1" ht="18" customHeight="1" x14ac:dyDescent="0.25">
      <c r="A2126" s="72" t="str">
        <f>Лист4!A2132</f>
        <v>ул. Косиора, д.16, к.1</v>
      </c>
      <c r="B2126" s="64" t="s">
        <v>55</v>
      </c>
      <c r="C2126" s="76">
        <v>1273.81</v>
      </c>
      <c r="D2126" s="76">
        <f t="shared" si="70"/>
        <v>117.18852000000001</v>
      </c>
      <c r="E2126" s="74">
        <v>117.18852000000001</v>
      </c>
      <c r="F2126" s="33">
        <v>0</v>
      </c>
      <c r="G2126" s="81">
        <v>0</v>
      </c>
      <c r="H2126" s="33">
        <v>0</v>
      </c>
      <c r="I2126" s="77"/>
      <c r="J2126" s="91">
        <v>1039.6600000000001</v>
      </c>
      <c r="K2126" s="131"/>
      <c r="L2126" s="126"/>
      <c r="M2126" s="144"/>
      <c r="N2126" s="144"/>
      <c r="O2126" s="143"/>
      <c r="P2126" s="148"/>
      <c r="Q2126" s="146"/>
      <c r="R2126" s="148"/>
      <c r="S2126" s="147"/>
      <c r="T2126" s="127"/>
      <c r="U2126" s="117"/>
      <c r="V2126" s="117"/>
      <c r="W2126" s="117"/>
      <c r="X2126" s="117"/>
      <c r="Y2126" s="117"/>
      <c r="Z2126" s="117"/>
      <c r="AA2126" s="117"/>
      <c r="AB2126" s="117"/>
      <c r="AC2126" s="117"/>
      <c r="AD2126" s="117"/>
      <c r="AE2126" s="117"/>
      <c r="AF2126" s="117"/>
      <c r="AG2126" s="117"/>
      <c r="AH2126" s="117"/>
      <c r="AI2126" s="117"/>
      <c r="AJ2126" s="117"/>
      <c r="AK2126" s="117"/>
    </row>
    <row r="2127" spans="1:37" s="117" customFormat="1" ht="18" customHeight="1" x14ac:dyDescent="0.25">
      <c r="A2127" s="72" t="str">
        <f>Лист4!A2133</f>
        <v>ул. Кржижановского, д.87А</v>
      </c>
      <c r="B2127" s="64" t="s">
        <v>55</v>
      </c>
      <c r="C2127" s="76">
        <v>274.76344</v>
      </c>
      <c r="D2127" s="76">
        <f t="shared" si="70"/>
        <v>8.5961400000000001</v>
      </c>
      <c r="E2127" s="74">
        <v>8.5961400000000001</v>
      </c>
      <c r="F2127" s="33">
        <v>0</v>
      </c>
      <c r="G2127" s="81">
        <v>0</v>
      </c>
      <c r="H2127" s="33">
        <v>0</v>
      </c>
      <c r="I2127" s="77"/>
      <c r="J2127" s="91">
        <f t="shared" si="69"/>
        <v>283.35957999999999</v>
      </c>
      <c r="K2127" s="131"/>
      <c r="L2127" s="126"/>
      <c r="M2127" s="144"/>
      <c r="N2127" s="144"/>
      <c r="O2127" s="143"/>
      <c r="P2127" s="148"/>
      <c r="Q2127" s="146"/>
      <c r="R2127" s="148"/>
      <c r="S2127" s="147"/>
      <c r="T2127" s="127"/>
    </row>
    <row r="2128" spans="1:37" s="117" customFormat="1" ht="18" customHeight="1" x14ac:dyDescent="0.25">
      <c r="A2128" s="72" t="str">
        <f>Лист4!A2134</f>
        <v>ул. Лепехинская, д.47, к.1</v>
      </c>
      <c r="B2128" s="64" t="s">
        <v>55</v>
      </c>
      <c r="C2128" s="76">
        <v>1804.62</v>
      </c>
      <c r="D2128" s="76">
        <f t="shared" si="70"/>
        <v>102.80364999999999</v>
      </c>
      <c r="E2128" s="74">
        <v>102.80364999999999</v>
      </c>
      <c r="F2128" s="33">
        <v>0</v>
      </c>
      <c r="G2128" s="81">
        <v>0</v>
      </c>
      <c r="H2128" s="33">
        <v>0</v>
      </c>
      <c r="I2128" s="77"/>
      <c r="J2128" s="91">
        <v>1910.5</v>
      </c>
      <c r="K2128" s="131"/>
      <c r="L2128" s="126"/>
      <c r="M2128" s="144"/>
      <c r="N2128" s="144"/>
      <c r="O2128" s="143"/>
      <c r="P2128" s="148"/>
      <c r="Q2128" s="146"/>
      <c r="R2128" s="148"/>
      <c r="S2128" s="147"/>
      <c r="T2128" s="127"/>
    </row>
    <row r="2129" spans="1:37" s="35" customFormat="1" ht="18" customHeight="1" x14ac:dyDescent="0.25">
      <c r="A2129" s="72" t="str">
        <f>Лист4!A2135</f>
        <v>ул. Лепехинская, д.47, к.2</v>
      </c>
      <c r="B2129" s="64" t="s">
        <v>55</v>
      </c>
      <c r="C2129" s="76">
        <v>1784.75</v>
      </c>
      <c r="D2129" s="76">
        <f t="shared" si="70"/>
        <v>120.67447</v>
      </c>
      <c r="E2129" s="74">
        <v>120.67447</v>
      </c>
      <c r="F2129" s="33">
        <v>0</v>
      </c>
      <c r="G2129" s="81">
        <v>0</v>
      </c>
      <c r="H2129" s="33">
        <v>0</v>
      </c>
      <c r="I2129" s="77"/>
      <c r="J2129" s="91">
        <v>1911.99</v>
      </c>
      <c r="K2129" s="131"/>
      <c r="L2129" s="126"/>
      <c r="M2129" s="144"/>
      <c r="N2129" s="144"/>
      <c r="O2129" s="143"/>
      <c r="P2129" s="148"/>
      <c r="Q2129" s="146"/>
      <c r="R2129" s="148"/>
      <c r="S2129" s="147"/>
      <c r="T2129" s="127"/>
      <c r="U2129" s="117"/>
      <c r="V2129" s="117"/>
      <c r="W2129" s="117"/>
      <c r="X2129" s="117"/>
      <c r="Y2129" s="117"/>
      <c r="Z2129" s="117"/>
      <c r="AA2129" s="117"/>
      <c r="AB2129" s="117"/>
      <c r="AC2129" s="117"/>
      <c r="AD2129" s="117"/>
      <c r="AE2129" s="117"/>
      <c r="AF2129" s="117"/>
      <c r="AG2129" s="117"/>
      <c r="AH2129" s="117"/>
      <c r="AI2129" s="117"/>
      <c r="AJ2129" s="117"/>
      <c r="AK2129" s="117"/>
    </row>
    <row r="2130" spans="1:37" s="35" customFormat="1" ht="18" customHeight="1" x14ac:dyDescent="0.25">
      <c r="A2130" s="72" t="str">
        <f>Лист4!A2136</f>
        <v>ул. Лермонтова, д.22</v>
      </c>
      <c r="B2130" s="64" t="s">
        <v>55</v>
      </c>
      <c r="C2130" s="76">
        <v>1136.78</v>
      </c>
      <c r="D2130" s="76">
        <f t="shared" si="70"/>
        <v>56.959530000000001</v>
      </c>
      <c r="E2130" s="74">
        <v>56.959530000000001</v>
      </c>
      <c r="F2130" s="22">
        <v>0</v>
      </c>
      <c r="G2130" s="81">
        <v>0</v>
      </c>
      <c r="H2130" s="22">
        <v>0</v>
      </c>
      <c r="I2130" s="77"/>
      <c r="J2130" s="91">
        <v>1199.69</v>
      </c>
      <c r="K2130" s="131"/>
      <c r="L2130" s="126"/>
      <c r="M2130" s="144"/>
      <c r="N2130" s="144"/>
      <c r="O2130" s="143"/>
      <c r="P2130" s="145"/>
      <c r="Q2130" s="146"/>
      <c r="R2130" s="145"/>
      <c r="S2130" s="147"/>
      <c r="T2130" s="127"/>
      <c r="U2130" s="117"/>
      <c r="V2130" s="117"/>
      <c r="W2130" s="117"/>
      <c r="X2130" s="117"/>
      <c r="Y2130" s="117"/>
      <c r="Z2130" s="117"/>
      <c r="AA2130" s="117"/>
      <c r="AB2130" s="117"/>
      <c r="AC2130" s="117"/>
      <c r="AD2130" s="117"/>
      <c r="AE2130" s="117"/>
      <c r="AF2130" s="117"/>
      <c r="AG2130" s="117"/>
      <c r="AH2130" s="117"/>
      <c r="AI2130" s="117"/>
      <c r="AJ2130" s="117"/>
      <c r="AK2130" s="117"/>
    </row>
    <row r="2131" spans="1:37" s="35" customFormat="1" ht="18" customHeight="1" x14ac:dyDescent="0.25">
      <c r="A2131" s="72" t="str">
        <f>Лист4!A2137</f>
        <v>ул. Ломоносова, д.22</v>
      </c>
      <c r="B2131" s="64" t="s">
        <v>55</v>
      </c>
      <c r="C2131" s="76">
        <v>35.041899999999998</v>
      </c>
      <c r="D2131" s="76">
        <f t="shared" si="70"/>
        <v>0</v>
      </c>
      <c r="E2131" s="74">
        <v>0</v>
      </c>
      <c r="F2131" s="33">
        <v>0</v>
      </c>
      <c r="G2131" s="81">
        <v>0</v>
      </c>
      <c r="H2131" s="33">
        <v>0</v>
      </c>
      <c r="I2131" s="77"/>
      <c r="J2131" s="91">
        <f t="shared" si="69"/>
        <v>35.041899999999998</v>
      </c>
      <c r="K2131" s="131"/>
      <c r="L2131" s="126"/>
      <c r="M2131" s="144"/>
      <c r="N2131" s="144"/>
      <c r="O2131" s="143"/>
      <c r="P2131" s="148"/>
      <c r="Q2131" s="146"/>
      <c r="R2131" s="148"/>
      <c r="S2131" s="147"/>
      <c r="T2131" s="127"/>
      <c r="U2131" s="117"/>
      <c r="V2131" s="117"/>
      <c r="W2131" s="117"/>
      <c r="X2131" s="117"/>
      <c r="Y2131" s="117"/>
      <c r="Z2131" s="117"/>
      <c r="AA2131" s="117"/>
      <c r="AB2131" s="117"/>
      <c r="AC2131" s="117"/>
      <c r="AD2131" s="117"/>
      <c r="AE2131" s="117"/>
      <c r="AF2131" s="117"/>
      <c r="AG2131" s="117"/>
      <c r="AH2131" s="117"/>
      <c r="AI2131" s="117"/>
      <c r="AJ2131" s="117"/>
      <c r="AK2131" s="117"/>
    </row>
    <row r="2132" spans="1:37" s="35" customFormat="1" ht="18" customHeight="1" x14ac:dyDescent="0.25">
      <c r="A2132" s="72" t="str">
        <f>Лист4!A2138</f>
        <v>ул. Ломоносова, д.24</v>
      </c>
      <c r="B2132" s="64" t="s">
        <v>55</v>
      </c>
      <c r="C2132" s="76">
        <v>124.30685</v>
      </c>
      <c r="D2132" s="76">
        <f t="shared" si="70"/>
        <v>0</v>
      </c>
      <c r="E2132" s="74">
        <v>0</v>
      </c>
      <c r="F2132" s="22">
        <v>0</v>
      </c>
      <c r="G2132" s="81">
        <v>0</v>
      </c>
      <c r="H2132" s="22">
        <v>0</v>
      </c>
      <c r="I2132" s="77"/>
      <c r="J2132" s="91">
        <f t="shared" si="69"/>
        <v>124.30685</v>
      </c>
      <c r="K2132" s="131"/>
      <c r="L2132" s="126"/>
      <c r="M2132" s="144"/>
      <c r="N2132" s="144"/>
      <c r="O2132" s="143"/>
      <c r="P2132" s="145"/>
      <c r="Q2132" s="146"/>
      <c r="R2132" s="145"/>
      <c r="S2132" s="147"/>
      <c r="T2132" s="127"/>
      <c r="U2132" s="117"/>
      <c r="V2132" s="117"/>
      <c r="W2132" s="117"/>
      <c r="X2132" s="117"/>
      <c r="Y2132" s="117"/>
      <c r="Z2132" s="117"/>
      <c r="AA2132" s="117"/>
      <c r="AB2132" s="117"/>
      <c r="AC2132" s="117"/>
      <c r="AD2132" s="117"/>
      <c r="AE2132" s="117"/>
      <c r="AF2132" s="117"/>
      <c r="AG2132" s="117"/>
      <c r="AH2132" s="117"/>
      <c r="AI2132" s="117"/>
      <c r="AJ2132" s="117"/>
      <c r="AK2132" s="117"/>
    </row>
    <row r="2133" spans="1:37" s="35" customFormat="1" ht="18" customHeight="1" x14ac:dyDescent="0.25">
      <c r="A2133" s="72" t="str">
        <f>Лист4!A2139</f>
        <v>ул. Льва Толстого, д.28</v>
      </c>
      <c r="B2133" s="64" t="s">
        <v>55</v>
      </c>
      <c r="C2133" s="76">
        <v>78.874800000000008</v>
      </c>
      <c r="D2133" s="76">
        <f t="shared" si="70"/>
        <v>0.44455</v>
      </c>
      <c r="E2133" s="74">
        <v>0.44455</v>
      </c>
      <c r="F2133" s="22">
        <v>0</v>
      </c>
      <c r="G2133" s="81">
        <v>0</v>
      </c>
      <c r="H2133" s="22">
        <v>0</v>
      </c>
      <c r="I2133" s="77"/>
      <c r="J2133" s="91">
        <f t="shared" si="69"/>
        <v>79.319350000000014</v>
      </c>
      <c r="K2133" s="131"/>
      <c r="L2133" s="126"/>
      <c r="M2133" s="144"/>
      <c r="N2133" s="144"/>
      <c r="O2133" s="143"/>
      <c r="P2133" s="145"/>
      <c r="Q2133" s="146"/>
      <c r="R2133" s="145"/>
      <c r="S2133" s="147"/>
      <c r="T2133" s="127"/>
      <c r="U2133" s="117"/>
      <c r="V2133" s="117"/>
      <c r="W2133" s="117"/>
      <c r="X2133" s="117"/>
      <c r="Y2133" s="117"/>
      <c r="Z2133" s="117"/>
      <c r="AA2133" s="117"/>
      <c r="AB2133" s="117"/>
      <c r="AC2133" s="117"/>
      <c r="AD2133" s="117"/>
      <c r="AE2133" s="117"/>
      <c r="AF2133" s="117"/>
      <c r="AG2133" s="117"/>
      <c r="AH2133" s="117"/>
      <c r="AI2133" s="117"/>
      <c r="AJ2133" s="117"/>
      <c r="AK2133" s="117"/>
    </row>
    <row r="2134" spans="1:37" s="35" customFormat="1" ht="18" customHeight="1" x14ac:dyDescent="0.25">
      <c r="A2134" s="72" t="str">
        <f>Лист4!A2140</f>
        <v>ул. Льва Толстого, д.31</v>
      </c>
      <c r="B2134" s="64" t="s">
        <v>55</v>
      </c>
      <c r="C2134" s="76">
        <v>448.85505000000001</v>
      </c>
      <c r="D2134" s="76">
        <f t="shared" si="70"/>
        <v>22.690909999999999</v>
      </c>
      <c r="E2134" s="74">
        <v>22.690909999999999</v>
      </c>
      <c r="F2134" s="33">
        <v>0</v>
      </c>
      <c r="G2134" s="81">
        <v>0</v>
      </c>
      <c r="H2134" s="33">
        <v>0</v>
      </c>
      <c r="I2134" s="77"/>
      <c r="J2134" s="91">
        <f t="shared" si="69"/>
        <v>471.54595999999998</v>
      </c>
      <c r="K2134" s="131"/>
      <c r="L2134" s="126"/>
      <c r="M2134" s="144"/>
      <c r="N2134" s="144"/>
      <c r="O2134" s="143"/>
      <c r="P2134" s="148"/>
      <c r="Q2134" s="146"/>
      <c r="R2134" s="148"/>
      <c r="S2134" s="147"/>
      <c r="T2134" s="127"/>
      <c r="U2134" s="117"/>
      <c r="V2134" s="117"/>
      <c r="W2134" s="117"/>
      <c r="X2134" s="117"/>
      <c r="Y2134" s="117"/>
      <c r="Z2134" s="117"/>
      <c r="AA2134" s="117"/>
      <c r="AB2134" s="117"/>
      <c r="AC2134" s="117"/>
      <c r="AD2134" s="117"/>
      <c r="AE2134" s="117"/>
      <c r="AF2134" s="117"/>
      <c r="AG2134" s="117"/>
      <c r="AH2134" s="117"/>
      <c r="AI2134" s="117"/>
      <c r="AJ2134" s="117"/>
      <c r="AK2134" s="117"/>
    </row>
    <row r="2135" spans="1:37" s="35" customFormat="1" ht="18" customHeight="1" x14ac:dyDescent="0.25">
      <c r="A2135" s="72" t="str">
        <f>Лист4!A2141</f>
        <v>ул. Магистральная, д.10</v>
      </c>
      <c r="B2135" s="64" t="s">
        <v>55</v>
      </c>
      <c r="C2135" s="76">
        <v>68.444850000000002</v>
      </c>
      <c r="D2135" s="76">
        <f t="shared" si="70"/>
        <v>3.07043</v>
      </c>
      <c r="E2135" s="74">
        <v>3.07043</v>
      </c>
      <c r="F2135" s="33">
        <v>0</v>
      </c>
      <c r="G2135" s="81">
        <v>0</v>
      </c>
      <c r="H2135" s="33">
        <v>0</v>
      </c>
      <c r="I2135" s="77"/>
      <c r="J2135" s="91">
        <f t="shared" si="69"/>
        <v>71.515280000000004</v>
      </c>
      <c r="K2135" s="131"/>
      <c r="L2135" s="126"/>
      <c r="M2135" s="144"/>
      <c r="N2135" s="144"/>
      <c r="O2135" s="143"/>
      <c r="P2135" s="148"/>
      <c r="Q2135" s="146"/>
      <c r="R2135" s="148"/>
      <c r="S2135" s="147"/>
      <c r="T2135" s="127"/>
      <c r="U2135" s="117"/>
      <c r="V2135" s="117"/>
      <c r="W2135" s="117"/>
      <c r="X2135" s="117"/>
      <c r="Y2135" s="117"/>
      <c r="Z2135" s="117"/>
      <c r="AA2135" s="117"/>
      <c r="AB2135" s="117"/>
      <c r="AC2135" s="117"/>
      <c r="AD2135" s="117"/>
      <c r="AE2135" s="117"/>
      <c r="AF2135" s="117"/>
      <c r="AG2135" s="117"/>
      <c r="AH2135" s="117"/>
      <c r="AI2135" s="117"/>
      <c r="AJ2135" s="117"/>
      <c r="AK2135" s="117"/>
    </row>
    <row r="2136" spans="1:37" s="35" customFormat="1" ht="18" customHeight="1" x14ac:dyDescent="0.25">
      <c r="A2136" s="72" t="str">
        <f>Лист4!A2142</f>
        <v>ул. Магистральная, д.12</v>
      </c>
      <c r="B2136" s="64" t="s">
        <v>55</v>
      </c>
      <c r="C2136" s="76">
        <v>54.488349999999997</v>
      </c>
      <c r="D2136" s="76">
        <f t="shared" si="70"/>
        <v>3.60562</v>
      </c>
      <c r="E2136" s="74">
        <v>3.60562</v>
      </c>
      <c r="F2136" s="33">
        <v>0</v>
      </c>
      <c r="G2136" s="81">
        <v>0</v>
      </c>
      <c r="H2136" s="33">
        <v>0</v>
      </c>
      <c r="I2136" s="77"/>
      <c r="J2136" s="91">
        <f t="shared" si="69"/>
        <v>58.093969999999999</v>
      </c>
      <c r="K2136" s="131"/>
      <c r="L2136" s="126"/>
      <c r="M2136" s="144"/>
      <c r="N2136" s="144"/>
      <c r="O2136" s="143"/>
      <c r="P2136" s="148"/>
      <c r="Q2136" s="146"/>
      <c r="R2136" s="148"/>
      <c r="S2136" s="147"/>
      <c r="T2136" s="127"/>
      <c r="U2136" s="117"/>
      <c r="V2136" s="117"/>
      <c r="W2136" s="117"/>
      <c r="X2136" s="117"/>
      <c r="Y2136" s="117"/>
      <c r="Z2136" s="117"/>
      <c r="AA2136" s="117"/>
      <c r="AB2136" s="117"/>
      <c r="AC2136" s="117"/>
      <c r="AD2136" s="117"/>
      <c r="AE2136" s="117"/>
      <c r="AF2136" s="117"/>
      <c r="AG2136" s="117"/>
      <c r="AH2136" s="117"/>
      <c r="AI2136" s="117"/>
      <c r="AJ2136" s="117"/>
      <c r="AK2136" s="117"/>
    </row>
    <row r="2137" spans="1:37" s="35" customFormat="1" ht="18" customHeight="1" x14ac:dyDescent="0.25">
      <c r="A2137" s="72" t="str">
        <f>Лист4!A2143</f>
        <v>ул. Магистральная, д.14</v>
      </c>
      <c r="B2137" s="64" t="s">
        <v>55</v>
      </c>
      <c r="C2137" s="76">
        <v>82.282250000000005</v>
      </c>
      <c r="D2137" s="76">
        <f t="shared" si="70"/>
        <v>4.7159499999999994</v>
      </c>
      <c r="E2137" s="74">
        <v>4.7159499999999994</v>
      </c>
      <c r="F2137" s="33">
        <v>0</v>
      </c>
      <c r="G2137" s="81">
        <v>0</v>
      </c>
      <c r="H2137" s="33">
        <v>0</v>
      </c>
      <c r="I2137" s="77"/>
      <c r="J2137" s="91">
        <f t="shared" si="69"/>
        <v>86.998199999999997</v>
      </c>
      <c r="K2137" s="131"/>
      <c r="L2137" s="126"/>
      <c r="M2137" s="144"/>
      <c r="N2137" s="144"/>
      <c r="O2137" s="143"/>
      <c r="P2137" s="148"/>
      <c r="Q2137" s="146"/>
      <c r="R2137" s="148"/>
      <c r="S2137" s="147"/>
      <c r="T2137" s="127"/>
      <c r="U2137" s="117"/>
      <c r="V2137" s="117"/>
      <c r="W2137" s="117"/>
      <c r="X2137" s="117"/>
      <c r="Y2137" s="117"/>
      <c r="Z2137" s="117"/>
      <c r="AA2137" s="117"/>
      <c r="AB2137" s="117"/>
      <c r="AC2137" s="117"/>
      <c r="AD2137" s="117"/>
      <c r="AE2137" s="117"/>
      <c r="AF2137" s="117"/>
      <c r="AG2137" s="117"/>
      <c r="AH2137" s="117"/>
      <c r="AI2137" s="117"/>
      <c r="AJ2137" s="117"/>
      <c r="AK2137" s="117"/>
    </row>
    <row r="2138" spans="1:37" s="35" customFormat="1" ht="18" customHeight="1" x14ac:dyDescent="0.25">
      <c r="A2138" s="72" t="str">
        <f>Лист4!A2144</f>
        <v>ул. Магистральная, д.16</v>
      </c>
      <c r="B2138" s="64" t="s">
        <v>55</v>
      </c>
      <c r="C2138" s="76">
        <v>49.170049999999996</v>
      </c>
      <c r="D2138" s="76">
        <f t="shared" si="70"/>
        <v>2.5680300000000003</v>
      </c>
      <c r="E2138" s="74">
        <v>2.5680300000000003</v>
      </c>
      <c r="F2138" s="33">
        <v>0</v>
      </c>
      <c r="G2138" s="81">
        <v>0</v>
      </c>
      <c r="H2138" s="33">
        <v>0</v>
      </c>
      <c r="I2138" s="77"/>
      <c r="J2138" s="91">
        <f t="shared" si="69"/>
        <v>51.738079999999997</v>
      </c>
      <c r="K2138" s="131"/>
      <c r="L2138" s="126"/>
      <c r="M2138" s="144"/>
      <c r="N2138" s="144"/>
      <c r="O2138" s="143"/>
      <c r="P2138" s="148"/>
      <c r="Q2138" s="146"/>
      <c r="R2138" s="148"/>
      <c r="S2138" s="147"/>
      <c r="T2138" s="127"/>
      <c r="U2138" s="117"/>
      <c r="V2138" s="117"/>
      <c r="W2138" s="117"/>
      <c r="X2138" s="117"/>
      <c r="Y2138" s="117"/>
      <c r="Z2138" s="117"/>
      <c r="AA2138" s="117"/>
      <c r="AB2138" s="117"/>
      <c r="AC2138" s="117"/>
      <c r="AD2138" s="117"/>
      <c r="AE2138" s="117"/>
      <c r="AF2138" s="117"/>
      <c r="AG2138" s="117"/>
      <c r="AH2138" s="117"/>
      <c r="AI2138" s="117"/>
      <c r="AJ2138" s="117"/>
      <c r="AK2138" s="117"/>
    </row>
    <row r="2139" spans="1:37" s="35" customFormat="1" ht="18" customHeight="1" x14ac:dyDescent="0.25">
      <c r="A2139" s="72" t="str">
        <f>Лист4!A2145</f>
        <v>ул. Магистральная, д.2</v>
      </c>
      <c r="B2139" s="64" t="s">
        <v>55</v>
      </c>
      <c r="C2139" s="76">
        <v>109.35909000000001</v>
      </c>
      <c r="D2139" s="76">
        <f t="shared" si="70"/>
        <v>3.8926999999999996</v>
      </c>
      <c r="E2139" s="74">
        <v>3.8926999999999996</v>
      </c>
      <c r="F2139" s="33">
        <v>0</v>
      </c>
      <c r="G2139" s="81">
        <v>0</v>
      </c>
      <c r="H2139" s="33">
        <v>0</v>
      </c>
      <c r="I2139" s="77"/>
      <c r="J2139" s="91">
        <f t="shared" si="69"/>
        <v>113.25179000000001</v>
      </c>
      <c r="K2139" s="131"/>
      <c r="L2139" s="126"/>
      <c r="M2139" s="144"/>
      <c r="N2139" s="144"/>
      <c r="O2139" s="143"/>
      <c r="P2139" s="148"/>
      <c r="Q2139" s="146"/>
      <c r="R2139" s="148"/>
      <c r="S2139" s="147"/>
      <c r="T2139" s="127"/>
      <c r="U2139" s="117"/>
      <c r="V2139" s="117"/>
      <c r="W2139" s="117"/>
      <c r="X2139" s="117"/>
      <c r="Y2139" s="117"/>
      <c r="Z2139" s="117"/>
      <c r="AA2139" s="117"/>
      <c r="AB2139" s="117"/>
      <c r="AC2139" s="117"/>
      <c r="AD2139" s="117"/>
      <c r="AE2139" s="117"/>
      <c r="AF2139" s="117"/>
      <c r="AG2139" s="117"/>
      <c r="AH2139" s="117"/>
      <c r="AI2139" s="117"/>
      <c r="AJ2139" s="117"/>
      <c r="AK2139" s="117"/>
    </row>
    <row r="2140" spans="1:37" s="117" customFormat="1" ht="18" customHeight="1" x14ac:dyDescent="0.25">
      <c r="A2140" s="72" t="str">
        <f>Лист4!A2146</f>
        <v>ул. Магистральная, д.30</v>
      </c>
      <c r="B2140" s="64" t="s">
        <v>55</v>
      </c>
      <c r="C2140" s="76">
        <v>2776.1261800000002</v>
      </c>
      <c r="D2140" s="76">
        <f t="shared" si="70"/>
        <v>151.86631</v>
      </c>
      <c r="E2140" s="74">
        <v>151.86631</v>
      </c>
      <c r="F2140" s="33">
        <v>0</v>
      </c>
      <c r="G2140" s="81">
        <v>0</v>
      </c>
      <c r="H2140" s="33">
        <v>0</v>
      </c>
      <c r="I2140" s="77"/>
      <c r="J2140" s="91">
        <f t="shared" si="69"/>
        <v>2927.9924900000001</v>
      </c>
      <c r="K2140" s="131"/>
      <c r="L2140" s="126"/>
      <c r="M2140" s="144"/>
      <c r="N2140" s="144"/>
      <c r="O2140" s="143"/>
      <c r="P2140" s="148"/>
      <c r="Q2140" s="146"/>
      <c r="R2140" s="148"/>
      <c r="S2140" s="147"/>
      <c r="T2140" s="127"/>
    </row>
    <row r="2141" spans="1:37" s="35" customFormat="1" ht="18" customHeight="1" x14ac:dyDescent="0.25">
      <c r="A2141" s="72" t="str">
        <f>Лист4!A2147</f>
        <v>ул. Магистральная, д.30, к.1</v>
      </c>
      <c r="B2141" s="64" t="s">
        <v>55</v>
      </c>
      <c r="C2141" s="76">
        <v>777.06</v>
      </c>
      <c r="D2141" s="76">
        <f t="shared" si="70"/>
        <v>74.109580000000008</v>
      </c>
      <c r="E2141" s="74">
        <v>74.109580000000008</v>
      </c>
      <c r="F2141" s="33">
        <v>0</v>
      </c>
      <c r="G2141" s="81">
        <v>0</v>
      </c>
      <c r="H2141" s="33">
        <v>0</v>
      </c>
      <c r="I2141" s="77"/>
      <c r="J2141" s="91">
        <v>856.81</v>
      </c>
      <c r="K2141" s="131"/>
      <c r="L2141" s="126"/>
      <c r="M2141" s="144"/>
      <c r="N2141" s="144"/>
      <c r="O2141" s="143"/>
      <c r="P2141" s="148"/>
      <c r="Q2141" s="146"/>
      <c r="R2141" s="148"/>
      <c r="S2141" s="147"/>
      <c r="T2141" s="127"/>
      <c r="U2141" s="117"/>
      <c r="V2141" s="117"/>
      <c r="W2141" s="117"/>
      <c r="X2141" s="117"/>
      <c r="Y2141" s="117"/>
      <c r="Z2141" s="117"/>
      <c r="AA2141" s="117"/>
      <c r="AB2141" s="117"/>
      <c r="AC2141" s="117"/>
      <c r="AD2141" s="117"/>
      <c r="AE2141" s="117"/>
      <c r="AF2141" s="117"/>
      <c r="AG2141" s="117"/>
      <c r="AH2141" s="117"/>
      <c r="AI2141" s="117"/>
      <c r="AJ2141" s="117"/>
      <c r="AK2141" s="117"/>
    </row>
    <row r="2142" spans="1:37" s="35" customFormat="1" ht="18" customHeight="1" x14ac:dyDescent="0.25">
      <c r="A2142" s="72" t="str">
        <f>Лист4!A2148</f>
        <v>ул. Магистральная, д.30, к.2</v>
      </c>
      <c r="B2142" s="64" t="s">
        <v>55</v>
      </c>
      <c r="C2142" s="76">
        <v>1553.6914999999999</v>
      </c>
      <c r="D2142" s="76">
        <f t="shared" si="70"/>
        <v>76.497640000000004</v>
      </c>
      <c r="E2142" s="74">
        <v>76.497640000000004</v>
      </c>
      <c r="F2142" s="33">
        <v>0</v>
      </c>
      <c r="G2142" s="81">
        <v>0</v>
      </c>
      <c r="H2142" s="33">
        <v>0</v>
      </c>
      <c r="I2142" s="77"/>
      <c r="J2142" s="91">
        <f t="shared" si="69"/>
        <v>1630.18914</v>
      </c>
      <c r="K2142" s="131"/>
      <c r="L2142" s="126"/>
      <c r="M2142" s="144"/>
      <c r="N2142" s="144"/>
      <c r="O2142" s="143"/>
      <c r="P2142" s="148"/>
      <c r="Q2142" s="146"/>
      <c r="R2142" s="148"/>
      <c r="S2142" s="147"/>
      <c r="T2142" s="127"/>
      <c r="U2142" s="117"/>
      <c r="V2142" s="117"/>
      <c r="W2142" s="117"/>
      <c r="X2142" s="117"/>
      <c r="Y2142" s="117"/>
      <c r="Z2142" s="117"/>
      <c r="AA2142" s="117"/>
      <c r="AB2142" s="117"/>
      <c r="AC2142" s="117"/>
      <c r="AD2142" s="117"/>
      <c r="AE2142" s="117"/>
      <c r="AF2142" s="117"/>
      <c r="AG2142" s="117"/>
      <c r="AH2142" s="117"/>
      <c r="AI2142" s="117"/>
      <c r="AJ2142" s="117"/>
      <c r="AK2142" s="117"/>
    </row>
    <row r="2143" spans="1:37" s="35" customFormat="1" ht="18" customHeight="1" x14ac:dyDescent="0.25">
      <c r="A2143" s="72" t="str">
        <f>Лист4!A2149</f>
        <v>ул. Магистральная, д.34</v>
      </c>
      <c r="B2143" s="64" t="s">
        <v>55</v>
      </c>
      <c r="C2143" s="76">
        <v>2288.58068</v>
      </c>
      <c r="D2143" s="76">
        <f t="shared" si="70"/>
        <v>141.11915999999999</v>
      </c>
      <c r="E2143" s="74">
        <v>141.11915999999999</v>
      </c>
      <c r="F2143" s="33">
        <v>0</v>
      </c>
      <c r="G2143" s="81">
        <v>0</v>
      </c>
      <c r="H2143" s="33">
        <v>0</v>
      </c>
      <c r="I2143" s="77"/>
      <c r="J2143" s="91">
        <f t="shared" si="69"/>
        <v>2429.6998400000002</v>
      </c>
      <c r="K2143" s="131"/>
      <c r="L2143" s="126"/>
      <c r="M2143" s="144"/>
      <c r="N2143" s="144"/>
      <c r="O2143" s="143"/>
      <c r="P2143" s="148"/>
      <c r="Q2143" s="146"/>
      <c r="R2143" s="148"/>
      <c r="S2143" s="147"/>
      <c r="T2143" s="127"/>
      <c r="U2143" s="117"/>
      <c r="V2143" s="117"/>
      <c r="W2143" s="117"/>
      <c r="X2143" s="117"/>
      <c r="Y2143" s="117"/>
      <c r="Z2143" s="117"/>
      <c r="AA2143" s="117"/>
      <c r="AB2143" s="117"/>
      <c r="AC2143" s="117"/>
      <c r="AD2143" s="117"/>
      <c r="AE2143" s="117"/>
      <c r="AF2143" s="117"/>
      <c r="AG2143" s="117"/>
      <c r="AH2143" s="117"/>
      <c r="AI2143" s="117"/>
      <c r="AJ2143" s="117"/>
      <c r="AK2143" s="117"/>
    </row>
    <row r="2144" spans="1:37" s="35" customFormat="1" ht="18" customHeight="1" x14ac:dyDescent="0.25">
      <c r="A2144" s="72" t="str">
        <f>Лист4!A2150</f>
        <v>ул. Магистральная, д.34, к.2</v>
      </c>
      <c r="B2144" s="64" t="s">
        <v>55</v>
      </c>
      <c r="C2144" s="76">
        <v>1233.2121900000002</v>
      </c>
      <c r="D2144" s="76">
        <f t="shared" si="70"/>
        <v>75.100490000000008</v>
      </c>
      <c r="E2144" s="74">
        <v>75.100490000000008</v>
      </c>
      <c r="F2144" s="33">
        <v>0</v>
      </c>
      <c r="G2144" s="81">
        <v>0</v>
      </c>
      <c r="H2144" s="33">
        <v>0</v>
      </c>
      <c r="I2144" s="77"/>
      <c r="J2144" s="91">
        <f t="shared" si="69"/>
        <v>1308.3126800000002</v>
      </c>
      <c r="K2144" s="131"/>
      <c r="L2144" s="126"/>
      <c r="M2144" s="144"/>
      <c r="N2144" s="144"/>
      <c r="O2144" s="143"/>
      <c r="P2144" s="148"/>
      <c r="Q2144" s="146"/>
      <c r="R2144" s="148"/>
      <c r="S2144" s="147"/>
      <c r="T2144" s="127"/>
      <c r="U2144" s="117"/>
      <c r="V2144" s="117"/>
      <c r="W2144" s="117"/>
      <c r="X2144" s="117"/>
      <c r="Y2144" s="117"/>
      <c r="Z2144" s="117"/>
      <c r="AA2144" s="117"/>
      <c r="AB2144" s="117"/>
      <c r="AC2144" s="117"/>
      <c r="AD2144" s="117"/>
      <c r="AE2144" s="117"/>
      <c r="AF2144" s="117"/>
      <c r="AG2144" s="117"/>
      <c r="AH2144" s="117"/>
      <c r="AI2144" s="117"/>
      <c r="AJ2144" s="117"/>
      <c r="AK2144" s="117"/>
    </row>
    <row r="2145" spans="1:37" s="35" customFormat="1" ht="18" customHeight="1" x14ac:dyDescent="0.25">
      <c r="A2145" s="72" t="str">
        <f>Лист4!A2151</f>
        <v>ул. Магистральная, д.34, к.5</v>
      </c>
      <c r="B2145" s="64" t="s">
        <v>55</v>
      </c>
      <c r="C2145" s="76">
        <v>2501.7293700000005</v>
      </c>
      <c r="D2145" s="76">
        <f t="shared" si="70"/>
        <v>146.22111999999998</v>
      </c>
      <c r="E2145" s="74">
        <v>146.22111999999998</v>
      </c>
      <c r="F2145" s="22">
        <v>0</v>
      </c>
      <c r="G2145" s="81">
        <v>0</v>
      </c>
      <c r="H2145" s="22">
        <v>0</v>
      </c>
      <c r="I2145" s="77"/>
      <c r="J2145" s="91">
        <f t="shared" si="69"/>
        <v>2647.9504900000006</v>
      </c>
      <c r="K2145" s="131"/>
      <c r="L2145" s="126"/>
      <c r="M2145" s="144"/>
      <c r="N2145" s="144"/>
      <c r="O2145" s="143"/>
      <c r="P2145" s="145"/>
      <c r="Q2145" s="146"/>
      <c r="R2145" s="145"/>
      <c r="S2145" s="147"/>
      <c r="T2145" s="127"/>
      <c r="U2145" s="117"/>
      <c r="V2145" s="117"/>
      <c r="W2145" s="117"/>
      <c r="X2145" s="117"/>
      <c r="Y2145" s="117"/>
      <c r="Z2145" s="117"/>
      <c r="AA2145" s="117"/>
      <c r="AB2145" s="117"/>
      <c r="AC2145" s="117"/>
      <c r="AD2145" s="117"/>
      <c r="AE2145" s="117"/>
      <c r="AF2145" s="117"/>
      <c r="AG2145" s="117"/>
      <c r="AH2145" s="117"/>
      <c r="AI2145" s="117"/>
      <c r="AJ2145" s="117"/>
      <c r="AK2145" s="117"/>
    </row>
    <row r="2146" spans="1:37" s="35" customFormat="1" ht="18" customHeight="1" x14ac:dyDescent="0.25">
      <c r="A2146" s="72" t="str">
        <f>Лист4!A2152</f>
        <v>ул. Магистральная, д.34/1</v>
      </c>
      <c r="B2146" s="64" t="s">
        <v>55</v>
      </c>
      <c r="C2146" s="76">
        <v>1374.20685</v>
      </c>
      <c r="D2146" s="76">
        <f t="shared" si="70"/>
        <v>87.476969999999994</v>
      </c>
      <c r="E2146" s="74">
        <v>87.476969999999994</v>
      </c>
      <c r="F2146" s="33">
        <v>0</v>
      </c>
      <c r="G2146" s="81">
        <v>0</v>
      </c>
      <c r="H2146" s="33">
        <v>0</v>
      </c>
      <c r="I2146" s="77"/>
      <c r="J2146" s="91">
        <f t="shared" si="69"/>
        <v>1461.68382</v>
      </c>
      <c r="K2146" s="131"/>
      <c r="L2146" s="126"/>
      <c r="M2146" s="144"/>
      <c r="N2146" s="144"/>
      <c r="O2146" s="143"/>
      <c r="P2146" s="148"/>
      <c r="Q2146" s="146"/>
      <c r="R2146" s="148"/>
      <c r="S2146" s="147"/>
      <c r="T2146" s="127"/>
      <c r="U2146" s="117"/>
      <c r="V2146" s="117"/>
      <c r="W2146" s="117"/>
      <c r="X2146" s="117"/>
      <c r="Y2146" s="117"/>
      <c r="Z2146" s="117"/>
      <c r="AA2146" s="117"/>
      <c r="AB2146" s="117"/>
      <c r="AC2146" s="117"/>
      <c r="AD2146" s="117"/>
      <c r="AE2146" s="117"/>
      <c r="AF2146" s="117"/>
      <c r="AG2146" s="117"/>
      <c r="AH2146" s="117"/>
      <c r="AI2146" s="117"/>
      <c r="AJ2146" s="117"/>
      <c r="AK2146" s="117"/>
    </row>
    <row r="2147" spans="1:37" s="35" customFormat="1" ht="18" customHeight="1" x14ac:dyDescent="0.25">
      <c r="A2147" s="72" t="str">
        <f>Лист4!A2153</f>
        <v>ул. Магистральная, д.34/3</v>
      </c>
      <c r="B2147" s="64" t="s">
        <v>55</v>
      </c>
      <c r="C2147" s="76">
        <v>1525.7920099999999</v>
      </c>
      <c r="D2147" s="76">
        <f t="shared" si="70"/>
        <v>106.26022</v>
      </c>
      <c r="E2147" s="74">
        <v>106.26022</v>
      </c>
      <c r="F2147" s="33">
        <v>0</v>
      </c>
      <c r="G2147" s="81">
        <v>0</v>
      </c>
      <c r="H2147" s="33">
        <v>0</v>
      </c>
      <c r="I2147" s="77">
        <v>5867.51</v>
      </c>
      <c r="J2147" s="91">
        <f>C2147+E2147-I2147</f>
        <v>-4235.4577700000009</v>
      </c>
      <c r="K2147" s="131"/>
      <c r="L2147" s="126"/>
      <c r="M2147" s="144"/>
      <c r="N2147" s="144"/>
      <c r="O2147" s="143"/>
      <c r="P2147" s="148"/>
      <c r="Q2147" s="146"/>
      <c r="R2147" s="148"/>
      <c r="S2147" s="147"/>
      <c r="T2147" s="127"/>
      <c r="U2147" s="117"/>
      <c r="V2147" s="117"/>
      <c r="W2147" s="117"/>
      <c r="X2147" s="117"/>
      <c r="Y2147" s="117"/>
      <c r="Z2147" s="117"/>
      <c r="AA2147" s="117"/>
      <c r="AB2147" s="117"/>
      <c r="AC2147" s="117"/>
      <c r="AD2147" s="117"/>
      <c r="AE2147" s="117"/>
      <c r="AF2147" s="117"/>
      <c r="AG2147" s="117"/>
      <c r="AH2147" s="117"/>
      <c r="AI2147" s="117"/>
      <c r="AJ2147" s="117"/>
      <c r="AK2147" s="117"/>
    </row>
    <row r="2148" spans="1:37" s="34" customFormat="1" ht="18" customHeight="1" x14ac:dyDescent="0.25">
      <c r="A2148" s="72" t="str">
        <f>Лист4!A2154</f>
        <v>ул. Магистральная, д.36</v>
      </c>
      <c r="B2148" s="64" t="s">
        <v>55</v>
      </c>
      <c r="C2148" s="76">
        <v>2548.1939399999997</v>
      </c>
      <c r="D2148" s="76">
        <f t="shared" si="70"/>
        <v>141.92010000000002</v>
      </c>
      <c r="E2148" s="74">
        <v>141.92010000000002</v>
      </c>
      <c r="F2148" s="33">
        <v>0</v>
      </c>
      <c r="G2148" s="81">
        <v>0</v>
      </c>
      <c r="H2148" s="33">
        <v>0</v>
      </c>
      <c r="I2148" s="77"/>
      <c r="J2148" s="91">
        <f t="shared" si="69"/>
        <v>2690.1140399999995</v>
      </c>
      <c r="K2148" s="131"/>
      <c r="L2148" s="126"/>
      <c r="M2148" s="144"/>
      <c r="N2148" s="144"/>
      <c r="O2148" s="143"/>
      <c r="P2148" s="148"/>
      <c r="Q2148" s="146"/>
      <c r="R2148" s="148"/>
      <c r="S2148" s="147"/>
      <c r="T2148" s="127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/>
    </row>
    <row r="2149" spans="1:37" s="35" customFormat="1" ht="18" customHeight="1" x14ac:dyDescent="0.25">
      <c r="A2149" s="72" t="str">
        <f>Лист4!A2155</f>
        <v>ул. Магистральная, д.36, к.1</v>
      </c>
      <c r="B2149" s="64" t="s">
        <v>55</v>
      </c>
      <c r="C2149" s="76">
        <v>916.01646000000005</v>
      </c>
      <c r="D2149" s="76">
        <f t="shared" si="70"/>
        <v>90.375600000000006</v>
      </c>
      <c r="E2149" s="74">
        <v>90.375600000000006</v>
      </c>
      <c r="F2149" s="33">
        <v>0</v>
      </c>
      <c r="G2149" s="81">
        <v>0</v>
      </c>
      <c r="H2149" s="33">
        <v>0</v>
      </c>
      <c r="I2149" s="77"/>
      <c r="J2149" s="91">
        <f t="shared" si="69"/>
        <v>1006.39206</v>
      </c>
      <c r="K2149" s="131"/>
      <c r="L2149" s="126"/>
      <c r="M2149" s="144"/>
      <c r="N2149" s="144"/>
      <c r="O2149" s="143"/>
      <c r="P2149" s="148"/>
      <c r="Q2149" s="146"/>
      <c r="R2149" s="148"/>
      <c r="S2149" s="147"/>
      <c r="T2149" s="127"/>
      <c r="U2149" s="117"/>
      <c r="V2149" s="117"/>
      <c r="W2149" s="117"/>
      <c r="X2149" s="117"/>
      <c r="Y2149" s="117"/>
      <c r="Z2149" s="117"/>
      <c r="AA2149" s="117"/>
      <c r="AB2149" s="117"/>
      <c r="AC2149" s="117"/>
      <c r="AD2149" s="117"/>
      <c r="AE2149" s="117"/>
      <c r="AF2149" s="117"/>
      <c r="AG2149" s="117"/>
      <c r="AH2149" s="117"/>
      <c r="AI2149" s="117"/>
      <c r="AJ2149" s="117"/>
      <c r="AK2149" s="117"/>
    </row>
    <row r="2150" spans="1:37" s="34" customFormat="1" ht="18" customHeight="1" x14ac:dyDescent="0.25">
      <c r="A2150" s="72" t="str">
        <f>Лист4!A2156</f>
        <v>ул. Магистральная, д.4</v>
      </c>
      <c r="B2150" s="64" t="s">
        <v>55</v>
      </c>
      <c r="C2150" s="76">
        <v>45.77525</v>
      </c>
      <c r="D2150" s="76">
        <f t="shared" si="70"/>
        <v>0.86</v>
      </c>
      <c r="E2150" s="74">
        <v>0.86</v>
      </c>
      <c r="F2150" s="33">
        <v>0</v>
      </c>
      <c r="G2150" s="81">
        <v>0</v>
      </c>
      <c r="H2150" s="33">
        <v>0</v>
      </c>
      <c r="I2150" s="77"/>
      <c r="J2150" s="91">
        <f t="shared" si="69"/>
        <v>46.635249999999999</v>
      </c>
      <c r="K2150" s="131"/>
      <c r="L2150" s="126"/>
      <c r="M2150" s="144"/>
      <c r="N2150" s="144"/>
      <c r="O2150" s="143"/>
      <c r="P2150" s="148"/>
      <c r="Q2150" s="146"/>
      <c r="R2150" s="148"/>
      <c r="S2150" s="147"/>
      <c r="T2150" s="127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/>
    </row>
    <row r="2151" spans="1:37" s="34" customFormat="1" ht="18" customHeight="1" x14ac:dyDescent="0.25">
      <c r="A2151" s="72" t="str">
        <f>Лист4!A2157</f>
        <v>ул. Магистральная, д.6</v>
      </c>
      <c r="B2151" s="64" t="s">
        <v>55</v>
      </c>
      <c r="C2151" s="76">
        <v>122.33593999999999</v>
      </c>
      <c r="D2151" s="76">
        <f t="shared" si="70"/>
        <v>6.2251499999999993</v>
      </c>
      <c r="E2151" s="74">
        <v>6.2251499999999993</v>
      </c>
      <c r="F2151" s="33">
        <v>0</v>
      </c>
      <c r="G2151" s="81">
        <v>0</v>
      </c>
      <c r="H2151" s="33">
        <v>0</v>
      </c>
      <c r="I2151" s="77"/>
      <c r="J2151" s="91">
        <f t="shared" si="69"/>
        <v>128.56108999999998</v>
      </c>
      <c r="K2151" s="131"/>
      <c r="L2151" s="126"/>
      <c r="M2151" s="144"/>
      <c r="N2151" s="144"/>
      <c r="O2151" s="143"/>
      <c r="P2151" s="148"/>
      <c r="Q2151" s="146"/>
      <c r="R2151" s="148"/>
      <c r="S2151" s="147"/>
      <c r="T2151" s="127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/>
    </row>
    <row r="2152" spans="1:37" s="34" customFormat="1" ht="18" customHeight="1" x14ac:dyDescent="0.25">
      <c r="A2152" s="72" t="str">
        <f>Лист4!A2158</f>
        <v>ул. Магистральная, д.8</v>
      </c>
      <c r="B2152" s="64" t="s">
        <v>55</v>
      </c>
      <c r="C2152" s="76">
        <v>105.66692</v>
      </c>
      <c r="D2152" s="76">
        <f t="shared" si="70"/>
        <v>5.8618900000000007</v>
      </c>
      <c r="E2152" s="74">
        <v>5.8618900000000007</v>
      </c>
      <c r="F2152" s="33">
        <v>0</v>
      </c>
      <c r="G2152" s="81">
        <v>0</v>
      </c>
      <c r="H2152" s="33">
        <v>0</v>
      </c>
      <c r="I2152" s="77"/>
      <c r="J2152" s="91">
        <f t="shared" si="69"/>
        <v>111.52881000000001</v>
      </c>
      <c r="K2152" s="131"/>
      <c r="L2152" s="126"/>
      <c r="M2152" s="144"/>
      <c r="N2152" s="144"/>
      <c r="O2152" s="143"/>
      <c r="P2152" s="148"/>
      <c r="Q2152" s="146"/>
      <c r="R2152" s="148"/>
      <c r="S2152" s="147"/>
      <c r="T2152" s="127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/>
    </row>
    <row r="2153" spans="1:37" s="23" customFormat="1" ht="18" customHeight="1" x14ac:dyDescent="0.25">
      <c r="A2153" s="72" t="str">
        <f>Лист4!A2159</f>
        <v>ул. Мелиоративная, д.1</v>
      </c>
      <c r="B2153" s="64" t="s">
        <v>55</v>
      </c>
      <c r="C2153" s="76">
        <v>1027.2998400000001</v>
      </c>
      <c r="D2153" s="76">
        <f t="shared" si="70"/>
        <v>52.931710000000002</v>
      </c>
      <c r="E2153" s="74">
        <v>52.931710000000002</v>
      </c>
      <c r="F2153" s="33">
        <v>0</v>
      </c>
      <c r="G2153" s="81">
        <v>0</v>
      </c>
      <c r="H2153" s="33">
        <v>0</v>
      </c>
      <c r="I2153" s="77"/>
      <c r="J2153" s="91">
        <f t="shared" si="69"/>
        <v>1080.2315500000002</v>
      </c>
      <c r="K2153" s="131"/>
      <c r="L2153" s="126"/>
      <c r="M2153" s="144"/>
      <c r="N2153" s="144"/>
      <c r="O2153" s="143"/>
      <c r="P2153" s="148"/>
      <c r="Q2153" s="146"/>
      <c r="R2153" s="148"/>
      <c r="S2153" s="147"/>
      <c r="T2153" s="127"/>
    </row>
    <row r="2154" spans="1:37" s="34" customFormat="1" ht="18" customHeight="1" x14ac:dyDescent="0.25">
      <c r="A2154" s="72" t="str">
        <f>Лист4!A2160</f>
        <v>ул. Мелиоративная, д.10</v>
      </c>
      <c r="B2154" s="64" t="s">
        <v>55</v>
      </c>
      <c r="C2154" s="76">
        <v>319.25</v>
      </c>
      <c r="D2154" s="76">
        <f t="shared" si="70"/>
        <v>29.780529999999999</v>
      </c>
      <c r="E2154" s="74">
        <v>29.780529999999999</v>
      </c>
      <c r="F2154" s="33">
        <v>0</v>
      </c>
      <c r="G2154" s="81">
        <v>0</v>
      </c>
      <c r="H2154" s="33">
        <v>0</v>
      </c>
      <c r="I2154" s="77"/>
      <c r="J2154" s="91">
        <v>351.98</v>
      </c>
      <c r="K2154" s="131"/>
      <c r="L2154" s="126"/>
      <c r="M2154" s="144"/>
      <c r="N2154" s="144"/>
      <c r="O2154" s="143"/>
      <c r="P2154" s="148"/>
      <c r="Q2154" s="146"/>
      <c r="R2154" s="148"/>
      <c r="S2154" s="147"/>
      <c r="T2154" s="127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</row>
    <row r="2155" spans="1:37" s="34" customFormat="1" ht="18" customHeight="1" x14ac:dyDescent="0.25">
      <c r="A2155" s="72" t="str">
        <f>Лист4!A2161</f>
        <v>ул. Мелиоративная, д.11</v>
      </c>
      <c r="B2155" s="64" t="s">
        <v>55</v>
      </c>
      <c r="C2155" s="76">
        <v>1855.3568499999999</v>
      </c>
      <c r="D2155" s="76">
        <f t="shared" si="70"/>
        <v>90.752030000000005</v>
      </c>
      <c r="E2155" s="74">
        <v>90.752030000000005</v>
      </c>
      <c r="F2155" s="33">
        <v>0</v>
      </c>
      <c r="G2155" s="81">
        <v>0</v>
      </c>
      <c r="H2155" s="33">
        <v>0</v>
      </c>
      <c r="I2155" s="77"/>
      <c r="J2155" s="91">
        <f t="shared" si="69"/>
        <v>1946.10888</v>
      </c>
      <c r="K2155" s="131"/>
      <c r="L2155" s="126"/>
      <c r="M2155" s="144"/>
      <c r="N2155" s="144"/>
      <c r="O2155" s="143"/>
      <c r="P2155" s="148"/>
      <c r="Q2155" s="146"/>
      <c r="R2155" s="148"/>
      <c r="S2155" s="147"/>
      <c r="T2155" s="127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</row>
    <row r="2156" spans="1:37" s="23" customFormat="1" ht="18" customHeight="1" x14ac:dyDescent="0.25">
      <c r="A2156" s="72" t="str">
        <f>Лист4!A2162</f>
        <v>ул. Мелиоративная, д.12</v>
      </c>
      <c r="B2156" s="64" t="s">
        <v>55</v>
      </c>
      <c r="C2156" s="76">
        <v>2663.7696000000001</v>
      </c>
      <c r="D2156" s="76">
        <f t="shared" si="70"/>
        <v>149.85732000000002</v>
      </c>
      <c r="E2156" s="74">
        <v>149.85732000000002</v>
      </c>
      <c r="F2156" s="33">
        <v>0</v>
      </c>
      <c r="G2156" s="81">
        <v>0</v>
      </c>
      <c r="H2156" s="33">
        <v>0</v>
      </c>
      <c r="I2156" s="77"/>
      <c r="J2156" s="91">
        <f t="shared" si="69"/>
        <v>2813.6269200000002</v>
      </c>
      <c r="K2156" s="131"/>
      <c r="L2156" s="126"/>
      <c r="M2156" s="144"/>
      <c r="N2156" s="144"/>
      <c r="O2156" s="143"/>
      <c r="P2156" s="148"/>
      <c r="Q2156" s="146"/>
      <c r="R2156" s="148"/>
      <c r="S2156" s="147"/>
      <c r="T2156" s="127"/>
    </row>
    <row r="2157" spans="1:37" s="34" customFormat="1" ht="18" customHeight="1" x14ac:dyDescent="0.25">
      <c r="A2157" s="72" t="str">
        <f>Лист4!A2163</f>
        <v>ул. Мелиоративная, д.2</v>
      </c>
      <c r="B2157" s="64" t="s">
        <v>55</v>
      </c>
      <c r="C2157" s="76">
        <v>1352.07</v>
      </c>
      <c r="D2157" s="76">
        <f t="shared" si="70"/>
        <v>136.68049999999999</v>
      </c>
      <c r="E2157" s="74">
        <v>136.68049999999999</v>
      </c>
      <c r="F2157" s="33">
        <v>0</v>
      </c>
      <c r="G2157" s="81">
        <v>0</v>
      </c>
      <c r="H2157" s="33">
        <v>0</v>
      </c>
      <c r="I2157" s="77"/>
      <c r="J2157" s="91">
        <v>1508.82</v>
      </c>
      <c r="K2157" s="131"/>
      <c r="L2157" s="126"/>
      <c r="M2157" s="144"/>
      <c r="N2157" s="144"/>
      <c r="O2157" s="143"/>
      <c r="P2157" s="148"/>
      <c r="Q2157" s="146"/>
      <c r="R2157" s="148"/>
      <c r="S2157" s="147"/>
      <c r="T2157" s="127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/>
    </row>
    <row r="2158" spans="1:37" s="34" customFormat="1" ht="18" customHeight="1" x14ac:dyDescent="0.25">
      <c r="A2158" s="72" t="str">
        <f>Лист4!A2164</f>
        <v>ул. Мелиоративная, д.3</v>
      </c>
      <c r="B2158" s="64" t="s">
        <v>55</v>
      </c>
      <c r="C2158" s="76">
        <v>1671.0710200000001</v>
      </c>
      <c r="D2158" s="76">
        <f t="shared" si="70"/>
        <v>79.387219999999999</v>
      </c>
      <c r="E2158" s="74">
        <v>79.387219999999999</v>
      </c>
      <c r="F2158" s="22">
        <v>0</v>
      </c>
      <c r="G2158" s="81">
        <v>0</v>
      </c>
      <c r="H2158" s="22">
        <v>0</v>
      </c>
      <c r="I2158" s="77"/>
      <c r="J2158" s="91">
        <f t="shared" si="69"/>
        <v>1750.4582400000002</v>
      </c>
      <c r="K2158" s="131"/>
      <c r="L2158" s="126"/>
      <c r="M2158" s="144"/>
      <c r="N2158" s="144"/>
      <c r="O2158" s="143"/>
      <c r="P2158" s="145"/>
      <c r="Q2158" s="146"/>
      <c r="R2158" s="145"/>
      <c r="S2158" s="147"/>
      <c r="T2158" s="127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/>
    </row>
    <row r="2159" spans="1:37" s="34" customFormat="1" ht="18" customHeight="1" x14ac:dyDescent="0.25">
      <c r="A2159" s="72" t="str">
        <f>Лист4!A2165</f>
        <v>ул. Мелиоративная, д.4</v>
      </c>
      <c r="B2159" s="64" t="s">
        <v>55</v>
      </c>
      <c r="C2159" s="76">
        <v>1855.0324499999999</v>
      </c>
      <c r="D2159" s="76">
        <f t="shared" si="70"/>
        <v>99.335350000000005</v>
      </c>
      <c r="E2159" s="74">
        <v>99.335350000000005</v>
      </c>
      <c r="F2159" s="33">
        <v>0</v>
      </c>
      <c r="G2159" s="81">
        <v>0</v>
      </c>
      <c r="H2159" s="33">
        <v>0</v>
      </c>
      <c r="I2159" s="77"/>
      <c r="J2159" s="91">
        <f t="shared" si="69"/>
        <v>1954.3678</v>
      </c>
      <c r="K2159" s="131"/>
      <c r="L2159" s="126"/>
      <c r="M2159" s="144"/>
      <c r="N2159" s="144"/>
      <c r="O2159" s="143"/>
      <c r="P2159" s="148"/>
      <c r="Q2159" s="146"/>
      <c r="R2159" s="148"/>
      <c r="S2159" s="147"/>
      <c r="T2159" s="127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/>
    </row>
    <row r="2160" spans="1:37" s="35" customFormat="1" ht="18" customHeight="1" x14ac:dyDescent="0.25">
      <c r="A2160" s="72" t="str">
        <f>Лист4!A2166</f>
        <v>ул. Мелиоративная, д.5</v>
      </c>
      <c r="B2160" s="64" t="s">
        <v>55</v>
      </c>
      <c r="C2160" s="76">
        <v>3994.6572300000003</v>
      </c>
      <c r="D2160" s="76">
        <f t="shared" si="70"/>
        <v>229.90467999999998</v>
      </c>
      <c r="E2160" s="74">
        <v>229.90467999999998</v>
      </c>
      <c r="F2160" s="33">
        <v>0</v>
      </c>
      <c r="G2160" s="81">
        <v>0</v>
      </c>
      <c r="H2160" s="33">
        <v>0</v>
      </c>
      <c r="I2160" s="77">
        <v>9623.06</v>
      </c>
      <c r="J2160" s="91">
        <f>C2160+E2160-I2160</f>
        <v>-5398.4980899999991</v>
      </c>
      <c r="K2160" s="131"/>
      <c r="L2160" s="126"/>
      <c r="M2160" s="144"/>
      <c r="N2160" s="144"/>
      <c r="O2160" s="143"/>
      <c r="P2160" s="148"/>
      <c r="Q2160" s="146"/>
      <c r="R2160" s="148"/>
      <c r="S2160" s="147"/>
      <c r="T2160" s="127"/>
      <c r="U2160" s="117"/>
      <c r="V2160" s="117"/>
      <c r="W2160" s="117"/>
      <c r="X2160" s="117"/>
      <c r="Y2160" s="117"/>
      <c r="Z2160" s="117"/>
      <c r="AA2160" s="117"/>
      <c r="AB2160" s="117"/>
      <c r="AC2160" s="117"/>
      <c r="AD2160" s="117"/>
      <c r="AE2160" s="117"/>
      <c r="AF2160" s="117"/>
      <c r="AG2160" s="117"/>
      <c r="AH2160" s="117"/>
      <c r="AI2160" s="117"/>
      <c r="AJ2160" s="117"/>
      <c r="AK2160" s="117"/>
    </row>
    <row r="2161" spans="1:37" s="34" customFormat="1" ht="18" customHeight="1" x14ac:dyDescent="0.25">
      <c r="A2161" s="72" t="str">
        <f>Лист4!A2167</f>
        <v>ул. Мелиоративная, д.6</v>
      </c>
      <c r="B2161" s="64" t="s">
        <v>55</v>
      </c>
      <c r="C2161" s="76">
        <v>649.36</v>
      </c>
      <c r="D2161" s="76">
        <f t="shared" si="70"/>
        <v>106.55092999999999</v>
      </c>
      <c r="E2161" s="74">
        <v>106.55092999999999</v>
      </c>
      <c r="F2161" s="22">
        <v>0</v>
      </c>
      <c r="G2161" s="81">
        <v>0</v>
      </c>
      <c r="H2161" s="22">
        <v>0</v>
      </c>
      <c r="I2161" s="77"/>
      <c r="J2161" s="91">
        <v>793.44</v>
      </c>
      <c r="K2161" s="131"/>
      <c r="L2161" s="126"/>
      <c r="M2161" s="144"/>
      <c r="N2161" s="144"/>
      <c r="O2161" s="143"/>
      <c r="P2161" s="145"/>
      <c r="Q2161" s="146"/>
      <c r="R2161" s="145"/>
      <c r="S2161" s="147"/>
      <c r="T2161" s="127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/>
    </row>
    <row r="2162" spans="1:37" s="34" customFormat="1" ht="18" customHeight="1" x14ac:dyDescent="0.25">
      <c r="A2162" s="72" t="str">
        <f>Лист4!A2168</f>
        <v>ул. Мелиоративная, д.7</v>
      </c>
      <c r="B2162" s="64" t="s">
        <v>55</v>
      </c>
      <c r="C2162" s="76">
        <v>569.78721999999993</v>
      </c>
      <c r="D2162" s="76">
        <f t="shared" si="70"/>
        <v>28.613679999999999</v>
      </c>
      <c r="E2162" s="74">
        <v>28.613679999999999</v>
      </c>
      <c r="F2162" s="33">
        <v>0</v>
      </c>
      <c r="G2162" s="81">
        <v>0</v>
      </c>
      <c r="H2162" s="33">
        <v>0</v>
      </c>
      <c r="I2162" s="77"/>
      <c r="J2162" s="91">
        <f t="shared" si="69"/>
        <v>598.40089999999998</v>
      </c>
      <c r="K2162" s="131"/>
      <c r="L2162" s="126"/>
      <c r="M2162" s="144"/>
      <c r="N2162" s="144"/>
      <c r="O2162" s="143"/>
      <c r="P2162" s="148"/>
      <c r="Q2162" s="146"/>
      <c r="R2162" s="148"/>
      <c r="S2162" s="147"/>
      <c r="T2162" s="127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</row>
    <row r="2163" spans="1:37" s="23" customFormat="1" ht="18" customHeight="1" x14ac:dyDescent="0.25">
      <c r="A2163" s="72" t="str">
        <f>Лист4!A2169</f>
        <v>ул. Мелиоративная, д.8</v>
      </c>
      <c r="B2163" s="64" t="s">
        <v>55</v>
      </c>
      <c r="C2163" s="76">
        <v>273.24274000000003</v>
      </c>
      <c r="D2163" s="76">
        <f t="shared" si="70"/>
        <v>13.210049999999999</v>
      </c>
      <c r="E2163" s="74">
        <v>13.210049999999999</v>
      </c>
      <c r="F2163" s="33">
        <v>0</v>
      </c>
      <c r="G2163" s="81">
        <v>0</v>
      </c>
      <c r="H2163" s="33">
        <v>0</v>
      </c>
      <c r="I2163" s="77"/>
      <c r="J2163" s="91">
        <f t="shared" si="69"/>
        <v>286.45279000000005</v>
      </c>
      <c r="K2163" s="131"/>
      <c r="L2163" s="126"/>
      <c r="M2163" s="144"/>
      <c r="N2163" s="144"/>
      <c r="O2163" s="143"/>
      <c r="P2163" s="148"/>
      <c r="Q2163" s="146"/>
      <c r="R2163" s="148"/>
      <c r="S2163" s="147"/>
      <c r="T2163" s="127"/>
    </row>
    <row r="2164" spans="1:37" s="34" customFormat="1" ht="18" customHeight="1" x14ac:dyDescent="0.25">
      <c r="A2164" s="72" t="str">
        <f>Лист4!A2170</f>
        <v>ул. Мелиоративная, д.9</v>
      </c>
      <c r="B2164" s="64" t="s">
        <v>55</v>
      </c>
      <c r="C2164" s="76">
        <v>994.04</v>
      </c>
      <c r="D2164" s="76">
        <f t="shared" si="70"/>
        <v>44.0779</v>
      </c>
      <c r="E2164" s="74">
        <v>44.0779</v>
      </c>
      <c r="F2164" s="33">
        <v>0</v>
      </c>
      <c r="G2164" s="81">
        <v>0</v>
      </c>
      <c r="H2164" s="33">
        <v>0</v>
      </c>
      <c r="I2164" s="77"/>
      <c r="J2164" s="91">
        <v>1047.1400000000001</v>
      </c>
      <c r="K2164" s="131"/>
      <c r="L2164" s="126"/>
      <c r="M2164" s="144"/>
      <c r="N2164" s="144"/>
      <c r="O2164" s="143"/>
      <c r="P2164" s="148"/>
      <c r="Q2164" s="146"/>
      <c r="R2164" s="148"/>
      <c r="S2164" s="147"/>
      <c r="T2164" s="127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</row>
    <row r="2165" spans="1:37" s="34" customFormat="1" ht="18" customHeight="1" x14ac:dyDescent="0.25">
      <c r="A2165" s="72" t="str">
        <f>Лист4!A2171</f>
        <v>ул. Мехоношина, д.4</v>
      </c>
      <c r="B2165" s="64" t="s">
        <v>55</v>
      </c>
      <c r="C2165" s="76">
        <v>251.20749999999998</v>
      </c>
      <c r="D2165" s="76">
        <f t="shared" si="70"/>
        <v>44.292459999999998</v>
      </c>
      <c r="E2165" s="74">
        <v>44.292459999999998</v>
      </c>
      <c r="F2165" s="33">
        <v>0</v>
      </c>
      <c r="G2165" s="81">
        <v>0</v>
      </c>
      <c r="H2165" s="33">
        <v>0</v>
      </c>
      <c r="I2165" s="77"/>
      <c r="J2165" s="91">
        <f t="shared" si="69"/>
        <v>295.49995999999999</v>
      </c>
      <c r="K2165" s="131"/>
      <c r="L2165" s="126"/>
      <c r="M2165" s="144"/>
      <c r="N2165" s="144"/>
      <c r="O2165" s="143"/>
      <c r="P2165" s="148"/>
      <c r="Q2165" s="146"/>
      <c r="R2165" s="148"/>
      <c r="S2165" s="147"/>
      <c r="T2165" s="127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23"/>
    </row>
    <row r="2166" spans="1:37" s="34" customFormat="1" ht="18" customHeight="1" x14ac:dyDescent="0.25">
      <c r="A2166" s="72" t="str">
        <f>Лист4!A2172</f>
        <v>ул. Мехоношина, д.6</v>
      </c>
      <c r="B2166" s="64" t="s">
        <v>55</v>
      </c>
      <c r="C2166" s="76">
        <v>73.144810000000007</v>
      </c>
      <c r="D2166" s="76">
        <f t="shared" si="70"/>
        <v>3.6330100000000001</v>
      </c>
      <c r="E2166" s="74">
        <v>3.6330100000000001</v>
      </c>
      <c r="F2166" s="33">
        <v>0</v>
      </c>
      <c r="G2166" s="81">
        <v>0</v>
      </c>
      <c r="H2166" s="33">
        <v>0</v>
      </c>
      <c r="I2166" s="77"/>
      <c r="J2166" s="91">
        <f t="shared" si="69"/>
        <v>76.777820000000006</v>
      </c>
      <c r="K2166" s="131"/>
      <c r="L2166" s="126"/>
      <c r="M2166" s="144"/>
      <c r="N2166" s="144"/>
      <c r="O2166" s="143"/>
      <c r="P2166" s="148"/>
      <c r="Q2166" s="146"/>
      <c r="R2166" s="148"/>
      <c r="S2166" s="147"/>
      <c r="T2166" s="127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/>
    </row>
    <row r="2167" spans="1:37" s="34" customFormat="1" ht="18" customHeight="1" x14ac:dyDescent="0.25">
      <c r="A2167" s="72" t="str">
        <f>Лист4!A2173</f>
        <v>ул. Мехоношина, д.8, к.2</v>
      </c>
      <c r="B2167" s="64" t="s">
        <v>55</v>
      </c>
      <c r="C2167" s="76">
        <v>65.504409999999993</v>
      </c>
      <c r="D2167" s="76">
        <f t="shared" si="70"/>
        <v>5.7172999999999998</v>
      </c>
      <c r="E2167" s="74">
        <v>5.7172999999999998</v>
      </c>
      <c r="F2167" s="33">
        <v>0</v>
      </c>
      <c r="G2167" s="81">
        <v>0</v>
      </c>
      <c r="H2167" s="33">
        <v>0</v>
      </c>
      <c r="I2167" s="77"/>
      <c r="J2167" s="91">
        <f t="shared" si="69"/>
        <v>71.221709999999987</v>
      </c>
      <c r="K2167" s="131"/>
      <c r="L2167" s="126"/>
      <c r="M2167" s="144"/>
      <c r="N2167" s="144"/>
      <c r="O2167" s="143"/>
      <c r="P2167" s="148"/>
      <c r="Q2167" s="146"/>
      <c r="R2167" s="148"/>
      <c r="S2167" s="147"/>
      <c r="T2167" s="127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/>
    </row>
    <row r="2168" spans="1:37" s="34" customFormat="1" ht="18" customHeight="1" x14ac:dyDescent="0.25">
      <c r="A2168" s="72" t="str">
        <f>Лист4!A2174</f>
        <v>ул. Молдавская, д.100</v>
      </c>
      <c r="B2168" s="64" t="s">
        <v>55</v>
      </c>
      <c r="C2168" s="76">
        <v>1655.2927099999999</v>
      </c>
      <c r="D2168" s="76">
        <f t="shared" si="70"/>
        <v>94.949029999999993</v>
      </c>
      <c r="E2168" s="74">
        <v>94.949029999999993</v>
      </c>
      <c r="F2168" s="22">
        <v>0</v>
      </c>
      <c r="G2168" s="81">
        <v>0</v>
      </c>
      <c r="H2168" s="22">
        <v>0</v>
      </c>
      <c r="I2168" s="77"/>
      <c r="J2168" s="91">
        <f t="shared" si="69"/>
        <v>1750.2417399999999</v>
      </c>
      <c r="K2168" s="131"/>
      <c r="L2168" s="126"/>
      <c r="M2168" s="144"/>
      <c r="N2168" s="144"/>
      <c r="O2168" s="143"/>
      <c r="P2168" s="145"/>
      <c r="Q2168" s="146"/>
      <c r="R2168" s="145"/>
      <c r="S2168" s="147"/>
      <c r="T2168" s="127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</row>
    <row r="2169" spans="1:37" s="34" customFormat="1" ht="18" customHeight="1" x14ac:dyDescent="0.25">
      <c r="A2169" s="72" t="str">
        <f>Лист4!A2175</f>
        <v>ул. Молодогвардейская, д.1</v>
      </c>
      <c r="B2169" s="64" t="s">
        <v>55</v>
      </c>
      <c r="C2169" s="76">
        <v>583.85069999999996</v>
      </c>
      <c r="D2169" s="76">
        <f t="shared" si="70"/>
        <v>35.254330000000003</v>
      </c>
      <c r="E2169" s="74">
        <v>35.254330000000003</v>
      </c>
      <c r="F2169" s="33">
        <v>0</v>
      </c>
      <c r="G2169" s="81">
        <v>0</v>
      </c>
      <c r="H2169" s="33">
        <v>0</v>
      </c>
      <c r="I2169" s="77"/>
      <c r="J2169" s="91">
        <f t="shared" si="69"/>
        <v>619.10502999999994</v>
      </c>
      <c r="K2169" s="131"/>
      <c r="L2169" s="126"/>
      <c r="M2169" s="144"/>
      <c r="N2169" s="144"/>
      <c r="O2169" s="143"/>
      <c r="P2169" s="148"/>
      <c r="Q2169" s="146"/>
      <c r="R2169" s="148"/>
      <c r="S2169" s="147"/>
      <c r="T2169" s="127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/>
    </row>
    <row r="2170" spans="1:37" s="34" customFormat="1" ht="18" customHeight="1" x14ac:dyDescent="0.25">
      <c r="A2170" s="72" t="str">
        <f>Лист4!A2176</f>
        <v>ул. Молодогвардейская, д.3</v>
      </c>
      <c r="B2170" s="64" t="s">
        <v>55</v>
      </c>
      <c r="C2170" s="76">
        <v>638.94188999999994</v>
      </c>
      <c r="D2170" s="76">
        <f t="shared" si="70"/>
        <v>35.538319999999999</v>
      </c>
      <c r="E2170" s="74">
        <v>35.538319999999999</v>
      </c>
      <c r="F2170" s="33">
        <v>0</v>
      </c>
      <c r="G2170" s="81">
        <v>0</v>
      </c>
      <c r="H2170" s="33">
        <v>0</v>
      </c>
      <c r="I2170" s="77"/>
      <c r="J2170" s="91">
        <f t="shared" si="69"/>
        <v>674.48020999999994</v>
      </c>
      <c r="K2170" s="131"/>
      <c r="L2170" s="126"/>
      <c r="M2170" s="144"/>
      <c r="N2170" s="144"/>
      <c r="O2170" s="143"/>
      <c r="P2170" s="148"/>
      <c r="Q2170" s="146"/>
      <c r="R2170" s="148"/>
      <c r="S2170" s="147"/>
      <c r="T2170" s="127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</row>
    <row r="2171" spans="1:37" s="34" customFormat="1" ht="18" customHeight="1" x14ac:dyDescent="0.25">
      <c r="A2171" s="72" t="str">
        <f>Лист4!A2177</f>
        <v>ул. Молодогвардейская, д.5</v>
      </c>
      <c r="B2171" s="64" t="s">
        <v>55</v>
      </c>
      <c r="C2171" s="76">
        <v>432.42165999999997</v>
      </c>
      <c r="D2171" s="76">
        <f t="shared" si="70"/>
        <v>25.380590000000002</v>
      </c>
      <c r="E2171" s="74">
        <v>25.380590000000002</v>
      </c>
      <c r="F2171" s="33">
        <v>0</v>
      </c>
      <c r="G2171" s="81">
        <v>0</v>
      </c>
      <c r="H2171" s="33">
        <v>0</v>
      </c>
      <c r="I2171" s="77"/>
      <c r="J2171" s="91">
        <f t="shared" si="69"/>
        <v>457.80224999999996</v>
      </c>
      <c r="K2171" s="131"/>
      <c r="L2171" s="126"/>
      <c r="M2171" s="144"/>
      <c r="N2171" s="144"/>
      <c r="O2171" s="143"/>
      <c r="P2171" s="148"/>
      <c r="Q2171" s="146"/>
      <c r="R2171" s="148"/>
      <c r="S2171" s="147"/>
      <c r="T2171" s="127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/>
    </row>
    <row r="2172" spans="1:37" s="34" customFormat="1" ht="18" customHeight="1" x14ac:dyDescent="0.25">
      <c r="A2172" s="72" t="str">
        <f>Лист4!A2178</f>
        <v>ул. Молодогвардейская, д.7</v>
      </c>
      <c r="B2172" s="64" t="s">
        <v>55</v>
      </c>
      <c r="C2172" s="76">
        <v>399.47293999999999</v>
      </c>
      <c r="D2172" s="76">
        <f t="shared" si="70"/>
        <v>24.49464</v>
      </c>
      <c r="E2172" s="74">
        <v>24.49464</v>
      </c>
      <c r="F2172" s="33">
        <v>0</v>
      </c>
      <c r="G2172" s="81">
        <v>0</v>
      </c>
      <c r="H2172" s="33">
        <v>0</v>
      </c>
      <c r="I2172" s="77"/>
      <c r="J2172" s="91">
        <f t="shared" si="69"/>
        <v>423.96758</v>
      </c>
      <c r="K2172" s="131"/>
      <c r="L2172" s="126"/>
      <c r="M2172" s="144"/>
      <c r="N2172" s="144"/>
      <c r="O2172" s="143"/>
      <c r="P2172" s="148"/>
      <c r="Q2172" s="146"/>
      <c r="R2172" s="148"/>
      <c r="S2172" s="147"/>
      <c r="T2172" s="127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</row>
    <row r="2173" spans="1:37" s="34" customFormat="1" ht="18" customHeight="1" x14ac:dyDescent="0.25">
      <c r="A2173" s="72" t="str">
        <f>Лист4!A2179</f>
        <v>ул. Мосина, д.1</v>
      </c>
      <c r="B2173" s="64" t="s">
        <v>55</v>
      </c>
      <c r="C2173" s="76">
        <v>311.64120000000003</v>
      </c>
      <c r="D2173" s="76">
        <f t="shared" si="70"/>
        <v>14.123670000000001</v>
      </c>
      <c r="E2173" s="74">
        <v>14.123670000000001</v>
      </c>
      <c r="F2173" s="33">
        <v>0</v>
      </c>
      <c r="G2173" s="81">
        <v>0</v>
      </c>
      <c r="H2173" s="33">
        <v>0</v>
      </c>
      <c r="I2173" s="77"/>
      <c r="J2173" s="91">
        <f t="shared" si="69"/>
        <v>325.76487000000003</v>
      </c>
      <c r="K2173" s="131"/>
      <c r="L2173" s="126"/>
      <c r="M2173" s="144"/>
      <c r="N2173" s="144"/>
      <c r="O2173" s="143"/>
      <c r="P2173" s="148"/>
      <c r="Q2173" s="146"/>
      <c r="R2173" s="148"/>
      <c r="S2173" s="147"/>
      <c r="T2173" s="127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/>
    </row>
    <row r="2174" spans="1:37" s="34" customFormat="1" ht="18" customHeight="1" x14ac:dyDescent="0.25">
      <c r="A2174" s="72" t="str">
        <f>Лист4!A2180</f>
        <v>ул. Мосина, д.13</v>
      </c>
      <c r="B2174" s="64" t="s">
        <v>55</v>
      </c>
      <c r="C2174" s="76">
        <v>1098.7174300000001</v>
      </c>
      <c r="D2174" s="76">
        <f t="shared" si="70"/>
        <v>62.710430000000002</v>
      </c>
      <c r="E2174" s="74">
        <v>62.710430000000002</v>
      </c>
      <c r="F2174" s="33">
        <v>0</v>
      </c>
      <c r="G2174" s="81">
        <v>0</v>
      </c>
      <c r="H2174" s="33">
        <v>0</v>
      </c>
      <c r="I2174" s="77"/>
      <c r="J2174" s="91">
        <f t="shared" si="69"/>
        <v>1161.4278600000002</v>
      </c>
      <c r="K2174" s="131"/>
      <c r="L2174" s="126"/>
      <c r="M2174" s="144"/>
      <c r="N2174" s="144"/>
      <c r="O2174" s="143"/>
      <c r="P2174" s="148"/>
      <c r="Q2174" s="146"/>
      <c r="R2174" s="148"/>
      <c r="S2174" s="147"/>
      <c r="T2174" s="127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</row>
    <row r="2175" spans="1:37" s="23" customFormat="1" ht="18" customHeight="1" x14ac:dyDescent="0.25">
      <c r="A2175" s="72" t="str">
        <f>Лист4!A2181</f>
        <v>ул. Мосина, д.15</v>
      </c>
      <c r="B2175" s="64" t="s">
        <v>55</v>
      </c>
      <c r="C2175" s="76">
        <v>782.60162000000003</v>
      </c>
      <c r="D2175" s="76">
        <f t="shared" si="70"/>
        <v>45.44014</v>
      </c>
      <c r="E2175" s="74">
        <v>45.44014</v>
      </c>
      <c r="F2175" s="33">
        <v>0</v>
      </c>
      <c r="G2175" s="81">
        <v>0</v>
      </c>
      <c r="H2175" s="33">
        <v>0</v>
      </c>
      <c r="I2175" s="77"/>
      <c r="J2175" s="91">
        <f t="shared" si="69"/>
        <v>828.04176000000007</v>
      </c>
      <c r="K2175" s="131"/>
      <c r="L2175" s="126"/>
      <c r="M2175" s="144"/>
      <c r="N2175" s="144"/>
      <c r="O2175" s="143"/>
      <c r="P2175" s="148"/>
      <c r="Q2175" s="146"/>
      <c r="R2175" s="148"/>
      <c r="S2175" s="147"/>
      <c r="T2175" s="127"/>
    </row>
    <row r="2176" spans="1:37" s="34" customFormat="1" ht="18" customHeight="1" x14ac:dyDescent="0.25">
      <c r="A2176" s="72" t="str">
        <f>Лист4!A2182</f>
        <v>ул. Мосина, д.23</v>
      </c>
      <c r="B2176" s="64" t="s">
        <v>55</v>
      </c>
      <c r="C2176" s="76">
        <v>1313.08</v>
      </c>
      <c r="D2176" s="76">
        <f t="shared" si="70"/>
        <v>78.494929999999997</v>
      </c>
      <c r="E2176" s="74">
        <v>78.494929999999997</v>
      </c>
      <c r="F2176" s="33">
        <v>0</v>
      </c>
      <c r="G2176" s="81">
        <v>0</v>
      </c>
      <c r="H2176" s="33">
        <v>0</v>
      </c>
      <c r="I2176" s="77"/>
      <c r="J2176" s="91">
        <v>1407.5</v>
      </c>
      <c r="K2176" s="131"/>
      <c r="L2176" s="126"/>
      <c r="M2176" s="144"/>
      <c r="N2176" s="144"/>
      <c r="O2176" s="143"/>
      <c r="P2176" s="148"/>
      <c r="Q2176" s="146"/>
      <c r="R2176" s="148"/>
      <c r="S2176" s="147"/>
      <c r="T2176" s="127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/>
    </row>
    <row r="2177" spans="1:37" s="34" customFormat="1" ht="18" customHeight="1" x14ac:dyDescent="0.25">
      <c r="A2177" s="72" t="str">
        <f>Лист4!A2183</f>
        <v>ул. Мосина, д.3</v>
      </c>
      <c r="B2177" s="64" t="s">
        <v>55</v>
      </c>
      <c r="C2177" s="76">
        <v>252.55659</v>
      </c>
      <c r="D2177" s="76">
        <f t="shared" si="70"/>
        <v>12.9734</v>
      </c>
      <c r="E2177" s="74">
        <v>12.9734</v>
      </c>
      <c r="F2177" s="33">
        <v>0</v>
      </c>
      <c r="G2177" s="81">
        <v>0</v>
      </c>
      <c r="H2177" s="33">
        <v>0</v>
      </c>
      <c r="I2177" s="77"/>
      <c r="J2177" s="91">
        <f t="shared" si="69"/>
        <v>265.52999</v>
      </c>
      <c r="K2177" s="131"/>
      <c r="L2177" s="126"/>
      <c r="M2177" s="144"/>
      <c r="N2177" s="144"/>
      <c r="O2177" s="143"/>
      <c r="P2177" s="148"/>
      <c r="Q2177" s="146"/>
      <c r="R2177" s="148"/>
      <c r="S2177" s="147"/>
      <c r="T2177" s="127"/>
      <c r="U2177" s="23"/>
      <c r="V2177" s="23"/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/>
    </row>
    <row r="2178" spans="1:37" s="34" customFormat="1" ht="18" customHeight="1" x14ac:dyDescent="0.25">
      <c r="A2178" s="72" t="str">
        <f>Лист4!A2184</f>
        <v>ул. Мосина, д.5</v>
      </c>
      <c r="B2178" s="64" t="s">
        <v>55</v>
      </c>
      <c r="C2178" s="76">
        <v>268.33719000000002</v>
      </c>
      <c r="D2178" s="76">
        <f t="shared" si="70"/>
        <v>12.621180000000001</v>
      </c>
      <c r="E2178" s="74">
        <v>12.621180000000001</v>
      </c>
      <c r="F2178" s="33">
        <v>0</v>
      </c>
      <c r="G2178" s="81">
        <v>0</v>
      </c>
      <c r="H2178" s="33">
        <v>0</v>
      </c>
      <c r="I2178" s="77"/>
      <c r="J2178" s="91">
        <f t="shared" si="69"/>
        <v>280.95837</v>
      </c>
      <c r="K2178" s="131"/>
      <c r="L2178" s="126"/>
      <c r="M2178" s="144"/>
      <c r="N2178" s="144"/>
      <c r="O2178" s="143"/>
      <c r="P2178" s="148"/>
      <c r="Q2178" s="146"/>
      <c r="R2178" s="148"/>
      <c r="S2178" s="147"/>
      <c r="T2178" s="127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/>
    </row>
    <row r="2179" spans="1:37" s="34" customFormat="1" ht="18" customHeight="1" x14ac:dyDescent="0.25">
      <c r="A2179" s="72" t="str">
        <f>Лист4!A2185</f>
        <v>ул. Мосина, д.7</v>
      </c>
      <c r="B2179" s="64" t="s">
        <v>55</v>
      </c>
      <c r="C2179" s="76">
        <v>203.29185000000001</v>
      </c>
      <c r="D2179" s="76">
        <f t="shared" si="70"/>
        <v>10.059229999999999</v>
      </c>
      <c r="E2179" s="74">
        <v>10.059229999999999</v>
      </c>
      <c r="F2179" s="33">
        <v>0</v>
      </c>
      <c r="G2179" s="81">
        <v>0</v>
      </c>
      <c r="H2179" s="33">
        <v>0</v>
      </c>
      <c r="I2179" s="77"/>
      <c r="J2179" s="91">
        <f t="shared" si="69"/>
        <v>213.35108000000002</v>
      </c>
      <c r="K2179" s="131"/>
      <c r="L2179" s="126"/>
      <c r="M2179" s="144"/>
      <c r="N2179" s="144"/>
      <c r="O2179" s="143"/>
      <c r="P2179" s="148"/>
      <c r="Q2179" s="146"/>
      <c r="R2179" s="148"/>
      <c r="S2179" s="147"/>
      <c r="T2179" s="127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/>
    </row>
    <row r="2180" spans="1:37" s="34" customFormat="1" ht="18" customHeight="1" x14ac:dyDescent="0.25">
      <c r="A2180" s="72" t="str">
        <f>Лист4!A2186</f>
        <v>ул. Набережная Реки Воложка, д.95А</v>
      </c>
      <c r="B2180" s="64" t="s">
        <v>55</v>
      </c>
      <c r="C2180" s="76">
        <v>3357.2947100000001</v>
      </c>
      <c r="D2180" s="76">
        <f t="shared" si="70"/>
        <v>180.51253</v>
      </c>
      <c r="E2180" s="74">
        <v>180.51253</v>
      </c>
      <c r="F2180" s="22">
        <v>0</v>
      </c>
      <c r="G2180" s="81">
        <v>0</v>
      </c>
      <c r="H2180" s="22">
        <v>0</v>
      </c>
      <c r="I2180" s="77"/>
      <c r="J2180" s="91">
        <f t="shared" si="69"/>
        <v>3537.8072400000001</v>
      </c>
      <c r="K2180" s="131"/>
      <c r="L2180" s="126"/>
      <c r="M2180" s="144"/>
      <c r="N2180" s="144"/>
      <c r="O2180" s="143"/>
      <c r="P2180" s="145"/>
      <c r="Q2180" s="146"/>
      <c r="R2180" s="145"/>
      <c r="S2180" s="147"/>
      <c r="T2180" s="127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</row>
    <row r="2181" spans="1:37" s="34" customFormat="1" ht="18" customHeight="1" x14ac:dyDescent="0.25">
      <c r="A2181" s="72" t="str">
        <f>Лист4!A2187</f>
        <v>ул. Некрасова, д.6</v>
      </c>
      <c r="B2181" s="64" t="s">
        <v>55</v>
      </c>
      <c r="C2181" s="76">
        <v>96.209810000000004</v>
      </c>
      <c r="D2181" s="76">
        <f t="shared" si="70"/>
        <v>3.9941500000000003</v>
      </c>
      <c r="E2181" s="74">
        <v>3.9941500000000003</v>
      </c>
      <c r="F2181" s="33">
        <v>0</v>
      </c>
      <c r="G2181" s="81">
        <v>0</v>
      </c>
      <c r="H2181" s="33">
        <v>0</v>
      </c>
      <c r="I2181" s="77"/>
      <c r="J2181" s="91">
        <f t="shared" si="69"/>
        <v>100.20396000000001</v>
      </c>
      <c r="K2181" s="131"/>
      <c r="L2181" s="126"/>
      <c r="M2181" s="144"/>
      <c r="N2181" s="144"/>
      <c r="O2181" s="143"/>
      <c r="P2181" s="148"/>
      <c r="Q2181" s="146"/>
      <c r="R2181" s="148"/>
      <c r="S2181" s="147"/>
      <c r="T2181" s="127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/>
    </row>
    <row r="2182" spans="1:37" s="34" customFormat="1" ht="18" customHeight="1" x14ac:dyDescent="0.25">
      <c r="A2182" s="72" t="str">
        <f>Лист4!A2188</f>
        <v>ул. Новая, д.1</v>
      </c>
      <c r="B2182" s="64" t="s">
        <v>55</v>
      </c>
      <c r="C2182" s="76">
        <v>88.821349999999995</v>
      </c>
      <c r="D2182" s="76">
        <f t="shared" si="70"/>
        <v>3.4399499999999996</v>
      </c>
      <c r="E2182" s="74">
        <v>3.4399499999999996</v>
      </c>
      <c r="F2182" s="33">
        <v>0</v>
      </c>
      <c r="G2182" s="81">
        <v>0</v>
      </c>
      <c r="H2182" s="33">
        <v>0</v>
      </c>
      <c r="I2182" s="77"/>
      <c r="J2182" s="91">
        <f t="shared" si="69"/>
        <v>92.261299999999991</v>
      </c>
      <c r="K2182" s="131"/>
      <c r="L2182" s="126"/>
      <c r="M2182" s="144"/>
      <c r="N2182" s="144"/>
      <c r="O2182" s="143"/>
      <c r="P2182" s="148"/>
      <c r="Q2182" s="146"/>
      <c r="R2182" s="148"/>
      <c r="S2182" s="147"/>
      <c r="T2182" s="127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</row>
    <row r="2183" spans="1:37" s="34" customFormat="1" ht="18" customHeight="1" x14ac:dyDescent="0.25">
      <c r="A2183" s="72" t="str">
        <f>Лист4!A2189</f>
        <v>ул. Новая, д.11</v>
      </c>
      <c r="B2183" s="64" t="s">
        <v>55</v>
      </c>
      <c r="C2183" s="76">
        <v>128.79984999999999</v>
      </c>
      <c r="D2183" s="76">
        <f t="shared" si="70"/>
        <v>4.6690500000000004</v>
      </c>
      <c r="E2183" s="74">
        <v>4.6690500000000004</v>
      </c>
      <c r="F2183" s="33">
        <v>0</v>
      </c>
      <c r="G2183" s="81">
        <v>0</v>
      </c>
      <c r="H2183" s="33">
        <v>0</v>
      </c>
      <c r="I2183" s="77"/>
      <c r="J2183" s="91">
        <f t="shared" si="69"/>
        <v>133.46889999999999</v>
      </c>
      <c r="K2183" s="131"/>
      <c r="L2183" s="126"/>
      <c r="M2183" s="144"/>
      <c r="N2183" s="144"/>
      <c r="O2183" s="143"/>
      <c r="P2183" s="148"/>
      <c r="Q2183" s="146"/>
      <c r="R2183" s="148"/>
      <c r="S2183" s="147"/>
      <c r="T2183" s="127"/>
      <c r="U2183" s="23"/>
      <c r="V2183" s="23"/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/>
    </row>
    <row r="2184" spans="1:37" s="34" customFormat="1" ht="18" customHeight="1" x14ac:dyDescent="0.25">
      <c r="A2184" s="72" t="str">
        <f>Лист4!A2190</f>
        <v>ул. Новая, д.9</v>
      </c>
      <c r="B2184" s="64" t="s">
        <v>55</v>
      </c>
      <c r="C2184" s="76">
        <v>53.895600000000002</v>
      </c>
      <c r="D2184" s="76">
        <f t="shared" si="70"/>
        <v>1.7645999999999999</v>
      </c>
      <c r="E2184" s="74">
        <v>1.7645999999999999</v>
      </c>
      <c r="F2184" s="33">
        <v>0</v>
      </c>
      <c r="G2184" s="81">
        <v>0</v>
      </c>
      <c r="H2184" s="33">
        <v>0</v>
      </c>
      <c r="I2184" s="77"/>
      <c r="J2184" s="91">
        <f t="shared" si="69"/>
        <v>55.660200000000003</v>
      </c>
      <c r="K2184" s="131"/>
      <c r="L2184" s="126"/>
      <c r="M2184" s="144"/>
      <c r="N2184" s="144"/>
      <c r="O2184" s="143"/>
      <c r="P2184" s="148"/>
      <c r="Q2184" s="146"/>
      <c r="R2184" s="148"/>
      <c r="S2184" s="147"/>
      <c r="T2184" s="127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/>
    </row>
    <row r="2185" spans="1:37" s="23" customFormat="1" ht="18" customHeight="1" x14ac:dyDescent="0.25">
      <c r="A2185" s="72" t="str">
        <f>Лист4!A2191</f>
        <v>ул. Парковая, д.10</v>
      </c>
      <c r="B2185" s="64" t="s">
        <v>55</v>
      </c>
      <c r="C2185" s="76">
        <v>1750.95</v>
      </c>
      <c r="D2185" s="76">
        <f t="shared" si="70"/>
        <v>170.71185999999997</v>
      </c>
      <c r="E2185" s="74">
        <v>170.71185999999997</v>
      </c>
      <c r="F2185" s="33">
        <v>0</v>
      </c>
      <c r="G2185" s="81">
        <v>0</v>
      </c>
      <c r="H2185" s="33">
        <v>0</v>
      </c>
      <c r="I2185" s="77"/>
      <c r="J2185" s="91">
        <v>1941.17</v>
      </c>
      <c r="K2185" s="131"/>
      <c r="L2185" s="126"/>
      <c r="M2185" s="144"/>
      <c r="N2185" s="144"/>
      <c r="O2185" s="143"/>
      <c r="P2185" s="148"/>
      <c r="Q2185" s="146"/>
      <c r="R2185" s="148"/>
      <c r="S2185" s="147"/>
      <c r="T2185" s="127"/>
    </row>
    <row r="2186" spans="1:37" s="34" customFormat="1" ht="18" customHeight="1" x14ac:dyDescent="0.25">
      <c r="A2186" s="72" t="str">
        <f>Лист4!A2192</f>
        <v>ул. Парковая, д.20</v>
      </c>
      <c r="B2186" s="64" t="s">
        <v>55</v>
      </c>
      <c r="C2186" s="76">
        <v>151.19006999999999</v>
      </c>
      <c r="D2186" s="76">
        <f t="shared" si="70"/>
        <v>10.624000000000001</v>
      </c>
      <c r="E2186" s="74">
        <v>10.624000000000001</v>
      </c>
      <c r="F2186" s="33">
        <v>0</v>
      </c>
      <c r="G2186" s="81">
        <v>0</v>
      </c>
      <c r="H2186" s="33">
        <v>0</v>
      </c>
      <c r="I2186" s="77"/>
      <c r="J2186" s="91">
        <f t="shared" ref="J2186:J2249" si="71">C2186+E2186</f>
        <v>161.81406999999999</v>
      </c>
      <c r="K2186" s="131"/>
      <c r="L2186" s="126"/>
      <c r="M2186" s="144"/>
      <c r="N2186" s="144"/>
      <c r="O2186" s="143"/>
      <c r="P2186" s="148"/>
      <c r="Q2186" s="146"/>
      <c r="R2186" s="148"/>
      <c r="S2186" s="147"/>
      <c r="T2186" s="127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</row>
    <row r="2187" spans="1:37" s="23" customFormat="1" ht="18" customHeight="1" x14ac:dyDescent="0.25">
      <c r="A2187" s="72" t="str">
        <f>Лист4!A2193</f>
        <v>ул. Парковая, д.24</v>
      </c>
      <c r="B2187" s="64" t="s">
        <v>55</v>
      </c>
      <c r="C2187" s="76">
        <v>723.74</v>
      </c>
      <c r="D2187" s="76">
        <f t="shared" ref="D2187:D2250" si="72">E2187</f>
        <v>35.72437</v>
      </c>
      <c r="E2187" s="74">
        <v>35.72437</v>
      </c>
      <c r="F2187" s="33">
        <v>0</v>
      </c>
      <c r="G2187" s="81">
        <v>0</v>
      </c>
      <c r="H2187" s="33">
        <v>0</v>
      </c>
      <c r="I2187" s="77"/>
      <c r="J2187" s="91">
        <v>770.72</v>
      </c>
      <c r="K2187" s="131"/>
      <c r="L2187" s="126"/>
      <c r="M2187" s="144"/>
      <c r="N2187" s="144"/>
      <c r="O2187" s="143"/>
      <c r="P2187" s="148"/>
      <c r="Q2187" s="146"/>
      <c r="R2187" s="148"/>
      <c r="S2187" s="147"/>
      <c r="T2187" s="127"/>
    </row>
    <row r="2188" spans="1:37" s="34" customFormat="1" ht="18" customHeight="1" x14ac:dyDescent="0.25">
      <c r="A2188" s="72" t="str">
        <f>Лист4!A2194</f>
        <v>ул. Парковая, д.27</v>
      </c>
      <c r="B2188" s="64" t="s">
        <v>55</v>
      </c>
      <c r="C2188" s="76">
        <v>599.87721999999997</v>
      </c>
      <c r="D2188" s="76">
        <f t="shared" si="72"/>
        <v>68.669780000000003</v>
      </c>
      <c r="E2188" s="74">
        <v>68.669780000000003</v>
      </c>
      <c r="F2188" s="33">
        <v>0</v>
      </c>
      <c r="G2188" s="81">
        <v>0</v>
      </c>
      <c r="H2188" s="33">
        <v>0</v>
      </c>
      <c r="I2188" s="77"/>
      <c r="J2188" s="91">
        <f t="shared" si="71"/>
        <v>668.54700000000003</v>
      </c>
      <c r="K2188" s="131"/>
      <c r="L2188" s="126"/>
      <c r="M2188" s="144"/>
      <c r="N2188" s="144"/>
      <c r="O2188" s="143"/>
      <c r="P2188" s="148"/>
      <c r="Q2188" s="146"/>
      <c r="R2188" s="148"/>
      <c r="S2188" s="147"/>
      <c r="T2188" s="127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/>
    </row>
    <row r="2189" spans="1:37" s="34" customFormat="1" ht="18" customHeight="1" x14ac:dyDescent="0.25">
      <c r="A2189" s="72" t="str">
        <f>Лист4!A2195</f>
        <v>ул. Пирогова, д.194</v>
      </c>
      <c r="B2189" s="64" t="s">
        <v>55</v>
      </c>
      <c r="C2189" s="76">
        <v>189.47799999999998</v>
      </c>
      <c r="D2189" s="76">
        <f t="shared" si="72"/>
        <v>4.5066600000000001</v>
      </c>
      <c r="E2189" s="74">
        <v>4.5066600000000001</v>
      </c>
      <c r="F2189" s="22">
        <v>0</v>
      </c>
      <c r="G2189" s="81">
        <v>0</v>
      </c>
      <c r="H2189" s="22">
        <v>0</v>
      </c>
      <c r="I2189" s="77"/>
      <c r="J2189" s="91">
        <f t="shared" si="71"/>
        <v>193.98465999999999</v>
      </c>
      <c r="K2189" s="131"/>
      <c r="L2189" s="126"/>
      <c r="M2189" s="144"/>
      <c r="N2189" s="144"/>
      <c r="O2189" s="143"/>
      <c r="P2189" s="148"/>
      <c r="Q2189" s="146"/>
      <c r="R2189" s="148"/>
      <c r="S2189" s="147"/>
      <c r="T2189" s="127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/>
    </row>
    <row r="2190" spans="1:37" s="34" customFormat="1" ht="18" customHeight="1" x14ac:dyDescent="0.25">
      <c r="A2190" s="72" t="str">
        <f>Лист4!A2196</f>
        <v>ул. Прибрежная, д.53А</v>
      </c>
      <c r="B2190" s="64" t="s">
        <v>55</v>
      </c>
      <c r="C2190" s="76">
        <v>1761.11608</v>
      </c>
      <c r="D2190" s="76">
        <f t="shared" si="72"/>
        <v>134.75889999999998</v>
      </c>
      <c r="E2190" s="74">
        <v>134.75889999999998</v>
      </c>
      <c r="F2190" s="33">
        <v>0</v>
      </c>
      <c r="G2190" s="81">
        <v>0</v>
      </c>
      <c r="H2190" s="33">
        <v>0</v>
      </c>
      <c r="I2190" s="77"/>
      <c r="J2190" s="91">
        <f t="shared" si="71"/>
        <v>1895.8749800000001</v>
      </c>
      <c r="K2190" s="131"/>
      <c r="L2190" s="126"/>
      <c r="M2190" s="144"/>
      <c r="N2190" s="144"/>
      <c r="O2190" s="143"/>
      <c r="P2190" s="145"/>
      <c r="Q2190" s="146"/>
      <c r="R2190" s="145"/>
      <c r="S2190" s="147"/>
      <c r="T2190" s="127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/>
    </row>
    <row r="2191" spans="1:37" s="34" customFormat="1" ht="18" customHeight="1" x14ac:dyDescent="0.25">
      <c r="A2191" s="72" t="str">
        <f>Лист4!A2197</f>
        <v>ул. Промышленная, д.10А</v>
      </c>
      <c r="B2191" s="64" t="s">
        <v>55</v>
      </c>
      <c r="C2191" s="76">
        <v>314.08933000000002</v>
      </c>
      <c r="D2191" s="76">
        <f t="shared" si="72"/>
        <v>16.625490000000003</v>
      </c>
      <c r="E2191" s="74">
        <v>16.625490000000003</v>
      </c>
      <c r="F2191" s="22">
        <v>0</v>
      </c>
      <c r="G2191" s="81">
        <v>0</v>
      </c>
      <c r="H2191" s="22">
        <v>0</v>
      </c>
      <c r="I2191" s="77"/>
      <c r="J2191" s="91">
        <f t="shared" si="71"/>
        <v>330.71482000000003</v>
      </c>
      <c r="K2191" s="131"/>
      <c r="L2191" s="126"/>
      <c r="M2191" s="144"/>
      <c r="N2191" s="144"/>
      <c r="O2191" s="143"/>
      <c r="P2191" s="148"/>
      <c r="Q2191" s="146"/>
      <c r="R2191" s="148"/>
      <c r="S2191" s="147"/>
      <c r="T2191" s="127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/>
    </row>
    <row r="2192" spans="1:37" s="34" customFormat="1" ht="18" customHeight="1" x14ac:dyDescent="0.25">
      <c r="A2192" s="72" t="str">
        <f>Лист4!A2198</f>
        <v>ул. Промышленная, д.14</v>
      </c>
      <c r="B2192" s="64" t="s">
        <v>55</v>
      </c>
      <c r="C2192" s="76">
        <v>448.1</v>
      </c>
      <c r="D2192" s="76">
        <f t="shared" si="72"/>
        <v>29.966709999999999</v>
      </c>
      <c r="E2192" s="74">
        <v>29.966709999999999</v>
      </c>
      <c r="F2192" s="33">
        <v>0</v>
      </c>
      <c r="G2192" s="81">
        <v>0</v>
      </c>
      <c r="H2192" s="33">
        <v>0</v>
      </c>
      <c r="I2192" s="77">
        <v>163.94</v>
      </c>
      <c r="J2192" s="91">
        <v>484.55</v>
      </c>
      <c r="K2192" s="131"/>
      <c r="L2192" s="126"/>
      <c r="M2192" s="144"/>
      <c r="N2192" s="144"/>
      <c r="O2192" s="143"/>
      <c r="P2192" s="145"/>
      <c r="Q2192" s="146"/>
      <c r="R2192" s="145"/>
      <c r="S2192" s="147"/>
      <c r="T2192" s="127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/>
    </row>
    <row r="2193" spans="1:37" s="23" customFormat="1" ht="18" customHeight="1" x14ac:dyDescent="0.25">
      <c r="A2193" s="72" t="str">
        <f>Лист4!A2199</f>
        <v>ул. Промышленная, д.4</v>
      </c>
      <c r="B2193" s="64" t="s">
        <v>55</v>
      </c>
      <c r="C2193" s="76">
        <v>169.67938000000004</v>
      </c>
      <c r="D2193" s="76">
        <f t="shared" si="72"/>
        <v>7.3406000000000002</v>
      </c>
      <c r="E2193" s="74">
        <v>7.3406000000000002</v>
      </c>
      <c r="F2193" s="33">
        <v>0</v>
      </c>
      <c r="G2193" s="81">
        <v>0</v>
      </c>
      <c r="H2193" s="33">
        <v>0</v>
      </c>
      <c r="I2193" s="77"/>
      <c r="J2193" s="91">
        <f t="shared" si="71"/>
        <v>177.01998000000003</v>
      </c>
      <c r="K2193" s="131"/>
      <c r="L2193" s="126"/>
      <c r="M2193" s="144"/>
      <c r="N2193" s="144"/>
      <c r="O2193" s="143"/>
      <c r="P2193" s="148"/>
      <c r="Q2193" s="146"/>
      <c r="R2193" s="148"/>
      <c r="S2193" s="147"/>
      <c r="T2193" s="127"/>
    </row>
    <row r="2194" spans="1:37" s="35" customFormat="1" ht="18" customHeight="1" x14ac:dyDescent="0.25">
      <c r="A2194" s="72" t="str">
        <f>Лист4!A2200</f>
        <v>ул. Промышленная, д.6</v>
      </c>
      <c r="B2194" s="64" t="s">
        <v>55</v>
      </c>
      <c r="C2194" s="76">
        <v>134.90125</v>
      </c>
      <c r="D2194" s="76">
        <f t="shared" si="72"/>
        <v>8.0267800000000005</v>
      </c>
      <c r="E2194" s="74">
        <v>8.0267800000000005</v>
      </c>
      <c r="F2194" s="33">
        <v>0</v>
      </c>
      <c r="G2194" s="81">
        <v>0</v>
      </c>
      <c r="H2194" s="33">
        <v>0</v>
      </c>
      <c r="I2194" s="77"/>
      <c r="J2194" s="91">
        <f t="shared" si="71"/>
        <v>142.92803000000001</v>
      </c>
      <c r="K2194" s="131"/>
      <c r="L2194" s="126"/>
      <c r="M2194" s="144"/>
      <c r="N2194" s="144"/>
      <c r="O2194" s="143"/>
      <c r="P2194" s="148"/>
      <c r="Q2194" s="146"/>
      <c r="R2194" s="148"/>
      <c r="S2194" s="147"/>
      <c r="T2194" s="127"/>
      <c r="U2194" s="117"/>
      <c r="V2194" s="117"/>
      <c r="W2194" s="117"/>
      <c r="X2194" s="117"/>
      <c r="Y2194" s="117"/>
      <c r="Z2194" s="117"/>
      <c r="AA2194" s="117"/>
      <c r="AB2194" s="117"/>
      <c r="AC2194" s="117"/>
      <c r="AD2194" s="117"/>
      <c r="AE2194" s="117"/>
      <c r="AF2194" s="117"/>
      <c r="AG2194" s="117"/>
      <c r="AH2194" s="117"/>
      <c r="AI2194" s="117"/>
      <c r="AJ2194" s="117"/>
      <c r="AK2194" s="117"/>
    </row>
    <row r="2195" spans="1:37" s="35" customFormat="1" ht="18" customHeight="1" x14ac:dyDescent="0.25">
      <c r="A2195" s="72" t="str">
        <f>Лист4!A2201</f>
        <v>ул. Санаторная (Тинаки -2), д.4</v>
      </c>
      <c r="B2195" s="64" t="s">
        <v>55</v>
      </c>
      <c r="C2195" s="76">
        <v>127.99316</v>
      </c>
      <c r="D2195" s="76">
        <f t="shared" si="72"/>
        <v>5.2252999999999998</v>
      </c>
      <c r="E2195" s="74">
        <v>5.2252999999999998</v>
      </c>
      <c r="F2195" s="33">
        <v>0</v>
      </c>
      <c r="G2195" s="81">
        <v>0</v>
      </c>
      <c r="H2195" s="33">
        <v>0</v>
      </c>
      <c r="I2195" s="77"/>
      <c r="J2195" s="91">
        <f t="shared" si="71"/>
        <v>133.21845999999999</v>
      </c>
      <c r="K2195" s="131"/>
      <c r="L2195" s="126"/>
      <c r="M2195" s="144"/>
      <c r="N2195" s="144"/>
      <c r="O2195" s="143"/>
      <c r="P2195" s="148"/>
      <c r="Q2195" s="146"/>
      <c r="R2195" s="148"/>
      <c r="S2195" s="147"/>
      <c r="T2195" s="127"/>
      <c r="U2195" s="117"/>
      <c r="V2195" s="117"/>
      <c r="W2195" s="117"/>
      <c r="X2195" s="117"/>
      <c r="Y2195" s="117"/>
      <c r="Z2195" s="117"/>
      <c r="AA2195" s="117"/>
      <c r="AB2195" s="117"/>
      <c r="AC2195" s="117"/>
      <c r="AD2195" s="117"/>
      <c r="AE2195" s="117"/>
      <c r="AF2195" s="117"/>
      <c r="AG2195" s="117"/>
      <c r="AH2195" s="117"/>
      <c r="AI2195" s="117"/>
      <c r="AJ2195" s="117"/>
      <c r="AK2195" s="117"/>
    </row>
    <row r="2196" spans="1:37" s="35" customFormat="1" ht="18" customHeight="1" x14ac:dyDescent="0.25">
      <c r="A2196" s="72" t="str">
        <f>Лист4!A2202</f>
        <v>ул. Сеченова, д.6</v>
      </c>
      <c r="B2196" s="64" t="s">
        <v>55</v>
      </c>
      <c r="C2196" s="76">
        <v>22.168900000000001</v>
      </c>
      <c r="D2196" s="76">
        <f t="shared" si="72"/>
        <v>0</v>
      </c>
      <c r="E2196" s="74">
        <v>0</v>
      </c>
      <c r="F2196" s="33">
        <v>0</v>
      </c>
      <c r="G2196" s="81">
        <v>0</v>
      </c>
      <c r="H2196" s="33">
        <v>0</v>
      </c>
      <c r="I2196" s="77"/>
      <c r="J2196" s="91">
        <f t="shared" si="71"/>
        <v>22.168900000000001</v>
      </c>
      <c r="K2196" s="131"/>
      <c r="L2196" s="126"/>
      <c r="M2196" s="144"/>
      <c r="N2196" s="144"/>
      <c r="O2196" s="143"/>
      <c r="P2196" s="148"/>
      <c r="Q2196" s="146"/>
      <c r="R2196" s="148"/>
      <c r="S2196" s="147"/>
      <c r="T2196" s="127"/>
      <c r="U2196" s="117"/>
      <c r="V2196" s="117"/>
      <c r="W2196" s="117"/>
      <c r="X2196" s="117"/>
      <c r="Y2196" s="117"/>
      <c r="Z2196" s="117"/>
      <c r="AA2196" s="117"/>
      <c r="AB2196" s="117"/>
      <c r="AC2196" s="117"/>
      <c r="AD2196" s="117"/>
      <c r="AE2196" s="117"/>
      <c r="AF2196" s="117"/>
      <c r="AG2196" s="117"/>
      <c r="AH2196" s="117"/>
      <c r="AI2196" s="117"/>
      <c r="AJ2196" s="117"/>
      <c r="AK2196" s="117"/>
    </row>
    <row r="2197" spans="1:37" s="35" customFormat="1" ht="18" customHeight="1" x14ac:dyDescent="0.25">
      <c r="A2197" s="72" t="str">
        <f>Лист4!A2203</f>
        <v>ул. Силикатная, д.26</v>
      </c>
      <c r="B2197" s="64" t="s">
        <v>55</v>
      </c>
      <c r="C2197" s="76">
        <v>2363.0628299999998</v>
      </c>
      <c r="D2197" s="76">
        <f t="shared" si="72"/>
        <v>133.31306000000001</v>
      </c>
      <c r="E2197" s="74">
        <v>133.31306000000001</v>
      </c>
      <c r="F2197" s="22">
        <v>0</v>
      </c>
      <c r="G2197" s="81">
        <v>0</v>
      </c>
      <c r="H2197" s="22">
        <v>0</v>
      </c>
      <c r="I2197" s="77"/>
      <c r="J2197" s="91">
        <f t="shared" si="71"/>
        <v>2496.3758899999998</v>
      </c>
      <c r="K2197" s="131"/>
      <c r="L2197" s="126"/>
      <c r="M2197" s="144"/>
      <c r="N2197" s="144"/>
      <c r="O2197" s="143"/>
      <c r="P2197" s="148"/>
      <c r="Q2197" s="146"/>
      <c r="R2197" s="148"/>
      <c r="S2197" s="147"/>
      <c r="T2197" s="127"/>
      <c r="U2197" s="117"/>
      <c r="V2197" s="117"/>
      <c r="W2197" s="117"/>
      <c r="X2197" s="117"/>
      <c r="Y2197" s="117"/>
      <c r="Z2197" s="117"/>
      <c r="AA2197" s="117"/>
      <c r="AB2197" s="117"/>
      <c r="AC2197" s="117"/>
      <c r="AD2197" s="117"/>
      <c r="AE2197" s="117"/>
      <c r="AF2197" s="117"/>
      <c r="AG2197" s="117"/>
      <c r="AH2197" s="117"/>
      <c r="AI2197" s="117"/>
      <c r="AJ2197" s="117"/>
      <c r="AK2197" s="117"/>
    </row>
    <row r="2198" spans="1:37" s="35" customFormat="1" ht="18" customHeight="1" x14ac:dyDescent="0.25">
      <c r="A2198" s="72" t="str">
        <f>Лист4!A2204</f>
        <v>ул. Советской Гвардии, д.1</v>
      </c>
      <c r="B2198" s="64" t="s">
        <v>55</v>
      </c>
      <c r="C2198" s="76">
        <v>808.29641000000004</v>
      </c>
      <c r="D2198" s="76">
        <f t="shared" si="72"/>
        <v>93.2136</v>
      </c>
      <c r="E2198" s="74">
        <v>93.2136</v>
      </c>
      <c r="F2198" s="33">
        <v>0</v>
      </c>
      <c r="G2198" s="81">
        <v>0</v>
      </c>
      <c r="H2198" s="33">
        <v>0</v>
      </c>
      <c r="I2198" s="77"/>
      <c r="J2198" s="91">
        <f t="shared" si="71"/>
        <v>901.51001000000008</v>
      </c>
      <c r="K2198" s="131"/>
      <c r="L2198" s="126"/>
      <c r="M2198" s="144"/>
      <c r="N2198" s="144"/>
      <c r="O2198" s="143"/>
      <c r="P2198" s="145"/>
      <c r="Q2198" s="146"/>
      <c r="R2198" s="145"/>
      <c r="S2198" s="147"/>
      <c r="T2198" s="127"/>
      <c r="U2198" s="117"/>
      <c r="V2198" s="117"/>
      <c r="W2198" s="117"/>
      <c r="X2198" s="117"/>
      <c r="Y2198" s="117"/>
      <c r="Z2198" s="117"/>
      <c r="AA2198" s="117"/>
      <c r="AB2198" s="117"/>
      <c r="AC2198" s="117"/>
      <c r="AD2198" s="117"/>
      <c r="AE2198" s="117"/>
      <c r="AF2198" s="117"/>
      <c r="AG2198" s="117"/>
      <c r="AH2198" s="117"/>
      <c r="AI2198" s="117"/>
      <c r="AJ2198" s="117"/>
      <c r="AK2198" s="117"/>
    </row>
    <row r="2199" spans="1:37" s="35" customFormat="1" ht="18" customHeight="1" x14ac:dyDescent="0.25">
      <c r="A2199" s="72" t="str">
        <f>Лист4!A2205</f>
        <v>ул. Таганская, д.26</v>
      </c>
      <c r="B2199" s="64" t="s">
        <v>55</v>
      </c>
      <c r="C2199" s="76">
        <v>1018.37</v>
      </c>
      <c r="D2199" s="76">
        <f t="shared" si="72"/>
        <v>75.089250000000007</v>
      </c>
      <c r="E2199" s="74">
        <v>75.089250000000007</v>
      </c>
      <c r="F2199" s="33">
        <v>0</v>
      </c>
      <c r="G2199" s="81">
        <v>0</v>
      </c>
      <c r="H2199" s="33">
        <v>0</v>
      </c>
      <c r="I2199" s="77"/>
      <c r="J2199" s="91">
        <v>753.99</v>
      </c>
      <c r="K2199" s="131"/>
      <c r="L2199" s="126"/>
      <c r="M2199" s="144"/>
      <c r="N2199" s="144"/>
      <c r="O2199" s="143"/>
      <c r="P2199" s="148"/>
      <c r="Q2199" s="146"/>
      <c r="R2199" s="148"/>
      <c r="S2199" s="147"/>
      <c r="T2199" s="127"/>
      <c r="U2199" s="117"/>
      <c r="V2199" s="117"/>
      <c r="W2199" s="117"/>
      <c r="X2199" s="117"/>
      <c r="Y2199" s="117"/>
      <c r="Z2199" s="117"/>
      <c r="AA2199" s="117"/>
      <c r="AB2199" s="117"/>
      <c r="AC2199" s="117"/>
      <c r="AD2199" s="117"/>
      <c r="AE2199" s="117"/>
      <c r="AF2199" s="117"/>
      <c r="AG2199" s="117"/>
      <c r="AH2199" s="117"/>
      <c r="AI2199" s="117"/>
      <c r="AJ2199" s="117"/>
      <c r="AK2199" s="117"/>
    </row>
    <row r="2200" spans="1:37" s="117" customFormat="1" ht="18" customHeight="1" x14ac:dyDescent="0.25">
      <c r="A2200" s="72" t="str">
        <f>Лист4!A2206</f>
        <v>ул. Таганская, д.27</v>
      </c>
      <c r="B2200" s="64" t="s">
        <v>55</v>
      </c>
      <c r="C2200" s="76">
        <v>65.938600000000008</v>
      </c>
      <c r="D2200" s="76">
        <f t="shared" si="72"/>
        <v>2.8269000000000002</v>
      </c>
      <c r="E2200" s="74">
        <v>2.8269000000000002</v>
      </c>
      <c r="F2200" s="33">
        <v>0</v>
      </c>
      <c r="G2200" s="81">
        <v>0</v>
      </c>
      <c r="H2200" s="33">
        <v>0</v>
      </c>
      <c r="I2200" s="77"/>
      <c r="J2200" s="91">
        <f t="shared" si="71"/>
        <v>68.765500000000003</v>
      </c>
      <c r="K2200" s="131"/>
      <c r="L2200" s="126"/>
      <c r="M2200" s="144"/>
      <c r="N2200" s="144"/>
      <c r="O2200" s="143"/>
      <c r="P2200" s="148"/>
      <c r="Q2200" s="146"/>
      <c r="R2200" s="148"/>
      <c r="S2200" s="147"/>
      <c r="T2200" s="127"/>
    </row>
    <row r="2201" spans="1:37" s="35" customFormat="1" ht="18" customHeight="1" x14ac:dyDescent="0.25">
      <c r="A2201" s="72" t="str">
        <f>Лист4!A2207</f>
        <v>ул. Таганская, д.32</v>
      </c>
      <c r="B2201" s="64" t="s">
        <v>55</v>
      </c>
      <c r="C2201" s="76">
        <v>545.48342000000002</v>
      </c>
      <c r="D2201" s="76">
        <f t="shared" si="72"/>
        <v>25.177029999999998</v>
      </c>
      <c r="E2201" s="74">
        <v>25.177029999999998</v>
      </c>
      <c r="F2201" s="33">
        <v>0</v>
      </c>
      <c r="G2201" s="81">
        <v>0</v>
      </c>
      <c r="H2201" s="33">
        <v>0</v>
      </c>
      <c r="I2201" s="77"/>
      <c r="J2201" s="91">
        <f t="shared" si="71"/>
        <v>570.66044999999997</v>
      </c>
      <c r="K2201" s="131"/>
      <c r="L2201" s="126"/>
      <c r="M2201" s="144"/>
      <c r="N2201" s="144"/>
      <c r="O2201" s="143"/>
      <c r="P2201" s="148"/>
      <c r="Q2201" s="146"/>
      <c r="R2201" s="148"/>
      <c r="S2201" s="147"/>
      <c r="T2201" s="127"/>
      <c r="U2201" s="117"/>
      <c r="V2201" s="117"/>
      <c r="W2201" s="117"/>
      <c r="X2201" s="117"/>
      <c r="Y2201" s="117"/>
      <c r="Z2201" s="117"/>
      <c r="AA2201" s="117"/>
      <c r="AB2201" s="117"/>
      <c r="AC2201" s="117"/>
      <c r="AD2201" s="117"/>
      <c r="AE2201" s="117"/>
      <c r="AF2201" s="117"/>
      <c r="AG2201" s="117"/>
      <c r="AH2201" s="117"/>
      <c r="AI2201" s="117"/>
      <c r="AJ2201" s="117"/>
      <c r="AK2201" s="117"/>
    </row>
    <row r="2202" spans="1:37" s="35" customFormat="1" ht="18" customHeight="1" x14ac:dyDescent="0.25">
      <c r="A2202" s="72" t="str">
        <f>Лист4!A2208</f>
        <v>ул. Таганская, д.39</v>
      </c>
      <c r="B2202" s="64" t="s">
        <v>55</v>
      </c>
      <c r="C2202" s="76">
        <v>459.93878000000001</v>
      </c>
      <c r="D2202" s="76">
        <f t="shared" si="72"/>
        <v>35.098589999999994</v>
      </c>
      <c r="E2202" s="74">
        <v>35.098589999999994</v>
      </c>
      <c r="F2202" s="33">
        <v>0</v>
      </c>
      <c r="G2202" s="81">
        <v>0</v>
      </c>
      <c r="H2202" s="33">
        <v>0</v>
      </c>
      <c r="I2202" s="77"/>
      <c r="J2202" s="91">
        <f t="shared" si="71"/>
        <v>495.03737000000001</v>
      </c>
      <c r="K2202" s="131"/>
      <c r="L2202" s="126"/>
      <c r="M2202" s="144"/>
      <c r="N2202" s="144"/>
      <c r="O2202" s="143"/>
      <c r="P2202" s="148"/>
      <c r="Q2202" s="146"/>
      <c r="R2202" s="148"/>
      <c r="S2202" s="147"/>
      <c r="T2202" s="127"/>
      <c r="U2202" s="117"/>
      <c r="V2202" s="117"/>
      <c r="W2202" s="117"/>
      <c r="X2202" s="117"/>
      <c r="Y2202" s="117"/>
      <c r="Z2202" s="117"/>
      <c r="AA2202" s="117"/>
      <c r="AB2202" s="117"/>
      <c r="AC2202" s="117"/>
      <c r="AD2202" s="117"/>
      <c r="AE2202" s="117"/>
      <c r="AF2202" s="117"/>
      <c r="AG2202" s="117"/>
      <c r="AH2202" s="117"/>
      <c r="AI2202" s="117"/>
      <c r="AJ2202" s="117"/>
      <c r="AK2202" s="117"/>
    </row>
    <row r="2203" spans="1:37" s="35" customFormat="1" ht="18" customHeight="1" x14ac:dyDescent="0.25">
      <c r="A2203" s="72" t="str">
        <f>Лист4!A2209</f>
        <v>ул. Таганская, д.41</v>
      </c>
      <c r="B2203" s="64" t="s">
        <v>55</v>
      </c>
      <c r="C2203" s="76">
        <v>185.72298000000001</v>
      </c>
      <c r="D2203" s="76">
        <f t="shared" si="72"/>
        <v>14.31339</v>
      </c>
      <c r="E2203" s="74">
        <v>14.31339</v>
      </c>
      <c r="F2203" s="33">
        <v>0</v>
      </c>
      <c r="G2203" s="81">
        <v>0</v>
      </c>
      <c r="H2203" s="33">
        <v>0</v>
      </c>
      <c r="I2203" s="77"/>
      <c r="J2203" s="91">
        <f t="shared" si="71"/>
        <v>200.03637000000001</v>
      </c>
      <c r="K2203" s="131"/>
      <c r="L2203" s="126"/>
      <c r="M2203" s="144"/>
      <c r="N2203" s="144"/>
      <c r="O2203" s="143"/>
      <c r="P2203" s="148"/>
      <c r="Q2203" s="146"/>
      <c r="R2203" s="148"/>
      <c r="S2203" s="147"/>
      <c r="T2203" s="127"/>
      <c r="U2203" s="117"/>
      <c r="V2203" s="117"/>
      <c r="W2203" s="117"/>
      <c r="X2203" s="117"/>
      <c r="Y2203" s="117"/>
      <c r="Z2203" s="117"/>
      <c r="AA2203" s="117"/>
      <c r="AB2203" s="117"/>
      <c r="AC2203" s="117"/>
      <c r="AD2203" s="117"/>
      <c r="AE2203" s="117"/>
      <c r="AF2203" s="117"/>
      <c r="AG2203" s="117"/>
      <c r="AH2203" s="117"/>
      <c r="AI2203" s="117"/>
      <c r="AJ2203" s="117"/>
      <c r="AK2203" s="117"/>
    </row>
    <row r="2204" spans="1:37" s="35" customFormat="1" ht="18" customHeight="1" x14ac:dyDescent="0.25">
      <c r="A2204" s="72" t="str">
        <f>Лист4!A2210</f>
        <v>ул. Таганская, д.45</v>
      </c>
      <c r="B2204" s="64" t="s">
        <v>55</v>
      </c>
      <c r="C2204" s="76">
        <v>117.36959999999999</v>
      </c>
      <c r="D2204" s="76">
        <f t="shared" si="72"/>
        <v>0</v>
      </c>
      <c r="E2204" s="74">
        <v>0</v>
      </c>
      <c r="F2204" s="22">
        <v>0</v>
      </c>
      <c r="G2204" s="81">
        <v>0</v>
      </c>
      <c r="H2204" s="22">
        <v>0</v>
      </c>
      <c r="I2204" s="77"/>
      <c r="J2204" s="91">
        <f t="shared" si="71"/>
        <v>117.36959999999999</v>
      </c>
      <c r="K2204" s="131"/>
      <c r="L2204" s="126"/>
      <c r="M2204" s="144"/>
      <c r="N2204" s="144"/>
      <c r="O2204" s="143"/>
      <c r="P2204" s="148"/>
      <c r="Q2204" s="146"/>
      <c r="R2204" s="148"/>
      <c r="S2204" s="147"/>
      <c r="T2204" s="127"/>
      <c r="U2204" s="117"/>
      <c r="V2204" s="117"/>
      <c r="W2204" s="117"/>
      <c r="X2204" s="117"/>
      <c r="Y2204" s="117"/>
      <c r="Z2204" s="117"/>
      <c r="AA2204" s="117"/>
      <c r="AB2204" s="117"/>
      <c r="AC2204" s="117"/>
      <c r="AD2204" s="117"/>
      <c r="AE2204" s="117"/>
      <c r="AF2204" s="117"/>
      <c r="AG2204" s="117"/>
      <c r="AH2204" s="117"/>
      <c r="AI2204" s="117"/>
      <c r="AJ2204" s="117"/>
      <c r="AK2204" s="117"/>
    </row>
    <row r="2205" spans="1:37" s="35" customFormat="1" ht="18" customHeight="1" x14ac:dyDescent="0.25">
      <c r="A2205" s="72" t="str">
        <f>Лист4!A2211</f>
        <v>ул. Тольятти, д.110Б</v>
      </c>
      <c r="B2205" s="64" t="s">
        <v>55</v>
      </c>
      <c r="C2205" s="76">
        <v>371.94046999999995</v>
      </c>
      <c r="D2205" s="76">
        <f t="shared" si="72"/>
        <v>19.867789999999999</v>
      </c>
      <c r="E2205" s="74">
        <v>19.867789999999999</v>
      </c>
      <c r="F2205" s="33">
        <v>0</v>
      </c>
      <c r="G2205" s="81">
        <v>0</v>
      </c>
      <c r="H2205" s="33">
        <v>0</v>
      </c>
      <c r="I2205" s="77"/>
      <c r="J2205" s="91">
        <f t="shared" si="71"/>
        <v>391.80825999999996</v>
      </c>
      <c r="K2205" s="131"/>
      <c r="L2205" s="126"/>
      <c r="M2205" s="144"/>
      <c r="N2205" s="144"/>
      <c r="O2205" s="143"/>
      <c r="P2205" s="145"/>
      <c r="Q2205" s="146"/>
      <c r="R2205" s="145"/>
      <c r="S2205" s="147"/>
      <c r="T2205" s="127"/>
      <c r="U2205" s="117"/>
      <c r="V2205" s="117"/>
      <c r="W2205" s="117"/>
      <c r="X2205" s="117"/>
      <c r="Y2205" s="117"/>
      <c r="Z2205" s="117"/>
      <c r="AA2205" s="117"/>
      <c r="AB2205" s="117"/>
      <c r="AC2205" s="117"/>
      <c r="AD2205" s="117"/>
      <c r="AE2205" s="117"/>
      <c r="AF2205" s="117"/>
      <c r="AG2205" s="117"/>
      <c r="AH2205" s="117"/>
      <c r="AI2205" s="117"/>
      <c r="AJ2205" s="117"/>
      <c r="AK2205" s="117"/>
    </row>
    <row r="2206" spans="1:37" s="35" customFormat="1" ht="18" customHeight="1" x14ac:dyDescent="0.25">
      <c r="A2206" s="72" t="str">
        <f>Лист4!A2212</f>
        <v>ул. Тренева, д.1</v>
      </c>
      <c r="B2206" s="64" t="s">
        <v>55</v>
      </c>
      <c r="C2206" s="76">
        <v>1385.2630500000002</v>
      </c>
      <c r="D2206" s="76">
        <f t="shared" si="72"/>
        <v>66.637439999999998</v>
      </c>
      <c r="E2206" s="74">
        <v>66.637439999999998</v>
      </c>
      <c r="F2206" s="33">
        <v>0</v>
      </c>
      <c r="G2206" s="81">
        <v>0</v>
      </c>
      <c r="H2206" s="33">
        <v>0</v>
      </c>
      <c r="I2206" s="77"/>
      <c r="J2206" s="91">
        <f t="shared" si="71"/>
        <v>1451.9004900000002</v>
      </c>
      <c r="K2206" s="131"/>
      <c r="L2206" s="126"/>
      <c r="M2206" s="144"/>
      <c r="N2206" s="144"/>
      <c r="O2206" s="143"/>
      <c r="P2206" s="148"/>
      <c r="Q2206" s="146"/>
      <c r="R2206" s="148"/>
      <c r="S2206" s="147"/>
      <c r="T2206" s="127"/>
      <c r="U2206" s="117"/>
      <c r="V2206" s="117"/>
      <c r="W2206" s="117"/>
      <c r="X2206" s="117"/>
      <c r="Y2206" s="117"/>
      <c r="Z2206" s="117"/>
      <c r="AA2206" s="117"/>
      <c r="AB2206" s="117"/>
      <c r="AC2206" s="117"/>
      <c r="AD2206" s="117"/>
      <c r="AE2206" s="117"/>
      <c r="AF2206" s="117"/>
      <c r="AG2206" s="117"/>
      <c r="AH2206" s="117"/>
      <c r="AI2206" s="117"/>
      <c r="AJ2206" s="117"/>
      <c r="AK2206" s="117"/>
    </row>
    <row r="2207" spans="1:37" s="35" customFormat="1" ht="18" customHeight="1" x14ac:dyDescent="0.25">
      <c r="A2207" s="72" t="str">
        <f>Лист4!A2213</f>
        <v>ул. Тренева, д.11, к.1</v>
      </c>
      <c r="B2207" s="64" t="s">
        <v>55</v>
      </c>
      <c r="C2207" s="76">
        <v>4240.7545</v>
      </c>
      <c r="D2207" s="76">
        <f t="shared" si="72"/>
        <v>245.21169</v>
      </c>
      <c r="E2207" s="74">
        <v>245.21169</v>
      </c>
      <c r="F2207" s="33">
        <v>0</v>
      </c>
      <c r="G2207" s="81">
        <v>0</v>
      </c>
      <c r="H2207" s="33">
        <v>0</v>
      </c>
      <c r="I2207" s="77"/>
      <c r="J2207" s="91">
        <f t="shared" si="71"/>
        <v>4485.9661900000001</v>
      </c>
      <c r="K2207" s="131"/>
      <c r="L2207" s="126"/>
      <c r="M2207" s="144"/>
      <c r="N2207" s="144"/>
      <c r="O2207" s="143"/>
      <c r="P2207" s="148"/>
      <c r="Q2207" s="146"/>
      <c r="R2207" s="148"/>
      <c r="S2207" s="147"/>
      <c r="T2207" s="127"/>
      <c r="U2207" s="117"/>
      <c r="V2207" s="117"/>
      <c r="W2207" s="117"/>
      <c r="X2207" s="117"/>
      <c r="Y2207" s="117"/>
      <c r="Z2207" s="117"/>
      <c r="AA2207" s="117"/>
      <c r="AB2207" s="117"/>
      <c r="AC2207" s="117"/>
      <c r="AD2207" s="117"/>
      <c r="AE2207" s="117"/>
      <c r="AF2207" s="117"/>
      <c r="AG2207" s="117"/>
      <c r="AH2207" s="117"/>
      <c r="AI2207" s="117"/>
      <c r="AJ2207" s="117"/>
      <c r="AK2207" s="117"/>
    </row>
    <row r="2208" spans="1:37" s="35" customFormat="1" ht="18" customHeight="1" x14ac:dyDescent="0.25">
      <c r="A2208" s="72" t="str">
        <f>Лист4!A2214</f>
        <v>ул. Тренева, д.11, к.2</v>
      </c>
      <c r="B2208" s="64" t="s">
        <v>55</v>
      </c>
      <c r="C2208" s="76">
        <v>731.56490000000008</v>
      </c>
      <c r="D2208" s="76">
        <f t="shared" si="72"/>
        <v>46.319050000000004</v>
      </c>
      <c r="E2208" s="74">
        <v>46.319050000000004</v>
      </c>
      <c r="F2208" s="33">
        <v>0</v>
      </c>
      <c r="G2208" s="81">
        <v>0</v>
      </c>
      <c r="H2208" s="33">
        <v>0</v>
      </c>
      <c r="I2208" s="77"/>
      <c r="J2208" s="91">
        <f t="shared" si="71"/>
        <v>777.88395000000014</v>
      </c>
      <c r="K2208" s="131"/>
      <c r="L2208" s="126"/>
      <c r="M2208" s="144"/>
      <c r="N2208" s="144"/>
      <c r="O2208" s="143"/>
      <c r="P2208" s="148"/>
      <c r="Q2208" s="146"/>
      <c r="R2208" s="148"/>
      <c r="S2208" s="147"/>
      <c r="T2208" s="127"/>
      <c r="U2208" s="117"/>
      <c r="V2208" s="117"/>
      <c r="W2208" s="117"/>
      <c r="X2208" s="117"/>
      <c r="Y2208" s="117"/>
      <c r="Z2208" s="117"/>
      <c r="AA2208" s="117"/>
      <c r="AB2208" s="117"/>
      <c r="AC2208" s="117"/>
      <c r="AD2208" s="117"/>
      <c r="AE2208" s="117"/>
      <c r="AF2208" s="117"/>
      <c r="AG2208" s="117"/>
      <c r="AH2208" s="117"/>
      <c r="AI2208" s="117"/>
      <c r="AJ2208" s="117"/>
      <c r="AK2208" s="117"/>
    </row>
    <row r="2209" spans="1:37" s="35" customFormat="1" ht="18" customHeight="1" x14ac:dyDescent="0.25">
      <c r="A2209" s="72" t="str">
        <f>Лист4!A2215</f>
        <v>ул. Тренева, д.13</v>
      </c>
      <c r="B2209" s="64" t="s">
        <v>55</v>
      </c>
      <c r="C2209" s="76">
        <v>2167.23</v>
      </c>
      <c r="D2209" s="76">
        <f t="shared" si="72"/>
        <v>135.4384</v>
      </c>
      <c r="E2209" s="74">
        <v>135.4384</v>
      </c>
      <c r="F2209" s="33">
        <v>0</v>
      </c>
      <c r="G2209" s="81">
        <v>0</v>
      </c>
      <c r="H2209" s="33">
        <v>0</v>
      </c>
      <c r="I2209" s="77"/>
      <c r="J2209" s="91">
        <v>2363.3200000000002</v>
      </c>
      <c r="K2209" s="131"/>
      <c r="L2209" s="126"/>
      <c r="M2209" s="144"/>
      <c r="N2209" s="144"/>
      <c r="O2209" s="143"/>
      <c r="P2209" s="148"/>
      <c r="Q2209" s="146"/>
      <c r="R2209" s="148"/>
      <c r="S2209" s="147"/>
      <c r="T2209" s="127"/>
      <c r="U2209" s="117"/>
      <c r="V2209" s="117"/>
      <c r="W2209" s="117"/>
      <c r="X2209" s="117"/>
      <c r="Y2209" s="117"/>
      <c r="Z2209" s="117"/>
      <c r="AA2209" s="117"/>
      <c r="AB2209" s="117"/>
      <c r="AC2209" s="117"/>
      <c r="AD2209" s="117"/>
      <c r="AE2209" s="117"/>
      <c r="AF2209" s="117"/>
      <c r="AG2209" s="117"/>
      <c r="AH2209" s="117"/>
      <c r="AI2209" s="117"/>
      <c r="AJ2209" s="117"/>
      <c r="AK2209" s="117"/>
    </row>
    <row r="2210" spans="1:37" s="117" customFormat="1" ht="18" customHeight="1" x14ac:dyDescent="0.25">
      <c r="A2210" s="72" t="str">
        <f>Лист4!A2216</f>
        <v>ул. Тренева, д.14</v>
      </c>
      <c r="B2210" s="64" t="s">
        <v>55</v>
      </c>
      <c r="C2210" s="76">
        <v>1228.8283199999998</v>
      </c>
      <c r="D2210" s="76">
        <f t="shared" si="72"/>
        <v>75.088580000000007</v>
      </c>
      <c r="E2210" s="74">
        <v>75.088580000000007</v>
      </c>
      <c r="F2210" s="33">
        <v>0</v>
      </c>
      <c r="G2210" s="81">
        <v>0</v>
      </c>
      <c r="H2210" s="33">
        <v>0</v>
      </c>
      <c r="I2210" s="77"/>
      <c r="J2210" s="91">
        <f t="shared" si="71"/>
        <v>1303.9168999999999</v>
      </c>
      <c r="K2210" s="131"/>
      <c r="L2210" s="126"/>
      <c r="M2210" s="144"/>
      <c r="N2210" s="144"/>
      <c r="O2210" s="143"/>
      <c r="P2210" s="148"/>
      <c r="Q2210" s="146"/>
      <c r="R2210" s="148"/>
      <c r="S2210" s="147"/>
      <c r="T2210" s="127"/>
    </row>
    <row r="2211" spans="1:37" s="35" customFormat="1" ht="18" customHeight="1" x14ac:dyDescent="0.25">
      <c r="A2211" s="72" t="str">
        <f>Лист4!A2217</f>
        <v>ул. Тренева, д.15</v>
      </c>
      <c r="B2211" s="64" t="s">
        <v>55</v>
      </c>
      <c r="C2211" s="76">
        <v>1469.06692</v>
      </c>
      <c r="D2211" s="76">
        <f t="shared" si="72"/>
        <v>99.869509999999991</v>
      </c>
      <c r="E2211" s="74">
        <v>99.869509999999991</v>
      </c>
      <c r="F2211" s="33">
        <v>0</v>
      </c>
      <c r="G2211" s="81">
        <v>0</v>
      </c>
      <c r="H2211" s="33">
        <v>0</v>
      </c>
      <c r="I2211" s="77">
        <v>2323.9899999999998</v>
      </c>
      <c r="J2211" s="91">
        <v>-327.9835700000001</v>
      </c>
      <c r="K2211" s="131"/>
      <c r="L2211" s="126"/>
      <c r="M2211" s="144"/>
      <c r="N2211" s="144"/>
      <c r="O2211" s="143"/>
      <c r="P2211" s="148"/>
      <c r="Q2211" s="146"/>
      <c r="R2211" s="148"/>
      <c r="S2211" s="147"/>
      <c r="T2211" s="127"/>
      <c r="U2211" s="117"/>
      <c r="V2211" s="117"/>
      <c r="W2211" s="117"/>
      <c r="X2211" s="117"/>
      <c r="Y2211" s="117"/>
      <c r="Z2211" s="117"/>
      <c r="AA2211" s="117"/>
      <c r="AB2211" s="117"/>
      <c r="AC2211" s="117"/>
      <c r="AD2211" s="117"/>
      <c r="AE2211" s="117"/>
      <c r="AF2211" s="117"/>
      <c r="AG2211" s="117"/>
      <c r="AH2211" s="117"/>
      <c r="AI2211" s="117"/>
      <c r="AJ2211" s="117"/>
      <c r="AK2211" s="117"/>
    </row>
    <row r="2212" spans="1:37" s="35" customFormat="1" ht="18" customHeight="1" x14ac:dyDescent="0.25">
      <c r="A2212" s="72" t="str">
        <f>Лист4!A2218</f>
        <v>ул. Тренева, д.15А</v>
      </c>
      <c r="B2212" s="64" t="s">
        <v>55</v>
      </c>
      <c r="C2212" s="76">
        <v>1262.4061400000001</v>
      </c>
      <c r="D2212" s="76">
        <f t="shared" si="72"/>
        <v>57.782890000000002</v>
      </c>
      <c r="E2212" s="74">
        <v>57.782890000000002</v>
      </c>
      <c r="F2212" s="33">
        <v>0</v>
      </c>
      <c r="G2212" s="81">
        <v>0</v>
      </c>
      <c r="H2212" s="33">
        <v>0</v>
      </c>
      <c r="I2212" s="77"/>
      <c r="J2212" s="91">
        <f t="shared" si="71"/>
        <v>1320.18903</v>
      </c>
      <c r="K2212" s="131"/>
      <c r="L2212" s="126"/>
      <c r="M2212" s="144"/>
      <c r="N2212" s="144"/>
      <c r="O2212" s="143"/>
      <c r="P2212" s="148"/>
      <c r="Q2212" s="146"/>
      <c r="R2212" s="148"/>
      <c r="S2212" s="147"/>
      <c r="T2212" s="127"/>
      <c r="U2212" s="117"/>
      <c r="V2212" s="117"/>
      <c r="W2212" s="117"/>
      <c r="X2212" s="117"/>
      <c r="Y2212" s="117"/>
      <c r="Z2212" s="117"/>
      <c r="AA2212" s="117"/>
      <c r="AB2212" s="117"/>
      <c r="AC2212" s="117"/>
      <c r="AD2212" s="117"/>
      <c r="AE2212" s="117"/>
      <c r="AF2212" s="117"/>
      <c r="AG2212" s="117"/>
      <c r="AH2212" s="117"/>
      <c r="AI2212" s="117"/>
      <c r="AJ2212" s="117"/>
      <c r="AK2212" s="117"/>
    </row>
    <row r="2213" spans="1:37" s="35" customFormat="1" ht="18" customHeight="1" x14ac:dyDescent="0.25">
      <c r="A2213" s="72" t="str">
        <f>Лист4!A2219</f>
        <v>ул. Тренева, д.19</v>
      </c>
      <c r="B2213" s="64" t="s">
        <v>55</v>
      </c>
      <c r="C2213" s="76">
        <v>1259.4045100000001</v>
      </c>
      <c r="D2213" s="76">
        <f t="shared" si="72"/>
        <v>71.64233999999999</v>
      </c>
      <c r="E2213" s="74">
        <v>71.64233999999999</v>
      </c>
      <c r="F2213" s="33">
        <v>0</v>
      </c>
      <c r="G2213" s="81">
        <v>0</v>
      </c>
      <c r="H2213" s="33">
        <v>0</v>
      </c>
      <c r="I2213" s="77"/>
      <c r="J2213" s="91">
        <f t="shared" si="71"/>
        <v>1331.0468500000002</v>
      </c>
      <c r="K2213" s="131"/>
      <c r="L2213" s="126"/>
      <c r="M2213" s="144"/>
      <c r="N2213" s="144"/>
      <c r="O2213" s="143"/>
      <c r="P2213" s="148"/>
      <c r="Q2213" s="146"/>
      <c r="R2213" s="148"/>
      <c r="S2213" s="147"/>
      <c r="T2213" s="127"/>
      <c r="U2213" s="117"/>
      <c r="V2213" s="117"/>
      <c r="W2213" s="117"/>
      <c r="X2213" s="117"/>
      <c r="Y2213" s="117"/>
      <c r="Z2213" s="117"/>
      <c r="AA2213" s="117"/>
      <c r="AB2213" s="117"/>
      <c r="AC2213" s="117"/>
      <c r="AD2213" s="117"/>
      <c r="AE2213" s="117"/>
      <c r="AF2213" s="117"/>
      <c r="AG2213" s="117"/>
      <c r="AH2213" s="117"/>
      <c r="AI2213" s="117"/>
      <c r="AJ2213" s="117"/>
      <c r="AK2213" s="117"/>
    </row>
    <row r="2214" spans="1:37" s="35" customFormat="1" ht="18" customHeight="1" x14ac:dyDescent="0.25">
      <c r="A2214" s="72" t="str">
        <f>Лист4!A2220</f>
        <v>ул. Тренева, д.21</v>
      </c>
      <c r="B2214" s="64" t="s">
        <v>55</v>
      </c>
      <c r="C2214" s="76">
        <v>1969.7146700000001</v>
      </c>
      <c r="D2214" s="76">
        <f t="shared" si="72"/>
        <v>102.8389</v>
      </c>
      <c r="E2214" s="74">
        <v>102.8389</v>
      </c>
      <c r="F2214" s="22">
        <v>0</v>
      </c>
      <c r="G2214" s="81">
        <v>0</v>
      </c>
      <c r="H2214" s="22">
        <v>0</v>
      </c>
      <c r="I2214" s="77">
        <v>2049.4499999999998</v>
      </c>
      <c r="J2214" s="91">
        <f>C2214+E2214-I2214</f>
        <v>23.103570000000218</v>
      </c>
      <c r="K2214" s="131"/>
      <c r="L2214" s="126"/>
      <c r="M2214" s="144"/>
      <c r="N2214" s="144"/>
      <c r="O2214" s="143"/>
      <c r="P2214" s="145"/>
      <c r="Q2214" s="146"/>
      <c r="R2214" s="145"/>
      <c r="S2214" s="147"/>
      <c r="T2214" s="127"/>
      <c r="U2214" s="117"/>
      <c r="V2214" s="117"/>
      <c r="W2214" s="117"/>
      <c r="X2214" s="117"/>
      <c r="Y2214" s="117"/>
      <c r="Z2214" s="117"/>
      <c r="AA2214" s="117"/>
      <c r="AB2214" s="117"/>
      <c r="AC2214" s="117"/>
      <c r="AD2214" s="117"/>
      <c r="AE2214" s="117"/>
      <c r="AF2214" s="117"/>
      <c r="AG2214" s="117"/>
      <c r="AH2214" s="117"/>
      <c r="AI2214" s="117"/>
      <c r="AJ2214" s="117"/>
      <c r="AK2214" s="117"/>
    </row>
    <row r="2215" spans="1:37" s="35" customFormat="1" ht="18" customHeight="1" x14ac:dyDescent="0.25">
      <c r="A2215" s="72" t="str">
        <f>Лист4!A2221</f>
        <v>ул. Тренева, д.23</v>
      </c>
      <c r="B2215" s="64" t="s">
        <v>55</v>
      </c>
      <c r="C2215" s="76">
        <v>1505.9560300000001</v>
      </c>
      <c r="D2215" s="76">
        <f t="shared" si="72"/>
        <v>92.515259999999998</v>
      </c>
      <c r="E2215" s="74">
        <v>92.515259999999998</v>
      </c>
      <c r="F2215" s="33">
        <v>0</v>
      </c>
      <c r="G2215" s="81">
        <v>0</v>
      </c>
      <c r="H2215" s="33">
        <v>0</v>
      </c>
      <c r="I2215" s="77"/>
      <c r="J2215" s="91">
        <f t="shared" si="71"/>
        <v>1598.47129</v>
      </c>
      <c r="K2215" s="131"/>
      <c r="L2215" s="126"/>
      <c r="M2215" s="144"/>
      <c r="N2215" s="144"/>
      <c r="O2215" s="143"/>
      <c r="P2215" s="148"/>
      <c r="Q2215" s="146"/>
      <c r="R2215" s="148"/>
      <c r="S2215" s="147"/>
      <c r="T2215" s="127"/>
      <c r="U2215" s="117"/>
      <c r="V2215" s="117"/>
      <c r="W2215" s="117"/>
      <c r="X2215" s="117"/>
      <c r="Y2215" s="117"/>
      <c r="Z2215" s="117"/>
      <c r="AA2215" s="117"/>
      <c r="AB2215" s="117"/>
      <c r="AC2215" s="117"/>
      <c r="AD2215" s="117"/>
      <c r="AE2215" s="117"/>
      <c r="AF2215" s="117"/>
      <c r="AG2215" s="117"/>
      <c r="AH2215" s="117"/>
      <c r="AI2215" s="117"/>
      <c r="AJ2215" s="117"/>
      <c r="AK2215" s="117"/>
    </row>
    <row r="2216" spans="1:37" s="35" customFormat="1" ht="18" customHeight="1" x14ac:dyDescent="0.25">
      <c r="A2216" s="72" t="str">
        <f>Лист4!A2222</f>
        <v>ул. Тренева, д.25</v>
      </c>
      <c r="B2216" s="64" t="s">
        <v>55</v>
      </c>
      <c r="C2216" s="76">
        <v>1875.5858999999998</v>
      </c>
      <c r="D2216" s="76">
        <f t="shared" si="72"/>
        <v>91.231729999999999</v>
      </c>
      <c r="E2216" s="74">
        <v>91.231729999999999</v>
      </c>
      <c r="F2216" s="33">
        <v>0</v>
      </c>
      <c r="G2216" s="81">
        <v>0</v>
      </c>
      <c r="H2216" s="33">
        <v>0</v>
      </c>
      <c r="I2216" s="77"/>
      <c r="J2216" s="91">
        <f t="shared" si="71"/>
        <v>1966.8176299999998</v>
      </c>
      <c r="K2216" s="131"/>
      <c r="L2216" s="126"/>
      <c r="M2216" s="144"/>
      <c r="N2216" s="144"/>
      <c r="O2216" s="143"/>
      <c r="P2216" s="148"/>
      <c r="Q2216" s="146"/>
      <c r="R2216" s="148"/>
      <c r="S2216" s="147"/>
      <c r="T2216" s="127"/>
      <c r="U2216" s="117"/>
      <c r="V2216" s="117"/>
      <c r="W2216" s="117"/>
      <c r="X2216" s="117"/>
      <c r="Y2216" s="117"/>
      <c r="Z2216" s="117"/>
      <c r="AA2216" s="117"/>
      <c r="AB2216" s="117"/>
      <c r="AC2216" s="117"/>
      <c r="AD2216" s="117"/>
      <c r="AE2216" s="117"/>
      <c r="AF2216" s="117"/>
      <c r="AG2216" s="117"/>
      <c r="AH2216" s="117"/>
      <c r="AI2216" s="117"/>
      <c r="AJ2216" s="117"/>
      <c r="AK2216" s="117"/>
    </row>
    <row r="2217" spans="1:37" s="35" customFormat="1" ht="18" customHeight="1" x14ac:dyDescent="0.25">
      <c r="A2217" s="72" t="str">
        <f>Лист4!A2223</f>
        <v>ул. Тренева, д.25А</v>
      </c>
      <c r="B2217" s="64" t="s">
        <v>55</v>
      </c>
      <c r="C2217" s="76">
        <v>1469.1053099999999</v>
      </c>
      <c r="D2217" s="76">
        <f t="shared" si="72"/>
        <v>80.58766</v>
      </c>
      <c r="E2217" s="74">
        <v>80.58766</v>
      </c>
      <c r="F2217" s="33">
        <v>0</v>
      </c>
      <c r="G2217" s="81">
        <v>0</v>
      </c>
      <c r="H2217" s="33">
        <v>0</v>
      </c>
      <c r="I2217" s="77"/>
      <c r="J2217" s="91">
        <f t="shared" si="71"/>
        <v>1549.6929699999998</v>
      </c>
      <c r="K2217" s="131"/>
      <c r="L2217" s="126"/>
      <c r="M2217" s="144"/>
      <c r="N2217" s="144"/>
      <c r="O2217" s="143"/>
      <c r="P2217" s="148"/>
      <c r="Q2217" s="146"/>
      <c r="R2217" s="148"/>
      <c r="S2217" s="147"/>
      <c r="T2217" s="127"/>
      <c r="U2217" s="117"/>
      <c r="V2217" s="117"/>
      <c r="W2217" s="117"/>
      <c r="X2217" s="117"/>
      <c r="Y2217" s="117"/>
      <c r="Z2217" s="117"/>
      <c r="AA2217" s="117"/>
      <c r="AB2217" s="117"/>
      <c r="AC2217" s="117"/>
      <c r="AD2217" s="117"/>
      <c r="AE2217" s="117"/>
      <c r="AF2217" s="117"/>
      <c r="AG2217" s="117"/>
      <c r="AH2217" s="117"/>
      <c r="AI2217" s="117"/>
      <c r="AJ2217" s="117"/>
      <c r="AK2217" s="117"/>
    </row>
    <row r="2218" spans="1:37" s="35" customFormat="1" ht="18" customHeight="1" x14ac:dyDescent="0.25">
      <c r="A2218" s="72" t="str">
        <f>Лист4!A2224</f>
        <v>ул. Тренева, д.27</v>
      </c>
      <c r="B2218" s="64" t="s">
        <v>55</v>
      </c>
      <c r="C2218" s="76">
        <v>1255.18</v>
      </c>
      <c r="D2218" s="76">
        <f t="shared" si="72"/>
        <v>137.11496</v>
      </c>
      <c r="E2218" s="74">
        <v>137.11496</v>
      </c>
      <c r="F2218" s="33">
        <v>0</v>
      </c>
      <c r="G2218" s="81">
        <v>0</v>
      </c>
      <c r="H2218" s="33">
        <v>0</v>
      </c>
      <c r="I2218" s="77"/>
      <c r="J2218" s="91">
        <v>1410.77</v>
      </c>
      <c r="K2218" s="131"/>
      <c r="L2218" s="126"/>
      <c r="M2218" s="144"/>
      <c r="N2218" s="144"/>
      <c r="O2218" s="143"/>
      <c r="P2218" s="148"/>
      <c r="Q2218" s="146"/>
      <c r="R2218" s="148"/>
      <c r="S2218" s="147"/>
      <c r="T2218" s="127"/>
      <c r="U2218" s="117"/>
      <c r="V2218" s="117"/>
      <c r="W2218" s="117"/>
      <c r="X2218" s="117"/>
      <c r="Y2218" s="117"/>
      <c r="Z2218" s="117"/>
      <c r="AA2218" s="117"/>
      <c r="AB2218" s="117"/>
      <c r="AC2218" s="117"/>
      <c r="AD2218" s="117"/>
      <c r="AE2218" s="117"/>
      <c r="AF2218" s="117"/>
      <c r="AG2218" s="117"/>
      <c r="AH2218" s="117"/>
      <c r="AI2218" s="117"/>
      <c r="AJ2218" s="117"/>
      <c r="AK2218" s="117"/>
    </row>
    <row r="2219" spans="1:37" s="35" customFormat="1" ht="18" customHeight="1" x14ac:dyDescent="0.25">
      <c r="A2219" s="72" t="str">
        <f>Лист4!A2225</f>
        <v>ул. Тренева, д.29А</v>
      </c>
      <c r="B2219" s="64" t="s">
        <v>55</v>
      </c>
      <c r="C2219" s="76">
        <v>1085.24899</v>
      </c>
      <c r="D2219" s="76">
        <f t="shared" si="72"/>
        <v>69.48</v>
      </c>
      <c r="E2219" s="74">
        <v>69.48</v>
      </c>
      <c r="F2219" s="33">
        <v>0</v>
      </c>
      <c r="G2219" s="81">
        <v>0</v>
      </c>
      <c r="H2219" s="33">
        <v>0</v>
      </c>
      <c r="I2219" s="77"/>
      <c r="J2219" s="91">
        <f t="shared" si="71"/>
        <v>1154.7289900000001</v>
      </c>
      <c r="K2219" s="131"/>
      <c r="L2219" s="126"/>
      <c r="M2219" s="144"/>
      <c r="N2219" s="144"/>
      <c r="O2219" s="143"/>
      <c r="P2219" s="148"/>
      <c r="Q2219" s="146"/>
      <c r="R2219" s="148"/>
      <c r="S2219" s="147"/>
      <c r="T2219" s="127"/>
      <c r="U2219" s="117"/>
      <c r="V2219" s="117"/>
      <c r="W2219" s="117"/>
      <c r="X2219" s="117"/>
      <c r="Y2219" s="117"/>
      <c r="Z2219" s="117"/>
      <c r="AA2219" s="117"/>
      <c r="AB2219" s="117"/>
      <c r="AC2219" s="117"/>
      <c r="AD2219" s="117"/>
      <c r="AE2219" s="117"/>
      <c r="AF2219" s="117"/>
      <c r="AG2219" s="117"/>
      <c r="AH2219" s="117"/>
      <c r="AI2219" s="117"/>
      <c r="AJ2219" s="117"/>
      <c r="AK2219" s="117"/>
    </row>
    <row r="2220" spans="1:37" s="35" customFormat="1" ht="18" customHeight="1" x14ac:dyDescent="0.25">
      <c r="A2220" s="72" t="str">
        <f>Лист4!A2226</f>
        <v>ул. Тренева, д.29Б</v>
      </c>
      <c r="B2220" s="64" t="s">
        <v>55</v>
      </c>
      <c r="C2220" s="76">
        <v>1014.69679</v>
      </c>
      <c r="D2220" s="76">
        <f t="shared" si="72"/>
        <v>60.433790000000002</v>
      </c>
      <c r="E2220" s="74">
        <v>60.433790000000002</v>
      </c>
      <c r="F2220" s="33">
        <v>0</v>
      </c>
      <c r="G2220" s="81">
        <v>0</v>
      </c>
      <c r="H2220" s="33">
        <v>0</v>
      </c>
      <c r="I2220" s="77"/>
      <c r="J2220" s="91">
        <f t="shared" si="71"/>
        <v>1075.13058</v>
      </c>
      <c r="K2220" s="131"/>
      <c r="L2220" s="126"/>
      <c r="M2220" s="144"/>
      <c r="N2220" s="144"/>
      <c r="O2220" s="143"/>
      <c r="P2220" s="148"/>
      <c r="Q2220" s="146"/>
      <c r="R2220" s="148"/>
      <c r="S2220" s="147"/>
      <c r="T2220" s="127"/>
      <c r="U2220" s="117"/>
      <c r="V2220" s="117"/>
      <c r="W2220" s="117"/>
      <c r="X2220" s="117"/>
      <c r="Y2220" s="117"/>
      <c r="Z2220" s="117"/>
      <c r="AA2220" s="117"/>
      <c r="AB2220" s="117"/>
      <c r="AC2220" s="117"/>
      <c r="AD2220" s="117"/>
      <c r="AE2220" s="117"/>
      <c r="AF2220" s="117"/>
      <c r="AG2220" s="117"/>
      <c r="AH2220" s="117"/>
      <c r="AI2220" s="117"/>
      <c r="AJ2220" s="117"/>
      <c r="AK2220" s="117"/>
    </row>
    <row r="2221" spans="1:37" s="117" customFormat="1" ht="18" customHeight="1" x14ac:dyDescent="0.25">
      <c r="A2221" s="72" t="str">
        <f>Лист4!A2227</f>
        <v>ул. Тренева, д.3</v>
      </c>
      <c r="B2221" s="64" t="s">
        <v>55</v>
      </c>
      <c r="C2221" s="76">
        <v>1492.8196699999999</v>
      </c>
      <c r="D2221" s="76">
        <f t="shared" si="72"/>
        <v>73.263480000000001</v>
      </c>
      <c r="E2221" s="74">
        <v>73.263480000000001</v>
      </c>
      <c r="F2221" s="33">
        <v>0</v>
      </c>
      <c r="G2221" s="81">
        <v>0</v>
      </c>
      <c r="H2221" s="33">
        <v>0</v>
      </c>
      <c r="I2221" s="77"/>
      <c r="J2221" s="91">
        <f t="shared" si="71"/>
        <v>1566.0831499999999</v>
      </c>
      <c r="K2221" s="131"/>
      <c r="L2221" s="126"/>
      <c r="M2221" s="144"/>
      <c r="N2221" s="144"/>
      <c r="O2221" s="143"/>
      <c r="P2221" s="148"/>
      <c r="Q2221" s="146"/>
      <c r="R2221" s="148"/>
      <c r="S2221" s="147"/>
      <c r="T2221" s="127"/>
    </row>
    <row r="2222" spans="1:37" s="35" customFormat="1" ht="18" customHeight="1" x14ac:dyDescent="0.25">
      <c r="A2222" s="72" t="str">
        <f>Лист4!A2228</f>
        <v>ул. Тренева, д.31</v>
      </c>
      <c r="B2222" s="64" t="s">
        <v>55</v>
      </c>
      <c r="C2222" s="76">
        <v>495.95</v>
      </c>
      <c r="D2222" s="76">
        <f t="shared" si="72"/>
        <v>202.12842999999998</v>
      </c>
      <c r="E2222" s="74">
        <v>202.12842999999998</v>
      </c>
      <c r="F2222" s="33">
        <v>0</v>
      </c>
      <c r="G2222" s="81">
        <v>0</v>
      </c>
      <c r="H2222" s="33">
        <v>0</v>
      </c>
      <c r="I2222" s="147"/>
      <c r="J2222" s="91">
        <v>616.88</v>
      </c>
      <c r="K2222" s="131"/>
      <c r="L2222" s="126"/>
      <c r="M2222" s="144"/>
      <c r="N2222" s="144"/>
      <c r="O2222" s="143"/>
      <c r="P2222" s="148"/>
      <c r="Q2222" s="146"/>
      <c r="R2222" s="148"/>
      <c r="S2222" s="147"/>
      <c r="T2222" s="127"/>
      <c r="U2222" s="117"/>
      <c r="V2222" s="117"/>
      <c r="W2222" s="117"/>
      <c r="X2222" s="117"/>
      <c r="Y2222" s="117"/>
      <c r="Z2222" s="117"/>
      <c r="AA2222" s="117"/>
      <c r="AB2222" s="117"/>
      <c r="AC2222" s="117"/>
      <c r="AD2222" s="117"/>
      <c r="AE2222" s="117"/>
      <c r="AF2222" s="117"/>
      <c r="AG2222" s="117"/>
      <c r="AH2222" s="117"/>
      <c r="AI2222" s="117"/>
      <c r="AJ2222" s="117"/>
      <c r="AK2222" s="117"/>
    </row>
    <row r="2223" spans="1:37" s="35" customFormat="1" ht="18" customHeight="1" x14ac:dyDescent="0.25">
      <c r="A2223" s="72" t="str">
        <f>Лист4!A2229</f>
        <v>ул. Тренева, д.33</v>
      </c>
      <c r="B2223" s="64" t="s">
        <v>55</v>
      </c>
      <c r="C2223" s="76">
        <v>575.25</v>
      </c>
      <c r="D2223" s="76">
        <f t="shared" si="72"/>
        <v>238.91867999999999</v>
      </c>
      <c r="E2223" s="74">
        <v>238.91867999999999</v>
      </c>
      <c r="F2223" s="33">
        <v>0</v>
      </c>
      <c r="G2223" s="81">
        <v>0</v>
      </c>
      <c r="H2223" s="33">
        <v>0</v>
      </c>
      <c r="I2223" s="147">
        <v>797.84</v>
      </c>
      <c r="J2223" s="91">
        <v>715.17</v>
      </c>
      <c r="K2223" s="131"/>
      <c r="L2223" s="126"/>
      <c r="M2223" s="144"/>
      <c r="N2223" s="144"/>
      <c r="O2223" s="143"/>
      <c r="P2223" s="148"/>
      <c r="Q2223" s="146"/>
      <c r="R2223" s="148"/>
      <c r="S2223" s="147"/>
      <c r="T2223" s="127"/>
      <c r="U2223" s="117"/>
      <c r="V2223" s="117"/>
      <c r="W2223" s="117"/>
      <c r="X2223" s="117"/>
      <c r="Y2223" s="117"/>
      <c r="Z2223" s="117"/>
      <c r="AA2223" s="117"/>
      <c r="AB2223" s="117"/>
      <c r="AC2223" s="117"/>
      <c r="AD2223" s="117"/>
      <c r="AE2223" s="117"/>
      <c r="AF2223" s="117"/>
      <c r="AG2223" s="117"/>
      <c r="AH2223" s="117"/>
      <c r="AI2223" s="117"/>
      <c r="AJ2223" s="117"/>
      <c r="AK2223" s="117"/>
    </row>
    <row r="2224" spans="1:37" s="35" customFormat="1" ht="18" customHeight="1" x14ac:dyDescent="0.25">
      <c r="A2224" s="72" t="str">
        <f>Лист4!A2230</f>
        <v>ул. Тренева, д.3А</v>
      </c>
      <c r="B2224" s="64" t="s">
        <v>55</v>
      </c>
      <c r="C2224" s="76">
        <v>1142.18</v>
      </c>
      <c r="D2224" s="76">
        <f t="shared" si="72"/>
        <v>87.195399999999992</v>
      </c>
      <c r="E2224" s="74">
        <v>87.195399999999992</v>
      </c>
      <c r="F2224" s="33">
        <v>0</v>
      </c>
      <c r="G2224" s="81">
        <v>0</v>
      </c>
      <c r="H2224" s="33">
        <v>0</v>
      </c>
      <c r="I2224" s="77">
        <v>1674.97</v>
      </c>
      <c r="J2224" s="91">
        <v>37.69</v>
      </c>
      <c r="K2224" s="131"/>
      <c r="L2224" s="126"/>
      <c r="M2224" s="144"/>
      <c r="N2224" s="144"/>
      <c r="O2224" s="143"/>
      <c r="P2224" s="148"/>
      <c r="Q2224" s="146"/>
      <c r="R2224" s="148"/>
      <c r="S2224" s="147"/>
      <c r="T2224" s="127"/>
      <c r="U2224" s="117"/>
      <c r="V2224" s="117"/>
      <c r="W2224" s="117"/>
      <c r="X2224" s="117"/>
      <c r="Y2224" s="117"/>
      <c r="Z2224" s="117"/>
      <c r="AA2224" s="117"/>
      <c r="AB2224" s="117"/>
      <c r="AC2224" s="117"/>
      <c r="AD2224" s="117"/>
      <c r="AE2224" s="117"/>
      <c r="AF2224" s="117"/>
      <c r="AG2224" s="117"/>
      <c r="AH2224" s="117"/>
      <c r="AI2224" s="117"/>
      <c r="AJ2224" s="117"/>
      <c r="AK2224" s="117"/>
    </row>
    <row r="2225" spans="1:37" s="117" customFormat="1" ht="18" customHeight="1" x14ac:dyDescent="0.25">
      <c r="A2225" s="72" t="str">
        <f>Лист4!A2231</f>
        <v>ул. Тренева, д.5</v>
      </c>
      <c r="B2225" s="64" t="s">
        <v>55</v>
      </c>
      <c r="C2225" s="76">
        <v>1308.4663800000001</v>
      </c>
      <c r="D2225" s="76">
        <f t="shared" si="72"/>
        <v>67.587070000000011</v>
      </c>
      <c r="E2225" s="74">
        <v>67.587070000000011</v>
      </c>
      <c r="F2225" s="22">
        <v>0</v>
      </c>
      <c r="G2225" s="81">
        <v>0</v>
      </c>
      <c r="H2225" s="22">
        <v>0</v>
      </c>
      <c r="I2225" s="77"/>
      <c r="J2225" s="91">
        <f t="shared" si="71"/>
        <v>1376.0534500000001</v>
      </c>
      <c r="K2225" s="131"/>
      <c r="L2225" s="126"/>
      <c r="M2225" s="144"/>
      <c r="N2225" s="144"/>
      <c r="O2225" s="143"/>
      <c r="P2225" s="145"/>
      <c r="Q2225" s="146"/>
      <c r="R2225" s="145"/>
      <c r="S2225" s="147"/>
      <c r="T2225" s="127"/>
    </row>
    <row r="2226" spans="1:37" s="35" customFormat="1" ht="18" customHeight="1" x14ac:dyDescent="0.25">
      <c r="A2226" s="72" t="str">
        <f>Лист4!A2232</f>
        <v>ул. Тренева, д.7</v>
      </c>
      <c r="B2226" s="64" t="s">
        <v>55</v>
      </c>
      <c r="C2226" s="76">
        <v>1421.0263399999999</v>
      </c>
      <c r="D2226" s="76">
        <f t="shared" si="72"/>
        <v>68.656000000000006</v>
      </c>
      <c r="E2226" s="74">
        <v>68.656000000000006</v>
      </c>
      <c r="F2226" s="33">
        <v>0</v>
      </c>
      <c r="G2226" s="81">
        <v>0</v>
      </c>
      <c r="H2226" s="33">
        <v>0</v>
      </c>
      <c r="I2226" s="77"/>
      <c r="J2226" s="91">
        <f t="shared" si="71"/>
        <v>1489.6823399999998</v>
      </c>
      <c r="K2226" s="131"/>
      <c r="L2226" s="126"/>
      <c r="M2226" s="144"/>
      <c r="N2226" s="144"/>
      <c r="O2226" s="143"/>
      <c r="P2226" s="148"/>
      <c r="Q2226" s="146"/>
      <c r="R2226" s="148"/>
      <c r="S2226" s="147"/>
      <c r="T2226" s="127"/>
      <c r="U2226" s="117"/>
      <c r="V2226" s="117"/>
      <c r="W2226" s="117"/>
      <c r="X2226" s="117"/>
      <c r="Y2226" s="117"/>
      <c r="Z2226" s="117"/>
      <c r="AA2226" s="117"/>
      <c r="AB2226" s="117"/>
      <c r="AC2226" s="117"/>
      <c r="AD2226" s="117"/>
      <c r="AE2226" s="117"/>
      <c r="AF2226" s="117"/>
      <c r="AG2226" s="117"/>
      <c r="AH2226" s="117"/>
      <c r="AI2226" s="117"/>
      <c r="AJ2226" s="117"/>
      <c r="AK2226" s="117"/>
    </row>
    <row r="2227" spans="1:37" s="35" customFormat="1" ht="18" customHeight="1" x14ac:dyDescent="0.25">
      <c r="A2227" s="72" t="str">
        <f>Лист4!A2233</f>
        <v>ул. Хибинская, д.10</v>
      </c>
      <c r="B2227" s="64" t="s">
        <v>55</v>
      </c>
      <c r="C2227" s="76">
        <v>1768.27756</v>
      </c>
      <c r="D2227" s="76">
        <f t="shared" si="72"/>
        <v>49.224239999999995</v>
      </c>
      <c r="E2227" s="74">
        <v>49.224239999999995</v>
      </c>
      <c r="F2227" s="33">
        <v>0</v>
      </c>
      <c r="G2227" s="81">
        <v>0</v>
      </c>
      <c r="H2227" s="33">
        <v>0</v>
      </c>
      <c r="I2227" s="77"/>
      <c r="J2227" s="91">
        <f t="shared" si="71"/>
        <v>1817.5018</v>
      </c>
      <c r="K2227" s="131"/>
      <c r="L2227" s="126"/>
      <c r="M2227" s="144"/>
      <c r="N2227" s="144"/>
      <c r="O2227" s="143"/>
      <c r="P2227" s="148"/>
      <c r="Q2227" s="146"/>
      <c r="R2227" s="148"/>
      <c r="S2227" s="147"/>
      <c r="T2227" s="127"/>
      <c r="U2227" s="117"/>
      <c r="V2227" s="117"/>
      <c r="W2227" s="117"/>
      <c r="X2227" s="117"/>
      <c r="Y2227" s="117"/>
      <c r="Z2227" s="117"/>
      <c r="AA2227" s="117"/>
      <c r="AB2227" s="117"/>
      <c r="AC2227" s="117"/>
      <c r="AD2227" s="117"/>
      <c r="AE2227" s="117"/>
      <c r="AF2227" s="117"/>
      <c r="AG2227" s="117"/>
      <c r="AH2227" s="117"/>
      <c r="AI2227" s="117"/>
      <c r="AJ2227" s="117"/>
      <c r="AK2227" s="117"/>
    </row>
    <row r="2228" spans="1:37" s="34" customFormat="1" ht="18" customHeight="1" x14ac:dyDescent="0.25">
      <c r="A2228" s="72" t="str">
        <f>Лист4!A2234</f>
        <v>ул. Хибинская, д.4</v>
      </c>
      <c r="B2228" s="64" t="s">
        <v>55</v>
      </c>
      <c r="C2228" s="76">
        <v>3904.9329000000002</v>
      </c>
      <c r="D2228" s="76">
        <f t="shared" si="72"/>
        <v>251.89066</v>
      </c>
      <c r="E2228" s="74">
        <v>251.89066</v>
      </c>
      <c r="F2228" s="33">
        <v>0</v>
      </c>
      <c r="G2228" s="81">
        <v>0</v>
      </c>
      <c r="H2228" s="33">
        <v>0</v>
      </c>
      <c r="I2228" s="77"/>
      <c r="J2228" s="91">
        <f t="shared" si="71"/>
        <v>4156.8235599999998</v>
      </c>
      <c r="K2228" s="131"/>
      <c r="L2228" s="126"/>
      <c r="M2228" s="144"/>
      <c r="N2228" s="144"/>
      <c r="O2228" s="143"/>
      <c r="P2228" s="148"/>
      <c r="Q2228" s="146"/>
      <c r="R2228" s="148"/>
      <c r="S2228" s="147"/>
      <c r="T2228" s="127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</row>
    <row r="2229" spans="1:37" s="34" customFormat="1" ht="18" customHeight="1" x14ac:dyDescent="0.25">
      <c r="A2229" s="72" t="str">
        <f>Лист4!A2235</f>
        <v>ул. Хибинская, д.43</v>
      </c>
      <c r="B2229" s="64" t="s">
        <v>55</v>
      </c>
      <c r="C2229" s="76">
        <v>1548.8575999999998</v>
      </c>
      <c r="D2229" s="76">
        <f t="shared" si="72"/>
        <v>71.957189999999997</v>
      </c>
      <c r="E2229" s="74">
        <v>71.957189999999997</v>
      </c>
      <c r="F2229" s="22">
        <v>0</v>
      </c>
      <c r="G2229" s="81">
        <v>0</v>
      </c>
      <c r="H2229" s="22">
        <v>0</v>
      </c>
      <c r="I2229" s="77"/>
      <c r="J2229" s="91">
        <f t="shared" si="71"/>
        <v>1620.8147899999999</v>
      </c>
      <c r="K2229" s="131"/>
      <c r="L2229" s="126"/>
      <c r="M2229" s="144"/>
      <c r="N2229" s="144"/>
      <c r="O2229" s="143"/>
      <c r="P2229" s="145"/>
      <c r="Q2229" s="146"/>
      <c r="R2229" s="145"/>
      <c r="S2229" s="147"/>
      <c r="T2229" s="127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/>
    </row>
    <row r="2230" spans="1:37" s="34" customFormat="1" ht="18" customHeight="1" x14ac:dyDescent="0.25">
      <c r="A2230" s="72" t="str">
        <f>Лист4!A2236</f>
        <v>ул. Хибинская, д.45</v>
      </c>
      <c r="B2230" s="64" t="s">
        <v>55</v>
      </c>
      <c r="C2230" s="76">
        <v>-3029.2015700000002</v>
      </c>
      <c r="D2230" s="76">
        <f t="shared" si="72"/>
        <v>52.159709999999997</v>
      </c>
      <c r="E2230" s="74">
        <v>52.159709999999997</v>
      </c>
      <c r="F2230" s="33">
        <v>0</v>
      </c>
      <c r="G2230" s="81">
        <v>0</v>
      </c>
      <c r="H2230" s="33">
        <v>0</v>
      </c>
      <c r="I2230" s="77">
        <v>8850.43</v>
      </c>
      <c r="J2230" s="91">
        <v>-7398.3318600000002</v>
      </c>
      <c r="K2230" s="131"/>
      <c r="L2230" s="126"/>
      <c r="M2230" s="144"/>
      <c r="N2230" s="144"/>
      <c r="O2230" s="143"/>
      <c r="P2230" s="148"/>
      <c r="Q2230" s="146"/>
      <c r="R2230" s="148"/>
      <c r="S2230" s="147"/>
      <c r="T2230" s="127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</row>
    <row r="2231" spans="1:37" s="34" customFormat="1" ht="18" customHeight="1" x14ac:dyDescent="0.25">
      <c r="A2231" s="72" t="str">
        <f>Лист4!A2237</f>
        <v>ул. Хибинская, д.45, к.4</v>
      </c>
      <c r="B2231" s="64" t="s">
        <v>55</v>
      </c>
      <c r="C2231" s="76">
        <v>1940.0152</v>
      </c>
      <c r="D2231" s="76">
        <f t="shared" si="72"/>
        <v>108.13246000000001</v>
      </c>
      <c r="E2231" s="74">
        <v>108.13246000000001</v>
      </c>
      <c r="F2231" s="33">
        <v>0</v>
      </c>
      <c r="G2231" s="81">
        <v>0</v>
      </c>
      <c r="H2231" s="33">
        <v>0</v>
      </c>
      <c r="I2231" s="77"/>
      <c r="J2231" s="91">
        <f t="shared" si="71"/>
        <v>2048.1476600000001</v>
      </c>
      <c r="K2231" s="131"/>
      <c r="L2231" s="126"/>
      <c r="M2231" s="144"/>
      <c r="N2231" s="144"/>
      <c r="O2231" s="143"/>
      <c r="P2231" s="148"/>
      <c r="Q2231" s="146"/>
      <c r="R2231" s="148"/>
      <c r="S2231" s="147"/>
      <c r="T2231" s="127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/>
    </row>
    <row r="2232" spans="1:37" s="34" customFormat="1" ht="18" customHeight="1" x14ac:dyDescent="0.25">
      <c r="A2232" s="72" t="str">
        <f>Лист4!A2238</f>
        <v>ул. Хибинская, д.45, к.5</v>
      </c>
      <c r="B2232" s="64" t="s">
        <v>55</v>
      </c>
      <c r="C2232" s="76">
        <v>1368.1205600000001</v>
      </c>
      <c r="D2232" s="76">
        <f t="shared" si="72"/>
        <v>78.708470000000005</v>
      </c>
      <c r="E2232" s="74">
        <v>78.708470000000005</v>
      </c>
      <c r="F2232" s="33">
        <v>0</v>
      </c>
      <c r="G2232" s="81">
        <v>0</v>
      </c>
      <c r="H2232" s="33">
        <v>0</v>
      </c>
      <c r="I2232" s="77"/>
      <c r="J2232" s="91">
        <f t="shared" si="71"/>
        <v>1446.8290300000001</v>
      </c>
      <c r="K2232" s="131"/>
      <c r="L2232" s="126"/>
      <c r="M2232" s="144"/>
      <c r="N2232" s="144"/>
      <c r="O2232" s="143"/>
      <c r="P2232" s="148"/>
      <c r="Q2232" s="146"/>
      <c r="R2232" s="148"/>
      <c r="S2232" s="147"/>
      <c r="T2232" s="127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</row>
    <row r="2233" spans="1:37" s="34" customFormat="1" ht="18" customHeight="1" x14ac:dyDescent="0.25">
      <c r="A2233" s="72" t="str">
        <f>Лист4!A2239</f>
        <v>ул. Хибинская, д.45А</v>
      </c>
      <c r="B2233" s="64" t="s">
        <v>55</v>
      </c>
      <c r="C2233" s="76">
        <v>1253.8716200000001</v>
      </c>
      <c r="D2233" s="76">
        <f t="shared" si="72"/>
        <v>57.70485</v>
      </c>
      <c r="E2233" s="74">
        <v>57.70485</v>
      </c>
      <c r="F2233" s="33">
        <v>0</v>
      </c>
      <c r="G2233" s="81">
        <v>0</v>
      </c>
      <c r="H2233" s="33">
        <v>0</v>
      </c>
      <c r="I2233" s="77"/>
      <c r="J2233" s="91">
        <f t="shared" si="71"/>
        <v>1311.5764700000002</v>
      </c>
      <c r="K2233" s="131"/>
      <c r="L2233" s="126"/>
      <c r="M2233" s="144"/>
      <c r="N2233" s="144"/>
      <c r="O2233" s="143"/>
      <c r="P2233" s="148"/>
      <c r="Q2233" s="146"/>
      <c r="R2233" s="148"/>
      <c r="S2233" s="147"/>
      <c r="T2233" s="127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/>
    </row>
    <row r="2234" spans="1:37" s="34" customFormat="1" ht="18" customHeight="1" x14ac:dyDescent="0.25">
      <c r="A2234" s="72" t="str">
        <f>Лист4!A2240</f>
        <v>ул. Хибинская, д.45Б</v>
      </c>
      <c r="B2234" s="64" t="s">
        <v>55</v>
      </c>
      <c r="C2234" s="76">
        <v>1416.2663000000002</v>
      </c>
      <c r="D2234" s="76">
        <f t="shared" si="72"/>
        <v>75.460030000000003</v>
      </c>
      <c r="E2234" s="74">
        <v>75.460030000000003</v>
      </c>
      <c r="F2234" s="33">
        <v>0</v>
      </c>
      <c r="G2234" s="81">
        <v>0</v>
      </c>
      <c r="H2234" s="33">
        <v>0</v>
      </c>
      <c r="I2234" s="77"/>
      <c r="J2234" s="91">
        <f t="shared" si="71"/>
        <v>1491.7263300000002</v>
      </c>
      <c r="K2234" s="131"/>
      <c r="L2234" s="126"/>
      <c r="M2234" s="144"/>
      <c r="N2234" s="144"/>
      <c r="O2234" s="143"/>
      <c r="P2234" s="148"/>
      <c r="Q2234" s="146"/>
      <c r="R2234" s="148"/>
      <c r="S2234" s="147"/>
      <c r="T2234" s="127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</row>
    <row r="2235" spans="1:37" s="34" customFormat="1" ht="18" customHeight="1" x14ac:dyDescent="0.25">
      <c r="A2235" s="72" t="str">
        <f>Лист4!A2241</f>
        <v>ул. Хибинская, д.47, к.2</v>
      </c>
      <c r="B2235" s="64" t="s">
        <v>55</v>
      </c>
      <c r="C2235" s="76">
        <v>1227.3091999999999</v>
      </c>
      <c r="D2235" s="76">
        <f t="shared" si="72"/>
        <v>103.82761000000001</v>
      </c>
      <c r="E2235" s="74">
        <v>103.82761000000001</v>
      </c>
      <c r="F2235" s="33">
        <v>0</v>
      </c>
      <c r="G2235" s="81">
        <v>0</v>
      </c>
      <c r="H2235" s="33">
        <v>0</v>
      </c>
      <c r="I2235" s="77"/>
      <c r="J2235" s="91">
        <f t="shared" si="71"/>
        <v>1331.13681</v>
      </c>
      <c r="K2235" s="131"/>
      <c r="L2235" s="126"/>
      <c r="M2235" s="144"/>
      <c r="N2235" s="144"/>
      <c r="O2235" s="143"/>
      <c r="P2235" s="148"/>
      <c r="Q2235" s="146"/>
      <c r="R2235" s="148"/>
      <c r="S2235" s="147"/>
      <c r="T2235" s="127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</row>
    <row r="2236" spans="1:37" s="34" customFormat="1" ht="18" customHeight="1" x14ac:dyDescent="0.25">
      <c r="A2236" s="72" t="str">
        <f>Лист4!A2242</f>
        <v>ул. Хибинская, д.49</v>
      </c>
      <c r="B2236" s="64" t="s">
        <v>55</v>
      </c>
      <c r="C2236" s="76">
        <v>1920.7526300000002</v>
      </c>
      <c r="D2236" s="76">
        <f t="shared" si="72"/>
        <v>104.46441</v>
      </c>
      <c r="E2236" s="74">
        <v>104.46441</v>
      </c>
      <c r="F2236" s="33">
        <v>0</v>
      </c>
      <c r="G2236" s="81">
        <v>0</v>
      </c>
      <c r="H2236" s="33">
        <v>0</v>
      </c>
      <c r="I2236" s="77"/>
      <c r="J2236" s="91">
        <f t="shared" si="71"/>
        <v>2025.2170400000002</v>
      </c>
      <c r="K2236" s="131"/>
      <c r="L2236" s="126"/>
      <c r="M2236" s="144"/>
      <c r="N2236" s="144"/>
      <c r="O2236" s="143"/>
      <c r="P2236" s="148"/>
      <c r="Q2236" s="146"/>
      <c r="R2236" s="148"/>
      <c r="S2236" s="147"/>
      <c r="T2236" s="127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</row>
    <row r="2237" spans="1:37" s="34" customFormat="1" ht="18" customHeight="1" x14ac:dyDescent="0.25">
      <c r="A2237" s="72" t="str">
        <f>Лист4!A2243</f>
        <v>ул. Хибинская, д.6, к.1</v>
      </c>
      <c r="B2237" s="64" t="s">
        <v>55</v>
      </c>
      <c r="C2237" s="76">
        <v>2691.0836899999999</v>
      </c>
      <c r="D2237" s="76">
        <f t="shared" si="72"/>
        <v>154.97293999999999</v>
      </c>
      <c r="E2237" s="74">
        <v>154.97293999999999</v>
      </c>
      <c r="F2237" s="33">
        <v>0</v>
      </c>
      <c r="G2237" s="81">
        <v>0</v>
      </c>
      <c r="H2237" s="33">
        <v>0</v>
      </c>
      <c r="I2237" s="77"/>
      <c r="J2237" s="91">
        <f t="shared" si="71"/>
        <v>2846.05663</v>
      </c>
      <c r="K2237" s="131"/>
      <c r="L2237" s="126"/>
      <c r="M2237" s="144"/>
      <c r="N2237" s="144"/>
      <c r="O2237" s="143"/>
      <c r="P2237" s="148"/>
      <c r="Q2237" s="146"/>
      <c r="R2237" s="148"/>
      <c r="S2237" s="147"/>
      <c r="T2237" s="127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/>
    </row>
    <row r="2238" spans="1:37" s="34" customFormat="1" ht="18" customHeight="1" x14ac:dyDescent="0.25">
      <c r="A2238" s="72" t="str">
        <f>Лист4!A2244</f>
        <v>ул. Хибинская, д.6, к.2</v>
      </c>
      <c r="B2238" s="64" t="s">
        <v>55</v>
      </c>
      <c r="C2238" s="76">
        <v>3731.4245699999997</v>
      </c>
      <c r="D2238" s="76">
        <f t="shared" si="72"/>
        <v>186.54352</v>
      </c>
      <c r="E2238" s="74">
        <v>186.54352</v>
      </c>
      <c r="F2238" s="33">
        <v>0</v>
      </c>
      <c r="G2238" s="81">
        <v>0</v>
      </c>
      <c r="H2238" s="33">
        <v>0</v>
      </c>
      <c r="I2238" s="77"/>
      <c r="J2238" s="91">
        <f t="shared" si="71"/>
        <v>3917.9680899999998</v>
      </c>
      <c r="K2238" s="131"/>
      <c r="L2238" s="126"/>
      <c r="M2238" s="144"/>
      <c r="N2238" s="144"/>
      <c r="O2238" s="143"/>
      <c r="P2238" s="148"/>
      <c r="Q2238" s="146"/>
      <c r="R2238" s="148"/>
      <c r="S2238" s="147"/>
      <c r="T2238" s="127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</row>
    <row r="2239" spans="1:37" s="34" customFormat="1" ht="18" customHeight="1" x14ac:dyDescent="0.25">
      <c r="A2239" s="72" t="str">
        <f>Лист4!A2245</f>
        <v>ул. Хибинская, д.8, к.1</v>
      </c>
      <c r="B2239" s="64" t="s">
        <v>55</v>
      </c>
      <c r="C2239" s="76">
        <v>1227.45</v>
      </c>
      <c r="D2239" s="76">
        <f t="shared" si="72"/>
        <v>87.304199999999994</v>
      </c>
      <c r="E2239" s="74">
        <v>87.304199999999994</v>
      </c>
      <c r="F2239" s="33">
        <v>0</v>
      </c>
      <c r="G2239" s="81">
        <v>0</v>
      </c>
      <c r="H2239" s="33">
        <v>0</v>
      </c>
      <c r="I2239" s="77"/>
      <c r="J2239" s="91">
        <v>1325.92</v>
      </c>
      <c r="K2239" s="131"/>
      <c r="L2239" s="126"/>
      <c r="M2239" s="144"/>
      <c r="N2239" s="144"/>
      <c r="O2239" s="143"/>
      <c r="P2239" s="148"/>
      <c r="Q2239" s="146"/>
      <c r="R2239" s="148"/>
      <c r="S2239" s="147"/>
      <c r="T2239" s="127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/>
    </row>
    <row r="2240" spans="1:37" s="34" customFormat="1" ht="18" customHeight="1" x14ac:dyDescent="0.25">
      <c r="A2240" s="72" t="str">
        <f>Лист4!A2246</f>
        <v>ул. Химиков-Димитрова, д.1/1</v>
      </c>
      <c r="B2240" s="64" t="s">
        <v>55</v>
      </c>
      <c r="C2240" s="76">
        <v>42.36</v>
      </c>
      <c r="D2240" s="76">
        <f t="shared" si="72"/>
        <v>1.5223499999999999</v>
      </c>
      <c r="E2240" s="74">
        <v>1.5223499999999999</v>
      </c>
      <c r="F2240" s="33">
        <v>0</v>
      </c>
      <c r="G2240" s="81">
        <v>0</v>
      </c>
      <c r="H2240" s="33">
        <v>0</v>
      </c>
      <c r="I2240" s="77"/>
      <c r="J2240" s="91">
        <f t="shared" si="71"/>
        <v>43.882350000000002</v>
      </c>
      <c r="K2240" s="131"/>
      <c r="L2240" s="126"/>
      <c r="M2240" s="144"/>
      <c r="N2240" s="144"/>
      <c r="O2240" s="143"/>
      <c r="P2240" s="148"/>
      <c r="Q2240" s="146"/>
      <c r="R2240" s="148"/>
      <c r="S2240" s="147"/>
      <c r="T2240" s="127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</row>
    <row r="2241" spans="1:37" s="23" customFormat="1" ht="18" customHeight="1" x14ac:dyDescent="0.25">
      <c r="A2241" s="72" t="str">
        <f>Лист4!A2247</f>
        <v>ул. Химиков, д.1</v>
      </c>
      <c r="B2241" s="64" t="s">
        <v>55</v>
      </c>
      <c r="C2241" s="76">
        <v>-3432.93</v>
      </c>
      <c r="D2241" s="76">
        <f t="shared" si="72"/>
        <v>160.41248999999999</v>
      </c>
      <c r="E2241" s="74">
        <v>160.41248999999999</v>
      </c>
      <c r="F2241" s="33">
        <v>0</v>
      </c>
      <c r="G2241" s="81">
        <v>0</v>
      </c>
      <c r="H2241" s="33">
        <v>0</v>
      </c>
      <c r="I2241" s="147">
        <v>6383.16</v>
      </c>
      <c r="J2241" s="91">
        <f>C2241+E2241</f>
        <v>-3272.5175099999997</v>
      </c>
      <c r="K2241" s="131"/>
      <c r="L2241" s="126"/>
      <c r="M2241" s="144"/>
      <c r="N2241" s="144"/>
      <c r="O2241" s="143"/>
      <c r="P2241" s="148"/>
      <c r="Q2241" s="146"/>
      <c r="R2241" s="148"/>
      <c r="S2241" s="147"/>
      <c r="T2241" s="127"/>
    </row>
    <row r="2242" spans="1:37" s="35" customFormat="1" ht="18" customHeight="1" x14ac:dyDescent="0.25">
      <c r="A2242" s="72" t="str">
        <f>Лист4!A2248</f>
        <v>ул. Химиков, д.1, к.1</v>
      </c>
      <c r="B2242" s="64" t="s">
        <v>55</v>
      </c>
      <c r="C2242" s="76">
        <v>1191.1817800000001</v>
      </c>
      <c r="D2242" s="76">
        <f t="shared" si="72"/>
        <v>61.655190000000005</v>
      </c>
      <c r="E2242" s="74">
        <v>61.655190000000005</v>
      </c>
      <c r="F2242" s="33">
        <v>0</v>
      </c>
      <c r="G2242" s="81">
        <v>0</v>
      </c>
      <c r="H2242" s="33">
        <v>0</v>
      </c>
      <c r="I2242" s="77"/>
      <c r="J2242" s="91">
        <f t="shared" si="71"/>
        <v>1252.8369700000001</v>
      </c>
      <c r="K2242" s="131"/>
      <c r="L2242" s="126"/>
      <c r="M2242" s="144"/>
      <c r="N2242" s="144"/>
      <c r="O2242" s="143"/>
      <c r="P2242" s="148"/>
      <c r="Q2242" s="146"/>
      <c r="R2242" s="148"/>
      <c r="S2242" s="147"/>
      <c r="T2242" s="127"/>
      <c r="U2242" s="117"/>
      <c r="V2242" s="117"/>
      <c r="W2242" s="117"/>
      <c r="X2242" s="117"/>
      <c r="Y2242" s="117"/>
      <c r="Z2242" s="117"/>
      <c r="AA2242" s="117"/>
      <c r="AB2242" s="117"/>
      <c r="AC2242" s="117"/>
      <c r="AD2242" s="117"/>
      <c r="AE2242" s="117"/>
      <c r="AF2242" s="117"/>
      <c r="AG2242" s="117"/>
      <c r="AH2242" s="117"/>
      <c r="AI2242" s="117"/>
      <c r="AJ2242" s="117"/>
      <c r="AK2242" s="117"/>
    </row>
    <row r="2243" spans="1:37" s="35" customFormat="1" ht="18" customHeight="1" x14ac:dyDescent="0.25">
      <c r="A2243" s="72" t="str">
        <f>Лист4!A2249</f>
        <v>ул. Химиков, д.2</v>
      </c>
      <c r="B2243" s="64" t="s">
        <v>55</v>
      </c>
      <c r="C2243" s="76">
        <v>1732.80135</v>
      </c>
      <c r="D2243" s="76">
        <f t="shared" si="72"/>
        <v>127.63378999999999</v>
      </c>
      <c r="E2243" s="74">
        <v>127.63378999999999</v>
      </c>
      <c r="F2243" s="33">
        <v>0</v>
      </c>
      <c r="G2243" s="81">
        <v>0</v>
      </c>
      <c r="H2243" s="33">
        <v>0</v>
      </c>
      <c r="I2243" s="77"/>
      <c r="J2243" s="91">
        <f t="shared" si="71"/>
        <v>1860.43514</v>
      </c>
      <c r="K2243" s="131"/>
      <c r="L2243" s="126"/>
      <c r="M2243" s="144"/>
      <c r="N2243" s="144"/>
      <c r="O2243" s="143"/>
      <c r="P2243" s="148"/>
      <c r="Q2243" s="146"/>
      <c r="R2243" s="148"/>
      <c r="S2243" s="147"/>
      <c r="T2243" s="127"/>
      <c r="U2243" s="117"/>
      <c r="V2243" s="117"/>
      <c r="W2243" s="117"/>
      <c r="X2243" s="117"/>
      <c r="Y2243" s="117"/>
      <c r="Z2243" s="117"/>
      <c r="AA2243" s="117"/>
      <c r="AB2243" s="117"/>
      <c r="AC2243" s="117"/>
      <c r="AD2243" s="117"/>
      <c r="AE2243" s="117"/>
      <c r="AF2243" s="117"/>
      <c r="AG2243" s="117"/>
      <c r="AH2243" s="117"/>
      <c r="AI2243" s="117"/>
      <c r="AJ2243" s="117"/>
      <c r="AK2243" s="117"/>
    </row>
    <row r="2244" spans="1:37" s="35" customFormat="1" ht="18" customHeight="1" x14ac:dyDescent="0.25">
      <c r="A2244" s="72" t="str">
        <f>Лист4!A2250</f>
        <v>ул. Химиков, д.3</v>
      </c>
      <c r="B2244" s="64" t="s">
        <v>55</v>
      </c>
      <c r="C2244" s="76">
        <v>1212.3900000000001</v>
      </c>
      <c r="D2244" s="76">
        <f t="shared" si="72"/>
        <v>72.018919999999994</v>
      </c>
      <c r="E2244" s="74">
        <v>72.018919999999994</v>
      </c>
      <c r="F2244" s="33">
        <v>0</v>
      </c>
      <c r="G2244" s="81">
        <v>0</v>
      </c>
      <c r="H2244" s="33">
        <v>0</v>
      </c>
      <c r="I2244" s="147"/>
      <c r="J2244" s="91">
        <v>1290.57</v>
      </c>
      <c r="K2244" s="131"/>
      <c r="L2244" s="126"/>
      <c r="M2244" s="144"/>
      <c r="N2244" s="144"/>
      <c r="O2244" s="143"/>
      <c r="P2244" s="148"/>
      <c r="Q2244" s="146"/>
      <c r="R2244" s="148"/>
      <c r="S2244" s="147"/>
      <c r="T2244" s="127"/>
      <c r="U2244" s="117"/>
      <c r="V2244" s="117"/>
      <c r="W2244" s="117"/>
      <c r="X2244" s="117"/>
      <c r="Y2244" s="117"/>
      <c r="Z2244" s="117"/>
      <c r="AA2244" s="117"/>
      <c r="AB2244" s="117"/>
      <c r="AC2244" s="117"/>
      <c r="AD2244" s="117"/>
      <c r="AE2244" s="117"/>
      <c r="AF2244" s="117"/>
      <c r="AG2244" s="117"/>
      <c r="AH2244" s="117"/>
      <c r="AI2244" s="117"/>
      <c r="AJ2244" s="117"/>
      <c r="AK2244" s="117"/>
    </row>
    <row r="2245" spans="1:37" s="35" customFormat="1" ht="18" customHeight="1" x14ac:dyDescent="0.25">
      <c r="A2245" s="72" t="str">
        <f>Лист4!A2251</f>
        <v>ул. Химиков, д.6</v>
      </c>
      <c r="B2245" s="64" t="s">
        <v>55</v>
      </c>
      <c r="C2245" s="76">
        <v>2446.51503</v>
      </c>
      <c r="D2245" s="76">
        <f t="shared" si="72"/>
        <v>139.49526</v>
      </c>
      <c r="E2245" s="74">
        <v>139.49526</v>
      </c>
      <c r="F2245" s="33">
        <v>0</v>
      </c>
      <c r="G2245" s="81">
        <v>0</v>
      </c>
      <c r="H2245" s="22">
        <v>0</v>
      </c>
      <c r="I2245" s="77"/>
      <c r="J2245" s="91">
        <f t="shared" si="71"/>
        <v>2586.0102900000002</v>
      </c>
      <c r="K2245" s="131"/>
      <c r="L2245" s="126"/>
      <c r="M2245" s="144"/>
      <c r="N2245" s="144"/>
      <c r="O2245" s="143"/>
      <c r="P2245" s="148"/>
      <c r="Q2245" s="146"/>
      <c r="R2245" s="145"/>
      <c r="S2245" s="147"/>
      <c r="T2245" s="127"/>
      <c r="U2245" s="117"/>
      <c r="V2245" s="117"/>
      <c r="W2245" s="117"/>
      <c r="X2245" s="117"/>
      <c r="Y2245" s="117"/>
      <c r="Z2245" s="117"/>
      <c r="AA2245" s="117"/>
      <c r="AB2245" s="117"/>
      <c r="AC2245" s="117"/>
      <c r="AD2245" s="117"/>
      <c r="AE2245" s="117"/>
      <c r="AF2245" s="117"/>
      <c r="AG2245" s="117"/>
      <c r="AH2245" s="117"/>
      <c r="AI2245" s="117"/>
      <c r="AJ2245" s="117"/>
      <c r="AK2245" s="117"/>
    </row>
    <row r="2246" spans="1:37" s="34" customFormat="1" ht="18" customHeight="1" x14ac:dyDescent="0.25">
      <c r="A2246" s="72" t="str">
        <f>Лист4!A2252</f>
        <v>ул. Химиков, д.7</v>
      </c>
      <c r="B2246" s="64" t="s">
        <v>55</v>
      </c>
      <c r="C2246" s="76">
        <v>903.21</v>
      </c>
      <c r="D2246" s="76">
        <f t="shared" si="72"/>
        <v>149.04360999999997</v>
      </c>
      <c r="E2246" s="74">
        <v>149.04360999999997</v>
      </c>
      <c r="F2246" s="33">
        <v>0</v>
      </c>
      <c r="G2246" s="81">
        <v>0</v>
      </c>
      <c r="H2246" s="33">
        <v>0</v>
      </c>
      <c r="I2246" s="77"/>
      <c r="J2246" s="91">
        <v>1076.54</v>
      </c>
      <c r="K2246" s="131"/>
      <c r="L2246" s="126"/>
      <c r="M2246" s="144"/>
      <c r="N2246" s="144"/>
      <c r="O2246" s="143"/>
      <c r="P2246" s="148"/>
      <c r="Q2246" s="146"/>
      <c r="R2246" s="148"/>
      <c r="S2246" s="147"/>
      <c r="T2246" s="127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</row>
    <row r="2247" spans="1:37" s="23" customFormat="1" ht="18" customHeight="1" x14ac:dyDescent="0.25">
      <c r="A2247" s="72" t="str">
        <f>Лист4!A2253</f>
        <v>ул. Химиков, д.7, к.1</v>
      </c>
      <c r="B2247" s="64" t="s">
        <v>55</v>
      </c>
      <c r="C2247" s="76">
        <v>1122.3499999999999</v>
      </c>
      <c r="D2247" s="76">
        <f t="shared" si="72"/>
        <v>50.124940000000002</v>
      </c>
      <c r="E2247" s="74">
        <v>50.124940000000002</v>
      </c>
      <c r="F2247" s="33">
        <v>0</v>
      </c>
      <c r="G2247" s="81">
        <v>0</v>
      </c>
      <c r="H2247" s="33">
        <v>0</v>
      </c>
      <c r="I2247" s="77"/>
      <c r="J2247" s="91">
        <v>1172.94</v>
      </c>
      <c r="K2247" s="131"/>
      <c r="L2247" s="126"/>
      <c r="M2247" s="144"/>
      <c r="N2247" s="144"/>
      <c r="O2247" s="143"/>
      <c r="P2247" s="148"/>
      <c r="Q2247" s="146"/>
      <c r="R2247" s="148"/>
      <c r="S2247" s="147"/>
      <c r="T2247" s="127"/>
    </row>
    <row r="2248" spans="1:37" s="34" customFormat="1" ht="18" customHeight="1" x14ac:dyDescent="0.25">
      <c r="A2248" s="72" t="str">
        <f>Лист4!A2254</f>
        <v>ул. Химиков, д.8</v>
      </c>
      <c r="B2248" s="64" t="s">
        <v>55</v>
      </c>
      <c r="C2248" s="76">
        <v>601.64</v>
      </c>
      <c r="D2248" s="76">
        <f t="shared" si="72"/>
        <v>163.70795000000001</v>
      </c>
      <c r="E2248" s="74">
        <v>163.70795000000001</v>
      </c>
      <c r="F2248" s="33">
        <v>0</v>
      </c>
      <c r="G2248" s="81">
        <v>0</v>
      </c>
      <c r="H2248" s="33">
        <v>0</v>
      </c>
      <c r="I2248" s="147">
        <v>2572.08</v>
      </c>
      <c r="J2248" s="91">
        <v>768.18</v>
      </c>
      <c r="K2248" s="131"/>
      <c r="L2248" s="126"/>
      <c r="M2248" s="144"/>
      <c r="N2248" s="144"/>
      <c r="O2248" s="143"/>
      <c r="P2248" s="148"/>
      <c r="Q2248" s="146"/>
      <c r="R2248" s="148"/>
      <c r="S2248" s="147"/>
      <c r="T2248" s="127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</row>
    <row r="2249" spans="1:37" s="23" customFormat="1" ht="18" customHeight="1" x14ac:dyDescent="0.25">
      <c r="A2249" s="72" t="str">
        <f>Лист4!A2255</f>
        <v>ул. Чекалина, д.1/1</v>
      </c>
      <c r="B2249" s="64" t="s">
        <v>55</v>
      </c>
      <c r="C2249" s="76">
        <v>207.82461000000001</v>
      </c>
      <c r="D2249" s="76">
        <f t="shared" si="72"/>
        <v>11.010309999999999</v>
      </c>
      <c r="E2249" s="74">
        <v>11.010309999999999</v>
      </c>
      <c r="F2249" s="33">
        <v>0</v>
      </c>
      <c r="G2249" s="81">
        <v>0</v>
      </c>
      <c r="H2249" s="33">
        <v>0</v>
      </c>
      <c r="I2249" s="77"/>
      <c r="J2249" s="91">
        <f t="shared" si="71"/>
        <v>218.83492000000001</v>
      </c>
      <c r="K2249" s="131"/>
      <c r="L2249" s="126"/>
      <c r="M2249" s="144"/>
      <c r="N2249" s="144"/>
      <c r="O2249" s="143"/>
      <c r="P2249" s="148"/>
      <c r="Q2249" s="146"/>
      <c r="R2249" s="148"/>
      <c r="S2249" s="147"/>
      <c r="T2249" s="127"/>
    </row>
    <row r="2250" spans="1:37" s="34" customFormat="1" ht="18" customHeight="1" x14ac:dyDescent="0.25">
      <c r="A2250" s="72" t="str">
        <f>Лист4!A2256</f>
        <v>ул. Чекалина, д.11</v>
      </c>
      <c r="B2250" s="64" t="s">
        <v>55</v>
      </c>
      <c r="C2250" s="76">
        <v>235.85491999999999</v>
      </c>
      <c r="D2250" s="76">
        <f t="shared" si="72"/>
        <v>10.96415</v>
      </c>
      <c r="E2250" s="74">
        <v>10.96415</v>
      </c>
      <c r="F2250" s="33">
        <v>0</v>
      </c>
      <c r="G2250" s="81">
        <v>0</v>
      </c>
      <c r="H2250" s="33">
        <v>0</v>
      </c>
      <c r="I2250" s="77"/>
      <c r="J2250" s="91">
        <f t="shared" ref="J2250:J2313" si="73">C2250+E2250</f>
        <v>246.81906999999998</v>
      </c>
      <c r="K2250" s="131"/>
      <c r="L2250" s="126"/>
      <c r="M2250" s="144"/>
      <c r="N2250" s="144"/>
      <c r="O2250" s="143"/>
      <c r="P2250" s="148"/>
      <c r="Q2250" s="146"/>
      <c r="R2250" s="148"/>
      <c r="S2250" s="147"/>
      <c r="T2250" s="127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</row>
    <row r="2251" spans="1:37" s="34" customFormat="1" ht="18" customHeight="1" x14ac:dyDescent="0.25">
      <c r="A2251" s="72" t="str">
        <f>Лист4!A2257</f>
        <v>ул. Чекалина, д.13</v>
      </c>
      <c r="B2251" s="64" t="s">
        <v>55</v>
      </c>
      <c r="C2251" s="76">
        <v>223.52542</v>
      </c>
      <c r="D2251" s="76">
        <f t="shared" ref="D2251:D2317" si="74">E2251</f>
        <v>7.6269799999999996</v>
      </c>
      <c r="E2251" s="74">
        <v>7.6269799999999996</v>
      </c>
      <c r="F2251" s="22">
        <v>0</v>
      </c>
      <c r="G2251" s="81">
        <v>0</v>
      </c>
      <c r="H2251" s="22">
        <v>0</v>
      </c>
      <c r="I2251" s="77"/>
      <c r="J2251" s="91">
        <f t="shared" si="73"/>
        <v>231.1524</v>
      </c>
      <c r="K2251" s="131"/>
      <c r="L2251" s="126"/>
      <c r="M2251" s="144"/>
      <c r="N2251" s="144"/>
      <c r="O2251" s="143"/>
      <c r="P2251" s="145"/>
      <c r="Q2251" s="146"/>
      <c r="R2251" s="145"/>
      <c r="S2251" s="147"/>
      <c r="T2251" s="127"/>
      <c r="U2251" s="23"/>
      <c r="V2251" s="23"/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/>
    </row>
    <row r="2252" spans="1:37" s="34" customFormat="1" ht="18" customHeight="1" x14ac:dyDescent="0.25">
      <c r="A2252" s="72" t="str">
        <f>Лист4!A2258</f>
        <v>ул. Чекалина, д.3</v>
      </c>
      <c r="B2252" s="64" t="s">
        <v>55</v>
      </c>
      <c r="C2252" s="76">
        <v>159.03761</v>
      </c>
      <c r="D2252" s="76">
        <f t="shared" si="74"/>
        <v>6.6342499999999998</v>
      </c>
      <c r="E2252" s="74">
        <v>6.6342499999999998</v>
      </c>
      <c r="F2252" s="33">
        <v>0</v>
      </c>
      <c r="G2252" s="81">
        <v>0</v>
      </c>
      <c r="H2252" s="33">
        <v>0</v>
      </c>
      <c r="I2252" s="77"/>
      <c r="J2252" s="91">
        <f t="shared" si="73"/>
        <v>165.67186000000001</v>
      </c>
      <c r="K2252" s="131"/>
      <c r="L2252" s="126"/>
      <c r="M2252" s="144"/>
      <c r="N2252" s="144"/>
      <c r="O2252" s="143"/>
      <c r="P2252" s="148"/>
      <c r="Q2252" s="146"/>
      <c r="R2252" s="148"/>
      <c r="S2252" s="147"/>
      <c r="T2252" s="127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/>
    </row>
    <row r="2253" spans="1:37" s="34" customFormat="1" ht="18" customHeight="1" x14ac:dyDescent="0.25">
      <c r="A2253" s="72" t="str">
        <f>Лист4!A2259</f>
        <v>ул. Чекалина, д.5</v>
      </c>
      <c r="B2253" s="64" t="s">
        <v>55</v>
      </c>
      <c r="C2253" s="76">
        <v>153.53967999999998</v>
      </c>
      <c r="D2253" s="76">
        <f t="shared" si="74"/>
        <v>9.0027999999999988</v>
      </c>
      <c r="E2253" s="74">
        <v>9.0027999999999988</v>
      </c>
      <c r="F2253" s="22">
        <v>0</v>
      </c>
      <c r="G2253" s="81">
        <v>0</v>
      </c>
      <c r="H2253" s="22">
        <v>0</v>
      </c>
      <c r="I2253" s="77"/>
      <c r="J2253" s="91">
        <f t="shared" si="73"/>
        <v>162.54247999999998</v>
      </c>
      <c r="K2253" s="131"/>
      <c r="L2253" s="126"/>
      <c r="M2253" s="144"/>
      <c r="N2253" s="144"/>
      <c r="O2253" s="143"/>
      <c r="P2253" s="145"/>
      <c r="Q2253" s="146"/>
      <c r="R2253" s="145"/>
      <c r="S2253" s="147"/>
      <c r="T2253" s="127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/>
    </row>
    <row r="2254" spans="1:37" s="35" customFormat="1" ht="18" customHeight="1" x14ac:dyDescent="0.25">
      <c r="A2254" s="72" t="str">
        <f>Лист4!A2260</f>
        <v>ул. Чкалова, д.80, к.1</v>
      </c>
      <c r="B2254" s="64" t="s">
        <v>55</v>
      </c>
      <c r="C2254" s="76">
        <v>1807.96</v>
      </c>
      <c r="D2254" s="76">
        <f t="shared" si="74"/>
        <v>197.60579000000001</v>
      </c>
      <c r="E2254" s="74">
        <v>197.60579000000001</v>
      </c>
      <c r="F2254" s="33">
        <v>0</v>
      </c>
      <c r="G2254" s="81">
        <v>0</v>
      </c>
      <c r="H2254" s="33">
        <v>0</v>
      </c>
      <c r="I2254" s="77">
        <v>1396.77</v>
      </c>
      <c r="J2254" s="91">
        <v>624</v>
      </c>
      <c r="K2254" s="131"/>
      <c r="L2254" s="126"/>
      <c r="M2254" s="144"/>
      <c r="N2254" s="144"/>
      <c r="O2254" s="143"/>
      <c r="P2254" s="148"/>
      <c r="Q2254" s="146"/>
      <c r="R2254" s="148"/>
      <c r="S2254" s="147"/>
      <c r="T2254" s="127"/>
      <c r="U2254" s="117"/>
      <c r="V2254" s="117"/>
      <c r="W2254" s="117"/>
      <c r="X2254" s="117"/>
      <c r="Y2254" s="117"/>
      <c r="Z2254" s="117"/>
      <c r="AA2254" s="117"/>
      <c r="AB2254" s="117"/>
      <c r="AC2254" s="117"/>
      <c r="AD2254" s="117"/>
      <c r="AE2254" s="117"/>
      <c r="AF2254" s="117"/>
      <c r="AG2254" s="117"/>
      <c r="AH2254" s="117"/>
      <c r="AI2254" s="117"/>
      <c r="AJ2254" s="117"/>
      <c r="AK2254" s="117"/>
    </row>
    <row r="2255" spans="1:37" s="117" customFormat="1" ht="18" customHeight="1" x14ac:dyDescent="0.25">
      <c r="A2255" s="72" t="str">
        <f>Лист4!A2261</f>
        <v>ул. Шоссейная [[Трусовский р-н]], д.15/10, к.1</v>
      </c>
      <c r="B2255" s="64" t="s">
        <v>55</v>
      </c>
      <c r="C2255" s="76">
        <v>87.321249999999978</v>
      </c>
      <c r="D2255" s="76">
        <f t="shared" si="74"/>
        <v>4.3049799999999996</v>
      </c>
      <c r="E2255" s="74">
        <v>4.3049799999999996</v>
      </c>
      <c r="F2255" s="33">
        <v>0</v>
      </c>
      <c r="G2255" s="81">
        <v>0</v>
      </c>
      <c r="H2255" s="33">
        <v>0</v>
      </c>
      <c r="I2255" s="77"/>
      <c r="J2255" s="91">
        <f t="shared" si="73"/>
        <v>91.626229999999978</v>
      </c>
      <c r="K2255" s="131"/>
      <c r="L2255" s="126"/>
      <c r="M2255" s="144"/>
      <c r="N2255" s="144"/>
      <c r="O2255" s="143"/>
      <c r="P2255" s="148"/>
      <c r="Q2255" s="146"/>
      <c r="R2255" s="148"/>
      <c r="S2255" s="147"/>
      <c r="T2255" s="127"/>
    </row>
    <row r="2256" spans="1:37" s="35" customFormat="1" ht="18" customHeight="1" x14ac:dyDescent="0.25">
      <c r="A2256" s="72" t="str">
        <f>Лист4!A2262</f>
        <v>ул. Шоссейная [[Трусовский р-н]], д.2/4, к.10</v>
      </c>
      <c r="B2256" s="64" t="s">
        <v>55</v>
      </c>
      <c r="C2256" s="76">
        <v>113.50624999999999</v>
      </c>
      <c r="D2256" s="76">
        <f t="shared" si="74"/>
        <v>0</v>
      </c>
      <c r="E2256" s="74">
        <v>0</v>
      </c>
      <c r="F2256" s="33">
        <v>0</v>
      </c>
      <c r="G2256" s="81">
        <v>0</v>
      </c>
      <c r="H2256" s="33">
        <v>0</v>
      </c>
      <c r="I2256" s="77"/>
      <c r="J2256" s="91">
        <f t="shared" si="73"/>
        <v>113.50624999999999</v>
      </c>
      <c r="K2256" s="131"/>
      <c r="L2256" s="126"/>
      <c r="M2256" s="144"/>
      <c r="N2256" s="144"/>
      <c r="O2256" s="143"/>
      <c r="P2256" s="148"/>
      <c r="Q2256" s="146"/>
      <c r="R2256" s="148"/>
      <c r="S2256" s="147"/>
      <c r="T2256" s="127"/>
      <c r="U2256" s="117"/>
      <c r="V2256" s="117"/>
      <c r="W2256" s="117"/>
      <c r="X2256" s="117"/>
      <c r="Y2256" s="117"/>
      <c r="Z2256" s="117"/>
      <c r="AA2256" s="117"/>
      <c r="AB2256" s="117"/>
      <c r="AC2256" s="117"/>
      <c r="AD2256" s="117"/>
      <c r="AE2256" s="117"/>
      <c r="AF2256" s="117"/>
      <c r="AG2256" s="117"/>
      <c r="AH2256" s="117"/>
      <c r="AI2256" s="117"/>
      <c r="AJ2256" s="117"/>
      <c r="AK2256" s="117"/>
    </row>
    <row r="2257" spans="1:37" s="35" customFormat="1" ht="18" customHeight="1" x14ac:dyDescent="0.25">
      <c r="A2257" s="72" t="str">
        <f>Лист4!A2263</f>
        <v>ул. Шоссейная [[Трусовский р-н]], д.2/4, к.6</v>
      </c>
      <c r="B2257" s="64" t="s">
        <v>55</v>
      </c>
      <c r="C2257" s="76">
        <v>167.53681999999998</v>
      </c>
      <c r="D2257" s="76">
        <f t="shared" si="74"/>
        <v>6.0522499999999999</v>
      </c>
      <c r="E2257" s="74">
        <v>6.0522499999999999</v>
      </c>
      <c r="F2257" s="33">
        <v>0</v>
      </c>
      <c r="G2257" s="81">
        <v>0</v>
      </c>
      <c r="H2257" s="33">
        <v>0</v>
      </c>
      <c r="I2257" s="77"/>
      <c r="J2257" s="91">
        <f t="shared" si="73"/>
        <v>173.58906999999996</v>
      </c>
      <c r="K2257" s="131"/>
      <c r="L2257" s="126"/>
      <c r="M2257" s="144"/>
      <c r="N2257" s="144"/>
      <c r="O2257" s="143"/>
      <c r="P2257" s="148"/>
      <c r="Q2257" s="146"/>
      <c r="R2257" s="148"/>
      <c r="S2257" s="147"/>
      <c r="T2257" s="127"/>
      <c r="U2257" s="117"/>
      <c r="V2257" s="117"/>
      <c r="W2257" s="117"/>
      <c r="X2257" s="117"/>
      <c r="Y2257" s="117"/>
      <c r="Z2257" s="117"/>
      <c r="AA2257" s="117"/>
      <c r="AB2257" s="117"/>
      <c r="AC2257" s="117"/>
      <c r="AD2257" s="117"/>
      <c r="AE2257" s="117"/>
      <c r="AF2257" s="117"/>
      <c r="AG2257" s="117"/>
      <c r="AH2257" s="117"/>
      <c r="AI2257" s="117"/>
      <c r="AJ2257" s="117"/>
      <c r="AK2257" s="117"/>
    </row>
    <row r="2258" spans="1:37" s="35" customFormat="1" ht="18" customHeight="1" x14ac:dyDescent="0.25">
      <c r="A2258" s="72" t="str">
        <f>Лист4!A2264</f>
        <v>ул. Шоссейная [[Трусовский р-н]], д.2/4, к.7</v>
      </c>
      <c r="B2258" s="64" t="s">
        <v>55</v>
      </c>
      <c r="C2258" s="76">
        <v>58.619120000000009</v>
      </c>
      <c r="D2258" s="76">
        <f t="shared" si="74"/>
        <v>2.0170499999999998</v>
      </c>
      <c r="E2258" s="74">
        <v>2.0170499999999998</v>
      </c>
      <c r="F2258" s="33">
        <v>0</v>
      </c>
      <c r="G2258" s="81">
        <v>0</v>
      </c>
      <c r="H2258" s="33">
        <v>0</v>
      </c>
      <c r="I2258" s="77"/>
      <c r="J2258" s="91">
        <f t="shared" si="73"/>
        <v>60.636170000000007</v>
      </c>
      <c r="K2258" s="131"/>
      <c r="L2258" s="126"/>
      <c r="M2258" s="144"/>
      <c r="N2258" s="144"/>
      <c r="O2258" s="143"/>
      <c r="P2258" s="148"/>
      <c r="Q2258" s="146"/>
      <c r="R2258" s="148"/>
      <c r="S2258" s="147"/>
      <c r="T2258" s="127"/>
      <c r="U2258" s="117"/>
      <c r="V2258" s="117"/>
      <c r="W2258" s="117"/>
      <c r="X2258" s="117"/>
      <c r="Y2258" s="117"/>
      <c r="Z2258" s="117"/>
      <c r="AA2258" s="117"/>
      <c r="AB2258" s="117"/>
      <c r="AC2258" s="117"/>
      <c r="AD2258" s="117"/>
      <c r="AE2258" s="117"/>
      <c r="AF2258" s="117"/>
      <c r="AG2258" s="117"/>
      <c r="AH2258" s="117"/>
      <c r="AI2258" s="117"/>
      <c r="AJ2258" s="117"/>
      <c r="AK2258" s="117"/>
    </row>
    <row r="2259" spans="1:37" s="35" customFormat="1" ht="18" customHeight="1" x14ac:dyDescent="0.25">
      <c r="A2259" s="72" t="str">
        <f>Лист4!A2265</f>
        <v>ул. Шоссейная [[Трусовский р-н]], д.2/4, к.8</v>
      </c>
      <c r="B2259" s="64" t="s">
        <v>55</v>
      </c>
      <c r="C2259" s="76">
        <v>88.002029999999991</v>
      </c>
      <c r="D2259" s="76">
        <f t="shared" si="74"/>
        <v>3.5045500000000001</v>
      </c>
      <c r="E2259" s="74">
        <v>3.5045500000000001</v>
      </c>
      <c r="F2259" s="22">
        <v>0</v>
      </c>
      <c r="G2259" s="81">
        <v>0</v>
      </c>
      <c r="H2259" s="22">
        <v>0</v>
      </c>
      <c r="I2259" s="77"/>
      <c r="J2259" s="91">
        <f t="shared" si="73"/>
        <v>91.506579999999985</v>
      </c>
      <c r="K2259" s="131"/>
      <c r="L2259" s="126"/>
      <c r="M2259" s="144"/>
      <c r="N2259" s="144"/>
      <c r="O2259" s="143"/>
      <c r="P2259" s="145"/>
      <c r="Q2259" s="146"/>
      <c r="R2259" s="145"/>
      <c r="S2259" s="147"/>
      <c r="T2259" s="127"/>
      <c r="U2259" s="117"/>
      <c r="V2259" s="117"/>
      <c r="W2259" s="117"/>
      <c r="X2259" s="117"/>
      <c r="Y2259" s="117"/>
      <c r="Z2259" s="117"/>
      <c r="AA2259" s="117"/>
      <c r="AB2259" s="117"/>
      <c r="AC2259" s="117"/>
      <c r="AD2259" s="117"/>
      <c r="AE2259" s="117"/>
      <c r="AF2259" s="117"/>
      <c r="AG2259" s="117"/>
      <c r="AH2259" s="117"/>
      <c r="AI2259" s="117"/>
      <c r="AJ2259" s="117"/>
      <c r="AK2259" s="117"/>
    </row>
    <row r="2260" spans="1:37" s="35" customFormat="1" ht="18" customHeight="1" x14ac:dyDescent="0.25">
      <c r="A2260" s="72" t="str">
        <f>Лист4!A2266</f>
        <v>ул. Шоссейная [[Трусовский р-н]], д.2/4, к.9</v>
      </c>
      <c r="B2260" s="64" t="s">
        <v>55</v>
      </c>
      <c r="C2260" s="76">
        <v>62.376599999999996</v>
      </c>
      <c r="D2260" s="76">
        <f t="shared" si="74"/>
        <v>2.6528499999999999</v>
      </c>
      <c r="E2260" s="74">
        <v>2.6528499999999999</v>
      </c>
      <c r="F2260" s="33">
        <v>0</v>
      </c>
      <c r="G2260" s="81">
        <v>0</v>
      </c>
      <c r="H2260" s="33">
        <v>0</v>
      </c>
      <c r="I2260" s="77"/>
      <c r="J2260" s="91">
        <f t="shared" si="73"/>
        <v>65.029449999999997</v>
      </c>
      <c r="K2260" s="131"/>
      <c r="L2260" s="126"/>
      <c r="M2260" s="144"/>
      <c r="N2260" s="144"/>
      <c r="O2260" s="143"/>
      <c r="P2260" s="148"/>
      <c r="Q2260" s="146"/>
      <c r="R2260" s="148"/>
      <c r="S2260" s="147"/>
      <c r="T2260" s="127"/>
      <c r="U2260" s="117"/>
      <c r="V2260" s="117"/>
      <c r="W2260" s="117"/>
      <c r="X2260" s="117"/>
      <c r="Y2260" s="117"/>
      <c r="Z2260" s="117"/>
      <c r="AA2260" s="117"/>
      <c r="AB2260" s="117"/>
      <c r="AC2260" s="117"/>
      <c r="AD2260" s="117"/>
      <c r="AE2260" s="117"/>
      <c r="AF2260" s="117"/>
      <c r="AG2260" s="117"/>
      <c r="AH2260" s="117"/>
      <c r="AI2260" s="117"/>
      <c r="AJ2260" s="117"/>
      <c r="AK2260" s="117"/>
    </row>
    <row r="2261" spans="1:37" s="35" customFormat="1" ht="18" customHeight="1" x14ac:dyDescent="0.25">
      <c r="A2261" s="72" t="str">
        <f>Лист4!A2267</f>
        <v>ул. Шоссейная [[Трусовский р-н]], д.6/12, к.1</v>
      </c>
      <c r="B2261" s="64" t="s">
        <v>55</v>
      </c>
      <c r="C2261" s="76">
        <v>71.542950000000005</v>
      </c>
      <c r="D2261" s="76">
        <f t="shared" si="74"/>
        <v>2.5975999999999999</v>
      </c>
      <c r="E2261" s="74">
        <v>2.5975999999999999</v>
      </c>
      <c r="F2261" s="33">
        <v>0</v>
      </c>
      <c r="G2261" s="81">
        <v>0</v>
      </c>
      <c r="H2261" s="33">
        <v>0</v>
      </c>
      <c r="I2261" s="77"/>
      <c r="J2261" s="91">
        <f t="shared" si="73"/>
        <v>74.140550000000005</v>
      </c>
      <c r="K2261" s="131"/>
      <c r="L2261" s="126"/>
      <c r="M2261" s="144"/>
      <c r="N2261" s="144"/>
      <c r="O2261" s="143"/>
      <c r="P2261" s="148"/>
      <c r="Q2261" s="146"/>
      <c r="R2261" s="148"/>
      <c r="S2261" s="147"/>
      <c r="T2261" s="127"/>
      <c r="U2261" s="117"/>
      <c r="V2261" s="117"/>
      <c r="W2261" s="117"/>
      <c r="X2261" s="117"/>
      <c r="Y2261" s="117"/>
      <c r="Z2261" s="117"/>
      <c r="AA2261" s="117"/>
      <c r="AB2261" s="117"/>
      <c r="AC2261" s="117"/>
      <c r="AD2261" s="117"/>
      <c r="AE2261" s="117"/>
      <c r="AF2261" s="117"/>
      <c r="AG2261" s="117"/>
      <c r="AH2261" s="117"/>
      <c r="AI2261" s="117"/>
      <c r="AJ2261" s="117"/>
      <c r="AK2261" s="117"/>
    </row>
    <row r="2262" spans="1:37" s="35" customFormat="1" ht="18" customHeight="1" x14ac:dyDescent="0.25">
      <c r="A2262" s="72" t="str">
        <f>Лист4!A2268</f>
        <v>ул. Шоссейная [[Трусовский р-н]], д.6/12, к.2</v>
      </c>
      <c r="B2262" s="64" t="s">
        <v>55</v>
      </c>
      <c r="C2262" s="76">
        <v>66.884699999999995</v>
      </c>
      <c r="D2262" s="76">
        <f t="shared" si="74"/>
        <v>27.71735</v>
      </c>
      <c r="E2262" s="74">
        <v>27.71735</v>
      </c>
      <c r="F2262" s="33">
        <v>0</v>
      </c>
      <c r="G2262" s="81">
        <v>0</v>
      </c>
      <c r="H2262" s="33">
        <v>0</v>
      </c>
      <c r="I2262" s="77"/>
      <c r="J2262" s="91">
        <f t="shared" si="73"/>
        <v>94.602049999999991</v>
      </c>
      <c r="K2262" s="131"/>
      <c r="L2262" s="126"/>
      <c r="M2262" s="144"/>
      <c r="N2262" s="144"/>
      <c r="O2262" s="143"/>
      <c r="P2262" s="148"/>
      <c r="Q2262" s="146"/>
      <c r="R2262" s="148"/>
      <c r="S2262" s="147"/>
      <c r="T2262" s="127"/>
      <c r="U2262" s="117"/>
      <c r="V2262" s="117"/>
      <c r="W2262" s="117"/>
      <c r="X2262" s="117"/>
      <c r="Y2262" s="117"/>
      <c r="Z2262" s="117"/>
      <c r="AA2262" s="117"/>
      <c r="AB2262" s="117"/>
      <c r="AC2262" s="117"/>
      <c r="AD2262" s="117"/>
      <c r="AE2262" s="117"/>
      <c r="AF2262" s="117"/>
      <c r="AG2262" s="117"/>
      <c r="AH2262" s="117"/>
      <c r="AI2262" s="117"/>
      <c r="AJ2262" s="117"/>
      <c r="AK2262" s="117"/>
    </row>
    <row r="2263" spans="1:37" s="35" customFormat="1" ht="18" customHeight="1" x14ac:dyDescent="0.25">
      <c r="A2263" s="72" t="str">
        <f>Лист4!A2269</f>
        <v>ул. Шоссейная [[Трусовский р-н]], д.6/12, к.3</v>
      </c>
      <c r="B2263" s="64" t="s">
        <v>55</v>
      </c>
      <c r="C2263" s="76">
        <v>117.00941</v>
      </c>
      <c r="D2263" s="76">
        <f t="shared" si="74"/>
        <v>0</v>
      </c>
      <c r="E2263" s="74">
        <v>0</v>
      </c>
      <c r="F2263" s="33">
        <v>0</v>
      </c>
      <c r="G2263" s="81">
        <v>0</v>
      </c>
      <c r="H2263" s="33">
        <v>0</v>
      </c>
      <c r="I2263" s="77"/>
      <c r="J2263" s="91">
        <f t="shared" si="73"/>
        <v>117.00941</v>
      </c>
      <c r="K2263" s="131"/>
      <c r="L2263" s="126"/>
      <c r="M2263" s="144"/>
      <c r="N2263" s="144"/>
      <c r="O2263" s="143"/>
      <c r="P2263" s="148"/>
      <c r="Q2263" s="146"/>
      <c r="R2263" s="148"/>
      <c r="S2263" s="147"/>
      <c r="T2263" s="127"/>
      <c r="U2263" s="117"/>
      <c r="V2263" s="117"/>
      <c r="W2263" s="117"/>
      <c r="X2263" s="117"/>
      <c r="Y2263" s="117"/>
      <c r="Z2263" s="117"/>
      <c r="AA2263" s="117"/>
      <c r="AB2263" s="117"/>
      <c r="AC2263" s="117"/>
      <c r="AD2263" s="117"/>
      <c r="AE2263" s="117"/>
      <c r="AF2263" s="117"/>
      <c r="AG2263" s="117"/>
      <c r="AH2263" s="117"/>
      <c r="AI2263" s="117"/>
      <c r="AJ2263" s="117"/>
      <c r="AK2263" s="117"/>
    </row>
    <row r="2264" spans="1:37" s="35" customFormat="1" ht="18" customHeight="1" x14ac:dyDescent="0.25">
      <c r="A2264" s="72" t="str">
        <f>Лист4!A2270</f>
        <v>ул. Шоссейная [[Трусовский р-н]], д.6/12, к.4</v>
      </c>
      <c r="B2264" s="64" t="s">
        <v>55</v>
      </c>
      <c r="C2264" s="76">
        <v>133.88631000000001</v>
      </c>
      <c r="D2264" s="76">
        <f t="shared" si="74"/>
        <v>6.1094999999999997</v>
      </c>
      <c r="E2264" s="74">
        <v>6.1094999999999997</v>
      </c>
      <c r="F2264" s="33">
        <v>0</v>
      </c>
      <c r="G2264" s="81">
        <v>0</v>
      </c>
      <c r="H2264" s="33">
        <v>0</v>
      </c>
      <c r="I2264" s="77"/>
      <c r="J2264" s="91">
        <f t="shared" si="73"/>
        <v>139.99581000000001</v>
      </c>
      <c r="K2264" s="131"/>
      <c r="L2264" s="126"/>
      <c r="M2264" s="144"/>
      <c r="N2264" s="144"/>
      <c r="O2264" s="143"/>
      <c r="P2264" s="148"/>
      <c r="Q2264" s="146"/>
      <c r="R2264" s="148"/>
      <c r="S2264" s="147"/>
      <c r="T2264" s="127"/>
      <c r="U2264" s="117"/>
      <c r="V2264" s="117"/>
      <c r="W2264" s="117"/>
      <c r="X2264" s="117"/>
      <c r="Y2264" s="117"/>
      <c r="Z2264" s="117"/>
      <c r="AA2264" s="117"/>
      <c r="AB2264" s="117"/>
      <c r="AC2264" s="117"/>
      <c r="AD2264" s="117"/>
      <c r="AE2264" s="117"/>
      <c r="AF2264" s="117"/>
      <c r="AG2264" s="117"/>
      <c r="AH2264" s="117"/>
      <c r="AI2264" s="117"/>
      <c r="AJ2264" s="117"/>
      <c r="AK2264" s="117"/>
    </row>
    <row r="2265" spans="1:37" s="35" customFormat="1" ht="18" customHeight="1" x14ac:dyDescent="0.25">
      <c r="A2265" s="131" t="str">
        <f>Лист4!A2271</f>
        <v>ул. Шоссейная [[Трусовский р-н]], д.6/12, к.5</v>
      </c>
      <c r="B2265" s="126" t="s">
        <v>55</v>
      </c>
      <c r="C2265" s="76">
        <v>69.62230000000001</v>
      </c>
      <c r="D2265" s="76">
        <f t="shared" si="74"/>
        <v>0.40629999999999999</v>
      </c>
      <c r="E2265" s="74">
        <v>0.40629999999999999</v>
      </c>
      <c r="F2265" s="33">
        <v>0</v>
      </c>
      <c r="G2265" s="81">
        <v>0</v>
      </c>
      <c r="H2265" s="33">
        <v>0</v>
      </c>
      <c r="I2265" s="77"/>
      <c r="J2265" s="91">
        <f t="shared" si="73"/>
        <v>70.028600000000012</v>
      </c>
      <c r="K2265" s="131"/>
      <c r="L2265" s="126"/>
      <c r="M2265" s="144"/>
      <c r="N2265" s="144"/>
      <c r="O2265" s="143"/>
      <c r="P2265" s="148"/>
      <c r="Q2265" s="146"/>
      <c r="R2265" s="148"/>
      <c r="S2265" s="147"/>
      <c r="T2265" s="127"/>
      <c r="U2265" s="117"/>
      <c r="V2265" s="117"/>
      <c r="W2265" s="117"/>
      <c r="X2265" s="117"/>
      <c r="Y2265" s="117"/>
      <c r="Z2265" s="117"/>
      <c r="AA2265" s="117"/>
      <c r="AB2265" s="117"/>
      <c r="AC2265" s="117"/>
      <c r="AD2265" s="117"/>
      <c r="AE2265" s="117"/>
      <c r="AF2265" s="117"/>
      <c r="AG2265" s="117"/>
      <c r="AH2265" s="117"/>
      <c r="AI2265" s="117"/>
      <c r="AJ2265" s="117"/>
      <c r="AK2265" s="117"/>
    </row>
    <row r="2266" spans="1:37" s="35" customFormat="1" ht="18" customHeight="1" x14ac:dyDescent="0.25">
      <c r="A2266" s="137" t="s">
        <v>4008</v>
      </c>
      <c r="B2266" s="126" t="s">
        <v>55</v>
      </c>
      <c r="C2266" s="144">
        <v>8.1199999999999992</v>
      </c>
      <c r="D2266" s="76">
        <f t="shared" si="74"/>
        <v>21.722549999999998</v>
      </c>
      <c r="E2266" s="74">
        <v>21.722549999999998</v>
      </c>
      <c r="F2266" s="33">
        <v>0</v>
      </c>
      <c r="G2266" s="81">
        <v>0</v>
      </c>
      <c r="H2266" s="33">
        <v>0</v>
      </c>
      <c r="I2266" s="147"/>
      <c r="J2266" s="91">
        <f t="shared" si="73"/>
        <v>29.842549999999996</v>
      </c>
      <c r="K2266" s="131"/>
      <c r="L2266" s="126"/>
      <c r="M2266" s="144"/>
      <c r="N2266" s="144"/>
      <c r="O2266" s="143"/>
      <c r="P2266" s="148"/>
      <c r="Q2266" s="146"/>
      <c r="R2266" s="148"/>
      <c r="S2266" s="147"/>
      <c r="T2266" s="127"/>
      <c r="U2266" s="117"/>
      <c r="V2266" s="117"/>
      <c r="W2266" s="117"/>
      <c r="X2266" s="117"/>
      <c r="Y2266" s="117"/>
      <c r="Z2266" s="117"/>
      <c r="AA2266" s="117"/>
      <c r="AB2266" s="117"/>
      <c r="AC2266" s="117"/>
      <c r="AD2266" s="117"/>
      <c r="AE2266" s="117"/>
      <c r="AF2266" s="117"/>
      <c r="AG2266" s="117"/>
      <c r="AH2266" s="117"/>
      <c r="AI2266" s="117"/>
      <c r="AJ2266" s="117"/>
      <c r="AK2266" s="117"/>
    </row>
    <row r="2267" spans="1:37" s="34" customFormat="1" ht="18" customHeight="1" x14ac:dyDescent="0.25">
      <c r="A2267" s="137" t="s">
        <v>4009</v>
      </c>
      <c r="B2267" s="126" t="s">
        <v>55</v>
      </c>
      <c r="C2267" s="144">
        <v>0.66</v>
      </c>
      <c r="D2267" s="76">
        <f t="shared" si="74"/>
        <v>5.7276300000000004</v>
      </c>
      <c r="E2267" s="74">
        <v>5.7276300000000004</v>
      </c>
      <c r="F2267" s="33">
        <v>0</v>
      </c>
      <c r="G2267" s="81">
        <v>0</v>
      </c>
      <c r="H2267" s="33">
        <v>0</v>
      </c>
      <c r="I2267" s="147"/>
      <c r="J2267" s="91">
        <f t="shared" si="73"/>
        <v>6.3876300000000006</v>
      </c>
      <c r="K2267" s="131"/>
      <c r="L2267" s="126"/>
      <c r="M2267" s="144"/>
      <c r="N2267" s="144"/>
      <c r="O2267" s="143"/>
      <c r="P2267" s="148"/>
      <c r="Q2267" s="146"/>
      <c r="R2267" s="148"/>
      <c r="S2267" s="147"/>
      <c r="T2267" s="127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/>
    </row>
    <row r="2268" spans="1:37" s="34" customFormat="1" ht="18" customHeight="1" x14ac:dyDescent="0.25">
      <c r="A2268" s="137" t="s">
        <v>4010</v>
      </c>
      <c r="B2268" s="126" t="s">
        <v>55</v>
      </c>
      <c r="C2268" s="144">
        <v>15.29</v>
      </c>
      <c r="D2268" s="76">
        <f t="shared" si="74"/>
        <v>19.963270000000001</v>
      </c>
      <c r="E2268" s="74">
        <v>19.963270000000001</v>
      </c>
      <c r="F2268" s="33">
        <v>0</v>
      </c>
      <c r="G2268" s="81">
        <v>0</v>
      </c>
      <c r="H2268" s="33">
        <v>0</v>
      </c>
      <c r="I2268" s="147"/>
      <c r="J2268" s="91">
        <f t="shared" si="73"/>
        <v>35.253270000000001</v>
      </c>
      <c r="K2268" s="131"/>
      <c r="L2268" s="126"/>
      <c r="M2268" s="144"/>
      <c r="N2268" s="144"/>
      <c r="O2268" s="143"/>
      <c r="P2268" s="148"/>
      <c r="Q2268" s="146"/>
      <c r="R2268" s="148"/>
      <c r="S2268" s="147"/>
      <c r="T2268" s="127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/>
    </row>
    <row r="2269" spans="1:37" s="34" customFormat="1" ht="18" customHeight="1" x14ac:dyDescent="0.25">
      <c r="A2269" s="131" t="str">
        <f>Лист4!A2275</f>
        <v>ул. Шоссейно-Икрянинская, д.10/18, к.8</v>
      </c>
      <c r="B2269" s="126" t="s">
        <v>55</v>
      </c>
      <c r="C2269" s="76">
        <v>74.104179999999999</v>
      </c>
      <c r="D2269" s="76">
        <f t="shared" si="74"/>
        <v>3.7772700000000001</v>
      </c>
      <c r="E2269" s="74">
        <v>3.7772700000000001</v>
      </c>
      <c r="F2269" s="33">
        <v>0</v>
      </c>
      <c r="G2269" s="81">
        <v>0</v>
      </c>
      <c r="H2269" s="33">
        <v>0</v>
      </c>
      <c r="I2269" s="77"/>
      <c r="J2269" s="91">
        <f t="shared" si="73"/>
        <v>77.881450000000001</v>
      </c>
      <c r="K2269" s="131"/>
      <c r="L2269" s="126"/>
      <c r="M2269" s="144"/>
      <c r="N2269" s="144"/>
      <c r="O2269" s="143"/>
      <c r="P2269" s="148"/>
      <c r="Q2269" s="146"/>
      <c r="R2269" s="148"/>
      <c r="S2269" s="147"/>
      <c r="T2269" s="127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/>
    </row>
    <row r="2270" spans="1:37" s="34" customFormat="1" ht="18" customHeight="1" x14ac:dyDescent="0.25">
      <c r="A2270" s="72" t="str">
        <f>Лист4!A2276</f>
        <v>ул. Шушенская, д.10</v>
      </c>
      <c r="B2270" s="64" t="s">
        <v>55</v>
      </c>
      <c r="C2270" s="76">
        <v>183.84252999999998</v>
      </c>
      <c r="D2270" s="76">
        <f t="shared" si="74"/>
        <v>7.8478000000000003</v>
      </c>
      <c r="E2270" s="74">
        <v>7.8478000000000003</v>
      </c>
      <c r="F2270" s="33">
        <v>0</v>
      </c>
      <c r="G2270" s="81">
        <v>0</v>
      </c>
      <c r="H2270" s="33">
        <v>0</v>
      </c>
      <c r="I2270" s="77"/>
      <c r="J2270" s="91">
        <f t="shared" si="73"/>
        <v>191.69032999999999</v>
      </c>
      <c r="K2270" s="131"/>
      <c r="L2270" s="261"/>
      <c r="M2270" s="144"/>
      <c r="N2270" s="144"/>
      <c r="O2270" s="143"/>
      <c r="P2270" s="148"/>
      <c r="Q2270" s="146"/>
      <c r="R2270" s="148"/>
      <c r="S2270" s="147"/>
      <c r="T2270" s="127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/>
    </row>
    <row r="2271" spans="1:37" s="34" customFormat="1" ht="18" customHeight="1" x14ac:dyDescent="0.25">
      <c r="A2271" s="72" t="str">
        <f>Лист4!A2277</f>
        <v>ул. Шушенская, д.4</v>
      </c>
      <c r="B2271" s="64" t="s">
        <v>55</v>
      </c>
      <c r="C2271" s="76">
        <v>108.95825000000001</v>
      </c>
      <c r="D2271" s="76">
        <f t="shared" si="74"/>
        <v>11.52577</v>
      </c>
      <c r="E2271" s="74">
        <v>11.52577</v>
      </c>
      <c r="F2271" s="33">
        <v>0</v>
      </c>
      <c r="G2271" s="81">
        <v>0</v>
      </c>
      <c r="H2271" s="33">
        <v>0</v>
      </c>
      <c r="I2271" s="77"/>
      <c r="J2271" s="91">
        <f t="shared" si="73"/>
        <v>120.48402</v>
      </c>
      <c r="K2271" s="131"/>
      <c r="L2271" s="261"/>
      <c r="M2271" s="144"/>
      <c r="N2271" s="144"/>
      <c r="O2271" s="143"/>
      <c r="P2271" s="148"/>
      <c r="Q2271" s="146"/>
      <c r="R2271" s="148"/>
      <c r="S2271" s="147"/>
      <c r="T2271" s="127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/>
    </row>
    <row r="2272" spans="1:37" s="35" customFormat="1" ht="18" customHeight="1" x14ac:dyDescent="0.25">
      <c r="A2272" s="72" t="str">
        <f>Лист4!A2278</f>
        <v>ул. Якуба Коласа, д.1А</v>
      </c>
      <c r="B2272" s="64" t="s">
        <v>55</v>
      </c>
      <c r="C2272" s="76">
        <v>2910.55062</v>
      </c>
      <c r="D2272" s="76">
        <f t="shared" si="74"/>
        <v>168.5121</v>
      </c>
      <c r="E2272" s="74">
        <v>168.5121</v>
      </c>
      <c r="F2272" s="33">
        <v>0</v>
      </c>
      <c r="G2272" s="81">
        <v>0</v>
      </c>
      <c r="H2272" s="33">
        <v>0</v>
      </c>
      <c r="I2272" s="77"/>
      <c r="J2272" s="91">
        <f t="shared" si="73"/>
        <v>3079.0627199999999</v>
      </c>
      <c r="K2272" s="131"/>
      <c r="L2272" s="261"/>
      <c r="M2272" s="144"/>
      <c r="N2272" s="144"/>
      <c r="O2272" s="143"/>
      <c r="P2272" s="148"/>
      <c r="Q2272" s="146"/>
      <c r="R2272" s="148"/>
      <c r="S2272" s="147"/>
      <c r="T2272" s="127"/>
      <c r="U2272" s="117"/>
      <c r="V2272" s="117"/>
      <c r="W2272" s="117"/>
      <c r="X2272" s="117"/>
      <c r="Y2272" s="117"/>
      <c r="Z2272" s="117"/>
      <c r="AA2272" s="117"/>
      <c r="AB2272" s="117"/>
      <c r="AC2272" s="117"/>
      <c r="AD2272" s="117"/>
      <c r="AE2272" s="117"/>
      <c r="AF2272" s="117"/>
      <c r="AG2272" s="117"/>
      <c r="AH2272" s="117"/>
      <c r="AI2272" s="117"/>
      <c r="AJ2272" s="117"/>
      <c r="AK2272" s="117"/>
    </row>
    <row r="2273" spans="1:37" s="35" customFormat="1" ht="18" customHeight="1" x14ac:dyDescent="0.25">
      <c r="A2273" s="72" t="str">
        <f>Лист4!A2279</f>
        <v>пр-кт 9 Мая, д.1</v>
      </c>
      <c r="B2273" s="69" t="s">
        <v>72</v>
      </c>
      <c r="C2273" s="76">
        <v>368.77930000000003</v>
      </c>
      <c r="D2273" s="76">
        <f t="shared" si="74"/>
        <v>21.1006</v>
      </c>
      <c r="E2273" s="74">
        <v>21.1006</v>
      </c>
      <c r="F2273" s="33">
        <v>0</v>
      </c>
      <c r="G2273" s="81">
        <v>0</v>
      </c>
      <c r="H2273" s="33">
        <v>0</v>
      </c>
      <c r="I2273" s="77"/>
      <c r="J2273" s="91">
        <f t="shared" si="73"/>
        <v>389.87990000000002</v>
      </c>
      <c r="K2273" s="131"/>
      <c r="L2273" s="261"/>
      <c r="M2273" s="144"/>
      <c r="N2273" s="144"/>
      <c r="O2273" s="143"/>
      <c r="P2273" s="148"/>
      <c r="Q2273" s="146"/>
      <c r="R2273" s="148"/>
      <c r="S2273" s="147"/>
      <c r="T2273" s="127"/>
      <c r="U2273" s="117"/>
      <c r="V2273" s="117"/>
      <c r="W2273" s="117"/>
      <c r="X2273" s="117"/>
      <c r="Y2273" s="117"/>
      <c r="Z2273" s="117"/>
      <c r="AA2273" s="117"/>
      <c r="AB2273" s="117"/>
      <c r="AC2273" s="117"/>
      <c r="AD2273" s="117"/>
      <c r="AE2273" s="117"/>
      <c r="AF2273" s="117"/>
      <c r="AG2273" s="117"/>
      <c r="AH2273" s="117"/>
      <c r="AI2273" s="117"/>
      <c r="AJ2273" s="117"/>
      <c r="AK2273" s="117"/>
    </row>
    <row r="2274" spans="1:37" s="35" customFormat="1" ht="18" customHeight="1" x14ac:dyDescent="0.25">
      <c r="A2274" s="72" t="str">
        <f>Лист4!A2280</f>
        <v>пр-кт 9 Мая, д.10</v>
      </c>
      <c r="B2274" s="69" t="s">
        <v>72</v>
      </c>
      <c r="C2274" s="76">
        <v>30.012709999999998</v>
      </c>
      <c r="D2274" s="76">
        <f t="shared" si="74"/>
        <v>2.0845899999999999</v>
      </c>
      <c r="E2274" s="74">
        <v>2.0845899999999999</v>
      </c>
      <c r="F2274" s="33">
        <v>0</v>
      </c>
      <c r="G2274" s="81">
        <v>0</v>
      </c>
      <c r="H2274" s="33">
        <v>0</v>
      </c>
      <c r="I2274" s="77"/>
      <c r="J2274" s="91">
        <f t="shared" si="73"/>
        <v>32.097299999999997</v>
      </c>
      <c r="K2274" s="131"/>
      <c r="L2274" s="261"/>
      <c r="M2274" s="144"/>
      <c r="N2274" s="144"/>
      <c r="O2274" s="143"/>
      <c r="P2274" s="148"/>
      <c r="Q2274" s="146"/>
      <c r="R2274" s="148"/>
      <c r="S2274" s="147"/>
      <c r="T2274" s="127"/>
      <c r="U2274" s="117"/>
      <c r="V2274" s="117"/>
      <c r="W2274" s="117"/>
      <c r="X2274" s="117"/>
      <c r="Y2274" s="117"/>
      <c r="Z2274" s="117"/>
      <c r="AA2274" s="117"/>
      <c r="AB2274" s="117"/>
      <c r="AC2274" s="117"/>
      <c r="AD2274" s="117"/>
      <c r="AE2274" s="117"/>
      <c r="AF2274" s="117"/>
      <c r="AG2274" s="117"/>
      <c r="AH2274" s="117"/>
      <c r="AI2274" s="117"/>
      <c r="AJ2274" s="117"/>
      <c r="AK2274" s="117"/>
    </row>
    <row r="2275" spans="1:37" s="35" customFormat="1" ht="18" customHeight="1" x14ac:dyDescent="0.25">
      <c r="A2275" s="72" t="str">
        <f>Лист4!A2281</f>
        <v>пр-кт 9 Мая, д.11</v>
      </c>
      <c r="B2275" s="69" t="s">
        <v>72</v>
      </c>
      <c r="C2275" s="76">
        <v>256.91737000000001</v>
      </c>
      <c r="D2275" s="76">
        <f t="shared" si="74"/>
        <v>12.502700000000001</v>
      </c>
      <c r="E2275" s="74">
        <v>12.502700000000001</v>
      </c>
      <c r="F2275" s="33">
        <v>0</v>
      </c>
      <c r="G2275" s="81">
        <v>0</v>
      </c>
      <c r="H2275" s="33">
        <v>0</v>
      </c>
      <c r="I2275" s="77"/>
      <c r="J2275" s="91">
        <f t="shared" si="73"/>
        <v>269.42007000000001</v>
      </c>
      <c r="K2275" s="131"/>
      <c r="L2275" s="261"/>
      <c r="M2275" s="144"/>
      <c r="N2275" s="144"/>
      <c r="O2275" s="143"/>
      <c r="P2275" s="148"/>
      <c r="Q2275" s="146"/>
      <c r="R2275" s="148"/>
      <c r="S2275" s="147"/>
      <c r="T2275" s="127"/>
      <c r="U2275" s="117"/>
      <c r="V2275" s="117"/>
      <c r="W2275" s="117"/>
      <c r="X2275" s="117"/>
      <c r="Y2275" s="117"/>
      <c r="Z2275" s="117"/>
      <c r="AA2275" s="117"/>
      <c r="AB2275" s="117"/>
      <c r="AC2275" s="117"/>
      <c r="AD2275" s="117"/>
      <c r="AE2275" s="117"/>
      <c r="AF2275" s="117"/>
      <c r="AG2275" s="117"/>
      <c r="AH2275" s="117"/>
      <c r="AI2275" s="117"/>
      <c r="AJ2275" s="117"/>
      <c r="AK2275" s="117"/>
    </row>
    <row r="2276" spans="1:37" s="35" customFormat="1" ht="18" customHeight="1" x14ac:dyDescent="0.25">
      <c r="A2276" s="72" t="str">
        <f>Лист4!A2282</f>
        <v>пр-кт 9 Мая, д.13</v>
      </c>
      <c r="B2276" s="69" t="s">
        <v>72</v>
      </c>
      <c r="C2276" s="76">
        <v>165.26104999999998</v>
      </c>
      <c r="D2276" s="76">
        <f t="shared" si="74"/>
        <v>8.6410999999999998</v>
      </c>
      <c r="E2276" s="74">
        <v>8.6410999999999998</v>
      </c>
      <c r="F2276" s="33">
        <v>0</v>
      </c>
      <c r="G2276" s="81">
        <v>0</v>
      </c>
      <c r="H2276" s="33">
        <v>0</v>
      </c>
      <c r="I2276" s="77"/>
      <c r="J2276" s="91">
        <f t="shared" si="73"/>
        <v>173.90214999999998</v>
      </c>
      <c r="K2276" s="131"/>
      <c r="L2276" s="261"/>
      <c r="M2276" s="144"/>
      <c r="N2276" s="144"/>
      <c r="O2276" s="143"/>
      <c r="P2276" s="148"/>
      <c r="Q2276" s="146"/>
      <c r="R2276" s="148"/>
      <c r="S2276" s="147"/>
      <c r="T2276" s="127"/>
      <c r="U2276" s="117"/>
      <c r="V2276" s="117"/>
      <c r="W2276" s="117"/>
      <c r="X2276" s="117"/>
      <c r="Y2276" s="117"/>
      <c r="Z2276" s="117"/>
      <c r="AA2276" s="117"/>
      <c r="AB2276" s="117"/>
      <c r="AC2276" s="117"/>
      <c r="AD2276" s="117"/>
      <c r="AE2276" s="117"/>
      <c r="AF2276" s="117"/>
      <c r="AG2276" s="117"/>
      <c r="AH2276" s="117"/>
      <c r="AI2276" s="117"/>
      <c r="AJ2276" s="117"/>
      <c r="AK2276" s="117"/>
    </row>
    <row r="2277" spans="1:37" s="35" customFormat="1" ht="18" customHeight="1" x14ac:dyDescent="0.25">
      <c r="A2277" s="72" t="str">
        <f>Лист4!A2283</f>
        <v>пр-кт 9 Мая, д.14А</v>
      </c>
      <c r="B2277" s="69" t="s">
        <v>72</v>
      </c>
      <c r="C2277" s="76">
        <v>2299.9542200000001</v>
      </c>
      <c r="D2277" s="76">
        <f t="shared" si="74"/>
        <v>146.59604000000002</v>
      </c>
      <c r="E2277" s="74">
        <v>146.59604000000002</v>
      </c>
      <c r="F2277" s="33">
        <v>0</v>
      </c>
      <c r="G2277" s="81">
        <v>0</v>
      </c>
      <c r="H2277" s="33">
        <v>0</v>
      </c>
      <c r="I2277" s="77"/>
      <c r="J2277" s="91">
        <f t="shared" si="73"/>
        <v>2446.55026</v>
      </c>
      <c r="K2277" s="131"/>
      <c r="L2277" s="261"/>
      <c r="M2277" s="144"/>
      <c r="N2277" s="144"/>
      <c r="O2277" s="143"/>
      <c r="P2277" s="148"/>
      <c r="Q2277" s="146"/>
      <c r="R2277" s="148"/>
      <c r="S2277" s="147"/>
      <c r="T2277" s="127"/>
      <c r="U2277" s="117"/>
      <c r="V2277" s="117"/>
      <c r="W2277" s="117"/>
      <c r="X2277" s="117"/>
      <c r="Y2277" s="117"/>
      <c r="Z2277" s="117"/>
      <c r="AA2277" s="117"/>
      <c r="AB2277" s="117"/>
      <c r="AC2277" s="117"/>
      <c r="AD2277" s="117"/>
      <c r="AE2277" s="117"/>
      <c r="AF2277" s="117"/>
      <c r="AG2277" s="117"/>
      <c r="AH2277" s="117"/>
      <c r="AI2277" s="117"/>
      <c r="AJ2277" s="117"/>
      <c r="AK2277" s="117"/>
    </row>
    <row r="2278" spans="1:37" s="35" customFormat="1" ht="18" customHeight="1" x14ac:dyDescent="0.25">
      <c r="A2278" s="72" t="str">
        <f>Лист4!A2284</f>
        <v>пр-кт 9 Мая, д.15</v>
      </c>
      <c r="B2278" s="69" t="s">
        <v>72</v>
      </c>
      <c r="C2278" s="76">
        <v>141.45797000000002</v>
      </c>
      <c r="D2278" s="76">
        <f t="shared" si="74"/>
        <v>7.9386000000000001</v>
      </c>
      <c r="E2278" s="74">
        <v>7.9386000000000001</v>
      </c>
      <c r="F2278" s="33">
        <v>0</v>
      </c>
      <c r="G2278" s="81">
        <v>0</v>
      </c>
      <c r="H2278" s="33">
        <v>0</v>
      </c>
      <c r="I2278" s="77"/>
      <c r="J2278" s="91">
        <f t="shared" si="73"/>
        <v>149.39657000000003</v>
      </c>
      <c r="K2278" s="131"/>
      <c r="L2278" s="261"/>
      <c r="M2278" s="144"/>
      <c r="N2278" s="144"/>
      <c r="O2278" s="143"/>
      <c r="P2278" s="148"/>
      <c r="Q2278" s="146"/>
      <c r="R2278" s="148"/>
      <c r="S2278" s="147"/>
      <c r="T2278" s="127"/>
      <c r="U2278" s="117"/>
      <c r="V2278" s="117"/>
      <c r="W2278" s="117"/>
      <c r="X2278" s="117"/>
      <c r="Y2278" s="117"/>
      <c r="Z2278" s="117"/>
      <c r="AA2278" s="117"/>
      <c r="AB2278" s="117"/>
      <c r="AC2278" s="117"/>
      <c r="AD2278" s="117"/>
      <c r="AE2278" s="117"/>
      <c r="AF2278" s="117"/>
      <c r="AG2278" s="117"/>
      <c r="AH2278" s="117"/>
      <c r="AI2278" s="117"/>
      <c r="AJ2278" s="117"/>
      <c r="AK2278" s="117"/>
    </row>
    <row r="2279" spans="1:37" s="35" customFormat="1" ht="18" customHeight="1" x14ac:dyDescent="0.25">
      <c r="A2279" s="72" t="str">
        <f>Лист4!A2285</f>
        <v>пр-кт 9 Мая, д.16</v>
      </c>
      <c r="B2279" s="69" t="s">
        <v>72</v>
      </c>
      <c r="C2279" s="76">
        <v>1018.0627800000001</v>
      </c>
      <c r="D2279" s="76">
        <f t="shared" si="74"/>
        <v>59.210639999999998</v>
      </c>
      <c r="E2279" s="74">
        <v>59.210639999999998</v>
      </c>
      <c r="F2279" s="33">
        <v>0</v>
      </c>
      <c r="G2279" s="81">
        <v>0</v>
      </c>
      <c r="H2279" s="33">
        <v>0</v>
      </c>
      <c r="I2279" s="77"/>
      <c r="J2279" s="91">
        <f t="shared" si="73"/>
        <v>1077.27342</v>
      </c>
      <c r="K2279" s="131"/>
      <c r="L2279" s="261"/>
      <c r="M2279" s="144"/>
      <c r="N2279" s="144"/>
      <c r="O2279" s="143"/>
      <c r="P2279" s="148"/>
      <c r="Q2279" s="146"/>
      <c r="R2279" s="148"/>
      <c r="S2279" s="147"/>
      <c r="T2279" s="127"/>
      <c r="U2279" s="117"/>
      <c r="V2279" s="117"/>
      <c r="W2279" s="117"/>
      <c r="X2279" s="117"/>
      <c r="Y2279" s="117"/>
      <c r="Z2279" s="117"/>
      <c r="AA2279" s="117"/>
      <c r="AB2279" s="117"/>
      <c r="AC2279" s="117"/>
      <c r="AD2279" s="117"/>
      <c r="AE2279" s="117"/>
      <c r="AF2279" s="117"/>
      <c r="AG2279" s="117"/>
      <c r="AH2279" s="117"/>
      <c r="AI2279" s="117"/>
      <c r="AJ2279" s="117"/>
      <c r="AK2279" s="117"/>
    </row>
    <row r="2280" spans="1:37" s="35" customFormat="1" ht="18" customHeight="1" x14ac:dyDescent="0.25">
      <c r="A2280" s="72" t="str">
        <f>Лист4!A2286</f>
        <v>пр-кт 9 Мая, д.16А</v>
      </c>
      <c r="B2280" s="69" t="s">
        <v>72</v>
      </c>
      <c r="C2280" s="76">
        <v>834.31</v>
      </c>
      <c r="D2280" s="76">
        <f t="shared" si="74"/>
        <v>70.415800000000004</v>
      </c>
      <c r="E2280" s="74">
        <v>70.415800000000004</v>
      </c>
      <c r="F2280" s="33">
        <v>0</v>
      </c>
      <c r="G2280" s="81">
        <v>0</v>
      </c>
      <c r="H2280" s="33">
        <v>0</v>
      </c>
      <c r="I2280" s="77"/>
      <c r="J2280" s="91">
        <v>935.59</v>
      </c>
      <c r="K2280" s="131"/>
      <c r="L2280" s="261"/>
      <c r="M2280" s="144"/>
      <c r="N2280" s="144"/>
      <c r="O2280" s="143"/>
      <c r="P2280" s="148"/>
      <c r="Q2280" s="146"/>
      <c r="R2280" s="148"/>
      <c r="S2280" s="147"/>
      <c r="T2280" s="127"/>
      <c r="U2280" s="117"/>
      <c r="V2280" s="117"/>
      <c r="W2280" s="117"/>
      <c r="X2280" s="117"/>
      <c r="Y2280" s="117"/>
      <c r="Z2280" s="117"/>
      <c r="AA2280" s="117"/>
      <c r="AB2280" s="117"/>
      <c r="AC2280" s="117"/>
      <c r="AD2280" s="117"/>
      <c r="AE2280" s="117"/>
      <c r="AF2280" s="117"/>
      <c r="AG2280" s="117"/>
      <c r="AH2280" s="117"/>
      <c r="AI2280" s="117"/>
      <c r="AJ2280" s="117"/>
      <c r="AK2280" s="117"/>
    </row>
    <row r="2281" spans="1:37" s="117" customFormat="1" ht="18" customHeight="1" x14ac:dyDescent="0.25">
      <c r="A2281" s="72" t="str">
        <f>Лист4!A2287</f>
        <v>пр-кт 9 Мая, д.16Б</v>
      </c>
      <c r="B2281" s="69" t="s">
        <v>72</v>
      </c>
      <c r="C2281" s="76">
        <v>365.38</v>
      </c>
      <c r="D2281" s="76">
        <f t="shared" si="74"/>
        <v>51.717349999999996</v>
      </c>
      <c r="E2281" s="74">
        <v>51.717349999999996</v>
      </c>
      <c r="F2281" s="33">
        <v>0</v>
      </c>
      <c r="G2281" s="81">
        <v>0</v>
      </c>
      <c r="H2281" s="33">
        <v>0</v>
      </c>
      <c r="I2281" s="77"/>
      <c r="J2281" s="91">
        <v>452.68</v>
      </c>
      <c r="K2281" s="131"/>
      <c r="L2281" s="261"/>
      <c r="M2281" s="144"/>
      <c r="N2281" s="144"/>
      <c r="O2281" s="143"/>
      <c r="P2281" s="148"/>
      <c r="Q2281" s="146"/>
      <c r="R2281" s="148"/>
      <c r="S2281" s="147"/>
      <c r="T2281" s="127"/>
    </row>
    <row r="2282" spans="1:37" s="117" customFormat="1" ht="18" customHeight="1" x14ac:dyDescent="0.25">
      <c r="A2282" s="72" t="str">
        <f>Лист4!A2288</f>
        <v>пр-кт 9 Мая, д.17</v>
      </c>
      <c r="B2282" s="69" t="s">
        <v>72</v>
      </c>
      <c r="C2282" s="76">
        <v>151.17852999999999</v>
      </c>
      <c r="D2282" s="76">
        <f t="shared" si="74"/>
        <v>8.4364699999999999</v>
      </c>
      <c r="E2282" s="74">
        <v>8.4364699999999999</v>
      </c>
      <c r="F2282" s="33">
        <v>0</v>
      </c>
      <c r="G2282" s="81">
        <v>0</v>
      </c>
      <c r="H2282" s="33">
        <v>0</v>
      </c>
      <c r="I2282" s="77"/>
      <c r="J2282" s="91">
        <f t="shared" si="73"/>
        <v>159.61500000000001</v>
      </c>
      <c r="K2282" s="131"/>
      <c r="L2282" s="261"/>
      <c r="M2282" s="144"/>
      <c r="N2282" s="144"/>
      <c r="O2282" s="143"/>
      <c r="P2282" s="148"/>
      <c r="Q2282" s="146"/>
      <c r="R2282" s="148"/>
      <c r="S2282" s="147"/>
      <c r="T2282" s="127"/>
    </row>
    <row r="2283" spans="1:37" s="35" customFormat="1" ht="18" customHeight="1" x14ac:dyDescent="0.25">
      <c r="A2283" s="72" t="str">
        <f>Лист4!A2289</f>
        <v>пр-кт 9 Мая, д.18</v>
      </c>
      <c r="B2283" s="69" t="s">
        <v>72</v>
      </c>
      <c r="C2283" s="76">
        <v>1349.7823500000002</v>
      </c>
      <c r="D2283" s="76">
        <f t="shared" si="74"/>
        <v>79.251550000000009</v>
      </c>
      <c r="E2283" s="74">
        <v>79.251550000000009</v>
      </c>
      <c r="F2283" s="33">
        <v>0</v>
      </c>
      <c r="G2283" s="81">
        <v>0</v>
      </c>
      <c r="H2283" s="33">
        <v>0</v>
      </c>
      <c r="I2283" s="77"/>
      <c r="J2283" s="91">
        <f t="shared" si="73"/>
        <v>1429.0339000000001</v>
      </c>
      <c r="K2283" s="131"/>
      <c r="L2283" s="261"/>
      <c r="M2283" s="144"/>
      <c r="N2283" s="144"/>
      <c r="O2283" s="143"/>
      <c r="P2283" s="148"/>
      <c r="Q2283" s="146"/>
      <c r="R2283" s="148"/>
      <c r="S2283" s="147"/>
      <c r="T2283" s="127"/>
      <c r="U2283" s="117"/>
      <c r="V2283" s="117"/>
      <c r="W2283" s="117"/>
      <c r="X2283" s="117"/>
      <c r="Y2283" s="117"/>
      <c r="Z2283" s="117"/>
      <c r="AA2283" s="117"/>
      <c r="AB2283" s="117"/>
      <c r="AC2283" s="117"/>
      <c r="AD2283" s="117"/>
      <c r="AE2283" s="117"/>
      <c r="AF2283" s="117"/>
      <c r="AG2283" s="117"/>
      <c r="AH2283" s="117"/>
      <c r="AI2283" s="117"/>
      <c r="AJ2283" s="117"/>
      <c r="AK2283" s="117"/>
    </row>
    <row r="2284" spans="1:37" s="35" customFormat="1" ht="18" customHeight="1" x14ac:dyDescent="0.25">
      <c r="A2284" s="72" t="str">
        <f>Лист4!A2290</f>
        <v>пр-кт 9 Мая, д.19</v>
      </c>
      <c r="B2284" s="69" t="s">
        <v>72</v>
      </c>
      <c r="C2284" s="76">
        <v>289.18378000000001</v>
      </c>
      <c r="D2284" s="76">
        <f t="shared" si="74"/>
        <v>21.187270000000002</v>
      </c>
      <c r="E2284" s="74">
        <v>21.187270000000002</v>
      </c>
      <c r="F2284" s="33">
        <v>0</v>
      </c>
      <c r="G2284" s="81">
        <v>0</v>
      </c>
      <c r="H2284" s="33">
        <v>0</v>
      </c>
      <c r="I2284" s="77"/>
      <c r="J2284" s="91">
        <f t="shared" si="73"/>
        <v>310.37105000000003</v>
      </c>
      <c r="K2284" s="131"/>
      <c r="L2284" s="261"/>
      <c r="M2284" s="144"/>
      <c r="N2284" s="144"/>
      <c r="O2284" s="143"/>
      <c r="P2284" s="148"/>
      <c r="Q2284" s="146"/>
      <c r="R2284" s="148"/>
      <c r="S2284" s="147"/>
      <c r="T2284" s="127"/>
      <c r="U2284" s="117"/>
      <c r="V2284" s="117"/>
      <c r="W2284" s="117"/>
      <c r="X2284" s="117"/>
      <c r="Y2284" s="117"/>
      <c r="Z2284" s="117"/>
      <c r="AA2284" s="117"/>
      <c r="AB2284" s="117"/>
      <c r="AC2284" s="117"/>
      <c r="AD2284" s="117"/>
      <c r="AE2284" s="117"/>
      <c r="AF2284" s="117"/>
      <c r="AG2284" s="117"/>
      <c r="AH2284" s="117"/>
      <c r="AI2284" s="117"/>
      <c r="AJ2284" s="117"/>
      <c r="AK2284" s="117"/>
    </row>
    <row r="2285" spans="1:37" s="35" customFormat="1" ht="18" customHeight="1" x14ac:dyDescent="0.25">
      <c r="A2285" s="72" t="str">
        <f>Лист4!A2291</f>
        <v>пр-кт 9 Мая, д.23</v>
      </c>
      <c r="B2285" s="69" t="s">
        <v>72</v>
      </c>
      <c r="C2285" s="76">
        <v>253.81820999999999</v>
      </c>
      <c r="D2285" s="76">
        <f t="shared" si="74"/>
        <v>18.76736</v>
      </c>
      <c r="E2285" s="74">
        <v>18.76736</v>
      </c>
      <c r="F2285" s="33">
        <v>0</v>
      </c>
      <c r="G2285" s="81">
        <v>0</v>
      </c>
      <c r="H2285" s="33">
        <v>0</v>
      </c>
      <c r="I2285" s="77"/>
      <c r="J2285" s="91">
        <f t="shared" si="73"/>
        <v>272.58557000000002</v>
      </c>
      <c r="K2285" s="131"/>
      <c r="L2285" s="261"/>
      <c r="M2285" s="144"/>
      <c r="N2285" s="144"/>
      <c r="O2285" s="143"/>
      <c r="P2285" s="148"/>
      <c r="Q2285" s="146"/>
      <c r="R2285" s="148"/>
      <c r="S2285" s="147"/>
      <c r="T2285" s="127"/>
      <c r="U2285" s="117"/>
      <c r="V2285" s="117"/>
      <c r="W2285" s="117"/>
      <c r="X2285" s="117"/>
      <c r="Y2285" s="117"/>
      <c r="Z2285" s="117"/>
      <c r="AA2285" s="117"/>
      <c r="AB2285" s="117"/>
      <c r="AC2285" s="117"/>
      <c r="AD2285" s="117"/>
      <c r="AE2285" s="117"/>
      <c r="AF2285" s="117"/>
      <c r="AG2285" s="117"/>
      <c r="AH2285" s="117"/>
      <c r="AI2285" s="117"/>
      <c r="AJ2285" s="117"/>
      <c r="AK2285" s="117"/>
    </row>
    <row r="2286" spans="1:37" s="35" customFormat="1" ht="18" customHeight="1" x14ac:dyDescent="0.25">
      <c r="A2286" s="72" t="str">
        <f>Лист4!A2292</f>
        <v>пр-кт 9 Мая, д.25</v>
      </c>
      <c r="B2286" s="69" t="s">
        <v>72</v>
      </c>
      <c r="C2286" s="76">
        <v>198.50915000000001</v>
      </c>
      <c r="D2286" s="76">
        <f t="shared" si="74"/>
        <v>10.60304</v>
      </c>
      <c r="E2286" s="74">
        <v>10.60304</v>
      </c>
      <c r="F2286" s="33">
        <v>0</v>
      </c>
      <c r="G2286" s="81">
        <v>0</v>
      </c>
      <c r="H2286" s="33">
        <v>0</v>
      </c>
      <c r="I2286" s="77"/>
      <c r="J2286" s="91">
        <f t="shared" si="73"/>
        <v>209.11219</v>
      </c>
      <c r="K2286" s="131"/>
      <c r="L2286" s="261"/>
      <c r="M2286" s="144"/>
      <c r="N2286" s="144"/>
      <c r="O2286" s="143"/>
      <c r="P2286" s="148"/>
      <c r="Q2286" s="146"/>
      <c r="R2286" s="148"/>
      <c r="S2286" s="147"/>
      <c r="T2286" s="127"/>
      <c r="U2286" s="117"/>
      <c r="V2286" s="117"/>
      <c r="W2286" s="117"/>
      <c r="X2286" s="117"/>
      <c r="Y2286" s="117"/>
      <c r="Z2286" s="117"/>
      <c r="AA2286" s="117"/>
      <c r="AB2286" s="117"/>
      <c r="AC2286" s="117"/>
      <c r="AD2286" s="117"/>
      <c r="AE2286" s="117"/>
      <c r="AF2286" s="117"/>
      <c r="AG2286" s="117"/>
      <c r="AH2286" s="117"/>
      <c r="AI2286" s="117"/>
      <c r="AJ2286" s="117"/>
      <c r="AK2286" s="117"/>
    </row>
    <row r="2287" spans="1:37" s="35" customFormat="1" ht="18" customHeight="1" x14ac:dyDescent="0.25">
      <c r="A2287" s="72" t="str">
        <f>Лист4!A2293</f>
        <v>пр-кт 9 Мая, д.27</v>
      </c>
      <c r="B2287" s="69" t="s">
        <v>72</v>
      </c>
      <c r="C2287" s="76">
        <v>-2345.3036000000002</v>
      </c>
      <c r="D2287" s="76">
        <f t="shared" si="74"/>
        <v>10.902100000000001</v>
      </c>
      <c r="E2287" s="74">
        <v>10.902100000000001</v>
      </c>
      <c r="F2287" s="33">
        <v>0</v>
      </c>
      <c r="G2287" s="81">
        <v>0</v>
      </c>
      <c r="H2287" s="33">
        <v>0</v>
      </c>
      <c r="I2287" s="77">
        <v>3697.69</v>
      </c>
      <c r="J2287" s="91">
        <v>-3466.9515000000001</v>
      </c>
      <c r="K2287" s="131"/>
      <c r="L2287" s="261"/>
      <c r="M2287" s="144"/>
      <c r="N2287" s="144"/>
      <c r="O2287" s="143"/>
      <c r="P2287" s="148"/>
      <c r="Q2287" s="146"/>
      <c r="R2287" s="148"/>
      <c r="S2287" s="147"/>
      <c r="T2287" s="127"/>
      <c r="U2287" s="117"/>
      <c r="V2287" s="117"/>
      <c r="W2287" s="117"/>
      <c r="X2287" s="117"/>
      <c r="Y2287" s="117"/>
      <c r="Z2287" s="117"/>
      <c r="AA2287" s="117"/>
      <c r="AB2287" s="117"/>
      <c r="AC2287" s="117"/>
      <c r="AD2287" s="117"/>
      <c r="AE2287" s="117"/>
      <c r="AF2287" s="117"/>
      <c r="AG2287" s="117"/>
      <c r="AH2287" s="117"/>
      <c r="AI2287" s="117"/>
      <c r="AJ2287" s="117"/>
      <c r="AK2287" s="117"/>
    </row>
    <row r="2288" spans="1:37" s="35" customFormat="1" ht="18" customHeight="1" x14ac:dyDescent="0.25">
      <c r="A2288" s="72" t="str">
        <f>Лист4!A2294</f>
        <v>пр-кт 9 Мая, д.29</v>
      </c>
      <c r="B2288" s="69" t="s">
        <v>72</v>
      </c>
      <c r="C2288" s="76">
        <v>-2415.4277999999999</v>
      </c>
      <c r="D2288" s="76">
        <f t="shared" si="74"/>
        <v>1.5606</v>
      </c>
      <c r="E2288" s="74">
        <v>1.5606</v>
      </c>
      <c r="F2288" s="22">
        <v>0</v>
      </c>
      <c r="G2288" s="81">
        <v>0</v>
      </c>
      <c r="H2288" s="22">
        <v>0</v>
      </c>
      <c r="I2288" s="77">
        <v>4137.0200000000004</v>
      </c>
      <c r="J2288" s="91">
        <v>-4102.1972000000005</v>
      </c>
      <c r="K2288" s="131"/>
      <c r="L2288" s="261"/>
      <c r="M2288" s="144"/>
      <c r="N2288" s="144"/>
      <c r="O2288" s="143"/>
      <c r="P2288" s="145"/>
      <c r="Q2288" s="146"/>
      <c r="R2288" s="145"/>
      <c r="S2288" s="147"/>
      <c r="T2288" s="127"/>
      <c r="U2288" s="117"/>
      <c r="V2288" s="117"/>
      <c r="W2288" s="117"/>
      <c r="X2288" s="117"/>
      <c r="Y2288" s="117"/>
      <c r="Z2288" s="117"/>
      <c r="AA2288" s="117"/>
      <c r="AB2288" s="117"/>
      <c r="AC2288" s="117"/>
      <c r="AD2288" s="117"/>
      <c r="AE2288" s="117"/>
      <c r="AF2288" s="117"/>
      <c r="AG2288" s="117"/>
      <c r="AH2288" s="117"/>
      <c r="AI2288" s="117"/>
      <c r="AJ2288" s="117"/>
      <c r="AK2288" s="117"/>
    </row>
    <row r="2289" spans="1:37" s="35" customFormat="1" ht="18" customHeight="1" x14ac:dyDescent="0.25">
      <c r="A2289" s="72" t="str">
        <f>Лист4!A2295</f>
        <v>пр-кт 9 Мая, д.2А</v>
      </c>
      <c r="B2289" s="69" t="s">
        <v>72</v>
      </c>
      <c r="C2289" s="76">
        <v>1327.73</v>
      </c>
      <c r="D2289" s="76">
        <f t="shared" si="74"/>
        <v>54.028500000000001</v>
      </c>
      <c r="E2289" s="74">
        <v>54.028500000000001</v>
      </c>
      <c r="F2289" s="22">
        <v>0</v>
      </c>
      <c r="G2289" s="81">
        <v>0</v>
      </c>
      <c r="H2289" s="22">
        <v>0</v>
      </c>
      <c r="I2289" s="77"/>
      <c r="J2289" s="91">
        <v>1423.66</v>
      </c>
      <c r="K2289" s="131"/>
      <c r="L2289" s="261"/>
      <c r="M2289" s="144"/>
      <c r="N2289" s="144"/>
      <c r="O2289" s="143"/>
      <c r="P2289" s="145"/>
      <c r="Q2289" s="146"/>
      <c r="R2289" s="145"/>
      <c r="S2289" s="147"/>
      <c r="T2289" s="127"/>
      <c r="U2289" s="117"/>
      <c r="V2289" s="117"/>
      <c r="W2289" s="117"/>
      <c r="X2289" s="117"/>
      <c r="Y2289" s="117"/>
      <c r="Z2289" s="117"/>
      <c r="AA2289" s="117"/>
      <c r="AB2289" s="117"/>
      <c r="AC2289" s="117"/>
      <c r="AD2289" s="117"/>
      <c r="AE2289" s="117"/>
      <c r="AF2289" s="117"/>
      <c r="AG2289" s="117"/>
      <c r="AH2289" s="117"/>
      <c r="AI2289" s="117"/>
      <c r="AJ2289" s="117"/>
      <c r="AK2289" s="117"/>
    </row>
    <row r="2290" spans="1:37" s="117" customFormat="1" ht="18" customHeight="1" x14ac:dyDescent="0.25">
      <c r="A2290" s="72" t="str">
        <f>Лист4!A2296</f>
        <v>пр-кт 9 Мая, д.3</v>
      </c>
      <c r="B2290" s="69" t="s">
        <v>72</v>
      </c>
      <c r="C2290" s="76">
        <v>168.93244000000001</v>
      </c>
      <c r="D2290" s="76">
        <f t="shared" si="74"/>
        <v>6.7452399999999999</v>
      </c>
      <c r="E2290" s="74">
        <v>6.7452399999999999</v>
      </c>
      <c r="F2290" s="33">
        <v>0</v>
      </c>
      <c r="G2290" s="81">
        <v>0</v>
      </c>
      <c r="H2290" s="33">
        <v>0</v>
      </c>
      <c r="I2290" s="77"/>
      <c r="J2290" s="91">
        <f t="shared" si="73"/>
        <v>175.67768000000001</v>
      </c>
      <c r="K2290" s="131"/>
      <c r="L2290" s="261"/>
      <c r="M2290" s="144"/>
      <c r="N2290" s="144"/>
      <c r="O2290" s="143"/>
      <c r="P2290" s="148"/>
      <c r="Q2290" s="146"/>
      <c r="R2290" s="148"/>
      <c r="S2290" s="147"/>
      <c r="T2290" s="127"/>
    </row>
    <row r="2291" spans="1:37" s="35" customFormat="1" ht="18" customHeight="1" x14ac:dyDescent="0.25">
      <c r="A2291" s="72" t="str">
        <f>Лист4!A2297</f>
        <v>пр-кт 9 Мая, д.31</v>
      </c>
      <c r="B2291" s="69" t="s">
        <v>72</v>
      </c>
      <c r="C2291" s="76">
        <v>-4336.7242500000002</v>
      </c>
      <c r="D2291" s="76">
        <f t="shared" si="74"/>
        <v>24.009610000000002</v>
      </c>
      <c r="E2291" s="74">
        <v>24.009610000000002</v>
      </c>
      <c r="F2291" s="33">
        <v>0</v>
      </c>
      <c r="G2291" s="81">
        <v>0</v>
      </c>
      <c r="H2291" s="33">
        <v>0</v>
      </c>
      <c r="I2291" s="77">
        <v>6924.93</v>
      </c>
      <c r="J2291" s="91">
        <v>-6644.1446400000004</v>
      </c>
      <c r="K2291" s="131"/>
      <c r="L2291" s="261"/>
      <c r="M2291" s="144"/>
      <c r="N2291" s="144"/>
      <c r="O2291" s="143"/>
      <c r="P2291" s="148"/>
      <c r="Q2291" s="146"/>
      <c r="R2291" s="148"/>
      <c r="S2291" s="147"/>
      <c r="T2291" s="127"/>
      <c r="U2291" s="117"/>
      <c r="V2291" s="117"/>
      <c r="W2291" s="117"/>
      <c r="X2291" s="117"/>
      <c r="Y2291" s="117"/>
      <c r="Z2291" s="117"/>
      <c r="AA2291" s="117"/>
      <c r="AB2291" s="117"/>
      <c r="AC2291" s="117"/>
      <c r="AD2291" s="117"/>
      <c r="AE2291" s="117"/>
      <c r="AF2291" s="117"/>
      <c r="AG2291" s="117"/>
      <c r="AH2291" s="117"/>
      <c r="AI2291" s="117"/>
      <c r="AJ2291" s="117"/>
      <c r="AK2291" s="117"/>
    </row>
    <row r="2292" spans="1:37" s="35" customFormat="1" ht="18" customHeight="1" x14ac:dyDescent="0.25">
      <c r="A2292" s="72" t="str">
        <f>Лист4!A2298</f>
        <v>пр-кт 9 Мая, д.39</v>
      </c>
      <c r="B2292" s="69" t="s">
        <v>72</v>
      </c>
      <c r="C2292" s="76">
        <v>339.59250000000003</v>
      </c>
      <c r="D2292" s="76">
        <f t="shared" si="74"/>
        <v>18.753169999999997</v>
      </c>
      <c r="E2292" s="74">
        <v>18.753169999999997</v>
      </c>
      <c r="F2292" s="33">
        <v>0</v>
      </c>
      <c r="G2292" s="81">
        <v>0</v>
      </c>
      <c r="H2292" s="33">
        <v>0</v>
      </c>
      <c r="I2292" s="77"/>
      <c r="J2292" s="91">
        <f t="shared" si="73"/>
        <v>358.34567000000004</v>
      </c>
      <c r="K2292" s="131"/>
      <c r="L2292" s="261"/>
      <c r="M2292" s="144"/>
      <c r="N2292" s="144"/>
      <c r="O2292" s="143"/>
      <c r="P2292" s="148"/>
      <c r="Q2292" s="146"/>
      <c r="R2292" s="148"/>
      <c r="S2292" s="147"/>
      <c r="T2292" s="127"/>
      <c r="U2292" s="117"/>
      <c r="V2292" s="117"/>
      <c r="W2292" s="117"/>
      <c r="X2292" s="117"/>
      <c r="Y2292" s="117"/>
      <c r="Z2292" s="117"/>
      <c r="AA2292" s="117"/>
      <c r="AB2292" s="117"/>
      <c r="AC2292" s="117"/>
      <c r="AD2292" s="117"/>
      <c r="AE2292" s="117"/>
      <c r="AF2292" s="117"/>
      <c r="AG2292" s="117"/>
      <c r="AH2292" s="117"/>
      <c r="AI2292" s="117"/>
      <c r="AJ2292" s="117"/>
      <c r="AK2292" s="117"/>
    </row>
    <row r="2293" spans="1:37" s="35" customFormat="1" ht="18" customHeight="1" x14ac:dyDescent="0.25">
      <c r="A2293" s="72" t="str">
        <f>Лист4!A2299</f>
        <v>пр-кт 9 Мая, д.41</v>
      </c>
      <c r="B2293" s="69" t="s">
        <v>72</v>
      </c>
      <c r="C2293" s="76">
        <v>146.32</v>
      </c>
      <c r="D2293" s="76">
        <f t="shared" si="74"/>
        <v>8.2360000000000007</v>
      </c>
      <c r="E2293" s="74">
        <v>8.2360000000000007</v>
      </c>
      <c r="F2293" s="33">
        <v>0</v>
      </c>
      <c r="G2293" s="81">
        <v>0</v>
      </c>
      <c r="H2293" s="33">
        <v>0</v>
      </c>
      <c r="I2293" s="77"/>
      <c r="J2293" s="91">
        <f t="shared" si="73"/>
        <v>154.55599999999998</v>
      </c>
      <c r="K2293" s="131"/>
      <c r="L2293" s="261"/>
      <c r="M2293" s="144"/>
      <c r="N2293" s="144"/>
      <c r="O2293" s="143"/>
      <c r="P2293" s="148"/>
      <c r="Q2293" s="146"/>
      <c r="R2293" s="148"/>
      <c r="S2293" s="147"/>
      <c r="T2293" s="127"/>
      <c r="U2293" s="117"/>
      <c r="V2293" s="117"/>
      <c r="W2293" s="117"/>
      <c r="X2293" s="117"/>
      <c r="Y2293" s="117"/>
      <c r="Z2293" s="117"/>
      <c r="AA2293" s="117"/>
      <c r="AB2293" s="117"/>
      <c r="AC2293" s="117"/>
      <c r="AD2293" s="117"/>
      <c r="AE2293" s="117"/>
      <c r="AF2293" s="117"/>
      <c r="AG2293" s="117"/>
      <c r="AH2293" s="117"/>
      <c r="AI2293" s="117"/>
      <c r="AJ2293" s="117"/>
      <c r="AK2293" s="117"/>
    </row>
    <row r="2294" spans="1:37" s="35" customFormat="1" ht="18" customHeight="1" x14ac:dyDescent="0.25">
      <c r="A2294" s="72" t="str">
        <f>Лист4!A2300</f>
        <v>пр-кт 9 Мая, д.43</v>
      </c>
      <c r="B2294" s="69" t="s">
        <v>72</v>
      </c>
      <c r="C2294" s="76">
        <v>189.55028999999996</v>
      </c>
      <c r="D2294" s="76">
        <f t="shared" si="74"/>
        <v>8.9490200000000009</v>
      </c>
      <c r="E2294" s="74">
        <v>8.9490200000000009</v>
      </c>
      <c r="F2294" s="33">
        <v>0</v>
      </c>
      <c r="G2294" s="81">
        <v>0</v>
      </c>
      <c r="H2294" s="33">
        <v>0</v>
      </c>
      <c r="I2294" s="77"/>
      <c r="J2294" s="91">
        <f t="shared" si="73"/>
        <v>198.49930999999995</v>
      </c>
      <c r="K2294" s="131"/>
      <c r="L2294" s="261"/>
      <c r="M2294" s="144"/>
      <c r="N2294" s="144"/>
      <c r="O2294" s="143"/>
      <c r="P2294" s="148"/>
      <c r="Q2294" s="146"/>
      <c r="R2294" s="148"/>
      <c r="S2294" s="147"/>
      <c r="T2294" s="127"/>
      <c r="U2294" s="117"/>
      <c r="V2294" s="117"/>
      <c r="W2294" s="117"/>
      <c r="X2294" s="117"/>
      <c r="Y2294" s="117"/>
      <c r="Z2294" s="117"/>
      <c r="AA2294" s="117"/>
      <c r="AB2294" s="117"/>
      <c r="AC2294" s="117"/>
      <c r="AD2294" s="117"/>
      <c r="AE2294" s="117"/>
      <c r="AF2294" s="117"/>
      <c r="AG2294" s="117"/>
      <c r="AH2294" s="117"/>
      <c r="AI2294" s="117"/>
      <c r="AJ2294" s="117"/>
      <c r="AK2294" s="117"/>
    </row>
    <row r="2295" spans="1:37" s="35" customFormat="1" ht="18" customHeight="1" x14ac:dyDescent="0.25">
      <c r="A2295" s="72" t="str">
        <f>Лист4!A2301</f>
        <v>пр-кт 9 Мая, д.45</v>
      </c>
      <c r="B2295" s="69" t="s">
        <v>72</v>
      </c>
      <c r="C2295" s="76">
        <v>316.81135</v>
      </c>
      <c r="D2295" s="76">
        <f t="shared" si="74"/>
        <v>15.51506</v>
      </c>
      <c r="E2295" s="74">
        <v>15.51506</v>
      </c>
      <c r="F2295" s="33">
        <v>0</v>
      </c>
      <c r="G2295" s="81">
        <v>0</v>
      </c>
      <c r="H2295" s="33">
        <v>0</v>
      </c>
      <c r="I2295" s="77"/>
      <c r="J2295" s="91">
        <f t="shared" si="73"/>
        <v>332.32641000000001</v>
      </c>
      <c r="K2295" s="131"/>
      <c r="L2295" s="261"/>
      <c r="M2295" s="144"/>
      <c r="N2295" s="144"/>
      <c r="O2295" s="143"/>
      <c r="P2295" s="148"/>
      <c r="Q2295" s="146"/>
      <c r="R2295" s="148"/>
      <c r="S2295" s="147"/>
      <c r="T2295" s="127"/>
      <c r="U2295" s="117"/>
      <c r="V2295" s="117"/>
      <c r="W2295" s="117"/>
      <c r="X2295" s="117"/>
      <c r="Y2295" s="117"/>
      <c r="Z2295" s="117"/>
      <c r="AA2295" s="117"/>
      <c r="AB2295" s="117"/>
      <c r="AC2295" s="117"/>
      <c r="AD2295" s="117"/>
      <c r="AE2295" s="117"/>
      <c r="AF2295" s="117"/>
      <c r="AG2295" s="117"/>
      <c r="AH2295" s="117"/>
      <c r="AI2295" s="117"/>
      <c r="AJ2295" s="117"/>
      <c r="AK2295" s="117"/>
    </row>
    <row r="2296" spans="1:37" s="35" customFormat="1" ht="18" customHeight="1" x14ac:dyDescent="0.25">
      <c r="A2296" s="72" t="str">
        <f>Лист4!A2302</f>
        <v>пр-кт 9 Мая, д.47</v>
      </c>
      <c r="B2296" s="69" t="s">
        <v>72</v>
      </c>
      <c r="C2296" s="76">
        <v>133.45572000000001</v>
      </c>
      <c r="D2296" s="76">
        <f t="shared" si="74"/>
        <v>5.8049900000000001</v>
      </c>
      <c r="E2296" s="74">
        <v>5.8049900000000001</v>
      </c>
      <c r="F2296" s="33">
        <v>0</v>
      </c>
      <c r="G2296" s="81">
        <v>0</v>
      </c>
      <c r="H2296" s="33">
        <v>0</v>
      </c>
      <c r="I2296" s="77"/>
      <c r="J2296" s="91">
        <f t="shared" si="73"/>
        <v>139.26071000000002</v>
      </c>
      <c r="K2296" s="131"/>
      <c r="L2296" s="261"/>
      <c r="M2296" s="144"/>
      <c r="N2296" s="144"/>
      <c r="O2296" s="143"/>
      <c r="P2296" s="148"/>
      <c r="Q2296" s="146"/>
      <c r="R2296" s="148"/>
      <c r="S2296" s="147"/>
      <c r="T2296" s="127"/>
      <c r="U2296" s="117"/>
      <c r="V2296" s="117"/>
      <c r="W2296" s="117"/>
      <c r="X2296" s="117"/>
      <c r="Y2296" s="117"/>
      <c r="Z2296" s="117"/>
      <c r="AA2296" s="117"/>
      <c r="AB2296" s="117"/>
      <c r="AC2296" s="117"/>
      <c r="AD2296" s="117"/>
      <c r="AE2296" s="117"/>
      <c r="AF2296" s="117"/>
      <c r="AG2296" s="117"/>
      <c r="AH2296" s="117"/>
      <c r="AI2296" s="117"/>
      <c r="AJ2296" s="117"/>
      <c r="AK2296" s="117"/>
    </row>
    <row r="2297" spans="1:37" s="35" customFormat="1" ht="18" customHeight="1" x14ac:dyDescent="0.25">
      <c r="A2297" s="72" t="str">
        <f>Лист4!A2303</f>
        <v>пр-кт 9 Мая, д.4А</v>
      </c>
      <c r="B2297" s="69" t="s">
        <v>72</v>
      </c>
      <c r="C2297" s="76">
        <v>715.85208</v>
      </c>
      <c r="D2297" s="76">
        <f t="shared" si="74"/>
        <v>40.359089999999995</v>
      </c>
      <c r="E2297" s="74">
        <v>40.359089999999995</v>
      </c>
      <c r="F2297" s="22">
        <v>0</v>
      </c>
      <c r="G2297" s="81">
        <v>0</v>
      </c>
      <c r="H2297" s="22">
        <v>0</v>
      </c>
      <c r="I2297" s="77"/>
      <c r="J2297" s="91">
        <f t="shared" si="73"/>
        <v>756.21117000000004</v>
      </c>
      <c r="K2297" s="131"/>
      <c r="L2297" s="261"/>
      <c r="M2297" s="144"/>
      <c r="N2297" s="144"/>
      <c r="O2297" s="143"/>
      <c r="P2297" s="145"/>
      <c r="Q2297" s="146"/>
      <c r="R2297" s="145"/>
      <c r="S2297" s="147"/>
      <c r="T2297" s="127"/>
      <c r="U2297" s="117"/>
      <c r="V2297" s="117"/>
      <c r="W2297" s="117"/>
      <c r="X2297" s="117"/>
      <c r="Y2297" s="117"/>
      <c r="Z2297" s="117"/>
      <c r="AA2297" s="117"/>
      <c r="AB2297" s="117"/>
      <c r="AC2297" s="117"/>
      <c r="AD2297" s="117"/>
      <c r="AE2297" s="117"/>
      <c r="AF2297" s="117"/>
      <c r="AG2297" s="117"/>
      <c r="AH2297" s="117"/>
      <c r="AI2297" s="117"/>
      <c r="AJ2297" s="117"/>
      <c r="AK2297" s="117"/>
    </row>
    <row r="2298" spans="1:37" s="34" customFormat="1" ht="18" customHeight="1" x14ac:dyDescent="0.25">
      <c r="A2298" s="72" t="str">
        <f>Лист4!A2304</f>
        <v>пр-кт 9 Мая, д.5</v>
      </c>
      <c r="B2298" s="69" t="s">
        <v>72</v>
      </c>
      <c r="C2298" s="76">
        <v>267.58197000000001</v>
      </c>
      <c r="D2298" s="76">
        <f t="shared" si="74"/>
        <v>12.051299999999999</v>
      </c>
      <c r="E2298" s="74">
        <v>12.051299999999999</v>
      </c>
      <c r="F2298" s="33">
        <v>0</v>
      </c>
      <c r="G2298" s="81">
        <v>0</v>
      </c>
      <c r="H2298" s="33">
        <v>0</v>
      </c>
      <c r="I2298" s="77"/>
      <c r="J2298" s="91">
        <f t="shared" si="73"/>
        <v>279.63327000000004</v>
      </c>
      <c r="K2298" s="131"/>
      <c r="L2298" s="261"/>
      <c r="M2298" s="144"/>
      <c r="N2298" s="144"/>
      <c r="O2298" s="143"/>
      <c r="P2298" s="148"/>
      <c r="Q2298" s="146"/>
      <c r="R2298" s="148"/>
      <c r="S2298" s="147"/>
      <c r="T2298" s="127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/>
    </row>
    <row r="2299" spans="1:37" s="34" customFormat="1" ht="18" customHeight="1" x14ac:dyDescent="0.25">
      <c r="A2299" s="72" t="str">
        <f>Лист4!A2305</f>
        <v>пр-кт 9 Мая, д.57</v>
      </c>
      <c r="B2299" s="69" t="s">
        <v>72</v>
      </c>
      <c r="C2299" s="76">
        <v>663.68931999999995</v>
      </c>
      <c r="D2299" s="76">
        <f t="shared" si="74"/>
        <v>35.532269999999997</v>
      </c>
      <c r="E2299" s="74">
        <v>35.532269999999997</v>
      </c>
      <c r="F2299" s="33">
        <v>0</v>
      </c>
      <c r="G2299" s="81">
        <v>0</v>
      </c>
      <c r="H2299" s="33">
        <v>0</v>
      </c>
      <c r="I2299" s="77"/>
      <c r="J2299" s="91">
        <f t="shared" si="73"/>
        <v>699.22158999999999</v>
      </c>
      <c r="K2299" s="131"/>
      <c r="L2299" s="261"/>
      <c r="M2299" s="144"/>
      <c r="N2299" s="144"/>
      <c r="O2299" s="143"/>
      <c r="P2299" s="148"/>
      <c r="Q2299" s="146"/>
      <c r="R2299" s="148"/>
      <c r="S2299" s="147"/>
      <c r="T2299" s="127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/>
    </row>
    <row r="2300" spans="1:37" s="34" customFormat="1" ht="18" customHeight="1" x14ac:dyDescent="0.25">
      <c r="A2300" s="72" t="str">
        <f>Лист4!A2306</f>
        <v>пр-кт 9 Мая, д.57А</v>
      </c>
      <c r="B2300" s="69" t="s">
        <v>72</v>
      </c>
      <c r="C2300" s="76">
        <v>705.97367000000008</v>
      </c>
      <c r="D2300" s="76">
        <f t="shared" si="74"/>
        <v>49.067699999999995</v>
      </c>
      <c r="E2300" s="74">
        <v>49.067699999999995</v>
      </c>
      <c r="F2300" s="33">
        <v>0</v>
      </c>
      <c r="G2300" s="81">
        <v>0</v>
      </c>
      <c r="H2300" s="33">
        <v>0</v>
      </c>
      <c r="I2300" s="77">
        <v>3902.51</v>
      </c>
      <c r="J2300" s="91">
        <f>C2300+E2300-I2300</f>
        <v>-3147.4686300000003</v>
      </c>
      <c r="K2300" s="131"/>
      <c r="L2300" s="261"/>
      <c r="M2300" s="144"/>
      <c r="N2300" s="144"/>
      <c r="O2300" s="143"/>
      <c r="P2300" s="148"/>
      <c r="Q2300" s="146"/>
      <c r="R2300" s="148"/>
      <c r="S2300" s="147"/>
      <c r="T2300" s="127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</row>
    <row r="2301" spans="1:37" s="35" customFormat="1" ht="18" customHeight="1" x14ac:dyDescent="0.25">
      <c r="A2301" s="72" t="str">
        <f>Лист4!A2307</f>
        <v>пр-кт 9 Мая, д.59</v>
      </c>
      <c r="B2301" s="69" t="s">
        <v>72</v>
      </c>
      <c r="C2301" s="76">
        <v>622.45831999999984</v>
      </c>
      <c r="D2301" s="76">
        <f t="shared" si="74"/>
        <v>38.686300000000003</v>
      </c>
      <c r="E2301" s="74">
        <v>38.686300000000003</v>
      </c>
      <c r="F2301" s="33">
        <v>0</v>
      </c>
      <c r="G2301" s="81">
        <v>0</v>
      </c>
      <c r="H2301" s="33">
        <v>0</v>
      </c>
      <c r="I2301" s="77"/>
      <c r="J2301" s="91">
        <f t="shared" si="73"/>
        <v>661.1446199999998</v>
      </c>
      <c r="K2301" s="131"/>
      <c r="L2301" s="261"/>
      <c r="M2301" s="144"/>
      <c r="N2301" s="144"/>
      <c r="O2301" s="143"/>
      <c r="P2301" s="148"/>
      <c r="Q2301" s="146"/>
      <c r="R2301" s="148"/>
      <c r="S2301" s="147"/>
      <c r="T2301" s="127"/>
      <c r="U2301" s="117"/>
      <c r="V2301" s="117"/>
      <c r="W2301" s="117"/>
      <c r="X2301" s="117"/>
      <c r="Y2301" s="117"/>
      <c r="Z2301" s="117"/>
      <c r="AA2301" s="117"/>
      <c r="AB2301" s="117"/>
      <c r="AC2301" s="117"/>
      <c r="AD2301" s="117"/>
      <c r="AE2301" s="117"/>
      <c r="AF2301" s="117"/>
      <c r="AG2301" s="117"/>
      <c r="AH2301" s="117"/>
      <c r="AI2301" s="117"/>
      <c r="AJ2301" s="117"/>
      <c r="AK2301" s="117"/>
    </row>
    <row r="2302" spans="1:37" s="35" customFormat="1" ht="18" customHeight="1" x14ac:dyDescent="0.25">
      <c r="A2302" s="72" t="str">
        <f>Лист4!A2308</f>
        <v>пр-кт 9 Мая, д.6</v>
      </c>
      <c r="B2302" s="69" t="s">
        <v>72</v>
      </c>
      <c r="C2302" s="76">
        <v>521.57253000000003</v>
      </c>
      <c r="D2302" s="76">
        <f t="shared" si="74"/>
        <v>26.668330000000001</v>
      </c>
      <c r="E2302" s="74">
        <v>26.668330000000001</v>
      </c>
      <c r="F2302" s="33">
        <v>0</v>
      </c>
      <c r="G2302" s="81">
        <v>0</v>
      </c>
      <c r="H2302" s="33">
        <v>0</v>
      </c>
      <c r="I2302" s="77"/>
      <c r="J2302" s="91">
        <f t="shared" si="73"/>
        <v>548.24086</v>
      </c>
      <c r="K2302" s="131"/>
      <c r="L2302" s="261"/>
      <c r="M2302" s="144"/>
      <c r="N2302" s="144"/>
      <c r="O2302" s="143"/>
      <c r="P2302" s="148"/>
      <c r="Q2302" s="146"/>
      <c r="R2302" s="148"/>
      <c r="S2302" s="147"/>
      <c r="T2302" s="127"/>
      <c r="U2302" s="117"/>
      <c r="V2302" s="117"/>
      <c r="W2302" s="117"/>
      <c r="X2302" s="117"/>
      <c r="Y2302" s="117"/>
      <c r="Z2302" s="117"/>
      <c r="AA2302" s="117"/>
      <c r="AB2302" s="117"/>
      <c r="AC2302" s="117"/>
      <c r="AD2302" s="117"/>
      <c r="AE2302" s="117"/>
      <c r="AF2302" s="117"/>
      <c r="AG2302" s="117"/>
      <c r="AH2302" s="117"/>
      <c r="AI2302" s="117"/>
      <c r="AJ2302" s="117"/>
      <c r="AK2302" s="117"/>
    </row>
    <row r="2303" spans="1:37" s="35" customFormat="1" ht="18" customHeight="1" x14ac:dyDescent="0.25">
      <c r="A2303" s="72" t="str">
        <f>Лист4!A2309</f>
        <v>пр-кт 9 Мая, д.61</v>
      </c>
      <c r="B2303" s="69" t="s">
        <v>72</v>
      </c>
      <c r="C2303" s="76">
        <v>759.2307800000001</v>
      </c>
      <c r="D2303" s="76">
        <f t="shared" si="74"/>
        <v>64.035679999999999</v>
      </c>
      <c r="E2303" s="74">
        <v>64.035679999999999</v>
      </c>
      <c r="F2303" s="33">
        <v>0</v>
      </c>
      <c r="G2303" s="81">
        <v>0</v>
      </c>
      <c r="H2303" s="33">
        <v>0</v>
      </c>
      <c r="I2303" s="77"/>
      <c r="J2303" s="91">
        <f t="shared" si="73"/>
        <v>823.26646000000005</v>
      </c>
      <c r="K2303" s="131"/>
      <c r="L2303" s="261"/>
      <c r="M2303" s="144"/>
      <c r="N2303" s="144"/>
      <c r="O2303" s="143"/>
      <c r="P2303" s="148"/>
      <c r="Q2303" s="146"/>
      <c r="R2303" s="148"/>
      <c r="S2303" s="147"/>
      <c r="T2303" s="127"/>
      <c r="U2303" s="117"/>
      <c r="V2303" s="117"/>
      <c r="W2303" s="117"/>
      <c r="X2303" s="117"/>
      <c r="Y2303" s="117"/>
      <c r="Z2303" s="117"/>
      <c r="AA2303" s="117"/>
      <c r="AB2303" s="117"/>
      <c r="AC2303" s="117"/>
      <c r="AD2303" s="117"/>
      <c r="AE2303" s="117"/>
      <c r="AF2303" s="117"/>
      <c r="AG2303" s="117"/>
      <c r="AH2303" s="117"/>
      <c r="AI2303" s="117"/>
      <c r="AJ2303" s="117"/>
      <c r="AK2303" s="117"/>
    </row>
    <row r="2304" spans="1:37" s="35" customFormat="1" ht="18" customHeight="1" x14ac:dyDescent="0.25">
      <c r="A2304" s="72" t="str">
        <f>Лист4!A2310</f>
        <v>пр-кт 9 Мая, д.63</v>
      </c>
      <c r="B2304" s="69" t="s">
        <v>72</v>
      </c>
      <c r="C2304" s="76">
        <v>931.16990999999996</v>
      </c>
      <c r="D2304" s="76">
        <f t="shared" si="74"/>
        <v>56.151389999999999</v>
      </c>
      <c r="E2304" s="74">
        <v>56.151389999999999</v>
      </c>
      <c r="F2304" s="33">
        <v>0</v>
      </c>
      <c r="G2304" s="81">
        <v>0</v>
      </c>
      <c r="H2304" s="33">
        <v>0</v>
      </c>
      <c r="I2304" s="77"/>
      <c r="J2304" s="91">
        <f t="shared" si="73"/>
        <v>987.32129999999995</v>
      </c>
      <c r="K2304" s="131"/>
      <c r="L2304" s="261"/>
      <c r="M2304" s="144"/>
      <c r="N2304" s="144"/>
      <c r="O2304" s="143"/>
      <c r="P2304" s="148"/>
      <c r="Q2304" s="146"/>
      <c r="R2304" s="148"/>
      <c r="S2304" s="147"/>
      <c r="T2304" s="127"/>
      <c r="U2304" s="117"/>
      <c r="V2304" s="117"/>
      <c r="W2304" s="117"/>
      <c r="X2304" s="117"/>
      <c r="Y2304" s="117"/>
      <c r="Z2304" s="117"/>
      <c r="AA2304" s="117"/>
      <c r="AB2304" s="117"/>
      <c r="AC2304" s="117"/>
      <c r="AD2304" s="117"/>
      <c r="AE2304" s="117"/>
      <c r="AF2304" s="117"/>
      <c r="AG2304" s="117"/>
      <c r="AH2304" s="117"/>
      <c r="AI2304" s="117"/>
      <c r="AJ2304" s="117"/>
      <c r="AK2304" s="117"/>
    </row>
    <row r="2305" spans="1:67" s="35" customFormat="1" ht="18" customHeight="1" x14ac:dyDescent="0.25">
      <c r="A2305" s="72" t="str">
        <f>Лист4!A2311</f>
        <v>пр-кт 9 Мая, д.65</v>
      </c>
      <c r="B2305" s="69" t="s">
        <v>72</v>
      </c>
      <c r="C2305" s="76">
        <v>627.03752999999983</v>
      </c>
      <c r="D2305" s="76">
        <f t="shared" si="74"/>
        <v>48.891010000000001</v>
      </c>
      <c r="E2305" s="74">
        <v>48.891010000000001</v>
      </c>
      <c r="F2305" s="33">
        <v>0</v>
      </c>
      <c r="G2305" s="81">
        <v>0</v>
      </c>
      <c r="H2305" s="33">
        <v>0</v>
      </c>
      <c r="I2305" s="77"/>
      <c r="J2305" s="91">
        <f t="shared" si="73"/>
        <v>675.92853999999988</v>
      </c>
      <c r="K2305" s="131"/>
      <c r="L2305" s="261"/>
      <c r="M2305" s="144"/>
      <c r="N2305" s="144"/>
      <c r="O2305" s="143"/>
      <c r="P2305" s="148"/>
      <c r="Q2305" s="146"/>
      <c r="R2305" s="148"/>
      <c r="S2305" s="147"/>
      <c r="T2305" s="127"/>
      <c r="U2305" s="117"/>
      <c r="V2305" s="117"/>
      <c r="W2305" s="117"/>
      <c r="X2305" s="117"/>
      <c r="Y2305" s="117"/>
      <c r="Z2305" s="117"/>
      <c r="AA2305" s="117"/>
      <c r="AB2305" s="117"/>
      <c r="AC2305" s="117"/>
      <c r="AD2305" s="117"/>
      <c r="AE2305" s="117"/>
      <c r="AF2305" s="117"/>
      <c r="AG2305" s="117"/>
      <c r="AH2305" s="117"/>
      <c r="AI2305" s="117"/>
      <c r="AJ2305" s="117"/>
      <c r="AK2305" s="117"/>
    </row>
    <row r="2306" spans="1:67" s="35" customFormat="1" ht="18" customHeight="1" x14ac:dyDescent="0.25">
      <c r="A2306" s="72" t="str">
        <f>Лист4!A2312</f>
        <v>пр-кт 9 Мая, д.67</v>
      </c>
      <c r="B2306" s="69" t="s">
        <v>72</v>
      </c>
      <c r="C2306" s="76">
        <v>568.48397</v>
      </c>
      <c r="D2306" s="76">
        <f t="shared" si="74"/>
        <v>35.117989999999999</v>
      </c>
      <c r="E2306" s="74">
        <v>35.117989999999999</v>
      </c>
      <c r="F2306" s="33">
        <v>0</v>
      </c>
      <c r="G2306" s="81">
        <v>0</v>
      </c>
      <c r="H2306" s="33">
        <v>0</v>
      </c>
      <c r="I2306" s="77"/>
      <c r="J2306" s="91">
        <f t="shared" si="73"/>
        <v>603.60195999999996</v>
      </c>
      <c r="K2306" s="131"/>
      <c r="L2306" s="261"/>
      <c r="M2306" s="144"/>
      <c r="N2306" s="144"/>
      <c r="O2306" s="143"/>
      <c r="P2306" s="148"/>
      <c r="Q2306" s="146"/>
      <c r="R2306" s="148"/>
      <c r="S2306" s="147"/>
      <c r="T2306" s="127"/>
      <c r="U2306" s="117"/>
      <c r="V2306" s="117"/>
      <c r="W2306" s="117"/>
      <c r="X2306" s="117"/>
      <c r="Y2306" s="117"/>
      <c r="Z2306" s="117"/>
      <c r="AA2306" s="117"/>
      <c r="AB2306" s="117"/>
      <c r="AC2306" s="117"/>
      <c r="AD2306" s="117"/>
      <c r="AE2306" s="117"/>
      <c r="AF2306" s="117"/>
      <c r="AG2306" s="117"/>
      <c r="AH2306" s="117"/>
      <c r="AI2306" s="117"/>
      <c r="AJ2306" s="117"/>
      <c r="AK2306" s="117"/>
    </row>
    <row r="2307" spans="1:67" s="35" customFormat="1" ht="18" customHeight="1" x14ac:dyDescent="0.25">
      <c r="A2307" s="72" t="str">
        <f>Лист4!A2313</f>
        <v>пр-кт 9 Мая, д.69</v>
      </c>
      <c r="B2307" s="69" t="s">
        <v>72</v>
      </c>
      <c r="C2307" s="76">
        <v>630.27353999999991</v>
      </c>
      <c r="D2307" s="76">
        <f t="shared" si="74"/>
        <v>28.445419999999999</v>
      </c>
      <c r="E2307" s="74">
        <v>28.445419999999999</v>
      </c>
      <c r="F2307" s="33">
        <v>0</v>
      </c>
      <c r="G2307" s="81">
        <v>0</v>
      </c>
      <c r="H2307" s="33">
        <v>0</v>
      </c>
      <c r="I2307" s="77"/>
      <c r="J2307" s="91">
        <f t="shared" si="73"/>
        <v>658.71895999999992</v>
      </c>
      <c r="K2307" s="131"/>
      <c r="L2307" s="261"/>
      <c r="M2307" s="144"/>
      <c r="N2307" s="144"/>
      <c r="O2307" s="143"/>
      <c r="P2307" s="148"/>
      <c r="Q2307" s="146"/>
      <c r="R2307" s="148"/>
      <c r="S2307" s="147"/>
      <c r="T2307" s="127"/>
      <c r="U2307" s="117"/>
      <c r="V2307" s="117"/>
      <c r="W2307" s="117"/>
      <c r="X2307" s="117"/>
      <c r="Y2307" s="117"/>
      <c r="Z2307" s="117"/>
      <c r="AA2307" s="117"/>
      <c r="AB2307" s="117"/>
      <c r="AC2307" s="117"/>
      <c r="AD2307" s="117"/>
      <c r="AE2307" s="117"/>
      <c r="AF2307" s="117"/>
      <c r="AG2307" s="117"/>
      <c r="AH2307" s="117"/>
      <c r="AI2307" s="117"/>
      <c r="AJ2307" s="117"/>
      <c r="AK2307" s="117"/>
    </row>
    <row r="2308" spans="1:67" s="35" customFormat="1" ht="18" customHeight="1" x14ac:dyDescent="0.25">
      <c r="A2308" s="72" t="str">
        <f>Лист4!A2314</f>
        <v>пр-кт 9 Мая, д.6А</v>
      </c>
      <c r="B2308" s="69" t="s">
        <v>72</v>
      </c>
      <c r="C2308" s="76">
        <v>1134.42338</v>
      </c>
      <c r="D2308" s="76">
        <f t="shared" si="74"/>
        <v>61.334879999999998</v>
      </c>
      <c r="E2308" s="74">
        <v>61.334879999999998</v>
      </c>
      <c r="F2308" s="33">
        <v>0</v>
      </c>
      <c r="G2308" s="81">
        <v>0</v>
      </c>
      <c r="H2308" s="33">
        <v>0</v>
      </c>
      <c r="I2308" s="77"/>
      <c r="J2308" s="91">
        <f t="shared" si="73"/>
        <v>1195.7582600000001</v>
      </c>
      <c r="K2308" s="131"/>
      <c r="L2308" s="261"/>
      <c r="M2308" s="144"/>
      <c r="N2308" s="144"/>
      <c r="O2308" s="143"/>
      <c r="P2308" s="148"/>
      <c r="Q2308" s="146"/>
      <c r="R2308" s="148"/>
      <c r="S2308" s="147"/>
      <c r="T2308" s="127"/>
      <c r="U2308" s="117"/>
      <c r="V2308" s="117"/>
      <c r="W2308" s="117"/>
      <c r="X2308" s="117"/>
      <c r="Y2308" s="117"/>
      <c r="Z2308" s="117"/>
      <c r="AA2308" s="117"/>
      <c r="AB2308" s="117"/>
      <c r="AC2308" s="117"/>
      <c r="AD2308" s="117"/>
      <c r="AE2308" s="117"/>
      <c r="AF2308" s="117"/>
      <c r="AG2308" s="117"/>
      <c r="AH2308" s="117"/>
      <c r="AI2308" s="117"/>
      <c r="AJ2308" s="117"/>
      <c r="AK2308" s="117"/>
    </row>
    <row r="2309" spans="1:67" s="35" customFormat="1" ht="18" customHeight="1" x14ac:dyDescent="0.25">
      <c r="A2309" s="72" t="str">
        <f>Лист4!A2315</f>
        <v>пр-кт 9 Мая, д.71</v>
      </c>
      <c r="B2309" s="69" t="s">
        <v>72</v>
      </c>
      <c r="C2309" s="76">
        <v>975.22464000000002</v>
      </c>
      <c r="D2309" s="76">
        <f t="shared" si="74"/>
        <v>57.6404</v>
      </c>
      <c r="E2309" s="74">
        <v>57.6404</v>
      </c>
      <c r="F2309" s="33">
        <v>0</v>
      </c>
      <c r="G2309" s="81">
        <v>0</v>
      </c>
      <c r="H2309" s="33">
        <v>0</v>
      </c>
      <c r="I2309" s="77"/>
      <c r="J2309" s="91">
        <f t="shared" si="73"/>
        <v>1032.8650400000001</v>
      </c>
      <c r="K2309" s="131"/>
      <c r="L2309" s="261"/>
      <c r="M2309" s="144"/>
      <c r="N2309" s="144"/>
      <c r="O2309" s="143"/>
      <c r="P2309" s="148"/>
      <c r="Q2309" s="146"/>
      <c r="R2309" s="148"/>
      <c r="S2309" s="147"/>
      <c r="T2309" s="127"/>
      <c r="U2309" s="117"/>
      <c r="V2309" s="117"/>
      <c r="W2309" s="117"/>
      <c r="X2309" s="117"/>
      <c r="Y2309" s="117"/>
      <c r="Z2309" s="117"/>
      <c r="AA2309" s="117"/>
      <c r="AB2309" s="117"/>
      <c r="AC2309" s="117"/>
      <c r="AD2309" s="117"/>
      <c r="AE2309" s="117"/>
      <c r="AF2309" s="117"/>
      <c r="AG2309" s="117"/>
      <c r="AH2309" s="117"/>
      <c r="AI2309" s="117"/>
      <c r="AJ2309" s="117"/>
      <c r="AK2309" s="117"/>
    </row>
    <row r="2310" spans="1:67" s="35" customFormat="1" ht="18" customHeight="1" x14ac:dyDescent="0.25">
      <c r="A2310" s="72" t="str">
        <f>Лист4!A2316</f>
        <v>пр-кт 9 Мая, д.8</v>
      </c>
      <c r="B2310" s="69" t="s">
        <v>72</v>
      </c>
      <c r="C2310" s="76">
        <v>35.147300000000001</v>
      </c>
      <c r="D2310" s="76">
        <f t="shared" si="74"/>
        <v>0.86085</v>
      </c>
      <c r="E2310" s="74">
        <v>0.86085</v>
      </c>
      <c r="F2310" s="33">
        <v>0</v>
      </c>
      <c r="G2310" s="81">
        <v>0</v>
      </c>
      <c r="H2310" s="33">
        <v>0</v>
      </c>
      <c r="I2310" s="77"/>
      <c r="J2310" s="91">
        <f t="shared" si="73"/>
        <v>36.008150000000001</v>
      </c>
      <c r="K2310" s="131"/>
      <c r="L2310" s="261"/>
      <c r="M2310" s="144"/>
      <c r="N2310" s="144"/>
      <c r="O2310" s="143"/>
      <c r="P2310" s="148"/>
      <c r="Q2310" s="146"/>
      <c r="R2310" s="148"/>
      <c r="S2310" s="147"/>
      <c r="T2310" s="127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34"/>
      <c r="AM2310" s="34"/>
      <c r="AN2310" s="34"/>
      <c r="AO2310" s="34"/>
      <c r="AP2310" s="34"/>
      <c r="AQ2310" s="34"/>
      <c r="AR2310" s="34"/>
      <c r="AS2310" s="34"/>
      <c r="AT2310" s="34"/>
      <c r="AU2310" s="34"/>
      <c r="AV2310" s="34"/>
      <c r="AW2310" s="34"/>
      <c r="AX2310" s="34"/>
      <c r="AY2310" s="34"/>
      <c r="AZ2310" s="34"/>
      <c r="BA2310" s="34"/>
      <c r="BB2310" s="34"/>
      <c r="BC2310" s="34"/>
      <c r="BD2310" s="34"/>
      <c r="BE2310" s="34"/>
      <c r="BF2310" s="34"/>
      <c r="BG2310" s="34"/>
      <c r="BH2310" s="34"/>
      <c r="BI2310" s="34"/>
      <c r="BJ2310" s="34"/>
      <c r="BK2310" s="34"/>
      <c r="BL2310" s="34"/>
      <c r="BM2310" s="34"/>
      <c r="BN2310" s="34"/>
      <c r="BO2310" s="34"/>
    </row>
    <row r="2311" spans="1:67" s="35" customFormat="1" ht="18" customHeight="1" x14ac:dyDescent="0.25">
      <c r="A2311" s="72" t="str">
        <f>Лист4!A2317</f>
        <v>пр-кт 9 Мая, д.9</v>
      </c>
      <c r="B2311" s="69" t="s">
        <v>72</v>
      </c>
      <c r="C2311" s="76">
        <v>295.83111999999994</v>
      </c>
      <c r="D2311" s="76">
        <f t="shared" si="74"/>
        <v>15.16994</v>
      </c>
      <c r="E2311" s="74">
        <v>15.16994</v>
      </c>
      <c r="F2311" s="33">
        <v>0</v>
      </c>
      <c r="G2311" s="81">
        <v>0</v>
      </c>
      <c r="H2311" s="33">
        <v>0</v>
      </c>
      <c r="I2311" s="77"/>
      <c r="J2311" s="91">
        <f t="shared" si="73"/>
        <v>311.00105999999994</v>
      </c>
      <c r="K2311" s="131"/>
      <c r="L2311" s="261"/>
      <c r="M2311" s="144"/>
      <c r="N2311" s="144"/>
      <c r="O2311" s="143"/>
      <c r="P2311" s="148"/>
      <c r="Q2311" s="146"/>
      <c r="R2311" s="148"/>
      <c r="S2311" s="147"/>
      <c r="T2311" s="127"/>
      <c r="U2311" s="117"/>
      <c r="V2311" s="117"/>
      <c r="W2311" s="117"/>
      <c r="X2311" s="117"/>
      <c r="Y2311" s="117"/>
      <c r="Z2311" s="117"/>
      <c r="AA2311" s="117"/>
      <c r="AB2311" s="117"/>
      <c r="AC2311" s="117"/>
      <c r="AD2311" s="117"/>
      <c r="AE2311" s="117"/>
      <c r="AF2311" s="117"/>
      <c r="AG2311" s="117"/>
      <c r="AH2311" s="117"/>
      <c r="AI2311" s="117"/>
      <c r="AJ2311" s="117"/>
      <c r="AK2311" s="117"/>
    </row>
    <row r="2312" spans="1:67" s="35" customFormat="1" ht="18" customHeight="1" x14ac:dyDescent="0.25">
      <c r="A2312" s="72" t="str">
        <f>Лист4!A2318</f>
        <v>ул. Астраханская, д.10</v>
      </c>
      <c r="B2312" s="69" t="s">
        <v>72</v>
      </c>
      <c r="C2312" s="76">
        <v>1250.7569899999999</v>
      </c>
      <c r="D2312" s="76">
        <f t="shared" si="74"/>
        <v>64.683070000000001</v>
      </c>
      <c r="E2312" s="74">
        <v>64.683070000000001</v>
      </c>
      <c r="F2312" s="33">
        <v>0</v>
      </c>
      <c r="G2312" s="81">
        <v>0</v>
      </c>
      <c r="H2312" s="33">
        <v>0</v>
      </c>
      <c r="I2312" s="77"/>
      <c r="J2312" s="91">
        <f t="shared" si="73"/>
        <v>1315.4400599999999</v>
      </c>
      <c r="K2312" s="131"/>
      <c r="L2312" s="261"/>
      <c r="M2312" s="144"/>
      <c r="N2312" s="144"/>
      <c r="O2312" s="143"/>
      <c r="P2312" s="148"/>
      <c r="Q2312" s="146"/>
      <c r="R2312" s="148"/>
      <c r="S2312" s="147"/>
      <c r="T2312" s="127"/>
      <c r="U2312" s="117"/>
      <c r="V2312" s="117"/>
      <c r="W2312" s="117"/>
      <c r="X2312" s="117"/>
      <c r="Y2312" s="117"/>
      <c r="Z2312" s="117"/>
      <c r="AA2312" s="117"/>
      <c r="AB2312" s="117"/>
      <c r="AC2312" s="117"/>
      <c r="AD2312" s="117"/>
      <c r="AE2312" s="117"/>
      <c r="AF2312" s="117"/>
      <c r="AG2312" s="117"/>
      <c r="AH2312" s="117"/>
      <c r="AI2312" s="117"/>
      <c r="AJ2312" s="117"/>
      <c r="AK2312" s="117"/>
    </row>
    <row r="2313" spans="1:67" s="35" customFormat="1" ht="18" customHeight="1" x14ac:dyDescent="0.25">
      <c r="A2313" s="72" t="str">
        <f>Лист4!A2319</f>
        <v>ул. Астраханская, д.10А</v>
      </c>
      <c r="B2313" s="69" t="s">
        <v>72</v>
      </c>
      <c r="C2313" s="76">
        <v>1519.96622</v>
      </c>
      <c r="D2313" s="76">
        <f t="shared" si="74"/>
        <v>106.07888</v>
      </c>
      <c r="E2313" s="74">
        <v>106.07888</v>
      </c>
      <c r="F2313" s="33">
        <v>0</v>
      </c>
      <c r="G2313" s="81">
        <v>0</v>
      </c>
      <c r="H2313" s="33">
        <v>0</v>
      </c>
      <c r="I2313" s="77"/>
      <c r="J2313" s="91">
        <f t="shared" si="73"/>
        <v>1626.0451</v>
      </c>
      <c r="K2313" s="131"/>
      <c r="L2313" s="261"/>
      <c r="M2313" s="144"/>
      <c r="N2313" s="144"/>
      <c r="O2313" s="143"/>
      <c r="P2313" s="148"/>
      <c r="Q2313" s="146"/>
      <c r="R2313" s="148"/>
      <c r="S2313" s="147"/>
      <c r="T2313" s="127"/>
      <c r="U2313" s="117"/>
      <c r="V2313" s="117"/>
      <c r="W2313" s="117"/>
      <c r="X2313" s="117"/>
      <c r="Y2313" s="117"/>
      <c r="Z2313" s="117"/>
      <c r="AA2313" s="117"/>
      <c r="AB2313" s="117"/>
      <c r="AC2313" s="117"/>
      <c r="AD2313" s="117"/>
      <c r="AE2313" s="117"/>
      <c r="AF2313" s="117"/>
      <c r="AG2313" s="117"/>
      <c r="AH2313" s="117"/>
      <c r="AI2313" s="117"/>
      <c r="AJ2313" s="117"/>
      <c r="AK2313" s="117"/>
    </row>
    <row r="2314" spans="1:67" s="35" customFormat="1" ht="18" customHeight="1" x14ac:dyDescent="0.25">
      <c r="A2314" s="72" t="str">
        <f>Лист4!A2320</f>
        <v>ул. Астраханская, д.12</v>
      </c>
      <c r="B2314" s="69" t="s">
        <v>72</v>
      </c>
      <c r="C2314" s="76">
        <v>889.39165000000003</v>
      </c>
      <c r="D2314" s="76">
        <f t="shared" si="74"/>
        <v>53.967269999999999</v>
      </c>
      <c r="E2314" s="74">
        <v>53.967269999999999</v>
      </c>
      <c r="F2314" s="33">
        <v>0</v>
      </c>
      <c r="G2314" s="81">
        <v>0</v>
      </c>
      <c r="H2314" s="33">
        <v>0</v>
      </c>
      <c r="I2314" s="77"/>
      <c r="J2314" s="91">
        <f t="shared" ref="J2314:J2377" si="75">C2314+E2314</f>
        <v>943.35892000000001</v>
      </c>
      <c r="K2314" s="131"/>
      <c r="L2314" s="261"/>
      <c r="M2314" s="144"/>
      <c r="N2314" s="144"/>
      <c r="O2314" s="143"/>
      <c r="P2314" s="148"/>
      <c r="Q2314" s="146"/>
      <c r="R2314" s="148"/>
      <c r="S2314" s="147"/>
      <c r="T2314" s="127"/>
      <c r="U2314" s="117"/>
      <c r="V2314" s="117"/>
      <c r="W2314" s="117"/>
      <c r="X2314" s="117"/>
      <c r="Y2314" s="117"/>
      <c r="Z2314" s="117"/>
      <c r="AA2314" s="117"/>
      <c r="AB2314" s="117"/>
      <c r="AC2314" s="117"/>
      <c r="AD2314" s="117"/>
      <c r="AE2314" s="117"/>
      <c r="AF2314" s="117"/>
      <c r="AG2314" s="117"/>
      <c r="AH2314" s="117"/>
      <c r="AI2314" s="117"/>
      <c r="AJ2314" s="117"/>
      <c r="AK2314" s="117"/>
    </row>
    <row r="2315" spans="1:67" s="35" customFormat="1" ht="18" customHeight="1" x14ac:dyDescent="0.25">
      <c r="A2315" s="72" t="str">
        <f>Лист4!A2321</f>
        <v>ул. Астраханская, д.14</v>
      </c>
      <c r="B2315" s="69" t="s">
        <v>72</v>
      </c>
      <c r="C2315" s="76">
        <v>988.85792000000004</v>
      </c>
      <c r="D2315" s="76">
        <f t="shared" si="74"/>
        <v>54.279900000000005</v>
      </c>
      <c r="E2315" s="74">
        <v>54.279900000000005</v>
      </c>
      <c r="F2315" s="33">
        <v>0</v>
      </c>
      <c r="G2315" s="81">
        <v>0</v>
      </c>
      <c r="H2315" s="33">
        <v>0</v>
      </c>
      <c r="I2315" s="77"/>
      <c r="J2315" s="91">
        <f t="shared" si="75"/>
        <v>1043.1378200000001</v>
      </c>
      <c r="K2315" s="131"/>
      <c r="L2315" s="261"/>
      <c r="M2315" s="144"/>
      <c r="N2315" s="144"/>
      <c r="O2315" s="143"/>
      <c r="P2315" s="148"/>
      <c r="Q2315" s="146"/>
      <c r="R2315" s="148"/>
      <c r="S2315" s="147"/>
      <c r="T2315" s="127"/>
      <c r="U2315" s="117"/>
      <c r="V2315" s="117"/>
      <c r="W2315" s="117"/>
      <c r="X2315" s="117"/>
      <c r="Y2315" s="117"/>
      <c r="Z2315" s="117"/>
      <c r="AA2315" s="117"/>
      <c r="AB2315" s="117"/>
      <c r="AC2315" s="117"/>
      <c r="AD2315" s="117"/>
      <c r="AE2315" s="117"/>
      <c r="AF2315" s="117"/>
      <c r="AG2315" s="117"/>
      <c r="AH2315" s="117"/>
      <c r="AI2315" s="117"/>
      <c r="AJ2315" s="117"/>
      <c r="AK2315" s="117"/>
    </row>
    <row r="2316" spans="1:67" s="35" customFormat="1" ht="18" customHeight="1" x14ac:dyDescent="0.25">
      <c r="A2316" s="72" t="str">
        <f>Лист4!A2322</f>
        <v>ул. Астраханская, д.3</v>
      </c>
      <c r="B2316" s="69" t="s">
        <v>72</v>
      </c>
      <c r="C2316" s="76">
        <v>1387.48</v>
      </c>
      <c r="D2316" s="76">
        <f t="shared" si="74"/>
        <v>74.609830000000002</v>
      </c>
      <c r="E2316" s="74">
        <v>74.609830000000002</v>
      </c>
      <c r="F2316" s="33">
        <v>0</v>
      </c>
      <c r="G2316" s="81">
        <v>0</v>
      </c>
      <c r="H2316" s="33">
        <v>0</v>
      </c>
      <c r="I2316" s="77"/>
      <c r="J2316" s="91">
        <v>1531.94</v>
      </c>
      <c r="K2316" s="131"/>
      <c r="L2316" s="261"/>
      <c r="M2316" s="144"/>
      <c r="N2316" s="144"/>
      <c r="O2316" s="143"/>
      <c r="P2316" s="148"/>
      <c r="Q2316" s="146"/>
      <c r="R2316" s="148"/>
      <c r="S2316" s="147"/>
      <c r="T2316" s="127"/>
      <c r="U2316" s="117"/>
      <c r="V2316" s="117"/>
      <c r="W2316" s="117"/>
      <c r="X2316" s="117"/>
      <c r="Y2316" s="117"/>
      <c r="Z2316" s="117"/>
      <c r="AA2316" s="117"/>
      <c r="AB2316" s="117"/>
      <c r="AC2316" s="117"/>
      <c r="AD2316" s="117"/>
      <c r="AE2316" s="117"/>
      <c r="AF2316" s="117"/>
      <c r="AG2316" s="117"/>
      <c r="AH2316" s="117"/>
      <c r="AI2316" s="117"/>
      <c r="AJ2316" s="117"/>
      <c r="AK2316" s="117"/>
    </row>
    <row r="2317" spans="1:67" s="23" customFormat="1" ht="18" customHeight="1" x14ac:dyDescent="0.25">
      <c r="A2317" s="72" t="str">
        <f>Лист4!A2323</f>
        <v>ул. Астраханская, д.4</v>
      </c>
      <c r="B2317" s="69" t="s">
        <v>72</v>
      </c>
      <c r="C2317" s="76">
        <v>719.90719999999999</v>
      </c>
      <c r="D2317" s="76">
        <f t="shared" si="74"/>
        <v>37.86383</v>
      </c>
      <c r="E2317" s="74">
        <v>37.86383</v>
      </c>
      <c r="F2317" s="33">
        <v>0</v>
      </c>
      <c r="G2317" s="81">
        <v>0</v>
      </c>
      <c r="H2317" s="33">
        <v>0</v>
      </c>
      <c r="I2317" s="77"/>
      <c r="J2317" s="91">
        <f t="shared" si="75"/>
        <v>757.77103</v>
      </c>
      <c r="K2317" s="131"/>
      <c r="L2317" s="261"/>
      <c r="M2317" s="144"/>
      <c r="N2317" s="144"/>
      <c r="O2317" s="143"/>
      <c r="P2317" s="148"/>
      <c r="Q2317" s="146"/>
      <c r="R2317" s="148"/>
      <c r="S2317" s="147"/>
      <c r="T2317" s="127"/>
    </row>
    <row r="2318" spans="1:67" s="34" customFormat="1" ht="18" customHeight="1" x14ac:dyDescent="0.25">
      <c r="A2318" s="72" t="str">
        <f>Лист4!A2324</f>
        <v>ул. Астраханская, д.5</v>
      </c>
      <c r="B2318" s="69" t="s">
        <v>72</v>
      </c>
      <c r="C2318" s="76">
        <v>969.92194000000006</v>
      </c>
      <c r="D2318" s="76">
        <f t="shared" ref="D2318:D2381" si="76">E2318</f>
        <v>51.40202</v>
      </c>
      <c r="E2318" s="74">
        <v>51.40202</v>
      </c>
      <c r="F2318" s="33">
        <v>0</v>
      </c>
      <c r="G2318" s="81">
        <v>0</v>
      </c>
      <c r="H2318" s="33">
        <v>0</v>
      </c>
      <c r="I2318" s="77"/>
      <c r="J2318" s="91">
        <v>1508.12</v>
      </c>
      <c r="K2318" s="131"/>
      <c r="L2318" s="261"/>
      <c r="M2318" s="144"/>
      <c r="N2318" s="144"/>
      <c r="O2318" s="143"/>
      <c r="P2318" s="148"/>
      <c r="Q2318" s="146"/>
      <c r="R2318" s="148"/>
      <c r="S2318" s="147"/>
      <c r="T2318" s="127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/>
    </row>
    <row r="2319" spans="1:67" s="34" customFormat="1" ht="18" customHeight="1" x14ac:dyDescent="0.25">
      <c r="A2319" s="72" t="str">
        <f>Лист4!A2325</f>
        <v>ул. Астраханская, д.6</v>
      </c>
      <c r="B2319" s="69" t="s">
        <v>72</v>
      </c>
      <c r="C2319" s="76">
        <v>-4024.0164399999999</v>
      </c>
      <c r="D2319" s="76">
        <f t="shared" si="76"/>
        <v>48.713879999999996</v>
      </c>
      <c r="E2319" s="74">
        <v>48.713879999999996</v>
      </c>
      <c r="F2319" s="33">
        <v>0</v>
      </c>
      <c r="G2319" s="81">
        <v>0</v>
      </c>
      <c r="H2319" s="33">
        <v>0</v>
      </c>
      <c r="I2319" s="147">
        <v>4810.79</v>
      </c>
      <c r="J2319" s="91">
        <f t="shared" si="75"/>
        <v>-3975.3025600000001</v>
      </c>
      <c r="K2319" s="131"/>
      <c r="L2319" s="261"/>
      <c r="M2319" s="144"/>
      <c r="N2319" s="144"/>
      <c r="O2319" s="143"/>
      <c r="P2319" s="148"/>
      <c r="Q2319" s="146"/>
      <c r="R2319" s="148"/>
      <c r="S2319" s="147"/>
      <c r="T2319" s="127"/>
      <c r="U2319" s="23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</row>
    <row r="2320" spans="1:67" s="35" customFormat="1" ht="18" customHeight="1" x14ac:dyDescent="0.25">
      <c r="A2320" s="72" t="str">
        <f>Лист4!A2326</f>
        <v>ул. Астраханская, д.6А</v>
      </c>
      <c r="B2320" s="69" t="s">
        <v>72</v>
      </c>
      <c r="C2320" s="76">
        <v>708.44299000000001</v>
      </c>
      <c r="D2320" s="76">
        <f t="shared" si="76"/>
        <v>32.952400000000004</v>
      </c>
      <c r="E2320" s="74">
        <v>32.952400000000004</v>
      </c>
      <c r="F2320" s="33">
        <v>0</v>
      </c>
      <c r="G2320" s="81">
        <v>0</v>
      </c>
      <c r="H2320" s="33">
        <v>0</v>
      </c>
      <c r="I2320" s="77"/>
      <c r="J2320" s="91">
        <f t="shared" si="75"/>
        <v>741.39539000000002</v>
      </c>
      <c r="K2320" s="131"/>
      <c r="L2320" s="261"/>
      <c r="M2320" s="144"/>
      <c r="N2320" s="144"/>
      <c r="O2320" s="143"/>
      <c r="P2320" s="148"/>
      <c r="Q2320" s="146"/>
      <c r="R2320" s="148"/>
      <c r="S2320" s="147"/>
      <c r="T2320" s="127"/>
      <c r="U2320" s="117"/>
      <c r="V2320" s="117"/>
      <c r="W2320" s="117"/>
      <c r="X2320" s="117"/>
      <c r="Y2320" s="117"/>
      <c r="Z2320" s="117"/>
      <c r="AA2320" s="117"/>
      <c r="AB2320" s="117"/>
      <c r="AC2320" s="117"/>
      <c r="AD2320" s="117"/>
      <c r="AE2320" s="117"/>
      <c r="AF2320" s="117"/>
      <c r="AG2320" s="117"/>
      <c r="AH2320" s="117"/>
      <c r="AI2320" s="117"/>
      <c r="AJ2320" s="117"/>
      <c r="AK2320" s="117"/>
    </row>
    <row r="2321" spans="1:37" s="35" customFormat="1" ht="18" customHeight="1" x14ac:dyDescent="0.25">
      <c r="A2321" s="72" t="str">
        <f>Лист4!A2327</f>
        <v>ул. Астраханская, д.6Б</v>
      </c>
      <c r="B2321" s="69" t="s">
        <v>72</v>
      </c>
      <c r="C2321" s="76">
        <v>623.93635999999992</v>
      </c>
      <c r="D2321" s="76">
        <f t="shared" si="76"/>
        <v>38.428429999999999</v>
      </c>
      <c r="E2321" s="74">
        <v>38.428429999999999</v>
      </c>
      <c r="F2321" s="33">
        <v>0</v>
      </c>
      <c r="G2321" s="81">
        <v>0</v>
      </c>
      <c r="H2321" s="33">
        <v>0</v>
      </c>
      <c r="I2321" s="77"/>
      <c r="J2321" s="91">
        <f t="shared" si="75"/>
        <v>662.36478999999997</v>
      </c>
      <c r="K2321" s="131"/>
      <c r="L2321" s="261"/>
      <c r="M2321" s="144"/>
      <c r="N2321" s="144"/>
      <c r="O2321" s="143"/>
      <c r="P2321" s="148"/>
      <c r="Q2321" s="146"/>
      <c r="R2321" s="148"/>
      <c r="S2321" s="147"/>
      <c r="T2321" s="127"/>
      <c r="U2321" s="117"/>
      <c r="V2321" s="117"/>
      <c r="W2321" s="117"/>
      <c r="X2321" s="117"/>
      <c r="Y2321" s="117"/>
      <c r="Z2321" s="117"/>
      <c r="AA2321" s="117"/>
      <c r="AB2321" s="117"/>
      <c r="AC2321" s="117"/>
      <c r="AD2321" s="117"/>
      <c r="AE2321" s="117"/>
      <c r="AF2321" s="117"/>
      <c r="AG2321" s="117"/>
      <c r="AH2321" s="117"/>
      <c r="AI2321" s="117"/>
      <c r="AJ2321" s="117"/>
      <c r="AK2321" s="117"/>
    </row>
    <row r="2322" spans="1:37" s="35" customFormat="1" ht="18" customHeight="1" x14ac:dyDescent="0.25">
      <c r="A2322" s="72" t="str">
        <f>Лист4!A2328</f>
        <v>ул. Астраханская, д.6В</v>
      </c>
      <c r="B2322" s="69" t="s">
        <v>72</v>
      </c>
      <c r="C2322" s="76">
        <v>585.71488999999997</v>
      </c>
      <c r="D2322" s="76">
        <f t="shared" si="76"/>
        <v>28.53396</v>
      </c>
      <c r="E2322" s="74">
        <v>28.53396</v>
      </c>
      <c r="F2322" s="33">
        <v>0</v>
      </c>
      <c r="G2322" s="81">
        <v>0</v>
      </c>
      <c r="H2322" s="33">
        <v>0</v>
      </c>
      <c r="I2322" s="77"/>
      <c r="J2322" s="91">
        <f t="shared" si="75"/>
        <v>614.24884999999995</v>
      </c>
      <c r="K2322" s="131"/>
      <c r="L2322" s="261"/>
      <c r="M2322" s="144"/>
      <c r="N2322" s="144"/>
      <c r="O2322" s="143"/>
      <c r="P2322" s="148"/>
      <c r="Q2322" s="146"/>
      <c r="R2322" s="148"/>
      <c r="S2322" s="147"/>
      <c r="T2322" s="127"/>
      <c r="U2322" s="117"/>
      <c r="V2322" s="117"/>
      <c r="W2322" s="117"/>
      <c r="X2322" s="117"/>
      <c r="Y2322" s="117"/>
      <c r="Z2322" s="117"/>
      <c r="AA2322" s="117"/>
      <c r="AB2322" s="117"/>
      <c r="AC2322" s="117"/>
      <c r="AD2322" s="117"/>
      <c r="AE2322" s="117"/>
      <c r="AF2322" s="117"/>
      <c r="AG2322" s="117"/>
      <c r="AH2322" s="117"/>
      <c r="AI2322" s="117"/>
      <c r="AJ2322" s="117"/>
      <c r="AK2322" s="117"/>
    </row>
    <row r="2323" spans="1:37" s="35" customFormat="1" ht="18" customHeight="1" x14ac:dyDescent="0.25">
      <c r="A2323" s="72" t="str">
        <f>Лист4!A2329</f>
        <v>ул. Астраханская, д.7</v>
      </c>
      <c r="B2323" s="69" t="s">
        <v>72</v>
      </c>
      <c r="C2323" s="76">
        <v>817.89120000000003</v>
      </c>
      <c r="D2323" s="76">
        <f t="shared" si="76"/>
        <v>42.94285</v>
      </c>
      <c r="E2323" s="74">
        <v>42.94285</v>
      </c>
      <c r="F2323" s="33">
        <v>0</v>
      </c>
      <c r="G2323" s="81">
        <v>0</v>
      </c>
      <c r="H2323" s="33">
        <v>0</v>
      </c>
      <c r="I2323" s="77"/>
      <c r="J2323" s="91">
        <f t="shared" si="75"/>
        <v>860.83405000000005</v>
      </c>
      <c r="K2323" s="131"/>
      <c r="L2323" s="261"/>
      <c r="M2323" s="144"/>
      <c r="N2323" s="144"/>
      <c r="O2323" s="143"/>
      <c r="P2323" s="148"/>
      <c r="Q2323" s="146"/>
      <c r="R2323" s="148"/>
      <c r="S2323" s="147"/>
      <c r="T2323" s="127"/>
      <c r="U2323" s="117"/>
      <c r="V2323" s="117"/>
      <c r="W2323" s="117"/>
      <c r="X2323" s="117"/>
      <c r="Y2323" s="117"/>
      <c r="Z2323" s="117"/>
      <c r="AA2323" s="117"/>
      <c r="AB2323" s="117"/>
      <c r="AC2323" s="117"/>
      <c r="AD2323" s="117"/>
      <c r="AE2323" s="117"/>
      <c r="AF2323" s="117"/>
      <c r="AG2323" s="117"/>
      <c r="AH2323" s="117"/>
      <c r="AI2323" s="117"/>
      <c r="AJ2323" s="117"/>
      <c r="AK2323" s="117"/>
    </row>
    <row r="2324" spans="1:37" s="35" customFormat="1" ht="18" customHeight="1" x14ac:dyDescent="0.25">
      <c r="A2324" s="72" t="str">
        <f>Лист4!A2330</f>
        <v>ул. Астраханская, д.7А</v>
      </c>
      <c r="B2324" s="69" t="s">
        <v>72</v>
      </c>
      <c r="C2324" s="76">
        <v>1550.1223599999998</v>
      </c>
      <c r="D2324" s="76">
        <f t="shared" si="76"/>
        <v>90.43677000000001</v>
      </c>
      <c r="E2324" s="74">
        <v>90.43677000000001</v>
      </c>
      <c r="F2324" s="22">
        <v>0</v>
      </c>
      <c r="G2324" s="81">
        <v>0</v>
      </c>
      <c r="H2324" s="22">
        <v>0</v>
      </c>
      <c r="I2324" s="77"/>
      <c r="J2324" s="91">
        <f t="shared" si="75"/>
        <v>1640.5591299999999</v>
      </c>
      <c r="K2324" s="131"/>
      <c r="L2324" s="261"/>
      <c r="M2324" s="144"/>
      <c r="N2324" s="144"/>
      <c r="O2324" s="143"/>
      <c r="P2324" s="145"/>
      <c r="Q2324" s="146"/>
      <c r="R2324" s="145"/>
      <c r="S2324" s="147"/>
      <c r="T2324" s="127"/>
      <c r="U2324" s="117"/>
      <c r="V2324" s="117"/>
      <c r="W2324" s="117"/>
      <c r="X2324" s="117"/>
      <c r="Y2324" s="117"/>
      <c r="Z2324" s="117"/>
      <c r="AA2324" s="117"/>
      <c r="AB2324" s="117"/>
      <c r="AC2324" s="117"/>
      <c r="AD2324" s="117"/>
      <c r="AE2324" s="117"/>
      <c r="AF2324" s="117"/>
      <c r="AG2324" s="117"/>
      <c r="AH2324" s="117"/>
      <c r="AI2324" s="117"/>
      <c r="AJ2324" s="117"/>
      <c r="AK2324" s="117"/>
    </row>
    <row r="2325" spans="1:37" s="35" customFormat="1" ht="18" customHeight="1" x14ac:dyDescent="0.25">
      <c r="A2325" s="72" t="str">
        <f>Лист4!A2331</f>
        <v>ул. Астраханская, д.8А</v>
      </c>
      <c r="B2325" s="69" t="s">
        <v>72</v>
      </c>
      <c r="C2325" s="76">
        <v>1035.9505799999999</v>
      </c>
      <c r="D2325" s="76">
        <f t="shared" si="76"/>
        <v>63.855839999999993</v>
      </c>
      <c r="E2325" s="74">
        <v>63.855839999999993</v>
      </c>
      <c r="F2325" s="33">
        <v>0</v>
      </c>
      <c r="G2325" s="81">
        <v>0</v>
      </c>
      <c r="H2325" s="33">
        <v>0</v>
      </c>
      <c r="I2325" s="77"/>
      <c r="J2325" s="91">
        <f t="shared" si="75"/>
        <v>1099.8064199999999</v>
      </c>
      <c r="K2325" s="131"/>
      <c r="L2325" s="261"/>
      <c r="M2325" s="144"/>
      <c r="N2325" s="144"/>
      <c r="O2325" s="143"/>
      <c r="P2325" s="148"/>
      <c r="Q2325" s="146"/>
      <c r="R2325" s="148"/>
      <c r="S2325" s="147"/>
      <c r="T2325" s="127"/>
      <c r="U2325" s="117"/>
      <c r="V2325" s="117"/>
      <c r="W2325" s="117"/>
      <c r="X2325" s="117"/>
      <c r="Y2325" s="117"/>
      <c r="Z2325" s="117"/>
      <c r="AA2325" s="117"/>
      <c r="AB2325" s="117"/>
      <c r="AC2325" s="117"/>
      <c r="AD2325" s="117"/>
      <c r="AE2325" s="117"/>
      <c r="AF2325" s="117"/>
      <c r="AG2325" s="117"/>
      <c r="AH2325" s="117"/>
      <c r="AI2325" s="117"/>
      <c r="AJ2325" s="117"/>
      <c r="AK2325" s="117"/>
    </row>
    <row r="2326" spans="1:37" s="35" customFormat="1" ht="18" customHeight="1" x14ac:dyDescent="0.25">
      <c r="A2326" s="72" t="str">
        <f>Лист4!A2332</f>
        <v>ул. Астраханская, д.8Б</v>
      </c>
      <c r="B2326" s="69" t="s">
        <v>72</v>
      </c>
      <c r="C2326" s="76">
        <v>624.62324999999998</v>
      </c>
      <c r="D2326" s="76">
        <f t="shared" si="76"/>
        <v>35.65155</v>
      </c>
      <c r="E2326" s="74">
        <v>35.65155</v>
      </c>
      <c r="F2326" s="33">
        <v>0</v>
      </c>
      <c r="G2326" s="81">
        <v>0</v>
      </c>
      <c r="H2326" s="33">
        <v>0</v>
      </c>
      <c r="I2326" s="77"/>
      <c r="J2326" s="91">
        <f t="shared" si="75"/>
        <v>660.27480000000003</v>
      </c>
      <c r="K2326" s="131"/>
      <c r="L2326" s="261"/>
      <c r="M2326" s="144"/>
      <c r="N2326" s="144"/>
      <c r="O2326" s="143"/>
      <c r="P2326" s="148"/>
      <c r="Q2326" s="146"/>
      <c r="R2326" s="148"/>
      <c r="S2326" s="147"/>
      <c r="T2326" s="127"/>
      <c r="U2326" s="117"/>
      <c r="V2326" s="117"/>
      <c r="W2326" s="117"/>
      <c r="X2326" s="117"/>
      <c r="Y2326" s="117"/>
      <c r="Z2326" s="117"/>
      <c r="AA2326" s="117"/>
      <c r="AB2326" s="117"/>
      <c r="AC2326" s="117"/>
      <c r="AD2326" s="117"/>
      <c r="AE2326" s="117"/>
      <c r="AF2326" s="117"/>
      <c r="AG2326" s="117"/>
      <c r="AH2326" s="117"/>
      <c r="AI2326" s="117"/>
      <c r="AJ2326" s="117"/>
      <c r="AK2326" s="117"/>
    </row>
    <row r="2327" spans="1:37" s="35" customFormat="1" ht="18" customHeight="1" x14ac:dyDescent="0.25">
      <c r="A2327" s="72" t="str">
        <f>Лист4!A2333</f>
        <v>ул. Астраханская, д.9</v>
      </c>
      <c r="B2327" s="69" t="s">
        <v>72</v>
      </c>
      <c r="C2327" s="76">
        <v>-3338.1835900000001</v>
      </c>
      <c r="D2327" s="76">
        <f t="shared" si="76"/>
        <v>159.12321</v>
      </c>
      <c r="E2327" s="74">
        <v>159.12321</v>
      </c>
      <c r="F2327" s="33">
        <v>0</v>
      </c>
      <c r="G2327" s="81">
        <v>0</v>
      </c>
      <c r="H2327" s="33">
        <v>0</v>
      </c>
      <c r="I2327" s="77">
        <v>14594.08</v>
      </c>
      <c r="J2327" s="91">
        <v>-12991.430379999998</v>
      </c>
      <c r="K2327" s="131"/>
      <c r="L2327" s="261"/>
      <c r="M2327" s="144"/>
      <c r="N2327" s="144"/>
      <c r="O2327" s="143"/>
      <c r="P2327" s="148"/>
      <c r="Q2327" s="146"/>
      <c r="R2327" s="148"/>
      <c r="S2327" s="147"/>
      <c r="T2327" s="127"/>
      <c r="U2327" s="117"/>
      <c r="V2327" s="117"/>
      <c r="W2327" s="117"/>
      <c r="X2327" s="117"/>
      <c r="Y2327" s="117"/>
      <c r="Z2327" s="117"/>
      <c r="AA2327" s="117"/>
      <c r="AB2327" s="117"/>
      <c r="AC2327" s="117"/>
      <c r="AD2327" s="117"/>
      <c r="AE2327" s="117"/>
      <c r="AF2327" s="117"/>
      <c r="AG2327" s="117"/>
      <c r="AH2327" s="117"/>
      <c r="AI2327" s="117"/>
      <c r="AJ2327" s="117"/>
      <c r="AK2327" s="117"/>
    </row>
    <row r="2328" spans="1:37" s="35" customFormat="1" ht="18" customHeight="1" x14ac:dyDescent="0.25">
      <c r="A2328" s="72" t="str">
        <f>Лист4!A2334</f>
        <v>ул. Ватутина, д.10</v>
      </c>
      <c r="B2328" s="69" t="s">
        <v>72</v>
      </c>
      <c r="C2328" s="76">
        <v>78.160679999999999</v>
      </c>
      <c r="D2328" s="76">
        <f t="shared" si="76"/>
        <v>3.2731399999999997</v>
      </c>
      <c r="E2328" s="74">
        <v>3.2731399999999997</v>
      </c>
      <c r="F2328" s="33">
        <v>0</v>
      </c>
      <c r="G2328" s="81">
        <v>0</v>
      </c>
      <c r="H2328" s="33">
        <v>0</v>
      </c>
      <c r="I2328" s="77"/>
      <c r="J2328" s="91">
        <f t="shared" si="75"/>
        <v>81.433819999999997</v>
      </c>
      <c r="K2328" s="131"/>
      <c r="L2328" s="261"/>
      <c r="M2328" s="144"/>
      <c r="N2328" s="144"/>
      <c r="O2328" s="143"/>
      <c r="P2328" s="148"/>
      <c r="Q2328" s="146"/>
      <c r="R2328" s="148"/>
      <c r="S2328" s="147"/>
      <c r="T2328" s="127"/>
      <c r="U2328" s="117"/>
      <c r="V2328" s="117"/>
      <c r="W2328" s="117"/>
      <c r="X2328" s="117"/>
      <c r="Y2328" s="117"/>
      <c r="Z2328" s="117"/>
      <c r="AA2328" s="117"/>
      <c r="AB2328" s="117"/>
      <c r="AC2328" s="117"/>
      <c r="AD2328" s="117"/>
      <c r="AE2328" s="117"/>
      <c r="AF2328" s="117"/>
      <c r="AG2328" s="117"/>
      <c r="AH2328" s="117"/>
      <c r="AI2328" s="117"/>
      <c r="AJ2328" s="117"/>
      <c r="AK2328" s="117"/>
    </row>
    <row r="2329" spans="1:37" s="35" customFormat="1" ht="18" customHeight="1" x14ac:dyDescent="0.25">
      <c r="A2329" s="72" t="str">
        <f>Лист4!A2335</f>
        <v>ул. Ватутина, д.12</v>
      </c>
      <c r="B2329" s="69" t="s">
        <v>72</v>
      </c>
      <c r="C2329" s="76">
        <v>80.171500000000009</v>
      </c>
      <c r="D2329" s="76">
        <f t="shared" si="76"/>
        <v>3.80715</v>
      </c>
      <c r="E2329" s="74">
        <v>3.80715</v>
      </c>
      <c r="F2329" s="33">
        <v>0</v>
      </c>
      <c r="G2329" s="81">
        <v>0</v>
      </c>
      <c r="H2329" s="33">
        <v>0</v>
      </c>
      <c r="I2329" s="77"/>
      <c r="J2329" s="91">
        <f t="shared" si="75"/>
        <v>83.978650000000016</v>
      </c>
      <c r="K2329" s="131"/>
      <c r="L2329" s="261"/>
      <c r="M2329" s="144"/>
      <c r="N2329" s="144"/>
      <c r="O2329" s="143"/>
      <c r="P2329" s="148"/>
      <c r="Q2329" s="146"/>
      <c r="R2329" s="148"/>
      <c r="S2329" s="147"/>
      <c r="T2329" s="127"/>
      <c r="U2329" s="117"/>
      <c r="V2329" s="117"/>
      <c r="W2329" s="117"/>
      <c r="X2329" s="117"/>
      <c r="Y2329" s="117"/>
      <c r="Z2329" s="117"/>
      <c r="AA2329" s="117"/>
      <c r="AB2329" s="117"/>
      <c r="AC2329" s="117"/>
      <c r="AD2329" s="117"/>
      <c r="AE2329" s="117"/>
      <c r="AF2329" s="117"/>
      <c r="AG2329" s="117"/>
      <c r="AH2329" s="117"/>
      <c r="AI2329" s="117"/>
      <c r="AJ2329" s="117"/>
      <c r="AK2329" s="117"/>
    </row>
    <row r="2330" spans="1:37" s="35" customFormat="1" ht="18" customHeight="1" x14ac:dyDescent="0.25">
      <c r="A2330" s="72" t="str">
        <f>Лист4!A2336</f>
        <v>ул. Ватутина, д.14</v>
      </c>
      <c r="B2330" s="69" t="s">
        <v>72</v>
      </c>
      <c r="C2330" s="76">
        <v>109.88314</v>
      </c>
      <c r="D2330" s="76">
        <f t="shared" si="76"/>
        <v>8.8521599999999996</v>
      </c>
      <c r="E2330" s="74">
        <v>8.8521599999999996</v>
      </c>
      <c r="F2330" s="33">
        <v>0</v>
      </c>
      <c r="G2330" s="81">
        <v>0</v>
      </c>
      <c r="H2330" s="33">
        <v>0</v>
      </c>
      <c r="I2330" s="77"/>
      <c r="J2330" s="91">
        <f t="shared" si="75"/>
        <v>118.7353</v>
      </c>
      <c r="K2330" s="131"/>
      <c r="L2330" s="261"/>
      <c r="M2330" s="144"/>
      <c r="N2330" s="144"/>
      <c r="O2330" s="143"/>
      <c r="P2330" s="148"/>
      <c r="Q2330" s="146"/>
      <c r="R2330" s="148"/>
      <c r="S2330" s="147"/>
      <c r="T2330" s="127"/>
      <c r="U2330" s="117"/>
      <c r="V2330" s="117"/>
      <c r="W2330" s="117"/>
      <c r="X2330" s="117"/>
      <c r="Y2330" s="117"/>
      <c r="Z2330" s="117"/>
      <c r="AA2330" s="117"/>
      <c r="AB2330" s="117"/>
      <c r="AC2330" s="117"/>
      <c r="AD2330" s="117"/>
      <c r="AE2330" s="117"/>
      <c r="AF2330" s="117"/>
      <c r="AG2330" s="117"/>
      <c r="AH2330" s="117"/>
      <c r="AI2330" s="117"/>
      <c r="AJ2330" s="117"/>
      <c r="AK2330" s="117"/>
    </row>
    <row r="2331" spans="1:37" s="35" customFormat="1" ht="18" customHeight="1" x14ac:dyDescent="0.25">
      <c r="A2331" s="72" t="str">
        <f>Лист4!A2337</f>
        <v>ул. Ватутина, д.18</v>
      </c>
      <c r="B2331" s="69" t="s">
        <v>72</v>
      </c>
      <c r="C2331" s="76">
        <v>178.65367999999998</v>
      </c>
      <c r="D2331" s="76">
        <f t="shared" si="76"/>
        <v>14.69524</v>
      </c>
      <c r="E2331" s="74">
        <v>14.69524</v>
      </c>
      <c r="F2331" s="33">
        <v>0</v>
      </c>
      <c r="G2331" s="81">
        <v>0</v>
      </c>
      <c r="H2331" s="33">
        <v>0</v>
      </c>
      <c r="I2331" s="77"/>
      <c r="J2331" s="91">
        <f t="shared" si="75"/>
        <v>193.34891999999999</v>
      </c>
      <c r="K2331" s="131"/>
      <c r="L2331" s="261"/>
      <c r="M2331" s="144"/>
      <c r="N2331" s="144"/>
      <c r="O2331" s="143"/>
      <c r="P2331" s="148"/>
      <c r="Q2331" s="146"/>
      <c r="R2331" s="148"/>
      <c r="S2331" s="147"/>
      <c r="T2331" s="127"/>
      <c r="U2331" s="117"/>
      <c r="V2331" s="117"/>
      <c r="W2331" s="117"/>
      <c r="X2331" s="117"/>
      <c r="Y2331" s="117"/>
      <c r="Z2331" s="117"/>
      <c r="AA2331" s="117"/>
      <c r="AB2331" s="117"/>
      <c r="AC2331" s="117"/>
      <c r="AD2331" s="117"/>
      <c r="AE2331" s="117"/>
      <c r="AF2331" s="117"/>
      <c r="AG2331" s="117"/>
      <c r="AH2331" s="117"/>
      <c r="AI2331" s="117"/>
      <c r="AJ2331" s="117"/>
      <c r="AK2331" s="117"/>
    </row>
    <row r="2332" spans="1:37" s="35" customFormat="1" ht="18" customHeight="1" x14ac:dyDescent="0.25">
      <c r="A2332" s="72" t="str">
        <f>Лист4!A2338</f>
        <v>ул. Вознюка, д.11</v>
      </c>
      <c r="B2332" s="69" t="s">
        <v>72</v>
      </c>
      <c r="C2332" s="76">
        <v>218.69191999999998</v>
      </c>
      <c r="D2332" s="76">
        <f t="shared" si="76"/>
        <v>16.808779999999999</v>
      </c>
      <c r="E2332" s="74">
        <v>16.808779999999999</v>
      </c>
      <c r="F2332" s="33">
        <v>0</v>
      </c>
      <c r="G2332" s="81">
        <v>0</v>
      </c>
      <c r="H2332" s="33">
        <v>0</v>
      </c>
      <c r="I2332" s="77"/>
      <c r="J2332" s="91">
        <f t="shared" si="75"/>
        <v>235.50069999999999</v>
      </c>
      <c r="K2332" s="131"/>
      <c r="L2332" s="261"/>
      <c r="M2332" s="144"/>
      <c r="N2332" s="144"/>
      <c r="O2332" s="143"/>
      <c r="P2332" s="148"/>
      <c r="Q2332" s="146"/>
      <c r="R2332" s="148"/>
      <c r="S2332" s="147"/>
      <c r="T2332" s="127"/>
      <c r="U2332" s="117"/>
      <c r="V2332" s="117"/>
      <c r="W2332" s="117"/>
      <c r="X2332" s="117"/>
      <c r="Y2332" s="117"/>
      <c r="Z2332" s="117"/>
      <c r="AA2332" s="117"/>
      <c r="AB2332" s="117"/>
      <c r="AC2332" s="117"/>
      <c r="AD2332" s="117"/>
      <c r="AE2332" s="117"/>
      <c r="AF2332" s="117"/>
      <c r="AG2332" s="117"/>
      <c r="AH2332" s="117"/>
      <c r="AI2332" s="117"/>
      <c r="AJ2332" s="117"/>
      <c r="AK2332" s="117"/>
    </row>
    <row r="2333" spans="1:37" s="35" customFormat="1" ht="18" customHeight="1" x14ac:dyDescent="0.25">
      <c r="A2333" s="72" t="str">
        <f>Лист4!A2339</f>
        <v>ул. Вознюка, д.15</v>
      </c>
      <c r="B2333" s="69" t="s">
        <v>72</v>
      </c>
      <c r="C2333" s="76">
        <v>101.02305</v>
      </c>
      <c r="D2333" s="76">
        <f t="shared" si="76"/>
        <v>4.8022600000000004</v>
      </c>
      <c r="E2333" s="74">
        <v>4.8022600000000004</v>
      </c>
      <c r="F2333" s="33">
        <v>0</v>
      </c>
      <c r="G2333" s="81">
        <v>0</v>
      </c>
      <c r="H2333" s="33">
        <v>0</v>
      </c>
      <c r="I2333" s="77"/>
      <c r="J2333" s="91">
        <f t="shared" si="75"/>
        <v>105.82531</v>
      </c>
      <c r="K2333" s="131"/>
      <c r="L2333" s="261"/>
      <c r="M2333" s="144"/>
      <c r="N2333" s="144"/>
      <c r="O2333" s="143"/>
      <c r="P2333" s="148"/>
      <c r="Q2333" s="146"/>
      <c r="R2333" s="148"/>
      <c r="S2333" s="147"/>
      <c r="T2333" s="127"/>
      <c r="U2333" s="117"/>
      <c r="V2333" s="117"/>
      <c r="W2333" s="117"/>
      <c r="X2333" s="117"/>
      <c r="Y2333" s="117"/>
      <c r="Z2333" s="117"/>
      <c r="AA2333" s="117"/>
      <c r="AB2333" s="117"/>
      <c r="AC2333" s="117"/>
      <c r="AD2333" s="117"/>
      <c r="AE2333" s="117"/>
      <c r="AF2333" s="117"/>
      <c r="AG2333" s="117"/>
      <c r="AH2333" s="117"/>
      <c r="AI2333" s="117"/>
      <c r="AJ2333" s="117"/>
      <c r="AK2333" s="117"/>
    </row>
    <row r="2334" spans="1:37" s="35" customFormat="1" ht="18" customHeight="1" x14ac:dyDescent="0.25">
      <c r="A2334" s="72" t="str">
        <f>Лист4!A2340</f>
        <v>ул. Волгоградская, д.10</v>
      </c>
      <c r="B2334" s="69" t="s">
        <v>72</v>
      </c>
      <c r="C2334" s="76">
        <v>877.32909999999993</v>
      </c>
      <c r="D2334" s="76">
        <f t="shared" si="76"/>
        <v>65.900300000000001</v>
      </c>
      <c r="E2334" s="74">
        <v>65.900300000000001</v>
      </c>
      <c r="F2334" s="33">
        <v>0</v>
      </c>
      <c r="G2334" s="81">
        <v>0</v>
      </c>
      <c r="H2334" s="33">
        <v>0</v>
      </c>
      <c r="I2334" s="77"/>
      <c r="J2334" s="91">
        <f t="shared" si="75"/>
        <v>943.22939999999994</v>
      </c>
      <c r="K2334" s="131"/>
      <c r="L2334" s="261"/>
      <c r="M2334" s="144"/>
      <c r="N2334" s="144"/>
      <c r="O2334" s="143"/>
      <c r="P2334" s="148"/>
      <c r="Q2334" s="146"/>
      <c r="R2334" s="148"/>
      <c r="S2334" s="147"/>
      <c r="T2334" s="127"/>
      <c r="U2334" s="117"/>
      <c r="V2334" s="117"/>
      <c r="W2334" s="117"/>
      <c r="X2334" s="117"/>
      <c r="Y2334" s="117"/>
      <c r="Z2334" s="117"/>
      <c r="AA2334" s="117"/>
      <c r="AB2334" s="117"/>
      <c r="AC2334" s="117"/>
      <c r="AD2334" s="117"/>
      <c r="AE2334" s="117"/>
      <c r="AF2334" s="117"/>
      <c r="AG2334" s="117"/>
      <c r="AH2334" s="117"/>
      <c r="AI2334" s="117"/>
      <c r="AJ2334" s="117"/>
      <c r="AK2334" s="117"/>
    </row>
    <row r="2335" spans="1:37" s="35" customFormat="1" ht="18" customHeight="1" x14ac:dyDescent="0.25">
      <c r="A2335" s="72" t="str">
        <f>Лист4!A2341</f>
        <v>ул. Волгоградская, д.12</v>
      </c>
      <c r="B2335" s="69" t="s">
        <v>72</v>
      </c>
      <c r="C2335" s="76">
        <v>1200.5179900000001</v>
      </c>
      <c r="D2335" s="76">
        <f t="shared" si="76"/>
        <v>62.456499999999998</v>
      </c>
      <c r="E2335" s="74">
        <v>62.456499999999998</v>
      </c>
      <c r="F2335" s="33">
        <v>0</v>
      </c>
      <c r="G2335" s="81">
        <v>0</v>
      </c>
      <c r="H2335" s="33">
        <v>0</v>
      </c>
      <c r="I2335" s="77"/>
      <c r="J2335" s="91">
        <f t="shared" si="75"/>
        <v>1262.9744900000001</v>
      </c>
      <c r="K2335" s="131"/>
      <c r="L2335" s="261"/>
      <c r="M2335" s="144"/>
      <c r="N2335" s="144"/>
      <c r="O2335" s="143"/>
      <c r="P2335" s="148"/>
      <c r="Q2335" s="146"/>
      <c r="R2335" s="148"/>
      <c r="S2335" s="147"/>
      <c r="T2335" s="127"/>
      <c r="U2335" s="117"/>
      <c r="V2335" s="117"/>
      <c r="W2335" s="117"/>
      <c r="X2335" s="117"/>
      <c r="Y2335" s="117"/>
      <c r="Z2335" s="117"/>
      <c r="AA2335" s="117"/>
      <c r="AB2335" s="117"/>
      <c r="AC2335" s="117"/>
      <c r="AD2335" s="117"/>
      <c r="AE2335" s="117"/>
      <c r="AF2335" s="117"/>
      <c r="AG2335" s="117"/>
      <c r="AH2335" s="117"/>
      <c r="AI2335" s="117"/>
      <c r="AJ2335" s="117"/>
      <c r="AK2335" s="117"/>
    </row>
    <row r="2336" spans="1:37" s="35" customFormat="1" ht="18" customHeight="1" x14ac:dyDescent="0.25">
      <c r="A2336" s="72" t="str">
        <f>Лист4!A2342</f>
        <v>ул. Волгоградская, д.14</v>
      </c>
      <c r="B2336" s="69" t="s">
        <v>72</v>
      </c>
      <c r="C2336" s="76">
        <v>537.32000000000005</v>
      </c>
      <c r="D2336" s="76">
        <f t="shared" si="76"/>
        <v>157.44401999999999</v>
      </c>
      <c r="E2336" s="74">
        <v>157.44401999999999</v>
      </c>
      <c r="F2336" s="33">
        <v>0</v>
      </c>
      <c r="G2336" s="81">
        <v>0</v>
      </c>
      <c r="H2336" s="33">
        <v>0</v>
      </c>
      <c r="I2336" s="77"/>
      <c r="J2336" s="91">
        <v>762.47</v>
      </c>
      <c r="K2336" s="131"/>
      <c r="L2336" s="261"/>
      <c r="M2336" s="144"/>
      <c r="N2336" s="144"/>
      <c r="O2336" s="143"/>
      <c r="P2336" s="148"/>
      <c r="Q2336" s="146"/>
      <c r="R2336" s="148"/>
      <c r="S2336" s="147"/>
      <c r="T2336" s="127"/>
      <c r="U2336" s="117"/>
      <c r="V2336" s="117"/>
      <c r="W2336" s="117"/>
      <c r="X2336" s="117"/>
      <c r="Y2336" s="117"/>
      <c r="Z2336" s="117"/>
      <c r="AA2336" s="117"/>
      <c r="AB2336" s="117"/>
      <c r="AC2336" s="117"/>
      <c r="AD2336" s="117"/>
      <c r="AE2336" s="117"/>
      <c r="AF2336" s="117"/>
      <c r="AG2336" s="117"/>
      <c r="AH2336" s="117"/>
      <c r="AI2336" s="117"/>
      <c r="AJ2336" s="117"/>
      <c r="AK2336" s="117"/>
    </row>
    <row r="2337" spans="1:37" s="117" customFormat="1" ht="18" customHeight="1" x14ac:dyDescent="0.25">
      <c r="A2337" s="72" t="str">
        <f>Лист4!A2343</f>
        <v>ул. Волгоградская, д.16</v>
      </c>
      <c r="B2337" s="69" t="s">
        <v>72</v>
      </c>
      <c r="C2337" s="76">
        <v>158.1</v>
      </c>
      <c r="D2337" s="76">
        <f t="shared" si="76"/>
        <v>45.2761</v>
      </c>
      <c r="E2337" s="74">
        <v>45.2761</v>
      </c>
      <c r="F2337" s="33">
        <v>0</v>
      </c>
      <c r="G2337" s="81">
        <v>0</v>
      </c>
      <c r="H2337" s="33">
        <v>0</v>
      </c>
      <c r="I2337" s="77">
        <v>1371.59</v>
      </c>
      <c r="J2337" s="91">
        <v>257.76</v>
      </c>
      <c r="K2337" s="131"/>
      <c r="L2337" s="261"/>
      <c r="M2337" s="144"/>
      <c r="N2337" s="144"/>
      <c r="O2337" s="143"/>
      <c r="P2337" s="148"/>
      <c r="Q2337" s="146"/>
      <c r="R2337" s="148"/>
      <c r="S2337" s="147"/>
      <c r="T2337" s="127"/>
    </row>
    <row r="2338" spans="1:37" s="117" customFormat="1" ht="18" customHeight="1" x14ac:dyDescent="0.25">
      <c r="A2338" s="72" t="str">
        <f>Лист4!A2344</f>
        <v>ул. Волгоградская, д.18</v>
      </c>
      <c r="B2338" s="69" t="s">
        <v>72</v>
      </c>
      <c r="C2338" s="76">
        <v>1066.8184099999999</v>
      </c>
      <c r="D2338" s="76">
        <f t="shared" si="76"/>
        <v>65.780969999999996</v>
      </c>
      <c r="E2338" s="74">
        <v>65.780969999999996</v>
      </c>
      <c r="F2338" s="33">
        <v>0</v>
      </c>
      <c r="G2338" s="81">
        <v>0</v>
      </c>
      <c r="H2338" s="33">
        <v>0</v>
      </c>
      <c r="I2338" s="77"/>
      <c r="J2338" s="91">
        <f t="shared" si="75"/>
        <v>1132.5993799999999</v>
      </c>
      <c r="K2338" s="131"/>
      <c r="L2338" s="261"/>
      <c r="M2338" s="144"/>
      <c r="N2338" s="144"/>
      <c r="O2338" s="143"/>
      <c r="P2338" s="148"/>
      <c r="Q2338" s="146"/>
      <c r="R2338" s="148"/>
      <c r="S2338" s="147"/>
      <c r="T2338" s="127"/>
    </row>
    <row r="2339" spans="1:37" s="35" customFormat="1" ht="18" customHeight="1" x14ac:dyDescent="0.25">
      <c r="A2339" s="72" t="str">
        <f>Лист4!A2345</f>
        <v>ул. Волгоградская, д.2</v>
      </c>
      <c r="B2339" s="69" t="s">
        <v>72</v>
      </c>
      <c r="C2339" s="76">
        <v>871.36349000000007</v>
      </c>
      <c r="D2339" s="76">
        <f t="shared" si="76"/>
        <v>50.436410000000002</v>
      </c>
      <c r="E2339" s="74">
        <v>50.436410000000002</v>
      </c>
      <c r="F2339" s="33">
        <v>0</v>
      </c>
      <c r="G2339" s="81">
        <v>0</v>
      </c>
      <c r="H2339" s="33">
        <v>0</v>
      </c>
      <c r="I2339" s="77"/>
      <c r="J2339" s="91">
        <f t="shared" si="75"/>
        <v>921.79990000000009</v>
      </c>
      <c r="K2339" s="131"/>
      <c r="L2339" s="261"/>
      <c r="M2339" s="144"/>
      <c r="N2339" s="144"/>
      <c r="O2339" s="143"/>
      <c r="P2339" s="148"/>
      <c r="Q2339" s="146"/>
      <c r="R2339" s="148"/>
      <c r="S2339" s="147"/>
      <c r="T2339" s="127"/>
      <c r="U2339" s="117"/>
      <c r="V2339" s="117"/>
      <c r="W2339" s="117"/>
      <c r="X2339" s="117"/>
      <c r="Y2339" s="117"/>
      <c r="Z2339" s="117"/>
      <c r="AA2339" s="117"/>
      <c r="AB2339" s="117"/>
      <c r="AC2339" s="117"/>
      <c r="AD2339" s="117"/>
      <c r="AE2339" s="117"/>
      <c r="AF2339" s="117"/>
      <c r="AG2339" s="117"/>
      <c r="AH2339" s="117"/>
      <c r="AI2339" s="117"/>
      <c r="AJ2339" s="117"/>
      <c r="AK2339" s="117"/>
    </row>
    <row r="2340" spans="1:37" s="35" customFormat="1" ht="18" customHeight="1" x14ac:dyDescent="0.25">
      <c r="A2340" s="72" t="str">
        <f>Лист4!A2346</f>
        <v>ул. Волгоградская, д.20</v>
      </c>
      <c r="B2340" s="69" t="s">
        <v>72</v>
      </c>
      <c r="C2340" s="76">
        <v>712.17572000000007</v>
      </c>
      <c r="D2340" s="76">
        <f t="shared" si="76"/>
        <v>36.592580000000005</v>
      </c>
      <c r="E2340" s="74">
        <v>36.592580000000005</v>
      </c>
      <c r="F2340" s="33">
        <v>0</v>
      </c>
      <c r="G2340" s="81">
        <v>0</v>
      </c>
      <c r="H2340" s="33">
        <v>0</v>
      </c>
      <c r="I2340" s="77"/>
      <c r="J2340" s="91">
        <f t="shared" si="75"/>
        <v>748.76830000000007</v>
      </c>
      <c r="K2340" s="131"/>
      <c r="L2340" s="261"/>
      <c r="M2340" s="144"/>
      <c r="N2340" s="144"/>
      <c r="O2340" s="143"/>
      <c r="P2340" s="148"/>
      <c r="Q2340" s="146"/>
      <c r="R2340" s="148"/>
      <c r="S2340" s="147"/>
      <c r="T2340" s="127"/>
      <c r="U2340" s="117"/>
      <c r="V2340" s="117"/>
      <c r="W2340" s="117"/>
      <c r="X2340" s="117"/>
      <c r="Y2340" s="117"/>
      <c r="Z2340" s="117"/>
      <c r="AA2340" s="117"/>
      <c r="AB2340" s="117"/>
      <c r="AC2340" s="117"/>
      <c r="AD2340" s="117"/>
      <c r="AE2340" s="117"/>
      <c r="AF2340" s="117"/>
      <c r="AG2340" s="117"/>
      <c r="AH2340" s="117"/>
      <c r="AI2340" s="117"/>
      <c r="AJ2340" s="117"/>
      <c r="AK2340" s="117"/>
    </row>
    <row r="2341" spans="1:37" s="35" customFormat="1" ht="18" customHeight="1" x14ac:dyDescent="0.25">
      <c r="A2341" s="72" t="str">
        <f>Лист4!A2347</f>
        <v>ул. Волгоградская, д.22</v>
      </c>
      <c r="B2341" s="69" t="s">
        <v>72</v>
      </c>
      <c r="C2341" s="76">
        <v>851.89814999999999</v>
      </c>
      <c r="D2341" s="76">
        <f t="shared" si="76"/>
        <v>55.648849999999996</v>
      </c>
      <c r="E2341" s="74">
        <v>55.648849999999996</v>
      </c>
      <c r="F2341" s="33">
        <v>0</v>
      </c>
      <c r="G2341" s="81">
        <v>0</v>
      </c>
      <c r="H2341" s="33">
        <v>0</v>
      </c>
      <c r="I2341" s="77"/>
      <c r="J2341" s="91">
        <f t="shared" si="75"/>
        <v>907.54700000000003</v>
      </c>
      <c r="K2341" s="131"/>
      <c r="L2341" s="261"/>
      <c r="M2341" s="144"/>
      <c r="N2341" s="144"/>
      <c r="O2341" s="143"/>
      <c r="P2341" s="148"/>
      <c r="Q2341" s="146"/>
      <c r="R2341" s="148"/>
      <c r="S2341" s="147"/>
      <c r="T2341" s="127"/>
      <c r="U2341" s="117"/>
      <c r="V2341" s="117"/>
      <c r="W2341" s="117"/>
      <c r="X2341" s="117"/>
      <c r="Y2341" s="117"/>
      <c r="Z2341" s="117"/>
      <c r="AA2341" s="117"/>
      <c r="AB2341" s="117"/>
      <c r="AC2341" s="117"/>
      <c r="AD2341" s="117"/>
      <c r="AE2341" s="117"/>
      <c r="AF2341" s="117"/>
      <c r="AG2341" s="117"/>
      <c r="AH2341" s="117"/>
      <c r="AI2341" s="117"/>
      <c r="AJ2341" s="117"/>
      <c r="AK2341" s="117"/>
    </row>
    <row r="2342" spans="1:37" s="35" customFormat="1" ht="18" customHeight="1" x14ac:dyDescent="0.25">
      <c r="A2342" s="72" t="str">
        <f>Лист4!A2348</f>
        <v>ул. Волгоградская, д.24</v>
      </c>
      <c r="B2342" s="69" t="s">
        <v>72</v>
      </c>
      <c r="C2342" s="76">
        <v>875.31655000000012</v>
      </c>
      <c r="D2342" s="76">
        <f t="shared" si="76"/>
        <v>47.636489999999995</v>
      </c>
      <c r="E2342" s="74">
        <v>47.636489999999995</v>
      </c>
      <c r="F2342" s="33">
        <v>0</v>
      </c>
      <c r="G2342" s="81">
        <v>0</v>
      </c>
      <c r="H2342" s="33">
        <v>0</v>
      </c>
      <c r="I2342" s="77"/>
      <c r="J2342" s="91">
        <f t="shared" si="75"/>
        <v>922.9530400000001</v>
      </c>
      <c r="K2342" s="131"/>
      <c r="L2342" s="261"/>
      <c r="M2342" s="144"/>
      <c r="N2342" s="144"/>
      <c r="O2342" s="143"/>
      <c r="P2342" s="148"/>
      <c r="Q2342" s="146"/>
      <c r="R2342" s="148"/>
      <c r="S2342" s="147"/>
      <c r="T2342" s="127"/>
      <c r="U2342" s="117"/>
      <c r="V2342" s="117"/>
      <c r="W2342" s="117"/>
      <c r="X2342" s="117"/>
      <c r="Y2342" s="117"/>
      <c r="Z2342" s="117"/>
      <c r="AA2342" s="117"/>
      <c r="AB2342" s="117"/>
      <c r="AC2342" s="117"/>
      <c r="AD2342" s="117"/>
      <c r="AE2342" s="117"/>
      <c r="AF2342" s="117"/>
      <c r="AG2342" s="117"/>
      <c r="AH2342" s="117"/>
      <c r="AI2342" s="117"/>
      <c r="AJ2342" s="117"/>
      <c r="AK2342" s="117"/>
    </row>
    <row r="2343" spans="1:37" s="35" customFormat="1" ht="18" customHeight="1" x14ac:dyDescent="0.25">
      <c r="A2343" s="72" t="str">
        <f>Лист4!A2349</f>
        <v>ул. Волгоградская, д.24А</v>
      </c>
      <c r="B2343" s="69" t="s">
        <v>72</v>
      </c>
      <c r="C2343" s="76">
        <v>858.28710000000001</v>
      </c>
      <c r="D2343" s="76">
        <f t="shared" si="76"/>
        <v>51.147529999999996</v>
      </c>
      <c r="E2343" s="74">
        <v>51.147529999999996</v>
      </c>
      <c r="F2343" s="33">
        <v>0</v>
      </c>
      <c r="G2343" s="81">
        <v>0</v>
      </c>
      <c r="H2343" s="33">
        <v>0</v>
      </c>
      <c r="I2343" s="77"/>
      <c r="J2343" s="91">
        <f t="shared" si="75"/>
        <v>909.43462999999997</v>
      </c>
      <c r="K2343" s="131"/>
      <c r="L2343" s="261"/>
      <c r="M2343" s="144"/>
      <c r="N2343" s="144"/>
      <c r="O2343" s="143"/>
      <c r="P2343" s="148"/>
      <c r="Q2343" s="146"/>
      <c r="R2343" s="148"/>
      <c r="S2343" s="147"/>
      <c r="T2343" s="127"/>
      <c r="U2343" s="117"/>
      <c r="V2343" s="117"/>
      <c r="W2343" s="117"/>
      <c r="X2343" s="117"/>
      <c r="Y2343" s="117"/>
      <c r="Z2343" s="117"/>
      <c r="AA2343" s="117"/>
      <c r="AB2343" s="117"/>
      <c r="AC2343" s="117"/>
      <c r="AD2343" s="117"/>
      <c r="AE2343" s="117"/>
      <c r="AF2343" s="117"/>
      <c r="AG2343" s="117"/>
      <c r="AH2343" s="117"/>
      <c r="AI2343" s="117"/>
      <c r="AJ2343" s="117"/>
      <c r="AK2343" s="117"/>
    </row>
    <row r="2344" spans="1:37" s="35" customFormat="1" ht="18" customHeight="1" x14ac:dyDescent="0.25">
      <c r="A2344" s="72" t="str">
        <f>Лист4!A2350</f>
        <v>ул. Волгоградская, д.26</v>
      </c>
      <c r="B2344" s="69" t="s">
        <v>72</v>
      </c>
      <c r="C2344" s="76">
        <v>3736.1738399999999</v>
      </c>
      <c r="D2344" s="76">
        <f t="shared" si="76"/>
        <v>205.74516</v>
      </c>
      <c r="E2344" s="74">
        <v>205.74516</v>
      </c>
      <c r="F2344" s="22">
        <v>0</v>
      </c>
      <c r="G2344" s="81">
        <v>0</v>
      </c>
      <c r="H2344" s="22">
        <v>0</v>
      </c>
      <c r="I2344" s="77"/>
      <c r="J2344" s="91">
        <f t="shared" si="75"/>
        <v>3941.9189999999999</v>
      </c>
      <c r="K2344" s="131"/>
      <c r="L2344" s="261"/>
      <c r="M2344" s="144"/>
      <c r="N2344" s="144"/>
      <c r="O2344" s="143"/>
      <c r="P2344" s="145"/>
      <c r="Q2344" s="146"/>
      <c r="R2344" s="145"/>
      <c r="S2344" s="147"/>
      <c r="T2344" s="127"/>
      <c r="U2344" s="117"/>
      <c r="V2344" s="117"/>
      <c r="W2344" s="117"/>
      <c r="X2344" s="117"/>
      <c r="Y2344" s="117"/>
      <c r="Z2344" s="117"/>
      <c r="AA2344" s="117"/>
      <c r="AB2344" s="117"/>
      <c r="AC2344" s="117"/>
      <c r="AD2344" s="117"/>
      <c r="AE2344" s="117"/>
      <c r="AF2344" s="117"/>
      <c r="AG2344" s="117"/>
      <c r="AH2344" s="117"/>
      <c r="AI2344" s="117"/>
      <c r="AJ2344" s="117"/>
      <c r="AK2344" s="117"/>
    </row>
    <row r="2345" spans="1:37" s="35" customFormat="1" ht="18" customHeight="1" x14ac:dyDescent="0.25">
      <c r="A2345" s="72" t="str">
        <f>Лист4!A2351</f>
        <v>ул. Волгоградская, д.30</v>
      </c>
      <c r="B2345" s="69" t="s">
        <v>72</v>
      </c>
      <c r="C2345" s="76">
        <v>2377.9014299999999</v>
      </c>
      <c r="D2345" s="76">
        <f t="shared" si="76"/>
        <v>145.93856</v>
      </c>
      <c r="E2345" s="74">
        <v>145.93856</v>
      </c>
      <c r="F2345" s="22">
        <v>0</v>
      </c>
      <c r="G2345" s="81">
        <v>0</v>
      </c>
      <c r="H2345" s="22">
        <v>0</v>
      </c>
      <c r="I2345" s="77"/>
      <c r="J2345" s="91">
        <f t="shared" si="75"/>
        <v>2523.8399899999999</v>
      </c>
      <c r="K2345" s="131"/>
      <c r="L2345" s="261"/>
      <c r="M2345" s="144"/>
      <c r="N2345" s="144"/>
      <c r="O2345" s="143"/>
      <c r="P2345" s="145"/>
      <c r="Q2345" s="146"/>
      <c r="R2345" s="145"/>
      <c r="S2345" s="147"/>
      <c r="T2345" s="127"/>
      <c r="U2345" s="117"/>
      <c r="V2345" s="117"/>
      <c r="W2345" s="117"/>
      <c r="X2345" s="117"/>
      <c r="Y2345" s="117"/>
      <c r="Z2345" s="117"/>
      <c r="AA2345" s="117"/>
      <c r="AB2345" s="117"/>
      <c r="AC2345" s="117"/>
      <c r="AD2345" s="117"/>
      <c r="AE2345" s="117"/>
      <c r="AF2345" s="117"/>
      <c r="AG2345" s="117"/>
      <c r="AH2345" s="117"/>
      <c r="AI2345" s="117"/>
      <c r="AJ2345" s="117"/>
      <c r="AK2345" s="117"/>
    </row>
    <row r="2346" spans="1:37" s="35" customFormat="1" ht="18" customHeight="1" x14ac:dyDescent="0.25">
      <c r="A2346" s="72" t="str">
        <f>Лист4!A2352</f>
        <v>ул. Волгоградская, д.34</v>
      </c>
      <c r="B2346" s="69" t="s">
        <v>72</v>
      </c>
      <c r="C2346" s="76">
        <v>1127.7231000000002</v>
      </c>
      <c r="D2346" s="76">
        <f t="shared" si="76"/>
        <v>64.53022</v>
      </c>
      <c r="E2346" s="74">
        <v>64.53022</v>
      </c>
      <c r="F2346" s="33">
        <v>0</v>
      </c>
      <c r="G2346" s="81">
        <v>0</v>
      </c>
      <c r="H2346" s="33">
        <v>0</v>
      </c>
      <c r="I2346" s="77"/>
      <c r="J2346" s="91">
        <f t="shared" si="75"/>
        <v>1192.2533200000003</v>
      </c>
      <c r="K2346" s="131"/>
      <c r="L2346" s="261"/>
      <c r="M2346" s="144"/>
      <c r="N2346" s="144"/>
      <c r="O2346" s="143"/>
      <c r="P2346" s="148"/>
      <c r="Q2346" s="146"/>
      <c r="R2346" s="148"/>
      <c r="S2346" s="147"/>
      <c r="T2346" s="127"/>
      <c r="U2346" s="117"/>
      <c r="V2346" s="117"/>
      <c r="W2346" s="117"/>
      <c r="X2346" s="117"/>
      <c r="Y2346" s="117"/>
      <c r="Z2346" s="117"/>
      <c r="AA2346" s="117"/>
      <c r="AB2346" s="117"/>
      <c r="AC2346" s="117"/>
      <c r="AD2346" s="117"/>
      <c r="AE2346" s="117"/>
      <c r="AF2346" s="117"/>
      <c r="AG2346" s="117"/>
      <c r="AH2346" s="117"/>
      <c r="AI2346" s="117"/>
      <c r="AJ2346" s="117"/>
      <c r="AK2346" s="117"/>
    </row>
    <row r="2347" spans="1:37" s="35" customFormat="1" ht="18" customHeight="1" x14ac:dyDescent="0.25">
      <c r="A2347" s="72" t="str">
        <f>Лист4!A2353</f>
        <v>ул. Волгоградская, д.36</v>
      </c>
      <c r="B2347" s="69" t="s">
        <v>72</v>
      </c>
      <c r="C2347" s="76">
        <v>1030.14409</v>
      </c>
      <c r="D2347" s="76">
        <f t="shared" si="76"/>
        <v>59.306379999999997</v>
      </c>
      <c r="E2347" s="74">
        <v>59.306379999999997</v>
      </c>
      <c r="F2347" s="33">
        <v>0</v>
      </c>
      <c r="G2347" s="81">
        <v>0</v>
      </c>
      <c r="H2347" s="33">
        <v>0</v>
      </c>
      <c r="I2347" s="77"/>
      <c r="J2347" s="91">
        <f t="shared" si="75"/>
        <v>1089.45047</v>
      </c>
      <c r="K2347" s="131"/>
      <c r="L2347" s="261"/>
      <c r="M2347" s="144"/>
      <c r="N2347" s="144"/>
      <c r="O2347" s="143"/>
      <c r="P2347" s="148"/>
      <c r="Q2347" s="146"/>
      <c r="R2347" s="148"/>
      <c r="S2347" s="147"/>
      <c r="T2347" s="127"/>
      <c r="U2347" s="117"/>
      <c r="V2347" s="117"/>
      <c r="W2347" s="117"/>
      <c r="X2347" s="117"/>
      <c r="Y2347" s="117"/>
      <c r="Z2347" s="117"/>
      <c r="AA2347" s="117"/>
      <c r="AB2347" s="117"/>
      <c r="AC2347" s="117"/>
      <c r="AD2347" s="117"/>
      <c r="AE2347" s="117"/>
      <c r="AF2347" s="117"/>
      <c r="AG2347" s="117"/>
      <c r="AH2347" s="117"/>
      <c r="AI2347" s="117"/>
      <c r="AJ2347" s="117"/>
      <c r="AK2347" s="117"/>
    </row>
    <row r="2348" spans="1:37" s="35" customFormat="1" ht="18" customHeight="1" x14ac:dyDescent="0.25">
      <c r="A2348" s="72" t="str">
        <f>Лист4!A2354</f>
        <v>ул. Волгоградская, д.38</v>
      </c>
      <c r="B2348" s="69" t="s">
        <v>72</v>
      </c>
      <c r="C2348" s="76">
        <v>1123.26776</v>
      </c>
      <c r="D2348" s="76">
        <f t="shared" si="76"/>
        <v>78.593190000000007</v>
      </c>
      <c r="E2348" s="74">
        <v>78.593190000000007</v>
      </c>
      <c r="F2348" s="33">
        <v>0</v>
      </c>
      <c r="G2348" s="81">
        <v>0</v>
      </c>
      <c r="H2348" s="33">
        <v>0</v>
      </c>
      <c r="I2348" s="77"/>
      <c r="J2348" s="91">
        <f t="shared" si="75"/>
        <v>1201.86095</v>
      </c>
      <c r="K2348" s="131"/>
      <c r="L2348" s="261"/>
      <c r="M2348" s="144"/>
      <c r="N2348" s="144"/>
      <c r="O2348" s="143"/>
      <c r="P2348" s="148"/>
      <c r="Q2348" s="146"/>
      <c r="R2348" s="148"/>
      <c r="S2348" s="147"/>
      <c r="T2348" s="127"/>
      <c r="U2348" s="117"/>
      <c r="V2348" s="117"/>
      <c r="W2348" s="117"/>
      <c r="X2348" s="117"/>
      <c r="Y2348" s="117"/>
      <c r="Z2348" s="117"/>
      <c r="AA2348" s="117"/>
      <c r="AB2348" s="117"/>
      <c r="AC2348" s="117"/>
      <c r="AD2348" s="117"/>
      <c r="AE2348" s="117"/>
      <c r="AF2348" s="117"/>
      <c r="AG2348" s="117"/>
      <c r="AH2348" s="117"/>
      <c r="AI2348" s="117"/>
      <c r="AJ2348" s="117"/>
      <c r="AK2348" s="117"/>
    </row>
    <row r="2349" spans="1:37" s="35" customFormat="1" ht="18" customHeight="1" x14ac:dyDescent="0.25">
      <c r="A2349" s="72" t="str">
        <f>Лист4!A2355</f>
        <v>ул. Волгоградская, д.4</v>
      </c>
      <c r="B2349" s="69" t="s">
        <v>72</v>
      </c>
      <c r="C2349" s="76">
        <v>756.61726999999996</v>
      </c>
      <c r="D2349" s="76">
        <f t="shared" si="76"/>
        <v>37.197969999999998</v>
      </c>
      <c r="E2349" s="74">
        <v>37.197969999999998</v>
      </c>
      <c r="F2349" s="33">
        <v>0</v>
      </c>
      <c r="G2349" s="81">
        <v>0</v>
      </c>
      <c r="H2349" s="33">
        <v>0</v>
      </c>
      <c r="I2349" s="77"/>
      <c r="J2349" s="91">
        <f t="shared" si="75"/>
        <v>793.8152399999999</v>
      </c>
      <c r="K2349" s="131"/>
      <c r="L2349" s="261"/>
      <c r="M2349" s="144"/>
      <c r="N2349" s="144"/>
      <c r="O2349" s="143"/>
      <c r="P2349" s="148"/>
      <c r="Q2349" s="146"/>
      <c r="R2349" s="148"/>
      <c r="S2349" s="147"/>
      <c r="T2349" s="127"/>
      <c r="U2349" s="117"/>
      <c r="V2349" s="117"/>
      <c r="W2349" s="117"/>
      <c r="X2349" s="117"/>
      <c r="Y2349" s="117"/>
      <c r="Z2349" s="117"/>
      <c r="AA2349" s="117"/>
      <c r="AB2349" s="117"/>
      <c r="AC2349" s="117"/>
      <c r="AD2349" s="117"/>
      <c r="AE2349" s="117"/>
      <c r="AF2349" s="117"/>
      <c r="AG2349" s="117"/>
      <c r="AH2349" s="117"/>
      <c r="AI2349" s="117"/>
      <c r="AJ2349" s="117"/>
      <c r="AK2349" s="117"/>
    </row>
    <row r="2350" spans="1:37" s="35" customFormat="1" ht="18" customHeight="1" x14ac:dyDescent="0.25">
      <c r="A2350" s="72" t="str">
        <f>Лист4!A2356</f>
        <v>ул. Волгоградская, д.40</v>
      </c>
      <c r="B2350" s="69" t="s">
        <v>72</v>
      </c>
      <c r="C2350" s="76">
        <v>850.02701999999999</v>
      </c>
      <c r="D2350" s="76">
        <f t="shared" si="76"/>
        <v>57.937899999999999</v>
      </c>
      <c r="E2350" s="74">
        <v>57.937899999999999</v>
      </c>
      <c r="F2350" s="33">
        <v>0</v>
      </c>
      <c r="G2350" s="81">
        <v>0</v>
      </c>
      <c r="H2350" s="33">
        <v>0</v>
      </c>
      <c r="I2350" s="77"/>
      <c r="J2350" s="91">
        <f t="shared" si="75"/>
        <v>907.96492000000001</v>
      </c>
      <c r="K2350" s="131"/>
      <c r="L2350" s="261"/>
      <c r="M2350" s="144"/>
      <c r="N2350" s="144"/>
      <c r="O2350" s="143"/>
      <c r="P2350" s="148"/>
      <c r="Q2350" s="146"/>
      <c r="R2350" s="148"/>
      <c r="S2350" s="147"/>
      <c r="T2350" s="127"/>
      <c r="U2350" s="117"/>
      <c r="V2350" s="117"/>
      <c r="W2350" s="117"/>
      <c r="X2350" s="117"/>
      <c r="Y2350" s="117"/>
      <c r="Z2350" s="117"/>
      <c r="AA2350" s="117"/>
      <c r="AB2350" s="117"/>
      <c r="AC2350" s="117"/>
      <c r="AD2350" s="117"/>
      <c r="AE2350" s="117"/>
      <c r="AF2350" s="117"/>
      <c r="AG2350" s="117"/>
      <c r="AH2350" s="117"/>
      <c r="AI2350" s="117"/>
      <c r="AJ2350" s="117"/>
      <c r="AK2350" s="117"/>
    </row>
    <row r="2351" spans="1:37" s="35" customFormat="1" ht="18" customHeight="1" x14ac:dyDescent="0.25">
      <c r="A2351" s="72" t="str">
        <f>Лист4!A2357</f>
        <v>ул. Волгоградская, д.42</v>
      </c>
      <c r="B2351" s="69" t="s">
        <v>72</v>
      </c>
      <c r="C2351" s="76">
        <v>960.71616000000006</v>
      </c>
      <c r="D2351" s="76">
        <f t="shared" si="76"/>
        <v>53.865850000000002</v>
      </c>
      <c r="E2351" s="74">
        <v>53.865850000000002</v>
      </c>
      <c r="F2351" s="33">
        <v>0</v>
      </c>
      <c r="G2351" s="81">
        <v>0</v>
      </c>
      <c r="H2351" s="33">
        <v>0</v>
      </c>
      <c r="I2351" s="77"/>
      <c r="J2351" s="91">
        <f t="shared" si="75"/>
        <v>1014.5820100000001</v>
      </c>
      <c r="K2351" s="131"/>
      <c r="L2351" s="261"/>
      <c r="M2351" s="144"/>
      <c r="N2351" s="144"/>
      <c r="O2351" s="143"/>
      <c r="P2351" s="148"/>
      <c r="Q2351" s="146"/>
      <c r="R2351" s="148"/>
      <c r="S2351" s="147"/>
      <c r="T2351" s="127"/>
      <c r="U2351" s="117"/>
      <c r="V2351" s="117"/>
      <c r="W2351" s="117"/>
      <c r="X2351" s="117"/>
      <c r="Y2351" s="117"/>
      <c r="Z2351" s="117"/>
      <c r="AA2351" s="117"/>
      <c r="AB2351" s="117"/>
      <c r="AC2351" s="117"/>
      <c r="AD2351" s="117"/>
      <c r="AE2351" s="117"/>
      <c r="AF2351" s="117"/>
      <c r="AG2351" s="117"/>
      <c r="AH2351" s="117"/>
      <c r="AI2351" s="117"/>
      <c r="AJ2351" s="117"/>
      <c r="AK2351" s="117"/>
    </row>
    <row r="2352" spans="1:37" s="35" customFormat="1" ht="18" customHeight="1" x14ac:dyDescent="0.25">
      <c r="A2352" s="72" t="str">
        <f>Лист4!A2358</f>
        <v>ул. Волгоградская, д.44</v>
      </c>
      <c r="B2352" s="69" t="s">
        <v>72</v>
      </c>
      <c r="C2352" s="76">
        <v>682.28819999999996</v>
      </c>
      <c r="D2352" s="76">
        <f t="shared" si="76"/>
        <v>43.373260000000002</v>
      </c>
      <c r="E2352" s="74">
        <v>43.373260000000002</v>
      </c>
      <c r="F2352" s="33">
        <v>0</v>
      </c>
      <c r="G2352" s="81">
        <v>0</v>
      </c>
      <c r="H2352" s="33">
        <v>0</v>
      </c>
      <c r="I2352" s="77"/>
      <c r="J2352" s="91">
        <f t="shared" si="75"/>
        <v>725.66145999999992</v>
      </c>
      <c r="K2352" s="131"/>
      <c r="L2352" s="261"/>
      <c r="M2352" s="144"/>
      <c r="N2352" s="144"/>
      <c r="O2352" s="143"/>
      <c r="P2352" s="148"/>
      <c r="Q2352" s="146"/>
      <c r="R2352" s="148"/>
      <c r="S2352" s="147"/>
      <c r="T2352" s="127"/>
      <c r="U2352" s="117"/>
      <c r="V2352" s="117"/>
      <c r="W2352" s="117"/>
      <c r="X2352" s="117"/>
      <c r="Y2352" s="117"/>
      <c r="Z2352" s="117"/>
      <c r="AA2352" s="117"/>
      <c r="AB2352" s="117"/>
      <c r="AC2352" s="117"/>
      <c r="AD2352" s="117"/>
      <c r="AE2352" s="117"/>
      <c r="AF2352" s="117"/>
      <c r="AG2352" s="117"/>
      <c r="AH2352" s="117"/>
      <c r="AI2352" s="117"/>
      <c r="AJ2352" s="117"/>
      <c r="AK2352" s="117"/>
    </row>
    <row r="2353" spans="1:37" s="35" customFormat="1" ht="18" customHeight="1" x14ac:dyDescent="0.25">
      <c r="A2353" s="72" t="str">
        <f>Лист4!A2359</f>
        <v>ул. Волгоградская, д.46</v>
      </c>
      <c r="B2353" s="69" t="s">
        <v>72</v>
      </c>
      <c r="C2353" s="76">
        <v>161.42799000000002</v>
      </c>
      <c r="D2353" s="76">
        <f t="shared" si="76"/>
        <v>10.75379</v>
      </c>
      <c r="E2353" s="74">
        <v>10.75379</v>
      </c>
      <c r="F2353" s="33">
        <v>0</v>
      </c>
      <c r="G2353" s="81">
        <v>0</v>
      </c>
      <c r="H2353" s="33">
        <v>0</v>
      </c>
      <c r="I2353" s="77"/>
      <c r="J2353" s="91">
        <f t="shared" si="75"/>
        <v>172.18178000000003</v>
      </c>
      <c r="K2353" s="131"/>
      <c r="L2353" s="261"/>
      <c r="M2353" s="144"/>
      <c r="N2353" s="144"/>
      <c r="O2353" s="143"/>
      <c r="P2353" s="148"/>
      <c r="Q2353" s="146"/>
      <c r="R2353" s="148"/>
      <c r="S2353" s="147"/>
      <c r="T2353" s="127"/>
      <c r="U2353" s="117"/>
      <c r="V2353" s="117"/>
      <c r="W2353" s="117"/>
      <c r="X2353" s="117"/>
      <c r="Y2353" s="117"/>
      <c r="Z2353" s="117"/>
      <c r="AA2353" s="117"/>
      <c r="AB2353" s="117"/>
      <c r="AC2353" s="117"/>
      <c r="AD2353" s="117"/>
      <c r="AE2353" s="117"/>
      <c r="AF2353" s="117"/>
      <c r="AG2353" s="117"/>
      <c r="AH2353" s="117"/>
      <c r="AI2353" s="117"/>
      <c r="AJ2353" s="117"/>
      <c r="AK2353" s="117"/>
    </row>
    <row r="2354" spans="1:37" s="34" customFormat="1" ht="18" customHeight="1" x14ac:dyDescent="0.25">
      <c r="A2354" s="72" t="str">
        <f>Лист4!A2360</f>
        <v>ул. Волгоградская, д.6</v>
      </c>
      <c r="B2354" s="69" t="s">
        <v>72</v>
      </c>
      <c r="C2354" s="76">
        <v>655.28491999999994</v>
      </c>
      <c r="D2354" s="76">
        <f t="shared" si="76"/>
        <v>36.710410000000003</v>
      </c>
      <c r="E2354" s="74">
        <v>36.710410000000003</v>
      </c>
      <c r="F2354" s="33">
        <v>0</v>
      </c>
      <c r="G2354" s="81">
        <v>0</v>
      </c>
      <c r="H2354" s="33">
        <v>0</v>
      </c>
      <c r="I2354" s="77"/>
      <c r="J2354" s="91">
        <f t="shared" si="75"/>
        <v>691.99532999999997</v>
      </c>
      <c r="K2354" s="131"/>
      <c r="L2354" s="261"/>
      <c r="M2354" s="144"/>
      <c r="N2354" s="144"/>
      <c r="O2354" s="143"/>
      <c r="P2354" s="148"/>
      <c r="Q2354" s="146"/>
      <c r="R2354" s="148"/>
      <c r="S2354" s="147"/>
      <c r="T2354" s="127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/>
    </row>
    <row r="2355" spans="1:37" s="34" customFormat="1" ht="18" customHeight="1" x14ac:dyDescent="0.25">
      <c r="A2355" s="72" t="str">
        <f>Лист4!A2361</f>
        <v>ул. Волгоградская, д.8</v>
      </c>
      <c r="B2355" s="69" t="s">
        <v>72</v>
      </c>
      <c r="C2355" s="76">
        <v>1030.6126299999999</v>
      </c>
      <c r="D2355" s="76">
        <f t="shared" si="76"/>
        <v>76.878110000000007</v>
      </c>
      <c r="E2355" s="74">
        <v>76.878110000000007</v>
      </c>
      <c r="F2355" s="33">
        <v>0</v>
      </c>
      <c r="G2355" s="81">
        <v>0</v>
      </c>
      <c r="H2355" s="33">
        <v>0</v>
      </c>
      <c r="I2355" s="77"/>
      <c r="J2355" s="91">
        <f t="shared" si="75"/>
        <v>1107.49074</v>
      </c>
      <c r="K2355" s="131"/>
      <c r="L2355" s="261"/>
      <c r="M2355" s="144"/>
      <c r="N2355" s="144"/>
      <c r="O2355" s="143"/>
      <c r="P2355" s="148"/>
      <c r="Q2355" s="146"/>
      <c r="R2355" s="148"/>
      <c r="S2355" s="147"/>
      <c r="T2355" s="127"/>
      <c r="U2355" s="23"/>
      <c r="V2355" s="23"/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23"/>
    </row>
    <row r="2356" spans="1:37" s="34" customFormat="1" ht="18" customHeight="1" x14ac:dyDescent="0.25">
      <c r="A2356" s="72" t="str">
        <f>Лист4!A2362</f>
        <v>ул. Гагарина, д.1</v>
      </c>
      <c r="B2356" s="69" t="s">
        <v>72</v>
      </c>
      <c r="C2356" s="76">
        <v>139.78432000000001</v>
      </c>
      <c r="D2356" s="76">
        <f t="shared" si="76"/>
        <v>10.049709999999999</v>
      </c>
      <c r="E2356" s="74">
        <v>10.049709999999999</v>
      </c>
      <c r="F2356" s="33">
        <v>0</v>
      </c>
      <c r="G2356" s="81">
        <v>0</v>
      </c>
      <c r="H2356" s="33">
        <v>0</v>
      </c>
      <c r="I2356" s="77"/>
      <c r="J2356" s="91">
        <f t="shared" si="75"/>
        <v>149.83403000000001</v>
      </c>
      <c r="K2356" s="131"/>
      <c r="L2356" s="261"/>
      <c r="M2356" s="144"/>
      <c r="N2356" s="144"/>
      <c r="O2356" s="143"/>
      <c r="P2356" s="148"/>
      <c r="Q2356" s="146"/>
      <c r="R2356" s="148"/>
      <c r="S2356" s="147"/>
      <c r="T2356" s="127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</row>
    <row r="2357" spans="1:37" s="34" customFormat="1" ht="18" customHeight="1" x14ac:dyDescent="0.25">
      <c r="A2357" s="72" t="str">
        <f>Лист4!A2363</f>
        <v>ул. Гагарина, д.3</v>
      </c>
      <c r="B2357" s="69" t="s">
        <v>72</v>
      </c>
      <c r="C2357" s="76">
        <v>238.77188000000001</v>
      </c>
      <c r="D2357" s="76">
        <f t="shared" si="76"/>
        <v>7.9954399999999994</v>
      </c>
      <c r="E2357" s="74">
        <v>7.9954399999999994</v>
      </c>
      <c r="F2357" s="33">
        <v>0</v>
      </c>
      <c r="G2357" s="81">
        <v>0</v>
      </c>
      <c r="H2357" s="33">
        <v>0</v>
      </c>
      <c r="I2357" s="77">
        <v>2045.73</v>
      </c>
      <c r="J2357" s="91">
        <f>C2357+E2357-I2357</f>
        <v>-1798.9626800000001</v>
      </c>
      <c r="K2357" s="131"/>
      <c r="L2357" s="261"/>
      <c r="M2357" s="144"/>
      <c r="N2357" s="144"/>
      <c r="O2357" s="143"/>
      <c r="P2357" s="148"/>
      <c r="Q2357" s="146"/>
      <c r="R2357" s="148"/>
      <c r="S2357" s="147"/>
      <c r="T2357" s="127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</row>
    <row r="2358" spans="1:37" s="34" customFormat="1" ht="18" customHeight="1" x14ac:dyDescent="0.25">
      <c r="A2358" s="72" t="str">
        <f>Лист4!A2364</f>
        <v>ул. Гагарина, д.5</v>
      </c>
      <c r="B2358" s="69" t="s">
        <v>72</v>
      </c>
      <c r="C2358" s="76">
        <v>304.33466999999996</v>
      </c>
      <c r="D2358" s="76">
        <f t="shared" si="76"/>
        <v>18.687909999999999</v>
      </c>
      <c r="E2358" s="74">
        <v>18.687909999999999</v>
      </c>
      <c r="F2358" s="33">
        <v>0</v>
      </c>
      <c r="G2358" s="81">
        <v>0</v>
      </c>
      <c r="H2358" s="33">
        <v>0</v>
      </c>
      <c r="I2358" s="77"/>
      <c r="J2358" s="91">
        <f t="shared" si="75"/>
        <v>323.02257999999995</v>
      </c>
      <c r="K2358" s="131"/>
      <c r="L2358" s="261"/>
      <c r="M2358" s="144"/>
      <c r="N2358" s="144"/>
      <c r="O2358" s="143"/>
      <c r="P2358" s="148"/>
      <c r="Q2358" s="146"/>
      <c r="R2358" s="148"/>
      <c r="S2358" s="147"/>
      <c r="T2358" s="127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</row>
    <row r="2359" spans="1:37" s="34" customFormat="1" ht="18" customHeight="1" x14ac:dyDescent="0.25">
      <c r="A2359" s="72" t="str">
        <f>Лист4!A2365</f>
        <v>ул. Гагарина, д.7</v>
      </c>
      <c r="B2359" s="69" t="s">
        <v>72</v>
      </c>
      <c r="C2359" s="76">
        <v>172.49166</v>
      </c>
      <c r="D2359" s="76">
        <f t="shared" si="76"/>
        <v>14.52552</v>
      </c>
      <c r="E2359" s="74">
        <v>14.52552</v>
      </c>
      <c r="F2359" s="33">
        <v>0</v>
      </c>
      <c r="G2359" s="81">
        <v>0</v>
      </c>
      <c r="H2359" s="33">
        <v>0</v>
      </c>
      <c r="I2359" s="77"/>
      <c r="J2359" s="91">
        <f t="shared" si="75"/>
        <v>187.01718</v>
      </c>
      <c r="K2359" s="131"/>
      <c r="L2359" s="261"/>
      <c r="M2359" s="144"/>
      <c r="N2359" s="144"/>
      <c r="O2359" s="143"/>
      <c r="P2359" s="148"/>
      <c r="Q2359" s="146"/>
      <c r="R2359" s="148"/>
      <c r="S2359" s="147"/>
      <c r="T2359" s="127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/>
    </row>
    <row r="2360" spans="1:37" s="34" customFormat="1" ht="18" customHeight="1" x14ac:dyDescent="0.25">
      <c r="A2360" s="72" t="str">
        <f>Лист4!A2366</f>
        <v>ул. Гагарина, д.9</v>
      </c>
      <c r="B2360" s="69" t="s">
        <v>72</v>
      </c>
      <c r="C2360" s="76">
        <v>189.0376</v>
      </c>
      <c r="D2360" s="76">
        <f t="shared" si="76"/>
        <v>7.6788999999999996</v>
      </c>
      <c r="E2360" s="74">
        <v>7.6788999999999996</v>
      </c>
      <c r="F2360" s="33">
        <v>0</v>
      </c>
      <c r="G2360" s="81">
        <v>0</v>
      </c>
      <c r="H2360" s="33">
        <v>0</v>
      </c>
      <c r="I2360" s="77"/>
      <c r="J2360" s="91">
        <f t="shared" si="75"/>
        <v>196.7165</v>
      </c>
      <c r="K2360" s="131"/>
      <c r="L2360" s="261"/>
      <c r="M2360" s="144"/>
      <c r="N2360" s="144"/>
      <c r="O2360" s="143"/>
      <c r="P2360" s="148"/>
      <c r="Q2360" s="146"/>
      <c r="R2360" s="148"/>
      <c r="S2360" s="147"/>
      <c r="T2360" s="127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</row>
    <row r="2361" spans="1:37" s="34" customFormat="1" ht="18" customHeight="1" x14ac:dyDescent="0.25">
      <c r="A2361" s="72" t="str">
        <f>Лист4!A2367</f>
        <v>ул. Комсомольская, д.10</v>
      </c>
      <c r="B2361" s="69" t="s">
        <v>72</v>
      </c>
      <c r="C2361" s="76">
        <v>772.78242</v>
      </c>
      <c r="D2361" s="76">
        <f t="shared" si="76"/>
        <v>44.617530000000002</v>
      </c>
      <c r="E2361" s="74">
        <v>44.617530000000002</v>
      </c>
      <c r="F2361" s="33">
        <v>0</v>
      </c>
      <c r="G2361" s="81">
        <v>0</v>
      </c>
      <c r="H2361" s="33">
        <v>0</v>
      </c>
      <c r="I2361" s="77"/>
      <c r="J2361" s="91">
        <f t="shared" si="75"/>
        <v>817.39994999999999</v>
      </c>
      <c r="K2361" s="131"/>
      <c r="L2361" s="261"/>
      <c r="M2361" s="144"/>
      <c r="N2361" s="144"/>
      <c r="O2361" s="143"/>
      <c r="P2361" s="148"/>
      <c r="Q2361" s="146"/>
      <c r="R2361" s="148"/>
      <c r="S2361" s="147"/>
      <c r="T2361" s="127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/>
    </row>
    <row r="2362" spans="1:37" s="34" customFormat="1" ht="18" customHeight="1" x14ac:dyDescent="0.25">
      <c r="A2362" s="72" t="str">
        <f>Лист4!A2368</f>
        <v>ул. Комсомольская, д.11</v>
      </c>
      <c r="B2362" s="69" t="s">
        <v>72</v>
      </c>
      <c r="C2362" s="76">
        <v>840.18307000000004</v>
      </c>
      <c r="D2362" s="76">
        <f t="shared" si="76"/>
        <v>44.94576</v>
      </c>
      <c r="E2362" s="74">
        <v>44.94576</v>
      </c>
      <c r="F2362" s="33">
        <v>0</v>
      </c>
      <c r="G2362" s="81">
        <v>0</v>
      </c>
      <c r="H2362" s="33">
        <v>0</v>
      </c>
      <c r="I2362" s="77"/>
      <c r="J2362" s="91">
        <f t="shared" si="75"/>
        <v>885.12882999999999</v>
      </c>
      <c r="K2362" s="131"/>
      <c r="L2362" s="261"/>
      <c r="M2362" s="144"/>
      <c r="N2362" s="144"/>
      <c r="O2362" s="143"/>
      <c r="P2362" s="148"/>
      <c r="Q2362" s="146"/>
      <c r="R2362" s="148"/>
      <c r="S2362" s="147"/>
      <c r="T2362" s="127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</row>
    <row r="2363" spans="1:37" s="34" customFormat="1" ht="18" customHeight="1" x14ac:dyDescent="0.25">
      <c r="A2363" s="72" t="str">
        <f>Лист4!A2369</f>
        <v>ул. Комсомольская, д.12</v>
      </c>
      <c r="B2363" s="69" t="s">
        <v>72</v>
      </c>
      <c r="C2363" s="76">
        <v>820.64275999999995</v>
      </c>
      <c r="D2363" s="76">
        <f t="shared" si="76"/>
        <v>42.45881</v>
      </c>
      <c r="E2363" s="74">
        <v>42.45881</v>
      </c>
      <c r="F2363" s="33">
        <v>0</v>
      </c>
      <c r="G2363" s="81">
        <v>0</v>
      </c>
      <c r="H2363" s="33">
        <v>0</v>
      </c>
      <c r="I2363" s="77"/>
      <c r="J2363" s="91">
        <f t="shared" si="75"/>
        <v>863.10156999999992</v>
      </c>
      <c r="K2363" s="131"/>
      <c r="L2363" s="261"/>
      <c r="M2363" s="144"/>
      <c r="N2363" s="144"/>
      <c r="O2363" s="143"/>
      <c r="P2363" s="148"/>
      <c r="Q2363" s="146"/>
      <c r="R2363" s="148"/>
      <c r="S2363" s="147"/>
      <c r="T2363" s="127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/>
    </row>
    <row r="2364" spans="1:37" s="34" customFormat="1" ht="18" customHeight="1" x14ac:dyDescent="0.25">
      <c r="A2364" s="72" t="str">
        <f>Лист4!A2370</f>
        <v>ул. Комсомольская, д.13</v>
      </c>
      <c r="B2364" s="69" t="s">
        <v>72</v>
      </c>
      <c r="C2364" s="76">
        <v>723.32867999999996</v>
      </c>
      <c r="D2364" s="76">
        <f t="shared" si="76"/>
        <v>56.65522</v>
      </c>
      <c r="E2364" s="74">
        <v>56.65522</v>
      </c>
      <c r="F2364" s="33">
        <v>0</v>
      </c>
      <c r="G2364" s="81">
        <v>0</v>
      </c>
      <c r="H2364" s="33">
        <v>0</v>
      </c>
      <c r="I2364" s="77"/>
      <c r="J2364" s="91">
        <f t="shared" si="75"/>
        <v>779.98389999999995</v>
      </c>
      <c r="K2364" s="131"/>
      <c r="L2364" s="261"/>
      <c r="M2364" s="144"/>
      <c r="N2364" s="144"/>
      <c r="O2364" s="143"/>
      <c r="P2364" s="148"/>
      <c r="Q2364" s="146"/>
      <c r="R2364" s="148"/>
      <c r="S2364" s="147"/>
      <c r="T2364" s="127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</row>
    <row r="2365" spans="1:37" s="34" customFormat="1" ht="18" customHeight="1" x14ac:dyDescent="0.25">
      <c r="A2365" s="72" t="str">
        <f>Лист4!A2371</f>
        <v>ул. Комсомольская, д.14</v>
      </c>
      <c r="B2365" s="69" t="s">
        <v>72</v>
      </c>
      <c r="C2365" s="76">
        <v>1273.0018500000001</v>
      </c>
      <c r="D2365" s="76">
        <f t="shared" si="76"/>
        <v>69.607119999999995</v>
      </c>
      <c r="E2365" s="74">
        <v>69.607119999999995</v>
      </c>
      <c r="F2365" s="33">
        <v>0</v>
      </c>
      <c r="G2365" s="81">
        <v>0</v>
      </c>
      <c r="H2365" s="33">
        <v>0</v>
      </c>
      <c r="I2365" s="77"/>
      <c r="J2365" s="91">
        <f t="shared" si="75"/>
        <v>1342.60897</v>
      </c>
      <c r="K2365" s="131"/>
      <c r="L2365" s="261"/>
      <c r="M2365" s="144"/>
      <c r="N2365" s="144"/>
      <c r="O2365" s="143"/>
      <c r="P2365" s="148"/>
      <c r="Q2365" s="146"/>
      <c r="R2365" s="148"/>
      <c r="S2365" s="147"/>
      <c r="T2365" s="127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</row>
    <row r="2366" spans="1:37" s="34" customFormat="1" ht="18" customHeight="1" x14ac:dyDescent="0.25">
      <c r="A2366" s="72" t="str">
        <f>Лист4!A2372</f>
        <v>ул. Комсомольская, д.15А</v>
      </c>
      <c r="B2366" s="69" t="s">
        <v>72</v>
      </c>
      <c r="C2366" s="76">
        <v>1573.29</v>
      </c>
      <c r="D2366" s="76">
        <f t="shared" si="76"/>
        <v>119.24827999999999</v>
      </c>
      <c r="E2366" s="74">
        <v>119.24827999999999</v>
      </c>
      <c r="F2366" s="33">
        <v>0</v>
      </c>
      <c r="G2366" s="81">
        <v>0</v>
      </c>
      <c r="H2366" s="33">
        <v>0</v>
      </c>
      <c r="I2366" s="77"/>
      <c r="J2366" s="91">
        <v>1723.18</v>
      </c>
      <c r="K2366" s="131"/>
      <c r="L2366" s="261"/>
      <c r="M2366" s="144"/>
      <c r="N2366" s="144"/>
      <c r="O2366" s="143"/>
      <c r="P2366" s="148"/>
      <c r="Q2366" s="146"/>
      <c r="R2366" s="148"/>
      <c r="S2366" s="147"/>
      <c r="T2366" s="127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</row>
    <row r="2367" spans="1:37" s="117" customFormat="1" ht="18" customHeight="1" x14ac:dyDescent="0.25">
      <c r="A2367" s="72" t="str">
        <f>Лист4!A2373</f>
        <v>ул. Комсомольская, д.16</v>
      </c>
      <c r="B2367" s="69" t="s">
        <v>72</v>
      </c>
      <c r="C2367" s="76">
        <v>993.82629000000009</v>
      </c>
      <c r="D2367" s="76">
        <f t="shared" si="76"/>
        <v>57.296120000000002</v>
      </c>
      <c r="E2367" s="74">
        <v>57.296120000000002</v>
      </c>
      <c r="F2367" s="33">
        <v>0</v>
      </c>
      <c r="G2367" s="81">
        <v>0</v>
      </c>
      <c r="H2367" s="33">
        <v>0</v>
      </c>
      <c r="I2367" s="77"/>
      <c r="J2367" s="91">
        <f t="shared" si="75"/>
        <v>1051.1224100000002</v>
      </c>
      <c r="K2367" s="131"/>
      <c r="L2367" s="261"/>
      <c r="M2367" s="144"/>
      <c r="N2367" s="144"/>
      <c r="O2367" s="143"/>
      <c r="P2367" s="148"/>
      <c r="Q2367" s="146"/>
      <c r="R2367" s="148"/>
      <c r="S2367" s="147"/>
      <c r="T2367" s="127"/>
    </row>
    <row r="2368" spans="1:37" s="34" customFormat="1" ht="18" customHeight="1" x14ac:dyDescent="0.25">
      <c r="A2368" s="72" t="str">
        <f>Лист4!A2374</f>
        <v>ул. Комсомольская, д.16А</v>
      </c>
      <c r="B2368" s="69" t="s">
        <v>72</v>
      </c>
      <c r="C2368" s="76">
        <v>2373.8179599999999</v>
      </c>
      <c r="D2368" s="76">
        <f t="shared" si="76"/>
        <v>151.73123000000001</v>
      </c>
      <c r="E2368" s="74">
        <v>151.73123000000001</v>
      </c>
      <c r="F2368" s="33">
        <v>0</v>
      </c>
      <c r="G2368" s="81">
        <v>0</v>
      </c>
      <c r="H2368" s="33">
        <v>0</v>
      </c>
      <c r="I2368" s="77"/>
      <c r="J2368" s="91">
        <f t="shared" si="75"/>
        <v>2525.5491899999997</v>
      </c>
      <c r="K2368" s="131"/>
      <c r="L2368" s="261"/>
      <c r="M2368" s="144"/>
      <c r="N2368" s="144"/>
      <c r="O2368" s="143"/>
      <c r="P2368" s="148"/>
      <c r="Q2368" s="146"/>
      <c r="R2368" s="148"/>
      <c r="S2368" s="147"/>
      <c r="T2368" s="127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</row>
    <row r="2369" spans="1:67" s="34" customFormat="1" ht="18" customHeight="1" x14ac:dyDescent="0.25">
      <c r="A2369" s="72" t="str">
        <f>Лист4!A2375</f>
        <v>ул. Комсомольская, д.17</v>
      </c>
      <c r="B2369" s="69" t="s">
        <v>72</v>
      </c>
      <c r="C2369" s="76">
        <v>542.41469000000006</v>
      </c>
      <c r="D2369" s="76">
        <f t="shared" si="76"/>
        <v>33.355519999999999</v>
      </c>
      <c r="E2369" s="74">
        <v>33.355519999999999</v>
      </c>
      <c r="F2369" s="33">
        <v>0</v>
      </c>
      <c r="G2369" s="81">
        <v>0</v>
      </c>
      <c r="H2369" s="33">
        <v>0</v>
      </c>
      <c r="I2369" s="77"/>
      <c r="J2369" s="91">
        <f t="shared" si="75"/>
        <v>575.77021000000002</v>
      </c>
      <c r="K2369" s="131"/>
      <c r="L2369" s="261"/>
      <c r="M2369" s="144"/>
      <c r="N2369" s="144"/>
      <c r="O2369" s="143"/>
      <c r="P2369" s="148"/>
      <c r="Q2369" s="146"/>
      <c r="R2369" s="148"/>
      <c r="S2369" s="147"/>
      <c r="T2369" s="127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</row>
    <row r="2370" spans="1:67" s="35" customFormat="1" ht="18" customHeight="1" x14ac:dyDescent="0.25">
      <c r="A2370" s="72" t="str">
        <f>Лист4!A2376</f>
        <v>ул. Комсомольская, д.18</v>
      </c>
      <c r="B2370" s="69" t="s">
        <v>72</v>
      </c>
      <c r="C2370" s="76">
        <v>526.65230999999994</v>
      </c>
      <c r="D2370" s="76">
        <f t="shared" si="76"/>
        <v>33.055769999999995</v>
      </c>
      <c r="E2370" s="74">
        <v>33.055769999999995</v>
      </c>
      <c r="F2370" s="33">
        <v>0</v>
      </c>
      <c r="G2370" s="81">
        <v>0</v>
      </c>
      <c r="H2370" s="33">
        <v>0</v>
      </c>
      <c r="I2370" s="77"/>
      <c r="J2370" s="91">
        <f t="shared" si="75"/>
        <v>559.70807999999988</v>
      </c>
      <c r="K2370" s="131"/>
      <c r="L2370" s="261"/>
      <c r="M2370" s="144"/>
      <c r="N2370" s="144"/>
      <c r="O2370" s="143"/>
      <c r="P2370" s="148"/>
      <c r="Q2370" s="146"/>
      <c r="R2370" s="148"/>
      <c r="S2370" s="147"/>
      <c r="T2370" s="127"/>
      <c r="U2370" s="117"/>
      <c r="V2370" s="117"/>
      <c r="W2370" s="117"/>
      <c r="X2370" s="117"/>
      <c r="Y2370" s="117"/>
      <c r="Z2370" s="117"/>
      <c r="AA2370" s="117"/>
      <c r="AB2370" s="117"/>
      <c r="AC2370" s="117"/>
      <c r="AD2370" s="117"/>
      <c r="AE2370" s="117"/>
      <c r="AF2370" s="117"/>
      <c r="AG2370" s="117"/>
      <c r="AH2370" s="117"/>
      <c r="AI2370" s="117"/>
      <c r="AJ2370" s="117"/>
      <c r="AK2370" s="117"/>
    </row>
    <row r="2371" spans="1:67" s="34" customFormat="1" ht="18" customHeight="1" x14ac:dyDescent="0.25">
      <c r="A2371" s="72" t="str">
        <f>Лист4!A2377</f>
        <v>ул. Комсомольская, д.18А</v>
      </c>
      <c r="B2371" s="69" t="s">
        <v>72</v>
      </c>
      <c r="C2371" s="76">
        <v>660.21430999999995</v>
      </c>
      <c r="D2371" s="76">
        <f t="shared" si="76"/>
        <v>38.840269999999997</v>
      </c>
      <c r="E2371" s="74">
        <v>38.840269999999997</v>
      </c>
      <c r="F2371" s="33">
        <v>0</v>
      </c>
      <c r="G2371" s="81">
        <v>0</v>
      </c>
      <c r="H2371" s="33">
        <v>0</v>
      </c>
      <c r="I2371" s="77"/>
      <c r="J2371" s="91">
        <f t="shared" si="75"/>
        <v>699.05457999999999</v>
      </c>
      <c r="K2371" s="131"/>
      <c r="L2371" s="261"/>
      <c r="M2371" s="144"/>
      <c r="N2371" s="144"/>
      <c r="O2371" s="143"/>
      <c r="P2371" s="148"/>
      <c r="Q2371" s="146"/>
      <c r="R2371" s="148"/>
      <c r="S2371" s="147"/>
      <c r="T2371" s="127"/>
      <c r="U2371" s="23"/>
      <c r="V2371" s="23"/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/>
    </row>
    <row r="2372" spans="1:67" s="34" customFormat="1" ht="18" customHeight="1" x14ac:dyDescent="0.25">
      <c r="A2372" s="72" t="str">
        <f>Лист4!A2378</f>
        <v>ул. Комсомольская, д.18Б</v>
      </c>
      <c r="B2372" s="69" t="s">
        <v>72</v>
      </c>
      <c r="C2372" s="76">
        <v>955.97942999999998</v>
      </c>
      <c r="D2372" s="76">
        <f t="shared" si="76"/>
        <v>60.424550000000004</v>
      </c>
      <c r="E2372" s="74">
        <v>60.424550000000004</v>
      </c>
      <c r="F2372" s="33">
        <v>0</v>
      </c>
      <c r="G2372" s="81">
        <v>0</v>
      </c>
      <c r="H2372" s="33">
        <v>0</v>
      </c>
      <c r="I2372" s="77"/>
      <c r="J2372" s="91">
        <f t="shared" si="75"/>
        <v>1016.4039799999999</v>
      </c>
      <c r="K2372" s="131"/>
      <c r="L2372" s="261"/>
      <c r="M2372" s="144"/>
      <c r="N2372" s="144"/>
      <c r="O2372" s="143"/>
      <c r="P2372" s="148"/>
      <c r="Q2372" s="146"/>
      <c r="R2372" s="148"/>
      <c r="S2372" s="147"/>
      <c r="T2372" s="127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</row>
    <row r="2373" spans="1:67" s="34" customFormat="1" ht="18" customHeight="1" x14ac:dyDescent="0.25">
      <c r="A2373" s="72" t="str">
        <f>Лист4!A2379</f>
        <v>ул. Комсомольская, д.2</v>
      </c>
      <c r="B2373" s="69" t="s">
        <v>72</v>
      </c>
      <c r="C2373" s="76">
        <v>656.29302999999993</v>
      </c>
      <c r="D2373" s="76">
        <f t="shared" si="76"/>
        <v>35.328699999999998</v>
      </c>
      <c r="E2373" s="74">
        <v>35.328699999999998</v>
      </c>
      <c r="F2373" s="33">
        <v>0</v>
      </c>
      <c r="G2373" s="81">
        <v>0</v>
      </c>
      <c r="H2373" s="33">
        <v>0</v>
      </c>
      <c r="I2373" s="77"/>
      <c r="J2373" s="91">
        <f t="shared" si="75"/>
        <v>691.62172999999996</v>
      </c>
      <c r="K2373" s="131"/>
      <c r="L2373" s="261"/>
      <c r="M2373" s="144"/>
      <c r="N2373" s="144"/>
      <c r="O2373" s="143"/>
      <c r="P2373" s="148"/>
      <c r="Q2373" s="146"/>
      <c r="R2373" s="148"/>
      <c r="S2373" s="147"/>
      <c r="T2373" s="127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</row>
    <row r="2374" spans="1:67" s="34" customFormat="1" ht="18" customHeight="1" x14ac:dyDescent="0.25">
      <c r="A2374" s="72" t="str">
        <f>Лист4!A2380</f>
        <v>ул. Комсомольская, д.20</v>
      </c>
      <c r="B2374" s="69" t="s">
        <v>72</v>
      </c>
      <c r="C2374" s="76">
        <v>478.41098</v>
      </c>
      <c r="D2374" s="76">
        <f t="shared" si="76"/>
        <v>29.097849999999998</v>
      </c>
      <c r="E2374" s="74">
        <v>29.097849999999998</v>
      </c>
      <c r="F2374" s="22">
        <v>0</v>
      </c>
      <c r="G2374" s="81">
        <v>0</v>
      </c>
      <c r="H2374" s="22">
        <v>0</v>
      </c>
      <c r="I2374" s="77"/>
      <c r="J2374" s="91">
        <f t="shared" si="75"/>
        <v>507.50882999999999</v>
      </c>
      <c r="K2374" s="131"/>
      <c r="L2374" s="261"/>
      <c r="M2374" s="144"/>
      <c r="N2374" s="144"/>
      <c r="O2374" s="143"/>
      <c r="P2374" s="145"/>
      <c r="Q2374" s="146"/>
      <c r="R2374" s="145"/>
      <c r="S2374" s="147"/>
      <c r="T2374" s="127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</row>
    <row r="2375" spans="1:67" s="35" customFormat="1" ht="18" customHeight="1" x14ac:dyDescent="0.25">
      <c r="A2375" s="72" t="str">
        <f>Лист4!A2381</f>
        <v>ул. Комсомольская, д.3</v>
      </c>
      <c r="B2375" s="69" t="s">
        <v>72</v>
      </c>
      <c r="C2375" s="76">
        <v>-2368.9734900000003</v>
      </c>
      <c r="D2375" s="76">
        <f t="shared" si="76"/>
        <v>37.130290000000002</v>
      </c>
      <c r="E2375" s="74">
        <v>37.130290000000002</v>
      </c>
      <c r="F2375" s="33">
        <v>0</v>
      </c>
      <c r="G2375" s="81">
        <v>0</v>
      </c>
      <c r="H2375" s="33">
        <v>0</v>
      </c>
      <c r="I2375" s="147">
        <v>2790.15</v>
      </c>
      <c r="J2375" s="91">
        <f t="shared" si="75"/>
        <v>-2331.8432000000003</v>
      </c>
      <c r="K2375" s="131"/>
      <c r="L2375" s="261"/>
      <c r="M2375" s="144"/>
      <c r="N2375" s="144"/>
      <c r="O2375" s="143"/>
      <c r="P2375" s="148"/>
      <c r="Q2375" s="146"/>
      <c r="R2375" s="148"/>
      <c r="S2375" s="147"/>
      <c r="T2375" s="127"/>
      <c r="U2375" s="117"/>
      <c r="V2375" s="117"/>
      <c r="W2375" s="117"/>
      <c r="X2375" s="117"/>
      <c r="Y2375" s="117"/>
      <c r="Z2375" s="117"/>
      <c r="AA2375" s="117"/>
      <c r="AB2375" s="117"/>
      <c r="AC2375" s="117"/>
      <c r="AD2375" s="117"/>
      <c r="AE2375" s="117"/>
      <c r="AF2375" s="117"/>
      <c r="AG2375" s="117"/>
      <c r="AH2375" s="117"/>
      <c r="AI2375" s="117"/>
      <c r="AJ2375" s="117"/>
      <c r="AK2375" s="117"/>
    </row>
    <row r="2376" spans="1:67" s="34" customFormat="1" ht="18" customHeight="1" x14ac:dyDescent="0.25">
      <c r="A2376" s="72" t="str">
        <f>Лист4!A2382</f>
        <v>ул. Комсомольская, д.4</v>
      </c>
      <c r="B2376" s="69" t="s">
        <v>72</v>
      </c>
      <c r="C2376" s="76">
        <v>619.86995999999999</v>
      </c>
      <c r="D2376" s="76">
        <f t="shared" si="76"/>
        <v>34.576449999999994</v>
      </c>
      <c r="E2376" s="74">
        <v>34.576449999999994</v>
      </c>
      <c r="F2376" s="33">
        <v>0</v>
      </c>
      <c r="G2376" s="81">
        <v>0</v>
      </c>
      <c r="H2376" s="33">
        <v>0</v>
      </c>
      <c r="I2376" s="77"/>
      <c r="J2376" s="91">
        <f t="shared" si="75"/>
        <v>654.44641000000001</v>
      </c>
      <c r="K2376" s="131"/>
      <c r="L2376" s="261"/>
      <c r="M2376" s="144"/>
      <c r="N2376" s="144"/>
      <c r="O2376" s="143"/>
      <c r="P2376" s="148"/>
      <c r="Q2376" s="146"/>
      <c r="R2376" s="148"/>
      <c r="S2376" s="147"/>
      <c r="T2376" s="127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</row>
    <row r="2377" spans="1:67" s="34" customFormat="1" ht="18" customHeight="1" x14ac:dyDescent="0.25">
      <c r="A2377" s="72" t="str">
        <f>Лист4!A2383</f>
        <v>ул. Комсомольская, д.4А</v>
      </c>
      <c r="B2377" s="69" t="s">
        <v>72</v>
      </c>
      <c r="C2377" s="76">
        <v>407.67626000000001</v>
      </c>
      <c r="D2377" s="76">
        <f t="shared" si="76"/>
        <v>26.79213</v>
      </c>
      <c r="E2377" s="74">
        <v>26.79213</v>
      </c>
      <c r="F2377" s="33">
        <v>0</v>
      </c>
      <c r="G2377" s="81">
        <v>0</v>
      </c>
      <c r="H2377" s="33">
        <v>0</v>
      </c>
      <c r="I2377" s="77"/>
      <c r="J2377" s="91">
        <f t="shared" si="75"/>
        <v>434.46839</v>
      </c>
      <c r="K2377" s="131"/>
      <c r="L2377" s="261"/>
      <c r="M2377" s="144"/>
      <c r="N2377" s="144"/>
      <c r="O2377" s="143"/>
      <c r="P2377" s="148"/>
      <c r="Q2377" s="146"/>
      <c r="R2377" s="148"/>
      <c r="S2377" s="147"/>
      <c r="T2377" s="127"/>
      <c r="U2377" s="23"/>
      <c r="V2377" s="23"/>
      <c r="W2377" s="23"/>
      <c r="X2377" s="23"/>
      <c r="Y2377" s="23"/>
      <c r="Z2377" s="23"/>
      <c r="AA2377" s="23"/>
      <c r="AB2377" s="23"/>
      <c r="AC2377" s="23"/>
      <c r="AD2377" s="23"/>
      <c r="AE2377" s="23"/>
      <c r="AF2377" s="23"/>
      <c r="AG2377" s="23"/>
      <c r="AH2377" s="23"/>
      <c r="AI2377" s="23"/>
      <c r="AJ2377" s="23"/>
      <c r="AK2377" s="23"/>
    </row>
    <row r="2378" spans="1:67" s="34" customFormat="1" ht="18" customHeight="1" x14ac:dyDescent="0.25">
      <c r="A2378" s="72" t="str">
        <f>Лист4!A2384</f>
        <v>ул. Комсомольская, д.6</v>
      </c>
      <c r="B2378" s="69" t="s">
        <v>72</v>
      </c>
      <c r="C2378" s="76">
        <v>690.5865</v>
      </c>
      <c r="D2378" s="76">
        <f t="shared" si="76"/>
        <v>41.793879999999994</v>
      </c>
      <c r="E2378" s="74">
        <v>41.793879999999994</v>
      </c>
      <c r="F2378" s="33">
        <v>0</v>
      </c>
      <c r="G2378" s="81">
        <v>0</v>
      </c>
      <c r="H2378" s="33">
        <v>0</v>
      </c>
      <c r="I2378" s="77"/>
      <c r="J2378" s="91">
        <f t="shared" ref="J2378:J2441" si="77">C2378+E2378</f>
        <v>732.38037999999995</v>
      </c>
      <c r="K2378" s="131"/>
      <c r="L2378" s="261"/>
      <c r="M2378" s="144"/>
      <c r="N2378" s="144"/>
      <c r="O2378" s="143"/>
      <c r="P2378" s="148"/>
      <c r="Q2378" s="146"/>
      <c r="R2378" s="148"/>
      <c r="S2378" s="147"/>
      <c r="T2378" s="127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/>
    </row>
    <row r="2379" spans="1:67" s="23" customFormat="1" ht="18" customHeight="1" x14ac:dyDescent="0.25">
      <c r="A2379" s="72" t="str">
        <f>Лист4!A2385</f>
        <v>ул. Комсомольская, д.6А</v>
      </c>
      <c r="B2379" s="69" t="s">
        <v>72</v>
      </c>
      <c r="C2379" s="76">
        <v>460.87188000000003</v>
      </c>
      <c r="D2379" s="76">
        <f t="shared" si="76"/>
        <v>33.49503</v>
      </c>
      <c r="E2379" s="74">
        <v>33.49503</v>
      </c>
      <c r="F2379" s="33">
        <v>0</v>
      </c>
      <c r="G2379" s="81">
        <v>0</v>
      </c>
      <c r="H2379" s="33">
        <v>0</v>
      </c>
      <c r="I2379" s="77"/>
      <c r="J2379" s="91">
        <f t="shared" si="77"/>
        <v>494.36691000000002</v>
      </c>
      <c r="K2379" s="131"/>
      <c r="L2379" s="261"/>
      <c r="M2379" s="144"/>
      <c r="N2379" s="144"/>
      <c r="O2379" s="143"/>
      <c r="P2379" s="148"/>
      <c r="Q2379" s="146"/>
      <c r="R2379" s="148"/>
      <c r="S2379" s="147"/>
      <c r="T2379" s="127"/>
      <c r="AL2379" s="34"/>
      <c r="AM2379" s="34"/>
      <c r="AN2379" s="34"/>
      <c r="AO2379" s="34"/>
      <c r="AP2379" s="34"/>
      <c r="AQ2379" s="34"/>
      <c r="AR2379" s="34"/>
      <c r="AS2379" s="34"/>
      <c r="AT2379" s="34"/>
      <c r="AU2379" s="34"/>
      <c r="AV2379" s="34"/>
      <c r="AW2379" s="34"/>
      <c r="AX2379" s="34"/>
      <c r="AY2379" s="34"/>
      <c r="AZ2379" s="34"/>
      <c r="BA2379" s="34"/>
      <c r="BB2379" s="34"/>
      <c r="BC2379" s="34"/>
      <c r="BD2379" s="34"/>
      <c r="BE2379" s="34"/>
      <c r="BF2379" s="34"/>
      <c r="BG2379" s="34"/>
      <c r="BH2379" s="34"/>
      <c r="BI2379" s="34"/>
      <c r="BJ2379" s="34"/>
      <c r="BK2379" s="34"/>
      <c r="BL2379" s="34"/>
      <c r="BM2379" s="34"/>
      <c r="BN2379" s="34"/>
      <c r="BO2379" s="34"/>
    </row>
    <row r="2380" spans="1:67" s="34" customFormat="1" ht="18" customHeight="1" x14ac:dyDescent="0.25">
      <c r="A2380" s="72" t="str">
        <f>Лист4!A2386</f>
        <v>ул. Комсомольская, д.6Б</v>
      </c>
      <c r="B2380" s="69" t="s">
        <v>72</v>
      </c>
      <c r="C2380" s="76">
        <v>740.20150999999998</v>
      </c>
      <c r="D2380" s="76">
        <f t="shared" si="76"/>
        <v>41.734730000000006</v>
      </c>
      <c r="E2380" s="74">
        <v>41.734730000000006</v>
      </c>
      <c r="F2380" s="33">
        <v>0</v>
      </c>
      <c r="G2380" s="81">
        <v>0</v>
      </c>
      <c r="H2380" s="33">
        <v>0</v>
      </c>
      <c r="I2380" s="77"/>
      <c r="J2380" s="91">
        <f t="shared" si="77"/>
        <v>781.93624</v>
      </c>
      <c r="K2380" s="131"/>
      <c r="L2380" s="261"/>
      <c r="M2380" s="144"/>
      <c r="N2380" s="144"/>
      <c r="O2380" s="143"/>
      <c r="P2380" s="148"/>
      <c r="Q2380" s="146"/>
      <c r="R2380" s="148"/>
      <c r="S2380" s="147"/>
      <c r="T2380" s="127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/>
    </row>
    <row r="2381" spans="1:67" s="34" customFormat="1" ht="18" customHeight="1" x14ac:dyDescent="0.25">
      <c r="A2381" s="72" t="str">
        <f>Лист4!A2387</f>
        <v>ул. Комсомольская, д.7</v>
      </c>
      <c r="B2381" s="69" t="s">
        <v>72</v>
      </c>
      <c r="C2381" s="76">
        <v>708.6586299999999</v>
      </c>
      <c r="D2381" s="76">
        <f t="shared" si="76"/>
        <v>41.658629999999995</v>
      </c>
      <c r="E2381" s="74">
        <v>41.658629999999995</v>
      </c>
      <c r="F2381" s="33">
        <v>0</v>
      </c>
      <c r="G2381" s="81">
        <v>0</v>
      </c>
      <c r="H2381" s="33">
        <v>0</v>
      </c>
      <c r="I2381" s="77"/>
      <c r="J2381" s="91">
        <f t="shared" si="77"/>
        <v>750.31725999999992</v>
      </c>
      <c r="K2381" s="131"/>
      <c r="L2381" s="261"/>
      <c r="M2381" s="144"/>
      <c r="N2381" s="144"/>
      <c r="O2381" s="143"/>
      <c r="P2381" s="148"/>
      <c r="Q2381" s="146"/>
      <c r="R2381" s="148"/>
      <c r="S2381" s="147"/>
      <c r="T2381" s="127"/>
      <c r="U2381" s="23"/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/>
    </row>
    <row r="2382" spans="1:67" s="34" customFormat="1" ht="18" customHeight="1" x14ac:dyDescent="0.25">
      <c r="A2382" s="72" t="str">
        <f>Лист4!A2388</f>
        <v>ул. Комсомольская, д.8</v>
      </c>
      <c r="B2382" s="69" t="s">
        <v>72</v>
      </c>
      <c r="C2382" s="76">
        <v>553.7212199999999</v>
      </c>
      <c r="D2382" s="76">
        <f t="shared" ref="D2382:D2445" si="78">E2382</f>
        <v>30.496080000000003</v>
      </c>
      <c r="E2382" s="74">
        <v>30.496080000000003</v>
      </c>
      <c r="F2382" s="33">
        <v>0</v>
      </c>
      <c r="G2382" s="81">
        <v>0</v>
      </c>
      <c r="H2382" s="33">
        <v>0</v>
      </c>
      <c r="I2382" s="77"/>
      <c r="J2382" s="91">
        <f t="shared" si="77"/>
        <v>584.21729999999991</v>
      </c>
      <c r="K2382" s="131"/>
      <c r="L2382" s="261"/>
      <c r="M2382" s="144"/>
      <c r="N2382" s="144"/>
      <c r="O2382" s="143"/>
      <c r="P2382" s="148"/>
      <c r="Q2382" s="146"/>
      <c r="R2382" s="148"/>
      <c r="S2382" s="147"/>
      <c r="T2382" s="127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/>
    </row>
    <row r="2383" spans="1:67" s="34" customFormat="1" ht="18" customHeight="1" x14ac:dyDescent="0.25">
      <c r="A2383" s="72" t="str">
        <f>Лист4!A2389</f>
        <v>ул. Комсомольская, д.9</v>
      </c>
      <c r="B2383" s="69" t="s">
        <v>72</v>
      </c>
      <c r="C2383" s="76">
        <v>335.30610000000001</v>
      </c>
      <c r="D2383" s="76">
        <f t="shared" si="78"/>
        <v>20.85568</v>
      </c>
      <c r="E2383" s="74">
        <v>20.85568</v>
      </c>
      <c r="F2383" s="33">
        <v>0</v>
      </c>
      <c r="G2383" s="81">
        <v>0</v>
      </c>
      <c r="H2383" s="33">
        <v>0</v>
      </c>
      <c r="I2383" s="77"/>
      <c r="J2383" s="91">
        <f t="shared" si="77"/>
        <v>356.16178000000002</v>
      </c>
      <c r="K2383" s="131"/>
      <c r="L2383" s="261"/>
      <c r="M2383" s="144"/>
      <c r="N2383" s="144"/>
      <c r="O2383" s="143"/>
      <c r="P2383" s="148"/>
      <c r="Q2383" s="146"/>
      <c r="R2383" s="148"/>
      <c r="S2383" s="147"/>
      <c r="T2383" s="127"/>
      <c r="U2383" s="23"/>
      <c r="V2383" s="23"/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/>
    </row>
    <row r="2384" spans="1:67" s="35" customFormat="1" ht="18" customHeight="1" x14ac:dyDescent="0.25">
      <c r="A2384" s="72" t="str">
        <f>Лист4!A2390</f>
        <v>ул. Королева, д.2</v>
      </c>
      <c r="B2384" s="69" t="s">
        <v>72</v>
      </c>
      <c r="C2384" s="76">
        <v>654.83154999999999</v>
      </c>
      <c r="D2384" s="76">
        <f t="shared" si="78"/>
        <v>39.690519999999999</v>
      </c>
      <c r="E2384" s="74">
        <v>39.690519999999999</v>
      </c>
      <c r="F2384" s="33">
        <v>0</v>
      </c>
      <c r="G2384" s="81">
        <v>0</v>
      </c>
      <c r="H2384" s="33">
        <v>0</v>
      </c>
      <c r="I2384" s="77"/>
      <c r="J2384" s="91">
        <f t="shared" si="77"/>
        <v>694.52206999999999</v>
      </c>
      <c r="K2384" s="131"/>
      <c r="L2384" s="261"/>
      <c r="M2384" s="144"/>
      <c r="N2384" s="144"/>
      <c r="O2384" s="143"/>
      <c r="P2384" s="148"/>
      <c r="Q2384" s="146"/>
      <c r="R2384" s="148"/>
      <c r="S2384" s="147"/>
      <c r="T2384" s="127"/>
      <c r="U2384" s="117"/>
      <c r="V2384" s="117"/>
      <c r="W2384" s="117"/>
      <c r="X2384" s="117"/>
      <c r="Y2384" s="117"/>
      <c r="Z2384" s="117"/>
      <c r="AA2384" s="117"/>
      <c r="AB2384" s="117"/>
      <c r="AC2384" s="117"/>
      <c r="AD2384" s="117"/>
      <c r="AE2384" s="117"/>
      <c r="AF2384" s="117"/>
      <c r="AG2384" s="117"/>
      <c r="AH2384" s="117"/>
      <c r="AI2384" s="117"/>
      <c r="AJ2384" s="117"/>
      <c r="AK2384" s="117"/>
    </row>
    <row r="2385" spans="1:37" s="35" customFormat="1" ht="18" customHeight="1" x14ac:dyDescent="0.25">
      <c r="A2385" s="72" t="str">
        <f>Лист4!A2391</f>
        <v>ул. Королева, д.6</v>
      </c>
      <c r="B2385" s="69" t="s">
        <v>72</v>
      </c>
      <c r="C2385" s="76">
        <v>522.44626999999991</v>
      </c>
      <c r="D2385" s="76">
        <f t="shared" si="78"/>
        <v>34.911650000000002</v>
      </c>
      <c r="E2385" s="74">
        <v>34.911650000000002</v>
      </c>
      <c r="F2385" s="33">
        <v>0</v>
      </c>
      <c r="G2385" s="81">
        <v>0</v>
      </c>
      <c r="H2385" s="33">
        <v>0</v>
      </c>
      <c r="I2385" s="77"/>
      <c r="J2385" s="91">
        <f t="shared" si="77"/>
        <v>557.35791999999992</v>
      </c>
      <c r="K2385" s="131"/>
      <c r="L2385" s="261"/>
      <c r="M2385" s="144"/>
      <c r="N2385" s="144"/>
      <c r="O2385" s="143"/>
      <c r="P2385" s="148"/>
      <c r="Q2385" s="146"/>
      <c r="R2385" s="148"/>
      <c r="S2385" s="147"/>
      <c r="T2385" s="127"/>
      <c r="U2385" s="117"/>
      <c r="V2385" s="117"/>
      <c r="W2385" s="117"/>
      <c r="X2385" s="117"/>
      <c r="Y2385" s="117"/>
      <c r="Z2385" s="117"/>
      <c r="AA2385" s="117"/>
      <c r="AB2385" s="117"/>
      <c r="AC2385" s="117"/>
      <c r="AD2385" s="117"/>
      <c r="AE2385" s="117"/>
      <c r="AF2385" s="117"/>
      <c r="AG2385" s="117"/>
      <c r="AH2385" s="117"/>
      <c r="AI2385" s="117"/>
      <c r="AJ2385" s="117"/>
      <c r="AK2385" s="117"/>
    </row>
    <row r="2386" spans="1:37" s="35" customFormat="1" ht="18" customHeight="1" x14ac:dyDescent="0.25">
      <c r="A2386" s="72" t="str">
        <f>Лист4!A2392</f>
        <v>ул. Королева, д.8</v>
      </c>
      <c r="B2386" s="69" t="s">
        <v>72</v>
      </c>
      <c r="C2386" s="76">
        <v>569.63282000000004</v>
      </c>
      <c r="D2386" s="76">
        <f t="shared" si="78"/>
        <v>32.379289999999997</v>
      </c>
      <c r="E2386" s="74">
        <v>32.379289999999997</v>
      </c>
      <c r="F2386" s="33">
        <v>0</v>
      </c>
      <c r="G2386" s="81">
        <v>0</v>
      </c>
      <c r="H2386" s="33">
        <v>0</v>
      </c>
      <c r="I2386" s="77"/>
      <c r="J2386" s="91">
        <f t="shared" si="77"/>
        <v>602.01211000000001</v>
      </c>
      <c r="K2386" s="131"/>
      <c r="L2386" s="261"/>
      <c r="M2386" s="144"/>
      <c r="N2386" s="144"/>
      <c r="O2386" s="143"/>
      <c r="P2386" s="148"/>
      <c r="Q2386" s="146"/>
      <c r="R2386" s="148"/>
      <c r="S2386" s="147"/>
      <c r="T2386" s="127"/>
      <c r="U2386" s="117"/>
      <c r="V2386" s="117"/>
      <c r="W2386" s="117"/>
      <c r="X2386" s="117"/>
      <c r="Y2386" s="117"/>
      <c r="Z2386" s="117"/>
      <c r="AA2386" s="117"/>
      <c r="AB2386" s="117"/>
      <c r="AC2386" s="117"/>
      <c r="AD2386" s="117"/>
      <c r="AE2386" s="117"/>
      <c r="AF2386" s="117"/>
      <c r="AG2386" s="117"/>
      <c r="AH2386" s="117"/>
      <c r="AI2386" s="117"/>
      <c r="AJ2386" s="117"/>
      <c r="AK2386" s="117"/>
    </row>
    <row r="2387" spans="1:37" s="35" customFormat="1" ht="18" customHeight="1" x14ac:dyDescent="0.25">
      <c r="A2387" s="72" t="str">
        <f>Лист4!A2393</f>
        <v>ул. Ленина, д.1</v>
      </c>
      <c r="B2387" s="69" t="s">
        <v>72</v>
      </c>
      <c r="C2387" s="76">
        <v>131.5034</v>
      </c>
      <c r="D2387" s="76">
        <f t="shared" si="78"/>
        <v>12.1486</v>
      </c>
      <c r="E2387" s="74">
        <v>12.1486</v>
      </c>
      <c r="F2387" s="33">
        <v>0</v>
      </c>
      <c r="G2387" s="81">
        <v>0</v>
      </c>
      <c r="H2387" s="33">
        <v>0</v>
      </c>
      <c r="I2387" s="77">
        <v>2798.31</v>
      </c>
      <c r="J2387" s="91">
        <f>C2387+E2387-I2387</f>
        <v>-2654.6579999999999</v>
      </c>
      <c r="K2387" s="131"/>
      <c r="L2387" s="261"/>
      <c r="M2387" s="144"/>
      <c r="N2387" s="144"/>
      <c r="O2387" s="143"/>
      <c r="P2387" s="148"/>
      <c r="Q2387" s="146"/>
      <c r="R2387" s="148"/>
      <c r="S2387" s="147"/>
      <c r="T2387" s="127"/>
      <c r="U2387" s="117"/>
      <c r="V2387" s="117"/>
      <c r="W2387" s="117"/>
      <c r="X2387" s="117"/>
      <c r="Y2387" s="117"/>
      <c r="Z2387" s="117"/>
      <c r="AA2387" s="117"/>
      <c r="AB2387" s="117"/>
      <c r="AC2387" s="117"/>
      <c r="AD2387" s="117"/>
      <c r="AE2387" s="117"/>
      <c r="AF2387" s="117"/>
      <c r="AG2387" s="117"/>
      <c r="AH2387" s="117"/>
      <c r="AI2387" s="117"/>
      <c r="AJ2387" s="117"/>
      <c r="AK2387" s="117"/>
    </row>
    <row r="2388" spans="1:37" s="35" customFormat="1" ht="18" customHeight="1" x14ac:dyDescent="0.25">
      <c r="A2388" s="72" t="str">
        <f>Лист4!A2394</f>
        <v>ул. Ленина, д.10</v>
      </c>
      <c r="B2388" s="69" t="s">
        <v>72</v>
      </c>
      <c r="C2388" s="76">
        <v>117.23662000000002</v>
      </c>
      <c r="D2388" s="76">
        <f t="shared" si="78"/>
        <v>4.9820200000000003</v>
      </c>
      <c r="E2388" s="74">
        <v>4.9820200000000003</v>
      </c>
      <c r="F2388" s="33">
        <v>0</v>
      </c>
      <c r="G2388" s="81">
        <v>0</v>
      </c>
      <c r="H2388" s="33">
        <v>0</v>
      </c>
      <c r="I2388" s="77"/>
      <c r="J2388" s="91">
        <f t="shared" si="77"/>
        <v>122.21864000000002</v>
      </c>
      <c r="K2388" s="131"/>
      <c r="L2388" s="261"/>
      <c r="M2388" s="144"/>
      <c r="N2388" s="144"/>
      <c r="O2388" s="143"/>
      <c r="P2388" s="148"/>
      <c r="Q2388" s="146"/>
      <c r="R2388" s="148"/>
      <c r="S2388" s="147"/>
      <c r="T2388" s="127"/>
      <c r="U2388" s="117"/>
      <c r="V2388" s="117"/>
      <c r="W2388" s="117"/>
      <c r="X2388" s="117"/>
      <c r="Y2388" s="117"/>
      <c r="Z2388" s="117"/>
      <c r="AA2388" s="117"/>
      <c r="AB2388" s="117"/>
      <c r="AC2388" s="117"/>
      <c r="AD2388" s="117"/>
      <c r="AE2388" s="117"/>
      <c r="AF2388" s="117"/>
      <c r="AG2388" s="117"/>
      <c r="AH2388" s="117"/>
      <c r="AI2388" s="117"/>
      <c r="AJ2388" s="117"/>
      <c r="AK2388" s="117"/>
    </row>
    <row r="2389" spans="1:37" s="35" customFormat="1" ht="18" customHeight="1" x14ac:dyDescent="0.25">
      <c r="A2389" s="72" t="str">
        <f>Лист4!A2395</f>
        <v xml:space="preserve">ул. Ленина, д.13 </v>
      </c>
      <c r="B2389" s="69" t="s">
        <v>72</v>
      </c>
      <c r="C2389" s="76">
        <v>277.56497999999999</v>
      </c>
      <c r="D2389" s="76">
        <f t="shared" si="78"/>
        <v>14.260440000000001</v>
      </c>
      <c r="E2389" s="74">
        <v>14.260440000000001</v>
      </c>
      <c r="F2389" s="33">
        <v>0</v>
      </c>
      <c r="G2389" s="81">
        <v>0</v>
      </c>
      <c r="H2389" s="33">
        <v>0</v>
      </c>
      <c r="I2389" s="77"/>
      <c r="J2389" s="91">
        <f t="shared" si="77"/>
        <v>291.82542000000001</v>
      </c>
      <c r="K2389" s="131"/>
      <c r="L2389" s="261"/>
      <c r="M2389" s="144"/>
      <c r="N2389" s="144"/>
      <c r="O2389" s="143"/>
      <c r="P2389" s="148"/>
      <c r="Q2389" s="146"/>
      <c r="R2389" s="148"/>
      <c r="S2389" s="147"/>
      <c r="T2389" s="127"/>
      <c r="U2389" s="117"/>
      <c r="V2389" s="117"/>
      <c r="W2389" s="117"/>
      <c r="X2389" s="117"/>
      <c r="Y2389" s="117"/>
      <c r="Z2389" s="117"/>
      <c r="AA2389" s="117"/>
      <c r="AB2389" s="117"/>
      <c r="AC2389" s="117"/>
      <c r="AD2389" s="117"/>
      <c r="AE2389" s="117"/>
      <c r="AF2389" s="117"/>
      <c r="AG2389" s="117"/>
      <c r="AH2389" s="117"/>
      <c r="AI2389" s="117"/>
      <c r="AJ2389" s="117"/>
      <c r="AK2389" s="117"/>
    </row>
    <row r="2390" spans="1:37" s="35" customFormat="1" ht="18" customHeight="1" x14ac:dyDescent="0.25">
      <c r="A2390" s="72" t="str">
        <f>Лист4!A2396</f>
        <v>ул. Ленина, д.15</v>
      </c>
      <c r="B2390" s="69" t="s">
        <v>72</v>
      </c>
      <c r="C2390" s="76">
        <v>236.80554999999998</v>
      </c>
      <c r="D2390" s="76">
        <f t="shared" si="78"/>
        <v>13.12161</v>
      </c>
      <c r="E2390" s="74">
        <v>13.12161</v>
      </c>
      <c r="F2390" s="33">
        <v>0</v>
      </c>
      <c r="G2390" s="81">
        <v>0</v>
      </c>
      <c r="H2390" s="33">
        <v>0</v>
      </c>
      <c r="I2390" s="77"/>
      <c r="J2390" s="91">
        <f t="shared" si="77"/>
        <v>249.92715999999999</v>
      </c>
      <c r="K2390" s="131"/>
      <c r="L2390" s="261"/>
      <c r="M2390" s="144"/>
      <c r="N2390" s="144"/>
      <c r="O2390" s="143"/>
      <c r="P2390" s="148"/>
      <c r="Q2390" s="146"/>
      <c r="R2390" s="148"/>
      <c r="S2390" s="147"/>
      <c r="T2390" s="127"/>
      <c r="U2390" s="117"/>
      <c r="V2390" s="117"/>
      <c r="W2390" s="117"/>
      <c r="X2390" s="117"/>
      <c r="Y2390" s="117"/>
      <c r="Z2390" s="117"/>
      <c r="AA2390" s="117"/>
      <c r="AB2390" s="117"/>
      <c r="AC2390" s="117"/>
      <c r="AD2390" s="117"/>
      <c r="AE2390" s="117"/>
      <c r="AF2390" s="117"/>
      <c r="AG2390" s="117"/>
      <c r="AH2390" s="117"/>
      <c r="AI2390" s="117"/>
      <c r="AJ2390" s="117"/>
      <c r="AK2390" s="117"/>
    </row>
    <row r="2391" spans="1:37" s="35" customFormat="1" ht="18" customHeight="1" x14ac:dyDescent="0.25">
      <c r="A2391" s="72" t="str">
        <f>Лист4!A2397</f>
        <v>ул. Ленина, д.16</v>
      </c>
      <c r="B2391" s="69" t="s">
        <v>72</v>
      </c>
      <c r="C2391" s="76">
        <v>153.10547000000003</v>
      </c>
      <c r="D2391" s="76">
        <f t="shared" si="78"/>
        <v>23.168330000000001</v>
      </c>
      <c r="E2391" s="74">
        <v>23.168330000000001</v>
      </c>
      <c r="F2391" s="33">
        <v>0</v>
      </c>
      <c r="G2391" s="81">
        <v>0</v>
      </c>
      <c r="H2391" s="33">
        <v>0</v>
      </c>
      <c r="I2391" s="77"/>
      <c r="J2391" s="91">
        <f t="shared" si="77"/>
        <v>176.27380000000002</v>
      </c>
      <c r="K2391" s="131"/>
      <c r="L2391" s="261"/>
      <c r="M2391" s="144"/>
      <c r="N2391" s="144"/>
      <c r="O2391" s="143"/>
      <c r="P2391" s="148"/>
      <c r="Q2391" s="146"/>
      <c r="R2391" s="148"/>
      <c r="S2391" s="147"/>
      <c r="T2391" s="127"/>
      <c r="U2391" s="117"/>
      <c r="V2391" s="117"/>
      <c r="W2391" s="117"/>
      <c r="X2391" s="117"/>
      <c r="Y2391" s="117"/>
      <c r="Z2391" s="117"/>
      <c r="AA2391" s="117"/>
      <c r="AB2391" s="117"/>
      <c r="AC2391" s="117"/>
      <c r="AD2391" s="117"/>
      <c r="AE2391" s="117"/>
      <c r="AF2391" s="117"/>
      <c r="AG2391" s="117"/>
      <c r="AH2391" s="117"/>
      <c r="AI2391" s="117"/>
      <c r="AJ2391" s="117"/>
      <c r="AK2391" s="117"/>
    </row>
    <row r="2392" spans="1:37" s="35" customFormat="1" ht="18" customHeight="1" x14ac:dyDescent="0.25">
      <c r="A2392" s="72" t="str">
        <f>Лист4!A2398</f>
        <v>ул. Ленина, д.17</v>
      </c>
      <c r="B2392" s="69" t="s">
        <v>72</v>
      </c>
      <c r="C2392" s="76">
        <v>269.10984999999999</v>
      </c>
      <c r="D2392" s="76">
        <f t="shared" si="78"/>
        <v>44.937820000000002</v>
      </c>
      <c r="E2392" s="74">
        <v>44.937820000000002</v>
      </c>
      <c r="F2392" s="33">
        <v>0</v>
      </c>
      <c r="G2392" s="81">
        <v>0</v>
      </c>
      <c r="H2392" s="33">
        <v>0</v>
      </c>
      <c r="I2392" s="77"/>
      <c r="J2392" s="91">
        <f t="shared" si="77"/>
        <v>314.04766999999998</v>
      </c>
      <c r="K2392" s="131"/>
      <c r="L2392" s="261"/>
      <c r="M2392" s="144"/>
      <c r="N2392" s="144"/>
      <c r="O2392" s="143"/>
      <c r="P2392" s="148"/>
      <c r="Q2392" s="146"/>
      <c r="R2392" s="148"/>
      <c r="S2392" s="147"/>
      <c r="T2392" s="127"/>
      <c r="U2392" s="117"/>
      <c r="V2392" s="117"/>
      <c r="W2392" s="117"/>
      <c r="X2392" s="117"/>
      <c r="Y2392" s="117"/>
      <c r="Z2392" s="117"/>
      <c r="AA2392" s="117"/>
      <c r="AB2392" s="117"/>
      <c r="AC2392" s="117"/>
      <c r="AD2392" s="117"/>
      <c r="AE2392" s="117"/>
      <c r="AF2392" s="117"/>
      <c r="AG2392" s="117"/>
      <c r="AH2392" s="117"/>
      <c r="AI2392" s="117"/>
      <c r="AJ2392" s="117"/>
      <c r="AK2392" s="117"/>
    </row>
    <row r="2393" spans="1:37" s="35" customFormat="1" ht="18" customHeight="1" x14ac:dyDescent="0.25">
      <c r="A2393" s="72" t="str">
        <f>Лист4!A2399</f>
        <v>ул. Ленина, д.19</v>
      </c>
      <c r="B2393" s="69" t="s">
        <v>72</v>
      </c>
      <c r="C2393" s="76">
        <v>33.576900000000002</v>
      </c>
      <c r="D2393" s="76">
        <f t="shared" si="78"/>
        <v>0.69104999999999994</v>
      </c>
      <c r="E2393" s="74">
        <v>0.69104999999999994</v>
      </c>
      <c r="F2393" s="33">
        <v>0</v>
      </c>
      <c r="G2393" s="81">
        <v>0</v>
      </c>
      <c r="H2393" s="33">
        <v>0</v>
      </c>
      <c r="I2393" s="77"/>
      <c r="J2393" s="91">
        <f t="shared" si="77"/>
        <v>34.267949999999999</v>
      </c>
      <c r="K2393" s="131"/>
      <c r="L2393" s="261"/>
      <c r="M2393" s="144"/>
      <c r="N2393" s="144"/>
      <c r="O2393" s="143"/>
      <c r="P2393" s="148"/>
      <c r="Q2393" s="146"/>
      <c r="R2393" s="148"/>
      <c r="S2393" s="147"/>
      <c r="T2393" s="127"/>
      <c r="U2393" s="117"/>
      <c r="V2393" s="117"/>
      <c r="W2393" s="117"/>
      <c r="X2393" s="117"/>
      <c r="Y2393" s="117"/>
      <c r="Z2393" s="117"/>
      <c r="AA2393" s="117"/>
      <c r="AB2393" s="117"/>
      <c r="AC2393" s="117"/>
      <c r="AD2393" s="117"/>
      <c r="AE2393" s="117"/>
      <c r="AF2393" s="117"/>
      <c r="AG2393" s="117"/>
      <c r="AH2393" s="117"/>
      <c r="AI2393" s="117"/>
      <c r="AJ2393" s="117"/>
      <c r="AK2393" s="117"/>
    </row>
    <row r="2394" spans="1:37" s="35" customFormat="1" ht="18" customHeight="1" x14ac:dyDescent="0.25">
      <c r="A2394" s="72" t="str">
        <f>Лист4!A2400</f>
        <v xml:space="preserve">ул. Ленина, д.2 </v>
      </c>
      <c r="B2394" s="69" t="s">
        <v>72</v>
      </c>
      <c r="C2394" s="76">
        <v>216.83059999999998</v>
      </c>
      <c r="D2394" s="76">
        <f t="shared" si="78"/>
        <v>22.111660000000001</v>
      </c>
      <c r="E2394" s="74">
        <v>22.111660000000001</v>
      </c>
      <c r="F2394" s="33">
        <v>0</v>
      </c>
      <c r="G2394" s="81">
        <v>0</v>
      </c>
      <c r="H2394" s="33">
        <v>0</v>
      </c>
      <c r="I2394" s="77"/>
      <c r="J2394" s="91">
        <f t="shared" si="77"/>
        <v>238.94225999999998</v>
      </c>
      <c r="K2394" s="131"/>
      <c r="L2394" s="261"/>
      <c r="M2394" s="144"/>
      <c r="N2394" s="144"/>
      <c r="O2394" s="143"/>
      <c r="P2394" s="148"/>
      <c r="Q2394" s="146"/>
      <c r="R2394" s="148"/>
      <c r="S2394" s="147"/>
      <c r="T2394" s="127"/>
      <c r="U2394" s="117"/>
      <c r="V2394" s="117"/>
      <c r="W2394" s="117"/>
      <c r="X2394" s="117"/>
      <c r="Y2394" s="117"/>
      <c r="Z2394" s="117"/>
      <c r="AA2394" s="117"/>
      <c r="AB2394" s="117"/>
      <c r="AC2394" s="117"/>
      <c r="AD2394" s="117"/>
      <c r="AE2394" s="117"/>
      <c r="AF2394" s="117"/>
      <c r="AG2394" s="117"/>
      <c r="AH2394" s="117"/>
      <c r="AI2394" s="117"/>
      <c r="AJ2394" s="117"/>
      <c r="AK2394" s="117"/>
    </row>
    <row r="2395" spans="1:37" s="35" customFormat="1" ht="18" customHeight="1" x14ac:dyDescent="0.25">
      <c r="A2395" s="72" t="str">
        <f>Лист4!A2401</f>
        <v>ул. Ленина, д.20</v>
      </c>
      <c r="B2395" s="69" t="s">
        <v>72</v>
      </c>
      <c r="C2395" s="76">
        <v>293.89476000000002</v>
      </c>
      <c r="D2395" s="76">
        <f t="shared" si="78"/>
        <v>21.695630000000001</v>
      </c>
      <c r="E2395" s="74">
        <v>21.695630000000001</v>
      </c>
      <c r="F2395" s="33">
        <v>0</v>
      </c>
      <c r="G2395" s="81">
        <v>0</v>
      </c>
      <c r="H2395" s="33">
        <v>0</v>
      </c>
      <c r="I2395" s="77"/>
      <c r="J2395" s="91">
        <f t="shared" si="77"/>
        <v>315.59039000000001</v>
      </c>
      <c r="K2395" s="131"/>
      <c r="L2395" s="261"/>
      <c r="M2395" s="144"/>
      <c r="N2395" s="144"/>
      <c r="O2395" s="143"/>
      <c r="P2395" s="148"/>
      <c r="Q2395" s="146"/>
      <c r="R2395" s="148"/>
      <c r="S2395" s="147"/>
      <c r="T2395" s="127"/>
      <c r="U2395" s="117"/>
      <c r="V2395" s="117"/>
      <c r="W2395" s="117"/>
      <c r="X2395" s="117"/>
      <c r="Y2395" s="117"/>
      <c r="Z2395" s="117"/>
      <c r="AA2395" s="117"/>
      <c r="AB2395" s="117"/>
      <c r="AC2395" s="117"/>
      <c r="AD2395" s="117"/>
      <c r="AE2395" s="117"/>
      <c r="AF2395" s="117"/>
      <c r="AG2395" s="117"/>
      <c r="AH2395" s="117"/>
      <c r="AI2395" s="117"/>
      <c r="AJ2395" s="117"/>
      <c r="AK2395" s="117"/>
    </row>
    <row r="2396" spans="1:37" s="35" customFormat="1" ht="18" customHeight="1" x14ac:dyDescent="0.25">
      <c r="A2396" s="72" t="str">
        <f>Лист4!A2402</f>
        <v>ул. Ленина, д.21</v>
      </c>
      <c r="B2396" s="69" t="s">
        <v>72</v>
      </c>
      <c r="C2396" s="76">
        <v>-2662.5950700000003</v>
      </c>
      <c r="D2396" s="76">
        <f t="shared" si="78"/>
        <v>15.460649999999999</v>
      </c>
      <c r="E2396" s="74">
        <v>15.460649999999999</v>
      </c>
      <c r="F2396" s="33">
        <v>0</v>
      </c>
      <c r="G2396" s="81">
        <v>0</v>
      </c>
      <c r="H2396" s="33">
        <v>0</v>
      </c>
      <c r="I2396" s="77">
        <v>6570.08</v>
      </c>
      <c r="J2396" s="91">
        <v>-6259.7744199999997</v>
      </c>
      <c r="K2396" s="131"/>
      <c r="L2396" s="261"/>
      <c r="M2396" s="144"/>
      <c r="N2396" s="144"/>
      <c r="O2396" s="143"/>
      <c r="P2396" s="148"/>
      <c r="Q2396" s="146"/>
      <c r="R2396" s="148"/>
      <c r="S2396" s="147"/>
      <c r="T2396" s="127"/>
      <c r="U2396" s="117"/>
      <c r="V2396" s="117"/>
      <c r="W2396" s="117"/>
      <c r="X2396" s="117"/>
      <c r="Y2396" s="117"/>
      <c r="Z2396" s="117"/>
      <c r="AA2396" s="117"/>
      <c r="AB2396" s="117"/>
      <c r="AC2396" s="117"/>
      <c r="AD2396" s="117"/>
      <c r="AE2396" s="117"/>
      <c r="AF2396" s="117"/>
      <c r="AG2396" s="117"/>
      <c r="AH2396" s="117"/>
      <c r="AI2396" s="117"/>
      <c r="AJ2396" s="117"/>
      <c r="AK2396" s="117"/>
    </row>
    <row r="2397" spans="1:37" s="35" customFormat="1" ht="18" customHeight="1" x14ac:dyDescent="0.25">
      <c r="A2397" s="72" t="str">
        <f>Лист4!A2403</f>
        <v>ул. Ленина, д.23</v>
      </c>
      <c r="B2397" s="69" t="s">
        <v>72</v>
      </c>
      <c r="C2397" s="76">
        <v>-2384.0974000000001</v>
      </c>
      <c r="D2397" s="76">
        <f t="shared" si="78"/>
        <v>6.1029999999999998</v>
      </c>
      <c r="E2397" s="74">
        <v>6.1029999999999998</v>
      </c>
      <c r="F2397" s="33">
        <v>0</v>
      </c>
      <c r="G2397" s="81">
        <v>0</v>
      </c>
      <c r="H2397" s="33">
        <v>0</v>
      </c>
      <c r="I2397" s="77">
        <v>4092.18</v>
      </c>
      <c r="J2397" s="91">
        <v>-3972.4044000000004</v>
      </c>
      <c r="K2397" s="131"/>
      <c r="L2397" s="261"/>
      <c r="M2397" s="144"/>
      <c r="N2397" s="144"/>
      <c r="O2397" s="143"/>
      <c r="P2397" s="148"/>
      <c r="Q2397" s="146"/>
      <c r="R2397" s="148"/>
      <c r="S2397" s="147"/>
      <c r="T2397" s="127"/>
      <c r="U2397" s="117"/>
      <c r="V2397" s="117"/>
      <c r="W2397" s="117"/>
      <c r="X2397" s="117"/>
      <c r="Y2397" s="117"/>
      <c r="Z2397" s="117"/>
      <c r="AA2397" s="117"/>
      <c r="AB2397" s="117"/>
      <c r="AC2397" s="117"/>
      <c r="AD2397" s="117"/>
      <c r="AE2397" s="117"/>
      <c r="AF2397" s="117"/>
      <c r="AG2397" s="117"/>
      <c r="AH2397" s="117"/>
      <c r="AI2397" s="117"/>
      <c r="AJ2397" s="117"/>
      <c r="AK2397" s="117"/>
    </row>
    <row r="2398" spans="1:37" s="35" customFormat="1" ht="18" customHeight="1" x14ac:dyDescent="0.25">
      <c r="A2398" s="72" t="str">
        <f>Лист4!A2404</f>
        <v>ул. Ленина, д.24</v>
      </c>
      <c r="B2398" s="69" t="s">
        <v>72</v>
      </c>
      <c r="C2398" s="76">
        <v>-1377.25233</v>
      </c>
      <c r="D2398" s="76">
        <f t="shared" si="78"/>
        <v>18.089839999999999</v>
      </c>
      <c r="E2398" s="74">
        <v>18.089839999999999</v>
      </c>
      <c r="F2398" s="33">
        <v>0</v>
      </c>
      <c r="G2398" s="81">
        <v>0</v>
      </c>
      <c r="H2398" s="33">
        <v>0</v>
      </c>
      <c r="I2398" s="77">
        <v>4082.66</v>
      </c>
      <c r="J2398" s="91">
        <v>-3881.1224899999997</v>
      </c>
      <c r="K2398" s="131"/>
      <c r="L2398" s="261"/>
      <c r="M2398" s="144"/>
      <c r="N2398" s="144"/>
      <c r="O2398" s="143"/>
      <c r="P2398" s="148"/>
      <c r="Q2398" s="146"/>
      <c r="R2398" s="148"/>
      <c r="S2398" s="147"/>
      <c r="T2398" s="127"/>
      <c r="U2398" s="117"/>
      <c r="V2398" s="117"/>
      <c r="W2398" s="117"/>
      <c r="X2398" s="117"/>
      <c r="Y2398" s="117"/>
      <c r="Z2398" s="117"/>
      <c r="AA2398" s="117"/>
      <c r="AB2398" s="117"/>
      <c r="AC2398" s="117"/>
      <c r="AD2398" s="117"/>
      <c r="AE2398" s="117"/>
      <c r="AF2398" s="117"/>
      <c r="AG2398" s="117"/>
      <c r="AH2398" s="117"/>
      <c r="AI2398" s="117"/>
      <c r="AJ2398" s="117"/>
      <c r="AK2398" s="117"/>
    </row>
    <row r="2399" spans="1:37" s="35" customFormat="1" ht="17.25" customHeight="1" x14ac:dyDescent="0.25">
      <c r="A2399" s="72" t="str">
        <f>Лист4!A2405</f>
        <v>ул. Ленина, д.25</v>
      </c>
      <c r="B2399" s="69" t="s">
        <v>72</v>
      </c>
      <c r="C2399" s="76">
        <v>-1957.6712500000001</v>
      </c>
      <c r="D2399" s="76">
        <f t="shared" si="78"/>
        <v>17.432650000000002</v>
      </c>
      <c r="E2399" s="74">
        <v>17.432650000000002</v>
      </c>
      <c r="F2399" s="33">
        <v>0</v>
      </c>
      <c r="G2399" s="81">
        <v>0</v>
      </c>
      <c r="H2399" s="33">
        <v>0</v>
      </c>
      <c r="I2399" s="77">
        <v>2630.59</v>
      </c>
      <c r="J2399" s="91">
        <v>-2200.3286000000003</v>
      </c>
      <c r="K2399" s="131"/>
      <c r="L2399" s="261"/>
      <c r="M2399" s="144"/>
      <c r="N2399" s="144"/>
      <c r="O2399" s="143"/>
      <c r="P2399" s="148"/>
      <c r="Q2399" s="146"/>
      <c r="R2399" s="148"/>
      <c r="S2399" s="147"/>
      <c r="T2399" s="127"/>
      <c r="U2399" s="117"/>
      <c r="V2399" s="117"/>
      <c r="W2399" s="117"/>
      <c r="X2399" s="117"/>
      <c r="Y2399" s="117"/>
      <c r="Z2399" s="117"/>
      <c r="AA2399" s="117"/>
      <c r="AB2399" s="117"/>
      <c r="AC2399" s="117"/>
      <c r="AD2399" s="117"/>
      <c r="AE2399" s="117"/>
      <c r="AF2399" s="117"/>
      <c r="AG2399" s="117"/>
      <c r="AH2399" s="117"/>
      <c r="AI2399" s="117"/>
      <c r="AJ2399" s="117"/>
      <c r="AK2399" s="117"/>
    </row>
    <row r="2400" spans="1:37" s="35" customFormat="1" ht="18" customHeight="1" x14ac:dyDescent="0.25">
      <c r="A2400" s="72" t="str">
        <f>Лист4!A2406</f>
        <v>ул. Ленина, д.26</v>
      </c>
      <c r="B2400" s="69" t="s">
        <v>72</v>
      </c>
      <c r="C2400" s="76">
        <v>69.473410000000001</v>
      </c>
      <c r="D2400" s="76">
        <f t="shared" si="78"/>
        <v>20.500619999999998</v>
      </c>
      <c r="E2400" s="74">
        <v>20.500619999999998</v>
      </c>
      <c r="F2400" s="33">
        <v>0</v>
      </c>
      <c r="G2400" s="81">
        <v>0</v>
      </c>
      <c r="H2400" s="33">
        <v>0</v>
      </c>
      <c r="I2400" s="77"/>
      <c r="J2400" s="91">
        <f t="shared" si="77"/>
        <v>89.974029999999999</v>
      </c>
      <c r="K2400" s="131"/>
      <c r="L2400" s="261"/>
      <c r="M2400" s="144"/>
      <c r="N2400" s="144"/>
      <c r="O2400" s="143"/>
      <c r="P2400" s="148"/>
      <c r="Q2400" s="146"/>
      <c r="R2400" s="148"/>
      <c r="S2400" s="147"/>
      <c r="T2400" s="127"/>
      <c r="U2400" s="117"/>
      <c r="V2400" s="117"/>
      <c r="W2400" s="117"/>
      <c r="X2400" s="117"/>
      <c r="Y2400" s="117"/>
      <c r="Z2400" s="117"/>
      <c r="AA2400" s="117"/>
      <c r="AB2400" s="117"/>
      <c r="AC2400" s="117"/>
      <c r="AD2400" s="117"/>
      <c r="AE2400" s="117"/>
      <c r="AF2400" s="117"/>
      <c r="AG2400" s="117"/>
      <c r="AH2400" s="117"/>
      <c r="AI2400" s="117"/>
      <c r="AJ2400" s="117"/>
      <c r="AK2400" s="117"/>
    </row>
    <row r="2401" spans="1:67" s="35" customFormat="1" ht="18" customHeight="1" x14ac:dyDescent="0.25">
      <c r="A2401" s="72" t="str">
        <f>Лист4!A2407</f>
        <v>ул. Ленина, д.28</v>
      </c>
      <c r="B2401" s="69" t="s">
        <v>72</v>
      </c>
      <c r="C2401" s="76">
        <v>221.53261000000001</v>
      </c>
      <c r="D2401" s="76">
        <f t="shared" si="78"/>
        <v>11.957510000000001</v>
      </c>
      <c r="E2401" s="74">
        <v>11.957510000000001</v>
      </c>
      <c r="F2401" s="33">
        <v>0</v>
      </c>
      <c r="G2401" s="81">
        <v>0</v>
      </c>
      <c r="H2401" s="33">
        <v>0</v>
      </c>
      <c r="I2401" s="77">
        <v>349.02</v>
      </c>
      <c r="J2401" s="91">
        <f>C2401+E2401-I2401</f>
        <v>-115.52987999999996</v>
      </c>
      <c r="K2401" s="131"/>
      <c r="L2401" s="261"/>
      <c r="M2401" s="144"/>
      <c r="N2401" s="144"/>
      <c r="O2401" s="143"/>
      <c r="P2401" s="148"/>
      <c r="Q2401" s="146"/>
      <c r="R2401" s="148"/>
      <c r="S2401" s="147"/>
      <c r="T2401" s="127"/>
      <c r="U2401" s="117"/>
      <c r="V2401" s="117"/>
      <c r="W2401" s="117"/>
      <c r="X2401" s="117"/>
      <c r="Y2401" s="117"/>
      <c r="Z2401" s="117"/>
      <c r="AA2401" s="117"/>
      <c r="AB2401" s="117"/>
      <c r="AC2401" s="117"/>
      <c r="AD2401" s="117"/>
      <c r="AE2401" s="117"/>
      <c r="AF2401" s="117"/>
      <c r="AG2401" s="117"/>
      <c r="AH2401" s="117"/>
      <c r="AI2401" s="117"/>
      <c r="AJ2401" s="117"/>
      <c r="AK2401" s="117"/>
    </row>
    <row r="2402" spans="1:67" s="34" customFormat="1" ht="18" customHeight="1" x14ac:dyDescent="0.25">
      <c r="A2402" s="72" t="str">
        <f>Лист4!A2408</f>
        <v>ул. Ленина, д.3</v>
      </c>
      <c r="B2402" s="69" t="s">
        <v>72</v>
      </c>
      <c r="C2402" s="76">
        <v>949.85</v>
      </c>
      <c r="D2402" s="76">
        <f t="shared" si="78"/>
        <v>70.195350000000005</v>
      </c>
      <c r="E2402" s="74">
        <v>70.195350000000005</v>
      </c>
      <c r="F2402" s="33">
        <v>0</v>
      </c>
      <c r="G2402" s="81">
        <v>0</v>
      </c>
      <c r="H2402" s="33">
        <v>0</v>
      </c>
      <c r="I2402" s="77"/>
      <c r="J2402" s="91">
        <v>1027.0999999999999</v>
      </c>
      <c r="K2402" s="131"/>
      <c r="L2402" s="261"/>
      <c r="M2402" s="144"/>
      <c r="N2402" s="144"/>
      <c r="O2402" s="143"/>
      <c r="P2402" s="148"/>
      <c r="Q2402" s="146"/>
      <c r="R2402" s="148"/>
      <c r="S2402" s="147"/>
      <c r="T2402" s="127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/>
    </row>
    <row r="2403" spans="1:67" s="23" customFormat="1" ht="18" customHeight="1" x14ac:dyDescent="0.25">
      <c r="A2403" s="72" t="str">
        <f>Лист4!A2409</f>
        <v>ул. Ленина, д.31</v>
      </c>
      <c r="B2403" s="69" t="s">
        <v>72</v>
      </c>
      <c r="C2403" s="76">
        <v>262.09325000000001</v>
      </c>
      <c r="D2403" s="76">
        <f t="shared" si="78"/>
        <v>23.278359999999999</v>
      </c>
      <c r="E2403" s="74">
        <v>23.278359999999999</v>
      </c>
      <c r="F2403" s="33">
        <v>0</v>
      </c>
      <c r="G2403" s="81">
        <v>0</v>
      </c>
      <c r="H2403" s="33">
        <v>0</v>
      </c>
      <c r="I2403" s="77"/>
      <c r="J2403" s="91">
        <f t="shared" si="77"/>
        <v>285.37161000000003</v>
      </c>
      <c r="K2403" s="131"/>
      <c r="L2403" s="261"/>
      <c r="M2403" s="144"/>
      <c r="N2403" s="144"/>
      <c r="O2403" s="143"/>
      <c r="P2403" s="148"/>
      <c r="Q2403" s="146"/>
      <c r="R2403" s="148"/>
      <c r="S2403" s="147"/>
      <c r="T2403" s="127"/>
    </row>
    <row r="2404" spans="1:67" s="34" customFormat="1" ht="18" customHeight="1" x14ac:dyDescent="0.25">
      <c r="A2404" s="72" t="str">
        <f>Лист4!A2410</f>
        <v>ул. Ленина, д.32</v>
      </c>
      <c r="B2404" s="69" t="s">
        <v>72</v>
      </c>
      <c r="C2404" s="76">
        <v>455.58</v>
      </c>
      <c r="D2404" s="76">
        <f t="shared" si="78"/>
        <v>13.935</v>
      </c>
      <c r="E2404" s="74">
        <v>13.935</v>
      </c>
      <c r="F2404" s="33">
        <v>0</v>
      </c>
      <c r="G2404" s="81">
        <v>0</v>
      </c>
      <c r="H2404" s="33">
        <v>0</v>
      </c>
      <c r="I2404" s="77"/>
      <c r="J2404" s="91">
        <v>498.52</v>
      </c>
      <c r="K2404" s="131"/>
      <c r="L2404" s="261"/>
      <c r="M2404" s="144"/>
      <c r="N2404" s="144"/>
      <c r="O2404" s="143"/>
      <c r="P2404" s="148"/>
      <c r="Q2404" s="146"/>
      <c r="R2404" s="148"/>
      <c r="S2404" s="147"/>
      <c r="T2404" s="127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</row>
    <row r="2405" spans="1:67" s="23" customFormat="1" ht="18" customHeight="1" x14ac:dyDescent="0.25">
      <c r="A2405" s="72" t="str">
        <f>Лист4!A2411</f>
        <v>ул. Ленина, д.33</v>
      </c>
      <c r="B2405" s="69" t="s">
        <v>72</v>
      </c>
      <c r="C2405" s="76">
        <v>215.70950000000002</v>
      </c>
      <c r="D2405" s="76">
        <f t="shared" si="78"/>
        <v>16.591930000000001</v>
      </c>
      <c r="E2405" s="74">
        <v>16.591930000000001</v>
      </c>
      <c r="F2405" s="33">
        <v>0</v>
      </c>
      <c r="G2405" s="81">
        <v>0</v>
      </c>
      <c r="H2405" s="33">
        <v>0</v>
      </c>
      <c r="I2405" s="77"/>
      <c r="J2405" s="91">
        <f t="shared" si="77"/>
        <v>232.30143000000001</v>
      </c>
      <c r="K2405" s="131"/>
      <c r="L2405" s="261"/>
      <c r="M2405" s="144"/>
      <c r="N2405" s="144"/>
      <c r="O2405" s="143"/>
      <c r="P2405" s="148"/>
      <c r="Q2405" s="146"/>
      <c r="R2405" s="148"/>
      <c r="S2405" s="147"/>
      <c r="T2405" s="127"/>
    </row>
    <row r="2406" spans="1:67" s="34" customFormat="1" ht="18" customHeight="1" x14ac:dyDescent="0.25">
      <c r="A2406" s="72" t="str">
        <f>Лист4!A2412</f>
        <v>ул. Ленина, д.34</v>
      </c>
      <c r="B2406" s="69" t="s">
        <v>72</v>
      </c>
      <c r="C2406" s="76">
        <v>347.59123</v>
      </c>
      <c r="D2406" s="76">
        <f t="shared" si="78"/>
        <v>18.601939999999999</v>
      </c>
      <c r="E2406" s="74">
        <v>18.601939999999999</v>
      </c>
      <c r="F2406" s="33">
        <v>0</v>
      </c>
      <c r="G2406" s="81">
        <v>0</v>
      </c>
      <c r="H2406" s="33">
        <v>0</v>
      </c>
      <c r="I2406" s="77"/>
      <c r="J2406" s="91">
        <f t="shared" si="77"/>
        <v>366.19317000000001</v>
      </c>
      <c r="K2406" s="131"/>
      <c r="L2406" s="261"/>
      <c r="M2406" s="144"/>
      <c r="N2406" s="144"/>
      <c r="O2406" s="143"/>
      <c r="P2406" s="148"/>
      <c r="Q2406" s="146"/>
      <c r="R2406" s="148"/>
      <c r="S2406" s="147"/>
      <c r="T2406" s="127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/>
    </row>
    <row r="2407" spans="1:67" s="35" customFormat="1" ht="18" customHeight="1" x14ac:dyDescent="0.25">
      <c r="A2407" s="72" t="str">
        <f>Лист4!A2413</f>
        <v>ул. Ленина, д.35</v>
      </c>
      <c r="B2407" s="69" t="s">
        <v>72</v>
      </c>
      <c r="C2407" s="76">
        <v>238.09145999999998</v>
      </c>
      <c r="D2407" s="76">
        <f t="shared" si="78"/>
        <v>12.520100000000001</v>
      </c>
      <c r="E2407" s="74">
        <v>12.520100000000001</v>
      </c>
      <c r="F2407" s="33">
        <v>0</v>
      </c>
      <c r="G2407" s="81">
        <v>0</v>
      </c>
      <c r="H2407" s="33">
        <v>0</v>
      </c>
      <c r="I2407" s="77"/>
      <c r="J2407" s="91">
        <f t="shared" si="77"/>
        <v>250.61156</v>
      </c>
      <c r="K2407" s="131"/>
      <c r="L2407" s="261"/>
      <c r="M2407" s="144"/>
      <c r="N2407" s="144"/>
      <c r="O2407" s="143"/>
      <c r="P2407" s="148"/>
      <c r="Q2407" s="146"/>
      <c r="R2407" s="148"/>
      <c r="S2407" s="147"/>
      <c r="T2407" s="127"/>
      <c r="U2407" s="117"/>
      <c r="V2407" s="117"/>
      <c r="W2407" s="117"/>
      <c r="X2407" s="117"/>
      <c r="Y2407" s="117"/>
      <c r="Z2407" s="117"/>
      <c r="AA2407" s="117"/>
      <c r="AB2407" s="117"/>
      <c r="AC2407" s="117"/>
      <c r="AD2407" s="117"/>
      <c r="AE2407" s="117"/>
      <c r="AF2407" s="117"/>
      <c r="AG2407" s="117"/>
      <c r="AH2407" s="117"/>
      <c r="AI2407" s="117"/>
      <c r="AJ2407" s="117"/>
      <c r="AK2407" s="117"/>
    </row>
    <row r="2408" spans="1:67" s="34" customFormat="1" ht="18" customHeight="1" x14ac:dyDescent="0.25">
      <c r="A2408" s="72" t="str">
        <f>Лист4!A2414</f>
        <v>ул. Ленина, д.36</v>
      </c>
      <c r="B2408" s="69" t="s">
        <v>72</v>
      </c>
      <c r="C2408" s="76">
        <v>166.71034</v>
      </c>
      <c r="D2408" s="76">
        <f t="shared" si="78"/>
        <v>9.1931900000000013</v>
      </c>
      <c r="E2408" s="74">
        <v>9.1931900000000013</v>
      </c>
      <c r="F2408" s="33">
        <v>0</v>
      </c>
      <c r="G2408" s="81">
        <v>0</v>
      </c>
      <c r="H2408" s="33">
        <v>0</v>
      </c>
      <c r="I2408" s="77"/>
      <c r="J2408" s="91">
        <f t="shared" si="77"/>
        <v>175.90352999999999</v>
      </c>
      <c r="K2408" s="131"/>
      <c r="L2408" s="261"/>
      <c r="M2408" s="144"/>
      <c r="N2408" s="144"/>
      <c r="O2408" s="143"/>
      <c r="P2408" s="148"/>
      <c r="Q2408" s="146"/>
      <c r="R2408" s="148"/>
      <c r="S2408" s="147"/>
      <c r="T2408" s="127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</row>
    <row r="2409" spans="1:67" s="34" customFormat="1" ht="18" customHeight="1" x14ac:dyDescent="0.25">
      <c r="A2409" s="72" t="str">
        <f>Лист4!A2415</f>
        <v>ул. Ленина, д.37</v>
      </c>
      <c r="B2409" s="69" t="s">
        <v>72</v>
      </c>
      <c r="C2409" s="76">
        <v>336.67802</v>
      </c>
      <c r="D2409" s="76">
        <f t="shared" si="78"/>
        <v>16.43318</v>
      </c>
      <c r="E2409" s="74">
        <v>16.43318</v>
      </c>
      <c r="F2409" s="33">
        <v>0</v>
      </c>
      <c r="G2409" s="81">
        <v>0</v>
      </c>
      <c r="H2409" s="33">
        <v>0</v>
      </c>
      <c r="I2409" s="77"/>
      <c r="J2409" s="91">
        <f t="shared" si="77"/>
        <v>353.1112</v>
      </c>
      <c r="K2409" s="131"/>
      <c r="L2409" s="261"/>
      <c r="M2409" s="144"/>
      <c r="N2409" s="144"/>
      <c r="O2409" s="143"/>
      <c r="P2409" s="148"/>
      <c r="Q2409" s="146"/>
      <c r="R2409" s="148"/>
      <c r="S2409" s="147"/>
      <c r="T2409" s="127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/>
    </row>
    <row r="2410" spans="1:67" s="35" customFormat="1" ht="18" customHeight="1" x14ac:dyDescent="0.25">
      <c r="A2410" s="72" t="str">
        <f>Лист4!A2416</f>
        <v>ул. Ленина, д.38</v>
      </c>
      <c r="B2410" s="69" t="s">
        <v>72</v>
      </c>
      <c r="C2410" s="76">
        <v>162.09318000000002</v>
      </c>
      <c r="D2410" s="76">
        <f t="shared" si="78"/>
        <v>10.296190000000001</v>
      </c>
      <c r="E2410" s="74">
        <v>10.296190000000001</v>
      </c>
      <c r="F2410" s="22">
        <v>0</v>
      </c>
      <c r="G2410" s="81">
        <v>0</v>
      </c>
      <c r="H2410" s="22">
        <v>0</v>
      </c>
      <c r="I2410" s="77"/>
      <c r="J2410" s="91">
        <f t="shared" si="77"/>
        <v>172.38937000000001</v>
      </c>
      <c r="K2410" s="131"/>
      <c r="L2410" s="261"/>
      <c r="M2410" s="144"/>
      <c r="N2410" s="144"/>
      <c r="O2410" s="143"/>
      <c r="P2410" s="145"/>
      <c r="Q2410" s="146"/>
      <c r="R2410" s="145"/>
      <c r="S2410" s="147"/>
      <c r="T2410" s="127"/>
      <c r="U2410" s="117"/>
      <c r="V2410" s="117"/>
      <c r="W2410" s="117"/>
      <c r="X2410" s="117"/>
      <c r="Y2410" s="117"/>
      <c r="Z2410" s="117"/>
      <c r="AA2410" s="117"/>
      <c r="AB2410" s="117"/>
      <c r="AC2410" s="117"/>
      <c r="AD2410" s="117"/>
      <c r="AE2410" s="117"/>
      <c r="AF2410" s="117"/>
      <c r="AG2410" s="117"/>
      <c r="AH2410" s="117"/>
      <c r="AI2410" s="117"/>
      <c r="AJ2410" s="117"/>
      <c r="AK2410" s="117"/>
    </row>
    <row r="2411" spans="1:67" s="35" customFormat="1" ht="18" customHeight="1" x14ac:dyDescent="0.25">
      <c r="A2411" s="72" t="str">
        <f>Лист4!A2417</f>
        <v>ул. Ленина, д.4</v>
      </c>
      <c r="B2411" s="69" t="s">
        <v>72</v>
      </c>
      <c r="C2411" s="76">
        <v>121.50401000000001</v>
      </c>
      <c r="D2411" s="76">
        <f t="shared" si="78"/>
        <v>6.2083999999999993</v>
      </c>
      <c r="E2411" s="74">
        <v>6.2083999999999993</v>
      </c>
      <c r="F2411" s="33">
        <v>0</v>
      </c>
      <c r="G2411" s="81">
        <v>0</v>
      </c>
      <c r="H2411" s="33">
        <v>0</v>
      </c>
      <c r="I2411" s="77"/>
      <c r="J2411" s="91">
        <f t="shared" si="77"/>
        <v>127.71241000000001</v>
      </c>
      <c r="K2411" s="131"/>
      <c r="L2411" s="261"/>
      <c r="M2411" s="144"/>
      <c r="N2411" s="144"/>
      <c r="O2411" s="143"/>
      <c r="P2411" s="148"/>
      <c r="Q2411" s="146"/>
      <c r="R2411" s="148"/>
      <c r="S2411" s="147"/>
      <c r="T2411" s="127"/>
      <c r="U2411" s="117"/>
      <c r="V2411" s="117"/>
      <c r="W2411" s="117"/>
      <c r="X2411" s="117"/>
      <c r="Y2411" s="117"/>
      <c r="Z2411" s="117"/>
      <c r="AA2411" s="117"/>
      <c r="AB2411" s="117"/>
      <c r="AC2411" s="117"/>
      <c r="AD2411" s="117"/>
      <c r="AE2411" s="117"/>
      <c r="AF2411" s="117"/>
      <c r="AG2411" s="117"/>
      <c r="AH2411" s="117"/>
      <c r="AI2411" s="117"/>
      <c r="AJ2411" s="117"/>
      <c r="AK2411" s="117"/>
    </row>
    <row r="2412" spans="1:67" s="35" customFormat="1" ht="18" customHeight="1" x14ac:dyDescent="0.25">
      <c r="A2412" s="72" t="str">
        <f>Лист4!A2418</f>
        <v>ул. Ленина, д.40</v>
      </c>
      <c r="B2412" s="69" t="s">
        <v>72</v>
      </c>
      <c r="C2412" s="76">
        <v>196.1842</v>
      </c>
      <c r="D2412" s="76">
        <f t="shared" si="78"/>
        <v>12.191549999999999</v>
      </c>
      <c r="E2412" s="74">
        <v>12.191549999999999</v>
      </c>
      <c r="F2412" s="22">
        <v>0</v>
      </c>
      <c r="G2412" s="81">
        <v>0</v>
      </c>
      <c r="H2412" s="22">
        <v>0</v>
      </c>
      <c r="I2412" s="77"/>
      <c r="J2412" s="91">
        <f t="shared" si="77"/>
        <v>208.37575000000001</v>
      </c>
      <c r="K2412" s="131"/>
      <c r="L2412" s="261"/>
      <c r="M2412" s="144"/>
      <c r="N2412" s="144"/>
      <c r="O2412" s="143"/>
      <c r="P2412" s="145"/>
      <c r="Q2412" s="146"/>
      <c r="R2412" s="145"/>
      <c r="S2412" s="147"/>
      <c r="T2412" s="127"/>
      <c r="U2412" s="117"/>
      <c r="V2412" s="117"/>
      <c r="W2412" s="117"/>
      <c r="X2412" s="117"/>
      <c r="Y2412" s="117"/>
      <c r="Z2412" s="117"/>
      <c r="AA2412" s="117"/>
      <c r="AB2412" s="117"/>
      <c r="AC2412" s="117"/>
      <c r="AD2412" s="117"/>
      <c r="AE2412" s="117"/>
      <c r="AF2412" s="117"/>
      <c r="AG2412" s="117"/>
      <c r="AH2412" s="117"/>
      <c r="AI2412" s="117"/>
      <c r="AJ2412" s="117"/>
      <c r="AK2412" s="117"/>
    </row>
    <row r="2413" spans="1:67" s="35" customFormat="1" ht="18" customHeight="1" x14ac:dyDescent="0.25">
      <c r="A2413" s="72" t="str">
        <f>Лист4!A2419</f>
        <v>ул. Ленина, д.45</v>
      </c>
      <c r="B2413" s="69" t="s">
        <v>72</v>
      </c>
      <c r="C2413" s="76">
        <v>195.76014999999998</v>
      </c>
      <c r="D2413" s="76">
        <f t="shared" si="78"/>
        <v>13.126049999999999</v>
      </c>
      <c r="E2413" s="74">
        <v>13.126049999999999</v>
      </c>
      <c r="F2413" s="33">
        <v>0</v>
      </c>
      <c r="G2413" s="81">
        <v>0</v>
      </c>
      <c r="H2413" s="33">
        <v>0</v>
      </c>
      <c r="I2413" s="77"/>
      <c r="J2413" s="91">
        <f t="shared" si="77"/>
        <v>208.88619999999997</v>
      </c>
      <c r="K2413" s="131"/>
      <c r="L2413" s="261"/>
      <c r="M2413" s="144"/>
      <c r="N2413" s="144"/>
      <c r="O2413" s="143"/>
      <c r="P2413" s="148"/>
      <c r="Q2413" s="146"/>
      <c r="R2413" s="148"/>
      <c r="S2413" s="147"/>
      <c r="T2413" s="127"/>
      <c r="U2413" s="117"/>
      <c r="V2413" s="117"/>
      <c r="W2413" s="117"/>
      <c r="X2413" s="117"/>
      <c r="Y2413" s="117"/>
      <c r="Z2413" s="117"/>
      <c r="AA2413" s="117"/>
      <c r="AB2413" s="117"/>
      <c r="AC2413" s="117"/>
      <c r="AD2413" s="117"/>
      <c r="AE2413" s="117"/>
      <c r="AF2413" s="117"/>
      <c r="AG2413" s="117"/>
      <c r="AH2413" s="117"/>
      <c r="AI2413" s="117"/>
      <c r="AJ2413" s="117"/>
      <c r="AK2413" s="117"/>
    </row>
    <row r="2414" spans="1:67" s="35" customFormat="1" ht="18" customHeight="1" x14ac:dyDescent="0.25">
      <c r="A2414" s="72" t="str">
        <f>Лист4!A2420</f>
        <v>ул. Ленина, д.47</v>
      </c>
      <c r="B2414" s="69" t="s">
        <v>72</v>
      </c>
      <c r="C2414" s="76">
        <v>431.82168000000001</v>
      </c>
      <c r="D2414" s="76">
        <f t="shared" si="78"/>
        <v>41.615650000000002</v>
      </c>
      <c r="E2414" s="74">
        <v>41.615650000000002</v>
      </c>
      <c r="F2414" s="33">
        <v>0</v>
      </c>
      <c r="G2414" s="81">
        <v>0</v>
      </c>
      <c r="H2414" s="33">
        <v>0</v>
      </c>
      <c r="I2414" s="77"/>
      <c r="J2414" s="91">
        <f t="shared" si="77"/>
        <v>473.43733000000003</v>
      </c>
      <c r="K2414" s="131"/>
      <c r="L2414" s="261"/>
      <c r="M2414" s="144"/>
      <c r="N2414" s="144"/>
      <c r="O2414" s="143"/>
      <c r="P2414" s="148"/>
      <c r="Q2414" s="146"/>
      <c r="R2414" s="148"/>
      <c r="S2414" s="147"/>
      <c r="T2414" s="127"/>
      <c r="U2414" s="117"/>
      <c r="V2414" s="117"/>
      <c r="W2414" s="117"/>
      <c r="X2414" s="117"/>
      <c r="Y2414" s="117"/>
      <c r="Z2414" s="117"/>
      <c r="AA2414" s="117"/>
      <c r="AB2414" s="117"/>
      <c r="AC2414" s="117"/>
      <c r="AD2414" s="117"/>
      <c r="AE2414" s="117"/>
      <c r="AF2414" s="117"/>
      <c r="AG2414" s="117"/>
      <c r="AH2414" s="117"/>
      <c r="AI2414" s="117"/>
      <c r="AJ2414" s="117"/>
      <c r="AK2414" s="117"/>
    </row>
    <row r="2415" spans="1:67" s="35" customFormat="1" ht="18" customHeight="1" x14ac:dyDescent="0.25">
      <c r="A2415" s="72" t="str">
        <f>Лист4!A2421</f>
        <v>ул. Ленина, д.48</v>
      </c>
      <c r="B2415" s="69" t="s">
        <v>72</v>
      </c>
      <c r="C2415" s="76">
        <v>562.14625999999998</v>
      </c>
      <c r="D2415" s="76">
        <f t="shared" si="78"/>
        <v>29.423599999999997</v>
      </c>
      <c r="E2415" s="74">
        <v>29.423599999999997</v>
      </c>
      <c r="F2415" s="33">
        <v>0</v>
      </c>
      <c r="G2415" s="81">
        <v>0</v>
      </c>
      <c r="H2415" s="33">
        <v>0</v>
      </c>
      <c r="I2415" s="77"/>
      <c r="J2415" s="91">
        <f t="shared" si="77"/>
        <v>591.56985999999995</v>
      </c>
      <c r="K2415" s="131"/>
      <c r="L2415" s="261"/>
      <c r="M2415" s="144"/>
      <c r="N2415" s="144"/>
      <c r="O2415" s="143"/>
      <c r="P2415" s="148"/>
      <c r="Q2415" s="146"/>
      <c r="R2415" s="148"/>
      <c r="S2415" s="147"/>
      <c r="T2415" s="127"/>
      <c r="U2415" s="117"/>
      <c r="V2415" s="117"/>
      <c r="W2415" s="117"/>
      <c r="X2415" s="117"/>
      <c r="Y2415" s="117"/>
      <c r="Z2415" s="117"/>
      <c r="AA2415" s="117"/>
      <c r="AB2415" s="117"/>
      <c r="AC2415" s="117"/>
      <c r="AD2415" s="117"/>
      <c r="AE2415" s="117"/>
      <c r="AF2415" s="117"/>
      <c r="AG2415" s="117"/>
      <c r="AH2415" s="117"/>
      <c r="AI2415" s="117"/>
      <c r="AJ2415" s="117"/>
      <c r="AK2415" s="117"/>
    </row>
    <row r="2416" spans="1:67" s="35" customFormat="1" ht="18" customHeight="1" x14ac:dyDescent="0.25">
      <c r="A2416" s="72" t="str">
        <f>Лист4!A2422</f>
        <v>ул. Ленина, д.48А</v>
      </c>
      <c r="B2416" s="69" t="s">
        <v>72</v>
      </c>
      <c r="C2416" s="76">
        <v>664.97630000000004</v>
      </c>
      <c r="D2416" s="76">
        <f t="shared" si="78"/>
        <v>34.381500000000003</v>
      </c>
      <c r="E2416" s="74">
        <v>34.381500000000003</v>
      </c>
      <c r="F2416" s="33">
        <v>0</v>
      </c>
      <c r="G2416" s="81">
        <v>0</v>
      </c>
      <c r="H2416" s="33">
        <v>0</v>
      </c>
      <c r="I2416" s="77"/>
      <c r="J2416" s="91">
        <f t="shared" si="77"/>
        <v>699.3578</v>
      </c>
      <c r="K2416" s="131"/>
      <c r="L2416" s="261"/>
      <c r="M2416" s="144"/>
      <c r="N2416" s="144"/>
      <c r="O2416" s="143"/>
      <c r="P2416" s="148"/>
      <c r="Q2416" s="146"/>
      <c r="R2416" s="148"/>
      <c r="S2416" s="147"/>
      <c r="T2416" s="127"/>
      <c r="U2416" s="23"/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/>
      <c r="AL2416" s="34"/>
      <c r="AM2416" s="34"/>
      <c r="AN2416" s="34"/>
      <c r="AO2416" s="34"/>
      <c r="AP2416" s="34"/>
      <c r="AQ2416" s="34"/>
      <c r="AR2416" s="34"/>
      <c r="AS2416" s="34"/>
      <c r="AT2416" s="34"/>
      <c r="AU2416" s="34"/>
      <c r="AV2416" s="34"/>
      <c r="AW2416" s="34"/>
      <c r="AX2416" s="34"/>
      <c r="AY2416" s="34"/>
      <c r="AZ2416" s="34"/>
      <c r="BA2416" s="34"/>
      <c r="BB2416" s="34"/>
      <c r="BC2416" s="34"/>
      <c r="BD2416" s="34"/>
      <c r="BE2416" s="34"/>
      <c r="BF2416" s="34"/>
      <c r="BG2416" s="34"/>
      <c r="BH2416" s="34"/>
      <c r="BI2416" s="34"/>
      <c r="BJ2416" s="34"/>
      <c r="BK2416" s="34"/>
      <c r="BL2416" s="34"/>
      <c r="BM2416" s="34"/>
      <c r="BN2416" s="34"/>
      <c r="BO2416" s="34"/>
    </row>
    <row r="2417" spans="1:67" s="35" customFormat="1" ht="18" customHeight="1" x14ac:dyDescent="0.25">
      <c r="A2417" s="72" t="str">
        <f>Лист4!A2423</f>
        <v>ул. Ленина, д.48Б</v>
      </c>
      <c r="B2417" s="69" t="s">
        <v>72</v>
      </c>
      <c r="C2417" s="76">
        <v>640.42068000000006</v>
      </c>
      <c r="D2417" s="76">
        <f t="shared" si="78"/>
        <v>39.561779999999999</v>
      </c>
      <c r="E2417" s="74">
        <v>39.561779999999999</v>
      </c>
      <c r="F2417" s="33">
        <v>0</v>
      </c>
      <c r="G2417" s="81">
        <v>0</v>
      </c>
      <c r="H2417" s="33">
        <v>0</v>
      </c>
      <c r="I2417" s="77"/>
      <c r="J2417" s="91">
        <f t="shared" si="77"/>
        <v>679.98246000000006</v>
      </c>
      <c r="K2417" s="131"/>
      <c r="L2417" s="261"/>
      <c r="M2417" s="144"/>
      <c r="N2417" s="144"/>
      <c r="O2417" s="143"/>
      <c r="P2417" s="148"/>
      <c r="Q2417" s="146"/>
      <c r="R2417" s="148"/>
      <c r="S2417" s="147"/>
      <c r="T2417" s="127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/>
      <c r="AL2417" s="34"/>
      <c r="AM2417" s="34"/>
      <c r="AN2417" s="34"/>
      <c r="AO2417" s="34"/>
      <c r="AP2417" s="34"/>
      <c r="AQ2417" s="34"/>
      <c r="AR2417" s="34"/>
      <c r="AS2417" s="34"/>
      <c r="AT2417" s="34"/>
      <c r="AU2417" s="34"/>
      <c r="AV2417" s="34"/>
      <c r="AW2417" s="34"/>
      <c r="AX2417" s="34"/>
      <c r="AY2417" s="34"/>
      <c r="AZ2417" s="34"/>
      <c r="BA2417" s="34"/>
      <c r="BB2417" s="34"/>
      <c r="BC2417" s="34"/>
      <c r="BD2417" s="34"/>
      <c r="BE2417" s="34"/>
      <c r="BF2417" s="34"/>
      <c r="BG2417" s="34"/>
      <c r="BH2417" s="34"/>
      <c r="BI2417" s="34"/>
      <c r="BJ2417" s="34"/>
      <c r="BK2417" s="34"/>
      <c r="BL2417" s="34"/>
      <c r="BM2417" s="34"/>
      <c r="BN2417" s="34"/>
      <c r="BO2417" s="34"/>
    </row>
    <row r="2418" spans="1:67" s="35" customFormat="1" ht="18" customHeight="1" x14ac:dyDescent="0.25">
      <c r="A2418" s="72" t="str">
        <f>Лист4!A2424</f>
        <v>ул. Ленина, д.5</v>
      </c>
      <c r="B2418" s="69" t="s">
        <v>72</v>
      </c>
      <c r="C2418" s="76">
        <v>150.33768000000001</v>
      </c>
      <c r="D2418" s="76">
        <f t="shared" si="78"/>
        <v>8.6934000000000005</v>
      </c>
      <c r="E2418" s="74">
        <v>8.6934000000000005</v>
      </c>
      <c r="F2418" s="33">
        <v>0</v>
      </c>
      <c r="G2418" s="81">
        <v>0</v>
      </c>
      <c r="H2418" s="33">
        <v>0</v>
      </c>
      <c r="I2418" s="77"/>
      <c r="J2418" s="91">
        <f t="shared" si="77"/>
        <v>159.03108</v>
      </c>
      <c r="K2418" s="131"/>
      <c r="L2418" s="261"/>
      <c r="M2418" s="144"/>
      <c r="N2418" s="144"/>
      <c r="O2418" s="143"/>
      <c r="P2418" s="148"/>
      <c r="Q2418" s="146"/>
      <c r="R2418" s="148"/>
      <c r="S2418" s="147"/>
      <c r="T2418" s="127"/>
      <c r="U2418" s="117"/>
      <c r="V2418" s="117"/>
      <c r="W2418" s="117"/>
      <c r="X2418" s="117"/>
      <c r="Y2418" s="117"/>
      <c r="Z2418" s="117"/>
      <c r="AA2418" s="117"/>
      <c r="AB2418" s="117"/>
      <c r="AC2418" s="117"/>
      <c r="AD2418" s="117"/>
      <c r="AE2418" s="117"/>
      <c r="AF2418" s="117"/>
      <c r="AG2418" s="117"/>
      <c r="AH2418" s="117"/>
      <c r="AI2418" s="117"/>
      <c r="AJ2418" s="117"/>
      <c r="AK2418" s="117"/>
    </row>
    <row r="2419" spans="1:67" s="35" customFormat="1" ht="18" customHeight="1" x14ac:dyDescent="0.25">
      <c r="A2419" s="72" t="str">
        <f>Лист4!A2425</f>
        <v>ул. Ленина, д.50</v>
      </c>
      <c r="B2419" s="69" t="s">
        <v>72</v>
      </c>
      <c r="C2419" s="76">
        <v>456.16433999999998</v>
      </c>
      <c r="D2419" s="76">
        <f t="shared" si="78"/>
        <v>27.748819999999998</v>
      </c>
      <c r="E2419" s="74">
        <v>27.748819999999998</v>
      </c>
      <c r="F2419" s="33">
        <v>0</v>
      </c>
      <c r="G2419" s="81">
        <v>0</v>
      </c>
      <c r="H2419" s="33">
        <v>0</v>
      </c>
      <c r="I2419" s="77"/>
      <c r="J2419" s="91">
        <f t="shared" si="77"/>
        <v>483.91316</v>
      </c>
      <c r="K2419" s="131"/>
      <c r="L2419" s="261"/>
      <c r="M2419" s="144"/>
      <c r="N2419" s="144"/>
      <c r="O2419" s="143"/>
      <c r="P2419" s="148"/>
      <c r="Q2419" s="146"/>
      <c r="R2419" s="148"/>
      <c r="S2419" s="147"/>
      <c r="T2419" s="127"/>
      <c r="U2419" s="117"/>
      <c r="V2419" s="117"/>
      <c r="W2419" s="117"/>
      <c r="X2419" s="117"/>
      <c r="Y2419" s="117"/>
      <c r="Z2419" s="117"/>
      <c r="AA2419" s="117"/>
      <c r="AB2419" s="117"/>
      <c r="AC2419" s="117"/>
      <c r="AD2419" s="117"/>
      <c r="AE2419" s="117"/>
      <c r="AF2419" s="117"/>
      <c r="AG2419" s="117"/>
      <c r="AH2419" s="117"/>
      <c r="AI2419" s="117"/>
      <c r="AJ2419" s="117"/>
      <c r="AK2419" s="117"/>
    </row>
    <row r="2420" spans="1:67" s="35" customFormat="1" ht="18" customHeight="1" x14ac:dyDescent="0.25">
      <c r="A2420" s="72" t="str">
        <f>Лист4!A2426</f>
        <v>ул. Ленина, д.50Б</v>
      </c>
      <c r="B2420" s="69" t="s">
        <v>72</v>
      </c>
      <c r="C2420" s="76">
        <v>228.01116999999999</v>
      </c>
      <c r="D2420" s="76">
        <f t="shared" si="78"/>
        <v>11.90765</v>
      </c>
      <c r="E2420" s="74">
        <v>11.90765</v>
      </c>
      <c r="F2420" s="33">
        <v>0</v>
      </c>
      <c r="G2420" s="81">
        <v>0</v>
      </c>
      <c r="H2420" s="33">
        <v>0</v>
      </c>
      <c r="I2420" s="77"/>
      <c r="J2420" s="91">
        <f t="shared" si="77"/>
        <v>239.91881999999998</v>
      </c>
      <c r="K2420" s="131"/>
      <c r="L2420" s="261"/>
      <c r="M2420" s="144"/>
      <c r="N2420" s="144"/>
      <c r="O2420" s="143"/>
      <c r="P2420" s="148"/>
      <c r="Q2420" s="146"/>
      <c r="R2420" s="148"/>
      <c r="S2420" s="147"/>
      <c r="T2420" s="127"/>
      <c r="U2420" s="117"/>
      <c r="V2420" s="117"/>
      <c r="W2420" s="117"/>
      <c r="X2420" s="117"/>
      <c r="Y2420" s="117"/>
      <c r="Z2420" s="117"/>
      <c r="AA2420" s="117"/>
      <c r="AB2420" s="117"/>
      <c r="AC2420" s="117"/>
      <c r="AD2420" s="117"/>
      <c r="AE2420" s="117"/>
      <c r="AF2420" s="117"/>
      <c r="AG2420" s="117"/>
      <c r="AH2420" s="117"/>
      <c r="AI2420" s="117"/>
      <c r="AJ2420" s="117"/>
      <c r="AK2420" s="117"/>
    </row>
    <row r="2421" spans="1:67" s="35" customFormat="1" ht="18" customHeight="1" x14ac:dyDescent="0.25">
      <c r="A2421" s="72" t="str">
        <f>Лист4!A2427</f>
        <v>ул. Ленина, д.52</v>
      </c>
      <c r="B2421" s="69" t="s">
        <v>72</v>
      </c>
      <c r="C2421" s="76">
        <v>435.85804000000002</v>
      </c>
      <c r="D2421" s="76">
        <f t="shared" si="78"/>
        <v>27.496669999999998</v>
      </c>
      <c r="E2421" s="74">
        <v>27.496669999999998</v>
      </c>
      <c r="F2421" s="33">
        <v>0</v>
      </c>
      <c r="G2421" s="81">
        <v>0</v>
      </c>
      <c r="H2421" s="33">
        <v>0</v>
      </c>
      <c r="I2421" s="77"/>
      <c r="J2421" s="91">
        <f t="shared" si="77"/>
        <v>463.35471000000001</v>
      </c>
      <c r="K2421" s="131"/>
      <c r="L2421" s="261"/>
      <c r="M2421" s="144"/>
      <c r="N2421" s="144"/>
      <c r="O2421" s="143"/>
      <c r="P2421" s="148"/>
      <c r="Q2421" s="146"/>
      <c r="R2421" s="148"/>
      <c r="S2421" s="147"/>
      <c r="T2421" s="127"/>
      <c r="U2421" s="117"/>
      <c r="V2421" s="117"/>
      <c r="W2421" s="117"/>
      <c r="X2421" s="117"/>
      <c r="Y2421" s="117"/>
      <c r="Z2421" s="117"/>
      <c r="AA2421" s="117"/>
      <c r="AB2421" s="117"/>
      <c r="AC2421" s="117"/>
      <c r="AD2421" s="117"/>
      <c r="AE2421" s="117"/>
      <c r="AF2421" s="117"/>
      <c r="AG2421" s="117"/>
      <c r="AH2421" s="117"/>
      <c r="AI2421" s="117"/>
      <c r="AJ2421" s="117"/>
      <c r="AK2421" s="117"/>
    </row>
    <row r="2422" spans="1:67" s="35" customFormat="1" ht="18" customHeight="1" x14ac:dyDescent="0.25">
      <c r="A2422" s="72" t="str">
        <f>Лист4!A2428</f>
        <v>ул. Ленина, д.52А</v>
      </c>
      <c r="B2422" s="69" t="s">
        <v>72</v>
      </c>
      <c r="C2422" s="76">
        <v>291.86669000000001</v>
      </c>
      <c r="D2422" s="76">
        <f t="shared" si="78"/>
        <v>18.2089</v>
      </c>
      <c r="E2422" s="74">
        <v>18.2089</v>
      </c>
      <c r="F2422" s="33">
        <v>0</v>
      </c>
      <c r="G2422" s="81">
        <v>0</v>
      </c>
      <c r="H2422" s="33">
        <v>0</v>
      </c>
      <c r="I2422" s="77"/>
      <c r="J2422" s="91">
        <f t="shared" si="77"/>
        <v>310.07559000000003</v>
      </c>
      <c r="K2422" s="131"/>
      <c r="L2422" s="261"/>
      <c r="M2422" s="144"/>
      <c r="N2422" s="144"/>
      <c r="O2422" s="143"/>
      <c r="P2422" s="148"/>
      <c r="Q2422" s="146"/>
      <c r="R2422" s="148"/>
      <c r="S2422" s="147"/>
      <c r="T2422" s="127"/>
      <c r="U2422" s="117"/>
      <c r="V2422" s="117"/>
      <c r="W2422" s="117"/>
      <c r="X2422" s="117"/>
      <c r="Y2422" s="117"/>
      <c r="Z2422" s="117"/>
      <c r="AA2422" s="117"/>
      <c r="AB2422" s="117"/>
      <c r="AC2422" s="117"/>
      <c r="AD2422" s="117"/>
      <c r="AE2422" s="117"/>
      <c r="AF2422" s="117"/>
      <c r="AG2422" s="117"/>
      <c r="AH2422" s="117"/>
      <c r="AI2422" s="117"/>
      <c r="AJ2422" s="117"/>
      <c r="AK2422" s="117"/>
    </row>
    <row r="2423" spans="1:67" s="35" customFormat="1" ht="18" customHeight="1" x14ac:dyDescent="0.25">
      <c r="A2423" s="72" t="str">
        <f>Лист4!A2429</f>
        <v>ул. Ленина, д.54</v>
      </c>
      <c r="B2423" s="69" t="s">
        <v>72</v>
      </c>
      <c r="C2423" s="76">
        <v>508.27506999999997</v>
      </c>
      <c r="D2423" s="76">
        <f t="shared" si="78"/>
        <v>23.888400000000001</v>
      </c>
      <c r="E2423" s="74">
        <v>23.888400000000001</v>
      </c>
      <c r="F2423" s="33">
        <v>0</v>
      </c>
      <c r="G2423" s="81">
        <v>0</v>
      </c>
      <c r="H2423" s="33">
        <v>0</v>
      </c>
      <c r="I2423" s="77"/>
      <c r="J2423" s="91">
        <f t="shared" si="77"/>
        <v>532.16346999999996</v>
      </c>
      <c r="K2423" s="131"/>
      <c r="L2423" s="261"/>
      <c r="M2423" s="144"/>
      <c r="N2423" s="144"/>
      <c r="O2423" s="143"/>
      <c r="P2423" s="148"/>
      <c r="Q2423" s="146"/>
      <c r="R2423" s="148"/>
      <c r="S2423" s="147"/>
      <c r="T2423" s="127"/>
      <c r="U2423" s="117"/>
      <c r="V2423" s="117"/>
      <c r="W2423" s="117"/>
      <c r="X2423" s="117"/>
      <c r="Y2423" s="117"/>
      <c r="Z2423" s="117"/>
      <c r="AA2423" s="117"/>
      <c r="AB2423" s="117"/>
      <c r="AC2423" s="117"/>
      <c r="AD2423" s="117"/>
      <c r="AE2423" s="117"/>
      <c r="AF2423" s="117"/>
      <c r="AG2423" s="117"/>
      <c r="AH2423" s="117"/>
      <c r="AI2423" s="117"/>
      <c r="AJ2423" s="117"/>
      <c r="AK2423" s="117"/>
    </row>
    <row r="2424" spans="1:67" s="35" customFormat="1" ht="18" customHeight="1" x14ac:dyDescent="0.25">
      <c r="A2424" s="72" t="str">
        <f>Лист4!A2430</f>
        <v>ул. Ленина, д.54А</v>
      </c>
      <c r="B2424" s="69" t="s">
        <v>72</v>
      </c>
      <c r="C2424" s="76">
        <v>732.28712000000007</v>
      </c>
      <c r="D2424" s="76">
        <f t="shared" si="78"/>
        <v>47.863169999999997</v>
      </c>
      <c r="E2424" s="74">
        <v>47.863169999999997</v>
      </c>
      <c r="F2424" s="33">
        <v>0</v>
      </c>
      <c r="G2424" s="81">
        <v>0</v>
      </c>
      <c r="H2424" s="33">
        <v>0</v>
      </c>
      <c r="I2424" s="77"/>
      <c r="J2424" s="91">
        <f t="shared" si="77"/>
        <v>780.15029000000004</v>
      </c>
      <c r="K2424" s="131"/>
      <c r="L2424" s="261"/>
      <c r="M2424" s="144"/>
      <c r="N2424" s="144"/>
      <c r="O2424" s="143"/>
      <c r="P2424" s="148"/>
      <c r="Q2424" s="146"/>
      <c r="R2424" s="148"/>
      <c r="S2424" s="147"/>
      <c r="T2424" s="127"/>
      <c r="U2424" s="117"/>
      <c r="V2424" s="117"/>
      <c r="W2424" s="117"/>
      <c r="X2424" s="117"/>
      <c r="Y2424" s="117"/>
      <c r="Z2424" s="117"/>
      <c r="AA2424" s="117"/>
      <c r="AB2424" s="117"/>
      <c r="AC2424" s="117"/>
      <c r="AD2424" s="117"/>
      <c r="AE2424" s="117"/>
      <c r="AF2424" s="117"/>
      <c r="AG2424" s="117"/>
      <c r="AH2424" s="117"/>
      <c r="AI2424" s="117"/>
      <c r="AJ2424" s="117"/>
      <c r="AK2424" s="117"/>
    </row>
    <row r="2425" spans="1:67" s="35" customFormat="1" ht="18" customHeight="1" x14ac:dyDescent="0.25">
      <c r="A2425" s="72" t="str">
        <f>Лист4!A2431</f>
        <v>ул. Ленина, д.54Б</v>
      </c>
      <c r="B2425" s="69" t="s">
        <v>72</v>
      </c>
      <c r="C2425" s="76">
        <v>634.0151699999999</v>
      </c>
      <c r="D2425" s="76">
        <f t="shared" si="78"/>
        <v>65.211150000000004</v>
      </c>
      <c r="E2425" s="74">
        <v>65.211150000000004</v>
      </c>
      <c r="F2425" s="33">
        <v>0</v>
      </c>
      <c r="G2425" s="81">
        <v>0</v>
      </c>
      <c r="H2425" s="33">
        <v>0</v>
      </c>
      <c r="I2425" s="77"/>
      <c r="J2425" s="91">
        <f t="shared" si="77"/>
        <v>699.22631999999987</v>
      </c>
      <c r="K2425" s="131"/>
      <c r="L2425" s="261"/>
      <c r="M2425" s="144"/>
      <c r="N2425" s="144"/>
      <c r="O2425" s="143"/>
      <c r="P2425" s="148"/>
      <c r="Q2425" s="146"/>
      <c r="R2425" s="148"/>
      <c r="S2425" s="147"/>
      <c r="T2425" s="127"/>
      <c r="U2425" s="117"/>
      <c r="V2425" s="117"/>
      <c r="W2425" s="117"/>
      <c r="X2425" s="117"/>
      <c r="Y2425" s="117"/>
      <c r="Z2425" s="117"/>
      <c r="AA2425" s="117"/>
      <c r="AB2425" s="117"/>
      <c r="AC2425" s="117"/>
      <c r="AD2425" s="117"/>
      <c r="AE2425" s="117"/>
      <c r="AF2425" s="117"/>
      <c r="AG2425" s="117"/>
      <c r="AH2425" s="117"/>
      <c r="AI2425" s="117"/>
      <c r="AJ2425" s="117"/>
      <c r="AK2425" s="117"/>
    </row>
    <row r="2426" spans="1:67" s="35" customFormat="1" ht="18" customHeight="1" x14ac:dyDescent="0.25">
      <c r="A2426" s="72" t="str">
        <f>Лист4!A2432</f>
        <v>ул. Ленина, д.7</v>
      </c>
      <c r="B2426" s="69" t="s">
        <v>72</v>
      </c>
      <c r="C2426" s="76">
        <v>205.04692000000003</v>
      </c>
      <c r="D2426" s="76">
        <f t="shared" si="78"/>
        <v>19.489380000000001</v>
      </c>
      <c r="E2426" s="74">
        <v>19.489380000000001</v>
      </c>
      <c r="F2426" s="33">
        <v>0</v>
      </c>
      <c r="G2426" s="81">
        <v>0</v>
      </c>
      <c r="H2426" s="33">
        <v>0</v>
      </c>
      <c r="I2426" s="77"/>
      <c r="J2426" s="91">
        <f t="shared" si="77"/>
        <v>224.53630000000004</v>
      </c>
      <c r="K2426" s="131"/>
      <c r="L2426" s="261"/>
      <c r="M2426" s="144"/>
      <c r="N2426" s="144"/>
      <c r="O2426" s="143"/>
      <c r="P2426" s="148"/>
      <c r="Q2426" s="146"/>
      <c r="R2426" s="148"/>
      <c r="S2426" s="147"/>
      <c r="T2426" s="127"/>
      <c r="U2426" s="117"/>
      <c r="V2426" s="117"/>
      <c r="W2426" s="117"/>
      <c r="X2426" s="117"/>
      <c r="Y2426" s="117"/>
      <c r="Z2426" s="117"/>
      <c r="AA2426" s="117"/>
      <c r="AB2426" s="117"/>
      <c r="AC2426" s="117"/>
      <c r="AD2426" s="117"/>
      <c r="AE2426" s="117"/>
      <c r="AF2426" s="117"/>
      <c r="AG2426" s="117"/>
      <c r="AH2426" s="117"/>
      <c r="AI2426" s="117"/>
      <c r="AJ2426" s="117"/>
      <c r="AK2426" s="117"/>
    </row>
    <row r="2427" spans="1:67" s="34" customFormat="1" ht="18" customHeight="1" x14ac:dyDescent="0.25">
      <c r="A2427" s="72" t="str">
        <f>Лист4!A2433</f>
        <v>ул. Ленина, д.8</v>
      </c>
      <c r="B2427" s="69" t="s">
        <v>72</v>
      </c>
      <c r="C2427" s="76">
        <v>187.36935</v>
      </c>
      <c r="D2427" s="76">
        <f t="shared" si="78"/>
        <v>8.4257099999999987</v>
      </c>
      <c r="E2427" s="74">
        <v>8.4257099999999987</v>
      </c>
      <c r="F2427" s="33">
        <v>0</v>
      </c>
      <c r="G2427" s="81">
        <v>0</v>
      </c>
      <c r="H2427" s="33">
        <v>0</v>
      </c>
      <c r="I2427" s="77"/>
      <c r="J2427" s="91">
        <f t="shared" si="77"/>
        <v>195.79506000000001</v>
      </c>
      <c r="K2427" s="131"/>
      <c r="L2427" s="261"/>
      <c r="M2427" s="144"/>
      <c r="N2427" s="144"/>
      <c r="O2427" s="143"/>
      <c r="P2427" s="148"/>
      <c r="Q2427" s="146"/>
      <c r="R2427" s="148"/>
      <c r="S2427" s="147"/>
      <c r="T2427" s="127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</row>
    <row r="2428" spans="1:67" s="35" customFormat="1" ht="18" customHeight="1" x14ac:dyDescent="0.25">
      <c r="A2428" s="72" t="str">
        <f>Лист4!A2434</f>
        <v>ул. Ленина, д.9</v>
      </c>
      <c r="B2428" s="69" t="s">
        <v>72</v>
      </c>
      <c r="C2428" s="76">
        <v>169.76626000000002</v>
      </c>
      <c r="D2428" s="76">
        <f t="shared" si="78"/>
        <v>7.2766000000000002</v>
      </c>
      <c r="E2428" s="74">
        <v>7.2766000000000002</v>
      </c>
      <c r="F2428" s="33">
        <v>0</v>
      </c>
      <c r="G2428" s="81">
        <v>0</v>
      </c>
      <c r="H2428" s="33">
        <v>0</v>
      </c>
      <c r="I2428" s="77"/>
      <c r="J2428" s="91">
        <f t="shared" si="77"/>
        <v>177.04286000000002</v>
      </c>
      <c r="K2428" s="131"/>
      <c r="L2428" s="261"/>
      <c r="M2428" s="144"/>
      <c r="N2428" s="144"/>
      <c r="O2428" s="143"/>
      <c r="P2428" s="148"/>
      <c r="Q2428" s="146"/>
      <c r="R2428" s="148"/>
      <c r="S2428" s="147"/>
      <c r="T2428" s="127"/>
      <c r="U2428" s="117"/>
      <c r="V2428" s="117"/>
      <c r="W2428" s="117"/>
      <c r="X2428" s="117"/>
      <c r="Y2428" s="117"/>
      <c r="Z2428" s="117"/>
      <c r="AA2428" s="117"/>
      <c r="AB2428" s="117"/>
      <c r="AC2428" s="117"/>
      <c r="AD2428" s="117"/>
      <c r="AE2428" s="117"/>
      <c r="AF2428" s="117"/>
      <c r="AG2428" s="117"/>
      <c r="AH2428" s="117"/>
      <c r="AI2428" s="117"/>
      <c r="AJ2428" s="117"/>
      <c r="AK2428" s="117"/>
    </row>
    <row r="2429" spans="1:67" s="35" customFormat="1" ht="18" customHeight="1" x14ac:dyDescent="0.25">
      <c r="A2429" s="72" t="str">
        <f>Лист4!A2435</f>
        <v>ул. Маршала Жукова, д.1</v>
      </c>
      <c r="B2429" s="69" t="s">
        <v>72</v>
      </c>
      <c r="C2429" s="76">
        <v>1023.19329</v>
      </c>
      <c r="D2429" s="76">
        <f t="shared" si="78"/>
        <v>58.597730000000006</v>
      </c>
      <c r="E2429" s="74">
        <v>58.597730000000006</v>
      </c>
      <c r="F2429" s="33">
        <v>0</v>
      </c>
      <c r="G2429" s="81">
        <v>0</v>
      </c>
      <c r="H2429" s="33">
        <v>0</v>
      </c>
      <c r="I2429" s="77"/>
      <c r="J2429" s="91">
        <f t="shared" si="77"/>
        <v>1081.7910200000001</v>
      </c>
      <c r="K2429" s="131"/>
      <c r="L2429" s="261"/>
      <c r="M2429" s="144"/>
      <c r="N2429" s="144"/>
      <c r="O2429" s="143"/>
      <c r="P2429" s="148"/>
      <c r="Q2429" s="146"/>
      <c r="R2429" s="148"/>
      <c r="S2429" s="147"/>
      <c r="T2429" s="127"/>
      <c r="U2429" s="117"/>
      <c r="V2429" s="117"/>
      <c r="W2429" s="117"/>
      <c r="X2429" s="117"/>
      <c r="Y2429" s="117"/>
      <c r="Z2429" s="117"/>
      <c r="AA2429" s="117"/>
      <c r="AB2429" s="117"/>
      <c r="AC2429" s="117"/>
      <c r="AD2429" s="117"/>
      <c r="AE2429" s="117"/>
      <c r="AF2429" s="117"/>
      <c r="AG2429" s="117"/>
      <c r="AH2429" s="117"/>
      <c r="AI2429" s="117"/>
      <c r="AJ2429" s="117"/>
      <c r="AK2429" s="117"/>
    </row>
    <row r="2430" spans="1:67" s="35" customFormat="1" ht="16.5" customHeight="1" x14ac:dyDescent="0.25">
      <c r="A2430" s="72" t="str">
        <f>Лист4!A2436</f>
        <v>ул. Маршала Жукова, д.10</v>
      </c>
      <c r="B2430" s="69" t="s">
        <v>72</v>
      </c>
      <c r="C2430" s="76">
        <v>82.030750000000012</v>
      </c>
      <c r="D2430" s="76">
        <f t="shared" si="78"/>
        <v>4.5866000000000007</v>
      </c>
      <c r="E2430" s="74">
        <v>4.5866000000000007</v>
      </c>
      <c r="F2430" s="33">
        <v>0</v>
      </c>
      <c r="G2430" s="81">
        <v>0</v>
      </c>
      <c r="H2430" s="33">
        <v>0</v>
      </c>
      <c r="I2430" s="77"/>
      <c r="J2430" s="91">
        <f t="shared" si="77"/>
        <v>86.617350000000016</v>
      </c>
      <c r="K2430" s="131"/>
      <c r="L2430" s="261"/>
      <c r="M2430" s="144"/>
      <c r="N2430" s="144"/>
      <c r="O2430" s="143"/>
      <c r="P2430" s="148"/>
      <c r="Q2430" s="146"/>
      <c r="R2430" s="148"/>
      <c r="S2430" s="147"/>
      <c r="T2430" s="127"/>
      <c r="U2430" s="117"/>
      <c r="V2430" s="117"/>
      <c r="W2430" s="117"/>
      <c r="X2430" s="117"/>
      <c r="Y2430" s="117"/>
      <c r="Z2430" s="117"/>
      <c r="AA2430" s="117"/>
      <c r="AB2430" s="117"/>
      <c r="AC2430" s="117"/>
      <c r="AD2430" s="117"/>
      <c r="AE2430" s="117"/>
      <c r="AF2430" s="117"/>
      <c r="AG2430" s="117"/>
      <c r="AH2430" s="117"/>
      <c r="AI2430" s="117"/>
      <c r="AJ2430" s="117"/>
      <c r="AK2430" s="117"/>
    </row>
    <row r="2431" spans="1:67" s="35" customFormat="1" ht="18" customHeight="1" x14ac:dyDescent="0.25">
      <c r="A2431" s="72" t="str">
        <f>Лист4!A2437</f>
        <v>ул. Маршала Жукова, д.12</v>
      </c>
      <c r="B2431" s="69" t="s">
        <v>72</v>
      </c>
      <c r="C2431" s="76">
        <v>248.95634000000001</v>
      </c>
      <c r="D2431" s="76">
        <f t="shared" si="78"/>
        <v>15.33717</v>
      </c>
      <c r="E2431" s="74">
        <v>15.33717</v>
      </c>
      <c r="F2431" s="33">
        <v>0</v>
      </c>
      <c r="G2431" s="81">
        <v>0</v>
      </c>
      <c r="H2431" s="33">
        <v>0</v>
      </c>
      <c r="I2431" s="77"/>
      <c r="J2431" s="91">
        <f t="shared" si="77"/>
        <v>264.29351000000003</v>
      </c>
      <c r="K2431" s="131"/>
      <c r="L2431" s="261"/>
      <c r="M2431" s="144"/>
      <c r="N2431" s="144"/>
      <c r="O2431" s="143"/>
      <c r="P2431" s="148"/>
      <c r="Q2431" s="146"/>
      <c r="R2431" s="148"/>
      <c r="S2431" s="147"/>
      <c r="T2431" s="127"/>
      <c r="U2431" s="117"/>
      <c r="V2431" s="117"/>
      <c r="W2431" s="117"/>
      <c r="X2431" s="117"/>
      <c r="Y2431" s="117"/>
      <c r="Z2431" s="117"/>
      <c r="AA2431" s="117"/>
      <c r="AB2431" s="117"/>
      <c r="AC2431" s="117"/>
      <c r="AD2431" s="117"/>
      <c r="AE2431" s="117"/>
      <c r="AF2431" s="117"/>
      <c r="AG2431" s="117"/>
      <c r="AH2431" s="117"/>
      <c r="AI2431" s="117"/>
      <c r="AJ2431" s="117"/>
      <c r="AK2431" s="117"/>
    </row>
    <row r="2432" spans="1:67" s="35" customFormat="1" ht="18" customHeight="1" x14ac:dyDescent="0.25">
      <c r="A2432" s="72" t="str">
        <f>Лист4!A2438</f>
        <v>ул. Маршала Жукова, д.2</v>
      </c>
      <c r="B2432" s="69" t="s">
        <v>72</v>
      </c>
      <c r="C2432" s="76">
        <v>104.50325000000001</v>
      </c>
      <c r="D2432" s="76">
        <f t="shared" si="78"/>
        <v>6.0970500000000003</v>
      </c>
      <c r="E2432" s="74">
        <v>6.0970500000000003</v>
      </c>
      <c r="F2432" s="33">
        <v>0</v>
      </c>
      <c r="G2432" s="81">
        <v>0</v>
      </c>
      <c r="H2432" s="33">
        <v>0</v>
      </c>
      <c r="I2432" s="77"/>
      <c r="J2432" s="91">
        <f t="shared" si="77"/>
        <v>110.6003</v>
      </c>
      <c r="K2432" s="131"/>
      <c r="L2432" s="261"/>
      <c r="M2432" s="144"/>
      <c r="N2432" s="144"/>
      <c r="O2432" s="143"/>
      <c r="P2432" s="148"/>
      <c r="Q2432" s="146"/>
      <c r="R2432" s="148"/>
      <c r="S2432" s="147"/>
      <c r="T2432" s="127"/>
      <c r="U2432" s="117"/>
      <c r="V2432" s="117"/>
      <c r="W2432" s="117"/>
      <c r="X2432" s="117"/>
      <c r="Y2432" s="117"/>
      <c r="Z2432" s="117"/>
      <c r="AA2432" s="117"/>
      <c r="AB2432" s="117"/>
      <c r="AC2432" s="117"/>
      <c r="AD2432" s="117"/>
      <c r="AE2432" s="117"/>
      <c r="AF2432" s="117"/>
      <c r="AG2432" s="117"/>
      <c r="AH2432" s="117"/>
      <c r="AI2432" s="117"/>
      <c r="AJ2432" s="117"/>
      <c r="AK2432" s="117"/>
    </row>
    <row r="2433" spans="1:37" s="35" customFormat="1" ht="18" customHeight="1" x14ac:dyDescent="0.25">
      <c r="A2433" s="72" t="str">
        <f>Лист4!A2439</f>
        <v>ул. Маршала Жукова, д.3</v>
      </c>
      <c r="B2433" s="69" t="s">
        <v>72</v>
      </c>
      <c r="C2433" s="76">
        <v>1206.28</v>
      </c>
      <c r="D2433" s="76">
        <f t="shared" si="78"/>
        <v>79.996200000000002</v>
      </c>
      <c r="E2433" s="74">
        <v>79.996200000000002</v>
      </c>
      <c r="F2433" s="33">
        <v>0</v>
      </c>
      <c r="G2433" s="81">
        <v>0</v>
      </c>
      <c r="H2433" s="33">
        <v>0</v>
      </c>
      <c r="I2433" s="77"/>
      <c r="J2433" s="91">
        <v>1344.04</v>
      </c>
      <c r="K2433" s="131"/>
      <c r="L2433" s="261"/>
      <c r="M2433" s="144"/>
      <c r="N2433" s="144"/>
      <c r="O2433" s="143"/>
      <c r="P2433" s="148"/>
      <c r="Q2433" s="146"/>
      <c r="R2433" s="148"/>
      <c r="S2433" s="147"/>
      <c r="T2433" s="127"/>
      <c r="U2433" s="117"/>
      <c r="V2433" s="117"/>
      <c r="W2433" s="117"/>
      <c r="X2433" s="117"/>
      <c r="Y2433" s="117"/>
      <c r="Z2433" s="117"/>
      <c r="AA2433" s="117"/>
      <c r="AB2433" s="117"/>
      <c r="AC2433" s="117"/>
      <c r="AD2433" s="117"/>
      <c r="AE2433" s="117"/>
      <c r="AF2433" s="117"/>
      <c r="AG2433" s="117"/>
      <c r="AH2433" s="117"/>
      <c r="AI2433" s="117"/>
      <c r="AJ2433" s="117"/>
      <c r="AK2433" s="117"/>
    </row>
    <row r="2434" spans="1:37" s="117" customFormat="1" ht="18" customHeight="1" x14ac:dyDescent="0.25">
      <c r="A2434" s="72" t="str">
        <f>Лист4!A2440</f>
        <v>ул. Маршала Жукова, д.4</v>
      </c>
      <c r="B2434" s="69" t="s">
        <v>72</v>
      </c>
      <c r="C2434" s="76">
        <v>118.32807000000001</v>
      </c>
      <c r="D2434" s="76">
        <f t="shared" si="78"/>
        <v>4.5840800000000002</v>
      </c>
      <c r="E2434" s="74">
        <v>4.5840800000000002</v>
      </c>
      <c r="F2434" s="33">
        <v>0</v>
      </c>
      <c r="G2434" s="81">
        <v>0</v>
      </c>
      <c r="H2434" s="33">
        <v>0</v>
      </c>
      <c r="I2434" s="77"/>
      <c r="J2434" s="91">
        <f t="shared" si="77"/>
        <v>122.91215000000001</v>
      </c>
      <c r="K2434" s="131"/>
      <c r="L2434" s="261"/>
      <c r="M2434" s="144"/>
      <c r="N2434" s="144"/>
      <c r="O2434" s="143"/>
      <c r="P2434" s="148"/>
      <c r="Q2434" s="146"/>
      <c r="R2434" s="148"/>
      <c r="S2434" s="147"/>
      <c r="T2434" s="127"/>
    </row>
    <row r="2435" spans="1:37" s="35" customFormat="1" ht="18" customHeight="1" x14ac:dyDescent="0.25">
      <c r="A2435" s="72" t="str">
        <f>Лист4!A2441</f>
        <v>ул. Маршала Жукова, д.5</v>
      </c>
      <c r="B2435" s="69" t="s">
        <v>72</v>
      </c>
      <c r="C2435" s="76">
        <v>884.97700000000009</v>
      </c>
      <c r="D2435" s="76">
        <f t="shared" si="78"/>
        <v>47.312760000000004</v>
      </c>
      <c r="E2435" s="74">
        <v>47.312760000000004</v>
      </c>
      <c r="F2435" s="33">
        <v>0</v>
      </c>
      <c r="G2435" s="81">
        <v>0</v>
      </c>
      <c r="H2435" s="33">
        <v>0</v>
      </c>
      <c r="I2435" s="77"/>
      <c r="J2435" s="91">
        <f t="shared" si="77"/>
        <v>932.28976000000011</v>
      </c>
      <c r="K2435" s="131"/>
      <c r="L2435" s="261"/>
      <c r="M2435" s="144"/>
      <c r="N2435" s="144"/>
      <c r="O2435" s="143"/>
      <c r="P2435" s="148"/>
      <c r="Q2435" s="146"/>
      <c r="R2435" s="148"/>
      <c r="S2435" s="147"/>
      <c r="T2435" s="127"/>
      <c r="U2435" s="117"/>
      <c r="V2435" s="117"/>
      <c r="W2435" s="117"/>
      <c r="X2435" s="117"/>
      <c r="Y2435" s="117"/>
      <c r="Z2435" s="117"/>
      <c r="AA2435" s="117"/>
      <c r="AB2435" s="117"/>
      <c r="AC2435" s="117"/>
      <c r="AD2435" s="117"/>
      <c r="AE2435" s="117"/>
      <c r="AF2435" s="117"/>
      <c r="AG2435" s="117"/>
      <c r="AH2435" s="117"/>
      <c r="AI2435" s="117"/>
      <c r="AJ2435" s="117"/>
      <c r="AK2435" s="117"/>
    </row>
    <row r="2436" spans="1:37" s="35" customFormat="1" ht="18" customHeight="1" x14ac:dyDescent="0.25">
      <c r="A2436" s="72" t="str">
        <f>Лист4!A2442</f>
        <v>ул. Маршала Жукова, д.8</v>
      </c>
      <c r="B2436" s="69" t="s">
        <v>72</v>
      </c>
      <c r="C2436" s="76">
        <v>298.19169999999997</v>
      </c>
      <c r="D2436" s="76">
        <f t="shared" si="78"/>
        <v>36.364150000000002</v>
      </c>
      <c r="E2436" s="74">
        <v>36.364150000000002</v>
      </c>
      <c r="F2436" s="33">
        <v>0</v>
      </c>
      <c r="G2436" s="81">
        <v>0</v>
      </c>
      <c r="H2436" s="33">
        <v>0</v>
      </c>
      <c r="I2436" s="77"/>
      <c r="J2436" s="91">
        <f t="shared" si="77"/>
        <v>334.55584999999996</v>
      </c>
      <c r="K2436" s="131"/>
      <c r="L2436" s="261"/>
      <c r="M2436" s="144"/>
      <c r="N2436" s="144"/>
      <c r="O2436" s="143"/>
      <c r="P2436" s="148"/>
      <c r="Q2436" s="146"/>
      <c r="R2436" s="148"/>
      <c r="S2436" s="147"/>
      <c r="T2436" s="127"/>
      <c r="U2436" s="117"/>
      <c r="V2436" s="117"/>
      <c r="W2436" s="117"/>
      <c r="X2436" s="117"/>
      <c r="Y2436" s="117"/>
      <c r="Z2436" s="117"/>
      <c r="AA2436" s="117"/>
      <c r="AB2436" s="117"/>
      <c r="AC2436" s="117"/>
      <c r="AD2436" s="117"/>
      <c r="AE2436" s="117"/>
      <c r="AF2436" s="117"/>
      <c r="AG2436" s="117"/>
      <c r="AH2436" s="117"/>
      <c r="AI2436" s="117"/>
      <c r="AJ2436" s="117"/>
      <c r="AK2436" s="117"/>
    </row>
    <row r="2437" spans="1:37" s="35" customFormat="1" ht="18" customHeight="1" x14ac:dyDescent="0.25">
      <c r="A2437" s="72" t="str">
        <f>Лист4!A2443</f>
        <v>ул. Мира, д.2</v>
      </c>
      <c r="B2437" s="69" t="s">
        <v>72</v>
      </c>
      <c r="C2437" s="76">
        <v>100.35334999999999</v>
      </c>
      <c r="D2437" s="76">
        <f t="shared" si="78"/>
        <v>6.7158500000000005</v>
      </c>
      <c r="E2437" s="74">
        <v>6.7158500000000005</v>
      </c>
      <c r="F2437" s="33">
        <v>0</v>
      </c>
      <c r="G2437" s="81">
        <v>0</v>
      </c>
      <c r="H2437" s="33">
        <v>0</v>
      </c>
      <c r="I2437" s="77"/>
      <c r="J2437" s="91">
        <f t="shared" si="77"/>
        <v>107.0692</v>
      </c>
      <c r="K2437" s="131"/>
      <c r="L2437" s="261"/>
      <c r="M2437" s="144"/>
      <c r="N2437" s="144"/>
      <c r="O2437" s="143"/>
      <c r="P2437" s="148"/>
      <c r="Q2437" s="146"/>
      <c r="R2437" s="148"/>
      <c r="S2437" s="147"/>
      <c r="T2437" s="127"/>
      <c r="U2437" s="117"/>
      <c r="V2437" s="117"/>
      <c r="W2437" s="117"/>
      <c r="X2437" s="117"/>
      <c r="Y2437" s="117"/>
      <c r="Z2437" s="117"/>
      <c r="AA2437" s="117"/>
      <c r="AB2437" s="117"/>
      <c r="AC2437" s="117"/>
      <c r="AD2437" s="117"/>
      <c r="AE2437" s="117"/>
      <c r="AF2437" s="117"/>
      <c r="AG2437" s="117"/>
      <c r="AH2437" s="117"/>
      <c r="AI2437" s="117"/>
      <c r="AJ2437" s="117"/>
      <c r="AK2437" s="117"/>
    </row>
    <row r="2438" spans="1:37" s="34" customFormat="1" ht="18" customHeight="1" x14ac:dyDescent="0.25">
      <c r="A2438" s="72" t="str">
        <f>Лист4!A2444</f>
        <v>ул. Мира, д.4</v>
      </c>
      <c r="B2438" s="69" t="s">
        <v>72</v>
      </c>
      <c r="C2438" s="76">
        <v>288.06272999999999</v>
      </c>
      <c r="D2438" s="76">
        <f t="shared" si="78"/>
        <v>30.427060000000001</v>
      </c>
      <c r="E2438" s="74">
        <v>30.427060000000001</v>
      </c>
      <c r="F2438" s="33">
        <v>0</v>
      </c>
      <c r="G2438" s="81">
        <v>0</v>
      </c>
      <c r="H2438" s="33">
        <v>0</v>
      </c>
      <c r="I2438" s="77"/>
      <c r="J2438" s="91">
        <f t="shared" si="77"/>
        <v>318.48978999999997</v>
      </c>
      <c r="K2438" s="131"/>
      <c r="L2438" s="261"/>
      <c r="M2438" s="144"/>
      <c r="N2438" s="144"/>
      <c r="O2438" s="143"/>
      <c r="P2438" s="148"/>
      <c r="Q2438" s="146"/>
      <c r="R2438" s="148"/>
      <c r="S2438" s="147"/>
      <c r="T2438" s="127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/>
    </row>
    <row r="2439" spans="1:37" s="34" customFormat="1" ht="18" customHeight="1" x14ac:dyDescent="0.25">
      <c r="A2439" s="72" t="str">
        <f>Лист4!A2445</f>
        <v>ул. Мира, д.6</v>
      </c>
      <c r="B2439" s="69" t="s">
        <v>72</v>
      </c>
      <c r="C2439" s="76">
        <v>340.79626000000002</v>
      </c>
      <c r="D2439" s="76">
        <f t="shared" si="78"/>
        <v>20.645379999999999</v>
      </c>
      <c r="E2439" s="74">
        <v>20.645379999999999</v>
      </c>
      <c r="F2439" s="33">
        <v>0</v>
      </c>
      <c r="G2439" s="81">
        <v>0</v>
      </c>
      <c r="H2439" s="33">
        <v>0</v>
      </c>
      <c r="I2439" s="77"/>
      <c r="J2439" s="91">
        <f t="shared" si="77"/>
        <v>361.44164000000001</v>
      </c>
      <c r="K2439" s="131"/>
      <c r="L2439" s="261"/>
      <c r="M2439" s="144"/>
      <c r="N2439" s="144"/>
      <c r="O2439" s="143"/>
      <c r="P2439" s="148"/>
      <c r="Q2439" s="146"/>
      <c r="R2439" s="148"/>
      <c r="S2439" s="147"/>
      <c r="T2439" s="127"/>
      <c r="U2439" s="23"/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/>
    </row>
    <row r="2440" spans="1:37" s="34" customFormat="1" ht="18" customHeight="1" x14ac:dyDescent="0.25">
      <c r="A2440" s="72" t="str">
        <f>Лист4!A2446</f>
        <v>ул. Ниловского, д.11</v>
      </c>
      <c r="B2440" s="69" t="s">
        <v>72</v>
      </c>
      <c r="C2440" s="76">
        <v>369.34</v>
      </c>
      <c r="D2440" s="76">
        <f t="shared" si="78"/>
        <v>5.2014899999999997</v>
      </c>
      <c r="E2440" s="74">
        <v>5.2014899999999997</v>
      </c>
      <c r="F2440" s="33">
        <v>0</v>
      </c>
      <c r="G2440" s="81">
        <v>0</v>
      </c>
      <c r="H2440" s="33">
        <v>0</v>
      </c>
      <c r="I2440" s="77"/>
      <c r="J2440" s="91">
        <v>392.71</v>
      </c>
      <c r="K2440" s="131"/>
      <c r="L2440" s="261"/>
      <c r="M2440" s="144"/>
      <c r="N2440" s="144"/>
      <c r="O2440" s="143"/>
      <c r="P2440" s="148"/>
      <c r="Q2440" s="146"/>
      <c r="R2440" s="148"/>
      <c r="S2440" s="147"/>
      <c r="T2440" s="127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</row>
    <row r="2441" spans="1:37" s="23" customFormat="1" ht="18" customHeight="1" x14ac:dyDescent="0.25">
      <c r="A2441" s="72" t="str">
        <f>Лист4!A2447</f>
        <v>ул. Ниловского, д.13</v>
      </c>
      <c r="B2441" s="69" t="s">
        <v>72</v>
      </c>
      <c r="C2441" s="76">
        <v>161.61519999999999</v>
      </c>
      <c r="D2441" s="76">
        <f t="shared" si="78"/>
        <v>6.9735899999999997</v>
      </c>
      <c r="E2441" s="74">
        <v>6.9735899999999997</v>
      </c>
      <c r="F2441" s="22">
        <v>0</v>
      </c>
      <c r="G2441" s="81">
        <v>0</v>
      </c>
      <c r="H2441" s="22">
        <v>0</v>
      </c>
      <c r="I2441" s="77"/>
      <c r="J2441" s="91">
        <f t="shared" si="77"/>
        <v>168.58878999999999</v>
      </c>
      <c r="K2441" s="131"/>
      <c r="L2441" s="261"/>
      <c r="M2441" s="144"/>
      <c r="N2441" s="144"/>
      <c r="O2441" s="143"/>
      <c r="P2441" s="145"/>
      <c r="Q2441" s="146"/>
      <c r="R2441" s="145"/>
      <c r="S2441" s="147"/>
      <c r="T2441" s="127"/>
    </row>
    <row r="2442" spans="1:37" s="34" customFormat="1" ht="18" customHeight="1" x14ac:dyDescent="0.25">
      <c r="A2442" s="72" t="str">
        <f>Лист4!A2448</f>
        <v>ул. Ниловского, д.15</v>
      </c>
      <c r="B2442" s="69" t="s">
        <v>72</v>
      </c>
      <c r="C2442" s="76">
        <v>289.30656999999997</v>
      </c>
      <c r="D2442" s="76">
        <f t="shared" si="78"/>
        <v>16.370170000000002</v>
      </c>
      <c r="E2442" s="74">
        <v>16.370170000000002</v>
      </c>
      <c r="F2442" s="33">
        <v>0</v>
      </c>
      <c r="G2442" s="81">
        <v>0</v>
      </c>
      <c r="H2442" s="33">
        <v>0</v>
      </c>
      <c r="I2442" s="77"/>
      <c r="J2442" s="91">
        <f t="shared" ref="J2442:J2505" si="79">C2442+E2442</f>
        <v>305.67674</v>
      </c>
      <c r="K2442" s="131"/>
      <c r="L2442" s="261"/>
      <c r="M2442" s="144"/>
      <c r="N2442" s="144"/>
      <c r="O2442" s="143"/>
      <c r="P2442" s="148"/>
      <c r="Q2442" s="146"/>
      <c r="R2442" s="148"/>
      <c r="S2442" s="147"/>
      <c r="T2442" s="127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</row>
    <row r="2443" spans="1:37" s="34" customFormat="1" ht="18" customHeight="1" x14ac:dyDescent="0.25">
      <c r="A2443" s="72" t="str">
        <f>Лист4!A2449</f>
        <v>ул. Ниловского, д.16</v>
      </c>
      <c r="B2443" s="69" t="s">
        <v>72</v>
      </c>
      <c r="C2443" s="76">
        <v>232.28679</v>
      </c>
      <c r="D2443" s="76">
        <f t="shared" si="78"/>
        <v>11.0489</v>
      </c>
      <c r="E2443" s="74">
        <v>11.0489</v>
      </c>
      <c r="F2443" s="33">
        <v>0</v>
      </c>
      <c r="G2443" s="81">
        <v>0</v>
      </c>
      <c r="H2443" s="33">
        <v>0</v>
      </c>
      <c r="I2443" s="77">
        <v>343.61</v>
      </c>
      <c r="J2443" s="91">
        <f>C2443+E2443-I2443</f>
        <v>-100.27431000000001</v>
      </c>
      <c r="K2443" s="131"/>
      <c r="L2443" s="261"/>
      <c r="M2443" s="144"/>
      <c r="N2443" s="144"/>
      <c r="O2443" s="143"/>
      <c r="P2443" s="148"/>
      <c r="Q2443" s="146"/>
      <c r="R2443" s="148"/>
      <c r="S2443" s="147"/>
      <c r="T2443" s="127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/>
    </row>
    <row r="2444" spans="1:37" s="34" customFormat="1" ht="18" customHeight="1" x14ac:dyDescent="0.25">
      <c r="A2444" s="72" t="str">
        <f>Лист4!A2450</f>
        <v>ул. Ниловского, д.17</v>
      </c>
      <c r="B2444" s="69" t="s">
        <v>72</v>
      </c>
      <c r="C2444" s="76">
        <v>221.16176000000002</v>
      </c>
      <c r="D2444" s="76">
        <f t="shared" si="78"/>
        <v>26.278869999999998</v>
      </c>
      <c r="E2444" s="74">
        <v>26.278869999999998</v>
      </c>
      <c r="F2444" s="33">
        <v>0</v>
      </c>
      <c r="G2444" s="81">
        <v>0</v>
      </c>
      <c r="H2444" s="33">
        <v>0</v>
      </c>
      <c r="I2444" s="77"/>
      <c r="J2444" s="91">
        <f t="shared" si="79"/>
        <v>247.44063</v>
      </c>
      <c r="K2444" s="131"/>
      <c r="L2444" s="261"/>
      <c r="M2444" s="144"/>
      <c r="N2444" s="144"/>
      <c r="O2444" s="143"/>
      <c r="P2444" s="148"/>
      <c r="Q2444" s="146"/>
      <c r="R2444" s="148"/>
      <c r="S2444" s="147"/>
      <c r="T2444" s="127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</row>
    <row r="2445" spans="1:37" s="35" customFormat="1" ht="18" customHeight="1" x14ac:dyDescent="0.25">
      <c r="A2445" s="72" t="str">
        <f>Лист4!A2451</f>
        <v>ул. Ниловского, д.18</v>
      </c>
      <c r="B2445" s="69" t="s">
        <v>72</v>
      </c>
      <c r="C2445" s="76">
        <v>299.54532999999998</v>
      </c>
      <c r="D2445" s="76">
        <f t="shared" si="78"/>
        <v>14.0556</v>
      </c>
      <c r="E2445" s="74">
        <v>14.0556</v>
      </c>
      <c r="F2445" s="33">
        <v>0</v>
      </c>
      <c r="G2445" s="81">
        <v>0</v>
      </c>
      <c r="H2445" s="33">
        <v>0</v>
      </c>
      <c r="I2445" s="77"/>
      <c r="J2445" s="91">
        <f t="shared" si="79"/>
        <v>313.60093000000001</v>
      </c>
      <c r="K2445" s="131"/>
      <c r="L2445" s="261"/>
      <c r="M2445" s="144"/>
      <c r="N2445" s="144"/>
      <c r="O2445" s="143"/>
      <c r="P2445" s="148"/>
      <c r="Q2445" s="146"/>
      <c r="R2445" s="148"/>
      <c r="S2445" s="147"/>
      <c r="T2445" s="127"/>
      <c r="U2445" s="117"/>
      <c r="V2445" s="117"/>
      <c r="W2445" s="117"/>
      <c r="X2445" s="117"/>
      <c r="Y2445" s="117"/>
      <c r="Z2445" s="117"/>
      <c r="AA2445" s="117"/>
      <c r="AB2445" s="117"/>
      <c r="AC2445" s="117"/>
      <c r="AD2445" s="117"/>
      <c r="AE2445" s="117"/>
      <c r="AF2445" s="117"/>
      <c r="AG2445" s="117"/>
      <c r="AH2445" s="117"/>
      <c r="AI2445" s="117"/>
      <c r="AJ2445" s="117"/>
      <c r="AK2445" s="117"/>
    </row>
    <row r="2446" spans="1:37" s="35" customFormat="1" ht="18" customHeight="1" x14ac:dyDescent="0.25">
      <c r="A2446" s="72" t="str">
        <f>Лист4!A2452</f>
        <v>ул. Ниловского, д.19</v>
      </c>
      <c r="B2446" s="69" t="s">
        <v>72</v>
      </c>
      <c r="C2446" s="76">
        <v>327.31858000000005</v>
      </c>
      <c r="D2446" s="76">
        <f t="shared" ref="D2446:D2509" si="80">E2446</f>
        <v>18.3447</v>
      </c>
      <c r="E2446" s="74">
        <v>18.3447</v>
      </c>
      <c r="F2446" s="33">
        <v>0</v>
      </c>
      <c r="G2446" s="81">
        <v>0</v>
      </c>
      <c r="H2446" s="33">
        <v>0</v>
      </c>
      <c r="I2446" s="77"/>
      <c r="J2446" s="91">
        <f t="shared" si="79"/>
        <v>345.66328000000004</v>
      </c>
      <c r="K2446" s="131"/>
      <c r="L2446" s="261"/>
      <c r="M2446" s="144"/>
      <c r="N2446" s="144"/>
      <c r="O2446" s="143"/>
      <c r="P2446" s="148"/>
      <c r="Q2446" s="146"/>
      <c r="R2446" s="148"/>
      <c r="S2446" s="147"/>
      <c r="T2446" s="127"/>
      <c r="U2446" s="117"/>
      <c r="V2446" s="117"/>
      <c r="W2446" s="117"/>
      <c r="X2446" s="117"/>
      <c r="Y2446" s="117"/>
      <c r="Z2446" s="117"/>
      <c r="AA2446" s="117"/>
      <c r="AB2446" s="117"/>
      <c r="AC2446" s="117"/>
      <c r="AD2446" s="117"/>
      <c r="AE2446" s="117"/>
      <c r="AF2446" s="117"/>
      <c r="AG2446" s="117"/>
      <c r="AH2446" s="117"/>
      <c r="AI2446" s="117"/>
      <c r="AJ2446" s="117"/>
      <c r="AK2446" s="117"/>
    </row>
    <row r="2447" spans="1:37" s="35" customFormat="1" ht="18" customHeight="1" x14ac:dyDescent="0.25">
      <c r="A2447" s="72" t="str">
        <f>Лист4!A2453</f>
        <v>ул. Ниловского, д.20</v>
      </c>
      <c r="B2447" s="69" t="s">
        <v>72</v>
      </c>
      <c r="C2447" s="76">
        <v>194.61611999999997</v>
      </c>
      <c r="D2447" s="76">
        <f t="shared" si="80"/>
        <v>14.07169</v>
      </c>
      <c r="E2447" s="74">
        <v>14.07169</v>
      </c>
      <c r="F2447" s="33">
        <v>0</v>
      </c>
      <c r="G2447" s="81">
        <v>0</v>
      </c>
      <c r="H2447" s="33">
        <v>0</v>
      </c>
      <c r="I2447" s="77"/>
      <c r="J2447" s="91">
        <f t="shared" si="79"/>
        <v>208.68780999999996</v>
      </c>
      <c r="K2447" s="131"/>
      <c r="L2447" s="261"/>
      <c r="M2447" s="144"/>
      <c r="N2447" s="144"/>
      <c r="O2447" s="143"/>
      <c r="P2447" s="148"/>
      <c r="Q2447" s="146"/>
      <c r="R2447" s="148"/>
      <c r="S2447" s="147"/>
      <c r="T2447" s="127"/>
      <c r="U2447" s="117"/>
      <c r="V2447" s="117"/>
      <c r="W2447" s="117"/>
      <c r="X2447" s="117"/>
      <c r="Y2447" s="117"/>
      <c r="Z2447" s="117"/>
      <c r="AA2447" s="117"/>
      <c r="AB2447" s="117"/>
      <c r="AC2447" s="117"/>
      <c r="AD2447" s="117"/>
      <c r="AE2447" s="117"/>
      <c r="AF2447" s="117"/>
      <c r="AG2447" s="117"/>
      <c r="AH2447" s="117"/>
      <c r="AI2447" s="117"/>
      <c r="AJ2447" s="117"/>
      <c r="AK2447" s="117"/>
    </row>
    <row r="2448" spans="1:37" s="35" customFormat="1" ht="18" customHeight="1" x14ac:dyDescent="0.25">
      <c r="A2448" s="72" t="str">
        <f>Лист4!A2454</f>
        <v>ул. Ниловского, д.21</v>
      </c>
      <c r="B2448" s="69" t="s">
        <v>72</v>
      </c>
      <c r="C2448" s="76">
        <v>291.24990000000003</v>
      </c>
      <c r="D2448" s="76">
        <f t="shared" si="80"/>
        <v>14.79318</v>
      </c>
      <c r="E2448" s="74">
        <v>14.79318</v>
      </c>
      <c r="F2448" s="22">
        <v>0</v>
      </c>
      <c r="G2448" s="81">
        <v>0</v>
      </c>
      <c r="H2448" s="22">
        <v>0</v>
      </c>
      <c r="I2448" s="77"/>
      <c r="J2448" s="91">
        <f t="shared" si="79"/>
        <v>306.04308000000003</v>
      </c>
      <c r="K2448" s="131"/>
      <c r="L2448" s="261"/>
      <c r="M2448" s="144"/>
      <c r="N2448" s="144"/>
      <c r="O2448" s="143"/>
      <c r="P2448" s="145"/>
      <c r="Q2448" s="146"/>
      <c r="R2448" s="145"/>
      <c r="S2448" s="147"/>
      <c r="T2448" s="127"/>
      <c r="U2448" s="117"/>
      <c r="V2448" s="117"/>
      <c r="W2448" s="117"/>
      <c r="X2448" s="117"/>
      <c r="Y2448" s="117"/>
      <c r="Z2448" s="117"/>
      <c r="AA2448" s="117"/>
      <c r="AB2448" s="117"/>
      <c r="AC2448" s="117"/>
      <c r="AD2448" s="117"/>
      <c r="AE2448" s="117"/>
      <c r="AF2448" s="117"/>
      <c r="AG2448" s="117"/>
      <c r="AH2448" s="117"/>
      <c r="AI2448" s="117"/>
      <c r="AJ2448" s="117"/>
      <c r="AK2448" s="117"/>
    </row>
    <row r="2449" spans="1:37" s="35" customFormat="1" ht="18" customHeight="1" x14ac:dyDescent="0.25">
      <c r="A2449" s="72" t="str">
        <f>Лист4!A2455</f>
        <v>ул. Ниловского, д.22</v>
      </c>
      <c r="B2449" s="69" t="s">
        <v>72</v>
      </c>
      <c r="C2449" s="76">
        <v>273.45222999999999</v>
      </c>
      <c r="D2449" s="76">
        <f t="shared" si="80"/>
        <v>18.2652</v>
      </c>
      <c r="E2449" s="74">
        <v>18.2652</v>
      </c>
      <c r="F2449" s="33">
        <v>0</v>
      </c>
      <c r="G2449" s="81">
        <v>0</v>
      </c>
      <c r="H2449" s="33">
        <v>0</v>
      </c>
      <c r="I2449" s="77"/>
      <c r="J2449" s="91">
        <f t="shared" si="79"/>
        <v>291.71742999999998</v>
      </c>
      <c r="K2449" s="131"/>
      <c r="L2449" s="261"/>
      <c r="M2449" s="144"/>
      <c r="N2449" s="144"/>
      <c r="O2449" s="143"/>
      <c r="P2449" s="148"/>
      <c r="Q2449" s="146"/>
      <c r="R2449" s="148"/>
      <c r="S2449" s="147"/>
      <c r="T2449" s="127"/>
      <c r="U2449" s="117"/>
      <c r="V2449" s="117"/>
      <c r="W2449" s="117"/>
      <c r="X2449" s="117"/>
      <c r="Y2449" s="117"/>
      <c r="Z2449" s="117"/>
      <c r="AA2449" s="117"/>
      <c r="AB2449" s="117"/>
      <c r="AC2449" s="117"/>
      <c r="AD2449" s="117"/>
      <c r="AE2449" s="117"/>
      <c r="AF2449" s="117"/>
      <c r="AG2449" s="117"/>
      <c r="AH2449" s="117"/>
      <c r="AI2449" s="117"/>
      <c r="AJ2449" s="117"/>
      <c r="AK2449" s="117"/>
    </row>
    <row r="2450" spans="1:37" s="35" customFormat="1" ht="18" customHeight="1" x14ac:dyDescent="0.25">
      <c r="A2450" s="72" t="str">
        <f>Лист4!A2456</f>
        <v>ул. Ниловского, д.23</v>
      </c>
      <c r="B2450" s="69" t="s">
        <v>72</v>
      </c>
      <c r="C2450" s="76">
        <v>196.86525</v>
      </c>
      <c r="D2450" s="76">
        <f t="shared" si="80"/>
        <v>12.93092</v>
      </c>
      <c r="E2450" s="74">
        <v>12.93092</v>
      </c>
      <c r="F2450" s="33">
        <v>0</v>
      </c>
      <c r="G2450" s="81">
        <v>0</v>
      </c>
      <c r="H2450" s="33">
        <v>0</v>
      </c>
      <c r="I2450" s="77"/>
      <c r="J2450" s="91">
        <f t="shared" si="79"/>
        <v>209.79617000000002</v>
      </c>
      <c r="K2450" s="131"/>
      <c r="L2450" s="261"/>
      <c r="M2450" s="144"/>
      <c r="N2450" s="144"/>
      <c r="O2450" s="143"/>
      <c r="P2450" s="148"/>
      <c r="Q2450" s="146"/>
      <c r="R2450" s="148"/>
      <c r="S2450" s="147"/>
      <c r="T2450" s="127"/>
      <c r="U2450" s="117"/>
      <c r="V2450" s="117"/>
      <c r="W2450" s="117"/>
      <c r="X2450" s="117"/>
      <c r="Y2450" s="117"/>
      <c r="Z2450" s="117"/>
      <c r="AA2450" s="117"/>
      <c r="AB2450" s="117"/>
      <c r="AC2450" s="117"/>
      <c r="AD2450" s="117"/>
      <c r="AE2450" s="117"/>
      <c r="AF2450" s="117"/>
      <c r="AG2450" s="117"/>
      <c r="AH2450" s="117"/>
      <c r="AI2450" s="117"/>
      <c r="AJ2450" s="117"/>
      <c r="AK2450" s="117"/>
    </row>
    <row r="2451" spans="1:37" s="34" customFormat="1" ht="18" customHeight="1" x14ac:dyDescent="0.25">
      <c r="A2451" s="72" t="str">
        <f>Лист4!A2457</f>
        <v>ул. Ниловского, д.24</v>
      </c>
      <c r="B2451" s="69" t="s">
        <v>72</v>
      </c>
      <c r="C2451" s="76">
        <v>74.480900000000005</v>
      </c>
      <c r="D2451" s="76">
        <f t="shared" si="80"/>
        <v>5.8752800000000001</v>
      </c>
      <c r="E2451" s="74">
        <v>5.8752800000000001</v>
      </c>
      <c r="F2451" s="33">
        <v>0</v>
      </c>
      <c r="G2451" s="81">
        <v>0</v>
      </c>
      <c r="H2451" s="33">
        <v>0</v>
      </c>
      <c r="I2451" s="77"/>
      <c r="J2451" s="91">
        <f t="shared" si="79"/>
        <v>80.356180000000009</v>
      </c>
      <c r="K2451" s="131"/>
      <c r="L2451" s="261"/>
      <c r="M2451" s="144"/>
      <c r="N2451" s="144"/>
      <c r="O2451" s="143"/>
      <c r="P2451" s="148"/>
      <c r="Q2451" s="146"/>
      <c r="R2451" s="148"/>
      <c r="S2451" s="147"/>
      <c r="T2451" s="127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/>
    </row>
    <row r="2452" spans="1:37" s="34" customFormat="1" ht="18" customHeight="1" x14ac:dyDescent="0.25">
      <c r="A2452" s="72" t="str">
        <f>Лист4!A2458</f>
        <v>ул. Ниловского, д.26</v>
      </c>
      <c r="B2452" s="69" t="s">
        <v>72</v>
      </c>
      <c r="C2452" s="76">
        <v>102.84535000000001</v>
      </c>
      <c r="D2452" s="76">
        <f t="shared" si="80"/>
        <v>9.8183500000000006</v>
      </c>
      <c r="E2452" s="74">
        <v>9.8183500000000006</v>
      </c>
      <c r="F2452" s="33">
        <v>0</v>
      </c>
      <c r="G2452" s="81">
        <v>0</v>
      </c>
      <c r="H2452" s="33">
        <v>0</v>
      </c>
      <c r="I2452" s="77"/>
      <c r="J2452" s="91">
        <f t="shared" si="79"/>
        <v>112.66370000000001</v>
      </c>
      <c r="K2452" s="131"/>
      <c r="L2452" s="261"/>
      <c r="M2452" s="144"/>
      <c r="N2452" s="144"/>
      <c r="O2452" s="143"/>
      <c r="P2452" s="148"/>
      <c r="Q2452" s="146"/>
      <c r="R2452" s="148"/>
      <c r="S2452" s="147"/>
      <c r="T2452" s="127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/>
    </row>
    <row r="2453" spans="1:37" s="34" customFormat="1" ht="18" customHeight="1" x14ac:dyDescent="0.25">
      <c r="A2453" s="72" t="str">
        <f>Лист4!A2459</f>
        <v>ул. Ниловского, д.28</v>
      </c>
      <c r="B2453" s="69" t="s">
        <v>72</v>
      </c>
      <c r="C2453" s="76">
        <v>151.64908999999997</v>
      </c>
      <c r="D2453" s="76">
        <f t="shared" si="80"/>
        <v>6.7741600000000002</v>
      </c>
      <c r="E2453" s="74">
        <v>6.7741600000000002</v>
      </c>
      <c r="F2453" s="33">
        <v>0</v>
      </c>
      <c r="G2453" s="81">
        <v>0</v>
      </c>
      <c r="H2453" s="33">
        <v>0</v>
      </c>
      <c r="I2453" s="77">
        <v>419.76</v>
      </c>
      <c r="J2453" s="91">
        <f>C2453+E2453-I2453</f>
        <v>-261.33675000000005</v>
      </c>
      <c r="K2453" s="131"/>
      <c r="L2453" s="261"/>
      <c r="M2453" s="144"/>
      <c r="N2453" s="144"/>
      <c r="O2453" s="143"/>
      <c r="P2453" s="148"/>
      <c r="Q2453" s="146"/>
      <c r="R2453" s="148"/>
      <c r="S2453" s="147"/>
      <c r="T2453" s="127"/>
      <c r="U2453" s="23"/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/>
    </row>
    <row r="2454" spans="1:37" s="34" customFormat="1" ht="18" customHeight="1" x14ac:dyDescent="0.25">
      <c r="A2454" s="72" t="str">
        <f>Лист4!A2460</f>
        <v>ул. Ниловского, д.30</v>
      </c>
      <c r="B2454" s="69" t="s">
        <v>72</v>
      </c>
      <c r="C2454" s="76">
        <v>174.86850000000001</v>
      </c>
      <c r="D2454" s="76">
        <f t="shared" si="80"/>
        <v>9.8880499999999998</v>
      </c>
      <c r="E2454" s="74">
        <v>9.8880499999999998</v>
      </c>
      <c r="F2454" s="33">
        <v>0</v>
      </c>
      <c r="G2454" s="81">
        <v>0</v>
      </c>
      <c r="H2454" s="33">
        <v>0</v>
      </c>
      <c r="I2454" s="77">
        <v>422.49</v>
      </c>
      <c r="J2454" s="91">
        <f>C2454+E2454-I2454</f>
        <v>-237.73345</v>
      </c>
      <c r="K2454" s="131"/>
      <c r="L2454" s="261"/>
      <c r="M2454" s="144"/>
      <c r="N2454" s="144"/>
      <c r="O2454" s="143"/>
      <c r="P2454" s="148"/>
      <c r="Q2454" s="146"/>
      <c r="R2454" s="148"/>
      <c r="S2454" s="147"/>
      <c r="T2454" s="127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/>
    </row>
    <row r="2455" spans="1:37" s="34" customFormat="1" ht="18" customHeight="1" x14ac:dyDescent="0.25">
      <c r="A2455" s="72" t="str">
        <f>Лист4!A2461</f>
        <v>ул. Ниловского, д.30А</v>
      </c>
      <c r="B2455" s="69" t="s">
        <v>72</v>
      </c>
      <c r="C2455" s="76">
        <v>882.35</v>
      </c>
      <c r="D2455" s="76">
        <f t="shared" si="80"/>
        <v>53.413899999999998</v>
      </c>
      <c r="E2455" s="74">
        <v>53.413899999999998</v>
      </c>
      <c r="F2455" s="33">
        <v>0</v>
      </c>
      <c r="G2455" s="81">
        <v>0</v>
      </c>
      <c r="H2455" s="33">
        <v>0</v>
      </c>
      <c r="I2455" s="77"/>
      <c r="J2455" s="91">
        <v>946.58</v>
      </c>
      <c r="K2455" s="131"/>
      <c r="L2455" s="261"/>
      <c r="M2455" s="144"/>
      <c r="N2455" s="144"/>
      <c r="O2455" s="143"/>
      <c r="P2455" s="148"/>
      <c r="Q2455" s="146"/>
      <c r="R2455" s="148"/>
      <c r="S2455" s="147"/>
      <c r="T2455" s="127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/>
    </row>
    <row r="2456" spans="1:37" s="23" customFormat="1" ht="18" customHeight="1" x14ac:dyDescent="0.25">
      <c r="A2456" s="72" t="str">
        <f>Лист4!A2462</f>
        <v>ул. Островского, д.11</v>
      </c>
      <c r="B2456" s="69" t="s">
        <v>72</v>
      </c>
      <c r="C2456" s="76">
        <v>196.404</v>
      </c>
      <c r="D2456" s="76">
        <f t="shared" si="80"/>
        <v>12.271129999999999</v>
      </c>
      <c r="E2456" s="74">
        <v>12.271129999999999</v>
      </c>
      <c r="F2456" s="33">
        <v>0</v>
      </c>
      <c r="G2456" s="81">
        <v>0</v>
      </c>
      <c r="H2456" s="33">
        <v>0</v>
      </c>
      <c r="I2456" s="77"/>
      <c r="J2456" s="91">
        <f t="shared" si="79"/>
        <v>208.67513</v>
      </c>
      <c r="K2456" s="131"/>
      <c r="L2456" s="261"/>
      <c r="M2456" s="144"/>
      <c r="N2456" s="144"/>
      <c r="O2456" s="143"/>
      <c r="P2456" s="148"/>
      <c r="Q2456" s="146"/>
      <c r="R2456" s="148"/>
      <c r="S2456" s="147"/>
      <c r="T2456" s="127"/>
    </row>
    <row r="2457" spans="1:37" s="34" customFormat="1" ht="18" customHeight="1" x14ac:dyDescent="0.25">
      <c r="A2457" s="72" t="str">
        <f>Лист4!A2463</f>
        <v>ул. Островского, д.12</v>
      </c>
      <c r="B2457" s="69" t="s">
        <v>72</v>
      </c>
      <c r="C2457" s="76">
        <v>128.94901999999999</v>
      </c>
      <c r="D2457" s="76">
        <f t="shared" si="80"/>
        <v>7.0480900000000002</v>
      </c>
      <c r="E2457" s="74">
        <v>7.0480900000000002</v>
      </c>
      <c r="F2457" s="33">
        <v>0</v>
      </c>
      <c r="G2457" s="81">
        <v>0</v>
      </c>
      <c r="H2457" s="33">
        <v>0</v>
      </c>
      <c r="I2457" s="77"/>
      <c r="J2457" s="91">
        <f t="shared" si="79"/>
        <v>135.99710999999999</v>
      </c>
      <c r="K2457" s="131"/>
      <c r="L2457" s="261"/>
      <c r="M2457" s="144"/>
      <c r="N2457" s="144"/>
      <c r="O2457" s="143"/>
      <c r="P2457" s="148"/>
      <c r="Q2457" s="146"/>
      <c r="R2457" s="148"/>
      <c r="S2457" s="147"/>
      <c r="T2457" s="127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</row>
    <row r="2458" spans="1:37" s="34" customFormat="1" ht="18" customHeight="1" x14ac:dyDescent="0.25">
      <c r="A2458" s="72" t="str">
        <f>Лист4!A2464</f>
        <v>ул. Островского, д.14</v>
      </c>
      <c r="B2458" s="69" t="s">
        <v>72</v>
      </c>
      <c r="C2458" s="76">
        <v>100.21274</v>
      </c>
      <c r="D2458" s="76">
        <f t="shared" si="80"/>
        <v>20.155909999999999</v>
      </c>
      <c r="E2458" s="74">
        <v>20.155909999999999</v>
      </c>
      <c r="F2458" s="33">
        <v>0</v>
      </c>
      <c r="G2458" s="81">
        <v>0</v>
      </c>
      <c r="H2458" s="33">
        <v>0</v>
      </c>
      <c r="I2458" s="77"/>
      <c r="J2458" s="91">
        <f t="shared" si="79"/>
        <v>120.36865</v>
      </c>
      <c r="K2458" s="131"/>
      <c r="L2458" s="261"/>
      <c r="M2458" s="144"/>
      <c r="N2458" s="144"/>
      <c r="O2458" s="143"/>
      <c r="P2458" s="148"/>
      <c r="Q2458" s="146"/>
      <c r="R2458" s="148"/>
      <c r="S2458" s="147"/>
      <c r="T2458" s="127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/>
    </row>
    <row r="2459" spans="1:37" s="34" customFormat="1" ht="18" customHeight="1" x14ac:dyDescent="0.25">
      <c r="A2459" s="72" t="str">
        <f>Лист4!A2465</f>
        <v>ул. Островского, д.15</v>
      </c>
      <c r="B2459" s="69" t="s">
        <v>72</v>
      </c>
      <c r="C2459" s="76">
        <v>27.324750000000002</v>
      </c>
      <c r="D2459" s="76">
        <f t="shared" si="80"/>
        <v>1.2697000000000001</v>
      </c>
      <c r="E2459" s="74">
        <v>1.2697000000000001</v>
      </c>
      <c r="F2459" s="33">
        <v>0</v>
      </c>
      <c r="G2459" s="81">
        <v>0</v>
      </c>
      <c r="H2459" s="33">
        <v>0</v>
      </c>
      <c r="I2459" s="77"/>
      <c r="J2459" s="91">
        <f t="shared" si="79"/>
        <v>28.594450000000002</v>
      </c>
      <c r="K2459" s="131"/>
      <c r="L2459" s="261"/>
      <c r="M2459" s="144"/>
      <c r="N2459" s="144"/>
      <c r="O2459" s="143"/>
      <c r="P2459" s="148"/>
      <c r="Q2459" s="146"/>
      <c r="R2459" s="148"/>
      <c r="S2459" s="147"/>
      <c r="T2459" s="127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</row>
    <row r="2460" spans="1:37" s="34" customFormat="1" ht="18" customHeight="1" x14ac:dyDescent="0.25">
      <c r="A2460" s="72" t="str">
        <f>Лист4!A2466</f>
        <v>ул. Островского, д.17</v>
      </c>
      <c r="B2460" s="69" t="s">
        <v>72</v>
      </c>
      <c r="C2460" s="76">
        <v>156.84564</v>
      </c>
      <c r="D2460" s="76">
        <f t="shared" si="80"/>
        <v>8.7052900000000015</v>
      </c>
      <c r="E2460" s="74">
        <v>8.7052900000000015</v>
      </c>
      <c r="F2460" s="33">
        <v>0</v>
      </c>
      <c r="G2460" s="81">
        <v>0</v>
      </c>
      <c r="H2460" s="33">
        <v>0</v>
      </c>
      <c r="I2460" s="77"/>
      <c r="J2460" s="91">
        <f t="shared" si="79"/>
        <v>165.55092999999999</v>
      </c>
      <c r="K2460" s="131"/>
      <c r="L2460" s="261"/>
      <c r="M2460" s="144"/>
      <c r="N2460" s="144"/>
      <c r="O2460" s="143"/>
      <c r="P2460" s="148"/>
      <c r="Q2460" s="146"/>
      <c r="R2460" s="148"/>
      <c r="S2460" s="147"/>
      <c r="T2460" s="127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</row>
    <row r="2461" spans="1:37" s="34" customFormat="1" ht="18" customHeight="1" x14ac:dyDescent="0.25">
      <c r="A2461" s="72" t="str">
        <f>Лист4!A2467</f>
        <v>ул. Островского, д.6</v>
      </c>
      <c r="B2461" s="69" t="s">
        <v>72</v>
      </c>
      <c r="C2461" s="76">
        <v>166.74489999999997</v>
      </c>
      <c r="D2461" s="76">
        <f t="shared" si="80"/>
        <v>7.5768999999999993</v>
      </c>
      <c r="E2461" s="74">
        <v>7.5768999999999993</v>
      </c>
      <c r="F2461" s="33">
        <v>0</v>
      </c>
      <c r="G2461" s="81">
        <v>0</v>
      </c>
      <c r="H2461" s="33">
        <v>0</v>
      </c>
      <c r="I2461" s="77"/>
      <c r="J2461" s="91">
        <f t="shared" si="79"/>
        <v>174.32179999999997</v>
      </c>
      <c r="K2461" s="131"/>
      <c r="L2461" s="261"/>
      <c r="M2461" s="144"/>
      <c r="N2461" s="144"/>
      <c r="O2461" s="143"/>
      <c r="P2461" s="148"/>
      <c r="Q2461" s="146"/>
      <c r="R2461" s="148"/>
      <c r="S2461" s="147"/>
      <c r="T2461" s="127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</row>
    <row r="2462" spans="1:37" s="34" customFormat="1" ht="18" customHeight="1" x14ac:dyDescent="0.25">
      <c r="A2462" s="72" t="str">
        <f>Лист4!A2468</f>
        <v>ул. Островского, д.8</v>
      </c>
      <c r="B2462" s="69" t="s">
        <v>72</v>
      </c>
      <c r="C2462" s="76">
        <v>305.26964000000004</v>
      </c>
      <c r="D2462" s="76">
        <f t="shared" si="80"/>
        <v>17.36382</v>
      </c>
      <c r="E2462" s="74">
        <v>17.36382</v>
      </c>
      <c r="F2462" s="33">
        <v>0</v>
      </c>
      <c r="G2462" s="81">
        <v>0</v>
      </c>
      <c r="H2462" s="33">
        <v>0</v>
      </c>
      <c r="I2462" s="77"/>
      <c r="J2462" s="91">
        <f t="shared" si="79"/>
        <v>322.63346000000001</v>
      </c>
      <c r="K2462" s="131"/>
      <c r="L2462" s="261"/>
      <c r="M2462" s="144"/>
      <c r="N2462" s="144"/>
      <c r="O2462" s="143"/>
      <c r="P2462" s="148"/>
      <c r="Q2462" s="146"/>
      <c r="R2462" s="148"/>
      <c r="S2462" s="147"/>
      <c r="T2462" s="127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/>
    </row>
    <row r="2463" spans="1:37" s="34" customFormat="1" ht="18" customHeight="1" x14ac:dyDescent="0.25">
      <c r="A2463" s="72" t="str">
        <f>Лист4!A2469</f>
        <v>ул. Островского, д.9</v>
      </c>
      <c r="B2463" s="69" t="s">
        <v>72</v>
      </c>
      <c r="C2463" s="76">
        <v>172.30085999999997</v>
      </c>
      <c r="D2463" s="76">
        <f t="shared" si="80"/>
        <v>14.357940000000001</v>
      </c>
      <c r="E2463" s="74">
        <v>14.357940000000001</v>
      </c>
      <c r="F2463" s="22">
        <v>0</v>
      </c>
      <c r="G2463" s="81">
        <v>0</v>
      </c>
      <c r="H2463" s="22">
        <v>0</v>
      </c>
      <c r="I2463" s="77"/>
      <c r="J2463" s="91">
        <f t="shared" si="79"/>
        <v>186.65879999999999</v>
      </c>
      <c r="K2463" s="131"/>
      <c r="L2463" s="261"/>
      <c r="M2463" s="144"/>
      <c r="N2463" s="144"/>
      <c r="O2463" s="143"/>
      <c r="P2463" s="145"/>
      <c r="Q2463" s="146"/>
      <c r="R2463" s="145"/>
      <c r="S2463" s="147"/>
      <c r="T2463" s="127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</row>
    <row r="2464" spans="1:37" s="34" customFormat="1" ht="18" customHeight="1" x14ac:dyDescent="0.25">
      <c r="A2464" s="72" t="str">
        <f>Лист4!A2470</f>
        <v>ул. Первомайская, д.10</v>
      </c>
      <c r="B2464" s="69" t="s">
        <v>72</v>
      </c>
      <c r="C2464" s="76">
        <v>847.28659000000016</v>
      </c>
      <c r="D2464" s="76">
        <f t="shared" si="80"/>
        <v>44.357469999999999</v>
      </c>
      <c r="E2464" s="74">
        <v>44.357469999999999</v>
      </c>
      <c r="F2464" s="33">
        <v>0</v>
      </c>
      <c r="G2464" s="81">
        <v>0</v>
      </c>
      <c r="H2464" s="33">
        <v>0</v>
      </c>
      <c r="I2464" s="77"/>
      <c r="J2464" s="91">
        <f t="shared" si="79"/>
        <v>891.6440600000002</v>
      </c>
      <c r="K2464" s="131"/>
      <c r="L2464" s="261"/>
      <c r="M2464" s="144"/>
      <c r="N2464" s="144"/>
      <c r="O2464" s="143"/>
      <c r="P2464" s="148"/>
      <c r="Q2464" s="146"/>
      <c r="R2464" s="148"/>
      <c r="S2464" s="147"/>
      <c r="T2464" s="127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/>
    </row>
    <row r="2465" spans="1:67" s="34" customFormat="1" ht="18" customHeight="1" x14ac:dyDescent="0.25">
      <c r="A2465" s="72" t="str">
        <f>Лист4!A2471</f>
        <v>ул. Первомайская, д.12</v>
      </c>
      <c r="B2465" s="69" t="s">
        <v>72</v>
      </c>
      <c r="C2465" s="76">
        <v>920.51112000000001</v>
      </c>
      <c r="D2465" s="76">
        <f t="shared" si="80"/>
        <v>45.345639999999996</v>
      </c>
      <c r="E2465" s="74">
        <v>45.345639999999996</v>
      </c>
      <c r="F2465" s="33">
        <v>0</v>
      </c>
      <c r="G2465" s="81">
        <v>0</v>
      </c>
      <c r="H2465" s="33">
        <v>0</v>
      </c>
      <c r="I2465" s="77"/>
      <c r="J2465" s="91">
        <f t="shared" si="79"/>
        <v>965.85676000000001</v>
      </c>
      <c r="K2465" s="131"/>
      <c r="L2465" s="261"/>
      <c r="M2465" s="144"/>
      <c r="N2465" s="144"/>
      <c r="O2465" s="143"/>
      <c r="P2465" s="148"/>
      <c r="Q2465" s="146"/>
      <c r="R2465" s="148"/>
      <c r="S2465" s="147"/>
      <c r="T2465" s="127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/>
    </row>
    <row r="2466" spans="1:67" s="34" customFormat="1" ht="18" customHeight="1" x14ac:dyDescent="0.25">
      <c r="A2466" s="72" t="str">
        <f>Лист4!A2472</f>
        <v>ул. Первомайская, д.14</v>
      </c>
      <c r="B2466" s="69" t="s">
        <v>72</v>
      </c>
      <c r="C2466" s="76">
        <v>564.86641999999995</v>
      </c>
      <c r="D2466" s="76">
        <f t="shared" si="80"/>
        <v>33.251239999999996</v>
      </c>
      <c r="E2466" s="74">
        <v>33.251239999999996</v>
      </c>
      <c r="F2466" s="33">
        <v>0</v>
      </c>
      <c r="G2466" s="81">
        <v>0</v>
      </c>
      <c r="H2466" s="33">
        <v>0</v>
      </c>
      <c r="I2466" s="77"/>
      <c r="J2466" s="91">
        <f t="shared" si="79"/>
        <v>598.11765999999989</v>
      </c>
      <c r="K2466" s="131"/>
      <c r="L2466" s="261"/>
      <c r="M2466" s="144"/>
      <c r="N2466" s="144"/>
      <c r="O2466" s="143"/>
      <c r="P2466" s="148"/>
      <c r="Q2466" s="146"/>
      <c r="R2466" s="148"/>
      <c r="S2466" s="147"/>
      <c r="T2466" s="127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/>
    </row>
    <row r="2467" spans="1:67" s="34" customFormat="1" ht="18" customHeight="1" x14ac:dyDescent="0.25">
      <c r="A2467" s="72" t="str">
        <f>Лист4!A2473</f>
        <v>ул. Первомайская, д.16</v>
      </c>
      <c r="B2467" s="69" t="s">
        <v>72</v>
      </c>
      <c r="C2467" s="76">
        <v>1028.48703</v>
      </c>
      <c r="D2467" s="76">
        <f t="shared" si="80"/>
        <v>54.796390000000002</v>
      </c>
      <c r="E2467" s="74">
        <v>54.796390000000002</v>
      </c>
      <c r="F2467" s="33">
        <v>0</v>
      </c>
      <c r="G2467" s="81">
        <v>0</v>
      </c>
      <c r="H2467" s="33">
        <v>0</v>
      </c>
      <c r="I2467" s="77"/>
      <c r="J2467" s="91">
        <f t="shared" si="79"/>
        <v>1083.28342</v>
      </c>
      <c r="K2467" s="131"/>
      <c r="L2467" s="261"/>
      <c r="M2467" s="144"/>
      <c r="N2467" s="144"/>
      <c r="O2467" s="143"/>
      <c r="P2467" s="148"/>
      <c r="Q2467" s="146"/>
      <c r="R2467" s="148"/>
      <c r="S2467" s="147"/>
      <c r="T2467" s="127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/>
    </row>
    <row r="2468" spans="1:67" s="34" customFormat="1" ht="18" customHeight="1" x14ac:dyDescent="0.25">
      <c r="A2468" s="72" t="str">
        <f>Лист4!A2474</f>
        <v>ул. Первомайская, д.18</v>
      </c>
      <c r="B2468" s="69" t="s">
        <v>72</v>
      </c>
      <c r="C2468" s="76">
        <v>682.95269000000008</v>
      </c>
      <c r="D2468" s="76">
        <f t="shared" si="80"/>
        <v>43.12968</v>
      </c>
      <c r="E2468" s="74">
        <v>43.12968</v>
      </c>
      <c r="F2468" s="33">
        <v>0</v>
      </c>
      <c r="G2468" s="81">
        <v>0</v>
      </c>
      <c r="H2468" s="33">
        <v>0</v>
      </c>
      <c r="I2468" s="77"/>
      <c r="J2468" s="91">
        <f t="shared" si="79"/>
        <v>726.08237000000008</v>
      </c>
      <c r="K2468" s="131"/>
      <c r="L2468" s="261"/>
      <c r="M2468" s="144"/>
      <c r="N2468" s="144"/>
      <c r="O2468" s="143"/>
      <c r="P2468" s="148"/>
      <c r="Q2468" s="146"/>
      <c r="R2468" s="148"/>
      <c r="S2468" s="147"/>
      <c r="T2468" s="127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/>
    </row>
    <row r="2469" spans="1:67" s="34" customFormat="1" ht="18" customHeight="1" x14ac:dyDescent="0.25">
      <c r="A2469" s="72" t="str">
        <f>Лист4!A2475</f>
        <v>ул. Первомайская, д.2</v>
      </c>
      <c r="B2469" s="69" t="s">
        <v>72</v>
      </c>
      <c r="C2469" s="76">
        <v>528.07727</v>
      </c>
      <c r="D2469" s="76">
        <f t="shared" si="80"/>
        <v>26.671169999999996</v>
      </c>
      <c r="E2469" s="74">
        <v>26.671169999999996</v>
      </c>
      <c r="F2469" s="33">
        <v>0</v>
      </c>
      <c r="G2469" s="81">
        <v>0</v>
      </c>
      <c r="H2469" s="33">
        <v>0</v>
      </c>
      <c r="I2469" s="77"/>
      <c r="J2469" s="91">
        <f t="shared" si="79"/>
        <v>554.74843999999996</v>
      </c>
      <c r="K2469" s="131"/>
      <c r="L2469" s="261"/>
      <c r="M2469" s="144"/>
      <c r="N2469" s="144"/>
      <c r="O2469" s="143"/>
      <c r="P2469" s="148"/>
      <c r="Q2469" s="146"/>
      <c r="R2469" s="148"/>
      <c r="S2469" s="147"/>
      <c r="T2469" s="127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/>
    </row>
    <row r="2470" spans="1:67" s="34" customFormat="1" ht="18" customHeight="1" x14ac:dyDescent="0.25">
      <c r="A2470" s="72" t="str">
        <f>Лист4!A2476</f>
        <v>ул. Первомайская, д.20</v>
      </c>
      <c r="B2470" s="69" t="s">
        <v>72</v>
      </c>
      <c r="C2470" s="76">
        <v>1336.47551</v>
      </c>
      <c r="D2470" s="76">
        <f t="shared" si="80"/>
        <v>75.966350000000006</v>
      </c>
      <c r="E2470" s="74">
        <v>75.966350000000006</v>
      </c>
      <c r="F2470" s="33">
        <v>0</v>
      </c>
      <c r="G2470" s="81">
        <v>0</v>
      </c>
      <c r="H2470" s="33">
        <v>0</v>
      </c>
      <c r="I2470" s="77"/>
      <c r="J2470" s="91">
        <f t="shared" si="79"/>
        <v>1412.4418599999999</v>
      </c>
      <c r="K2470" s="131"/>
      <c r="L2470" s="261"/>
      <c r="M2470" s="144"/>
      <c r="N2470" s="144"/>
      <c r="O2470" s="143"/>
      <c r="P2470" s="148"/>
      <c r="Q2470" s="146"/>
      <c r="R2470" s="148"/>
      <c r="S2470" s="147"/>
      <c r="T2470" s="127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/>
      <c r="AS2470" s="23"/>
      <c r="AT2470" s="23"/>
      <c r="AU2470" s="23"/>
      <c r="AV2470" s="23"/>
      <c r="AW2470" s="23"/>
      <c r="AX2470" s="23"/>
      <c r="AY2470" s="23"/>
      <c r="AZ2470" s="23"/>
      <c r="BA2470" s="23"/>
      <c r="BB2470" s="23"/>
      <c r="BC2470" s="23"/>
      <c r="BD2470" s="23"/>
      <c r="BE2470" s="23"/>
      <c r="BF2470" s="23"/>
      <c r="BG2470" s="23"/>
      <c r="BH2470" s="23"/>
      <c r="BI2470" s="23"/>
      <c r="BJ2470" s="23"/>
      <c r="BK2470" s="23"/>
      <c r="BL2470" s="23"/>
      <c r="BM2470" s="23"/>
      <c r="BN2470" s="23"/>
      <c r="BO2470" s="23"/>
    </row>
    <row r="2471" spans="1:67" s="34" customFormat="1" ht="18" customHeight="1" x14ac:dyDescent="0.25">
      <c r="A2471" s="72" t="str">
        <f>Лист4!A2477</f>
        <v>ул. Первомайская, д.22</v>
      </c>
      <c r="B2471" s="69" t="s">
        <v>72</v>
      </c>
      <c r="C2471" s="76">
        <v>1071.9663399999999</v>
      </c>
      <c r="D2471" s="76">
        <f t="shared" si="80"/>
        <v>61.823800000000006</v>
      </c>
      <c r="E2471" s="74">
        <v>61.823800000000006</v>
      </c>
      <c r="F2471" s="33">
        <v>0</v>
      </c>
      <c r="G2471" s="81">
        <v>0</v>
      </c>
      <c r="H2471" s="33">
        <v>0</v>
      </c>
      <c r="I2471" s="77"/>
      <c r="J2471" s="91">
        <f t="shared" si="79"/>
        <v>1133.7901400000001</v>
      </c>
      <c r="K2471" s="131"/>
      <c r="L2471" s="261"/>
      <c r="M2471" s="144"/>
      <c r="N2471" s="144"/>
      <c r="O2471" s="143"/>
      <c r="P2471" s="148"/>
      <c r="Q2471" s="146"/>
      <c r="R2471" s="148"/>
      <c r="S2471" s="147"/>
      <c r="T2471" s="127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/>
    </row>
    <row r="2472" spans="1:67" s="34" customFormat="1" ht="18" customHeight="1" x14ac:dyDescent="0.25">
      <c r="A2472" s="72" t="str">
        <f>Лист4!A2478</f>
        <v>ул. Первомайская, д.4</v>
      </c>
      <c r="B2472" s="69" t="s">
        <v>72</v>
      </c>
      <c r="C2472" s="76">
        <v>567.72205999999994</v>
      </c>
      <c r="D2472" s="76">
        <f t="shared" si="80"/>
        <v>31.663919999999997</v>
      </c>
      <c r="E2472" s="74">
        <v>31.663919999999997</v>
      </c>
      <c r="F2472" s="33">
        <v>0</v>
      </c>
      <c r="G2472" s="81">
        <v>0</v>
      </c>
      <c r="H2472" s="33">
        <v>0</v>
      </c>
      <c r="I2472" s="77"/>
      <c r="J2472" s="91">
        <f t="shared" si="79"/>
        <v>599.3859799999999</v>
      </c>
      <c r="K2472" s="131"/>
      <c r="L2472" s="261"/>
      <c r="M2472" s="144"/>
      <c r="N2472" s="144"/>
      <c r="O2472" s="143"/>
      <c r="P2472" s="148"/>
      <c r="Q2472" s="146"/>
      <c r="R2472" s="148"/>
      <c r="S2472" s="147"/>
      <c r="T2472" s="127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</row>
    <row r="2473" spans="1:67" s="34" customFormat="1" ht="18" customHeight="1" x14ac:dyDescent="0.25">
      <c r="A2473" s="72" t="str">
        <f>Лист4!A2479</f>
        <v>ул. Первомайская, д.6</v>
      </c>
      <c r="B2473" s="69" t="s">
        <v>72</v>
      </c>
      <c r="C2473" s="76">
        <v>691.54371999999989</v>
      </c>
      <c r="D2473" s="76">
        <f t="shared" si="80"/>
        <v>36.416879999999999</v>
      </c>
      <c r="E2473" s="74">
        <v>36.416879999999999</v>
      </c>
      <c r="F2473" s="33">
        <v>0</v>
      </c>
      <c r="G2473" s="81">
        <v>0</v>
      </c>
      <c r="H2473" s="33">
        <v>0</v>
      </c>
      <c r="I2473" s="77"/>
      <c r="J2473" s="91">
        <f t="shared" si="79"/>
        <v>727.96059999999989</v>
      </c>
      <c r="K2473" s="131"/>
      <c r="L2473" s="261"/>
      <c r="M2473" s="144"/>
      <c r="N2473" s="144"/>
      <c r="O2473" s="143"/>
      <c r="P2473" s="148"/>
      <c r="Q2473" s="146"/>
      <c r="R2473" s="148"/>
      <c r="S2473" s="147"/>
      <c r="T2473" s="127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</row>
    <row r="2474" spans="1:67" s="34" customFormat="1" ht="18" customHeight="1" x14ac:dyDescent="0.25">
      <c r="A2474" s="72" t="str">
        <f>Лист4!A2480</f>
        <v>ул. Первомайская, д.8</v>
      </c>
      <c r="B2474" s="69" t="s">
        <v>72</v>
      </c>
      <c r="C2474" s="76">
        <v>634.48903999999993</v>
      </c>
      <c r="D2474" s="76">
        <f t="shared" si="80"/>
        <v>40.194040000000001</v>
      </c>
      <c r="E2474" s="74">
        <v>40.194040000000001</v>
      </c>
      <c r="F2474" s="33">
        <v>0</v>
      </c>
      <c r="G2474" s="81">
        <v>0</v>
      </c>
      <c r="H2474" s="33">
        <v>0</v>
      </c>
      <c r="I2474" s="77"/>
      <c r="J2474" s="91">
        <f t="shared" si="79"/>
        <v>674.6830799999999</v>
      </c>
      <c r="K2474" s="131"/>
      <c r="L2474" s="261"/>
      <c r="M2474" s="144"/>
      <c r="N2474" s="144"/>
      <c r="O2474" s="143"/>
      <c r="P2474" s="148"/>
      <c r="Q2474" s="146"/>
      <c r="R2474" s="148"/>
      <c r="S2474" s="147"/>
      <c r="T2474" s="127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/>
    </row>
    <row r="2475" spans="1:67" s="34" customFormat="1" ht="18" customHeight="1" x14ac:dyDescent="0.25">
      <c r="A2475" s="72" t="str">
        <f>Лист4!A2481</f>
        <v>ул. Пионерская, д.1</v>
      </c>
      <c r="B2475" s="69" t="s">
        <v>72</v>
      </c>
      <c r="C2475" s="76">
        <v>722.34998000000007</v>
      </c>
      <c r="D2475" s="76">
        <f t="shared" si="80"/>
        <v>52.004649999999998</v>
      </c>
      <c r="E2475" s="74">
        <v>52.004649999999998</v>
      </c>
      <c r="F2475" s="33">
        <v>0</v>
      </c>
      <c r="G2475" s="81">
        <v>0</v>
      </c>
      <c r="H2475" s="33">
        <v>0</v>
      </c>
      <c r="I2475" s="77"/>
      <c r="J2475" s="91">
        <f t="shared" si="79"/>
        <v>774.35463000000004</v>
      </c>
      <c r="K2475" s="131"/>
      <c r="L2475" s="261"/>
      <c r="M2475" s="144"/>
      <c r="N2475" s="144"/>
      <c r="O2475" s="143"/>
      <c r="P2475" s="148"/>
      <c r="Q2475" s="146"/>
      <c r="R2475" s="148"/>
      <c r="S2475" s="147"/>
      <c r="T2475" s="127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/>
    </row>
    <row r="2476" spans="1:67" s="34" customFormat="1" ht="18" customHeight="1" x14ac:dyDescent="0.25">
      <c r="A2476" s="72" t="str">
        <f>Лист4!A2482</f>
        <v>ул. Пионерская, д.2</v>
      </c>
      <c r="B2476" s="69" t="s">
        <v>72</v>
      </c>
      <c r="C2476" s="76">
        <v>411.95342999999997</v>
      </c>
      <c r="D2476" s="76">
        <f t="shared" si="80"/>
        <v>26.043040000000001</v>
      </c>
      <c r="E2476" s="74">
        <v>26.043040000000001</v>
      </c>
      <c r="F2476" s="33">
        <v>0</v>
      </c>
      <c r="G2476" s="81">
        <v>0</v>
      </c>
      <c r="H2476" s="33">
        <v>0</v>
      </c>
      <c r="I2476" s="77"/>
      <c r="J2476" s="91">
        <f t="shared" si="79"/>
        <v>437.99646999999999</v>
      </c>
      <c r="K2476" s="131"/>
      <c r="L2476" s="261"/>
      <c r="M2476" s="144"/>
      <c r="N2476" s="144"/>
      <c r="O2476" s="143"/>
      <c r="P2476" s="148"/>
      <c r="Q2476" s="146"/>
      <c r="R2476" s="148"/>
      <c r="S2476" s="147"/>
      <c r="T2476" s="127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/>
    </row>
    <row r="2477" spans="1:67" s="34" customFormat="1" ht="18" customHeight="1" x14ac:dyDescent="0.25">
      <c r="A2477" s="72" t="str">
        <f>Лист4!A2483</f>
        <v>ул. Пионерская, д.4</v>
      </c>
      <c r="B2477" s="69" t="s">
        <v>72</v>
      </c>
      <c r="C2477" s="76">
        <v>288.87031999999999</v>
      </c>
      <c r="D2477" s="76">
        <f t="shared" si="80"/>
        <v>16.39414</v>
      </c>
      <c r="E2477" s="74">
        <v>16.39414</v>
      </c>
      <c r="F2477" s="33">
        <v>0</v>
      </c>
      <c r="G2477" s="81">
        <v>0</v>
      </c>
      <c r="H2477" s="33">
        <v>0</v>
      </c>
      <c r="I2477" s="77"/>
      <c r="J2477" s="91">
        <f t="shared" si="79"/>
        <v>305.26445999999999</v>
      </c>
      <c r="K2477" s="131"/>
      <c r="L2477" s="261"/>
      <c r="M2477" s="144"/>
      <c r="N2477" s="144"/>
      <c r="O2477" s="143"/>
      <c r="P2477" s="148"/>
      <c r="Q2477" s="146"/>
      <c r="R2477" s="148"/>
      <c r="S2477" s="147"/>
      <c r="T2477" s="127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/>
    </row>
    <row r="2478" spans="1:67" s="34" customFormat="1" ht="18" customHeight="1" x14ac:dyDescent="0.25">
      <c r="A2478" s="72" t="str">
        <f>Лист4!A2484</f>
        <v>ул. Пионерская, д.5</v>
      </c>
      <c r="B2478" s="69" t="s">
        <v>72</v>
      </c>
      <c r="C2478" s="76">
        <v>828.20017000000007</v>
      </c>
      <c r="D2478" s="76">
        <f t="shared" si="80"/>
        <v>61.145589999999999</v>
      </c>
      <c r="E2478" s="74">
        <v>61.145589999999999</v>
      </c>
      <c r="F2478" s="33">
        <v>0</v>
      </c>
      <c r="G2478" s="81">
        <v>0</v>
      </c>
      <c r="H2478" s="33">
        <v>0</v>
      </c>
      <c r="I2478" s="77"/>
      <c r="J2478" s="91">
        <f t="shared" si="79"/>
        <v>889.34576000000004</v>
      </c>
      <c r="K2478" s="131"/>
      <c r="L2478" s="261"/>
      <c r="M2478" s="144"/>
      <c r="N2478" s="144"/>
      <c r="O2478" s="143"/>
      <c r="P2478" s="148"/>
      <c r="Q2478" s="146"/>
      <c r="R2478" s="148"/>
      <c r="S2478" s="147"/>
      <c r="T2478" s="127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/>
    </row>
    <row r="2479" spans="1:67" s="35" customFormat="1" ht="18" customHeight="1" x14ac:dyDescent="0.25">
      <c r="A2479" s="72" t="str">
        <f>Лист4!A2485</f>
        <v>ул. Победы, д.10</v>
      </c>
      <c r="B2479" s="69" t="s">
        <v>72</v>
      </c>
      <c r="C2479" s="76">
        <v>563.59</v>
      </c>
      <c r="D2479" s="76">
        <f t="shared" si="80"/>
        <v>29.50665</v>
      </c>
      <c r="E2479" s="74">
        <v>29.50665</v>
      </c>
      <c r="F2479" s="33">
        <v>0</v>
      </c>
      <c r="G2479" s="81">
        <v>0</v>
      </c>
      <c r="H2479" s="33">
        <v>0</v>
      </c>
      <c r="I2479" s="77"/>
      <c r="J2479" s="91">
        <f t="shared" si="79"/>
        <v>593.09665000000007</v>
      </c>
      <c r="K2479" s="131"/>
      <c r="L2479" s="261"/>
      <c r="M2479" s="144"/>
      <c r="N2479" s="144"/>
      <c r="O2479" s="143"/>
      <c r="P2479" s="148"/>
      <c r="Q2479" s="146"/>
      <c r="R2479" s="148"/>
      <c r="S2479" s="147"/>
      <c r="T2479" s="127"/>
      <c r="U2479" s="117"/>
      <c r="V2479" s="117"/>
      <c r="W2479" s="117"/>
      <c r="X2479" s="117"/>
      <c r="Y2479" s="117"/>
      <c r="Z2479" s="117"/>
      <c r="AA2479" s="117"/>
      <c r="AB2479" s="117"/>
      <c r="AC2479" s="117"/>
      <c r="AD2479" s="117"/>
      <c r="AE2479" s="117"/>
      <c r="AF2479" s="117"/>
      <c r="AG2479" s="117"/>
      <c r="AH2479" s="117"/>
      <c r="AI2479" s="117"/>
      <c r="AJ2479" s="117"/>
      <c r="AK2479" s="117"/>
    </row>
    <row r="2480" spans="1:67" s="117" customFormat="1" ht="18" customHeight="1" x14ac:dyDescent="0.25">
      <c r="A2480" s="72" t="str">
        <f>Лист4!A2486</f>
        <v>ул. Победы, д.4</v>
      </c>
      <c r="B2480" s="69" t="s">
        <v>72</v>
      </c>
      <c r="C2480" s="76">
        <v>166.50756000000001</v>
      </c>
      <c r="D2480" s="76">
        <f t="shared" si="80"/>
        <v>8.8069199999999999</v>
      </c>
      <c r="E2480" s="74">
        <v>8.8069199999999999</v>
      </c>
      <c r="F2480" s="33">
        <v>0</v>
      </c>
      <c r="G2480" s="81">
        <v>0</v>
      </c>
      <c r="H2480" s="33">
        <v>0</v>
      </c>
      <c r="I2480" s="77"/>
      <c r="J2480" s="91">
        <f t="shared" si="79"/>
        <v>175.31448</v>
      </c>
      <c r="K2480" s="131"/>
      <c r="L2480" s="261"/>
      <c r="M2480" s="144"/>
      <c r="N2480" s="144"/>
      <c r="O2480" s="143"/>
      <c r="P2480" s="148"/>
      <c r="Q2480" s="146"/>
      <c r="R2480" s="148"/>
      <c r="S2480" s="147"/>
      <c r="T2480" s="127"/>
    </row>
    <row r="2481" spans="1:37" s="35" customFormat="1" ht="18" customHeight="1" x14ac:dyDescent="0.25">
      <c r="A2481" s="72" t="str">
        <f>Лист4!A2487</f>
        <v>ул. Победы, д.8</v>
      </c>
      <c r="B2481" s="69" t="s">
        <v>72</v>
      </c>
      <c r="C2481" s="76">
        <v>265.37118999999996</v>
      </c>
      <c r="D2481" s="76">
        <f t="shared" si="80"/>
        <v>11.69821</v>
      </c>
      <c r="E2481" s="74">
        <v>11.69821</v>
      </c>
      <c r="F2481" s="33">
        <v>0</v>
      </c>
      <c r="G2481" s="81">
        <v>0</v>
      </c>
      <c r="H2481" s="33">
        <v>0</v>
      </c>
      <c r="I2481" s="77"/>
      <c r="J2481" s="91">
        <f t="shared" si="79"/>
        <v>277.06939999999997</v>
      </c>
      <c r="K2481" s="131"/>
      <c r="L2481" s="261"/>
      <c r="M2481" s="144"/>
      <c r="N2481" s="144"/>
      <c r="O2481" s="143"/>
      <c r="P2481" s="148"/>
      <c r="Q2481" s="146"/>
      <c r="R2481" s="148"/>
      <c r="S2481" s="147"/>
      <c r="T2481" s="127"/>
      <c r="U2481" s="117"/>
      <c r="V2481" s="117"/>
      <c r="W2481" s="117"/>
      <c r="X2481" s="117"/>
      <c r="Y2481" s="117"/>
      <c r="Z2481" s="117"/>
      <c r="AA2481" s="117"/>
      <c r="AB2481" s="117"/>
      <c r="AC2481" s="117"/>
      <c r="AD2481" s="117"/>
      <c r="AE2481" s="117"/>
      <c r="AF2481" s="117"/>
      <c r="AG2481" s="117"/>
      <c r="AH2481" s="117"/>
      <c r="AI2481" s="117"/>
      <c r="AJ2481" s="117"/>
      <c r="AK2481" s="117"/>
    </row>
    <row r="2482" spans="1:37" s="35" customFormat="1" ht="18" customHeight="1" x14ac:dyDescent="0.25">
      <c r="A2482" s="72" t="str">
        <f>Лист4!A2488</f>
        <v>ул. свх Знаменский, д.40</v>
      </c>
      <c r="B2482" s="69" t="s">
        <v>72</v>
      </c>
      <c r="C2482" s="76">
        <v>5.4716000000000005</v>
      </c>
      <c r="D2482" s="76">
        <f t="shared" si="80"/>
        <v>0</v>
      </c>
      <c r="E2482" s="74">
        <v>0</v>
      </c>
      <c r="F2482" s="33">
        <v>0</v>
      </c>
      <c r="G2482" s="81">
        <v>0</v>
      </c>
      <c r="H2482" s="33">
        <v>0</v>
      </c>
      <c r="I2482" s="77"/>
      <c r="J2482" s="91">
        <f t="shared" si="79"/>
        <v>5.4716000000000005</v>
      </c>
      <c r="K2482" s="131"/>
      <c r="L2482" s="261"/>
      <c r="M2482" s="144"/>
      <c r="N2482" s="144"/>
      <c r="O2482" s="143"/>
      <c r="P2482" s="148"/>
      <c r="Q2482" s="146"/>
      <c r="R2482" s="148"/>
      <c r="S2482" s="147"/>
      <c r="T2482" s="127"/>
      <c r="U2482" s="117"/>
      <c r="V2482" s="117"/>
      <c r="W2482" s="117"/>
      <c r="X2482" s="117"/>
      <c r="Y2482" s="117"/>
      <c r="Z2482" s="117"/>
      <c r="AA2482" s="117"/>
      <c r="AB2482" s="117"/>
      <c r="AC2482" s="117"/>
      <c r="AD2482" s="117"/>
      <c r="AE2482" s="117"/>
      <c r="AF2482" s="117"/>
      <c r="AG2482" s="117"/>
      <c r="AH2482" s="117"/>
      <c r="AI2482" s="117"/>
      <c r="AJ2482" s="117"/>
      <c r="AK2482" s="117"/>
    </row>
    <row r="2483" spans="1:37" s="35" customFormat="1" ht="18" customHeight="1" x14ac:dyDescent="0.25">
      <c r="A2483" s="72" t="str">
        <f>Лист4!A2489</f>
        <v>ул. свх Знаменский, д.41</v>
      </c>
      <c r="B2483" s="69" t="s">
        <v>72</v>
      </c>
      <c r="C2483" s="76">
        <v>14.608970000000001</v>
      </c>
      <c r="D2483" s="76">
        <f t="shared" si="80"/>
        <v>0.85375000000000001</v>
      </c>
      <c r="E2483" s="74">
        <v>0.85375000000000001</v>
      </c>
      <c r="F2483" s="33">
        <v>0</v>
      </c>
      <c r="G2483" s="81">
        <v>0</v>
      </c>
      <c r="H2483" s="33">
        <v>0</v>
      </c>
      <c r="I2483" s="77"/>
      <c r="J2483" s="91">
        <f t="shared" si="79"/>
        <v>15.462720000000001</v>
      </c>
      <c r="K2483" s="131"/>
      <c r="L2483" s="261"/>
      <c r="M2483" s="144"/>
      <c r="N2483" s="144"/>
      <c r="O2483" s="143"/>
      <c r="P2483" s="148"/>
      <c r="Q2483" s="146"/>
      <c r="R2483" s="148"/>
      <c r="S2483" s="147"/>
      <c r="T2483" s="127"/>
      <c r="U2483" s="117"/>
      <c r="V2483" s="117"/>
      <c r="W2483" s="117"/>
      <c r="X2483" s="117"/>
      <c r="Y2483" s="117"/>
      <c r="Z2483" s="117"/>
      <c r="AA2483" s="117"/>
      <c r="AB2483" s="117"/>
      <c r="AC2483" s="117"/>
      <c r="AD2483" s="117"/>
      <c r="AE2483" s="117"/>
      <c r="AF2483" s="117"/>
      <c r="AG2483" s="117"/>
      <c r="AH2483" s="117"/>
      <c r="AI2483" s="117"/>
      <c r="AJ2483" s="117"/>
      <c r="AK2483" s="117"/>
    </row>
    <row r="2484" spans="1:37" s="35" customFormat="1" ht="18" customHeight="1" x14ac:dyDescent="0.25">
      <c r="A2484" s="72" t="str">
        <f>Лист4!A2490</f>
        <v>ул. свх Знаменский, д.42</v>
      </c>
      <c r="B2484" s="69" t="s">
        <v>72</v>
      </c>
      <c r="C2484" s="76">
        <v>59.849910000000001</v>
      </c>
      <c r="D2484" s="76">
        <f t="shared" si="80"/>
        <v>2.6536999999999997</v>
      </c>
      <c r="E2484" s="74">
        <v>2.6536999999999997</v>
      </c>
      <c r="F2484" s="33">
        <v>0</v>
      </c>
      <c r="G2484" s="81">
        <v>0</v>
      </c>
      <c r="H2484" s="33">
        <v>0</v>
      </c>
      <c r="I2484" s="77"/>
      <c r="J2484" s="91">
        <f t="shared" si="79"/>
        <v>62.503610000000002</v>
      </c>
      <c r="K2484" s="131"/>
      <c r="L2484" s="261"/>
      <c r="M2484" s="144"/>
      <c r="N2484" s="144"/>
      <c r="O2484" s="143"/>
      <c r="P2484" s="148"/>
      <c r="Q2484" s="146"/>
      <c r="R2484" s="148"/>
      <c r="S2484" s="147"/>
      <c r="T2484" s="127"/>
      <c r="U2484" s="117"/>
      <c r="V2484" s="117"/>
      <c r="W2484" s="117"/>
      <c r="X2484" s="117"/>
      <c r="Y2484" s="117"/>
      <c r="Z2484" s="117"/>
      <c r="AA2484" s="117"/>
      <c r="AB2484" s="117"/>
      <c r="AC2484" s="117"/>
      <c r="AD2484" s="117"/>
      <c r="AE2484" s="117"/>
      <c r="AF2484" s="117"/>
      <c r="AG2484" s="117"/>
      <c r="AH2484" s="117"/>
      <c r="AI2484" s="117"/>
      <c r="AJ2484" s="117"/>
      <c r="AK2484" s="117"/>
    </row>
    <row r="2485" spans="1:37" s="35" customFormat="1" ht="18" customHeight="1" x14ac:dyDescent="0.25">
      <c r="A2485" s="72" t="str">
        <f>Лист4!A2491</f>
        <v>ул. свх Знаменский, д.43</v>
      </c>
      <c r="B2485" s="69" t="s">
        <v>72</v>
      </c>
      <c r="C2485" s="76">
        <v>55.694450000000003</v>
      </c>
      <c r="D2485" s="76">
        <f t="shared" si="80"/>
        <v>2.6630500000000001</v>
      </c>
      <c r="E2485" s="74">
        <v>2.6630500000000001</v>
      </c>
      <c r="F2485" s="33">
        <v>0</v>
      </c>
      <c r="G2485" s="81">
        <v>0</v>
      </c>
      <c r="H2485" s="33">
        <v>0</v>
      </c>
      <c r="I2485" s="77"/>
      <c r="J2485" s="91">
        <f t="shared" si="79"/>
        <v>58.357500000000002</v>
      </c>
      <c r="K2485" s="131"/>
      <c r="L2485" s="261"/>
      <c r="M2485" s="144"/>
      <c r="N2485" s="144"/>
      <c r="O2485" s="143"/>
      <c r="P2485" s="148"/>
      <c r="Q2485" s="146"/>
      <c r="R2485" s="148"/>
      <c r="S2485" s="147"/>
      <c r="T2485" s="127"/>
      <c r="U2485" s="117"/>
      <c r="V2485" s="117"/>
      <c r="W2485" s="117"/>
      <c r="X2485" s="117"/>
      <c r="Y2485" s="117"/>
      <c r="Z2485" s="117"/>
      <c r="AA2485" s="117"/>
      <c r="AB2485" s="117"/>
      <c r="AC2485" s="117"/>
      <c r="AD2485" s="117"/>
      <c r="AE2485" s="117"/>
      <c r="AF2485" s="117"/>
      <c r="AG2485" s="117"/>
      <c r="AH2485" s="117"/>
      <c r="AI2485" s="117"/>
      <c r="AJ2485" s="117"/>
      <c r="AK2485" s="117"/>
    </row>
    <row r="2486" spans="1:37" s="35" customFormat="1" ht="18" customHeight="1" x14ac:dyDescent="0.25">
      <c r="A2486" s="72" t="str">
        <f>Лист4!A2492</f>
        <v>ул. свх Знаменский, д.44</v>
      </c>
      <c r="B2486" s="69" t="s">
        <v>72</v>
      </c>
      <c r="C2486" s="76">
        <v>142.42523</v>
      </c>
      <c r="D2486" s="76">
        <f t="shared" si="80"/>
        <v>4.4803500000000005</v>
      </c>
      <c r="E2486" s="74">
        <v>4.4803500000000005</v>
      </c>
      <c r="F2486" s="33">
        <v>0</v>
      </c>
      <c r="G2486" s="81">
        <v>0</v>
      </c>
      <c r="H2486" s="33">
        <v>0</v>
      </c>
      <c r="I2486" s="77"/>
      <c r="J2486" s="91">
        <f t="shared" si="79"/>
        <v>146.90557999999999</v>
      </c>
      <c r="K2486" s="131"/>
      <c r="L2486" s="261"/>
      <c r="M2486" s="144"/>
      <c r="N2486" s="144"/>
      <c r="O2486" s="143"/>
      <c r="P2486" s="148"/>
      <c r="Q2486" s="146"/>
      <c r="R2486" s="148"/>
      <c r="S2486" s="147"/>
      <c r="T2486" s="127"/>
      <c r="U2486" s="117"/>
      <c r="V2486" s="117"/>
      <c r="W2486" s="117"/>
      <c r="X2486" s="117"/>
      <c r="Y2486" s="117"/>
      <c r="Z2486" s="117"/>
      <c r="AA2486" s="117"/>
      <c r="AB2486" s="117"/>
      <c r="AC2486" s="117"/>
      <c r="AD2486" s="117"/>
      <c r="AE2486" s="117"/>
      <c r="AF2486" s="117"/>
      <c r="AG2486" s="117"/>
      <c r="AH2486" s="117"/>
      <c r="AI2486" s="117"/>
      <c r="AJ2486" s="117"/>
      <c r="AK2486" s="117"/>
    </row>
    <row r="2487" spans="1:37" s="35" customFormat="1" ht="18" customHeight="1" x14ac:dyDescent="0.25">
      <c r="A2487" s="72" t="str">
        <f>Лист4!A2493</f>
        <v>ул. свх Ракетный, д.60</v>
      </c>
      <c r="B2487" s="69" t="s">
        <v>72</v>
      </c>
      <c r="C2487" s="76">
        <v>59.1068</v>
      </c>
      <c r="D2487" s="76">
        <f t="shared" si="80"/>
        <v>2.9547600000000003</v>
      </c>
      <c r="E2487" s="74">
        <v>2.9547600000000003</v>
      </c>
      <c r="F2487" s="22">
        <v>0</v>
      </c>
      <c r="G2487" s="81">
        <v>0</v>
      </c>
      <c r="H2487" s="22">
        <v>0</v>
      </c>
      <c r="I2487" s="77"/>
      <c r="J2487" s="91">
        <f t="shared" si="79"/>
        <v>62.06156</v>
      </c>
      <c r="K2487" s="131"/>
      <c r="L2487" s="261"/>
      <c r="M2487" s="144"/>
      <c r="N2487" s="144"/>
      <c r="O2487" s="143"/>
      <c r="P2487" s="145"/>
      <c r="Q2487" s="146"/>
      <c r="R2487" s="145"/>
      <c r="S2487" s="147"/>
      <c r="T2487" s="127"/>
      <c r="U2487" s="117"/>
      <c r="V2487" s="117"/>
      <c r="W2487" s="117"/>
      <c r="X2487" s="117"/>
      <c r="Y2487" s="117"/>
      <c r="Z2487" s="117"/>
      <c r="AA2487" s="117"/>
      <c r="AB2487" s="117"/>
      <c r="AC2487" s="117"/>
      <c r="AD2487" s="117"/>
      <c r="AE2487" s="117"/>
      <c r="AF2487" s="117"/>
      <c r="AG2487" s="117"/>
      <c r="AH2487" s="117"/>
      <c r="AI2487" s="117"/>
      <c r="AJ2487" s="117"/>
      <c r="AK2487" s="117"/>
    </row>
    <row r="2488" spans="1:37" s="35" customFormat="1" ht="18" customHeight="1" x14ac:dyDescent="0.25">
      <c r="A2488" s="72" t="str">
        <f>Лист4!A2494</f>
        <v>ул. свх Ракетный, д.61</v>
      </c>
      <c r="B2488" s="69" t="s">
        <v>72</v>
      </c>
      <c r="C2488" s="76">
        <v>43.313719999999989</v>
      </c>
      <c r="D2488" s="76">
        <f t="shared" si="80"/>
        <v>1.7518499999999999</v>
      </c>
      <c r="E2488" s="74">
        <v>1.7518499999999999</v>
      </c>
      <c r="F2488" s="33">
        <v>0</v>
      </c>
      <c r="G2488" s="81">
        <v>0</v>
      </c>
      <c r="H2488" s="33">
        <v>0</v>
      </c>
      <c r="I2488" s="77"/>
      <c r="J2488" s="91">
        <f t="shared" si="79"/>
        <v>45.065569999999987</v>
      </c>
      <c r="K2488" s="131"/>
      <c r="L2488" s="261"/>
      <c r="M2488" s="144"/>
      <c r="N2488" s="144"/>
      <c r="O2488" s="143"/>
      <c r="P2488" s="148"/>
      <c r="Q2488" s="146"/>
      <c r="R2488" s="148"/>
      <c r="S2488" s="147"/>
      <c r="T2488" s="127"/>
      <c r="U2488" s="117"/>
      <c r="V2488" s="117"/>
      <c r="W2488" s="117"/>
      <c r="X2488" s="117"/>
      <c r="Y2488" s="117"/>
      <c r="Z2488" s="117"/>
      <c r="AA2488" s="117"/>
      <c r="AB2488" s="117"/>
      <c r="AC2488" s="117"/>
      <c r="AD2488" s="117"/>
      <c r="AE2488" s="117"/>
      <c r="AF2488" s="117"/>
      <c r="AG2488" s="117"/>
      <c r="AH2488" s="117"/>
      <c r="AI2488" s="117"/>
      <c r="AJ2488" s="117"/>
      <c r="AK2488" s="117"/>
    </row>
    <row r="2489" spans="1:37" s="35" customFormat="1" ht="18" customHeight="1" x14ac:dyDescent="0.25">
      <c r="A2489" s="72" t="str">
        <f>Лист4!A2495</f>
        <v>ул. свх Ракетный, д.64</v>
      </c>
      <c r="B2489" s="69" t="s">
        <v>72</v>
      </c>
      <c r="C2489" s="76">
        <v>153.48379</v>
      </c>
      <c r="D2489" s="76">
        <f t="shared" si="80"/>
        <v>8.3941800000000004</v>
      </c>
      <c r="E2489" s="74">
        <v>8.3941800000000004</v>
      </c>
      <c r="F2489" s="33">
        <v>0</v>
      </c>
      <c r="G2489" s="81">
        <v>0</v>
      </c>
      <c r="H2489" s="33">
        <v>0</v>
      </c>
      <c r="I2489" s="77"/>
      <c r="J2489" s="91">
        <f t="shared" si="79"/>
        <v>161.87797</v>
      </c>
      <c r="K2489" s="131"/>
      <c r="L2489" s="261"/>
      <c r="M2489" s="144"/>
      <c r="N2489" s="144"/>
      <c r="O2489" s="143"/>
      <c r="P2489" s="148"/>
      <c r="Q2489" s="146"/>
      <c r="R2489" s="148"/>
      <c r="S2489" s="147"/>
      <c r="T2489" s="127"/>
      <c r="U2489" s="117"/>
      <c r="V2489" s="117"/>
      <c r="W2489" s="117"/>
      <c r="X2489" s="117"/>
      <c r="Y2489" s="117"/>
      <c r="Z2489" s="117"/>
      <c r="AA2489" s="117"/>
      <c r="AB2489" s="117"/>
      <c r="AC2489" s="117"/>
      <c r="AD2489" s="117"/>
      <c r="AE2489" s="117"/>
      <c r="AF2489" s="117"/>
      <c r="AG2489" s="117"/>
      <c r="AH2489" s="117"/>
      <c r="AI2489" s="117"/>
      <c r="AJ2489" s="117"/>
      <c r="AK2489" s="117"/>
    </row>
    <row r="2490" spans="1:37" s="35" customFormat="1" ht="18" customHeight="1" x14ac:dyDescent="0.25">
      <c r="A2490" s="72" t="str">
        <f>Лист4!A2496</f>
        <v>ул. свх Ракетный, д.65</v>
      </c>
      <c r="B2490" s="69" t="s">
        <v>72</v>
      </c>
      <c r="C2490" s="76">
        <v>28.397690000000001</v>
      </c>
      <c r="D2490" s="76">
        <f t="shared" si="80"/>
        <v>1.7595000000000001</v>
      </c>
      <c r="E2490" s="74">
        <v>1.7595000000000001</v>
      </c>
      <c r="F2490" s="33">
        <v>0</v>
      </c>
      <c r="G2490" s="81">
        <v>0</v>
      </c>
      <c r="H2490" s="33">
        <v>0</v>
      </c>
      <c r="I2490" s="77"/>
      <c r="J2490" s="91">
        <f t="shared" si="79"/>
        <v>30.15719</v>
      </c>
      <c r="K2490" s="131"/>
      <c r="L2490" s="261"/>
      <c r="M2490" s="144"/>
      <c r="N2490" s="144"/>
      <c r="O2490" s="143"/>
      <c r="P2490" s="148"/>
      <c r="Q2490" s="146"/>
      <c r="R2490" s="148"/>
      <c r="S2490" s="147"/>
      <c r="T2490" s="127"/>
      <c r="U2490" s="117"/>
      <c r="V2490" s="117"/>
      <c r="W2490" s="117"/>
      <c r="X2490" s="117"/>
      <c r="Y2490" s="117"/>
      <c r="Z2490" s="117"/>
      <c r="AA2490" s="117"/>
      <c r="AB2490" s="117"/>
      <c r="AC2490" s="117"/>
      <c r="AD2490" s="117"/>
      <c r="AE2490" s="117"/>
      <c r="AF2490" s="117"/>
      <c r="AG2490" s="117"/>
      <c r="AH2490" s="117"/>
      <c r="AI2490" s="117"/>
      <c r="AJ2490" s="117"/>
      <c r="AK2490" s="117"/>
    </row>
    <row r="2491" spans="1:37" s="34" customFormat="1" ht="18" customHeight="1" x14ac:dyDescent="0.25">
      <c r="A2491" s="72" t="str">
        <f>Лист4!A2497</f>
        <v>ул. Советской Армии, д.43</v>
      </c>
      <c r="B2491" s="69" t="s">
        <v>72</v>
      </c>
      <c r="C2491" s="76">
        <v>1913.43</v>
      </c>
      <c r="D2491" s="76">
        <f t="shared" si="80"/>
        <v>70.683869999999999</v>
      </c>
      <c r="E2491" s="74">
        <v>70.683869999999999</v>
      </c>
      <c r="F2491" s="33">
        <v>0</v>
      </c>
      <c r="G2491" s="81">
        <v>0</v>
      </c>
      <c r="H2491" s="33">
        <v>0</v>
      </c>
      <c r="I2491" s="77"/>
      <c r="J2491" s="91">
        <v>2047.99</v>
      </c>
      <c r="K2491" s="131"/>
      <c r="L2491" s="261"/>
      <c r="M2491" s="144"/>
      <c r="N2491" s="144"/>
      <c r="O2491" s="143"/>
      <c r="P2491" s="148"/>
      <c r="Q2491" s="146"/>
      <c r="R2491" s="148"/>
      <c r="S2491" s="147"/>
      <c r="T2491" s="127"/>
      <c r="U2491" s="23"/>
      <c r="V2491" s="23"/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/>
    </row>
    <row r="2492" spans="1:37" s="117" customFormat="1" ht="18" customHeight="1" x14ac:dyDescent="0.25">
      <c r="A2492" s="72" t="str">
        <f>Лист4!A2498</f>
        <v>ул. Советской Армии, д.45</v>
      </c>
      <c r="B2492" s="69" t="s">
        <v>72</v>
      </c>
      <c r="C2492" s="76">
        <v>1130.8050700000001</v>
      </c>
      <c r="D2492" s="76">
        <f t="shared" si="80"/>
        <v>61.846959999999996</v>
      </c>
      <c r="E2492" s="74">
        <v>61.846959999999996</v>
      </c>
      <c r="F2492" s="33">
        <v>0</v>
      </c>
      <c r="G2492" s="81">
        <v>0</v>
      </c>
      <c r="H2492" s="33">
        <v>0</v>
      </c>
      <c r="I2492" s="77"/>
      <c r="J2492" s="91">
        <f t="shared" si="79"/>
        <v>1192.6520300000002</v>
      </c>
      <c r="K2492" s="131"/>
      <c r="L2492" s="261"/>
      <c r="M2492" s="144"/>
      <c r="N2492" s="144"/>
      <c r="O2492" s="143"/>
      <c r="P2492" s="148"/>
      <c r="Q2492" s="146"/>
      <c r="R2492" s="148"/>
      <c r="S2492" s="147"/>
      <c r="T2492" s="127"/>
    </row>
    <row r="2493" spans="1:37" s="35" customFormat="1" ht="18" customHeight="1" x14ac:dyDescent="0.25">
      <c r="A2493" s="72" t="str">
        <f>Лист4!A2499</f>
        <v>ул. Толбухина, д.1</v>
      </c>
      <c r="B2493" s="69" t="s">
        <v>72</v>
      </c>
      <c r="C2493" s="76">
        <v>132.19458</v>
      </c>
      <c r="D2493" s="76">
        <f t="shared" si="80"/>
        <v>7.4060500000000005</v>
      </c>
      <c r="E2493" s="74">
        <v>7.4060500000000005</v>
      </c>
      <c r="F2493" s="33">
        <v>0</v>
      </c>
      <c r="G2493" s="81">
        <v>0</v>
      </c>
      <c r="H2493" s="33">
        <v>0</v>
      </c>
      <c r="I2493" s="77"/>
      <c r="J2493" s="91">
        <f t="shared" si="79"/>
        <v>139.60063</v>
      </c>
      <c r="K2493" s="131"/>
      <c r="L2493" s="261"/>
      <c r="M2493" s="144"/>
      <c r="N2493" s="144"/>
      <c r="O2493" s="143"/>
      <c r="P2493" s="148"/>
      <c r="Q2493" s="146"/>
      <c r="R2493" s="148"/>
      <c r="S2493" s="147"/>
      <c r="T2493" s="127"/>
      <c r="U2493" s="117"/>
      <c r="V2493" s="117"/>
      <c r="W2493" s="117"/>
      <c r="X2493" s="117"/>
      <c r="Y2493" s="117"/>
      <c r="Z2493" s="117"/>
      <c r="AA2493" s="117"/>
      <c r="AB2493" s="117"/>
      <c r="AC2493" s="117"/>
      <c r="AD2493" s="117"/>
      <c r="AE2493" s="117"/>
      <c r="AF2493" s="117"/>
      <c r="AG2493" s="117"/>
      <c r="AH2493" s="117"/>
      <c r="AI2493" s="117"/>
      <c r="AJ2493" s="117"/>
      <c r="AK2493" s="117"/>
    </row>
    <row r="2494" spans="1:37" s="35" customFormat="1" ht="18" customHeight="1" x14ac:dyDescent="0.25">
      <c r="A2494" s="72" t="str">
        <f>Лист4!A2500</f>
        <v>ул. Толбухина, д.2</v>
      </c>
      <c r="B2494" s="69" t="s">
        <v>72</v>
      </c>
      <c r="C2494" s="76">
        <v>1154.10995</v>
      </c>
      <c r="D2494" s="76">
        <f t="shared" si="80"/>
        <v>72.22196000000001</v>
      </c>
      <c r="E2494" s="74">
        <v>72.22196000000001</v>
      </c>
      <c r="F2494" s="33">
        <v>0</v>
      </c>
      <c r="G2494" s="81">
        <v>0</v>
      </c>
      <c r="H2494" s="33">
        <v>0</v>
      </c>
      <c r="I2494" s="77"/>
      <c r="J2494" s="91">
        <f t="shared" si="79"/>
        <v>1226.3319100000001</v>
      </c>
      <c r="K2494" s="131"/>
      <c r="L2494" s="261"/>
      <c r="M2494" s="144"/>
      <c r="N2494" s="144"/>
      <c r="O2494" s="143"/>
      <c r="P2494" s="148"/>
      <c r="Q2494" s="146"/>
      <c r="R2494" s="148"/>
      <c r="S2494" s="147"/>
      <c r="T2494" s="127"/>
      <c r="U2494" s="117"/>
      <c r="V2494" s="117"/>
      <c r="W2494" s="117"/>
      <c r="X2494" s="117"/>
      <c r="Y2494" s="117"/>
      <c r="Z2494" s="117"/>
      <c r="AA2494" s="117"/>
      <c r="AB2494" s="117"/>
      <c r="AC2494" s="117"/>
      <c r="AD2494" s="117"/>
      <c r="AE2494" s="117"/>
      <c r="AF2494" s="117"/>
      <c r="AG2494" s="117"/>
      <c r="AH2494" s="117"/>
      <c r="AI2494" s="117"/>
      <c r="AJ2494" s="117"/>
      <c r="AK2494" s="117"/>
    </row>
    <row r="2495" spans="1:37" s="34" customFormat="1" ht="18" customHeight="1" x14ac:dyDescent="0.25">
      <c r="A2495" s="72" t="str">
        <f>Лист4!A2501</f>
        <v>ул. Толбухина, д.2А</v>
      </c>
      <c r="B2495" s="69" t="s">
        <v>72</v>
      </c>
      <c r="C2495" s="76">
        <v>1190.9320400000001</v>
      </c>
      <c r="D2495" s="76">
        <f t="shared" si="80"/>
        <v>65.161109999999994</v>
      </c>
      <c r="E2495" s="74">
        <v>65.161109999999994</v>
      </c>
      <c r="F2495" s="33">
        <v>0</v>
      </c>
      <c r="G2495" s="81">
        <v>0</v>
      </c>
      <c r="H2495" s="33">
        <v>0</v>
      </c>
      <c r="I2495" s="77"/>
      <c r="J2495" s="91">
        <f t="shared" si="79"/>
        <v>1256.0931500000002</v>
      </c>
      <c r="K2495" s="131"/>
      <c r="L2495" s="261"/>
      <c r="M2495" s="144"/>
      <c r="N2495" s="144"/>
      <c r="O2495" s="143"/>
      <c r="P2495" s="148"/>
      <c r="Q2495" s="146"/>
      <c r="R2495" s="148"/>
      <c r="S2495" s="147"/>
      <c r="T2495" s="127"/>
      <c r="U2495" s="23"/>
      <c r="V2495" s="23"/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/>
    </row>
    <row r="2496" spans="1:37" s="34" customFormat="1" ht="18" customHeight="1" x14ac:dyDescent="0.25">
      <c r="A2496" s="72" t="str">
        <f>Лист4!A2502</f>
        <v>ул. Толбухина, д.3</v>
      </c>
      <c r="B2496" s="69" t="s">
        <v>72</v>
      </c>
      <c r="C2496" s="76">
        <v>170.31469999999999</v>
      </c>
      <c r="D2496" s="76">
        <f t="shared" si="80"/>
        <v>9.1621000000000006</v>
      </c>
      <c r="E2496" s="74">
        <v>9.1621000000000006</v>
      </c>
      <c r="F2496" s="33">
        <v>0</v>
      </c>
      <c r="G2496" s="81">
        <v>0</v>
      </c>
      <c r="H2496" s="33">
        <v>0</v>
      </c>
      <c r="I2496" s="77"/>
      <c r="J2496" s="91">
        <f t="shared" si="79"/>
        <v>179.4768</v>
      </c>
      <c r="K2496" s="131"/>
      <c r="L2496" s="261"/>
      <c r="M2496" s="144"/>
      <c r="N2496" s="144"/>
      <c r="O2496" s="143"/>
      <c r="P2496" s="148"/>
      <c r="Q2496" s="146"/>
      <c r="R2496" s="148"/>
      <c r="S2496" s="147"/>
      <c r="T2496" s="127"/>
      <c r="U2496" s="23"/>
      <c r="V2496" s="23"/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/>
    </row>
    <row r="2497" spans="1:37" s="34" customFormat="1" ht="18" customHeight="1" x14ac:dyDescent="0.25">
      <c r="A2497" s="72" t="str">
        <f>Лист4!A2503</f>
        <v>ул. Толбухина, д.5</v>
      </c>
      <c r="B2497" s="69" t="s">
        <v>72</v>
      </c>
      <c r="C2497" s="76">
        <v>259.23797000000002</v>
      </c>
      <c r="D2497" s="76">
        <f t="shared" si="80"/>
        <v>13.71485</v>
      </c>
      <c r="E2497" s="74">
        <v>13.71485</v>
      </c>
      <c r="F2497" s="33">
        <v>0</v>
      </c>
      <c r="G2497" s="81">
        <v>0</v>
      </c>
      <c r="H2497" s="33">
        <v>0</v>
      </c>
      <c r="I2497" s="77"/>
      <c r="J2497" s="91">
        <f t="shared" si="79"/>
        <v>272.95282000000003</v>
      </c>
      <c r="K2497" s="131"/>
      <c r="L2497" s="261"/>
      <c r="M2497" s="144"/>
      <c r="N2497" s="144"/>
      <c r="O2497" s="143"/>
      <c r="P2497" s="148"/>
      <c r="Q2497" s="146"/>
      <c r="R2497" s="148"/>
      <c r="S2497" s="147"/>
      <c r="T2497" s="127"/>
      <c r="U2497" s="23"/>
      <c r="V2497" s="23"/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/>
    </row>
    <row r="2498" spans="1:37" s="34" customFormat="1" ht="18" customHeight="1" x14ac:dyDescent="0.25">
      <c r="A2498" s="72" t="str">
        <f>Лист4!A2504</f>
        <v>ул. Фрунзе, д.1</v>
      </c>
      <c r="B2498" s="69" t="s">
        <v>72</v>
      </c>
      <c r="C2498" s="76">
        <v>142.13516999999999</v>
      </c>
      <c r="D2498" s="76">
        <f t="shared" si="80"/>
        <v>9.6784999999999997</v>
      </c>
      <c r="E2498" s="74">
        <v>9.6784999999999997</v>
      </c>
      <c r="F2498" s="33">
        <v>0</v>
      </c>
      <c r="G2498" s="81">
        <v>0</v>
      </c>
      <c r="H2498" s="33">
        <v>0</v>
      </c>
      <c r="I2498" s="77"/>
      <c r="J2498" s="91">
        <f t="shared" si="79"/>
        <v>151.81367</v>
      </c>
      <c r="K2498" s="131"/>
      <c r="L2498" s="261"/>
      <c r="M2498" s="144"/>
      <c r="N2498" s="144"/>
      <c r="O2498" s="143"/>
      <c r="P2498" s="148"/>
      <c r="Q2498" s="146"/>
      <c r="R2498" s="148"/>
      <c r="S2498" s="147"/>
      <c r="T2498" s="127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</row>
    <row r="2499" spans="1:37" s="34" customFormat="1" ht="18" customHeight="1" x14ac:dyDescent="0.25">
      <c r="A2499" s="72" t="str">
        <f>Лист4!A2505</f>
        <v>ул. Фрунзе, д.2</v>
      </c>
      <c r="B2499" s="69" t="s">
        <v>72</v>
      </c>
      <c r="C2499" s="76">
        <v>247.58001000000002</v>
      </c>
      <c r="D2499" s="76">
        <f t="shared" si="80"/>
        <v>9.9960400000000007</v>
      </c>
      <c r="E2499" s="74">
        <v>9.9960400000000007</v>
      </c>
      <c r="F2499" s="22">
        <v>0</v>
      </c>
      <c r="G2499" s="81">
        <v>0</v>
      </c>
      <c r="H2499" s="22">
        <v>0</v>
      </c>
      <c r="I2499" s="77"/>
      <c r="J2499" s="91">
        <f t="shared" si="79"/>
        <v>257.57605000000001</v>
      </c>
      <c r="K2499" s="131"/>
      <c r="L2499" s="261"/>
      <c r="M2499" s="144"/>
      <c r="N2499" s="144"/>
      <c r="O2499" s="143"/>
      <c r="P2499" s="145"/>
      <c r="Q2499" s="146"/>
      <c r="R2499" s="145"/>
      <c r="S2499" s="147"/>
      <c r="T2499" s="127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</row>
    <row r="2500" spans="1:37" s="34" customFormat="1" ht="18" customHeight="1" x14ac:dyDescent="0.25">
      <c r="A2500" s="72" t="str">
        <f>Лист4!A2506</f>
        <v>ул. Фрунзе, д.3</v>
      </c>
      <c r="B2500" s="69" t="s">
        <v>72</v>
      </c>
      <c r="C2500" s="76">
        <v>67.661730000000006</v>
      </c>
      <c r="D2500" s="76">
        <f t="shared" si="80"/>
        <v>3.3244000000000002</v>
      </c>
      <c r="E2500" s="74">
        <v>3.3244000000000002</v>
      </c>
      <c r="F2500" s="33">
        <v>0</v>
      </c>
      <c r="G2500" s="81">
        <v>0</v>
      </c>
      <c r="H2500" s="33">
        <v>0</v>
      </c>
      <c r="I2500" s="77"/>
      <c r="J2500" s="91">
        <f t="shared" si="79"/>
        <v>70.986130000000003</v>
      </c>
      <c r="K2500" s="131"/>
      <c r="L2500" s="261"/>
      <c r="M2500" s="144"/>
      <c r="N2500" s="144"/>
      <c r="O2500" s="143"/>
      <c r="P2500" s="148"/>
      <c r="Q2500" s="146"/>
      <c r="R2500" s="148"/>
      <c r="S2500" s="147"/>
      <c r="T2500" s="127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/>
    </row>
    <row r="2501" spans="1:37" s="34" customFormat="1" ht="18" customHeight="1" x14ac:dyDescent="0.25">
      <c r="A2501" s="72" t="str">
        <f>Лист4!A2507</f>
        <v>ул. Фрунзе, д.4</v>
      </c>
      <c r="B2501" s="69" t="s">
        <v>72</v>
      </c>
      <c r="C2501" s="76">
        <v>79.795249999999996</v>
      </c>
      <c r="D2501" s="76">
        <f t="shared" si="80"/>
        <v>4.3936500000000001</v>
      </c>
      <c r="E2501" s="74">
        <v>4.3936500000000001</v>
      </c>
      <c r="F2501" s="33">
        <v>0</v>
      </c>
      <c r="G2501" s="81">
        <v>0</v>
      </c>
      <c r="H2501" s="33">
        <v>0</v>
      </c>
      <c r="I2501" s="77"/>
      <c r="J2501" s="91">
        <f t="shared" si="79"/>
        <v>84.18889999999999</v>
      </c>
      <c r="K2501" s="131"/>
      <c r="L2501" s="261"/>
      <c r="M2501" s="144"/>
      <c r="N2501" s="144"/>
      <c r="O2501" s="143"/>
      <c r="P2501" s="148"/>
      <c r="Q2501" s="146"/>
      <c r="R2501" s="148"/>
      <c r="S2501" s="147"/>
      <c r="T2501" s="127"/>
      <c r="U2501" s="23"/>
      <c r="V2501" s="23"/>
      <c r="W2501" s="23"/>
      <c r="X2501" s="23"/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23"/>
    </row>
    <row r="2502" spans="1:37" s="34" customFormat="1" ht="18" customHeight="1" x14ac:dyDescent="0.25">
      <c r="A2502" s="72" t="str">
        <f>Лист4!A2508</f>
        <v>ул. Фрунзе, д.5</v>
      </c>
      <c r="B2502" s="69" t="s">
        <v>72</v>
      </c>
      <c r="C2502" s="76">
        <v>161.60228000000004</v>
      </c>
      <c r="D2502" s="76">
        <f t="shared" si="80"/>
        <v>10.695729999999999</v>
      </c>
      <c r="E2502" s="74">
        <v>10.695729999999999</v>
      </c>
      <c r="F2502" s="33">
        <v>0</v>
      </c>
      <c r="G2502" s="81">
        <v>0</v>
      </c>
      <c r="H2502" s="33">
        <v>0</v>
      </c>
      <c r="I2502" s="77"/>
      <c r="J2502" s="91">
        <f t="shared" si="79"/>
        <v>172.29801000000003</v>
      </c>
      <c r="K2502" s="131"/>
      <c r="L2502" s="261"/>
      <c r="M2502" s="144"/>
      <c r="N2502" s="144"/>
      <c r="O2502" s="143"/>
      <c r="P2502" s="148"/>
      <c r="Q2502" s="146"/>
      <c r="R2502" s="148"/>
      <c r="S2502" s="147"/>
      <c r="T2502" s="127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/>
    </row>
    <row r="2503" spans="1:37" s="34" customFormat="1" ht="18" customHeight="1" x14ac:dyDescent="0.25">
      <c r="A2503" s="72" t="str">
        <f>Лист4!A2509</f>
        <v>ул. Черняховского, д.11</v>
      </c>
      <c r="B2503" s="69" t="s">
        <v>72</v>
      </c>
      <c r="C2503" s="76">
        <v>-1625.8380499999998</v>
      </c>
      <c r="D2503" s="76">
        <f t="shared" si="80"/>
        <v>11.97017</v>
      </c>
      <c r="E2503" s="74">
        <v>11.97017</v>
      </c>
      <c r="F2503" s="33">
        <v>0</v>
      </c>
      <c r="G2503" s="81">
        <v>0</v>
      </c>
      <c r="H2503" s="33">
        <v>0</v>
      </c>
      <c r="I2503" s="77">
        <v>6105.88</v>
      </c>
      <c r="J2503" s="91">
        <v>-5896.91788</v>
      </c>
      <c r="K2503" s="131"/>
      <c r="L2503" s="261"/>
      <c r="M2503" s="144"/>
      <c r="N2503" s="144"/>
      <c r="O2503" s="143"/>
      <c r="P2503" s="148"/>
      <c r="Q2503" s="146"/>
      <c r="R2503" s="148"/>
      <c r="S2503" s="147"/>
      <c r="T2503" s="127"/>
      <c r="U2503" s="23"/>
      <c r="V2503" s="23"/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/>
    </row>
    <row r="2504" spans="1:37" s="34" customFormat="1" ht="18" customHeight="1" x14ac:dyDescent="0.25">
      <c r="A2504" s="72" t="str">
        <f>Лист4!A2510</f>
        <v>ул. Черняховского, д.12</v>
      </c>
      <c r="B2504" s="69" t="s">
        <v>72</v>
      </c>
      <c r="C2504" s="76">
        <v>-2626.0178700000001</v>
      </c>
      <c r="D2504" s="76">
        <f t="shared" si="80"/>
        <v>12.410530000000001</v>
      </c>
      <c r="E2504" s="74">
        <v>12.410530000000001</v>
      </c>
      <c r="F2504" s="33">
        <v>0</v>
      </c>
      <c r="G2504" s="81">
        <v>0</v>
      </c>
      <c r="H2504" s="33">
        <v>0</v>
      </c>
      <c r="I2504" s="77">
        <v>3995.97</v>
      </c>
      <c r="J2504" s="91">
        <v>-3795.2573400000001</v>
      </c>
      <c r="K2504" s="131"/>
      <c r="L2504" s="261"/>
      <c r="M2504" s="144"/>
      <c r="N2504" s="144"/>
      <c r="O2504" s="143"/>
      <c r="P2504" s="148"/>
      <c r="Q2504" s="146"/>
      <c r="R2504" s="148"/>
      <c r="S2504" s="147"/>
      <c r="T2504" s="127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/>
    </row>
    <row r="2505" spans="1:37" s="34" customFormat="1" ht="18" customHeight="1" x14ac:dyDescent="0.25">
      <c r="A2505" s="72" t="str">
        <f>Лист4!A2511</f>
        <v>ул. Черняховского, д.14</v>
      </c>
      <c r="B2505" s="69" t="s">
        <v>72</v>
      </c>
      <c r="C2505" s="76">
        <v>-3966.2382100000004</v>
      </c>
      <c r="D2505" s="76">
        <f t="shared" si="80"/>
        <v>12.951079999999999</v>
      </c>
      <c r="E2505" s="74">
        <v>12.951079999999999</v>
      </c>
      <c r="F2505" s="33">
        <v>0</v>
      </c>
      <c r="G2505" s="81">
        <v>0</v>
      </c>
      <c r="H2505" s="33">
        <v>0</v>
      </c>
      <c r="I2505" s="77">
        <v>6097.36</v>
      </c>
      <c r="J2505" s="91">
        <v>-5849.0871300000008</v>
      </c>
      <c r="K2505" s="131"/>
      <c r="L2505" s="261"/>
      <c r="M2505" s="144"/>
      <c r="N2505" s="144"/>
      <c r="O2505" s="143"/>
      <c r="P2505" s="148"/>
      <c r="Q2505" s="146"/>
      <c r="R2505" s="148"/>
      <c r="S2505" s="147"/>
      <c r="T2505" s="127"/>
      <c r="U2505" s="23"/>
      <c r="V2505" s="23"/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/>
    </row>
    <row r="2506" spans="1:37" s="34" customFormat="1" ht="18" customHeight="1" x14ac:dyDescent="0.25">
      <c r="A2506" s="72" t="str">
        <f>Лист4!A2512</f>
        <v>ул. Черняховского, д.16</v>
      </c>
      <c r="B2506" s="69" t="s">
        <v>72</v>
      </c>
      <c r="C2506" s="76">
        <v>-3539.3589499999998</v>
      </c>
      <c r="D2506" s="76">
        <f t="shared" si="80"/>
        <v>3.5547</v>
      </c>
      <c r="E2506" s="74">
        <v>3.5547</v>
      </c>
      <c r="F2506" s="33">
        <v>0</v>
      </c>
      <c r="G2506" s="81">
        <v>0</v>
      </c>
      <c r="H2506" s="33">
        <v>0</v>
      </c>
      <c r="I2506" s="77">
        <v>4020.71</v>
      </c>
      <c r="J2506" s="91">
        <v>-3922.5542499999997</v>
      </c>
      <c r="K2506" s="131"/>
      <c r="L2506" s="261"/>
      <c r="M2506" s="144"/>
      <c r="N2506" s="144"/>
      <c r="O2506" s="143"/>
      <c r="P2506" s="148"/>
      <c r="Q2506" s="146"/>
      <c r="R2506" s="148"/>
      <c r="S2506" s="147"/>
      <c r="T2506" s="127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/>
    </row>
    <row r="2507" spans="1:37" s="34" customFormat="1" ht="18" customHeight="1" x14ac:dyDescent="0.25">
      <c r="A2507" s="72" t="str">
        <f>Лист4!A2513</f>
        <v>ул. Черняховского, д.2</v>
      </c>
      <c r="B2507" s="69" t="s">
        <v>72</v>
      </c>
      <c r="C2507" s="76">
        <v>1921.47</v>
      </c>
      <c r="D2507" s="76">
        <f t="shared" si="80"/>
        <v>78.393789999999996</v>
      </c>
      <c r="E2507" s="74">
        <v>78.393789999999996</v>
      </c>
      <c r="F2507" s="33">
        <v>0</v>
      </c>
      <c r="G2507" s="81">
        <v>0</v>
      </c>
      <c r="H2507" s="33">
        <v>0</v>
      </c>
      <c r="I2507" s="77"/>
      <c r="J2507" s="91">
        <v>2069.6999999999998</v>
      </c>
      <c r="K2507" s="131"/>
      <c r="L2507" s="261"/>
      <c r="M2507" s="144"/>
      <c r="N2507" s="144"/>
      <c r="O2507" s="143"/>
      <c r="P2507" s="148"/>
      <c r="Q2507" s="146"/>
      <c r="R2507" s="148"/>
      <c r="S2507" s="147"/>
      <c r="T2507" s="127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</row>
    <row r="2508" spans="1:37" s="23" customFormat="1" ht="18" customHeight="1" x14ac:dyDescent="0.25">
      <c r="A2508" s="72" t="str">
        <f>Лист4!A2514</f>
        <v>ул. Черняховского, д.5</v>
      </c>
      <c r="B2508" s="69" t="s">
        <v>72</v>
      </c>
      <c r="C2508" s="76">
        <v>890.15</v>
      </c>
      <c r="D2508" s="76">
        <f t="shared" si="80"/>
        <v>76.41413</v>
      </c>
      <c r="E2508" s="74">
        <v>76.41413</v>
      </c>
      <c r="F2508" s="33">
        <v>0</v>
      </c>
      <c r="G2508" s="81">
        <v>0</v>
      </c>
      <c r="H2508" s="33">
        <v>0</v>
      </c>
      <c r="I2508" s="77"/>
      <c r="J2508" s="91">
        <v>1006.95</v>
      </c>
      <c r="K2508" s="131"/>
      <c r="L2508" s="261"/>
      <c r="M2508" s="144"/>
      <c r="N2508" s="144"/>
      <c r="O2508" s="143"/>
      <c r="P2508" s="148"/>
      <c r="Q2508" s="146"/>
      <c r="R2508" s="148"/>
      <c r="S2508" s="147"/>
      <c r="T2508" s="127"/>
    </row>
    <row r="2509" spans="1:37" s="117" customFormat="1" ht="18" customHeight="1" x14ac:dyDescent="0.25">
      <c r="A2509" s="72" t="str">
        <f>Лист4!A2515</f>
        <v>ул. Черняховского, д.7</v>
      </c>
      <c r="B2509" s="69" t="s">
        <v>72</v>
      </c>
      <c r="C2509" s="76">
        <v>1150.57735</v>
      </c>
      <c r="D2509" s="76">
        <f t="shared" si="80"/>
        <v>61.949339999999999</v>
      </c>
      <c r="E2509" s="74">
        <v>61.949339999999999</v>
      </c>
      <c r="F2509" s="33">
        <v>0</v>
      </c>
      <c r="G2509" s="81">
        <v>0</v>
      </c>
      <c r="H2509" s="33">
        <v>0</v>
      </c>
      <c r="I2509" s="77"/>
      <c r="J2509" s="91">
        <f t="shared" ref="J2506:J2569" si="81">C2509+E2509</f>
        <v>1212.5266899999999</v>
      </c>
      <c r="K2509" s="131"/>
      <c r="L2509" s="261"/>
      <c r="M2509" s="144"/>
      <c r="N2509" s="144"/>
      <c r="O2509" s="143"/>
      <c r="P2509" s="148"/>
      <c r="Q2509" s="146"/>
      <c r="R2509" s="148"/>
      <c r="S2509" s="147"/>
      <c r="T2509" s="127"/>
    </row>
    <row r="2510" spans="1:37" s="34" customFormat="1" ht="18" customHeight="1" x14ac:dyDescent="0.25">
      <c r="A2510" s="72" t="str">
        <f>Лист4!A2516</f>
        <v>ул. Черняховского, д.9</v>
      </c>
      <c r="B2510" s="69" t="s">
        <v>72</v>
      </c>
      <c r="C2510" s="76">
        <v>99.410249999999991</v>
      </c>
      <c r="D2510" s="76">
        <f t="shared" ref="D2510:D2573" si="82">E2510</f>
        <v>4.9725000000000001</v>
      </c>
      <c r="E2510" s="74">
        <v>4.9725000000000001</v>
      </c>
      <c r="F2510" s="33">
        <v>0</v>
      </c>
      <c r="G2510" s="81">
        <v>0</v>
      </c>
      <c r="H2510" s="33">
        <v>0</v>
      </c>
      <c r="I2510" s="77"/>
      <c r="J2510" s="91">
        <f t="shared" si="81"/>
        <v>104.38274999999999</v>
      </c>
      <c r="K2510" s="131"/>
      <c r="L2510" s="261"/>
      <c r="M2510" s="144"/>
      <c r="N2510" s="144"/>
      <c r="O2510" s="143"/>
      <c r="P2510" s="148"/>
      <c r="Q2510" s="146"/>
      <c r="R2510" s="148"/>
      <c r="S2510" s="147"/>
      <c r="T2510" s="127"/>
      <c r="U2510" s="23"/>
      <c r="V2510" s="23"/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23"/>
    </row>
    <row r="2511" spans="1:37" s="34" customFormat="1" ht="18" customHeight="1" x14ac:dyDescent="0.25">
      <c r="A2511" s="72" t="str">
        <f>Лист4!A2517</f>
        <v>ул. Янгеля, д.1</v>
      </c>
      <c r="B2511" s="69" t="s">
        <v>72</v>
      </c>
      <c r="C2511" s="76">
        <v>1375.25297</v>
      </c>
      <c r="D2511" s="76">
        <f t="shared" si="82"/>
        <v>70.877399999999994</v>
      </c>
      <c r="E2511" s="74">
        <v>70.877399999999994</v>
      </c>
      <c r="F2511" s="33">
        <v>0</v>
      </c>
      <c r="G2511" s="81">
        <v>0</v>
      </c>
      <c r="H2511" s="33">
        <v>0</v>
      </c>
      <c r="I2511" s="77"/>
      <c r="J2511" s="91">
        <f t="shared" si="81"/>
        <v>1446.1303700000001</v>
      </c>
      <c r="K2511" s="131"/>
      <c r="L2511" s="261"/>
      <c r="M2511" s="144"/>
      <c r="N2511" s="144"/>
      <c r="O2511" s="143"/>
      <c r="P2511" s="148"/>
      <c r="Q2511" s="146"/>
      <c r="R2511" s="148"/>
      <c r="S2511" s="147"/>
      <c r="T2511" s="127"/>
      <c r="U2511" s="23"/>
      <c r="V2511" s="23"/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</row>
    <row r="2512" spans="1:37" s="34" customFormat="1" ht="18" customHeight="1" x14ac:dyDescent="0.25">
      <c r="A2512" s="72" t="str">
        <f>Лист4!A2518</f>
        <v>ул. Янгеля, д.11</v>
      </c>
      <c r="B2512" s="69" t="s">
        <v>72</v>
      </c>
      <c r="C2512" s="76">
        <v>971.26153999999997</v>
      </c>
      <c r="D2512" s="76">
        <f t="shared" si="82"/>
        <v>49.46414</v>
      </c>
      <c r="E2512" s="74">
        <v>49.46414</v>
      </c>
      <c r="F2512" s="33">
        <v>0</v>
      </c>
      <c r="G2512" s="81">
        <v>0</v>
      </c>
      <c r="H2512" s="33">
        <v>0</v>
      </c>
      <c r="I2512" s="77"/>
      <c r="J2512" s="91">
        <f t="shared" si="81"/>
        <v>1020.72568</v>
      </c>
      <c r="K2512" s="131"/>
      <c r="L2512" s="261"/>
      <c r="M2512" s="144"/>
      <c r="N2512" s="144"/>
      <c r="O2512" s="143"/>
      <c r="P2512" s="148"/>
      <c r="Q2512" s="146"/>
      <c r="R2512" s="148"/>
      <c r="S2512" s="147"/>
      <c r="T2512" s="127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/>
    </row>
    <row r="2513" spans="1:37" s="34" customFormat="1" ht="18" customHeight="1" x14ac:dyDescent="0.25">
      <c r="A2513" s="72" t="str">
        <f>Лист4!A2519</f>
        <v>ул. Янгеля, д.13</v>
      </c>
      <c r="B2513" s="69" t="s">
        <v>72</v>
      </c>
      <c r="C2513" s="76">
        <v>1007.33808</v>
      </c>
      <c r="D2513" s="76">
        <f t="shared" si="82"/>
        <v>60.623470000000005</v>
      </c>
      <c r="E2513" s="74">
        <v>60.623470000000005</v>
      </c>
      <c r="F2513" s="33">
        <v>0</v>
      </c>
      <c r="G2513" s="81">
        <v>0</v>
      </c>
      <c r="H2513" s="33">
        <v>0</v>
      </c>
      <c r="I2513" s="77">
        <v>12204.12</v>
      </c>
      <c r="J2513" s="91">
        <f>C2513+E2513-I2513</f>
        <v>-11136.158450000001</v>
      </c>
      <c r="K2513" s="131"/>
      <c r="L2513" s="261"/>
      <c r="M2513" s="144"/>
      <c r="N2513" s="144"/>
      <c r="O2513" s="143"/>
      <c r="P2513" s="148"/>
      <c r="Q2513" s="146"/>
      <c r="R2513" s="148"/>
      <c r="S2513" s="147"/>
      <c r="T2513" s="127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</row>
    <row r="2514" spans="1:37" s="34" customFormat="1" ht="18" customHeight="1" x14ac:dyDescent="0.25">
      <c r="A2514" s="72" t="str">
        <f>Лист4!A2520</f>
        <v>ул. Янгеля, д.15</v>
      </c>
      <c r="B2514" s="69" t="s">
        <v>72</v>
      </c>
      <c r="C2514" s="76">
        <v>1710.9437</v>
      </c>
      <c r="D2514" s="76">
        <f t="shared" si="82"/>
        <v>99.526820000000001</v>
      </c>
      <c r="E2514" s="74">
        <v>99.526820000000001</v>
      </c>
      <c r="F2514" s="33">
        <v>0</v>
      </c>
      <c r="G2514" s="81">
        <v>0</v>
      </c>
      <c r="H2514" s="33">
        <v>0</v>
      </c>
      <c r="I2514" s="77"/>
      <c r="J2514" s="91">
        <f t="shared" si="81"/>
        <v>1810.4705200000001</v>
      </c>
      <c r="K2514" s="131"/>
      <c r="L2514" s="261"/>
      <c r="M2514" s="144"/>
      <c r="N2514" s="144"/>
      <c r="O2514" s="143"/>
      <c r="P2514" s="148"/>
      <c r="Q2514" s="146"/>
      <c r="R2514" s="148"/>
      <c r="S2514" s="147"/>
      <c r="T2514" s="127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/>
    </row>
    <row r="2515" spans="1:37" s="34" customFormat="1" ht="18" customHeight="1" x14ac:dyDescent="0.25">
      <c r="A2515" s="72" t="str">
        <f>Лист4!A2521</f>
        <v>ул. Янгеля, д.17</v>
      </c>
      <c r="B2515" s="69" t="s">
        <v>72</v>
      </c>
      <c r="C2515" s="76">
        <v>905.32718999999997</v>
      </c>
      <c r="D2515" s="76">
        <f t="shared" si="82"/>
        <v>48.482620000000004</v>
      </c>
      <c r="E2515" s="74">
        <v>48.482620000000004</v>
      </c>
      <c r="F2515" s="22">
        <v>0</v>
      </c>
      <c r="G2515" s="81">
        <v>0</v>
      </c>
      <c r="H2515" s="22">
        <v>0</v>
      </c>
      <c r="I2515" s="77"/>
      <c r="J2515" s="91">
        <f t="shared" si="81"/>
        <v>953.80980999999997</v>
      </c>
      <c r="K2515" s="131"/>
      <c r="L2515" s="261"/>
      <c r="M2515" s="144"/>
      <c r="N2515" s="144"/>
      <c r="O2515" s="143"/>
      <c r="P2515" s="145"/>
      <c r="Q2515" s="146"/>
      <c r="R2515" s="145"/>
      <c r="S2515" s="147"/>
      <c r="T2515" s="127"/>
      <c r="U2515" s="23"/>
      <c r="V2515" s="23"/>
      <c r="W2515" s="23"/>
      <c r="X2515" s="23"/>
      <c r="Y2515" s="23"/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/>
    </row>
    <row r="2516" spans="1:37" s="34" customFormat="1" ht="18" customHeight="1" x14ac:dyDescent="0.25">
      <c r="A2516" s="72" t="str">
        <f>Лист4!A2522</f>
        <v>ул. Янгеля, д.19</v>
      </c>
      <c r="B2516" s="69" t="s">
        <v>72</v>
      </c>
      <c r="C2516" s="76">
        <v>1032.5287900000001</v>
      </c>
      <c r="D2516" s="76">
        <f t="shared" si="82"/>
        <v>59.742510000000003</v>
      </c>
      <c r="E2516" s="74">
        <v>59.742510000000003</v>
      </c>
      <c r="F2516" s="22">
        <v>0</v>
      </c>
      <c r="G2516" s="81">
        <v>0</v>
      </c>
      <c r="H2516" s="22">
        <v>0</v>
      </c>
      <c r="I2516" s="77"/>
      <c r="J2516" s="91">
        <f t="shared" si="81"/>
        <v>1092.2713000000001</v>
      </c>
      <c r="K2516" s="131"/>
      <c r="L2516" s="261"/>
      <c r="M2516" s="144"/>
      <c r="N2516" s="144"/>
      <c r="O2516" s="143"/>
      <c r="P2516" s="145"/>
      <c r="Q2516" s="146"/>
      <c r="R2516" s="145"/>
      <c r="S2516" s="147"/>
      <c r="T2516" s="127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/>
    </row>
    <row r="2517" spans="1:37" s="34" customFormat="1" ht="18" customHeight="1" x14ac:dyDescent="0.25">
      <c r="A2517" s="72" t="str">
        <f>Лист4!A2523</f>
        <v>ул. Янгеля, д.1А</v>
      </c>
      <c r="B2517" s="69" t="s">
        <v>72</v>
      </c>
      <c r="C2517" s="76">
        <v>947.84602999999993</v>
      </c>
      <c r="D2517" s="76">
        <f t="shared" si="82"/>
        <v>57.604750000000003</v>
      </c>
      <c r="E2517" s="74">
        <v>57.604750000000003</v>
      </c>
      <c r="F2517" s="33">
        <v>0</v>
      </c>
      <c r="G2517" s="81">
        <v>0</v>
      </c>
      <c r="H2517" s="33">
        <v>0</v>
      </c>
      <c r="I2517" s="77"/>
      <c r="J2517" s="91">
        <f t="shared" si="81"/>
        <v>1005.4507799999999</v>
      </c>
      <c r="K2517" s="131"/>
      <c r="L2517" s="261"/>
      <c r="M2517" s="144"/>
      <c r="N2517" s="144"/>
      <c r="O2517" s="143"/>
      <c r="P2517" s="148"/>
      <c r="Q2517" s="146"/>
      <c r="R2517" s="148"/>
      <c r="S2517" s="147"/>
      <c r="T2517" s="127"/>
      <c r="U2517" s="23"/>
      <c r="V2517" s="23"/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/>
    </row>
    <row r="2518" spans="1:37" s="34" customFormat="1" ht="18" customHeight="1" x14ac:dyDescent="0.25">
      <c r="A2518" s="72" t="str">
        <f>Лист4!A2524</f>
        <v>ул. Янгеля, д.21</v>
      </c>
      <c r="B2518" s="69" t="s">
        <v>72</v>
      </c>
      <c r="C2518" s="76">
        <v>1686.73</v>
      </c>
      <c r="D2518" s="76">
        <f t="shared" si="82"/>
        <v>65.711929999999995</v>
      </c>
      <c r="E2518" s="74">
        <v>65.711929999999995</v>
      </c>
      <c r="F2518" s="33">
        <v>0</v>
      </c>
      <c r="G2518" s="81">
        <v>0</v>
      </c>
      <c r="H2518" s="33">
        <v>0</v>
      </c>
      <c r="I2518" s="77"/>
      <c r="J2518" s="91">
        <v>1909.15</v>
      </c>
      <c r="K2518" s="131"/>
      <c r="L2518" s="261"/>
      <c r="M2518" s="144"/>
      <c r="N2518" s="144"/>
      <c r="O2518" s="143"/>
      <c r="P2518" s="148"/>
      <c r="Q2518" s="146"/>
      <c r="R2518" s="148"/>
      <c r="S2518" s="147"/>
      <c r="T2518" s="127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/>
    </row>
    <row r="2519" spans="1:37" s="23" customFormat="1" ht="18" customHeight="1" x14ac:dyDescent="0.25">
      <c r="A2519" s="72" t="str">
        <f>Лист4!A2525</f>
        <v>ул. Янгеля, д.23</v>
      </c>
      <c r="B2519" s="69" t="s">
        <v>72</v>
      </c>
      <c r="C2519" s="76">
        <v>1008.8675199999999</v>
      </c>
      <c r="D2519" s="76">
        <f t="shared" si="82"/>
        <v>55.895040000000002</v>
      </c>
      <c r="E2519" s="74">
        <v>55.895040000000002</v>
      </c>
      <c r="F2519" s="33">
        <v>0</v>
      </c>
      <c r="G2519" s="81">
        <v>0</v>
      </c>
      <c r="H2519" s="33">
        <v>0</v>
      </c>
      <c r="I2519" s="77"/>
      <c r="J2519" s="91">
        <f t="shared" si="81"/>
        <v>1064.7625599999999</v>
      </c>
      <c r="K2519" s="131"/>
      <c r="L2519" s="261"/>
      <c r="M2519" s="144"/>
      <c r="N2519" s="144"/>
      <c r="O2519" s="143"/>
      <c r="P2519" s="148"/>
      <c r="Q2519" s="146"/>
      <c r="R2519" s="148"/>
      <c r="S2519" s="147"/>
      <c r="T2519" s="127"/>
    </row>
    <row r="2520" spans="1:37" s="34" customFormat="1" ht="18" customHeight="1" x14ac:dyDescent="0.25">
      <c r="A2520" s="72" t="str">
        <f>Лист4!A2526</f>
        <v>ул. Янгеля, д.24</v>
      </c>
      <c r="B2520" s="69" t="s">
        <v>72</v>
      </c>
      <c r="C2520" s="76">
        <v>171.7654</v>
      </c>
      <c r="D2520" s="76">
        <f t="shared" si="82"/>
        <v>9.3217299999999987</v>
      </c>
      <c r="E2520" s="74">
        <v>9.3217299999999987</v>
      </c>
      <c r="F2520" s="33">
        <v>0</v>
      </c>
      <c r="G2520" s="81">
        <v>0</v>
      </c>
      <c r="H2520" s="33">
        <v>0</v>
      </c>
      <c r="I2520" s="77"/>
      <c r="J2520" s="91">
        <f t="shared" si="81"/>
        <v>181.08713</v>
      </c>
      <c r="K2520" s="131"/>
      <c r="L2520" s="261"/>
      <c r="M2520" s="144"/>
      <c r="N2520" s="144"/>
      <c r="O2520" s="143"/>
      <c r="P2520" s="148"/>
      <c r="Q2520" s="146"/>
      <c r="R2520" s="148"/>
      <c r="S2520" s="147"/>
      <c r="T2520" s="127"/>
      <c r="U2520" s="23"/>
      <c r="V2520" s="23"/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/>
    </row>
    <row r="2521" spans="1:37" s="34" customFormat="1" ht="18" customHeight="1" x14ac:dyDescent="0.25">
      <c r="A2521" s="72" t="str">
        <f>Лист4!A2527</f>
        <v>ул. Янгеля, д.3</v>
      </c>
      <c r="B2521" s="69" t="s">
        <v>72</v>
      </c>
      <c r="C2521" s="76">
        <v>981.72704999999996</v>
      </c>
      <c r="D2521" s="76">
        <f t="shared" si="82"/>
        <v>59.571860000000001</v>
      </c>
      <c r="E2521" s="74">
        <v>59.571860000000001</v>
      </c>
      <c r="F2521" s="33">
        <v>0</v>
      </c>
      <c r="G2521" s="81">
        <v>0</v>
      </c>
      <c r="H2521" s="33">
        <v>0</v>
      </c>
      <c r="I2521" s="77"/>
      <c r="J2521" s="91">
        <f t="shared" si="81"/>
        <v>1041.29891</v>
      </c>
      <c r="K2521" s="131"/>
      <c r="L2521" s="261"/>
      <c r="M2521" s="144"/>
      <c r="N2521" s="144"/>
      <c r="O2521" s="143"/>
      <c r="P2521" s="148"/>
      <c r="Q2521" s="146"/>
      <c r="R2521" s="148"/>
      <c r="S2521" s="147"/>
      <c r="T2521" s="127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</row>
    <row r="2522" spans="1:37" s="34" customFormat="1" ht="18" customHeight="1" x14ac:dyDescent="0.25">
      <c r="A2522" s="72" t="str">
        <f>Лист4!A2528</f>
        <v>ул. Янгеля, д.4</v>
      </c>
      <c r="B2522" s="69" t="s">
        <v>72</v>
      </c>
      <c r="C2522" s="76">
        <v>2236.39201</v>
      </c>
      <c r="D2522" s="76">
        <f t="shared" si="82"/>
        <v>134.63229000000001</v>
      </c>
      <c r="E2522" s="74">
        <v>134.63229000000001</v>
      </c>
      <c r="F2522" s="33">
        <v>0</v>
      </c>
      <c r="G2522" s="81">
        <v>0</v>
      </c>
      <c r="H2522" s="33">
        <v>0</v>
      </c>
      <c r="I2522" s="77"/>
      <c r="J2522" s="91">
        <f t="shared" si="81"/>
        <v>2371.0243</v>
      </c>
      <c r="K2522" s="131"/>
      <c r="L2522" s="261"/>
      <c r="M2522" s="144"/>
      <c r="N2522" s="144"/>
      <c r="O2522" s="143"/>
      <c r="P2522" s="148"/>
      <c r="Q2522" s="146"/>
      <c r="R2522" s="148"/>
      <c r="S2522" s="147"/>
      <c r="T2522" s="127"/>
      <c r="U2522" s="23"/>
      <c r="V2522" s="23"/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/>
    </row>
    <row r="2523" spans="1:37" s="34" customFormat="1" ht="18" customHeight="1" x14ac:dyDescent="0.25">
      <c r="A2523" s="72" t="str">
        <f>Лист4!A2529</f>
        <v>ул. Янгеля, д.4Б</v>
      </c>
      <c r="B2523" s="69" t="s">
        <v>72</v>
      </c>
      <c r="C2523" s="76">
        <v>338.7</v>
      </c>
      <c r="D2523" s="76">
        <f t="shared" si="82"/>
        <v>46.940800000000003</v>
      </c>
      <c r="E2523" s="74">
        <v>46.940800000000003</v>
      </c>
      <c r="F2523" s="33">
        <v>0</v>
      </c>
      <c r="G2523" s="81">
        <v>0</v>
      </c>
      <c r="H2523" s="33">
        <v>0</v>
      </c>
      <c r="I2523" s="77"/>
      <c r="J2523" s="91">
        <v>431.12</v>
      </c>
      <c r="K2523" s="131"/>
      <c r="L2523" s="261"/>
      <c r="M2523" s="144"/>
      <c r="N2523" s="144"/>
      <c r="O2523" s="143"/>
      <c r="P2523" s="148"/>
      <c r="Q2523" s="146"/>
      <c r="R2523" s="148"/>
      <c r="S2523" s="147"/>
      <c r="T2523" s="127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</row>
    <row r="2524" spans="1:37" s="23" customFormat="1" ht="18" customHeight="1" x14ac:dyDescent="0.25">
      <c r="A2524" s="72" t="str">
        <f>Лист4!A2530</f>
        <v>ул. Янгеля, д.4В</v>
      </c>
      <c r="B2524" s="69" t="s">
        <v>72</v>
      </c>
      <c r="C2524" s="76">
        <v>1074.0899999999999</v>
      </c>
      <c r="D2524" s="76">
        <f t="shared" si="82"/>
        <v>65.809600000000003</v>
      </c>
      <c r="E2524" s="74">
        <v>65.809600000000003</v>
      </c>
      <c r="F2524" s="33">
        <v>0</v>
      </c>
      <c r="G2524" s="81">
        <v>0</v>
      </c>
      <c r="H2524" s="33">
        <v>0</v>
      </c>
      <c r="I2524" s="77"/>
      <c r="J2524" s="91">
        <v>1151.31</v>
      </c>
      <c r="K2524" s="131"/>
      <c r="L2524" s="261"/>
      <c r="M2524" s="144"/>
      <c r="N2524" s="144"/>
      <c r="O2524" s="143"/>
      <c r="P2524" s="148"/>
      <c r="Q2524" s="146"/>
      <c r="R2524" s="148"/>
      <c r="S2524" s="147"/>
      <c r="T2524" s="127"/>
    </row>
    <row r="2525" spans="1:37" s="23" customFormat="1" ht="18" customHeight="1" x14ac:dyDescent="0.25">
      <c r="A2525" s="72" t="str">
        <f>Лист4!A2531</f>
        <v>ул. Янгеля, д.6</v>
      </c>
      <c r="B2525" s="69" t="s">
        <v>72</v>
      </c>
      <c r="C2525" s="76">
        <v>1707.1635899999999</v>
      </c>
      <c r="D2525" s="76">
        <f t="shared" si="82"/>
        <v>109.339</v>
      </c>
      <c r="E2525" s="74">
        <v>109.339</v>
      </c>
      <c r="F2525" s="33">
        <v>0</v>
      </c>
      <c r="G2525" s="81">
        <v>0</v>
      </c>
      <c r="H2525" s="33">
        <v>0</v>
      </c>
      <c r="I2525" s="77"/>
      <c r="J2525" s="91">
        <f t="shared" si="81"/>
        <v>1816.5025899999998</v>
      </c>
      <c r="K2525" s="131"/>
      <c r="L2525" s="261"/>
      <c r="M2525" s="144"/>
      <c r="N2525" s="144"/>
      <c r="O2525" s="143"/>
      <c r="P2525" s="148"/>
      <c r="Q2525" s="146"/>
      <c r="R2525" s="148"/>
      <c r="S2525" s="147"/>
      <c r="T2525" s="127"/>
    </row>
    <row r="2526" spans="1:37" s="34" customFormat="1" ht="18" customHeight="1" x14ac:dyDescent="0.25">
      <c r="A2526" s="72" t="str">
        <f>Лист4!A2532</f>
        <v>ул. Янгеля, д.6А</v>
      </c>
      <c r="B2526" s="69" t="s">
        <v>72</v>
      </c>
      <c r="C2526" s="76">
        <v>764.22375</v>
      </c>
      <c r="D2526" s="76">
        <f t="shared" si="82"/>
        <v>39.371970000000005</v>
      </c>
      <c r="E2526" s="74">
        <v>39.371970000000005</v>
      </c>
      <c r="F2526" s="22">
        <v>0</v>
      </c>
      <c r="G2526" s="81">
        <v>0</v>
      </c>
      <c r="H2526" s="22">
        <v>0</v>
      </c>
      <c r="I2526" s="77"/>
      <c r="J2526" s="91">
        <f t="shared" si="81"/>
        <v>803.59572000000003</v>
      </c>
      <c r="K2526" s="131"/>
      <c r="L2526" s="261"/>
      <c r="M2526" s="144"/>
      <c r="N2526" s="144"/>
      <c r="O2526" s="143"/>
      <c r="P2526" s="145"/>
      <c r="Q2526" s="146"/>
      <c r="R2526" s="145"/>
      <c r="S2526" s="147"/>
      <c r="T2526" s="127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/>
    </row>
    <row r="2527" spans="1:37" s="34" customFormat="1" ht="18" customHeight="1" x14ac:dyDescent="0.25">
      <c r="A2527" s="72" t="str">
        <f>Лист4!A2533</f>
        <v>ул. Янгеля, д.6Б</v>
      </c>
      <c r="B2527" s="69" t="s">
        <v>72</v>
      </c>
      <c r="C2527" s="76">
        <v>941.47</v>
      </c>
      <c r="D2527" s="76">
        <f t="shared" si="82"/>
        <v>48.531199999999998</v>
      </c>
      <c r="E2527" s="74">
        <v>48.531199999999998</v>
      </c>
      <c r="F2527" s="33">
        <v>0</v>
      </c>
      <c r="G2527" s="81">
        <v>0</v>
      </c>
      <c r="H2527" s="33">
        <v>0</v>
      </c>
      <c r="I2527" s="77"/>
      <c r="J2527" s="91">
        <v>997.99</v>
      </c>
      <c r="K2527" s="131"/>
      <c r="L2527" s="261"/>
      <c r="M2527" s="144"/>
      <c r="N2527" s="144"/>
      <c r="O2527" s="143"/>
      <c r="P2527" s="148"/>
      <c r="Q2527" s="146"/>
      <c r="R2527" s="148"/>
      <c r="S2527" s="147"/>
      <c r="T2527" s="127"/>
      <c r="U2527" s="23"/>
      <c r="V2527" s="23"/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/>
    </row>
    <row r="2528" spans="1:37" s="23" customFormat="1" ht="18" customHeight="1" x14ac:dyDescent="0.25">
      <c r="A2528" s="72" t="str">
        <f>Лист4!A2534</f>
        <v>ул. Янгеля, д.7</v>
      </c>
      <c r="B2528" s="69" t="s">
        <v>72</v>
      </c>
      <c r="C2528" s="76">
        <v>1068.1052199999999</v>
      </c>
      <c r="D2528" s="76">
        <f t="shared" si="82"/>
        <v>56.959420000000001</v>
      </c>
      <c r="E2528" s="74">
        <v>56.959420000000001</v>
      </c>
      <c r="F2528" s="33">
        <v>0</v>
      </c>
      <c r="G2528" s="81">
        <v>0</v>
      </c>
      <c r="H2528" s="33">
        <v>0</v>
      </c>
      <c r="I2528" s="77"/>
      <c r="J2528" s="91">
        <f t="shared" si="81"/>
        <v>1125.0646399999998</v>
      </c>
      <c r="K2528" s="131"/>
      <c r="L2528" s="261"/>
      <c r="M2528" s="144"/>
      <c r="N2528" s="144"/>
      <c r="O2528" s="143"/>
      <c r="P2528" s="148"/>
      <c r="Q2528" s="146"/>
      <c r="R2528" s="148"/>
      <c r="S2528" s="147"/>
      <c r="T2528" s="127"/>
    </row>
    <row r="2529" spans="1:37" s="34" customFormat="1" ht="18" customHeight="1" x14ac:dyDescent="0.25">
      <c r="A2529" s="72" t="str">
        <f>Лист4!A2535</f>
        <v>Каспийская ул., д.5</v>
      </c>
      <c r="B2529" s="68" t="s">
        <v>3119</v>
      </c>
      <c r="C2529" s="76">
        <v>59.612219999999994</v>
      </c>
      <c r="D2529" s="76">
        <f t="shared" si="82"/>
        <v>2.8458000000000001</v>
      </c>
      <c r="E2529" s="74">
        <v>2.8458000000000001</v>
      </c>
      <c r="F2529" s="33">
        <v>0</v>
      </c>
      <c r="G2529" s="81">
        <v>0</v>
      </c>
      <c r="H2529" s="33">
        <v>0</v>
      </c>
      <c r="I2529" s="77"/>
      <c r="J2529" s="91">
        <f t="shared" si="81"/>
        <v>62.458019999999991</v>
      </c>
      <c r="K2529" s="131"/>
      <c r="L2529" s="262"/>
      <c r="M2529" s="144"/>
      <c r="N2529" s="144"/>
      <c r="O2529" s="143"/>
      <c r="P2529" s="148"/>
      <c r="Q2529" s="146"/>
      <c r="R2529" s="148"/>
      <c r="S2529" s="147"/>
      <c r="T2529" s="127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</row>
    <row r="2530" spans="1:37" s="34" customFormat="1" ht="18" customHeight="1" x14ac:dyDescent="0.25">
      <c r="A2530" s="72" t="str">
        <f>Лист4!A2536</f>
        <v>Кузбасская ул., д.2</v>
      </c>
      <c r="B2530" s="68" t="s">
        <v>3119</v>
      </c>
      <c r="C2530" s="76">
        <v>244.25909999999999</v>
      </c>
      <c r="D2530" s="76">
        <f t="shared" si="82"/>
        <v>7.9978500000000006</v>
      </c>
      <c r="E2530" s="74">
        <v>7.9978500000000006</v>
      </c>
      <c r="F2530" s="33">
        <v>0</v>
      </c>
      <c r="G2530" s="81">
        <v>0</v>
      </c>
      <c r="H2530" s="33">
        <v>0</v>
      </c>
      <c r="I2530" s="77"/>
      <c r="J2530" s="91">
        <f t="shared" si="81"/>
        <v>252.25694999999999</v>
      </c>
      <c r="K2530" s="131"/>
      <c r="L2530" s="262"/>
      <c r="M2530" s="144"/>
      <c r="N2530" s="144"/>
      <c r="O2530" s="143"/>
      <c r="P2530" s="148"/>
      <c r="Q2530" s="146"/>
      <c r="R2530" s="148"/>
      <c r="S2530" s="147"/>
      <c r="T2530" s="127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/>
    </row>
    <row r="2531" spans="1:37" s="34" customFormat="1" ht="18" customHeight="1" x14ac:dyDescent="0.25">
      <c r="A2531" s="72" t="str">
        <f>Лист4!A2537</f>
        <v>мкн. Восточный, д.1</v>
      </c>
      <c r="B2531" s="68" t="s">
        <v>3119</v>
      </c>
      <c r="C2531" s="76">
        <v>24.429410000000001</v>
      </c>
      <c r="D2531" s="76">
        <f t="shared" si="82"/>
        <v>5.2231199999999998</v>
      </c>
      <c r="E2531" s="74">
        <v>5.2231199999999998</v>
      </c>
      <c r="F2531" s="22">
        <v>0</v>
      </c>
      <c r="G2531" s="81">
        <v>0</v>
      </c>
      <c r="H2531" s="22">
        <v>0</v>
      </c>
      <c r="I2531" s="77"/>
      <c r="J2531" s="91">
        <f t="shared" si="81"/>
        <v>29.652529999999999</v>
      </c>
      <c r="K2531" s="131"/>
      <c r="L2531" s="262"/>
      <c r="M2531" s="144"/>
      <c r="N2531" s="144"/>
      <c r="O2531" s="143"/>
      <c r="P2531" s="145"/>
      <c r="Q2531" s="146"/>
      <c r="R2531" s="145"/>
      <c r="S2531" s="147"/>
      <c r="T2531" s="127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/>
    </row>
    <row r="2532" spans="1:37" s="34" customFormat="1" ht="18" customHeight="1" x14ac:dyDescent="0.25">
      <c r="A2532" s="72" t="str">
        <f>Лист4!A2538</f>
        <v>мкн. Восточный, д.2</v>
      </c>
      <c r="B2532" s="68" t="s">
        <v>3119</v>
      </c>
      <c r="C2532" s="76">
        <v>126.23853</v>
      </c>
      <c r="D2532" s="76">
        <f t="shared" si="82"/>
        <v>2.5550999999999999</v>
      </c>
      <c r="E2532" s="74">
        <v>2.5550999999999999</v>
      </c>
      <c r="F2532" s="22">
        <v>0</v>
      </c>
      <c r="G2532" s="81">
        <v>0</v>
      </c>
      <c r="H2532" s="22">
        <v>0</v>
      </c>
      <c r="I2532" s="77"/>
      <c r="J2532" s="91">
        <f t="shared" si="81"/>
        <v>128.79363000000001</v>
      </c>
      <c r="K2532" s="131"/>
      <c r="L2532" s="262"/>
      <c r="M2532" s="144"/>
      <c r="N2532" s="144"/>
      <c r="O2532" s="143"/>
      <c r="P2532" s="145"/>
      <c r="Q2532" s="146"/>
      <c r="R2532" s="145"/>
      <c r="S2532" s="147"/>
      <c r="T2532" s="127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/>
    </row>
    <row r="2533" spans="1:37" s="34" customFormat="1" ht="18" customHeight="1" x14ac:dyDescent="0.25">
      <c r="A2533" s="72" t="str">
        <f>Лист4!A2539</f>
        <v>мкн. Восточный, д.3</v>
      </c>
      <c r="B2533" s="68" t="s">
        <v>3119</v>
      </c>
      <c r="C2533" s="76">
        <v>101.42345000000002</v>
      </c>
      <c r="D2533" s="76">
        <f t="shared" si="82"/>
        <v>3.621</v>
      </c>
      <c r="E2533" s="74">
        <v>3.621</v>
      </c>
      <c r="F2533" s="33">
        <v>0</v>
      </c>
      <c r="G2533" s="81">
        <v>0</v>
      </c>
      <c r="H2533" s="33">
        <v>0</v>
      </c>
      <c r="I2533" s="77"/>
      <c r="J2533" s="91">
        <f t="shared" si="81"/>
        <v>105.04445000000001</v>
      </c>
      <c r="K2533" s="131"/>
      <c r="L2533" s="262"/>
      <c r="M2533" s="144"/>
      <c r="N2533" s="144"/>
      <c r="O2533" s="143"/>
      <c r="P2533" s="148"/>
      <c r="Q2533" s="146"/>
      <c r="R2533" s="148"/>
      <c r="S2533" s="147"/>
      <c r="T2533" s="127"/>
      <c r="U2533" s="23"/>
      <c r="V2533" s="23"/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/>
    </row>
    <row r="2534" spans="1:37" s="34" customFormat="1" ht="18" customHeight="1" x14ac:dyDescent="0.25">
      <c r="A2534" s="72" t="str">
        <f>Лист4!A2540</f>
        <v>мкн. Восточный, д.4</v>
      </c>
      <c r="B2534" s="68" t="s">
        <v>3119</v>
      </c>
      <c r="C2534" s="76">
        <v>244.87036999999998</v>
      </c>
      <c r="D2534" s="76">
        <f t="shared" si="82"/>
        <v>16.212510000000002</v>
      </c>
      <c r="E2534" s="74">
        <v>16.212510000000002</v>
      </c>
      <c r="F2534" s="33">
        <v>0</v>
      </c>
      <c r="G2534" s="81">
        <v>0</v>
      </c>
      <c r="H2534" s="33">
        <v>0</v>
      </c>
      <c r="I2534" s="77"/>
      <c r="J2534" s="91">
        <f t="shared" si="81"/>
        <v>261.08287999999999</v>
      </c>
      <c r="K2534" s="131"/>
      <c r="L2534" s="262"/>
      <c r="M2534" s="144"/>
      <c r="N2534" s="144"/>
      <c r="O2534" s="143"/>
      <c r="P2534" s="148"/>
      <c r="Q2534" s="146"/>
      <c r="R2534" s="148"/>
      <c r="S2534" s="147"/>
      <c r="T2534" s="127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</row>
    <row r="2535" spans="1:37" s="34" customFormat="1" ht="18" customHeight="1" x14ac:dyDescent="0.25">
      <c r="A2535" s="72" t="str">
        <f>Лист4!A2541</f>
        <v>мкн. Восточный, д.5</v>
      </c>
      <c r="B2535" s="68" t="s">
        <v>3119</v>
      </c>
      <c r="C2535" s="76">
        <v>276.12405000000001</v>
      </c>
      <c r="D2535" s="76">
        <f t="shared" si="82"/>
        <v>21.436700000000002</v>
      </c>
      <c r="E2535" s="74">
        <v>21.436700000000002</v>
      </c>
      <c r="F2535" s="22">
        <v>0</v>
      </c>
      <c r="G2535" s="81">
        <v>0</v>
      </c>
      <c r="H2535" s="22">
        <v>0</v>
      </c>
      <c r="I2535" s="77"/>
      <c r="J2535" s="91">
        <f t="shared" si="81"/>
        <v>297.56074999999998</v>
      </c>
      <c r="K2535" s="131"/>
      <c r="L2535" s="262"/>
      <c r="M2535" s="144"/>
      <c r="N2535" s="144"/>
      <c r="O2535" s="143"/>
      <c r="P2535" s="145"/>
      <c r="Q2535" s="146"/>
      <c r="R2535" s="145"/>
      <c r="S2535" s="147"/>
      <c r="T2535" s="127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/>
    </row>
    <row r="2536" spans="1:37" s="34" customFormat="1" ht="18" customHeight="1" x14ac:dyDescent="0.25">
      <c r="A2536" s="72" t="str">
        <f>Лист4!A2542</f>
        <v>мкн. Восточный, д.6</v>
      </c>
      <c r="B2536" s="68" t="s">
        <v>3119</v>
      </c>
      <c r="C2536" s="76">
        <v>235.05539000000002</v>
      </c>
      <c r="D2536" s="76">
        <f t="shared" si="82"/>
        <v>16.678290000000001</v>
      </c>
      <c r="E2536" s="74">
        <v>16.678290000000001</v>
      </c>
      <c r="F2536" s="33">
        <v>0</v>
      </c>
      <c r="G2536" s="81">
        <v>0</v>
      </c>
      <c r="H2536" s="33">
        <v>0</v>
      </c>
      <c r="I2536" s="77"/>
      <c r="J2536" s="91">
        <f t="shared" si="81"/>
        <v>251.73368000000002</v>
      </c>
      <c r="K2536" s="131"/>
      <c r="L2536" s="262"/>
      <c r="M2536" s="144"/>
      <c r="N2536" s="144"/>
      <c r="O2536" s="143"/>
      <c r="P2536" s="148"/>
      <c r="Q2536" s="146"/>
      <c r="R2536" s="148"/>
      <c r="S2536" s="147"/>
      <c r="T2536" s="127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/>
    </row>
    <row r="2537" spans="1:37" s="34" customFormat="1" ht="18" customHeight="1" x14ac:dyDescent="0.25">
      <c r="A2537" s="72" t="str">
        <f>Лист4!A2543</f>
        <v>мкн. Восточный, д.8</v>
      </c>
      <c r="B2537" s="68" t="s">
        <v>3119</v>
      </c>
      <c r="C2537" s="76">
        <v>81.0839</v>
      </c>
      <c r="D2537" s="76">
        <f t="shared" si="82"/>
        <v>4.4293100000000001</v>
      </c>
      <c r="E2537" s="74">
        <v>4.4293100000000001</v>
      </c>
      <c r="F2537" s="33">
        <v>0</v>
      </c>
      <c r="G2537" s="81">
        <v>0</v>
      </c>
      <c r="H2537" s="33">
        <v>0</v>
      </c>
      <c r="I2537" s="77"/>
      <c r="J2537" s="91">
        <f t="shared" si="81"/>
        <v>85.513210000000001</v>
      </c>
      <c r="K2537" s="131"/>
      <c r="L2537" s="262"/>
      <c r="M2537" s="144"/>
      <c r="N2537" s="144"/>
      <c r="O2537" s="143"/>
      <c r="P2537" s="148"/>
      <c r="Q2537" s="146"/>
      <c r="R2537" s="148"/>
      <c r="S2537" s="147"/>
      <c r="T2537" s="127"/>
      <c r="U2537" s="23"/>
      <c r="V2537" s="23"/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/>
    </row>
    <row r="2538" spans="1:37" s="34" customFormat="1" ht="18" customHeight="1" x14ac:dyDescent="0.25">
      <c r="A2538" s="72" t="str">
        <f>Лист4!A2544</f>
        <v>мкн. Мелиораторов, д.1</v>
      </c>
      <c r="B2538" s="68" t="s">
        <v>3119</v>
      </c>
      <c r="C2538" s="76">
        <v>372.46836000000002</v>
      </c>
      <c r="D2538" s="76">
        <f t="shared" si="82"/>
        <v>16.549349999999997</v>
      </c>
      <c r="E2538" s="74">
        <v>16.549349999999997</v>
      </c>
      <c r="F2538" s="33">
        <v>0</v>
      </c>
      <c r="G2538" s="81">
        <v>0</v>
      </c>
      <c r="H2538" s="33">
        <v>0</v>
      </c>
      <c r="I2538" s="77"/>
      <c r="J2538" s="91">
        <f t="shared" si="81"/>
        <v>389.01771000000002</v>
      </c>
      <c r="K2538" s="131"/>
      <c r="L2538" s="262"/>
      <c r="M2538" s="144"/>
      <c r="N2538" s="144"/>
      <c r="O2538" s="143"/>
      <c r="P2538" s="148"/>
      <c r="Q2538" s="146"/>
      <c r="R2538" s="148"/>
      <c r="S2538" s="147"/>
      <c r="T2538" s="127"/>
      <c r="U2538" s="23"/>
      <c r="V2538" s="23"/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/>
    </row>
    <row r="2539" spans="1:37" s="34" customFormat="1" ht="18" customHeight="1" x14ac:dyDescent="0.25">
      <c r="A2539" s="72" t="str">
        <f>Лист4!A2545</f>
        <v>мкн. Мелиораторов, д.10</v>
      </c>
      <c r="B2539" s="68" t="s">
        <v>3119</v>
      </c>
      <c r="C2539" s="76">
        <v>416.77968999999996</v>
      </c>
      <c r="D2539" s="76">
        <f t="shared" si="82"/>
        <v>21.586369999999999</v>
      </c>
      <c r="E2539" s="74">
        <v>21.586369999999999</v>
      </c>
      <c r="F2539" s="33">
        <v>0</v>
      </c>
      <c r="G2539" s="81">
        <v>0</v>
      </c>
      <c r="H2539" s="33">
        <v>0</v>
      </c>
      <c r="I2539" s="77"/>
      <c r="J2539" s="91">
        <f t="shared" si="81"/>
        <v>438.36605999999995</v>
      </c>
      <c r="K2539" s="131"/>
      <c r="L2539" s="262"/>
      <c r="M2539" s="144"/>
      <c r="N2539" s="144"/>
      <c r="O2539" s="143"/>
      <c r="P2539" s="148"/>
      <c r="Q2539" s="146"/>
      <c r="R2539" s="148"/>
      <c r="S2539" s="147"/>
      <c r="T2539" s="127"/>
      <c r="U2539" s="23"/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/>
    </row>
    <row r="2540" spans="1:37" s="34" customFormat="1" ht="16.5" customHeight="1" x14ac:dyDescent="0.25">
      <c r="A2540" s="72" t="str">
        <f>Лист4!A2546</f>
        <v>мкн. Мелиораторов, д.11</v>
      </c>
      <c r="B2540" s="68" t="s">
        <v>3119</v>
      </c>
      <c r="C2540" s="76">
        <v>595.14869999999996</v>
      </c>
      <c r="D2540" s="76">
        <f t="shared" si="82"/>
        <v>31.403220000000001</v>
      </c>
      <c r="E2540" s="74">
        <v>31.403220000000001</v>
      </c>
      <c r="F2540" s="33">
        <v>0</v>
      </c>
      <c r="G2540" s="81">
        <v>0</v>
      </c>
      <c r="H2540" s="33">
        <v>0</v>
      </c>
      <c r="I2540" s="77"/>
      <c r="J2540" s="91">
        <f t="shared" si="81"/>
        <v>626.55192</v>
      </c>
      <c r="K2540" s="131"/>
      <c r="L2540" s="262"/>
      <c r="M2540" s="144"/>
      <c r="N2540" s="144"/>
      <c r="O2540" s="143"/>
      <c r="P2540" s="148"/>
      <c r="Q2540" s="146"/>
      <c r="R2540" s="148"/>
      <c r="S2540" s="147"/>
      <c r="T2540" s="127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/>
    </row>
    <row r="2541" spans="1:37" s="34" customFormat="1" ht="18" customHeight="1" x14ac:dyDescent="0.25">
      <c r="A2541" s="72" t="str">
        <f>Лист4!A2547</f>
        <v>мкн. Мелиораторов, д.12</v>
      </c>
      <c r="B2541" s="68" t="s">
        <v>3119</v>
      </c>
      <c r="C2541" s="76">
        <v>569.54836999999998</v>
      </c>
      <c r="D2541" s="76">
        <f t="shared" si="82"/>
        <v>26.04504</v>
      </c>
      <c r="E2541" s="74">
        <v>26.04504</v>
      </c>
      <c r="F2541" s="33">
        <v>0</v>
      </c>
      <c r="G2541" s="81">
        <v>0</v>
      </c>
      <c r="H2541" s="33">
        <v>0</v>
      </c>
      <c r="I2541" s="77"/>
      <c r="J2541" s="91">
        <f t="shared" si="81"/>
        <v>595.59340999999995</v>
      </c>
      <c r="K2541" s="131"/>
      <c r="L2541" s="262"/>
      <c r="M2541" s="144"/>
      <c r="N2541" s="144"/>
      <c r="O2541" s="143"/>
      <c r="P2541" s="148"/>
      <c r="Q2541" s="146"/>
      <c r="R2541" s="148"/>
      <c r="S2541" s="147"/>
      <c r="T2541" s="127"/>
      <c r="U2541" s="23"/>
      <c r="V2541" s="23"/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/>
    </row>
    <row r="2542" spans="1:37" s="34" customFormat="1" ht="18" customHeight="1" x14ac:dyDescent="0.25">
      <c r="A2542" s="72" t="str">
        <f>Лист4!A2548</f>
        <v>мкн. Мелиораторов, д.13</v>
      </c>
      <c r="B2542" s="68" t="s">
        <v>3119</v>
      </c>
      <c r="C2542" s="76">
        <v>580.8114599999999</v>
      </c>
      <c r="D2542" s="76">
        <f t="shared" si="82"/>
        <v>32.526380000000003</v>
      </c>
      <c r="E2542" s="74">
        <v>32.526380000000003</v>
      </c>
      <c r="F2542" s="33">
        <v>0</v>
      </c>
      <c r="G2542" s="81">
        <v>0</v>
      </c>
      <c r="H2542" s="33">
        <v>0</v>
      </c>
      <c r="I2542" s="77"/>
      <c r="J2542" s="91">
        <f t="shared" si="81"/>
        <v>613.33783999999991</v>
      </c>
      <c r="K2542" s="131"/>
      <c r="L2542" s="262"/>
      <c r="M2542" s="144"/>
      <c r="N2542" s="144"/>
      <c r="O2542" s="143"/>
      <c r="P2542" s="148"/>
      <c r="Q2542" s="146"/>
      <c r="R2542" s="148"/>
      <c r="S2542" s="147"/>
      <c r="T2542" s="127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</row>
    <row r="2543" spans="1:37" s="34" customFormat="1" ht="18" customHeight="1" x14ac:dyDescent="0.25">
      <c r="A2543" s="72" t="str">
        <f>Лист4!A2549</f>
        <v>мкн. Мелиораторов, д.14</v>
      </c>
      <c r="B2543" s="68" t="s">
        <v>3119</v>
      </c>
      <c r="C2543" s="76">
        <v>617.23221999999998</v>
      </c>
      <c r="D2543" s="76">
        <f t="shared" si="82"/>
        <v>30.307880000000001</v>
      </c>
      <c r="E2543" s="74">
        <v>30.307880000000001</v>
      </c>
      <c r="F2543" s="33">
        <v>0</v>
      </c>
      <c r="G2543" s="81">
        <v>0</v>
      </c>
      <c r="H2543" s="33">
        <v>0</v>
      </c>
      <c r="I2543" s="77"/>
      <c r="J2543" s="91">
        <f t="shared" si="81"/>
        <v>647.54009999999994</v>
      </c>
      <c r="K2543" s="131"/>
      <c r="L2543" s="262"/>
      <c r="M2543" s="144"/>
      <c r="N2543" s="144"/>
      <c r="O2543" s="143"/>
      <c r="P2543" s="148"/>
      <c r="Q2543" s="146"/>
      <c r="R2543" s="148"/>
      <c r="S2543" s="147"/>
      <c r="T2543" s="127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/>
    </row>
    <row r="2544" spans="1:37" s="34" customFormat="1" ht="18" customHeight="1" x14ac:dyDescent="0.25">
      <c r="A2544" s="72" t="str">
        <f>Лист4!A2550</f>
        <v>мкн. Мелиораторов, д.16</v>
      </c>
      <c r="B2544" s="68" t="s">
        <v>3119</v>
      </c>
      <c r="C2544" s="76">
        <v>592.42055000000005</v>
      </c>
      <c r="D2544" s="76">
        <f t="shared" si="82"/>
        <v>21.546209999999999</v>
      </c>
      <c r="E2544" s="74">
        <v>21.546209999999999</v>
      </c>
      <c r="F2544" s="33">
        <v>0</v>
      </c>
      <c r="G2544" s="81">
        <v>0</v>
      </c>
      <c r="H2544" s="33">
        <v>0</v>
      </c>
      <c r="I2544" s="77"/>
      <c r="J2544" s="91">
        <f t="shared" si="81"/>
        <v>613.96676000000002</v>
      </c>
      <c r="K2544" s="131"/>
      <c r="L2544" s="262"/>
      <c r="M2544" s="144"/>
      <c r="N2544" s="144"/>
      <c r="O2544" s="143"/>
      <c r="P2544" s="148"/>
      <c r="Q2544" s="146"/>
      <c r="R2544" s="148"/>
      <c r="S2544" s="147"/>
      <c r="T2544" s="127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</row>
    <row r="2545" spans="1:64" s="34" customFormat="1" ht="18" customHeight="1" x14ac:dyDescent="0.25">
      <c r="A2545" s="72" t="str">
        <f>Лист4!A2551</f>
        <v>мкн. Мелиораторов, д.18</v>
      </c>
      <c r="B2545" s="68" t="s">
        <v>3119</v>
      </c>
      <c r="C2545" s="76">
        <v>576.14637000000005</v>
      </c>
      <c r="D2545" s="76">
        <f t="shared" si="82"/>
        <v>42.893010000000004</v>
      </c>
      <c r="E2545" s="74">
        <v>42.893010000000004</v>
      </c>
      <c r="F2545" s="33">
        <v>0</v>
      </c>
      <c r="G2545" s="81">
        <v>0</v>
      </c>
      <c r="H2545" s="33">
        <v>0</v>
      </c>
      <c r="I2545" s="77"/>
      <c r="J2545" s="91">
        <f t="shared" si="81"/>
        <v>619.03938000000005</v>
      </c>
      <c r="K2545" s="131"/>
      <c r="L2545" s="262"/>
      <c r="M2545" s="144"/>
      <c r="N2545" s="144"/>
      <c r="O2545" s="143"/>
      <c r="P2545" s="148"/>
      <c r="Q2545" s="146"/>
      <c r="R2545" s="148"/>
      <c r="S2545" s="147"/>
      <c r="T2545" s="127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</row>
    <row r="2546" spans="1:64" s="34" customFormat="1" ht="18" customHeight="1" x14ac:dyDescent="0.25">
      <c r="A2546" s="72" t="str">
        <f>Лист4!A2552</f>
        <v>мкн. Мелиораторов, д.19</v>
      </c>
      <c r="B2546" s="68" t="s">
        <v>3119</v>
      </c>
      <c r="C2546" s="76">
        <v>18.86495</v>
      </c>
      <c r="D2546" s="76">
        <f t="shared" si="82"/>
        <v>1.5048499999999998</v>
      </c>
      <c r="E2546" s="74">
        <v>1.5048499999999998</v>
      </c>
      <c r="F2546" s="33">
        <v>0</v>
      </c>
      <c r="G2546" s="81">
        <v>0</v>
      </c>
      <c r="H2546" s="33">
        <v>0</v>
      </c>
      <c r="I2546" s="77"/>
      <c r="J2546" s="91">
        <f t="shared" si="81"/>
        <v>20.369800000000001</v>
      </c>
      <c r="K2546" s="131"/>
      <c r="L2546" s="262"/>
      <c r="M2546" s="144"/>
      <c r="N2546" s="144"/>
      <c r="O2546" s="143"/>
      <c r="P2546" s="148"/>
      <c r="Q2546" s="146"/>
      <c r="R2546" s="148"/>
      <c r="S2546" s="147"/>
      <c r="T2546" s="127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</row>
    <row r="2547" spans="1:64" s="34" customFormat="1" ht="18" customHeight="1" x14ac:dyDescent="0.25">
      <c r="A2547" s="72" t="str">
        <f>Лист4!A2553</f>
        <v>мкн. Мелиораторов, д.3</v>
      </c>
      <c r="B2547" s="68" t="s">
        <v>3119</v>
      </c>
      <c r="C2547" s="76">
        <v>303.35975000000002</v>
      </c>
      <c r="D2547" s="76">
        <f t="shared" si="82"/>
        <v>15.435649999999999</v>
      </c>
      <c r="E2547" s="74">
        <v>15.435649999999999</v>
      </c>
      <c r="F2547" s="33">
        <v>0</v>
      </c>
      <c r="G2547" s="81">
        <v>0</v>
      </c>
      <c r="H2547" s="33">
        <v>0</v>
      </c>
      <c r="I2547" s="77"/>
      <c r="J2547" s="91">
        <f t="shared" si="81"/>
        <v>318.79540000000003</v>
      </c>
      <c r="K2547" s="131"/>
      <c r="L2547" s="262"/>
      <c r="M2547" s="144"/>
      <c r="N2547" s="144"/>
      <c r="O2547" s="143"/>
      <c r="P2547" s="148"/>
      <c r="Q2547" s="146"/>
      <c r="R2547" s="148"/>
      <c r="S2547" s="147"/>
      <c r="T2547" s="127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/>
    </row>
    <row r="2548" spans="1:64" s="34" customFormat="1" ht="18" customHeight="1" x14ac:dyDescent="0.25">
      <c r="A2548" s="72" t="str">
        <f>Лист4!A2554</f>
        <v>мкн. Мелиораторов, д.4</v>
      </c>
      <c r="B2548" s="68" t="s">
        <v>3119</v>
      </c>
      <c r="C2548" s="76">
        <v>329.86841000000004</v>
      </c>
      <c r="D2548" s="76">
        <f t="shared" si="82"/>
        <v>13.168700000000001</v>
      </c>
      <c r="E2548" s="74">
        <v>13.168700000000001</v>
      </c>
      <c r="F2548" s="33">
        <v>0</v>
      </c>
      <c r="G2548" s="81">
        <v>0</v>
      </c>
      <c r="H2548" s="33">
        <v>0</v>
      </c>
      <c r="I2548" s="77"/>
      <c r="J2548" s="91">
        <f t="shared" si="81"/>
        <v>343.03711000000004</v>
      </c>
      <c r="K2548" s="131"/>
      <c r="L2548" s="262"/>
      <c r="M2548" s="144"/>
      <c r="N2548" s="144"/>
      <c r="O2548" s="143"/>
      <c r="P2548" s="148"/>
      <c r="Q2548" s="146"/>
      <c r="R2548" s="148"/>
      <c r="S2548" s="147"/>
      <c r="T2548" s="127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</row>
    <row r="2549" spans="1:64" s="34" customFormat="1" ht="18" customHeight="1" x14ac:dyDescent="0.25">
      <c r="A2549" s="72" t="str">
        <f>Лист4!A2555</f>
        <v>мкн. Мелиораторов, д.5</v>
      </c>
      <c r="B2549" s="68" t="s">
        <v>3119</v>
      </c>
      <c r="C2549" s="76">
        <v>284.83853000000005</v>
      </c>
      <c r="D2549" s="76">
        <f t="shared" si="82"/>
        <v>12.497200000000001</v>
      </c>
      <c r="E2549" s="74">
        <v>12.497200000000001</v>
      </c>
      <c r="F2549" s="33">
        <v>0</v>
      </c>
      <c r="G2549" s="81">
        <v>0</v>
      </c>
      <c r="H2549" s="33">
        <v>0</v>
      </c>
      <c r="I2549" s="77"/>
      <c r="J2549" s="91">
        <f t="shared" si="81"/>
        <v>297.33573000000007</v>
      </c>
      <c r="K2549" s="131"/>
      <c r="L2549" s="262"/>
      <c r="M2549" s="144"/>
      <c r="N2549" s="144"/>
      <c r="O2549" s="143"/>
      <c r="P2549" s="148"/>
      <c r="Q2549" s="146"/>
      <c r="R2549" s="148"/>
      <c r="S2549" s="147"/>
      <c r="T2549" s="127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/>
    </row>
    <row r="2550" spans="1:64" s="34" customFormat="1" ht="18" customHeight="1" x14ac:dyDescent="0.25">
      <c r="A2550" s="72" t="str">
        <f>Лист4!A2556</f>
        <v>мкн. Мелиораторов, д.6</v>
      </c>
      <c r="B2550" s="68" t="s">
        <v>3119</v>
      </c>
      <c r="C2550" s="76">
        <v>282.09542999999996</v>
      </c>
      <c r="D2550" s="76">
        <f t="shared" si="82"/>
        <v>12.74057</v>
      </c>
      <c r="E2550" s="74">
        <v>12.74057</v>
      </c>
      <c r="F2550" s="33">
        <v>0</v>
      </c>
      <c r="G2550" s="81">
        <v>0</v>
      </c>
      <c r="H2550" s="33">
        <v>0</v>
      </c>
      <c r="I2550" s="77"/>
      <c r="J2550" s="91">
        <f t="shared" si="81"/>
        <v>294.83599999999996</v>
      </c>
      <c r="K2550" s="131"/>
      <c r="L2550" s="262"/>
      <c r="M2550" s="144"/>
      <c r="N2550" s="144"/>
      <c r="O2550" s="143"/>
      <c r="P2550" s="148"/>
      <c r="Q2550" s="146"/>
      <c r="R2550" s="148"/>
      <c r="S2550" s="147"/>
      <c r="T2550" s="127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</row>
    <row r="2551" spans="1:64" s="34" customFormat="1" ht="18" customHeight="1" x14ac:dyDescent="0.25">
      <c r="A2551" s="72" t="str">
        <f>Лист4!A2557</f>
        <v>мкн. Мелиораторов, д.7</v>
      </c>
      <c r="B2551" s="68" t="s">
        <v>3119</v>
      </c>
      <c r="C2551" s="76">
        <v>317.72033999999996</v>
      </c>
      <c r="D2551" s="76">
        <f t="shared" si="82"/>
        <v>41.172050000000006</v>
      </c>
      <c r="E2551" s="74">
        <v>41.172050000000006</v>
      </c>
      <c r="F2551" s="33">
        <v>0</v>
      </c>
      <c r="G2551" s="81">
        <v>0</v>
      </c>
      <c r="H2551" s="33">
        <v>0</v>
      </c>
      <c r="I2551" s="77"/>
      <c r="J2551" s="91">
        <f t="shared" si="81"/>
        <v>358.89238999999998</v>
      </c>
      <c r="K2551" s="131"/>
      <c r="L2551" s="262"/>
      <c r="M2551" s="144"/>
      <c r="N2551" s="144"/>
      <c r="O2551" s="143"/>
      <c r="P2551" s="148"/>
      <c r="Q2551" s="146"/>
      <c r="R2551" s="148"/>
      <c r="S2551" s="147"/>
      <c r="T2551" s="127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/>
    </row>
    <row r="2552" spans="1:64" s="34" customFormat="1" ht="18" customHeight="1" x14ac:dyDescent="0.25">
      <c r="A2552" s="72" t="str">
        <f>Лист4!A2558</f>
        <v>мкн. Мелиораторов, д.8</v>
      </c>
      <c r="B2552" s="68" t="s">
        <v>3119</v>
      </c>
      <c r="C2552" s="76">
        <v>406.30095</v>
      </c>
      <c r="D2552" s="76">
        <f t="shared" si="82"/>
        <v>17.781179999999999</v>
      </c>
      <c r="E2552" s="74">
        <v>17.781179999999999</v>
      </c>
      <c r="F2552" s="33">
        <v>0</v>
      </c>
      <c r="G2552" s="81">
        <v>0</v>
      </c>
      <c r="H2552" s="33">
        <v>0</v>
      </c>
      <c r="I2552" s="77"/>
      <c r="J2552" s="91">
        <f t="shared" si="81"/>
        <v>424.08213000000001</v>
      </c>
      <c r="K2552" s="131"/>
      <c r="L2552" s="262"/>
      <c r="M2552" s="144"/>
      <c r="N2552" s="144"/>
      <c r="O2552" s="143"/>
      <c r="P2552" s="148"/>
      <c r="Q2552" s="146"/>
      <c r="R2552" s="148"/>
      <c r="S2552" s="147"/>
      <c r="T2552" s="127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</row>
    <row r="2553" spans="1:64" s="34" customFormat="1" ht="18" customHeight="1" x14ac:dyDescent="0.25">
      <c r="A2553" s="72" t="str">
        <f>Лист4!A2559</f>
        <v>мкн. Совхоз-16, д.26</v>
      </c>
      <c r="B2553" s="68" t="s">
        <v>3119</v>
      </c>
      <c r="C2553" s="76">
        <v>66.952799999999996</v>
      </c>
      <c r="D2553" s="76">
        <f t="shared" si="82"/>
        <v>0.8619</v>
      </c>
      <c r="E2553" s="74">
        <v>0.8619</v>
      </c>
      <c r="F2553" s="33">
        <v>0</v>
      </c>
      <c r="G2553" s="81">
        <v>0</v>
      </c>
      <c r="H2553" s="33">
        <v>0</v>
      </c>
      <c r="I2553" s="77"/>
      <c r="J2553" s="91">
        <f t="shared" si="81"/>
        <v>67.814700000000002</v>
      </c>
      <c r="K2553" s="131"/>
      <c r="L2553" s="262"/>
      <c r="M2553" s="144"/>
      <c r="N2553" s="144"/>
      <c r="O2553" s="143"/>
      <c r="P2553" s="148"/>
      <c r="Q2553" s="146"/>
      <c r="R2553" s="148"/>
      <c r="S2553" s="147"/>
      <c r="T2553" s="127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/>
    </row>
    <row r="2554" spans="1:64" s="34" customFormat="1" ht="18" customHeight="1" x14ac:dyDescent="0.25">
      <c r="A2554" s="72" t="str">
        <f>Лист4!A2560</f>
        <v>мкн. Совхоз-16, д.27</v>
      </c>
      <c r="B2554" s="68" t="s">
        <v>3119</v>
      </c>
      <c r="C2554" s="76">
        <v>57.990349999999999</v>
      </c>
      <c r="D2554" s="76">
        <f t="shared" si="82"/>
        <v>3.0944000000000003</v>
      </c>
      <c r="E2554" s="74">
        <v>3.0944000000000003</v>
      </c>
      <c r="F2554" s="33">
        <v>0</v>
      </c>
      <c r="G2554" s="81">
        <v>0</v>
      </c>
      <c r="H2554" s="33">
        <v>0</v>
      </c>
      <c r="I2554" s="77"/>
      <c r="J2554" s="91">
        <f t="shared" si="81"/>
        <v>61.08475</v>
      </c>
      <c r="K2554" s="131"/>
      <c r="L2554" s="262"/>
      <c r="M2554" s="144"/>
      <c r="N2554" s="144"/>
      <c r="O2554" s="143"/>
      <c r="P2554" s="148"/>
      <c r="Q2554" s="146"/>
      <c r="R2554" s="148"/>
      <c r="S2554" s="147"/>
      <c r="T2554" s="127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/>
    </row>
    <row r="2555" spans="1:64" s="34" customFormat="1" ht="18" customHeight="1" x14ac:dyDescent="0.25">
      <c r="A2555" s="72" t="str">
        <f>Лист4!A2561</f>
        <v>мкн. Совхоз-16, д.28</v>
      </c>
      <c r="B2555" s="68" t="s">
        <v>3119</v>
      </c>
      <c r="C2555" s="76">
        <v>121.82849999999999</v>
      </c>
      <c r="D2555" s="76">
        <f t="shared" si="82"/>
        <v>9.9928899999999992</v>
      </c>
      <c r="E2555" s="74">
        <v>9.9928899999999992</v>
      </c>
      <c r="F2555" s="33">
        <v>0</v>
      </c>
      <c r="G2555" s="81">
        <v>0</v>
      </c>
      <c r="H2555" s="33">
        <v>0</v>
      </c>
      <c r="I2555" s="77"/>
      <c r="J2555" s="91">
        <f t="shared" si="81"/>
        <v>131.82138999999998</v>
      </c>
      <c r="K2555" s="131"/>
      <c r="L2555" s="262"/>
      <c r="M2555" s="144"/>
      <c r="N2555" s="144"/>
      <c r="O2555" s="143"/>
      <c r="P2555" s="148"/>
      <c r="Q2555" s="146"/>
      <c r="R2555" s="148"/>
      <c r="S2555" s="147"/>
      <c r="T2555" s="127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/>
    </row>
    <row r="2556" spans="1:64" s="34" customFormat="1" ht="18" customHeight="1" x14ac:dyDescent="0.25">
      <c r="A2556" s="72" t="str">
        <f>Лист4!A2562</f>
        <v>мкн. Совхоз-16, д.29</v>
      </c>
      <c r="B2556" s="68" t="s">
        <v>3119</v>
      </c>
      <c r="C2556" s="76">
        <v>-50.011920000000003</v>
      </c>
      <c r="D2556" s="76">
        <f t="shared" si="82"/>
        <v>6.5629499999999998</v>
      </c>
      <c r="E2556" s="74">
        <v>6.5629499999999998</v>
      </c>
      <c r="F2556" s="33">
        <v>0</v>
      </c>
      <c r="G2556" s="81">
        <v>0</v>
      </c>
      <c r="H2556" s="33">
        <v>0</v>
      </c>
      <c r="I2556" s="147">
        <v>116.24</v>
      </c>
      <c r="J2556" s="91">
        <f>C2556+E2556</f>
        <v>-43.448970000000003</v>
      </c>
      <c r="K2556" s="131"/>
      <c r="L2556" s="262"/>
      <c r="M2556" s="144"/>
      <c r="N2556" s="144"/>
      <c r="O2556" s="143"/>
      <c r="P2556" s="148"/>
      <c r="Q2556" s="146"/>
      <c r="R2556" s="148"/>
      <c r="S2556" s="147"/>
      <c r="T2556" s="127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</row>
    <row r="2557" spans="1:64" s="34" customFormat="1" ht="18" customHeight="1" x14ac:dyDescent="0.25">
      <c r="A2557" s="72" t="str">
        <f>Лист4!A2563</f>
        <v>мкн. Совхоз-16, д.30</v>
      </c>
      <c r="B2557" s="68" t="s">
        <v>3119</v>
      </c>
      <c r="C2557" s="76">
        <v>59.36636</v>
      </c>
      <c r="D2557" s="76">
        <f t="shared" si="82"/>
        <v>1.7559</v>
      </c>
      <c r="E2557" s="74">
        <v>1.7559</v>
      </c>
      <c r="F2557" s="33">
        <v>0</v>
      </c>
      <c r="G2557" s="81">
        <v>0</v>
      </c>
      <c r="H2557" s="33">
        <v>0</v>
      </c>
      <c r="I2557" s="147">
        <v>116.24</v>
      </c>
      <c r="J2557" s="91">
        <f>C2557+E2557</f>
        <v>61.122259999999997</v>
      </c>
      <c r="K2557" s="131"/>
      <c r="L2557" s="262"/>
      <c r="M2557" s="144"/>
      <c r="N2557" s="144"/>
      <c r="O2557" s="143"/>
      <c r="P2557" s="148"/>
      <c r="Q2557" s="146"/>
      <c r="R2557" s="148"/>
      <c r="S2557" s="147"/>
      <c r="T2557" s="127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</row>
    <row r="2558" spans="1:64" s="34" customFormat="1" ht="18" customHeight="1" x14ac:dyDescent="0.25">
      <c r="A2558" s="72" t="str">
        <f>Лист4!A2564</f>
        <v>мкн. Совхоз-16, д.31</v>
      </c>
      <c r="B2558" s="68" t="s">
        <v>3119</v>
      </c>
      <c r="C2558" s="76">
        <v>-34.898400000000009</v>
      </c>
      <c r="D2558" s="76">
        <f t="shared" si="82"/>
        <v>0.85170000000000001</v>
      </c>
      <c r="E2558" s="74">
        <v>0.85170000000000001</v>
      </c>
      <c r="F2558" s="33">
        <v>0</v>
      </c>
      <c r="G2558" s="81">
        <v>0</v>
      </c>
      <c r="H2558" s="33">
        <v>0</v>
      </c>
      <c r="I2558" s="147">
        <v>116.24</v>
      </c>
      <c r="J2558" s="91">
        <f>C2558+E2558</f>
        <v>-34.046700000000008</v>
      </c>
      <c r="K2558" s="131"/>
      <c r="L2558" s="262"/>
      <c r="M2558" s="144"/>
      <c r="N2558" s="144"/>
      <c r="O2558" s="143"/>
      <c r="P2558" s="148"/>
      <c r="Q2558" s="146"/>
      <c r="R2558" s="148"/>
      <c r="S2558" s="147"/>
      <c r="T2558" s="127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/>
    </row>
    <row r="2559" spans="1:64" s="34" customFormat="1" ht="18" customHeight="1" x14ac:dyDescent="0.25">
      <c r="A2559" s="72" t="str">
        <f>Лист4!A2565</f>
        <v>мкн. Совхоз-16, д.34</v>
      </c>
      <c r="B2559" s="68" t="s">
        <v>3119</v>
      </c>
      <c r="C2559" s="76">
        <v>103.37296999999998</v>
      </c>
      <c r="D2559" s="76">
        <f t="shared" si="82"/>
        <v>2.2496499999999999</v>
      </c>
      <c r="E2559" s="74">
        <v>2.2496499999999999</v>
      </c>
      <c r="F2559" s="33">
        <v>0</v>
      </c>
      <c r="G2559" s="81">
        <v>0</v>
      </c>
      <c r="H2559" s="33">
        <v>0</v>
      </c>
      <c r="I2559" s="77"/>
      <c r="J2559" s="91">
        <f t="shared" si="81"/>
        <v>105.62261999999998</v>
      </c>
      <c r="K2559" s="131"/>
      <c r="L2559" s="262"/>
      <c r="M2559" s="144"/>
      <c r="N2559" s="144"/>
      <c r="O2559" s="143"/>
      <c r="P2559" s="148"/>
      <c r="Q2559" s="146"/>
      <c r="R2559" s="148"/>
      <c r="S2559" s="147"/>
      <c r="T2559" s="127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/>
    </row>
    <row r="2560" spans="1:64" s="34" customFormat="1" ht="18" customHeight="1" x14ac:dyDescent="0.25">
      <c r="A2560" s="72" t="str">
        <f>Лист4!A2566</f>
        <v>мкн. Совхоз-16, д.35</v>
      </c>
      <c r="B2560" s="68" t="s">
        <v>3119</v>
      </c>
      <c r="C2560" s="76">
        <v>57.013599999999997</v>
      </c>
      <c r="D2560" s="76">
        <f t="shared" si="82"/>
        <v>3.1662499999999998</v>
      </c>
      <c r="E2560" s="74">
        <v>3.1662499999999998</v>
      </c>
      <c r="F2560" s="33">
        <v>0</v>
      </c>
      <c r="G2560" s="81">
        <v>0</v>
      </c>
      <c r="H2560" s="33">
        <v>0</v>
      </c>
      <c r="I2560" s="77"/>
      <c r="J2560" s="91">
        <f t="shared" si="81"/>
        <v>60.179849999999995</v>
      </c>
      <c r="K2560" s="131"/>
      <c r="L2560" s="262"/>
      <c r="M2560" s="144"/>
      <c r="N2560" s="144"/>
      <c r="O2560" s="143"/>
      <c r="P2560" s="148"/>
      <c r="Q2560" s="146"/>
      <c r="R2560" s="148"/>
      <c r="S2560" s="147"/>
      <c r="T2560" s="127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  <c r="AQ2560" s="23"/>
      <c r="AR2560" s="23"/>
      <c r="AS2560" s="23"/>
      <c r="AT2560" s="23"/>
      <c r="AU2560" s="23"/>
      <c r="AV2560" s="23"/>
      <c r="AW2560" s="23"/>
      <c r="AX2560" s="23"/>
      <c r="AY2560" s="23"/>
      <c r="AZ2560" s="23"/>
      <c r="BA2560" s="23"/>
      <c r="BB2560" s="23"/>
      <c r="BC2560" s="23"/>
      <c r="BD2560" s="23"/>
      <c r="BE2560" s="23"/>
      <c r="BF2560" s="23"/>
      <c r="BG2560" s="23"/>
      <c r="BH2560" s="23"/>
      <c r="BI2560" s="23"/>
      <c r="BJ2560" s="23"/>
      <c r="BK2560" s="23"/>
      <c r="BL2560" s="23"/>
    </row>
    <row r="2561" spans="1:37" s="34" customFormat="1" ht="18" customHeight="1" x14ac:dyDescent="0.25">
      <c r="A2561" s="72" t="str">
        <f>Лист4!A2567</f>
        <v>мкн. Совхоз-16, д.36</v>
      </c>
      <c r="B2561" s="68" t="s">
        <v>3119</v>
      </c>
      <c r="C2561" s="76">
        <v>52.647089999999999</v>
      </c>
      <c r="D2561" s="76">
        <f t="shared" si="82"/>
        <v>2.4556300000000002</v>
      </c>
      <c r="E2561" s="74">
        <v>2.4556300000000002</v>
      </c>
      <c r="F2561" s="33">
        <v>0</v>
      </c>
      <c r="G2561" s="81">
        <v>0</v>
      </c>
      <c r="H2561" s="33">
        <v>0</v>
      </c>
      <c r="I2561" s="77"/>
      <c r="J2561" s="91">
        <f t="shared" si="81"/>
        <v>55.102719999999998</v>
      </c>
      <c r="K2561" s="131"/>
      <c r="L2561" s="262"/>
      <c r="M2561" s="144"/>
      <c r="N2561" s="144"/>
      <c r="O2561" s="143"/>
      <c r="P2561" s="148"/>
      <c r="Q2561" s="146"/>
      <c r="R2561" s="148"/>
      <c r="S2561" s="147"/>
      <c r="T2561" s="127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/>
    </row>
    <row r="2562" spans="1:37" s="34" customFormat="1" ht="18" customHeight="1" x14ac:dyDescent="0.25">
      <c r="A2562" s="72" t="str">
        <f>Лист4!A2568</f>
        <v>мкн. Совхоз-16, д.38</v>
      </c>
      <c r="B2562" s="68" t="s">
        <v>3119</v>
      </c>
      <c r="C2562" s="76">
        <v>155.53943000000001</v>
      </c>
      <c r="D2562" s="76">
        <f t="shared" si="82"/>
        <v>13.865290000000002</v>
      </c>
      <c r="E2562" s="74">
        <v>13.865290000000002</v>
      </c>
      <c r="F2562" s="33">
        <v>0</v>
      </c>
      <c r="G2562" s="81">
        <v>0</v>
      </c>
      <c r="H2562" s="33">
        <v>0</v>
      </c>
      <c r="I2562" s="77"/>
      <c r="J2562" s="91">
        <f t="shared" si="81"/>
        <v>169.40472</v>
      </c>
      <c r="K2562" s="131"/>
      <c r="L2562" s="262"/>
      <c r="M2562" s="144"/>
      <c r="N2562" s="144"/>
      <c r="O2562" s="143"/>
      <c r="P2562" s="148"/>
      <c r="Q2562" s="146"/>
      <c r="R2562" s="148"/>
      <c r="S2562" s="147"/>
      <c r="T2562" s="127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/>
    </row>
    <row r="2563" spans="1:37" s="34" customFormat="1" ht="18" customHeight="1" x14ac:dyDescent="0.25">
      <c r="A2563" s="72" t="str">
        <f>Лист4!A2569</f>
        <v>мкн. Совхоз-16, д.39</v>
      </c>
      <c r="B2563" s="68" t="s">
        <v>3119</v>
      </c>
      <c r="C2563" s="76">
        <v>125.32305000000001</v>
      </c>
      <c r="D2563" s="76">
        <f t="shared" si="82"/>
        <v>4.7762000000000002</v>
      </c>
      <c r="E2563" s="74">
        <v>4.7762000000000002</v>
      </c>
      <c r="F2563" s="33">
        <v>0</v>
      </c>
      <c r="G2563" s="81">
        <v>0</v>
      </c>
      <c r="H2563" s="33">
        <v>0</v>
      </c>
      <c r="I2563" s="77"/>
      <c r="J2563" s="91">
        <f t="shared" si="81"/>
        <v>130.09925000000001</v>
      </c>
      <c r="K2563" s="131"/>
      <c r="L2563" s="262"/>
      <c r="M2563" s="144"/>
      <c r="N2563" s="144"/>
      <c r="O2563" s="143"/>
      <c r="P2563" s="148"/>
      <c r="Q2563" s="146"/>
      <c r="R2563" s="148"/>
      <c r="S2563" s="147"/>
      <c r="T2563" s="127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/>
    </row>
    <row r="2564" spans="1:37" s="34" customFormat="1" ht="18" customHeight="1" x14ac:dyDescent="0.25">
      <c r="A2564" s="72" t="str">
        <f>Лист4!A2570</f>
        <v>пер. Строителей, д.1</v>
      </c>
      <c r="B2564" s="68" t="s">
        <v>3119</v>
      </c>
      <c r="C2564" s="76">
        <v>886.17984999999999</v>
      </c>
      <c r="D2564" s="76">
        <f t="shared" si="82"/>
        <v>54.875039999999998</v>
      </c>
      <c r="E2564" s="74">
        <v>54.875039999999998</v>
      </c>
      <c r="F2564" s="33">
        <v>0</v>
      </c>
      <c r="G2564" s="81">
        <v>0</v>
      </c>
      <c r="H2564" s="33">
        <v>0</v>
      </c>
      <c r="I2564" s="77"/>
      <c r="J2564" s="91">
        <f t="shared" si="81"/>
        <v>941.05489</v>
      </c>
      <c r="K2564" s="131"/>
      <c r="L2564" s="262"/>
      <c r="M2564" s="144"/>
      <c r="N2564" s="144"/>
      <c r="O2564" s="143"/>
      <c r="P2564" s="148"/>
      <c r="Q2564" s="146"/>
      <c r="R2564" s="148"/>
      <c r="S2564" s="147"/>
      <c r="T2564" s="127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/>
    </row>
    <row r="2565" spans="1:37" s="34" customFormat="1" ht="18" customHeight="1" x14ac:dyDescent="0.25">
      <c r="A2565" s="72" t="str">
        <f>Лист4!A2571</f>
        <v>пер. Ульяновых, д.2</v>
      </c>
      <c r="B2565" s="68" t="s">
        <v>3119</v>
      </c>
      <c r="C2565" s="76">
        <v>471.92321999999996</v>
      </c>
      <c r="D2565" s="76">
        <f t="shared" si="82"/>
        <v>26.96698</v>
      </c>
      <c r="E2565" s="74">
        <v>26.96698</v>
      </c>
      <c r="F2565" s="33">
        <v>0</v>
      </c>
      <c r="G2565" s="81">
        <v>0</v>
      </c>
      <c r="H2565" s="33">
        <v>0</v>
      </c>
      <c r="I2565" s="77"/>
      <c r="J2565" s="91">
        <f t="shared" si="81"/>
        <v>498.89019999999994</v>
      </c>
      <c r="K2565" s="131"/>
      <c r="L2565" s="262"/>
      <c r="M2565" s="144"/>
      <c r="N2565" s="144"/>
      <c r="O2565" s="143"/>
      <c r="P2565" s="148"/>
      <c r="Q2565" s="146"/>
      <c r="R2565" s="148"/>
      <c r="S2565" s="147"/>
      <c r="T2565" s="127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/>
    </row>
    <row r="2566" spans="1:37" s="34" customFormat="1" ht="18" customHeight="1" x14ac:dyDescent="0.25">
      <c r="A2566" s="72" t="str">
        <f>Лист4!A2572</f>
        <v>пер. Чаплыгина, д.1</v>
      </c>
      <c r="B2566" s="68" t="s">
        <v>3119</v>
      </c>
      <c r="C2566" s="76">
        <v>608.67149999999992</v>
      </c>
      <c r="D2566" s="76">
        <f t="shared" si="82"/>
        <v>42.755800000000001</v>
      </c>
      <c r="E2566" s="74">
        <v>42.755800000000001</v>
      </c>
      <c r="F2566" s="33">
        <v>0</v>
      </c>
      <c r="G2566" s="81">
        <v>0</v>
      </c>
      <c r="H2566" s="33">
        <v>0</v>
      </c>
      <c r="I2566" s="77"/>
      <c r="J2566" s="91">
        <f t="shared" si="81"/>
        <v>651.42729999999995</v>
      </c>
      <c r="K2566" s="131"/>
      <c r="L2566" s="262"/>
      <c r="M2566" s="144"/>
      <c r="N2566" s="144"/>
      <c r="O2566" s="143"/>
      <c r="P2566" s="148"/>
      <c r="Q2566" s="146"/>
      <c r="R2566" s="148"/>
      <c r="S2566" s="147"/>
      <c r="T2566" s="127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/>
    </row>
    <row r="2567" spans="1:37" s="34" customFormat="1" ht="18" customHeight="1" x14ac:dyDescent="0.25">
      <c r="A2567" s="72" t="str">
        <f>Лист4!A2573</f>
        <v>пер. Чаплыгина, д.2</v>
      </c>
      <c r="B2567" s="68" t="s">
        <v>3119</v>
      </c>
      <c r="C2567" s="76">
        <v>585.27529000000004</v>
      </c>
      <c r="D2567" s="76">
        <f t="shared" si="82"/>
        <v>48.534419999999997</v>
      </c>
      <c r="E2567" s="74">
        <v>48.534419999999997</v>
      </c>
      <c r="F2567" s="33">
        <v>0</v>
      </c>
      <c r="G2567" s="81">
        <v>0</v>
      </c>
      <c r="H2567" s="33">
        <v>0</v>
      </c>
      <c r="I2567" s="77"/>
      <c r="J2567" s="91">
        <f t="shared" si="81"/>
        <v>633.80971</v>
      </c>
      <c r="K2567" s="131"/>
      <c r="L2567" s="262"/>
      <c r="M2567" s="144"/>
      <c r="N2567" s="144"/>
      <c r="O2567" s="143"/>
      <c r="P2567" s="148"/>
      <c r="Q2567" s="146"/>
      <c r="R2567" s="148"/>
      <c r="S2567" s="147"/>
      <c r="T2567" s="127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/>
    </row>
    <row r="2568" spans="1:37" s="34" customFormat="1" ht="18" customHeight="1" x14ac:dyDescent="0.25">
      <c r="A2568" s="72" t="str">
        <f>Лист4!A2574</f>
        <v>пер. Чаплыгина, д.4</v>
      </c>
      <c r="B2568" s="68" t="s">
        <v>3119</v>
      </c>
      <c r="C2568" s="76">
        <v>916.44817999999998</v>
      </c>
      <c r="D2568" s="76">
        <f t="shared" si="82"/>
        <v>50.498150000000003</v>
      </c>
      <c r="E2568" s="74">
        <v>50.498150000000003</v>
      </c>
      <c r="F2568" s="33">
        <v>0</v>
      </c>
      <c r="G2568" s="81">
        <v>0</v>
      </c>
      <c r="H2568" s="33">
        <v>0</v>
      </c>
      <c r="I2568" s="77"/>
      <c r="J2568" s="91">
        <f t="shared" si="81"/>
        <v>966.94632999999999</v>
      </c>
      <c r="K2568" s="131"/>
      <c r="L2568" s="262"/>
      <c r="M2568" s="144"/>
      <c r="N2568" s="144"/>
      <c r="O2568" s="143"/>
      <c r="P2568" s="148"/>
      <c r="Q2568" s="146"/>
      <c r="R2568" s="148"/>
      <c r="S2568" s="147"/>
      <c r="T2568" s="127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</row>
    <row r="2569" spans="1:37" s="34" customFormat="1" ht="18" customHeight="1" x14ac:dyDescent="0.25">
      <c r="A2569" s="72" t="str">
        <f>Лист4!A2575</f>
        <v>пер. Школьный, д.1</v>
      </c>
      <c r="B2569" s="68" t="s">
        <v>3119</v>
      </c>
      <c r="C2569" s="76">
        <v>512.43887000000007</v>
      </c>
      <c r="D2569" s="76">
        <f t="shared" si="82"/>
        <v>67.330600000000004</v>
      </c>
      <c r="E2569" s="74">
        <v>67.330600000000004</v>
      </c>
      <c r="F2569" s="33">
        <v>0</v>
      </c>
      <c r="G2569" s="81">
        <v>0</v>
      </c>
      <c r="H2569" s="33">
        <v>0</v>
      </c>
      <c r="I2569" s="77"/>
      <c r="J2569" s="91">
        <f t="shared" si="81"/>
        <v>579.76947000000007</v>
      </c>
      <c r="K2569" s="131"/>
      <c r="L2569" s="262"/>
      <c r="M2569" s="144"/>
      <c r="N2569" s="144"/>
      <c r="O2569" s="143"/>
      <c r="P2569" s="148"/>
      <c r="Q2569" s="146"/>
      <c r="R2569" s="148"/>
      <c r="S2569" s="147"/>
      <c r="T2569" s="127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/>
    </row>
    <row r="2570" spans="1:37" s="34" customFormat="1" ht="18" customHeight="1" x14ac:dyDescent="0.25">
      <c r="A2570" s="72" t="str">
        <f>Лист4!A2576</f>
        <v>пер. Школьный, д.2</v>
      </c>
      <c r="B2570" s="68" t="s">
        <v>3119</v>
      </c>
      <c r="C2570" s="76">
        <v>622.03183000000001</v>
      </c>
      <c r="D2570" s="76">
        <f t="shared" si="82"/>
        <v>40.867849999999997</v>
      </c>
      <c r="E2570" s="74">
        <v>40.867849999999997</v>
      </c>
      <c r="F2570" s="33">
        <v>0</v>
      </c>
      <c r="G2570" s="81">
        <v>0</v>
      </c>
      <c r="H2570" s="33">
        <v>0</v>
      </c>
      <c r="I2570" s="77"/>
      <c r="J2570" s="91">
        <f t="shared" ref="J2570:J2633" si="83">C2570+E2570</f>
        <v>662.89967999999999</v>
      </c>
      <c r="K2570" s="131"/>
      <c r="L2570" s="262"/>
      <c r="M2570" s="144"/>
      <c r="N2570" s="144"/>
      <c r="O2570" s="143"/>
      <c r="P2570" s="148"/>
      <c r="Q2570" s="146"/>
      <c r="R2570" s="148"/>
      <c r="S2570" s="147"/>
      <c r="T2570" s="127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</row>
    <row r="2571" spans="1:37" s="34" customFormat="1" ht="18" customHeight="1" x14ac:dyDescent="0.25">
      <c r="A2571" s="72" t="str">
        <f>Лист4!A2577</f>
        <v>ул. 8 Марта, д.42</v>
      </c>
      <c r="B2571" s="68" t="s">
        <v>3119</v>
      </c>
      <c r="C2571" s="76">
        <v>67.169369999999972</v>
      </c>
      <c r="D2571" s="76">
        <f t="shared" si="82"/>
        <v>2.2908499999999998</v>
      </c>
      <c r="E2571" s="74">
        <v>2.2908499999999998</v>
      </c>
      <c r="F2571" s="33">
        <v>0</v>
      </c>
      <c r="G2571" s="81">
        <v>0</v>
      </c>
      <c r="H2571" s="33">
        <v>0</v>
      </c>
      <c r="I2571" s="147">
        <v>116.24</v>
      </c>
      <c r="J2571" s="91">
        <f>C2571+E2571</f>
        <v>69.460219999999978</v>
      </c>
      <c r="K2571" s="131"/>
      <c r="L2571" s="262"/>
      <c r="M2571" s="144"/>
      <c r="N2571" s="144"/>
      <c r="O2571" s="143"/>
      <c r="P2571" s="148"/>
      <c r="Q2571" s="146"/>
      <c r="R2571" s="148"/>
      <c r="S2571" s="147"/>
      <c r="T2571" s="127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/>
    </row>
    <row r="2572" spans="1:37" s="34" customFormat="1" ht="18" customHeight="1" x14ac:dyDescent="0.25">
      <c r="A2572" s="72" t="str">
        <f>Лист4!A2578</f>
        <v>ул. Агурина, д.1</v>
      </c>
      <c r="B2572" s="68" t="s">
        <v>3119</v>
      </c>
      <c r="C2572" s="76">
        <v>1083.6111900000001</v>
      </c>
      <c r="D2572" s="76">
        <f t="shared" si="82"/>
        <v>71.224440000000001</v>
      </c>
      <c r="E2572" s="74">
        <v>71.224440000000001</v>
      </c>
      <c r="F2572" s="33">
        <v>0</v>
      </c>
      <c r="G2572" s="81">
        <v>0</v>
      </c>
      <c r="H2572" s="33">
        <v>0</v>
      </c>
      <c r="I2572" s="77"/>
      <c r="J2572" s="91">
        <f t="shared" si="83"/>
        <v>1154.83563</v>
      </c>
      <c r="K2572" s="131"/>
      <c r="L2572" s="262"/>
      <c r="M2572" s="144"/>
      <c r="N2572" s="144"/>
      <c r="O2572" s="143"/>
      <c r="P2572" s="148"/>
      <c r="Q2572" s="146"/>
      <c r="R2572" s="148"/>
      <c r="S2572" s="147"/>
      <c r="T2572" s="127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</row>
    <row r="2573" spans="1:37" s="36" customFormat="1" ht="18" customHeight="1" x14ac:dyDescent="0.25">
      <c r="A2573" s="72" t="str">
        <f>Лист4!A2579</f>
        <v>ул. Агурина, д.11</v>
      </c>
      <c r="B2573" s="68" t="s">
        <v>3119</v>
      </c>
      <c r="C2573" s="76">
        <v>643.4918899999999</v>
      </c>
      <c r="D2573" s="76">
        <f t="shared" si="82"/>
        <v>34.785830000000004</v>
      </c>
      <c r="E2573" s="74">
        <v>34.785830000000004</v>
      </c>
      <c r="F2573" s="33">
        <v>0</v>
      </c>
      <c r="G2573" s="81">
        <v>0</v>
      </c>
      <c r="H2573" s="33">
        <v>0</v>
      </c>
      <c r="I2573" s="77"/>
      <c r="J2573" s="91">
        <f t="shared" si="83"/>
        <v>678.27771999999993</v>
      </c>
      <c r="K2573" s="131"/>
      <c r="L2573" s="262"/>
      <c r="M2573" s="144"/>
      <c r="N2573" s="144"/>
      <c r="O2573" s="143"/>
      <c r="P2573" s="148"/>
      <c r="Q2573" s="146"/>
      <c r="R2573" s="148"/>
      <c r="S2573" s="147"/>
      <c r="T2573" s="127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</row>
    <row r="2574" spans="1:37" s="34" customFormat="1" ht="18" customHeight="1" x14ac:dyDescent="0.25">
      <c r="A2574" s="72" t="str">
        <f>Лист4!A2580</f>
        <v>ул. Агурина, д.13</v>
      </c>
      <c r="B2574" s="68" t="s">
        <v>3119</v>
      </c>
      <c r="C2574" s="76">
        <v>1398.54781</v>
      </c>
      <c r="D2574" s="76">
        <f t="shared" ref="D2574:D2637" si="84">E2574</f>
        <v>89.703850000000003</v>
      </c>
      <c r="E2574" s="74">
        <v>89.703850000000003</v>
      </c>
      <c r="F2574" s="33">
        <v>0</v>
      </c>
      <c r="G2574" s="81">
        <v>0</v>
      </c>
      <c r="H2574" s="33">
        <v>0</v>
      </c>
      <c r="I2574" s="77"/>
      <c r="J2574" s="91">
        <f t="shared" si="83"/>
        <v>1488.2516600000001</v>
      </c>
      <c r="K2574" s="131"/>
      <c r="L2574" s="262"/>
      <c r="M2574" s="144"/>
      <c r="N2574" s="144"/>
      <c r="O2574" s="143"/>
      <c r="P2574" s="148"/>
      <c r="Q2574" s="146"/>
      <c r="R2574" s="148"/>
      <c r="S2574" s="147"/>
      <c r="T2574" s="127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/>
    </row>
    <row r="2575" spans="1:37" s="34" customFormat="1" ht="18" customHeight="1" x14ac:dyDescent="0.25">
      <c r="A2575" s="72" t="str">
        <f>Лист4!A2581</f>
        <v>ул. Агурина, д.14</v>
      </c>
      <c r="B2575" s="68" t="s">
        <v>3119</v>
      </c>
      <c r="C2575" s="76">
        <v>635.91592999999989</v>
      </c>
      <c r="D2575" s="76">
        <f t="shared" si="84"/>
        <v>72.182720000000003</v>
      </c>
      <c r="E2575" s="74">
        <v>72.182720000000003</v>
      </c>
      <c r="F2575" s="33">
        <v>0</v>
      </c>
      <c r="G2575" s="81">
        <v>0</v>
      </c>
      <c r="H2575" s="33">
        <v>0</v>
      </c>
      <c r="I2575" s="77"/>
      <c r="J2575" s="91">
        <f t="shared" si="83"/>
        <v>708.09864999999991</v>
      </c>
      <c r="K2575" s="131"/>
      <c r="L2575" s="262"/>
      <c r="M2575" s="144"/>
      <c r="N2575" s="144"/>
      <c r="O2575" s="143"/>
      <c r="P2575" s="148"/>
      <c r="Q2575" s="146"/>
      <c r="R2575" s="148"/>
      <c r="S2575" s="147"/>
      <c r="T2575" s="127"/>
      <c r="U2575" s="23"/>
      <c r="V2575" s="23"/>
      <c r="W2575" s="23"/>
      <c r="X2575" s="23"/>
      <c r="Y2575" s="23"/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23"/>
    </row>
    <row r="2576" spans="1:37" s="34" customFormat="1" ht="18" customHeight="1" x14ac:dyDescent="0.25">
      <c r="A2576" s="72" t="str">
        <f>Лист4!A2582</f>
        <v>ул. Агурина, д.16</v>
      </c>
      <c r="B2576" s="68" t="s">
        <v>3119</v>
      </c>
      <c r="C2576" s="76">
        <v>1595.1912499999999</v>
      </c>
      <c r="D2576" s="76">
        <f t="shared" si="84"/>
        <v>101.40358999999999</v>
      </c>
      <c r="E2576" s="74">
        <v>101.40358999999999</v>
      </c>
      <c r="F2576" s="33">
        <v>0</v>
      </c>
      <c r="G2576" s="81">
        <v>0</v>
      </c>
      <c r="H2576" s="33">
        <v>0</v>
      </c>
      <c r="I2576" s="77"/>
      <c r="J2576" s="91">
        <f t="shared" si="83"/>
        <v>1696.5948399999997</v>
      </c>
      <c r="K2576" s="131"/>
      <c r="L2576" s="262"/>
      <c r="M2576" s="144"/>
      <c r="N2576" s="144"/>
      <c r="O2576" s="143"/>
      <c r="P2576" s="148"/>
      <c r="Q2576" s="146"/>
      <c r="R2576" s="148"/>
      <c r="S2576" s="147"/>
      <c r="T2576" s="127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/>
    </row>
    <row r="2577" spans="1:37" s="34" customFormat="1" ht="18" customHeight="1" x14ac:dyDescent="0.25">
      <c r="A2577" s="72" t="str">
        <f>Лист4!A2583</f>
        <v>ул. Агурина, д.17</v>
      </c>
      <c r="B2577" s="68" t="s">
        <v>3119</v>
      </c>
      <c r="C2577" s="76">
        <v>1560.6929600000001</v>
      </c>
      <c r="D2577" s="76">
        <f t="shared" si="84"/>
        <v>139.81201000000001</v>
      </c>
      <c r="E2577" s="74">
        <v>139.81201000000001</v>
      </c>
      <c r="F2577" s="33">
        <v>0</v>
      </c>
      <c r="G2577" s="81">
        <v>0</v>
      </c>
      <c r="H2577" s="33">
        <v>0</v>
      </c>
      <c r="I2577" s="77"/>
      <c r="J2577" s="91">
        <f t="shared" si="83"/>
        <v>1700.5049700000002</v>
      </c>
      <c r="K2577" s="131"/>
      <c r="L2577" s="262"/>
      <c r="M2577" s="144"/>
      <c r="N2577" s="144"/>
      <c r="O2577" s="143"/>
      <c r="P2577" s="148"/>
      <c r="Q2577" s="146"/>
      <c r="R2577" s="148"/>
      <c r="S2577" s="147"/>
      <c r="T2577" s="127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/>
    </row>
    <row r="2578" spans="1:37" s="23" customFormat="1" ht="18" customHeight="1" x14ac:dyDescent="0.25">
      <c r="A2578" s="72" t="str">
        <f>Лист4!A2584</f>
        <v>ул. Агурина, д.4</v>
      </c>
      <c r="B2578" s="68" t="s">
        <v>3119</v>
      </c>
      <c r="C2578" s="76">
        <v>1656.10419</v>
      </c>
      <c r="D2578" s="76">
        <f t="shared" si="84"/>
        <v>155.83826999999999</v>
      </c>
      <c r="E2578" s="74">
        <v>155.83826999999999</v>
      </c>
      <c r="F2578" s="33">
        <v>0</v>
      </c>
      <c r="G2578" s="81">
        <v>0</v>
      </c>
      <c r="H2578" s="33">
        <v>0</v>
      </c>
      <c r="I2578" s="77"/>
      <c r="J2578" s="91">
        <f t="shared" si="83"/>
        <v>1811.94246</v>
      </c>
      <c r="K2578" s="131"/>
      <c r="L2578" s="262"/>
      <c r="M2578" s="144"/>
      <c r="N2578" s="144"/>
      <c r="O2578" s="143"/>
      <c r="P2578" s="148"/>
      <c r="Q2578" s="146"/>
      <c r="R2578" s="148"/>
      <c r="S2578" s="147"/>
      <c r="T2578" s="127"/>
    </row>
    <row r="2579" spans="1:37" s="34" customFormat="1" ht="18" customHeight="1" x14ac:dyDescent="0.25">
      <c r="A2579" s="72" t="str">
        <f>Лист4!A2585</f>
        <v>ул. Агурина, д.5</v>
      </c>
      <c r="B2579" s="68" t="s">
        <v>3119</v>
      </c>
      <c r="C2579" s="76">
        <v>1240.674</v>
      </c>
      <c r="D2579" s="76">
        <f t="shared" si="84"/>
        <v>82.684910000000002</v>
      </c>
      <c r="E2579" s="74">
        <v>82.684910000000002</v>
      </c>
      <c r="F2579" s="33">
        <v>0</v>
      </c>
      <c r="G2579" s="81">
        <v>0</v>
      </c>
      <c r="H2579" s="33">
        <v>0</v>
      </c>
      <c r="I2579" s="77"/>
      <c r="J2579" s="91">
        <f t="shared" si="83"/>
        <v>1323.3589099999999</v>
      </c>
      <c r="K2579" s="131"/>
      <c r="L2579" s="262"/>
      <c r="M2579" s="144"/>
      <c r="N2579" s="144"/>
      <c r="O2579" s="143"/>
      <c r="P2579" s="148"/>
      <c r="Q2579" s="146"/>
      <c r="R2579" s="148"/>
      <c r="S2579" s="147"/>
      <c r="T2579" s="127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23"/>
    </row>
    <row r="2580" spans="1:37" s="34" customFormat="1" ht="18" customHeight="1" x14ac:dyDescent="0.25">
      <c r="A2580" s="72" t="str">
        <f>Лист4!A2586</f>
        <v>ул. Агурина, д.7</v>
      </c>
      <c r="B2580" s="68" t="s">
        <v>3119</v>
      </c>
      <c r="C2580" s="76">
        <v>2865.9958999999999</v>
      </c>
      <c r="D2580" s="76">
        <f t="shared" si="84"/>
        <v>231.54675</v>
      </c>
      <c r="E2580" s="74">
        <v>231.54675</v>
      </c>
      <c r="F2580" s="33">
        <v>0</v>
      </c>
      <c r="G2580" s="81">
        <v>0</v>
      </c>
      <c r="H2580" s="33">
        <v>0</v>
      </c>
      <c r="I2580" s="77"/>
      <c r="J2580" s="91">
        <f t="shared" si="83"/>
        <v>3097.5426499999999</v>
      </c>
      <c r="K2580" s="131"/>
      <c r="L2580" s="262"/>
      <c r="M2580" s="144"/>
      <c r="N2580" s="144"/>
      <c r="O2580" s="143"/>
      <c r="P2580" s="148"/>
      <c r="Q2580" s="146"/>
      <c r="R2580" s="148"/>
      <c r="S2580" s="147"/>
      <c r="T2580" s="127"/>
      <c r="U2580" s="23"/>
      <c r="V2580" s="23"/>
      <c r="W2580" s="23"/>
      <c r="X2580" s="23"/>
      <c r="Y2580" s="23"/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/>
    </row>
    <row r="2581" spans="1:37" s="34" customFormat="1" ht="18" customHeight="1" x14ac:dyDescent="0.25">
      <c r="A2581" s="72" t="str">
        <f>Лист4!A2587</f>
        <v>ул. Агурина, д.8</v>
      </c>
      <c r="B2581" s="68" t="s">
        <v>3119</v>
      </c>
      <c r="C2581" s="76">
        <v>1765.0723699999999</v>
      </c>
      <c r="D2581" s="76">
        <f t="shared" si="84"/>
        <v>147.45601000000002</v>
      </c>
      <c r="E2581" s="74">
        <v>147.45601000000002</v>
      </c>
      <c r="F2581" s="33">
        <v>0</v>
      </c>
      <c r="G2581" s="81">
        <v>0</v>
      </c>
      <c r="H2581" s="33">
        <v>0</v>
      </c>
      <c r="I2581" s="77"/>
      <c r="J2581" s="91">
        <f t="shared" si="83"/>
        <v>1912.52838</v>
      </c>
      <c r="K2581" s="131"/>
      <c r="L2581" s="262"/>
      <c r="M2581" s="144"/>
      <c r="N2581" s="144"/>
      <c r="O2581" s="143"/>
      <c r="P2581" s="148"/>
      <c r="Q2581" s="146"/>
      <c r="R2581" s="148"/>
      <c r="S2581" s="147"/>
      <c r="T2581" s="127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23"/>
    </row>
    <row r="2582" spans="1:37" s="34" customFormat="1" ht="18" customHeight="1" x14ac:dyDescent="0.25">
      <c r="A2582" s="72" t="str">
        <f>Лист4!A2588</f>
        <v>ул. Агурина, д.9</v>
      </c>
      <c r="B2582" s="68" t="s">
        <v>3119</v>
      </c>
      <c r="C2582" s="76">
        <v>2951.6667300000004</v>
      </c>
      <c r="D2582" s="76">
        <f t="shared" si="84"/>
        <v>178.12734</v>
      </c>
      <c r="E2582" s="74">
        <v>178.12734</v>
      </c>
      <c r="F2582" s="33">
        <v>0</v>
      </c>
      <c r="G2582" s="81">
        <v>0</v>
      </c>
      <c r="H2582" s="33">
        <v>0</v>
      </c>
      <c r="I2582" s="77"/>
      <c r="J2582" s="91">
        <f t="shared" si="83"/>
        <v>3129.7940700000004</v>
      </c>
      <c r="K2582" s="131"/>
      <c r="L2582" s="262"/>
      <c r="M2582" s="144"/>
      <c r="N2582" s="144"/>
      <c r="O2582" s="143"/>
      <c r="P2582" s="148"/>
      <c r="Q2582" s="146"/>
      <c r="R2582" s="148"/>
      <c r="S2582" s="147"/>
      <c r="T2582" s="127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/>
    </row>
    <row r="2583" spans="1:37" s="34" customFormat="1" ht="18" customHeight="1" x14ac:dyDescent="0.25">
      <c r="A2583" s="72" t="str">
        <f>Лист4!A2589</f>
        <v>ул. Андреева, д.10</v>
      </c>
      <c r="B2583" s="68" t="s">
        <v>3119</v>
      </c>
      <c r="C2583" s="76">
        <v>535.81401000000005</v>
      </c>
      <c r="D2583" s="76">
        <f t="shared" si="84"/>
        <v>29.223400000000002</v>
      </c>
      <c r="E2583" s="74">
        <v>29.223400000000002</v>
      </c>
      <c r="F2583" s="33">
        <v>0</v>
      </c>
      <c r="G2583" s="81">
        <v>0</v>
      </c>
      <c r="H2583" s="33">
        <v>0</v>
      </c>
      <c r="I2583" s="77"/>
      <c r="J2583" s="91">
        <f t="shared" si="83"/>
        <v>565.03741000000002</v>
      </c>
      <c r="K2583" s="131"/>
      <c r="L2583" s="262"/>
      <c r="M2583" s="144"/>
      <c r="N2583" s="144"/>
      <c r="O2583" s="143"/>
      <c r="P2583" s="148"/>
      <c r="Q2583" s="146"/>
      <c r="R2583" s="148"/>
      <c r="S2583" s="147"/>
      <c r="T2583" s="127"/>
      <c r="U2583" s="23"/>
      <c r="V2583" s="23"/>
      <c r="W2583" s="23"/>
      <c r="X2583" s="23"/>
      <c r="Y2583" s="23"/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/>
      <c r="AK2583" s="23"/>
    </row>
    <row r="2584" spans="1:37" s="34" customFormat="1" ht="18" customHeight="1" x14ac:dyDescent="0.25">
      <c r="A2584" s="72" t="str">
        <f>Лист4!A2590</f>
        <v>ул. Андреева, д.17</v>
      </c>
      <c r="B2584" s="68" t="s">
        <v>3119</v>
      </c>
      <c r="C2584" s="76">
        <v>679.47271999999998</v>
      </c>
      <c r="D2584" s="76">
        <f t="shared" si="84"/>
        <v>32.887309999999999</v>
      </c>
      <c r="E2584" s="74">
        <v>32.887309999999999</v>
      </c>
      <c r="F2584" s="33">
        <v>0</v>
      </c>
      <c r="G2584" s="81">
        <v>0</v>
      </c>
      <c r="H2584" s="33">
        <v>0</v>
      </c>
      <c r="I2584" s="77"/>
      <c r="J2584" s="91">
        <f t="shared" si="83"/>
        <v>712.36002999999994</v>
      </c>
      <c r="K2584" s="131"/>
      <c r="L2584" s="262"/>
      <c r="M2584" s="144"/>
      <c r="N2584" s="144"/>
      <c r="O2584" s="143"/>
      <c r="P2584" s="148"/>
      <c r="Q2584" s="146"/>
      <c r="R2584" s="148"/>
      <c r="S2584" s="147"/>
      <c r="T2584" s="127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</row>
    <row r="2585" spans="1:37" s="34" customFormat="1" ht="18" customHeight="1" x14ac:dyDescent="0.25">
      <c r="A2585" s="72" t="str">
        <f>Лист4!A2591</f>
        <v>ул. Андреева, д.2</v>
      </c>
      <c r="B2585" s="68" t="s">
        <v>3119</v>
      </c>
      <c r="C2585" s="76">
        <v>291.55709999999999</v>
      </c>
      <c r="D2585" s="76">
        <f t="shared" si="84"/>
        <v>11.2455</v>
      </c>
      <c r="E2585" s="74">
        <v>11.2455</v>
      </c>
      <c r="F2585" s="22">
        <v>0</v>
      </c>
      <c r="G2585" s="81">
        <v>0</v>
      </c>
      <c r="H2585" s="22">
        <v>0</v>
      </c>
      <c r="I2585" s="77"/>
      <c r="J2585" s="91">
        <f t="shared" si="83"/>
        <v>302.80259999999998</v>
      </c>
      <c r="K2585" s="131"/>
      <c r="L2585" s="262"/>
      <c r="M2585" s="144"/>
      <c r="N2585" s="144"/>
      <c r="O2585" s="143"/>
      <c r="P2585" s="145"/>
      <c r="Q2585" s="146"/>
      <c r="R2585" s="145"/>
      <c r="S2585" s="147"/>
      <c r="T2585" s="127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/>
    </row>
    <row r="2586" spans="1:37" s="34" customFormat="1" ht="18" customHeight="1" x14ac:dyDescent="0.25">
      <c r="A2586" s="72" t="str">
        <f>Лист4!A2592</f>
        <v>ул. Андреева, д.4</v>
      </c>
      <c r="B2586" s="68" t="s">
        <v>3119</v>
      </c>
      <c r="C2586" s="76">
        <v>607.2166299999999</v>
      </c>
      <c r="D2586" s="76">
        <f t="shared" si="84"/>
        <v>32.628880000000002</v>
      </c>
      <c r="E2586" s="74">
        <v>32.628880000000002</v>
      </c>
      <c r="F2586" s="33">
        <v>0</v>
      </c>
      <c r="G2586" s="81">
        <v>0</v>
      </c>
      <c r="H2586" s="33">
        <v>0</v>
      </c>
      <c r="I2586" s="77"/>
      <c r="J2586" s="91">
        <f t="shared" si="83"/>
        <v>639.84550999999988</v>
      </c>
      <c r="K2586" s="131"/>
      <c r="L2586" s="262"/>
      <c r="M2586" s="144"/>
      <c r="N2586" s="144"/>
      <c r="O2586" s="143"/>
      <c r="P2586" s="148"/>
      <c r="Q2586" s="146"/>
      <c r="R2586" s="148"/>
      <c r="S2586" s="147"/>
      <c r="T2586" s="127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/>
    </row>
    <row r="2587" spans="1:37" s="34" customFormat="1" ht="18" customHeight="1" x14ac:dyDescent="0.25">
      <c r="A2587" s="72" t="str">
        <f>Лист4!A2593</f>
        <v>ул. Андреева, д.6</v>
      </c>
      <c r="B2587" s="68" t="s">
        <v>3119</v>
      </c>
      <c r="C2587" s="76">
        <v>610.72385999999995</v>
      </c>
      <c r="D2587" s="76">
        <f t="shared" si="84"/>
        <v>64.152799999999999</v>
      </c>
      <c r="E2587" s="74">
        <v>64.152799999999999</v>
      </c>
      <c r="F2587" s="33">
        <v>0</v>
      </c>
      <c r="G2587" s="81">
        <v>0</v>
      </c>
      <c r="H2587" s="33">
        <v>0</v>
      </c>
      <c r="I2587" s="77"/>
      <c r="J2587" s="91">
        <f t="shared" si="83"/>
        <v>674.8766599999999</v>
      </c>
      <c r="K2587" s="131"/>
      <c r="L2587" s="262"/>
      <c r="M2587" s="144"/>
      <c r="N2587" s="144"/>
      <c r="O2587" s="143"/>
      <c r="P2587" s="148"/>
      <c r="Q2587" s="146"/>
      <c r="R2587" s="148"/>
      <c r="S2587" s="147"/>
      <c r="T2587" s="127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/>
    </row>
    <row r="2588" spans="1:37" s="34" customFormat="1" ht="18" customHeight="1" x14ac:dyDescent="0.25">
      <c r="A2588" s="72" t="str">
        <f>Лист4!A2594</f>
        <v>ул. Андреева, д.8</v>
      </c>
      <c r="B2588" s="68" t="s">
        <v>3119</v>
      </c>
      <c r="C2588" s="76">
        <v>622.82846000000006</v>
      </c>
      <c r="D2588" s="76">
        <f t="shared" si="84"/>
        <v>33.582440000000005</v>
      </c>
      <c r="E2588" s="74">
        <v>33.582440000000005</v>
      </c>
      <c r="F2588" s="33">
        <v>0</v>
      </c>
      <c r="G2588" s="81">
        <v>0</v>
      </c>
      <c r="H2588" s="33">
        <v>0</v>
      </c>
      <c r="I2588" s="77"/>
      <c r="J2588" s="91">
        <f t="shared" si="83"/>
        <v>656.41090000000008</v>
      </c>
      <c r="K2588" s="131"/>
      <c r="L2588" s="262"/>
      <c r="M2588" s="144"/>
      <c r="N2588" s="144"/>
      <c r="O2588" s="143"/>
      <c r="P2588" s="148"/>
      <c r="Q2588" s="146"/>
      <c r="R2588" s="148"/>
      <c r="S2588" s="147"/>
      <c r="T2588" s="127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</row>
    <row r="2589" spans="1:37" s="34" customFormat="1" ht="18" customHeight="1" x14ac:dyDescent="0.25">
      <c r="A2589" s="72" t="str">
        <f>Лист4!A2595</f>
        <v>ул. Бахчиванджи, д.7</v>
      </c>
      <c r="B2589" s="68" t="s">
        <v>3119</v>
      </c>
      <c r="C2589" s="76">
        <v>1331.3580100000001</v>
      </c>
      <c r="D2589" s="76">
        <f t="shared" si="84"/>
        <v>109.08794999999999</v>
      </c>
      <c r="E2589" s="74">
        <v>109.08794999999999</v>
      </c>
      <c r="F2589" s="33">
        <v>0</v>
      </c>
      <c r="G2589" s="81">
        <v>0</v>
      </c>
      <c r="H2589" s="33">
        <v>0</v>
      </c>
      <c r="I2589" s="77"/>
      <c r="J2589" s="91">
        <f t="shared" si="83"/>
        <v>1440.4459600000002</v>
      </c>
      <c r="K2589" s="131"/>
      <c r="L2589" s="262"/>
      <c r="M2589" s="144"/>
      <c r="N2589" s="144"/>
      <c r="O2589" s="143"/>
      <c r="P2589" s="148"/>
      <c r="Q2589" s="146"/>
      <c r="R2589" s="148"/>
      <c r="S2589" s="147"/>
      <c r="T2589" s="127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/>
    </row>
    <row r="2590" spans="1:37" s="34" customFormat="1" ht="18" customHeight="1" x14ac:dyDescent="0.25">
      <c r="A2590" s="72" t="str">
        <f>Лист4!A2596</f>
        <v>ул. Бородино, д.2</v>
      </c>
      <c r="B2590" s="68" t="s">
        <v>3119</v>
      </c>
      <c r="C2590" s="76">
        <v>281.27939000000003</v>
      </c>
      <c r="D2590" s="76">
        <f t="shared" si="84"/>
        <v>14.72017</v>
      </c>
      <c r="E2590" s="74">
        <v>14.72017</v>
      </c>
      <c r="F2590" s="33">
        <v>0</v>
      </c>
      <c r="G2590" s="81">
        <v>0</v>
      </c>
      <c r="H2590" s="33">
        <v>0</v>
      </c>
      <c r="I2590" s="77"/>
      <c r="J2590" s="91">
        <f t="shared" si="83"/>
        <v>295.99956000000003</v>
      </c>
      <c r="K2590" s="131"/>
      <c r="L2590" s="262"/>
      <c r="M2590" s="144"/>
      <c r="N2590" s="144"/>
      <c r="O2590" s="143"/>
      <c r="P2590" s="148"/>
      <c r="Q2590" s="146"/>
      <c r="R2590" s="148"/>
      <c r="S2590" s="147"/>
      <c r="T2590" s="127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/>
    </row>
    <row r="2591" spans="1:37" s="34" customFormat="1" ht="18" customHeight="1" x14ac:dyDescent="0.25">
      <c r="A2591" s="72" t="str">
        <f>Лист4!A2597</f>
        <v>ул. Буденного, д.5</v>
      </c>
      <c r="B2591" s="68" t="s">
        <v>3119</v>
      </c>
      <c r="C2591" s="76">
        <v>1304.18</v>
      </c>
      <c r="D2591" s="76">
        <f t="shared" si="84"/>
        <v>101.94007000000001</v>
      </c>
      <c r="E2591" s="74">
        <v>101.94007000000001</v>
      </c>
      <c r="F2591" s="33">
        <v>0</v>
      </c>
      <c r="G2591" s="81">
        <v>0</v>
      </c>
      <c r="H2591" s="33">
        <v>0</v>
      </c>
      <c r="I2591" s="77"/>
      <c r="J2591" s="91">
        <v>1409.43</v>
      </c>
      <c r="K2591" s="131"/>
      <c r="L2591" s="262"/>
      <c r="M2591" s="144"/>
      <c r="N2591" s="144"/>
      <c r="O2591" s="143"/>
      <c r="P2591" s="148"/>
      <c r="Q2591" s="146"/>
      <c r="R2591" s="148"/>
      <c r="S2591" s="147"/>
      <c r="T2591" s="127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/>
    </row>
    <row r="2592" spans="1:37" s="118" customFormat="1" ht="18" customHeight="1" x14ac:dyDescent="0.25">
      <c r="A2592" s="72" t="str">
        <f>Лист4!A2598</f>
        <v>ул. Буденного, д.6</v>
      </c>
      <c r="B2592" s="68" t="s">
        <v>3119</v>
      </c>
      <c r="C2592" s="76">
        <v>675.00221999999997</v>
      </c>
      <c r="D2592" s="76">
        <f t="shared" si="84"/>
        <v>37.551070000000003</v>
      </c>
      <c r="E2592" s="74">
        <v>37.551070000000003</v>
      </c>
      <c r="F2592" s="33">
        <v>0</v>
      </c>
      <c r="G2592" s="81">
        <v>0</v>
      </c>
      <c r="H2592" s="33">
        <v>0</v>
      </c>
      <c r="I2592" s="77"/>
      <c r="J2592" s="91">
        <f t="shared" si="83"/>
        <v>712.55328999999995</v>
      </c>
      <c r="K2592" s="131"/>
      <c r="L2592" s="262"/>
      <c r="M2592" s="144"/>
      <c r="N2592" s="144"/>
      <c r="O2592" s="143"/>
      <c r="P2592" s="148"/>
      <c r="Q2592" s="146"/>
      <c r="R2592" s="148"/>
      <c r="S2592" s="147"/>
      <c r="T2592" s="127"/>
    </row>
    <row r="2593" spans="1:37" s="34" customFormat="1" ht="18" customHeight="1" x14ac:dyDescent="0.25">
      <c r="A2593" s="72" t="str">
        <f>Лист4!A2599</f>
        <v>ул. Буденного, д.7</v>
      </c>
      <c r="B2593" s="68" t="s">
        <v>3119</v>
      </c>
      <c r="C2593" s="76">
        <v>1621.23675</v>
      </c>
      <c r="D2593" s="76">
        <f t="shared" si="84"/>
        <v>95.297820000000002</v>
      </c>
      <c r="E2593" s="74">
        <v>95.297820000000002</v>
      </c>
      <c r="F2593" s="33">
        <v>0</v>
      </c>
      <c r="G2593" s="81">
        <v>0</v>
      </c>
      <c r="H2593" s="33">
        <v>0</v>
      </c>
      <c r="I2593" s="77"/>
      <c r="J2593" s="91">
        <f t="shared" si="83"/>
        <v>1716.53457</v>
      </c>
      <c r="K2593" s="131"/>
      <c r="L2593" s="262"/>
      <c r="M2593" s="144"/>
      <c r="N2593" s="144"/>
      <c r="O2593" s="143"/>
      <c r="P2593" s="148"/>
      <c r="Q2593" s="146"/>
      <c r="R2593" s="148"/>
      <c r="S2593" s="147"/>
      <c r="T2593" s="127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/>
    </row>
    <row r="2594" spans="1:37" s="34" customFormat="1" ht="18" customHeight="1" x14ac:dyDescent="0.25">
      <c r="A2594" s="72" t="str">
        <f>Лист4!A2600</f>
        <v>ул. Величко, д.10</v>
      </c>
      <c r="B2594" s="68" t="s">
        <v>3119</v>
      </c>
      <c r="C2594" s="76">
        <v>492.07646999999997</v>
      </c>
      <c r="D2594" s="76">
        <f t="shared" si="84"/>
        <v>58.809489999999997</v>
      </c>
      <c r="E2594" s="74">
        <v>58.809489999999997</v>
      </c>
      <c r="F2594" s="33">
        <v>0</v>
      </c>
      <c r="G2594" s="81">
        <v>0</v>
      </c>
      <c r="H2594" s="33">
        <v>0</v>
      </c>
      <c r="I2594" s="77"/>
      <c r="J2594" s="91">
        <f t="shared" si="83"/>
        <v>550.88595999999995</v>
      </c>
      <c r="K2594" s="131"/>
      <c r="L2594" s="262"/>
      <c r="M2594" s="144"/>
      <c r="N2594" s="144"/>
      <c r="O2594" s="143"/>
      <c r="P2594" s="148"/>
      <c r="Q2594" s="146"/>
      <c r="R2594" s="148"/>
      <c r="S2594" s="147"/>
      <c r="T2594" s="127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/>
    </row>
    <row r="2595" spans="1:37" s="34" customFormat="1" ht="18" customHeight="1" x14ac:dyDescent="0.25">
      <c r="A2595" s="72" t="str">
        <f>Лист4!A2601</f>
        <v>ул. Величко, д.12</v>
      </c>
      <c r="B2595" s="68" t="s">
        <v>3119</v>
      </c>
      <c r="C2595" s="76">
        <v>1140.23632</v>
      </c>
      <c r="D2595" s="76">
        <f t="shared" si="84"/>
        <v>85.599559999999997</v>
      </c>
      <c r="E2595" s="74">
        <v>85.599559999999997</v>
      </c>
      <c r="F2595" s="33">
        <v>0</v>
      </c>
      <c r="G2595" s="81">
        <v>0</v>
      </c>
      <c r="H2595" s="33">
        <v>0</v>
      </c>
      <c r="I2595" s="77"/>
      <c r="J2595" s="91">
        <f t="shared" si="83"/>
        <v>1225.8358800000001</v>
      </c>
      <c r="K2595" s="131"/>
      <c r="L2595" s="262"/>
      <c r="M2595" s="144"/>
      <c r="N2595" s="144"/>
      <c r="O2595" s="143"/>
      <c r="P2595" s="148"/>
      <c r="Q2595" s="146"/>
      <c r="R2595" s="148"/>
      <c r="S2595" s="147"/>
      <c r="T2595" s="127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/>
    </row>
    <row r="2596" spans="1:37" s="34" customFormat="1" ht="18" customHeight="1" x14ac:dyDescent="0.25">
      <c r="A2596" s="72" t="str">
        <f>Лист4!A2602</f>
        <v>ул. Величко, д.20</v>
      </c>
      <c r="B2596" s="68" t="s">
        <v>3119</v>
      </c>
      <c r="C2596" s="76">
        <v>134.95115000000001</v>
      </c>
      <c r="D2596" s="76">
        <f t="shared" si="84"/>
        <v>7.0662399999999996</v>
      </c>
      <c r="E2596" s="74">
        <v>7.0662399999999996</v>
      </c>
      <c r="F2596" s="33">
        <v>0</v>
      </c>
      <c r="G2596" s="81">
        <v>0</v>
      </c>
      <c r="H2596" s="33">
        <v>0</v>
      </c>
      <c r="I2596" s="77"/>
      <c r="J2596" s="91">
        <f t="shared" si="83"/>
        <v>142.01739000000001</v>
      </c>
      <c r="K2596" s="131"/>
      <c r="L2596" s="262"/>
      <c r="M2596" s="144"/>
      <c r="N2596" s="144"/>
      <c r="O2596" s="143"/>
      <c r="P2596" s="148"/>
      <c r="Q2596" s="146"/>
      <c r="R2596" s="148"/>
      <c r="S2596" s="147"/>
      <c r="T2596" s="127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</row>
    <row r="2597" spans="1:37" s="34" customFormat="1" ht="18" customHeight="1" x14ac:dyDescent="0.25">
      <c r="A2597" s="72" t="str">
        <f>Лист4!A2603</f>
        <v>ул. Величко, д.22</v>
      </c>
      <c r="B2597" s="68" t="s">
        <v>3119</v>
      </c>
      <c r="C2597" s="76">
        <v>117.2587</v>
      </c>
      <c r="D2597" s="76">
        <f t="shared" si="84"/>
        <v>5.6056499999999998</v>
      </c>
      <c r="E2597" s="74">
        <v>5.6056499999999998</v>
      </c>
      <c r="F2597" s="33">
        <v>0</v>
      </c>
      <c r="G2597" s="81">
        <v>0</v>
      </c>
      <c r="H2597" s="33">
        <v>0</v>
      </c>
      <c r="I2597" s="77"/>
      <c r="J2597" s="91">
        <f t="shared" si="83"/>
        <v>122.86435</v>
      </c>
      <c r="K2597" s="131"/>
      <c r="L2597" s="262"/>
      <c r="M2597" s="144"/>
      <c r="N2597" s="144"/>
      <c r="O2597" s="143"/>
      <c r="P2597" s="148"/>
      <c r="Q2597" s="146"/>
      <c r="R2597" s="148"/>
      <c r="S2597" s="147"/>
      <c r="T2597" s="127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/>
    </row>
    <row r="2598" spans="1:37" s="34" customFormat="1" ht="18" customHeight="1" x14ac:dyDescent="0.25">
      <c r="A2598" s="72" t="str">
        <f>Лист4!A2604</f>
        <v>ул. Величко, д.24</v>
      </c>
      <c r="B2598" s="68" t="s">
        <v>3119</v>
      </c>
      <c r="C2598" s="76">
        <v>112.35504000000002</v>
      </c>
      <c r="D2598" s="76">
        <f t="shared" si="84"/>
        <v>9.062149999999999</v>
      </c>
      <c r="E2598" s="74">
        <v>9.062149999999999</v>
      </c>
      <c r="F2598" s="33">
        <v>0</v>
      </c>
      <c r="G2598" s="81">
        <v>0</v>
      </c>
      <c r="H2598" s="33">
        <v>0</v>
      </c>
      <c r="I2598" s="77"/>
      <c r="J2598" s="91">
        <f t="shared" si="83"/>
        <v>121.41719000000002</v>
      </c>
      <c r="K2598" s="131"/>
      <c r="L2598" s="262"/>
      <c r="M2598" s="144"/>
      <c r="N2598" s="144"/>
      <c r="O2598" s="143"/>
      <c r="P2598" s="148"/>
      <c r="Q2598" s="146"/>
      <c r="R2598" s="148"/>
      <c r="S2598" s="147"/>
      <c r="T2598" s="127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/>
    </row>
    <row r="2599" spans="1:37" s="34" customFormat="1" ht="18" customHeight="1" x14ac:dyDescent="0.25">
      <c r="A2599" s="72" t="str">
        <f>Лист4!A2605</f>
        <v>ул. Волгоградская, д.111</v>
      </c>
      <c r="B2599" s="68" t="s">
        <v>3119</v>
      </c>
      <c r="C2599" s="76">
        <v>2297.10734</v>
      </c>
      <c r="D2599" s="76">
        <f t="shared" si="84"/>
        <v>129.38379</v>
      </c>
      <c r="E2599" s="74">
        <v>129.38379</v>
      </c>
      <c r="F2599" s="22">
        <v>0</v>
      </c>
      <c r="G2599" s="81">
        <v>0</v>
      </c>
      <c r="H2599" s="22">
        <v>0</v>
      </c>
      <c r="I2599" s="77"/>
      <c r="J2599" s="91">
        <f t="shared" si="83"/>
        <v>2426.4911299999999</v>
      </c>
      <c r="K2599" s="131"/>
      <c r="L2599" s="262"/>
      <c r="M2599" s="144"/>
      <c r="N2599" s="144"/>
      <c r="O2599" s="143"/>
      <c r="P2599" s="145"/>
      <c r="Q2599" s="146"/>
      <c r="R2599" s="145"/>
      <c r="S2599" s="147"/>
      <c r="T2599" s="127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23"/>
    </row>
    <row r="2600" spans="1:37" s="34" customFormat="1" ht="18" customHeight="1" x14ac:dyDescent="0.25">
      <c r="A2600" s="72" t="str">
        <f>Лист4!A2606</f>
        <v>ул. Волгоградская, д.13</v>
      </c>
      <c r="B2600" s="68" t="s">
        <v>3119</v>
      </c>
      <c r="C2600" s="76">
        <v>385.60386</v>
      </c>
      <c r="D2600" s="76">
        <f t="shared" si="84"/>
        <v>19.946349999999999</v>
      </c>
      <c r="E2600" s="74">
        <v>19.946349999999999</v>
      </c>
      <c r="F2600" s="33">
        <v>0</v>
      </c>
      <c r="G2600" s="81">
        <v>0</v>
      </c>
      <c r="H2600" s="33">
        <v>0</v>
      </c>
      <c r="I2600" s="77"/>
      <c r="J2600" s="91">
        <f t="shared" si="83"/>
        <v>405.55020999999999</v>
      </c>
      <c r="K2600" s="131"/>
      <c r="L2600" s="262"/>
      <c r="M2600" s="144"/>
      <c r="N2600" s="144"/>
      <c r="O2600" s="143"/>
      <c r="P2600" s="148"/>
      <c r="Q2600" s="146"/>
      <c r="R2600" s="148"/>
      <c r="S2600" s="147"/>
      <c r="T2600" s="127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</row>
    <row r="2601" spans="1:37" s="34" customFormat="1" ht="18" customHeight="1" x14ac:dyDescent="0.25">
      <c r="A2601" s="72" t="str">
        <f>Лист4!A2607</f>
        <v>ул. Волгоградская, д.15</v>
      </c>
      <c r="B2601" s="68" t="s">
        <v>3119</v>
      </c>
      <c r="C2601" s="76">
        <v>530.78881000000001</v>
      </c>
      <c r="D2601" s="76">
        <f t="shared" si="84"/>
        <v>25.524150000000002</v>
      </c>
      <c r="E2601" s="74">
        <v>25.524150000000002</v>
      </c>
      <c r="F2601" s="33">
        <v>0</v>
      </c>
      <c r="G2601" s="81">
        <v>0</v>
      </c>
      <c r="H2601" s="33">
        <v>0</v>
      </c>
      <c r="I2601" s="77"/>
      <c r="J2601" s="91">
        <f t="shared" si="83"/>
        <v>556.31295999999998</v>
      </c>
      <c r="K2601" s="131"/>
      <c r="L2601" s="262"/>
      <c r="M2601" s="144"/>
      <c r="N2601" s="144"/>
      <c r="O2601" s="143"/>
      <c r="P2601" s="148"/>
      <c r="Q2601" s="146"/>
      <c r="R2601" s="148"/>
      <c r="S2601" s="147"/>
      <c r="T2601" s="127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/>
    </row>
    <row r="2602" spans="1:37" s="34" customFormat="1" ht="18" customHeight="1" x14ac:dyDescent="0.25">
      <c r="A2602" s="72" t="str">
        <f>Лист4!A2608</f>
        <v>ул. Волгоградская, д.17</v>
      </c>
      <c r="B2602" s="68" t="s">
        <v>3119</v>
      </c>
      <c r="C2602" s="76">
        <v>599.91</v>
      </c>
      <c r="D2602" s="76">
        <f t="shared" si="84"/>
        <v>37.074300000000001</v>
      </c>
      <c r="E2602" s="74">
        <v>37.074300000000001</v>
      </c>
      <c r="F2602" s="33">
        <v>0</v>
      </c>
      <c r="G2602" s="81">
        <v>0</v>
      </c>
      <c r="H2602" s="33">
        <v>0</v>
      </c>
      <c r="I2602" s="77"/>
      <c r="J2602" s="91">
        <v>641.51</v>
      </c>
      <c r="K2602" s="131"/>
      <c r="L2602" s="262"/>
      <c r="M2602" s="144"/>
      <c r="N2602" s="144"/>
      <c r="O2602" s="143"/>
      <c r="P2602" s="148"/>
      <c r="Q2602" s="146"/>
      <c r="R2602" s="148"/>
      <c r="S2602" s="147"/>
      <c r="T2602" s="127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/>
    </row>
    <row r="2603" spans="1:37" s="23" customFormat="1" ht="18" customHeight="1" x14ac:dyDescent="0.25">
      <c r="A2603" s="72" t="str">
        <f>Лист4!A2609</f>
        <v>ул. Волгоградская, д.17А</v>
      </c>
      <c r="B2603" s="68" t="s">
        <v>3119</v>
      </c>
      <c r="C2603" s="76">
        <v>453.11480000000006</v>
      </c>
      <c r="D2603" s="76">
        <f t="shared" si="84"/>
        <v>24.126750000000001</v>
      </c>
      <c r="E2603" s="74">
        <v>24.126750000000001</v>
      </c>
      <c r="F2603" s="33">
        <v>0</v>
      </c>
      <c r="G2603" s="81">
        <v>0</v>
      </c>
      <c r="H2603" s="33">
        <v>0</v>
      </c>
      <c r="I2603" s="77"/>
      <c r="J2603" s="91">
        <f t="shared" si="83"/>
        <v>477.24155000000007</v>
      </c>
      <c r="K2603" s="131"/>
      <c r="L2603" s="262"/>
      <c r="M2603" s="144"/>
      <c r="N2603" s="144"/>
      <c r="O2603" s="143"/>
      <c r="P2603" s="148"/>
      <c r="Q2603" s="146"/>
      <c r="R2603" s="148"/>
      <c r="S2603" s="147"/>
      <c r="T2603" s="127"/>
    </row>
    <row r="2604" spans="1:37" s="34" customFormat="1" ht="18" customHeight="1" x14ac:dyDescent="0.25">
      <c r="A2604" s="72" t="str">
        <f>Лист4!A2610</f>
        <v>ул. Волгоградская, д.19</v>
      </c>
      <c r="B2604" s="68" t="s">
        <v>3119</v>
      </c>
      <c r="C2604" s="76">
        <v>601.63017000000013</v>
      </c>
      <c r="D2604" s="76">
        <f t="shared" si="84"/>
        <v>41.646940000000001</v>
      </c>
      <c r="E2604" s="74">
        <v>41.646940000000001</v>
      </c>
      <c r="F2604" s="33">
        <v>0</v>
      </c>
      <c r="G2604" s="81">
        <v>0</v>
      </c>
      <c r="H2604" s="33">
        <v>0</v>
      </c>
      <c r="I2604" s="77"/>
      <c r="J2604" s="91">
        <f t="shared" si="83"/>
        <v>643.27711000000011</v>
      </c>
      <c r="K2604" s="131"/>
      <c r="L2604" s="262"/>
      <c r="M2604" s="144"/>
      <c r="N2604" s="144"/>
      <c r="O2604" s="143"/>
      <c r="P2604" s="148"/>
      <c r="Q2604" s="146"/>
      <c r="R2604" s="148"/>
      <c r="S2604" s="147"/>
      <c r="T2604" s="127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</row>
    <row r="2605" spans="1:37" s="34" customFormat="1" ht="18" customHeight="1" x14ac:dyDescent="0.25">
      <c r="A2605" s="72" t="str">
        <f>Лист4!A2611</f>
        <v>ул. Волгоградская, д.2</v>
      </c>
      <c r="B2605" s="68" t="s">
        <v>3119</v>
      </c>
      <c r="C2605" s="76">
        <v>569.21340999999995</v>
      </c>
      <c r="D2605" s="76">
        <f t="shared" si="84"/>
        <v>24.28415</v>
      </c>
      <c r="E2605" s="74">
        <v>24.28415</v>
      </c>
      <c r="F2605" s="33">
        <v>0</v>
      </c>
      <c r="G2605" s="81">
        <v>0</v>
      </c>
      <c r="H2605" s="33">
        <v>0</v>
      </c>
      <c r="I2605" s="77"/>
      <c r="J2605" s="91">
        <f t="shared" si="83"/>
        <v>593.49755999999991</v>
      </c>
      <c r="K2605" s="131"/>
      <c r="L2605" s="262"/>
      <c r="M2605" s="144"/>
      <c r="N2605" s="144"/>
      <c r="O2605" s="143"/>
      <c r="P2605" s="148"/>
      <c r="Q2605" s="146"/>
      <c r="R2605" s="148"/>
      <c r="S2605" s="147"/>
      <c r="T2605" s="127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23"/>
    </row>
    <row r="2606" spans="1:37" s="34" customFormat="1" ht="18" customHeight="1" x14ac:dyDescent="0.25">
      <c r="A2606" s="72" t="str">
        <f>Лист4!A2612</f>
        <v>ул. Волгоградская, д.21А</v>
      </c>
      <c r="B2606" s="68" t="s">
        <v>3119</v>
      </c>
      <c r="C2606" s="76">
        <v>720.47501999999997</v>
      </c>
      <c r="D2606" s="76">
        <f t="shared" si="84"/>
        <v>48.021029999999996</v>
      </c>
      <c r="E2606" s="74">
        <v>48.021029999999996</v>
      </c>
      <c r="F2606" s="33">
        <v>0</v>
      </c>
      <c r="G2606" s="81">
        <v>0</v>
      </c>
      <c r="H2606" s="33">
        <v>0</v>
      </c>
      <c r="I2606" s="77"/>
      <c r="J2606" s="91">
        <f t="shared" si="83"/>
        <v>768.49604999999997</v>
      </c>
      <c r="K2606" s="131"/>
      <c r="L2606" s="262"/>
      <c r="M2606" s="144"/>
      <c r="N2606" s="144"/>
      <c r="O2606" s="143"/>
      <c r="P2606" s="148"/>
      <c r="Q2606" s="146"/>
      <c r="R2606" s="148"/>
      <c r="S2606" s="147"/>
      <c r="T2606" s="127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</row>
    <row r="2607" spans="1:37" s="34" customFormat="1" ht="18" customHeight="1" x14ac:dyDescent="0.25">
      <c r="A2607" s="72" t="str">
        <f>Лист4!A2613</f>
        <v>ул. Волгоградская, д.2А</v>
      </c>
      <c r="B2607" s="68" t="s">
        <v>3119</v>
      </c>
      <c r="C2607" s="76">
        <v>520.67881999999997</v>
      </c>
      <c r="D2607" s="76">
        <f t="shared" si="84"/>
        <v>26.140070000000001</v>
      </c>
      <c r="E2607" s="74">
        <v>26.140070000000001</v>
      </c>
      <c r="F2607" s="33">
        <v>0</v>
      </c>
      <c r="G2607" s="81">
        <v>0</v>
      </c>
      <c r="H2607" s="33">
        <v>0</v>
      </c>
      <c r="I2607" s="77"/>
      <c r="J2607" s="91">
        <f t="shared" si="83"/>
        <v>546.81889000000001</v>
      </c>
      <c r="K2607" s="131"/>
      <c r="L2607" s="262"/>
      <c r="M2607" s="144"/>
      <c r="N2607" s="144"/>
      <c r="O2607" s="143"/>
      <c r="P2607" s="148"/>
      <c r="Q2607" s="146"/>
      <c r="R2607" s="148"/>
      <c r="S2607" s="147"/>
      <c r="T2607" s="127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/>
    </row>
    <row r="2608" spans="1:37" s="34" customFormat="1" ht="18" customHeight="1" x14ac:dyDescent="0.25">
      <c r="A2608" s="72" t="str">
        <f>Лист4!A2614</f>
        <v>ул. Волгоградская, д.69</v>
      </c>
      <c r="B2608" s="68" t="s">
        <v>3119</v>
      </c>
      <c r="C2608" s="76">
        <v>1462.9734099999998</v>
      </c>
      <c r="D2608" s="76">
        <f t="shared" si="84"/>
        <v>76.594740000000002</v>
      </c>
      <c r="E2608" s="74">
        <v>76.594740000000002</v>
      </c>
      <c r="F2608" s="33">
        <v>0</v>
      </c>
      <c r="G2608" s="81">
        <v>0</v>
      </c>
      <c r="H2608" s="33">
        <v>0</v>
      </c>
      <c r="I2608" s="77"/>
      <c r="J2608" s="91">
        <f t="shared" si="83"/>
        <v>1539.5681499999998</v>
      </c>
      <c r="K2608" s="131"/>
      <c r="L2608" s="262"/>
      <c r="M2608" s="144"/>
      <c r="N2608" s="144"/>
      <c r="O2608" s="143"/>
      <c r="P2608" s="148"/>
      <c r="Q2608" s="146"/>
      <c r="R2608" s="148"/>
      <c r="S2608" s="147"/>
      <c r="T2608" s="127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</row>
    <row r="2609" spans="1:37" s="34" customFormat="1" ht="18" customHeight="1" x14ac:dyDescent="0.25">
      <c r="A2609" s="72" t="str">
        <f>Лист4!A2615</f>
        <v>ул. Волгоградская, д.71</v>
      </c>
      <c r="B2609" s="68" t="s">
        <v>3119</v>
      </c>
      <c r="C2609" s="76">
        <v>964.39335999999992</v>
      </c>
      <c r="D2609" s="76">
        <f t="shared" si="84"/>
        <v>51.10933</v>
      </c>
      <c r="E2609" s="74">
        <v>51.10933</v>
      </c>
      <c r="F2609" s="33">
        <v>0</v>
      </c>
      <c r="G2609" s="81">
        <v>0</v>
      </c>
      <c r="H2609" s="33">
        <v>0</v>
      </c>
      <c r="I2609" s="77"/>
      <c r="J2609" s="91">
        <f t="shared" si="83"/>
        <v>1015.5026899999999</v>
      </c>
      <c r="K2609" s="131"/>
      <c r="L2609" s="262"/>
      <c r="M2609" s="144"/>
      <c r="N2609" s="144"/>
      <c r="O2609" s="143"/>
      <c r="P2609" s="148"/>
      <c r="Q2609" s="146"/>
      <c r="R2609" s="148"/>
      <c r="S2609" s="147"/>
      <c r="T2609" s="127"/>
      <c r="U2609" s="23"/>
      <c r="V2609" s="23"/>
      <c r="W2609" s="23"/>
      <c r="X2609" s="23"/>
      <c r="Y2609" s="23"/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/>
    </row>
    <row r="2610" spans="1:37" s="34" customFormat="1" ht="18" customHeight="1" x14ac:dyDescent="0.25">
      <c r="A2610" s="72" t="str">
        <f>Лист4!A2616</f>
        <v>ул. Волгоградская, д.75</v>
      </c>
      <c r="B2610" s="68" t="s">
        <v>3119</v>
      </c>
      <c r="C2610" s="76">
        <v>706.85678000000007</v>
      </c>
      <c r="D2610" s="76">
        <f t="shared" si="84"/>
        <v>51.527569999999997</v>
      </c>
      <c r="E2610" s="74">
        <v>51.527569999999997</v>
      </c>
      <c r="F2610" s="22">
        <v>0</v>
      </c>
      <c r="G2610" s="81">
        <v>0</v>
      </c>
      <c r="H2610" s="22">
        <v>0</v>
      </c>
      <c r="I2610" s="77"/>
      <c r="J2610" s="91">
        <f t="shared" si="83"/>
        <v>758.38435000000004</v>
      </c>
      <c r="K2610" s="131"/>
      <c r="L2610" s="262"/>
      <c r="M2610" s="144"/>
      <c r="N2610" s="144"/>
      <c r="O2610" s="143"/>
      <c r="P2610" s="145"/>
      <c r="Q2610" s="146"/>
      <c r="R2610" s="145"/>
      <c r="S2610" s="147"/>
      <c r="T2610" s="127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/>
    </row>
    <row r="2611" spans="1:37" s="34" customFormat="1" ht="18" customHeight="1" x14ac:dyDescent="0.25">
      <c r="A2611" s="72" t="str">
        <f>Лист4!A2617</f>
        <v>ул. Волгоградская, д.77</v>
      </c>
      <c r="B2611" s="68" t="s">
        <v>3119</v>
      </c>
      <c r="C2611" s="76">
        <v>676.08222000000001</v>
      </c>
      <c r="D2611" s="76">
        <f t="shared" si="84"/>
        <v>53.41545</v>
      </c>
      <c r="E2611" s="74">
        <v>53.41545</v>
      </c>
      <c r="F2611" s="33">
        <v>0</v>
      </c>
      <c r="G2611" s="81">
        <v>0</v>
      </c>
      <c r="H2611" s="33">
        <v>0</v>
      </c>
      <c r="I2611" s="77"/>
      <c r="J2611" s="91">
        <f t="shared" si="83"/>
        <v>729.49766999999997</v>
      </c>
      <c r="K2611" s="131"/>
      <c r="L2611" s="262"/>
      <c r="M2611" s="144"/>
      <c r="N2611" s="144"/>
      <c r="O2611" s="143"/>
      <c r="P2611" s="148"/>
      <c r="Q2611" s="146"/>
      <c r="R2611" s="148"/>
      <c r="S2611" s="147"/>
      <c r="T2611" s="127"/>
      <c r="U2611" s="23"/>
      <c r="V2611" s="23"/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/>
      <c r="AK2611" s="23"/>
    </row>
    <row r="2612" spans="1:37" s="34" customFormat="1" ht="18" customHeight="1" x14ac:dyDescent="0.25">
      <c r="A2612" s="72" t="str">
        <f>Лист4!A2618</f>
        <v>ул. Гагарина, д.18А</v>
      </c>
      <c r="B2612" s="68" t="s">
        <v>3119</v>
      </c>
      <c r="C2612" s="76">
        <v>666.72388000000001</v>
      </c>
      <c r="D2612" s="76">
        <f t="shared" si="84"/>
        <v>42.606199999999994</v>
      </c>
      <c r="E2612" s="74">
        <v>42.606199999999994</v>
      </c>
      <c r="F2612" s="33">
        <v>0</v>
      </c>
      <c r="G2612" s="81">
        <v>0</v>
      </c>
      <c r="H2612" s="33">
        <v>0</v>
      </c>
      <c r="I2612" s="77"/>
      <c r="J2612" s="91">
        <f t="shared" si="83"/>
        <v>709.33007999999995</v>
      </c>
      <c r="K2612" s="131"/>
      <c r="L2612" s="262"/>
      <c r="M2612" s="144"/>
      <c r="N2612" s="144"/>
      <c r="O2612" s="143"/>
      <c r="P2612" s="148"/>
      <c r="Q2612" s="146"/>
      <c r="R2612" s="148"/>
      <c r="S2612" s="147"/>
      <c r="T2612" s="127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</row>
    <row r="2613" spans="1:37" s="34" customFormat="1" ht="18" customHeight="1" x14ac:dyDescent="0.25">
      <c r="A2613" s="72" t="str">
        <f>Лист4!A2619</f>
        <v>ул. Грекова, д.1</v>
      </c>
      <c r="B2613" s="68" t="s">
        <v>3119</v>
      </c>
      <c r="C2613" s="76">
        <v>619.86698000000001</v>
      </c>
      <c r="D2613" s="76">
        <f t="shared" si="84"/>
        <v>51.183399999999999</v>
      </c>
      <c r="E2613" s="74">
        <v>51.183399999999999</v>
      </c>
      <c r="F2613" s="33">
        <v>0</v>
      </c>
      <c r="G2613" s="81">
        <v>0</v>
      </c>
      <c r="H2613" s="33">
        <v>0</v>
      </c>
      <c r="I2613" s="77"/>
      <c r="J2613" s="91">
        <f t="shared" si="83"/>
        <v>671.05038000000002</v>
      </c>
      <c r="K2613" s="131"/>
      <c r="L2613" s="262"/>
      <c r="M2613" s="144"/>
      <c r="N2613" s="144"/>
      <c r="O2613" s="143"/>
      <c r="P2613" s="148"/>
      <c r="Q2613" s="146"/>
      <c r="R2613" s="148"/>
      <c r="S2613" s="147"/>
      <c r="T2613" s="127"/>
      <c r="U2613" s="23"/>
      <c r="V2613" s="23"/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/>
    </row>
    <row r="2614" spans="1:37" s="34" customFormat="1" ht="18" customHeight="1" x14ac:dyDescent="0.25">
      <c r="A2614" s="72" t="str">
        <f>Лист4!A2620</f>
        <v>ул. Грибоедова, д.11</v>
      </c>
      <c r="B2614" s="68" t="s">
        <v>3119</v>
      </c>
      <c r="C2614" s="76">
        <v>293.14031</v>
      </c>
      <c r="D2614" s="76">
        <f t="shared" si="84"/>
        <v>12.781469999999999</v>
      </c>
      <c r="E2614" s="74">
        <v>12.781469999999999</v>
      </c>
      <c r="F2614" s="33">
        <v>0</v>
      </c>
      <c r="G2614" s="81">
        <v>0</v>
      </c>
      <c r="H2614" s="33">
        <v>0</v>
      </c>
      <c r="I2614" s="77"/>
      <c r="J2614" s="91">
        <f t="shared" si="83"/>
        <v>305.92178000000001</v>
      </c>
      <c r="K2614" s="131"/>
      <c r="L2614" s="262"/>
      <c r="M2614" s="144"/>
      <c r="N2614" s="144"/>
      <c r="O2614" s="143"/>
      <c r="P2614" s="148"/>
      <c r="Q2614" s="146"/>
      <c r="R2614" s="148"/>
      <c r="S2614" s="147"/>
      <c r="T2614" s="127"/>
      <c r="U2614" s="23"/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/>
    </row>
    <row r="2615" spans="1:37" s="34" customFormat="1" ht="18" customHeight="1" x14ac:dyDescent="0.25">
      <c r="A2615" s="72" t="str">
        <f>Лист4!A2621</f>
        <v>ул. Грибоедова, д.11А</v>
      </c>
      <c r="B2615" s="68" t="s">
        <v>3119</v>
      </c>
      <c r="C2615" s="76">
        <v>1121.0756699999999</v>
      </c>
      <c r="D2615" s="76">
        <f t="shared" si="84"/>
        <v>58.263129999999997</v>
      </c>
      <c r="E2615" s="74">
        <v>58.263129999999997</v>
      </c>
      <c r="F2615" s="33">
        <v>0</v>
      </c>
      <c r="G2615" s="81">
        <v>0</v>
      </c>
      <c r="H2615" s="33">
        <v>0</v>
      </c>
      <c r="I2615" s="77"/>
      <c r="J2615" s="91">
        <f t="shared" si="83"/>
        <v>1179.3388</v>
      </c>
      <c r="K2615" s="131"/>
      <c r="L2615" s="262"/>
      <c r="M2615" s="144"/>
      <c r="N2615" s="144"/>
      <c r="O2615" s="143"/>
      <c r="P2615" s="148"/>
      <c r="Q2615" s="146"/>
      <c r="R2615" s="148"/>
      <c r="S2615" s="147"/>
      <c r="T2615" s="127"/>
      <c r="U2615" s="23"/>
      <c r="V2615" s="23"/>
      <c r="W2615" s="23"/>
      <c r="X2615" s="23"/>
      <c r="Y2615" s="23"/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/>
    </row>
    <row r="2616" spans="1:37" s="34" customFormat="1" ht="18" customHeight="1" x14ac:dyDescent="0.25">
      <c r="A2616" s="72" t="str">
        <f>Лист4!A2622</f>
        <v>ул. Грибоедова, д.15</v>
      </c>
      <c r="B2616" s="68" t="s">
        <v>3119</v>
      </c>
      <c r="C2616" s="76">
        <v>1393.5406800000001</v>
      </c>
      <c r="D2616" s="76">
        <f t="shared" si="84"/>
        <v>179.67008999999999</v>
      </c>
      <c r="E2616" s="74">
        <v>179.67008999999999</v>
      </c>
      <c r="F2616" s="33">
        <v>0</v>
      </c>
      <c r="G2616" s="81">
        <v>0</v>
      </c>
      <c r="H2616" s="33">
        <v>0</v>
      </c>
      <c r="I2616" s="77"/>
      <c r="J2616" s="91">
        <f t="shared" si="83"/>
        <v>1573.2107700000001</v>
      </c>
      <c r="K2616" s="131"/>
      <c r="L2616" s="262"/>
      <c r="M2616" s="144"/>
      <c r="N2616" s="144"/>
      <c r="O2616" s="143"/>
      <c r="P2616" s="148"/>
      <c r="Q2616" s="146"/>
      <c r="R2616" s="148"/>
      <c r="S2616" s="147"/>
      <c r="T2616" s="127"/>
      <c r="U2616" s="23"/>
      <c r="V2616" s="23"/>
      <c r="W2616" s="23"/>
      <c r="X2616" s="23"/>
      <c r="Y2616" s="23"/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/>
    </row>
    <row r="2617" spans="1:37" s="34" customFormat="1" ht="18" customHeight="1" x14ac:dyDescent="0.25">
      <c r="A2617" s="72" t="str">
        <f>Лист4!A2623</f>
        <v>ул. Добролюбова, д.6</v>
      </c>
      <c r="B2617" s="68" t="s">
        <v>3119</v>
      </c>
      <c r="C2617" s="76">
        <v>535.69083999999998</v>
      </c>
      <c r="D2617" s="76">
        <f t="shared" si="84"/>
        <v>45.982779999999998</v>
      </c>
      <c r="E2617" s="74">
        <v>45.982779999999998</v>
      </c>
      <c r="F2617" s="33">
        <v>0</v>
      </c>
      <c r="G2617" s="81">
        <v>0</v>
      </c>
      <c r="H2617" s="33">
        <v>0</v>
      </c>
      <c r="I2617" s="77"/>
      <c r="J2617" s="91">
        <f t="shared" si="83"/>
        <v>581.67362000000003</v>
      </c>
      <c r="K2617" s="131"/>
      <c r="L2617" s="262"/>
      <c r="M2617" s="144"/>
      <c r="N2617" s="144"/>
      <c r="O2617" s="143"/>
      <c r="P2617" s="148"/>
      <c r="Q2617" s="146"/>
      <c r="R2617" s="148"/>
      <c r="S2617" s="147"/>
      <c r="T2617" s="127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/>
    </row>
    <row r="2618" spans="1:37" s="34" customFormat="1" ht="18" customHeight="1" x14ac:dyDescent="0.25">
      <c r="A2618" s="72" t="str">
        <f>Лист4!A2624</f>
        <v>ул. Добролюбова, д.8</v>
      </c>
      <c r="B2618" s="68" t="s">
        <v>3119</v>
      </c>
      <c r="C2618" s="76">
        <v>1066.4748099999999</v>
      </c>
      <c r="D2618" s="76">
        <f t="shared" si="84"/>
        <v>62.67013</v>
      </c>
      <c r="E2618" s="74">
        <v>62.67013</v>
      </c>
      <c r="F2618" s="33">
        <v>0</v>
      </c>
      <c r="G2618" s="81">
        <v>0</v>
      </c>
      <c r="H2618" s="33">
        <v>0</v>
      </c>
      <c r="I2618" s="77"/>
      <c r="J2618" s="91">
        <f t="shared" si="83"/>
        <v>1129.1449399999999</v>
      </c>
      <c r="K2618" s="131"/>
      <c r="L2618" s="262"/>
      <c r="M2618" s="144"/>
      <c r="N2618" s="144"/>
      <c r="O2618" s="143"/>
      <c r="P2618" s="148"/>
      <c r="Q2618" s="146"/>
      <c r="R2618" s="148"/>
      <c r="S2618" s="147"/>
      <c r="T2618" s="127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/>
    </row>
    <row r="2619" spans="1:37" s="34" customFormat="1" ht="18" customHeight="1" x14ac:dyDescent="0.25">
      <c r="A2619" s="72" t="str">
        <f>Лист4!A2625</f>
        <v>ул. Ермака, д.4</v>
      </c>
      <c r="B2619" s="68" t="s">
        <v>3119</v>
      </c>
      <c r="C2619" s="76">
        <v>637.07197000000008</v>
      </c>
      <c r="D2619" s="76">
        <f t="shared" si="84"/>
        <v>37.39293</v>
      </c>
      <c r="E2619" s="74">
        <v>37.39293</v>
      </c>
      <c r="F2619" s="33">
        <v>0</v>
      </c>
      <c r="G2619" s="81">
        <v>0</v>
      </c>
      <c r="H2619" s="33">
        <v>0</v>
      </c>
      <c r="I2619" s="77"/>
      <c r="J2619" s="91">
        <f t="shared" si="83"/>
        <v>674.46490000000006</v>
      </c>
      <c r="K2619" s="131"/>
      <c r="L2619" s="262"/>
      <c r="M2619" s="144"/>
      <c r="N2619" s="144"/>
      <c r="O2619" s="143"/>
      <c r="P2619" s="148"/>
      <c r="Q2619" s="146"/>
      <c r="R2619" s="148"/>
      <c r="S2619" s="147"/>
      <c r="T2619" s="127"/>
      <c r="U2619" s="23"/>
      <c r="V2619" s="23"/>
      <c r="W2619" s="23"/>
      <c r="X2619" s="23"/>
      <c r="Y2619" s="23"/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/>
    </row>
    <row r="2620" spans="1:37" s="34" customFormat="1" ht="18" customHeight="1" x14ac:dyDescent="0.25">
      <c r="A2620" s="72" t="str">
        <f>Лист4!A2626</f>
        <v>ул. Ермака, д.5</v>
      </c>
      <c r="B2620" s="68" t="s">
        <v>3119</v>
      </c>
      <c r="C2620" s="76">
        <v>649.07514000000003</v>
      </c>
      <c r="D2620" s="76">
        <f t="shared" si="84"/>
        <v>36.100169999999999</v>
      </c>
      <c r="E2620" s="74">
        <v>36.100169999999999</v>
      </c>
      <c r="F2620" s="33">
        <v>0</v>
      </c>
      <c r="G2620" s="81">
        <v>0</v>
      </c>
      <c r="H2620" s="33">
        <v>0</v>
      </c>
      <c r="I2620" s="77"/>
      <c r="J2620" s="91">
        <f t="shared" si="83"/>
        <v>685.17531000000008</v>
      </c>
      <c r="K2620" s="131"/>
      <c r="L2620" s="262"/>
      <c r="M2620" s="144"/>
      <c r="N2620" s="144"/>
      <c r="O2620" s="143"/>
      <c r="P2620" s="148"/>
      <c r="Q2620" s="146"/>
      <c r="R2620" s="148"/>
      <c r="S2620" s="147"/>
      <c r="T2620" s="127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</row>
    <row r="2621" spans="1:37" s="34" customFormat="1" ht="18" customHeight="1" x14ac:dyDescent="0.25">
      <c r="A2621" s="72" t="str">
        <f>Лист4!A2627</f>
        <v>ул. Ермака, д.6</v>
      </c>
      <c r="B2621" s="68" t="s">
        <v>3119</v>
      </c>
      <c r="C2621" s="76">
        <v>107.50297999999998</v>
      </c>
      <c r="D2621" s="76">
        <f t="shared" si="84"/>
        <v>37.550800000000002</v>
      </c>
      <c r="E2621" s="74">
        <v>37.550800000000002</v>
      </c>
      <c r="F2621" s="33">
        <v>0</v>
      </c>
      <c r="G2621" s="81">
        <v>0</v>
      </c>
      <c r="H2621" s="33">
        <v>0</v>
      </c>
      <c r="I2621" s="77"/>
      <c r="J2621" s="91">
        <f t="shared" si="83"/>
        <v>145.05377999999999</v>
      </c>
      <c r="K2621" s="131"/>
      <c r="L2621" s="262"/>
      <c r="M2621" s="144"/>
      <c r="N2621" s="144"/>
      <c r="O2621" s="143"/>
      <c r="P2621" s="148"/>
      <c r="Q2621" s="146"/>
      <c r="R2621" s="148"/>
      <c r="S2621" s="147"/>
      <c r="T2621" s="127"/>
      <c r="U2621" s="23"/>
      <c r="V2621" s="23"/>
      <c r="W2621" s="23"/>
      <c r="X2621" s="23"/>
      <c r="Y2621" s="23"/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/>
    </row>
    <row r="2622" spans="1:37" s="34" customFormat="1" ht="18" customHeight="1" x14ac:dyDescent="0.25">
      <c r="A2622" s="72" t="str">
        <f>Лист4!A2628</f>
        <v>ул. Жуковского, д.10</v>
      </c>
      <c r="B2622" s="68" t="s">
        <v>3119</v>
      </c>
      <c r="C2622" s="76">
        <v>483.99149</v>
      </c>
      <c r="D2622" s="76">
        <f t="shared" si="84"/>
        <v>30.692439999999998</v>
      </c>
      <c r="E2622" s="74">
        <v>30.692439999999998</v>
      </c>
      <c r="F2622" s="33">
        <v>0</v>
      </c>
      <c r="G2622" s="81">
        <v>0</v>
      </c>
      <c r="H2622" s="33">
        <v>0</v>
      </c>
      <c r="I2622" s="77"/>
      <c r="J2622" s="91">
        <f t="shared" si="83"/>
        <v>514.68393000000003</v>
      </c>
      <c r="K2622" s="131"/>
      <c r="L2622" s="262"/>
      <c r="M2622" s="144"/>
      <c r="N2622" s="144"/>
      <c r="O2622" s="143"/>
      <c r="P2622" s="148"/>
      <c r="Q2622" s="146"/>
      <c r="R2622" s="148"/>
      <c r="S2622" s="147"/>
      <c r="T2622" s="127"/>
      <c r="U2622" s="23"/>
      <c r="V2622" s="23"/>
      <c r="W2622" s="23"/>
      <c r="X2622" s="23"/>
      <c r="Y2622" s="23"/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</row>
    <row r="2623" spans="1:37" s="34" customFormat="1" ht="18" customHeight="1" x14ac:dyDescent="0.25">
      <c r="A2623" s="72" t="str">
        <f>Лист4!A2629</f>
        <v>ул. Жуковского, д.11</v>
      </c>
      <c r="B2623" s="68" t="s">
        <v>3119</v>
      </c>
      <c r="C2623" s="76">
        <v>653.69832999999994</v>
      </c>
      <c r="D2623" s="76">
        <f t="shared" si="84"/>
        <v>34.468530000000001</v>
      </c>
      <c r="E2623" s="74">
        <v>34.468530000000001</v>
      </c>
      <c r="F2623" s="33">
        <v>0</v>
      </c>
      <c r="G2623" s="81">
        <v>0</v>
      </c>
      <c r="H2623" s="33">
        <v>0</v>
      </c>
      <c r="I2623" s="77"/>
      <c r="J2623" s="91">
        <f t="shared" si="83"/>
        <v>688.16685999999993</v>
      </c>
      <c r="K2623" s="131"/>
      <c r="L2623" s="262"/>
      <c r="M2623" s="144"/>
      <c r="N2623" s="144"/>
      <c r="O2623" s="143"/>
      <c r="P2623" s="148"/>
      <c r="Q2623" s="146"/>
      <c r="R2623" s="148"/>
      <c r="S2623" s="147"/>
      <c r="T2623" s="127"/>
      <c r="U2623" s="23"/>
      <c r="V2623" s="23"/>
      <c r="W2623" s="23"/>
      <c r="X2623" s="23"/>
      <c r="Y2623" s="23"/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/>
    </row>
    <row r="2624" spans="1:37" s="34" customFormat="1" ht="18" customHeight="1" x14ac:dyDescent="0.25">
      <c r="A2624" s="72" t="str">
        <f>Лист4!A2630</f>
        <v>ул. Жуковского, д.12</v>
      </c>
      <c r="B2624" s="68" t="s">
        <v>3119</v>
      </c>
      <c r="C2624" s="76">
        <v>521.79543999999999</v>
      </c>
      <c r="D2624" s="76">
        <f t="shared" si="84"/>
        <v>72.948520000000002</v>
      </c>
      <c r="E2624" s="74">
        <v>72.948520000000002</v>
      </c>
      <c r="F2624" s="33">
        <v>0</v>
      </c>
      <c r="G2624" s="81">
        <v>0</v>
      </c>
      <c r="H2624" s="33">
        <v>0</v>
      </c>
      <c r="I2624" s="77"/>
      <c r="J2624" s="91">
        <f t="shared" si="83"/>
        <v>594.74396000000002</v>
      </c>
      <c r="K2624" s="131"/>
      <c r="L2624" s="262"/>
      <c r="M2624" s="144"/>
      <c r="N2624" s="144"/>
      <c r="O2624" s="143"/>
      <c r="P2624" s="148"/>
      <c r="Q2624" s="146"/>
      <c r="R2624" s="148"/>
      <c r="S2624" s="147"/>
      <c r="T2624" s="127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</row>
    <row r="2625" spans="1:37" s="34" customFormat="1" ht="18" customHeight="1" x14ac:dyDescent="0.25">
      <c r="A2625" s="72" t="str">
        <f>Лист4!A2631</f>
        <v>ул. Жуковского, д.15</v>
      </c>
      <c r="B2625" s="68" t="s">
        <v>3119</v>
      </c>
      <c r="C2625" s="76">
        <v>1036.0610199999999</v>
      </c>
      <c r="D2625" s="76">
        <f t="shared" si="84"/>
        <v>65.708259999999996</v>
      </c>
      <c r="E2625" s="74">
        <v>65.708259999999996</v>
      </c>
      <c r="F2625" s="33">
        <v>0</v>
      </c>
      <c r="G2625" s="81">
        <v>0</v>
      </c>
      <c r="H2625" s="33">
        <v>0</v>
      </c>
      <c r="I2625" s="77"/>
      <c r="J2625" s="91">
        <f t="shared" si="83"/>
        <v>1101.76928</v>
      </c>
      <c r="K2625" s="131"/>
      <c r="L2625" s="262"/>
      <c r="M2625" s="144"/>
      <c r="N2625" s="144"/>
      <c r="O2625" s="143"/>
      <c r="P2625" s="148"/>
      <c r="Q2625" s="146"/>
      <c r="R2625" s="148"/>
      <c r="S2625" s="147"/>
      <c r="T2625" s="127"/>
      <c r="U2625" s="23"/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/>
    </row>
    <row r="2626" spans="1:37" s="34" customFormat="1" ht="18" customHeight="1" x14ac:dyDescent="0.25">
      <c r="A2626" s="72" t="str">
        <f>Лист4!A2632</f>
        <v>ул. Жуковского, д.17</v>
      </c>
      <c r="B2626" s="68" t="s">
        <v>3119</v>
      </c>
      <c r="C2626" s="76">
        <v>930.87639999999999</v>
      </c>
      <c r="D2626" s="76">
        <f t="shared" si="84"/>
        <v>80.067080000000004</v>
      </c>
      <c r="E2626" s="74">
        <v>80.067080000000004</v>
      </c>
      <c r="F2626" s="33">
        <v>0</v>
      </c>
      <c r="G2626" s="81">
        <v>0</v>
      </c>
      <c r="H2626" s="33">
        <v>0</v>
      </c>
      <c r="I2626" s="77"/>
      <c r="J2626" s="91">
        <f t="shared" si="83"/>
        <v>1010.94348</v>
      </c>
      <c r="K2626" s="131"/>
      <c r="L2626" s="262"/>
      <c r="M2626" s="144"/>
      <c r="N2626" s="144"/>
      <c r="O2626" s="143"/>
      <c r="P2626" s="148"/>
      <c r="Q2626" s="146"/>
      <c r="R2626" s="148"/>
      <c r="S2626" s="147"/>
      <c r="T2626" s="127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</row>
    <row r="2627" spans="1:37" s="34" customFormat="1" ht="18" customHeight="1" x14ac:dyDescent="0.25">
      <c r="A2627" s="72" t="str">
        <f>Лист4!A2633</f>
        <v>ул. Жуковского, д.19</v>
      </c>
      <c r="B2627" s="68" t="s">
        <v>3119</v>
      </c>
      <c r="C2627" s="76">
        <v>1528.41003</v>
      </c>
      <c r="D2627" s="76">
        <f t="shared" si="84"/>
        <v>88.771079999999998</v>
      </c>
      <c r="E2627" s="74">
        <v>88.771079999999998</v>
      </c>
      <c r="F2627" s="33">
        <v>0</v>
      </c>
      <c r="G2627" s="81">
        <v>0</v>
      </c>
      <c r="H2627" s="33">
        <v>0</v>
      </c>
      <c r="I2627" s="77"/>
      <c r="J2627" s="91">
        <f t="shared" si="83"/>
        <v>1617.18111</v>
      </c>
      <c r="K2627" s="131"/>
      <c r="L2627" s="262"/>
      <c r="M2627" s="144"/>
      <c r="N2627" s="144"/>
      <c r="O2627" s="143"/>
      <c r="P2627" s="148"/>
      <c r="Q2627" s="146"/>
      <c r="R2627" s="148"/>
      <c r="S2627" s="147"/>
      <c r="T2627" s="127"/>
      <c r="U2627" s="23"/>
      <c r="V2627" s="23"/>
      <c r="W2627" s="23"/>
      <c r="X2627" s="23"/>
      <c r="Y2627" s="23"/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/>
    </row>
    <row r="2628" spans="1:37" s="34" customFormat="1" ht="18" customHeight="1" x14ac:dyDescent="0.25">
      <c r="A2628" s="72" t="str">
        <f>Лист4!A2634</f>
        <v>ул. Жуковского, д.2</v>
      </c>
      <c r="B2628" s="68" t="s">
        <v>3119</v>
      </c>
      <c r="C2628" s="76">
        <v>979.83497999999997</v>
      </c>
      <c r="D2628" s="76">
        <f t="shared" si="84"/>
        <v>45.95814</v>
      </c>
      <c r="E2628" s="74">
        <v>45.95814</v>
      </c>
      <c r="F2628" s="33">
        <v>0</v>
      </c>
      <c r="G2628" s="81">
        <v>0</v>
      </c>
      <c r="H2628" s="33">
        <v>0</v>
      </c>
      <c r="I2628" s="77"/>
      <c r="J2628" s="91">
        <f t="shared" si="83"/>
        <v>1025.79312</v>
      </c>
      <c r="K2628" s="131"/>
      <c r="L2628" s="262"/>
      <c r="M2628" s="144"/>
      <c r="N2628" s="144"/>
      <c r="O2628" s="143"/>
      <c r="P2628" s="148"/>
      <c r="Q2628" s="146"/>
      <c r="R2628" s="148"/>
      <c r="S2628" s="147"/>
      <c r="T2628" s="127"/>
      <c r="U2628" s="23"/>
      <c r="V2628" s="23"/>
      <c r="W2628" s="23"/>
      <c r="X2628" s="23"/>
      <c r="Y2628" s="23"/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/>
    </row>
    <row r="2629" spans="1:37" s="34" customFormat="1" ht="18" customHeight="1" x14ac:dyDescent="0.25">
      <c r="A2629" s="72" t="str">
        <f>Лист4!A2635</f>
        <v>ул. Жуковского, д.20</v>
      </c>
      <c r="B2629" s="68" t="s">
        <v>3119</v>
      </c>
      <c r="C2629" s="76">
        <v>982.02347999999995</v>
      </c>
      <c r="D2629" s="76">
        <f t="shared" si="84"/>
        <v>0.25900000000000001</v>
      </c>
      <c r="E2629" s="74">
        <v>0.25900000000000001</v>
      </c>
      <c r="F2629" s="33">
        <v>0</v>
      </c>
      <c r="G2629" s="81">
        <v>0</v>
      </c>
      <c r="H2629" s="33">
        <v>0</v>
      </c>
      <c r="I2629" s="77"/>
      <c r="J2629" s="91">
        <f t="shared" si="83"/>
        <v>982.28247999999996</v>
      </c>
      <c r="K2629" s="131"/>
      <c r="L2629" s="262"/>
      <c r="M2629" s="144"/>
      <c r="N2629" s="144"/>
      <c r="O2629" s="143"/>
      <c r="P2629" s="148"/>
      <c r="Q2629" s="146"/>
      <c r="R2629" s="148"/>
      <c r="S2629" s="147"/>
      <c r="T2629" s="127"/>
      <c r="U2629" s="23"/>
      <c r="V2629" s="23"/>
      <c r="W2629" s="23"/>
      <c r="X2629" s="23"/>
      <c r="Y2629" s="23"/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/>
    </row>
    <row r="2630" spans="1:37" s="34" customFormat="1" ht="18" customHeight="1" x14ac:dyDescent="0.25">
      <c r="A2630" s="72" t="str">
        <f>Лист4!A2636</f>
        <v>ул. Жуковского, д.2А</v>
      </c>
      <c r="B2630" s="68" t="s">
        <v>3119</v>
      </c>
      <c r="C2630" s="76">
        <v>1669.21</v>
      </c>
      <c r="D2630" s="76">
        <f t="shared" si="84"/>
        <v>123.84650000000001</v>
      </c>
      <c r="E2630" s="74">
        <v>123.84650000000001</v>
      </c>
      <c r="F2630" s="33">
        <v>0</v>
      </c>
      <c r="G2630" s="81">
        <v>0</v>
      </c>
      <c r="H2630" s="33">
        <v>0</v>
      </c>
      <c r="I2630" s="77"/>
      <c r="J2630" s="91">
        <v>1810.71</v>
      </c>
      <c r="K2630" s="131"/>
      <c r="L2630" s="262"/>
      <c r="M2630" s="144"/>
      <c r="N2630" s="144"/>
      <c r="O2630" s="143"/>
      <c r="P2630" s="148"/>
      <c r="Q2630" s="146"/>
      <c r="R2630" s="148"/>
      <c r="S2630" s="147"/>
      <c r="T2630" s="127"/>
      <c r="U2630" s="23"/>
      <c r="V2630" s="23"/>
      <c r="W2630" s="23"/>
      <c r="X2630" s="23"/>
      <c r="Y2630" s="23"/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/>
    </row>
    <row r="2631" spans="1:37" s="34" customFormat="1" ht="18" customHeight="1" x14ac:dyDescent="0.25">
      <c r="A2631" s="72" t="str">
        <f>Лист4!A2637</f>
        <v>ул. Жуковского, д.4</v>
      </c>
      <c r="B2631" s="68" t="s">
        <v>3119</v>
      </c>
      <c r="C2631" s="76">
        <v>925.15425000000005</v>
      </c>
      <c r="D2631" s="76">
        <f t="shared" si="84"/>
        <v>63.029240000000001</v>
      </c>
      <c r="E2631" s="74">
        <v>63.029240000000001</v>
      </c>
      <c r="F2631" s="33">
        <v>0</v>
      </c>
      <c r="G2631" s="81">
        <v>0</v>
      </c>
      <c r="H2631" s="33">
        <v>0</v>
      </c>
      <c r="I2631" s="77"/>
      <c r="J2631" s="91">
        <f t="shared" si="83"/>
        <v>988.18349000000001</v>
      </c>
      <c r="K2631" s="131"/>
      <c r="L2631" s="262"/>
      <c r="M2631" s="144"/>
      <c r="N2631" s="144"/>
      <c r="O2631" s="143"/>
      <c r="P2631" s="148"/>
      <c r="Q2631" s="146"/>
      <c r="R2631" s="148"/>
      <c r="S2631" s="147"/>
      <c r="T2631" s="127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</row>
    <row r="2632" spans="1:37" s="23" customFormat="1" ht="18" customHeight="1" x14ac:dyDescent="0.25">
      <c r="A2632" s="72" t="str">
        <f>Лист4!A2638</f>
        <v>ул. Заводская, д.101</v>
      </c>
      <c r="B2632" s="68" t="s">
        <v>3119</v>
      </c>
      <c r="C2632" s="76">
        <v>3.0305500000000052</v>
      </c>
      <c r="D2632" s="76">
        <f t="shared" si="84"/>
        <v>19.92277</v>
      </c>
      <c r="E2632" s="74">
        <v>19.92277</v>
      </c>
      <c r="F2632" s="33">
        <v>0</v>
      </c>
      <c r="G2632" s="81">
        <v>0</v>
      </c>
      <c r="H2632" s="33">
        <v>0</v>
      </c>
      <c r="I2632" s="147">
        <v>116.24</v>
      </c>
      <c r="J2632" s="91">
        <f t="shared" si="83"/>
        <v>22.953320000000005</v>
      </c>
      <c r="K2632" s="131"/>
      <c r="L2632" s="262"/>
      <c r="M2632" s="144"/>
      <c r="N2632" s="144"/>
      <c r="O2632" s="143"/>
      <c r="P2632" s="148"/>
      <c r="Q2632" s="146"/>
      <c r="R2632" s="148"/>
      <c r="S2632" s="147"/>
      <c r="T2632" s="127"/>
    </row>
    <row r="2633" spans="1:37" s="34" customFormat="1" ht="18" customHeight="1" x14ac:dyDescent="0.25">
      <c r="A2633" s="72" t="str">
        <f>Лист4!A2639</f>
        <v>ул. Заводская, д.189</v>
      </c>
      <c r="B2633" s="68" t="s">
        <v>3119</v>
      </c>
      <c r="C2633" s="76">
        <v>1078.9665600000001</v>
      </c>
      <c r="D2633" s="76">
        <f t="shared" si="84"/>
        <v>79.435190000000006</v>
      </c>
      <c r="E2633" s="74">
        <v>79.435190000000006</v>
      </c>
      <c r="F2633" s="33">
        <v>0</v>
      </c>
      <c r="G2633" s="81">
        <v>0</v>
      </c>
      <c r="H2633" s="33">
        <v>0</v>
      </c>
      <c r="I2633" s="77"/>
      <c r="J2633" s="91">
        <f t="shared" si="83"/>
        <v>1158.40175</v>
      </c>
      <c r="K2633" s="131"/>
      <c r="L2633" s="262"/>
      <c r="M2633" s="144"/>
      <c r="N2633" s="144"/>
      <c r="O2633" s="143"/>
      <c r="P2633" s="148"/>
      <c r="Q2633" s="146"/>
      <c r="R2633" s="148"/>
      <c r="S2633" s="147"/>
      <c r="T2633" s="127"/>
      <c r="U2633" s="23"/>
      <c r="V2633" s="23"/>
      <c r="W2633" s="23"/>
      <c r="X2633" s="23"/>
      <c r="Y2633" s="23"/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/>
    </row>
    <row r="2634" spans="1:37" s="34" customFormat="1" ht="18" customHeight="1" x14ac:dyDescent="0.25">
      <c r="A2634" s="72" t="str">
        <f>Лист4!A2640</f>
        <v>ул. Заводская, д.93</v>
      </c>
      <c r="B2634" s="68" t="s">
        <v>3119</v>
      </c>
      <c r="C2634" s="76">
        <v>-17.690069999999992</v>
      </c>
      <c r="D2634" s="76">
        <f t="shared" si="84"/>
        <v>6.1664399999999997</v>
      </c>
      <c r="E2634" s="74">
        <v>6.1664399999999997</v>
      </c>
      <c r="F2634" s="33">
        <v>0</v>
      </c>
      <c r="G2634" s="81">
        <v>0</v>
      </c>
      <c r="H2634" s="33">
        <v>0</v>
      </c>
      <c r="I2634" s="147">
        <v>116.24</v>
      </c>
      <c r="J2634" s="91">
        <f t="shared" ref="J2634:J2697" si="85">C2634+E2634</f>
        <v>-11.523629999999992</v>
      </c>
      <c r="K2634" s="131"/>
      <c r="L2634" s="262"/>
      <c r="M2634" s="144"/>
      <c r="N2634" s="144"/>
      <c r="O2634" s="143"/>
      <c r="P2634" s="148"/>
      <c r="Q2634" s="146"/>
      <c r="R2634" s="148"/>
      <c r="S2634" s="147"/>
      <c r="T2634" s="127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/>
    </row>
    <row r="2635" spans="1:37" s="34" customFormat="1" ht="18.75" customHeight="1" x14ac:dyDescent="0.25">
      <c r="A2635" s="72" t="str">
        <f>Лист4!A2641</f>
        <v>ул. Заводская, д.99</v>
      </c>
      <c r="B2635" s="68" t="s">
        <v>3119</v>
      </c>
      <c r="C2635" s="76">
        <v>60.953940000000003</v>
      </c>
      <c r="D2635" s="76">
        <f t="shared" si="84"/>
        <v>7.2556000000000003</v>
      </c>
      <c r="E2635" s="74">
        <v>7.2556000000000003</v>
      </c>
      <c r="F2635" s="33">
        <v>0</v>
      </c>
      <c r="G2635" s="81">
        <v>0</v>
      </c>
      <c r="H2635" s="33">
        <v>0</v>
      </c>
      <c r="I2635" s="147">
        <v>116.24</v>
      </c>
      <c r="J2635" s="91">
        <f t="shared" si="85"/>
        <v>68.209540000000004</v>
      </c>
      <c r="K2635" s="131"/>
      <c r="L2635" s="262"/>
      <c r="M2635" s="144"/>
      <c r="N2635" s="144"/>
      <c r="O2635" s="143"/>
      <c r="P2635" s="148"/>
      <c r="Q2635" s="146"/>
      <c r="R2635" s="148"/>
      <c r="S2635" s="147"/>
      <c r="T2635" s="127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</row>
    <row r="2636" spans="1:37" s="34" customFormat="1" ht="18.75" customHeight="1" x14ac:dyDescent="0.25">
      <c r="A2636" s="72" t="str">
        <f>Лист4!A2642</f>
        <v>ул. Затонская, д.1</v>
      </c>
      <c r="B2636" s="68" t="s">
        <v>3119</v>
      </c>
      <c r="C2636" s="76">
        <v>180.86794</v>
      </c>
      <c r="D2636" s="76">
        <f t="shared" si="84"/>
        <v>9.1567999999999987</v>
      </c>
      <c r="E2636" s="74">
        <v>9.1567999999999987</v>
      </c>
      <c r="F2636" s="33">
        <v>0</v>
      </c>
      <c r="G2636" s="81">
        <v>0</v>
      </c>
      <c r="H2636" s="33">
        <v>0</v>
      </c>
      <c r="I2636" s="77"/>
      <c r="J2636" s="91">
        <f t="shared" si="85"/>
        <v>190.02474000000001</v>
      </c>
      <c r="K2636" s="131"/>
      <c r="L2636" s="262"/>
      <c r="M2636" s="144"/>
      <c r="N2636" s="144"/>
      <c r="O2636" s="143"/>
      <c r="P2636" s="148"/>
      <c r="Q2636" s="146"/>
      <c r="R2636" s="148"/>
      <c r="S2636" s="147"/>
      <c r="T2636" s="127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</row>
    <row r="2637" spans="1:37" s="34" customFormat="1" ht="18.75" customHeight="1" x14ac:dyDescent="0.25">
      <c r="A2637" s="72" t="str">
        <f>Лист4!A2643</f>
        <v>ул. Затонская, д.3</v>
      </c>
      <c r="B2637" s="68" t="s">
        <v>3119</v>
      </c>
      <c r="C2637" s="76">
        <v>53.148350000000001</v>
      </c>
      <c r="D2637" s="76">
        <f t="shared" si="84"/>
        <v>2.1649000000000003</v>
      </c>
      <c r="E2637" s="74">
        <v>2.1649000000000003</v>
      </c>
      <c r="F2637" s="33">
        <v>0</v>
      </c>
      <c r="G2637" s="81">
        <v>0</v>
      </c>
      <c r="H2637" s="33">
        <v>0</v>
      </c>
      <c r="I2637" s="77"/>
      <c r="J2637" s="91">
        <f t="shared" si="85"/>
        <v>55.313250000000004</v>
      </c>
      <c r="K2637" s="131"/>
      <c r="L2637" s="262"/>
      <c r="M2637" s="144"/>
      <c r="N2637" s="144"/>
      <c r="O2637" s="143"/>
      <c r="P2637" s="148"/>
      <c r="Q2637" s="146"/>
      <c r="R2637" s="148"/>
      <c r="S2637" s="147"/>
      <c r="T2637" s="127"/>
      <c r="U2637" s="23"/>
      <c r="V2637" s="23"/>
      <c r="W2637" s="23"/>
      <c r="X2637" s="23"/>
      <c r="Y2637" s="23"/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/>
    </row>
    <row r="2638" spans="1:37" s="34" customFormat="1" ht="18.75" customHeight="1" x14ac:dyDescent="0.25">
      <c r="A2638" s="72" t="str">
        <f>Лист4!A2644</f>
        <v>ул. Затонская, д.5</v>
      </c>
      <c r="B2638" s="68" t="s">
        <v>3119</v>
      </c>
      <c r="C2638" s="76">
        <v>1437.28</v>
      </c>
      <c r="D2638" s="76">
        <f t="shared" ref="D2638:D2701" si="86">E2638</f>
        <v>106.34135000000001</v>
      </c>
      <c r="E2638" s="74">
        <v>106.34135000000001</v>
      </c>
      <c r="F2638" s="33">
        <v>0</v>
      </c>
      <c r="G2638" s="81">
        <v>0</v>
      </c>
      <c r="H2638" s="33">
        <v>0</v>
      </c>
      <c r="I2638" s="77"/>
      <c r="J2638" s="91">
        <v>1556.59</v>
      </c>
      <c r="K2638" s="131"/>
      <c r="L2638" s="262"/>
      <c r="M2638" s="144"/>
      <c r="N2638" s="144"/>
      <c r="O2638" s="143"/>
      <c r="P2638" s="148"/>
      <c r="Q2638" s="146"/>
      <c r="R2638" s="148"/>
      <c r="S2638" s="147"/>
      <c r="T2638" s="127"/>
      <c r="U2638" s="23"/>
      <c r="V2638" s="23"/>
      <c r="W2638" s="23"/>
      <c r="X2638" s="23"/>
      <c r="Y2638" s="23"/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/>
    </row>
    <row r="2639" spans="1:37" s="34" customFormat="1" ht="18.75" customHeight="1" x14ac:dyDescent="0.25">
      <c r="A2639" s="72" t="str">
        <f>Лист4!A2645</f>
        <v>ул. Карбышева, д.3</v>
      </c>
      <c r="B2639" s="68" t="s">
        <v>3119</v>
      </c>
      <c r="C2639" s="76">
        <v>123.96592000000001</v>
      </c>
      <c r="D2639" s="76">
        <f t="shared" si="86"/>
        <v>5.4584299999999999</v>
      </c>
      <c r="E2639" s="74">
        <v>5.4584299999999999</v>
      </c>
      <c r="F2639" s="22">
        <v>0</v>
      </c>
      <c r="G2639" s="81">
        <v>0</v>
      </c>
      <c r="H2639" s="22">
        <v>0</v>
      </c>
      <c r="I2639" s="77"/>
      <c r="J2639" s="91">
        <f t="shared" si="85"/>
        <v>129.42435</v>
      </c>
      <c r="K2639" s="131"/>
      <c r="L2639" s="262"/>
      <c r="M2639" s="144"/>
      <c r="N2639" s="144"/>
      <c r="O2639" s="143"/>
      <c r="P2639" s="145"/>
      <c r="Q2639" s="146"/>
      <c r="R2639" s="145"/>
      <c r="S2639" s="147"/>
      <c r="T2639" s="127"/>
      <c r="U2639" s="23"/>
      <c r="V2639" s="23"/>
      <c r="W2639" s="23"/>
      <c r="X2639" s="23"/>
      <c r="Y2639" s="23"/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/>
    </row>
    <row r="2640" spans="1:37" s="23" customFormat="1" ht="18.75" customHeight="1" x14ac:dyDescent="0.25">
      <c r="A2640" s="72" t="str">
        <f>Лист4!A2646</f>
        <v>ул. Карбышева, д.5</v>
      </c>
      <c r="B2640" s="68" t="s">
        <v>3119</v>
      </c>
      <c r="C2640" s="76">
        <v>237.89890000000003</v>
      </c>
      <c r="D2640" s="76">
        <f t="shared" si="86"/>
        <v>10.3139</v>
      </c>
      <c r="E2640" s="74">
        <v>10.3139</v>
      </c>
      <c r="F2640" s="33">
        <v>0</v>
      </c>
      <c r="G2640" s="81">
        <v>0</v>
      </c>
      <c r="H2640" s="33">
        <v>0</v>
      </c>
      <c r="I2640" s="77"/>
      <c r="J2640" s="91">
        <f t="shared" si="85"/>
        <v>248.21280000000002</v>
      </c>
      <c r="K2640" s="131"/>
      <c r="L2640" s="262"/>
      <c r="M2640" s="144"/>
      <c r="N2640" s="144"/>
      <c r="O2640" s="143"/>
      <c r="P2640" s="148"/>
      <c r="Q2640" s="146"/>
      <c r="R2640" s="148"/>
      <c r="S2640" s="147"/>
      <c r="T2640" s="127"/>
    </row>
    <row r="2641" spans="1:37" s="34" customFormat="1" ht="18.75" customHeight="1" x14ac:dyDescent="0.25">
      <c r="A2641" s="72" t="str">
        <f>Лист4!A2647</f>
        <v>ул. Котовского, д.18А</v>
      </c>
      <c r="B2641" s="68" t="s">
        <v>3119</v>
      </c>
      <c r="C2641" s="76">
        <v>249.88605000000001</v>
      </c>
      <c r="D2641" s="76">
        <f t="shared" si="86"/>
        <v>12.289540000000001</v>
      </c>
      <c r="E2641" s="74">
        <v>12.289540000000001</v>
      </c>
      <c r="F2641" s="33">
        <v>0</v>
      </c>
      <c r="G2641" s="81">
        <v>0</v>
      </c>
      <c r="H2641" s="33">
        <v>0</v>
      </c>
      <c r="I2641" s="77"/>
      <c r="J2641" s="91">
        <f t="shared" si="85"/>
        <v>262.17559</v>
      </c>
      <c r="K2641" s="131"/>
      <c r="L2641" s="262"/>
      <c r="M2641" s="144"/>
      <c r="N2641" s="144"/>
      <c r="O2641" s="143"/>
      <c r="P2641" s="148"/>
      <c r="Q2641" s="146"/>
      <c r="R2641" s="148"/>
      <c r="S2641" s="147"/>
      <c r="T2641" s="127"/>
      <c r="U2641" s="23"/>
      <c r="V2641" s="23"/>
      <c r="W2641" s="23"/>
      <c r="X2641" s="23"/>
      <c r="Y2641" s="23"/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/>
    </row>
    <row r="2642" spans="1:37" s="34" customFormat="1" ht="18.75" customHeight="1" x14ac:dyDescent="0.25">
      <c r="A2642" s="72" t="str">
        <f>Лист4!A2648</f>
        <v>ул. Крупской, д.11</v>
      </c>
      <c r="B2642" s="68" t="s">
        <v>3119</v>
      </c>
      <c r="C2642" s="76">
        <v>151.94559999999998</v>
      </c>
      <c r="D2642" s="76">
        <f t="shared" si="86"/>
        <v>18.97325</v>
      </c>
      <c r="E2642" s="74">
        <v>18.97325</v>
      </c>
      <c r="F2642" s="33">
        <v>0</v>
      </c>
      <c r="G2642" s="81">
        <v>0</v>
      </c>
      <c r="H2642" s="33">
        <v>0</v>
      </c>
      <c r="I2642" s="77"/>
      <c r="J2642" s="91">
        <f t="shared" si="85"/>
        <v>170.91884999999999</v>
      </c>
      <c r="K2642" s="131"/>
      <c r="L2642" s="262"/>
      <c r="M2642" s="144"/>
      <c r="N2642" s="144"/>
      <c r="O2642" s="143"/>
      <c r="P2642" s="148"/>
      <c r="Q2642" s="146"/>
      <c r="R2642" s="148"/>
      <c r="S2642" s="147"/>
      <c r="T2642" s="127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</row>
    <row r="2643" spans="1:37" s="34" customFormat="1" ht="18.75" customHeight="1" x14ac:dyDescent="0.25">
      <c r="A2643" s="72" t="str">
        <f>Лист4!A2649</f>
        <v>ул. Крупской, д.12</v>
      </c>
      <c r="B2643" s="68" t="s">
        <v>3119</v>
      </c>
      <c r="C2643" s="76">
        <v>335.68106</v>
      </c>
      <c r="D2643" s="76">
        <f t="shared" si="86"/>
        <v>15.5924</v>
      </c>
      <c r="E2643" s="74">
        <v>15.5924</v>
      </c>
      <c r="F2643" s="33">
        <v>0</v>
      </c>
      <c r="G2643" s="81">
        <v>0</v>
      </c>
      <c r="H2643" s="33">
        <v>0</v>
      </c>
      <c r="I2643" s="77"/>
      <c r="J2643" s="91">
        <f t="shared" si="85"/>
        <v>351.27346</v>
      </c>
      <c r="K2643" s="131"/>
      <c r="L2643" s="262"/>
      <c r="M2643" s="144"/>
      <c r="N2643" s="144"/>
      <c r="O2643" s="143"/>
      <c r="P2643" s="148"/>
      <c r="Q2643" s="146"/>
      <c r="R2643" s="148"/>
      <c r="S2643" s="147"/>
      <c r="T2643" s="127"/>
      <c r="U2643" s="23"/>
      <c r="V2643" s="23"/>
      <c r="W2643" s="23"/>
      <c r="X2643" s="23"/>
      <c r="Y2643" s="23"/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/>
    </row>
    <row r="2644" spans="1:37" s="34" customFormat="1" ht="18.75" customHeight="1" x14ac:dyDescent="0.25">
      <c r="A2644" s="72" t="str">
        <f>Лист4!A2650</f>
        <v>ул. Крупской, д.13</v>
      </c>
      <c r="B2644" s="68" t="s">
        <v>3119</v>
      </c>
      <c r="C2644" s="76">
        <v>337.00078999999999</v>
      </c>
      <c r="D2644" s="76">
        <f t="shared" si="86"/>
        <v>6.7014499999999995</v>
      </c>
      <c r="E2644" s="74">
        <v>6.7014499999999995</v>
      </c>
      <c r="F2644" s="33">
        <v>0</v>
      </c>
      <c r="G2644" s="81">
        <v>0</v>
      </c>
      <c r="H2644" s="33">
        <v>0</v>
      </c>
      <c r="I2644" s="77"/>
      <c r="J2644" s="91">
        <f t="shared" si="85"/>
        <v>343.70224000000002</v>
      </c>
      <c r="K2644" s="131"/>
      <c r="L2644" s="262"/>
      <c r="M2644" s="144"/>
      <c r="N2644" s="144"/>
      <c r="O2644" s="143"/>
      <c r="P2644" s="148"/>
      <c r="Q2644" s="146"/>
      <c r="R2644" s="148"/>
      <c r="S2644" s="147"/>
      <c r="T2644" s="127"/>
      <c r="U2644" s="23"/>
      <c r="V2644" s="23"/>
      <c r="W2644" s="23"/>
      <c r="X2644" s="23"/>
      <c r="Y2644" s="23"/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/>
    </row>
    <row r="2645" spans="1:37" s="34" customFormat="1" ht="18.75" customHeight="1" x14ac:dyDescent="0.25">
      <c r="A2645" s="72" t="str">
        <f>Лист4!A2651</f>
        <v>ул. Крупской, д.16</v>
      </c>
      <c r="B2645" s="68" t="s">
        <v>3119</v>
      </c>
      <c r="C2645" s="76">
        <v>158.39731999999998</v>
      </c>
      <c r="D2645" s="76">
        <f t="shared" si="86"/>
        <v>21.546400000000002</v>
      </c>
      <c r="E2645" s="74">
        <v>21.546400000000002</v>
      </c>
      <c r="F2645" s="33">
        <v>0</v>
      </c>
      <c r="G2645" s="81">
        <v>0</v>
      </c>
      <c r="H2645" s="33">
        <v>0</v>
      </c>
      <c r="I2645" s="77"/>
      <c r="J2645" s="91">
        <f t="shared" si="85"/>
        <v>179.94371999999998</v>
      </c>
      <c r="K2645" s="131"/>
      <c r="L2645" s="262"/>
      <c r="M2645" s="144"/>
      <c r="N2645" s="144"/>
      <c r="O2645" s="143"/>
      <c r="P2645" s="148"/>
      <c r="Q2645" s="146"/>
      <c r="R2645" s="148"/>
      <c r="S2645" s="147"/>
      <c r="T2645" s="127"/>
      <c r="U2645" s="23"/>
      <c r="V2645" s="23"/>
      <c r="W2645" s="23"/>
      <c r="X2645" s="23"/>
      <c r="Y2645" s="23"/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/>
    </row>
    <row r="2646" spans="1:37" s="34" customFormat="1" ht="18.75" customHeight="1" x14ac:dyDescent="0.25">
      <c r="A2646" s="72" t="str">
        <f>Лист4!A2652</f>
        <v>ул. Крупской, д.7</v>
      </c>
      <c r="B2646" s="68" t="s">
        <v>3119</v>
      </c>
      <c r="C2646" s="76">
        <v>419.25369999999998</v>
      </c>
      <c r="D2646" s="76">
        <f t="shared" si="86"/>
        <v>15.479659999999999</v>
      </c>
      <c r="E2646" s="74">
        <v>15.479659999999999</v>
      </c>
      <c r="F2646" s="33">
        <v>0</v>
      </c>
      <c r="G2646" s="81">
        <v>0</v>
      </c>
      <c r="H2646" s="33">
        <v>0</v>
      </c>
      <c r="I2646" s="77"/>
      <c r="J2646" s="91">
        <f t="shared" si="85"/>
        <v>434.73336</v>
      </c>
      <c r="K2646" s="131"/>
      <c r="L2646" s="262"/>
      <c r="M2646" s="144"/>
      <c r="N2646" s="144"/>
      <c r="O2646" s="143"/>
      <c r="P2646" s="148"/>
      <c r="Q2646" s="146"/>
      <c r="R2646" s="148"/>
      <c r="S2646" s="147"/>
      <c r="T2646" s="127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</row>
    <row r="2647" spans="1:37" s="34" customFormat="1" ht="18.75" customHeight="1" x14ac:dyDescent="0.25">
      <c r="A2647" s="72" t="str">
        <f>Лист4!A2653</f>
        <v>ул. Крупской, д.9</v>
      </c>
      <c r="B2647" s="68" t="s">
        <v>3119</v>
      </c>
      <c r="C2647" s="76">
        <v>279.6037</v>
      </c>
      <c r="D2647" s="76">
        <f t="shared" si="86"/>
        <v>13.77708</v>
      </c>
      <c r="E2647" s="74">
        <v>13.77708</v>
      </c>
      <c r="F2647" s="22">
        <v>0</v>
      </c>
      <c r="G2647" s="81">
        <v>0</v>
      </c>
      <c r="H2647" s="22">
        <v>0</v>
      </c>
      <c r="I2647" s="77"/>
      <c r="J2647" s="91">
        <f t="shared" si="85"/>
        <v>293.38078000000002</v>
      </c>
      <c r="K2647" s="131"/>
      <c r="L2647" s="262"/>
      <c r="M2647" s="144"/>
      <c r="N2647" s="144"/>
      <c r="O2647" s="143"/>
      <c r="P2647" s="145"/>
      <c r="Q2647" s="146"/>
      <c r="R2647" s="145"/>
      <c r="S2647" s="147"/>
      <c r="T2647" s="127"/>
      <c r="U2647" s="23"/>
      <c r="V2647" s="23"/>
      <c r="W2647" s="23"/>
      <c r="X2647" s="23"/>
      <c r="Y2647" s="23"/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/>
    </row>
    <row r="2648" spans="1:37" s="34" customFormat="1" ht="18.75" customHeight="1" x14ac:dyDescent="0.25">
      <c r="A2648" s="72" t="str">
        <f>Лист4!A2654</f>
        <v>ул. Куприна, д.1А</v>
      </c>
      <c r="B2648" s="68" t="s">
        <v>3119</v>
      </c>
      <c r="C2648" s="76">
        <v>74.742540000000005</v>
      </c>
      <c r="D2648" s="76">
        <f t="shared" si="86"/>
        <v>3.76702</v>
      </c>
      <c r="E2648" s="74">
        <v>3.76702</v>
      </c>
      <c r="F2648" s="33">
        <v>0</v>
      </c>
      <c r="G2648" s="81">
        <v>0</v>
      </c>
      <c r="H2648" s="33">
        <v>0</v>
      </c>
      <c r="I2648" s="77"/>
      <c r="J2648" s="91">
        <f t="shared" si="85"/>
        <v>78.509560000000008</v>
      </c>
      <c r="K2648" s="131"/>
      <c r="L2648" s="262"/>
      <c r="M2648" s="144"/>
      <c r="N2648" s="144"/>
      <c r="O2648" s="143"/>
      <c r="P2648" s="148"/>
      <c r="Q2648" s="146"/>
      <c r="R2648" s="148"/>
      <c r="S2648" s="147"/>
      <c r="T2648" s="127"/>
      <c r="U2648" s="23"/>
      <c r="V2648" s="23"/>
      <c r="W2648" s="23"/>
      <c r="X2648" s="23"/>
      <c r="Y2648" s="23"/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/>
    </row>
    <row r="2649" spans="1:37" s="34" customFormat="1" ht="18.75" customHeight="1" x14ac:dyDescent="0.25">
      <c r="A2649" s="72" t="str">
        <f>Лист4!A2655</f>
        <v>ул. Ленина, д.86</v>
      </c>
      <c r="B2649" s="68" t="s">
        <v>3119</v>
      </c>
      <c r="C2649" s="76">
        <v>81.770600000000002</v>
      </c>
      <c r="D2649" s="76">
        <f t="shared" si="86"/>
        <v>4.3065800000000003</v>
      </c>
      <c r="E2649" s="74">
        <v>4.3065800000000003</v>
      </c>
      <c r="F2649" s="33">
        <v>0</v>
      </c>
      <c r="G2649" s="81">
        <v>0</v>
      </c>
      <c r="H2649" s="33">
        <v>0</v>
      </c>
      <c r="I2649" s="77"/>
      <c r="J2649" s="91">
        <f t="shared" si="85"/>
        <v>86.077179999999998</v>
      </c>
      <c r="K2649" s="131"/>
      <c r="L2649" s="262"/>
      <c r="M2649" s="144"/>
      <c r="N2649" s="144"/>
      <c r="O2649" s="143"/>
      <c r="P2649" s="148"/>
      <c r="Q2649" s="146"/>
      <c r="R2649" s="148"/>
      <c r="S2649" s="147"/>
      <c r="T2649" s="127"/>
      <c r="U2649" s="23"/>
      <c r="V2649" s="23"/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/>
    </row>
    <row r="2650" spans="1:37" s="34" customFormat="1" ht="18.75" customHeight="1" x14ac:dyDescent="0.25">
      <c r="A2650" s="72" t="str">
        <f>Лист4!A2656</f>
        <v>ул. Ленинградская, д.4А</v>
      </c>
      <c r="B2650" s="68" t="s">
        <v>3119</v>
      </c>
      <c r="C2650" s="76">
        <v>1366.57709</v>
      </c>
      <c r="D2650" s="76">
        <f t="shared" si="86"/>
        <v>67.216369999999998</v>
      </c>
      <c r="E2650" s="74">
        <v>67.216369999999998</v>
      </c>
      <c r="F2650" s="33">
        <v>0</v>
      </c>
      <c r="G2650" s="81">
        <v>0</v>
      </c>
      <c r="H2650" s="33">
        <v>0</v>
      </c>
      <c r="I2650" s="77"/>
      <c r="J2650" s="91">
        <f t="shared" si="85"/>
        <v>1433.7934600000001</v>
      </c>
      <c r="K2650" s="131"/>
      <c r="L2650" s="262"/>
      <c r="M2650" s="144"/>
      <c r="N2650" s="144"/>
      <c r="O2650" s="143"/>
      <c r="P2650" s="148"/>
      <c r="Q2650" s="146"/>
      <c r="R2650" s="148"/>
      <c r="S2650" s="147"/>
      <c r="T2650" s="127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</row>
    <row r="2651" spans="1:37" s="34" customFormat="1" ht="18.75" customHeight="1" x14ac:dyDescent="0.25">
      <c r="A2651" s="72" t="str">
        <f>Лист4!A2657</f>
        <v>ул. Маяковского, д.3</v>
      </c>
      <c r="B2651" s="68" t="s">
        <v>3119</v>
      </c>
      <c r="C2651" s="76">
        <v>437.57689000000005</v>
      </c>
      <c r="D2651" s="76">
        <f t="shared" si="86"/>
        <v>36.606540000000003</v>
      </c>
      <c r="E2651" s="74">
        <v>36.606540000000003</v>
      </c>
      <c r="F2651" s="33">
        <v>0</v>
      </c>
      <c r="G2651" s="81">
        <v>0</v>
      </c>
      <c r="H2651" s="33">
        <v>0</v>
      </c>
      <c r="I2651" s="77"/>
      <c r="J2651" s="91">
        <f t="shared" si="85"/>
        <v>474.18343000000004</v>
      </c>
      <c r="K2651" s="131"/>
      <c r="L2651" s="262"/>
      <c r="M2651" s="144"/>
      <c r="N2651" s="144"/>
      <c r="O2651" s="143"/>
      <c r="P2651" s="148"/>
      <c r="Q2651" s="146"/>
      <c r="R2651" s="148"/>
      <c r="S2651" s="147"/>
      <c r="T2651" s="127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</row>
    <row r="2652" spans="1:37" s="34" customFormat="1" ht="18.75" customHeight="1" x14ac:dyDescent="0.25">
      <c r="A2652" s="72" t="str">
        <f>Лист4!A2658</f>
        <v>ул. Нестерова, д.1</v>
      </c>
      <c r="B2652" s="68" t="s">
        <v>3119</v>
      </c>
      <c r="C2652" s="76">
        <v>816.65955000000008</v>
      </c>
      <c r="D2652" s="76">
        <f t="shared" si="86"/>
        <v>66.919160000000005</v>
      </c>
      <c r="E2652" s="74">
        <v>66.919160000000005</v>
      </c>
      <c r="F2652" s="22">
        <v>0</v>
      </c>
      <c r="G2652" s="81">
        <v>0</v>
      </c>
      <c r="H2652" s="22">
        <v>0</v>
      </c>
      <c r="I2652" s="77"/>
      <c r="J2652" s="91">
        <f t="shared" si="85"/>
        <v>883.57871000000011</v>
      </c>
      <c r="K2652" s="131"/>
      <c r="L2652" s="262"/>
      <c r="M2652" s="144"/>
      <c r="N2652" s="144"/>
      <c r="O2652" s="143"/>
      <c r="P2652" s="145"/>
      <c r="Q2652" s="146"/>
      <c r="R2652" s="145"/>
      <c r="S2652" s="147"/>
      <c r="T2652" s="127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/>
    </row>
    <row r="2653" spans="1:37" s="34" customFormat="1" ht="18.75" customHeight="1" x14ac:dyDescent="0.25">
      <c r="A2653" s="72" t="str">
        <f>Лист4!A2659</f>
        <v>ул. Нестерова, д.2</v>
      </c>
      <c r="B2653" s="68" t="s">
        <v>3119</v>
      </c>
      <c r="C2653" s="76">
        <v>876.88154999999983</v>
      </c>
      <c r="D2653" s="76">
        <f t="shared" si="86"/>
        <v>44.798830000000002</v>
      </c>
      <c r="E2653" s="74">
        <v>44.798830000000002</v>
      </c>
      <c r="F2653" s="33">
        <v>0</v>
      </c>
      <c r="G2653" s="81">
        <v>0</v>
      </c>
      <c r="H2653" s="33">
        <v>0</v>
      </c>
      <c r="I2653" s="77"/>
      <c r="J2653" s="91">
        <f t="shared" si="85"/>
        <v>921.68037999999979</v>
      </c>
      <c r="K2653" s="131"/>
      <c r="L2653" s="262"/>
      <c r="M2653" s="144"/>
      <c r="N2653" s="144"/>
      <c r="O2653" s="143"/>
      <c r="P2653" s="148"/>
      <c r="Q2653" s="146"/>
      <c r="R2653" s="148"/>
      <c r="S2653" s="147"/>
      <c r="T2653" s="127"/>
      <c r="U2653" s="23"/>
      <c r="V2653" s="23"/>
      <c r="W2653" s="23"/>
      <c r="X2653" s="23"/>
      <c r="Y2653" s="23"/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/>
    </row>
    <row r="2654" spans="1:37" s="34" customFormat="1" ht="18.75" customHeight="1" x14ac:dyDescent="0.25">
      <c r="A2654" s="72" t="str">
        <f>Лист4!A2660</f>
        <v>ул. Нестерова, д.3</v>
      </c>
      <c r="B2654" s="68" t="s">
        <v>3119</v>
      </c>
      <c r="C2654" s="76">
        <v>908.83818999999994</v>
      </c>
      <c r="D2654" s="76">
        <f t="shared" si="86"/>
        <v>45.029530000000001</v>
      </c>
      <c r="E2654" s="74">
        <v>45.029530000000001</v>
      </c>
      <c r="F2654" s="33">
        <v>0</v>
      </c>
      <c r="G2654" s="81">
        <v>0</v>
      </c>
      <c r="H2654" s="33">
        <v>0</v>
      </c>
      <c r="I2654" s="77"/>
      <c r="J2654" s="91">
        <f t="shared" si="85"/>
        <v>953.86771999999996</v>
      </c>
      <c r="K2654" s="131"/>
      <c r="L2654" s="262"/>
      <c r="M2654" s="144"/>
      <c r="N2654" s="144"/>
      <c r="O2654" s="143"/>
      <c r="P2654" s="148"/>
      <c r="Q2654" s="146"/>
      <c r="R2654" s="148"/>
      <c r="S2654" s="147"/>
      <c r="T2654" s="127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/>
    </row>
    <row r="2655" spans="1:37" s="34" customFormat="1" ht="18.75" customHeight="1" x14ac:dyDescent="0.25">
      <c r="A2655" s="72" t="str">
        <f>Лист4!A2661</f>
        <v>ул. Нестерова, д.6</v>
      </c>
      <c r="B2655" s="68" t="s">
        <v>3119</v>
      </c>
      <c r="C2655" s="76">
        <v>614.78835000000004</v>
      </c>
      <c r="D2655" s="76">
        <f t="shared" si="86"/>
        <v>45.975079999999998</v>
      </c>
      <c r="E2655" s="74">
        <v>45.975079999999998</v>
      </c>
      <c r="F2655" s="33">
        <v>0</v>
      </c>
      <c r="G2655" s="81">
        <v>0</v>
      </c>
      <c r="H2655" s="33">
        <v>0</v>
      </c>
      <c r="I2655" s="77"/>
      <c r="J2655" s="91">
        <f t="shared" si="85"/>
        <v>660.76343000000008</v>
      </c>
      <c r="K2655" s="131"/>
      <c r="L2655" s="262"/>
      <c r="M2655" s="144"/>
      <c r="N2655" s="144"/>
      <c r="O2655" s="143"/>
      <c r="P2655" s="148"/>
      <c r="Q2655" s="146"/>
      <c r="R2655" s="148"/>
      <c r="S2655" s="147"/>
      <c r="T2655" s="127"/>
      <c r="U2655" s="23"/>
      <c r="V2655" s="23"/>
      <c r="W2655" s="23"/>
      <c r="X2655" s="23"/>
      <c r="Y2655" s="23"/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/>
    </row>
    <row r="2656" spans="1:37" s="34" customFormat="1" ht="18.75" customHeight="1" x14ac:dyDescent="0.25">
      <c r="A2656" s="72" t="str">
        <f>Лист4!A2662</f>
        <v>ул. Нестерова, д.7</v>
      </c>
      <c r="B2656" s="68" t="s">
        <v>3119</v>
      </c>
      <c r="C2656" s="76">
        <v>628.38181000000009</v>
      </c>
      <c r="D2656" s="76">
        <f t="shared" si="86"/>
        <v>77.86327</v>
      </c>
      <c r="E2656" s="74">
        <v>77.86327</v>
      </c>
      <c r="F2656" s="33">
        <v>0</v>
      </c>
      <c r="G2656" s="81">
        <v>0</v>
      </c>
      <c r="H2656" s="33">
        <v>0</v>
      </c>
      <c r="I2656" s="77"/>
      <c r="J2656" s="91">
        <f t="shared" si="85"/>
        <v>706.24508000000014</v>
      </c>
      <c r="K2656" s="131"/>
      <c r="L2656" s="262"/>
      <c r="M2656" s="144"/>
      <c r="N2656" s="144"/>
      <c r="O2656" s="143"/>
      <c r="P2656" s="148"/>
      <c r="Q2656" s="146"/>
      <c r="R2656" s="148"/>
      <c r="S2656" s="147"/>
      <c r="T2656" s="127"/>
      <c r="U2656" s="23"/>
      <c r="V2656" s="23"/>
      <c r="W2656" s="23"/>
      <c r="X2656" s="23"/>
      <c r="Y2656" s="23"/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/>
    </row>
    <row r="2657" spans="1:37" s="34" customFormat="1" ht="18.75" customHeight="1" x14ac:dyDescent="0.25">
      <c r="A2657" s="72" t="str">
        <f>Лист4!A2663</f>
        <v>ул. Нестерова, д.8</v>
      </c>
      <c r="B2657" s="68" t="s">
        <v>3119</v>
      </c>
      <c r="C2657" s="76">
        <v>840.00407999999993</v>
      </c>
      <c r="D2657" s="76">
        <f t="shared" si="86"/>
        <v>57.914029999999997</v>
      </c>
      <c r="E2657" s="74">
        <v>57.914029999999997</v>
      </c>
      <c r="F2657" s="33">
        <v>0</v>
      </c>
      <c r="G2657" s="81">
        <v>0</v>
      </c>
      <c r="H2657" s="33">
        <v>0</v>
      </c>
      <c r="I2657" s="77"/>
      <c r="J2657" s="91">
        <f t="shared" si="85"/>
        <v>897.91810999999996</v>
      </c>
      <c r="K2657" s="131"/>
      <c r="L2657" s="262"/>
      <c r="M2657" s="144"/>
      <c r="N2657" s="144"/>
      <c r="O2657" s="143"/>
      <c r="P2657" s="148"/>
      <c r="Q2657" s="146"/>
      <c r="R2657" s="148"/>
      <c r="S2657" s="147"/>
      <c r="T2657" s="127"/>
      <c r="U2657" s="23"/>
      <c r="V2657" s="23"/>
      <c r="W2657" s="23"/>
      <c r="X2657" s="23"/>
      <c r="Y2657" s="23"/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/>
    </row>
    <row r="2658" spans="1:37" s="34" customFormat="1" ht="18.75" customHeight="1" x14ac:dyDescent="0.25">
      <c r="A2658" s="72" t="str">
        <f>Лист4!A2664</f>
        <v>ул. Песчаная, д.11</v>
      </c>
      <c r="B2658" s="68" t="s">
        <v>3119</v>
      </c>
      <c r="C2658" s="76">
        <v>18.541270000000011</v>
      </c>
      <c r="D2658" s="76">
        <f t="shared" si="86"/>
        <v>3.86835</v>
      </c>
      <c r="E2658" s="74">
        <v>3.86835</v>
      </c>
      <c r="F2658" s="33">
        <v>0</v>
      </c>
      <c r="G2658" s="81">
        <v>0</v>
      </c>
      <c r="H2658" s="33">
        <v>0</v>
      </c>
      <c r="I2658" s="147">
        <v>116.24</v>
      </c>
      <c r="J2658" s="91">
        <f>C2658+E2658</f>
        <v>22.409620000000011</v>
      </c>
      <c r="K2658" s="131"/>
      <c r="L2658" s="262"/>
      <c r="M2658" s="144"/>
      <c r="N2658" s="144"/>
      <c r="O2658" s="143"/>
      <c r="P2658" s="148"/>
      <c r="Q2658" s="146"/>
      <c r="R2658" s="148"/>
      <c r="S2658" s="147"/>
      <c r="T2658" s="127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</row>
    <row r="2659" spans="1:37" s="34" customFormat="1" ht="18.75" customHeight="1" x14ac:dyDescent="0.25">
      <c r="A2659" s="72" t="str">
        <f>Лист4!A2665</f>
        <v>ул. Песчаная, д.12</v>
      </c>
      <c r="B2659" s="68" t="s">
        <v>3119</v>
      </c>
      <c r="C2659" s="76">
        <v>157.52913000000001</v>
      </c>
      <c r="D2659" s="76">
        <f t="shared" si="86"/>
        <v>30.3691</v>
      </c>
      <c r="E2659" s="74">
        <v>30.3691</v>
      </c>
      <c r="F2659" s="33">
        <v>0</v>
      </c>
      <c r="G2659" s="81">
        <v>0</v>
      </c>
      <c r="H2659" s="33">
        <v>0</v>
      </c>
      <c r="I2659" s="77"/>
      <c r="J2659" s="91">
        <f t="shared" si="85"/>
        <v>187.89823000000001</v>
      </c>
      <c r="K2659" s="131"/>
      <c r="L2659" s="262"/>
      <c r="M2659" s="144"/>
      <c r="N2659" s="144"/>
      <c r="O2659" s="143"/>
      <c r="P2659" s="148"/>
      <c r="Q2659" s="146"/>
      <c r="R2659" s="148"/>
      <c r="S2659" s="147"/>
      <c r="T2659" s="127"/>
      <c r="U2659" s="23"/>
      <c r="V2659" s="23"/>
      <c r="W2659" s="23"/>
      <c r="X2659" s="23"/>
      <c r="Y2659" s="23"/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/>
      <c r="AK2659" s="23"/>
    </row>
    <row r="2660" spans="1:37" s="34" customFormat="1" ht="18.75" customHeight="1" x14ac:dyDescent="0.25">
      <c r="A2660" s="72" t="str">
        <f>Лист4!A2666</f>
        <v>ул. Песчаная, д.14</v>
      </c>
      <c r="B2660" s="68" t="s">
        <v>3119</v>
      </c>
      <c r="C2660" s="76">
        <v>128.2183</v>
      </c>
      <c r="D2660" s="76">
        <f t="shared" si="86"/>
        <v>6.1724100000000002</v>
      </c>
      <c r="E2660" s="74">
        <v>6.1724100000000002</v>
      </c>
      <c r="F2660" s="33">
        <v>0</v>
      </c>
      <c r="G2660" s="81">
        <v>0</v>
      </c>
      <c r="H2660" s="33">
        <v>0</v>
      </c>
      <c r="I2660" s="77"/>
      <c r="J2660" s="91">
        <f t="shared" si="85"/>
        <v>134.39071000000001</v>
      </c>
      <c r="K2660" s="131"/>
      <c r="L2660" s="262"/>
      <c r="M2660" s="144"/>
      <c r="N2660" s="144"/>
      <c r="O2660" s="143"/>
      <c r="P2660" s="148"/>
      <c r="Q2660" s="146"/>
      <c r="R2660" s="148"/>
      <c r="S2660" s="147"/>
      <c r="T2660" s="127"/>
      <c r="U2660" s="23"/>
      <c r="V2660" s="23"/>
      <c r="W2660" s="23"/>
      <c r="X2660" s="23"/>
      <c r="Y2660" s="23"/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/>
    </row>
    <row r="2661" spans="1:37" s="34" customFormat="1" ht="18.75" customHeight="1" x14ac:dyDescent="0.25">
      <c r="A2661" s="72" t="str">
        <f>Лист4!A2668</f>
        <v>ул. Песчаная, д.2</v>
      </c>
      <c r="B2661" s="68" t="s">
        <v>3119</v>
      </c>
      <c r="C2661" s="76">
        <v>133.65270000000001</v>
      </c>
      <c r="D2661" s="76">
        <f t="shared" si="86"/>
        <v>5.6796999999999995</v>
      </c>
      <c r="E2661" s="74">
        <v>5.6796999999999995</v>
      </c>
      <c r="F2661" s="33">
        <v>0</v>
      </c>
      <c r="G2661" s="81">
        <v>0</v>
      </c>
      <c r="H2661" s="33">
        <v>0</v>
      </c>
      <c r="I2661" s="77"/>
      <c r="J2661" s="91">
        <f t="shared" si="85"/>
        <v>139.33240000000001</v>
      </c>
      <c r="K2661" s="131"/>
      <c r="L2661" s="262"/>
      <c r="M2661" s="144"/>
      <c r="N2661" s="144"/>
      <c r="O2661" s="143"/>
      <c r="P2661" s="148"/>
      <c r="Q2661" s="146"/>
      <c r="R2661" s="148"/>
      <c r="S2661" s="147"/>
      <c r="T2661" s="127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/>
    </row>
    <row r="2662" spans="1:37" s="34" customFormat="1" ht="18.75" customHeight="1" x14ac:dyDescent="0.25">
      <c r="A2662" s="72" t="str">
        <f>Лист4!A2669</f>
        <v>ул. Песчаная, д.3</v>
      </c>
      <c r="B2662" s="68" t="s">
        <v>3119</v>
      </c>
      <c r="C2662" s="76">
        <v>-53.851199999999999</v>
      </c>
      <c r="D2662" s="76">
        <f t="shared" si="86"/>
        <v>3.3701999999999996</v>
      </c>
      <c r="E2662" s="74">
        <v>3.3701999999999996</v>
      </c>
      <c r="F2662" s="33">
        <v>0</v>
      </c>
      <c r="G2662" s="81">
        <v>0</v>
      </c>
      <c r="H2662" s="33">
        <v>0</v>
      </c>
      <c r="I2662" s="147">
        <v>116.24</v>
      </c>
      <c r="J2662" s="91">
        <f t="shared" si="85"/>
        <v>-50.481000000000002</v>
      </c>
      <c r="K2662" s="131"/>
      <c r="L2662" s="262"/>
      <c r="M2662" s="144"/>
      <c r="N2662" s="144"/>
      <c r="O2662" s="143"/>
      <c r="P2662" s="148"/>
      <c r="Q2662" s="146"/>
      <c r="R2662" s="148"/>
      <c r="S2662" s="147"/>
      <c r="T2662" s="127"/>
      <c r="U2662" s="23"/>
      <c r="V2662" s="23"/>
      <c r="W2662" s="23"/>
      <c r="X2662" s="23"/>
      <c r="Y2662" s="23"/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/>
    </row>
    <row r="2663" spans="1:37" s="34" customFormat="1" ht="18.75" customHeight="1" x14ac:dyDescent="0.25">
      <c r="A2663" s="72" t="str">
        <f>Лист4!A2670</f>
        <v>ул. Песчаная, д.4</v>
      </c>
      <c r="B2663" s="68" t="s">
        <v>3119</v>
      </c>
      <c r="C2663" s="76">
        <v>-3.5399999999995657E-2</v>
      </c>
      <c r="D2663" s="76">
        <f t="shared" si="86"/>
        <v>5.3363000000000005</v>
      </c>
      <c r="E2663" s="74">
        <v>5.3363000000000005</v>
      </c>
      <c r="F2663" s="33">
        <v>0</v>
      </c>
      <c r="G2663" s="81">
        <v>0</v>
      </c>
      <c r="H2663" s="33">
        <v>0</v>
      </c>
      <c r="I2663" s="147">
        <v>116.24</v>
      </c>
      <c r="J2663" s="91">
        <f t="shared" si="85"/>
        <v>5.3009000000000048</v>
      </c>
      <c r="K2663" s="131"/>
      <c r="L2663" s="262"/>
      <c r="M2663" s="144"/>
      <c r="N2663" s="144"/>
      <c r="O2663" s="143"/>
      <c r="P2663" s="148"/>
      <c r="Q2663" s="146"/>
      <c r="R2663" s="148"/>
      <c r="S2663" s="147"/>
      <c r="T2663" s="127"/>
      <c r="U2663" s="23"/>
      <c r="V2663" s="23"/>
      <c r="W2663" s="23"/>
      <c r="X2663" s="23"/>
      <c r="Y2663" s="23"/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/>
    </row>
    <row r="2664" spans="1:37" s="34" customFormat="1" ht="18.75" customHeight="1" x14ac:dyDescent="0.25">
      <c r="A2664" s="72" t="str">
        <f>Лист4!A2671</f>
        <v>ул. Песчаная, д.5</v>
      </c>
      <c r="B2664" s="68" t="s">
        <v>3119</v>
      </c>
      <c r="C2664" s="76">
        <v>101.16187000000001</v>
      </c>
      <c r="D2664" s="76">
        <f t="shared" si="86"/>
        <v>10.423780000000001</v>
      </c>
      <c r="E2664" s="74">
        <v>10.423780000000001</v>
      </c>
      <c r="F2664" s="33">
        <v>0</v>
      </c>
      <c r="G2664" s="81">
        <v>0</v>
      </c>
      <c r="H2664" s="33">
        <v>0</v>
      </c>
      <c r="I2664" s="77"/>
      <c r="J2664" s="91">
        <f t="shared" si="85"/>
        <v>111.58565000000002</v>
      </c>
      <c r="K2664" s="131"/>
      <c r="L2664" s="262"/>
      <c r="M2664" s="144"/>
      <c r="N2664" s="144"/>
      <c r="O2664" s="143"/>
      <c r="P2664" s="148"/>
      <c r="Q2664" s="146"/>
      <c r="R2664" s="148"/>
      <c r="S2664" s="147"/>
      <c r="T2664" s="127"/>
      <c r="U2664" s="23"/>
      <c r="V2664" s="23"/>
      <c r="W2664" s="23"/>
      <c r="X2664" s="23"/>
      <c r="Y2664" s="23"/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/>
    </row>
    <row r="2665" spans="1:37" s="34" customFormat="1" ht="18.75" customHeight="1" x14ac:dyDescent="0.25">
      <c r="A2665" s="72" t="str">
        <f>Лист4!A2672</f>
        <v>ул. Песчаная, д.7</v>
      </c>
      <c r="B2665" s="68" t="s">
        <v>3119</v>
      </c>
      <c r="C2665" s="76">
        <v>207.02797000000001</v>
      </c>
      <c r="D2665" s="76">
        <f t="shared" si="86"/>
        <v>11.874030000000001</v>
      </c>
      <c r="E2665" s="74">
        <v>11.874030000000001</v>
      </c>
      <c r="F2665" s="33">
        <v>0</v>
      </c>
      <c r="G2665" s="81">
        <v>0</v>
      </c>
      <c r="H2665" s="33">
        <v>0</v>
      </c>
      <c r="I2665" s="77"/>
      <c r="J2665" s="91">
        <f t="shared" si="85"/>
        <v>218.90200000000002</v>
      </c>
      <c r="K2665" s="131"/>
      <c r="L2665" s="262"/>
      <c r="M2665" s="144"/>
      <c r="N2665" s="144"/>
      <c r="O2665" s="143"/>
      <c r="P2665" s="148"/>
      <c r="Q2665" s="146"/>
      <c r="R2665" s="148"/>
      <c r="S2665" s="147"/>
      <c r="T2665" s="127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/>
    </row>
    <row r="2666" spans="1:37" s="34" customFormat="1" ht="18.75" customHeight="1" x14ac:dyDescent="0.25">
      <c r="A2666" s="72" t="str">
        <f>Лист4!A2673</f>
        <v>ул. Песчаная, д.8</v>
      </c>
      <c r="B2666" s="68" t="s">
        <v>3119</v>
      </c>
      <c r="C2666" s="76">
        <v>55.287900000000008</v>
      </c>
      <c r="D2666" s="76">
        <f t="shared" si="86"/>
        <v>1.3362000000000001</v>
      </c>
      <c r="E2666" s="74">
        <v>1.3362000000000001</v>
      </c>
      <c r="F2666" s="33">
        <v>0</v>
      </c>
      <c r="G2666" s="81">
        <v>0</v>
      </c>
      <c r="H2666" s="33">
        <v>0</v>
      </c>
      <c r="I2666" s="77"/>
      <c r="J2666" s="91">
        <f t="shared" si="85"/>
        <v>56.624100000000006</v>
      </c>
      <c r="K2666" s="131"/>
      <c r="L2666" s="262"/>
      <c r="M2666" s="144"/>
      <c r="N2666" s="144"/>
      <c r="O2666" s="143"/>
      <c r="P2666" s="148"/>
      <c r="Q2666" s="146"/>
      <c r="R2666" s="148"/>
      <c r="S2666" s="147"/>
      <c r="T2666" s="127"/>
      <c r="U2666" s="23"/>
      <c r="V2666" s="23"/>
      <c r="W2666" s="23"/>
      <c r="X2666" s="23"/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</row>
    <row r="2667" spans="1:37" s="34" customFormat="1" ht="18.75" customHeight="1" x14ac:dyDescent="0.25">
      <c r="A2667" s="72" t="str">
        <f>Лист4!A2674</f>
        <v>ул. Рухлядко, д.1</v>
      </c>
      <c r="B2667" s="68" t="s">
        <v>3119</v>
      </c>
      <c r="C2667" s="76">
        <v>1237.5517</v>
      </c>
      <c r="D2667" s="76">
        <f t="shared" si="86"/>
        <v>127.3792</v>
      </c>
      <c r="E2667" s="74">
        <v>127.3792</v>
      </c>
      <c r="F2667" s="33">
        <v>0</v>
      </c>
      <c r="G2667" s="81">
        <v>0</v>
      </c>
      <c r="H2667" s="33">
        <v>0</v>
      </c>
      <c r="I2667" s="77"/>
      <c r="J2667" s="91">
        <f t="shared" si="85"/>
        <v>1364.9309000000001</v>
      </c>
      <c r="K2667" s="131"/>
      <c r="L2667" s="262"/>
      <c r="M2667" s="144"/>
      <c r="N2667" s="144"/>
      <c r="O2667" s="143"/>
      <c r="P2667" s="148"/>
      <c r="Q2667" s="146"/>
      <c r="R2667" s="148"/>
      <c r="S2667" s="147"/>
      <c r="T2667" s="127"/>
      <c r="U2667" s="23"/>
      <c r="V2667" s="23"/>
      <c r="W2667" s="23"/>
      <c r="X2667" s="23"/>
      <c r="Y2667" s="23"/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/>
    </row>
    <row r="2668" spans="1:37" s="34" customFormat="1" ht="18.75" customHeight="1" x14ac:dyDescent="0.25">
      <c r="A2668" s="72" t="str">
        <f>Лист4!A2675</f>
        <v>ул. Сталинградская, д.12</v>
      </c>
      <c r="B2668" s="68" t="s">
        <v>3119</v>
      </c>
      <c r="C2668" s="76">
        <v>408.73676999999998</v>
      </c>
      <c r="D2668" s="76">
        <f t="shared" si="86"/>
        <v>14.06779</v>
      </c>
      <c r="E2668" s="74">
        <v>14.06779</v>
      </c>
      <c r="F2668" s="33">
        <v>0</v>
      </c>
      <c r="G2668" s="81">
        <v>0</v>
      </c>
      <c r="H2668" s="33">
        <v>0</v>
      </c>
      <c r="I2668" s="147">
        <v>116.24</v>
      </c>
      <c r="J2668" s="91">
        <f>C2668+E2668</f>
        <v>422.80455999999998</v>
      </c>
      <c r="K2668" s="131"/>
      <c r="L2668" s="262"/>
      <c r="M2668" s="144"/>
      <c r="N2668" s="144"/>
      <c r="O2668" s="143"/>
      <c r="P2668" s="148"/>
      <c r="Q2668" s="146"/>
      <c r="R2668" s="148"/>
      <c r="S2668" s="147"/>
      <c r="T2668" s="127"/>
      <c r="U2668" s="23"/>
      <c r="V2668" s="23"/>
      <c r="W2668" s="23"/>
      <c r="X2668" s="23"/>
      <c r="Y2668" s="23"/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/>
    </row>
    <row r="2669" spans="1:37" s="34" customFormat="1" ht="18.75" customHeight="1" x14ac:dyDescent="0.25">
      <c r="A2669" s="72" t="str">
        <f>Лист4!A2676</f>
        <v>ул. Сталинградская, д.8</v>
      </c>
      <c r="B2669" s="68" t="s">
        <v>3119</v>
      </c>
      <c r="C2669" s="76">
        <v>216.11267000000004</v>
      </c>
      <c r="D2669" s="76">
        <f t="shared" si="86"/>
        <v>7.4386999999999999</v>
      </c>
      <c r="E2669" s="74">
        <v>7.4386999999999999</v>
      </c>
      <c r="F2669" s="33">
        <v>0</v>
      </c>
      <c r="G2669" s="81">
        <v>0</v>
      </c>
      <c r="H2669" s="33">
        <v>0</v>
      </c>
      <c r="I2669" s="147">
        <v>116.24</v>
      </c>
      <c r="J2669" s="91">
        <f>C2669+E2669</f>
        <v>223.55137000000005</v>
      </c>
      <c r="K2669" s="131"/>
      <c r="L2669" s="262"/>
      <c r="M2669" s="144"/>
      <c r="N2669" s="144"/>
      <c r="O2669" s="143"/>
      <c r="P2669" s="148"/>
      <c r="Q2669" s="146"/>
      <c r="R2669" s="148"/>
      <c r="S2669" s="147"/>
      <c r="T2669" s="127"/>
      <c r="U2669" s="23"/>
      <c r="V2669" s="23"/>
      <c r="W2669" s="23"/>
      <c r="X2669" s="23"/>
      <c r="Y2669" s="23"/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/>
    </row>
    <row r="2670" spans="1:37" s="34" customFormat="1" ht="18.75" customHeight="1" x14ac:dyDescent="0.25">
      <c r="A2670" s="72" t="str">
        <f>Лист4!A2677</f>
        <v>ул. Сталинградская, д.9</v>
      </c>
      <c r="B2670" s="68" t="s">
        <v>3119</v>
      </c>
      <c r="C2670" s="76">
        <v>-46.917199999999994</v>
      </c>
      <c r="D2670" s="76">
        <f t="shared" si="86"/>
        <v>1.0441400000000001</v>
      </c>
      <c r="E2670" s="74">
        <v>1.0441400000000001</v>
      </c>
      <c r="F2670" s="33">
        <v>0</v>
      </c>
      <c r="G2670" s="81">
        <v>0</v>
      </c>
      <c r="H2670" s="33">
        <v>0</v>
      </c>
      <c r="I2670" s="147">
        <v>116.24</v>
      </c>
      <c r="J2670" s="91">
        <f>C2670+E2670</f>
        <v>-45.873059999999995</v>
      </c>
      <c r="K2670" s="131"/>
      <c r="L2670" s="262"/>
      <c r="M2670" s="144"/>
      <c r="N2670" s="144"/>
      <c r="O2670" s="143"/>
      <c r="P2670" s="148"/>
      <c r="Q2670" s="146"/>
      <c r="R2670" s="148"/>
      <c r="S2670" s="147"/>
      <c r="T2670" s="127"/>
      <c r="U2670" s="23"/>
      <c r="V2670" s="23"/>
      <c r="W2670" s="23"/>
      <c r="X2670" s="23"/>
      <c r="Y2670" s="23"/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/>
    </row>
    <row r="2671" spans="1:37" s="34" customFormat="1" ht="18.75" customHeight="1" x14ac:dyDescent="0.25">
      <c r="A2671" s="72" t="str">
        <f>Лист4!A2678</f>
        <v>ул. Стогова, д.7</v>
      </c>
      <c r="B2671" s="68" t="s">
        <v>3119</v>
      </c>
      <c r="C2671" s="76">
        <v>1384.8534500000003</v>
      </c>
      <c r="D2671" s="76">
        <f t="shared" si="86"/>
        <v>106.83301</v>
      </c>
      <c r="E2671" s="74">
        <v>106.83301</v>
      </c>
      <c r="F2671" s="33">
        <v>0</v>
      </c>
      <c r="G2671" s="81">
        <v>0</v>
      </c>
      <c r="H2671" s="33">
        <v>0</v>
      </c>
      <c r="I2671" s="77"/>
      <c r="J2671" s="91">
        <f t="shared" si="85"/>
        <v>1491.6864600000004</v>
      </c>
      <c r="K2671" s="131"/>
      <c r="L2671" s="262"/>
      <c r="M2671" s="144"/>
      <c r="N2671" s="144"/>
      <c r="O2671" s="143"/>
      <c r="P2671" s="148"/>
      <c r="Q2671" s="146"/>
      <c r="R2671" s="148"/>
      <c r="S2671" s="147"/>
      <c r="T2671" s="127"/>
      <c r="U2671" s="23"/>
      <c r="V2671" s="23"/>
      <c r="W2671" s="23"/>
      <c r="X2671" s="23"/>
      <c r="Y2671" s="23"/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/>
    </row>
    <row r="2672" spans="1:37" s="34" customFormat="1" ht="18.75" customHeight="1" x14ac:dyDescent="0.25">
      <c r="A2672" s="72" t="str">
        <f>Лист4!A2679</f>
        <v>ул. Финогенова, д.11</v>
      </c>
      <c r="B2672" s="68" t="s">
        <v>3119</v>
      </c>
      <c r="C2672" s="76">
        <v>427.9</v>
      </c>
      <c r="D2672" s="76">
        <f t="shared" si="86"/>
        <v>80.814979999999991</v>
      </c>
      <c r="E2672" s="74">
        <v>80.814979999999991</v>
      </c>
      <c r="F2672" s="33">
        <v>0</v>
      </c>
      <c r="G2672" s="81">
        <v>0</v>
      </c>
      <c r="H2672" s="33">
        <v>0</v>
      </c>
      <c r="I2672" s="77"/>
      <c r="J2672" s="91">
        <v>524.85</v>
      </c>
      <c r="K2672" s="131"/>
      <c r="L2672" s="262"/>
      <c r="M2672" s="144"/>
      <c r="N2672" s="144"/>
      <c r="O2672" s="143"/>
      <c r="P2672" s="148"/>
      <c r="Q2672" s="146"/>
      <c r="R2672" s="148"/>
      <c r="S2672" s="147"/>
      <c r="T2672" s="127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/>
    </row>
    <row r="2673" spans="1:37" s="34" customFormat="1" ht="18.75" customHeight="1" x14ac:dyDescent="0.25">
      <c r="A2673" s="72" t="str">
        <f>Лист4!A2680</f>
        <v>ул. Франко, д.22</v>
      </c>
      <c r="B2673" s="68" t="s">
        <v>3119</v>
      </c>
      <c r="C2673" s="76">
        <v>1711.18552</v>
      </c>
      <c r="D2673" s="76">
        <f t="shared" si="86"/>
        <v>84.112639999999999</v>
      </c>
      <c r="E2673" s="74">
        <v>84.112639999999999</v>
      </c>
      <c r="F2673" s="33">
        <v>0</v>
      </c>
      <c r="G2673" s="81">
        <v>0</v>
      </c>
      <c r="H2673" s="33">
        <v>0</v>
      </c>
      <c r="I2673" s="77"/>
      <c r="J2673" s="91">
        <f t="shared" si="85"/>
        <v>1795.2981600000001</v>
      </c>
      <c r="K2673" s="131"/>
      <c r="L2673" s="262"/>
      <c r="M2673" s="144"/>
      <c r="N2673" s="144"/>
      <c r="O2673" s="143"/>
      <c r="P2673" s="148"/>
      <c r="Q2673" s="146"/>
      <c r="R2673" s="148"/>
      <c r="S2673" s="147"/>
      <c r="T2673" s="127"/>
      <c r="U2673" s="23"/>
      <c r="V2673" s="23"/>
      <c r="W2673" s="23"/>
      <c r="X2673" s="23"/>
      <c r="Y2673" s="23"/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/>
    </row>
    <row r="2674" spans="1:37" s="23" customFormat="1" ht="18.75" customHeight="1" x14ac:dyDescent="0.25">
      <c r="A2674" s="72" t="str">
        <f>Лист4!A2681</f>
        <v>ул. Циолковского, д.1</v>
      </c>
      <c r="B2674" s="68" t="s">
        <v>3119</v>
      </c>
      <c r="C2674" s="76">
        <v>631.28634999999997</v>
      </c>
      <c r="D2674" s="76">
        <f t="shared" si="86"/>
        <v>39.768029999999996</v>
      </c>
      <c r="E2674" s="74">
        <v>39.768029999999996</v>
      </c>
      <c r="F2674" s="33">
        <v>0</v>
      </c>
      <c r="G2674" s="81">
        <v>0</v>
      </c>
      <c r="H2674" s="33">
        <v>0</v>
      </c>
      <c r="I2674" s="77"/>
      <c r="J2674" s="91">
        <f t="shared" si="85"/>
        <v>671.05437999999992</v>
      </c>
      <c r="K2674" s="131"/>
      <c r="L2674" s="262"/>
      <c r="M2674" s="144"/>
      <c r="N2674" s="144"/>
      <c r="O2674" s="143"/>
      <c r="P2674" s="148"/>
      <c r="Q2674" s="146"/>
      <c r="R2674" s="148"/>
      <c r="S2674" s="147"/>
      <c r="T2674" s="127"/>
    </row>
    <row r="2675" spans="1:37" s="34" customFormat="1" ht="18.75" customHeight="1" x14ac:dyDescent="0.25">
      <c r="A2675" s="72" t="str">
        <f>Лист4!A2682</f>
        <v>ул. Циолковского, д.2</v>
      </c>
      <c r="B2675" s="68" t="s">
        <v>3119</v>
      </c>
      <c r="C2675" s="76">
        <v>485.71669999999995</v>
      </c>
      <c r="D2675" s="76">
        <f t="shared" si="86"/>
        <v>34.423940000000002</v>
      </c>
      <c r="E2675" s="74">
        <v>34.423940000000002</v>
      </c>
      <c r="F2675" s="33">
        <v>0</v>
      </c>
      <c r="G2675" s="81">
        <v>0</v>
      </c>
      <c r="H2675" s="33">
        <v>0</v>
      </c>
      <c r="I2675" s="77"/>
      <c r="J2675" s="91">
        <f t="shared" si="85"/>
        <v>520.14063999999996</v>
      </c>
      <c r="K2675" s="131"/>
      <c r="L2675" s="262"/>
      <c r="M2675" s="144"/>
      <c r="N2675" s="144"/>
      <c r="O2675" s="143"/>
      <c r="P2675" s="148"/>
      <c r="Q2675" s="146"/>
      <c r="R2675" s="148"/>
      <c r="S2675" s="147"/>
      <c r="T2675" s="127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</row>
    <row r="2676" spans="1:37" s="34" customFormat="1" ht="18.75" customHeight="1" x14ac:dyDescent="0.25">
      <c r="A2676" s="72" t="str">
        <f>Лист4!A2683</f>
        <v>ул. Циолковского, д.3</v>
      </c>
      <c r="B2676" s="68" t="s">
        <v>3119</v>
      </c>
      <c r="C2676" s="76">
        <v>704.59437000000003</v>
      </c>
      <c r="D2676" s="76">
        <f t="shared" si="86"/>
        <v>39.992359999999998</v>
      </c>
      <c r="E2676" s="74">
        <v>39.992359999999998</v>
      </c>
      <c r="F2676" s="33">
        <v>0</v>
      </c>
      <c r="G2676" s="81">
        <v>0</v>
      </c>
      <c r="H2676" s="33">
        <v>0</v>
      </c>
      <c r="I2676" s="77"/>
      <c r="J2676" s="91">
        <f t="shared" si="85"/>
        <v>744.58672999999999</v>
      </c>
      <c r="K2676" s="131"/>
      <c r="L2676" s="262"/>
      <c r="M2676" s="144"/>
      <c r="N2676" s="144"/>
      <c r="O2676" s="143"/>
      <c r="P2676" s="148"/>
      <c r="Q2676" s="146"/>
      <c r="R2676" s="148"/>
      <c r="S2676" s="147"/>
      <c r="T2676" s="127"/>
      <c r="U2676" s="23"/>
      <c r="V2676" s="23"/>
      <c r="W2676" s="23"/>
      <c r="X2676" s="23"/>
      <c r="Y2676" s="23"/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/>
    </row>
    <row r="2677" spans="1:37" s="34" customFormat="1" ht="18.75" customHeight="1" x14ac:dyDescent="0.25">
      <c r="A2677" s="72" t="str">
        <f>Лист4!A2684</f>
        <v>ул. Циолковского, д.5</v>
      </c>
      <c r="B2677" s="68" t="s">
        <v>3119</v>
      </c>
      <c r="C2677" s="76">
        <v>635.54966000000002</v>
      </c>
      <c r="D2677" s="76">
        <f t="shared" si="86"/>
        <v>58.483429999999998</v>
      </c>
      <c r="E2677" s="74">
        <v>58.483429999999998</v>
      </c>
      <c r="F2677" s="33">
        <v>0</v>
      </c>
      <c r="G2677" s="81">
        <v>0</v>
      </c>
      <c r="H2677" s="33">
        <v>0</v>
      </c>
      <c r="I2677" s="77"/>
      <c r="J2677" s="91">
        <f t="shared" si="85"/>
        <v>694.03309000000002</v>
      </c>
      <c r="K2677" s="131"/>
      <c r="L2677" s="262"/>
      <c r="M2677" s="144"/>
      <c r="N2677" s="144"/>
      <c r="O2677" s="143"/>
      <c r="P2677" s="148"/>
      <c r="Q2677" s="146"/>
      <c r="R2677" s="148"/>
      <c r="S2677" s="147"/>
      <c r="T2677" s="127"/>
      <c r="U2677" s="23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/>
    </row>
    <row r="2678" spans="1:37" s="34" customFormat="1" ht="18.75" customHeight="1" x14ac:dyDescent="0.25">
      <c r="A2678" s="72" t="str">
        <f>Лист4!A2685</f>
        <v>ул. Циолковского, д.6</v>
      </c>
      <c r="B2678" s="68" t="s">
        <v>3119</v>
      </c>
      <c r="C2678" s="76">
        <v>996.38925999999992</v>
      </c>
      <c r="D2678" s="76">
        <f t="shared" si="86"/>
        <v>73.409059999999997</v>
      </c>
      <c r="E2678" s="74">
        <v>73.409059999999997</v>
      </c>
      <c r="F2678" s="33">
        <v>0</v>
      </c>
      <c r="G2678" s="81">
        <v>0</v>
      </c>
      <c r="H2678" s="33">
        <v>0</v>
      </c>
      <c r="I2678" s="77"/>
      <c r="J2678" s="91">
        <f t="shared" si="85"/>
        <v>1069.7983199999999</v>
      </c>
      <c r="K2678" s="131"/>
      <c r="L2678" s="262"/>
      <c r="M2678" s="144"/>
      <c r="N2678" s="144"/>
      <c r="O2678" s="143"/>
      <c r="P2678" s="148"/>
      <c r="Q2678" s="146"/>
      <c r="R2678" s="148"/>
      <c r="S2678" s="147"/>
      <c r="T2678" s="127"/>
      <c r="U2678" s="23"/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/>
    </row>
    <row r="2679" spans="1:37" s="34" customFormat="1" ht="18.75" customHeight="1" x14ac:dyDescent="0.25">
      <c r="A2679" s="72" t="str">
        <f>Лист4!A2686</f>
        <v>ул. Циолковского, д.8</v>
      </c>
      <c r="B2679" s="68" t="s">
        <v>3119</v>
      </c>
      <c r="C2679" s="76">
        <v>941.69970999999998</v>
      </c>
      <c r="D2679" s="76">
        <f t="shared" si="86"/>
        <v>55.125209999999996</v>
      </c>
      <c r="E2679" s="74">
        <v>55.125209999999996</v>
      </c>
      <c r="F2679" s="33">
        <v>0</v>
      </c>
      <c r="G2679" s="81">
        <v>0</v>
      </c>
      <c r="H2679" s="33">
        <v>0</v>
      </c>
      <c r="I2679" s="77"/>
      <c r="J2679" s="91">
        <f t="shared" si="85"/>
        <v>996.82492000000002</v>
      </c>
      <c r="K2679" s="131"/>
      <c r="L2679" s="262"/>
      <c r="M2679" s="144"/>
      <c r="N2679" s="144"/>
      <c r="O2679" s="143"/>
      <c r="P2679" s="148"/>
      <c r="Q2679" s="146"/>
      <c r="R2679" s="148"/>
      <c r="S2679" s="147"/>
      <c r="T2679" s="127"/>
      <c r="U2679" s="23"/>
      <c r="V2679" s="23"/>
      <c r="W2679" s="23"/>
      <c r="X2679" s="23"/>
      <c r="Y2679" s="23"/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/>
    </row>
    <row r="2680" spans="1:37" s="34" customFormat="1" ht="18.75" customHeight="1" x14ac:dyDescent="0.25">
      <c r="A2680" s="72" t="str">
        <f>Лист4!A2687</f>
        <v>ул. Чаплыгина, д.1А</v>
      </c>
      <c r="B2680" s="68" t="s">
        <v>3119</v>
      </c>
      <c r="C2680" s="76">
        <v>199.18955</v>
      </c>
      <c r="D2680" s="76">
        <f t="shared" si="86"/>
        <v>11.03215</v>
      </c>
      <c r="E2680" s="74">
        <v>11.03215</v>
      </c>
      <c r="F2680" s="33">
        <v>0</v>
      </c>
      <c r="G2680" s="81">
        <v>0</v>
      </c>
      <c r="H2680" s="33">
        <v>0</v>
      </c>
      <c r="I2680" s="77"/>
      <c r="J2680" s="91">
        <f t="shared" si="85"/>
        <v>210.2217</v>
      </c>
      <c r="K2680" s="131"/>
      <c r="L2680" s="262"/>
      <c r="M2680" s="144"/>
      <c r="N2680" s="144"/>
      <c r="O2680" s="143"/>
      <c r="P2680" s="148"/>
      <c r="Q2680" s="146"/>
      <c r="R2680" s="148"/>
      <c r="S2680" s="147"/>
      <c r="T2680" s="127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</row>
    <row r="2681" spans="1:37" s="34" customFormat="1" ht="18.75" customHeight="1" x14ac:dyDescent="0.25">
      <c r="A2681" s="72" t="str">
        <f>Лист4!A2688</f>
        <v>ул. Чаплыгина, д.1Б</v>
      </c>
      <c r="B2681" s="68" t="s">
        <v>3119</v>
      </c>
      <c r="C2681" s="76">
        <v>132.55459999999999</v>
      </c>
      <c r="D2681" s="76">
        <f t="shared" si="86"/>
        <v>7.0925399999999996</v>
      </c>
      <c r="E2681" s="74">
        <v>7.0925399999999996</v>
      </c>
      <c r="F2681" s="22">
        <v>0</v>
      </c>
      <c r="G2681" s="81">
        <v>0</v>
      </c>
      <c r="H2681" s="22">
        <v>0</v>
      </c>
      <c r="I2681" s="77"/>
      <c r="J2681" s="91">
        <f t="shared" si="85"/>
        <v>139.64713999999998</v>
      </c>
      <c r="K2681" s="131"/>
      <c r="L2681" s="262"/>
      <c r="M2681" s="144"/>
      <c r="N2681" s="144"/>
      <c r="O2681" s="143"/>
      <c r="P2681" s="145"/>
      <c r="Q2681" s="146"/>
      <c r="R2681" s="145"/>
      <c r="S2681" s="147"/>
      <c r="T2681" s="127"/>
      <c r="U2681" s="23"/>
      <c r="V2681" s="23"/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</row>
    <row r="2682" spans="1:37" s="34" customFormat="1" ht="18.75" customHeight="1" x14ac:dyDescent="0.25">
      <c r="A2682" s="72" t="str">
        <f>Лист4!A2689</f>
        <v>ул. Челюскинцев, д.1</v>
      </c>
      <c r="B2682" s="68" t="s">
        <v>3119</v>
      </c>
      <c r="C2682" s="76">
        <v>420.67435999999998</v>
      </c>
      <c r="D2682" s="76">
        <f t="shared" si="86"/>
        <v>28.073990000000002</v>
      </c>
      <c r="E2682" s="74">
        <v>28.073990000000002</v>
      </c>
      <c r="F2682" s="33">
        <v>0</v>
      </c>
      <c r="G2682" s="81">
        <v>0</v>
      </c>
      <c r="H2682" s="33">
        <v>0</v>
      </c>
      <c r="I2682" s="77"/>
      <c r="J2682" s="91">
        <f t="shared" si="85"/>
        <v>448.74834999999996</v>
      </c>
      <c r="K2682" s="131"/>
      <c r="L2682" s="262"/>
      <c r="M2682" s="144"/>
      <c r="N2682" s="144"/>
      <c r="O2682" s="143"/>
      <c r="P2682" s="148"/>
      <c r="Q2682" s="146"/>
      <c r="R2682" s="148"/>
      <c r="S2682" s="147"/>
      <c r="T2682" s="127"/>
      <c r="U2682" s="23"/>
      <c r="V2682" s="23"/>
      <c r="W2682" s="23"/>
      <c r="X2682" s="23"/>
      <c r="Y2682" s="23"/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/>
    </row>
    <row r="2683" spans="1:37" s="34" customFormat="1" ht="18.75" customHeight="1" x14ac:dyDescent="0.25">
      <c r="A2683" s="72" t="str">
        <f>Лист4!A2690</f>
        <v>ул. Челюскинцев, д.2</v>
      </c>
      <c r="B2683" s="68" t="s">
        <v>3119</v>
      </c>
      <c r="C2683" s="76">
        <v>285.23971999999998</v>
      </c>
      <c r="D2683" s="76">
        <f t="shared" si="86"/>
        <v>63.807010000000005</v>
      </c>
      <c r="E2683" s="74">
        <v>63.807010000000005</v>
      </c>
      <c r="F2683" s="33">
        <v>0</v>
      </c>
      <c r="G2683" s="81">
        <v>0</v>
      </c>
      <c r="H2683" s="33">
        <v>0</v>
      </c>
      <c r="I2683" s="77"/>
      <c r="J2683" s="91">
        <f t="shared" si="85"/>
        <v>349.04672999999997</v>
      </c>
      <c r="K2683" s="131"/>
      <c r="L2683" s="262"/>
      <c r="M2683" s="144"/>
      <c r="N2683" s="144"/>
      <c r="O2683" s="143"/>
      <c r="P2683" s="148"/>
      <c r="Q2683" s="146"/>
      <c r="R2683" s="148"/>
      <c r="S2683" s="147"/>
      <c r="T2683" s="127"/>
      <c r="U2683" s="23"/>
      <c r="V2683" s="23"/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/>
    </row>
    <row r="2684" spans="1:37" s="34" customFormat="1" ht="18.75" customHeight="1" x14ac:dyDescent="0.25">
      <c r="A2684" s="72" t="str">
        <f>Лист4!A2691</f>
        <v>ул. Челюскинцев, д.6</v>
      </c>
      <c r="B2684" s="68" t="s">
        <v>3119</v>
      </c>
      <c r="C2684" s="76">
        <v>223.58145000000002</v>
      </c>
      <c r="D2684" s="76">
        <f t="shared" si="86"/>
        <v>10.525549999999999</v>
      </c>
      <c r="E2684" s="74">
        <v>10.525549999999999</v>
      </c>
      <c r="F2684" s="33">
        <v>0</v>
      </c>
      <c r="G2684" s="81">
        <v>0</v>
      </c>
      <c r="H2684" s="33">
        <v>0</v>
      </c>
      <c r="I2684" s="77"/>
      <c r="J2684" s="91">
        <f t="shared" si="85"/>
        <v>234.10700000000003</v>
      </c>
      <c r="K2684" s="131"/>
      <c r="L2684" s="262"/>
      <c r="M2684" s="144"/>
      <c r="N2684" s="144"/>
      <c r="O2684" s="143"/>
      <c r="P2684" s="148"/>
      <c r="Q2684" s="146"/>
      <c r="R2684" s="148"/>
      <c r="S2684" s="147"/>
      <c r="T2684" s="127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</row>
    <row r="2685" spans="1:37" s="34" customFormat="1" ht="18.75" customHeight="1" x14ac:dyDescent="0.25">
      <c r="A2685" s="72" t="str">
        <f>Лист4!A2692</f>
        <v>ул. Черно-Иванова, д.17</v>
      </c>
      <c r="B2685" s="68" t="s">
        <v>3119</v>
      </c>
      <c r="C2685" s="76">
        <v>1253.7716199999998</v>
      </c>
      <c r="D2685" s="76">
        <f t="shared" si="86"/>
        <v>82.669499999999999</v>
      </c>
      <c r="E2685" s="74">
        <v>82.669499999999999</v>
      </c>
      <c r="F2685" s="33">
        <v>0</v>
      </c>
      <c r="G2685" s="81">
        <v>0</v>
      </c>
      <c r="H2685" s="33">
        <v>0</v>
      </c>
      <c r="I2685" s="77"/>
      <c r="J2685" s="91">
        <f t="shared" si="85"/>
        <v>1336.4411199999997</v>
      </c>
      <c r="K2685" s="131"/>
      <c r="L2685" s="262"/>
      <c r="M2685" s="144"/>
      <c r="N2685" s="144"/>
      <c r="O2685" s="143"/>
      <c r="P2685" s="148"/>
      <c r="Q2685" s="146"/>
      <c r="R2685" s="148"/>
      <c r="S2685" s="147"/>
      <c r="T2685" s="127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</row>
    <row r="2686" spans="1:37" s="34" customFormat="1" ht="18.75" customHeight="1" x14ac:dyDescent="0.25">
      <c r="A2686" s="72" t="str">
        <f>Лист4!A2693</f>
        <v>ул. Черно-Иванова, д.3</v>
      </c>
      <c r="B2686" s="68" t="s">
        <v>3119</v>
      </c>
      <c r="C2686" s="76">
        <v>1119.0157999999999</v>
      </c>
      <c r="D2686" s="76">
        <f t="shared" si="86"/>
        <v>97.93092</v>
      </c>
      <c r="E2686" s="74">
        <v>97.93092</v>
      </c>
      <c r="F2686" s="33">
        <v>0</v>
      </c>
      <c r="G2686" s="81">
        <v>0</v>
      </c>
      <c r="H2686" s="33">
        <v>0</v>
      </c>
      <c r="I2686" s="77"/>
      <c r="J2686" s="91">
        <f t="shared" si="85"/>
        <v>1216.9467199999999</v>
      </c>
      <c r="K2686" s="131"/>
      <c r="L2686" s="262"/>
      <c r="M2686" s="144"/>
      <c r="N2686" s="144"/>
      <c r="O2686" s="143"/>
      <c r="P2686" s="148"/>
      <c r="Q2686" s="146"/>
      <c r="R2686" s="148"/>
      <c r="S2686" s="147"/>
      <c r="T2686" s="127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</row>
    <row r="2687" spans="1:37" s="34" customFormat="1" ht="18.75" customHeight="1" x14ac:dyDescent="0.25">
      <c r="A2687" s="72" t="str">
        <f>Лист4!A2694</f>
        <v>ул. Черно-Иванова, д.9</v>
      </c>
      <c r="B2687" s="68" t="s">
        <v>3119</v>
      </c>
      <c r="C2687" s="76">
        <v>712.22107000000005</v>
      </c>
      <c r="D2687" s="76">
        <f t="shared" si="86"/>
        <v>40.84037</v>
      </c>
      <c r="E2687" s="74">
        <v>40.84037</v>
      </c>
      <c r="F2687" s="33">
        <v>0</v>
      </c>
      <c r="G2687" s="81">
        <v>0</v>
      </c>
      <c r="H2687" s="33">
        <v>0</v>
      </c>
      <c r="I2687" s="77"/>
      <c r="J2687" s="91">
        <f t="shared" si="85"/>
        <v>753.06144000000006</v>
      </c>
      <c r="K2687" s="131"/>
      <c r="L2687" s="262"/>
      <c r="M2687" s="144"/>
      <c r="N2687" s="144"/>
      <c r="O2687" s="143"/>
      <c r="P2687" s="148"/>
      <c r="Q2687" s="146"/>
      <c r="R2687" s="148"/>
      <c r="S2687" s="147"/>
      <c r="T2687" s="127"/>
      <c r="U2687" s="23"/>
      <c r="V2687" s="23"/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/>
    </row>
    <row r="2688" spans="1:37" s="34" customFormat="1" ht="18.75" customHeight="1" x14ac:dyDescent="0.25">
      <c r="A2688" s="72" t="str">
        <f>Лист4!A2695</f>
        <v>ул. Чкалова, д.18</v>
      </c>
      <c r="B2688" s="68" t="s">
        <v>3119</v>
      </c>
      <c r="C2688" s="76">
        <v>530.92114000000004</v>
      </c>
      <c r="D2688" s="76">
        <f t="shared" si="86"/>
        <v>89.787890000000004</v>
      </c>
      <c r="E2688" s="74">
        <v>89.787890000000004</v>
      </c>
      <c r="F2688" s="33">
        <v>0</v>
      </c>
      <c r="G2688" s="81">
        <v>0</v>
      </c>
      <c r="H2688" s="33">
        <v>0</v>
      </c>
      <c r="I2688" s="77"/>
      <c r="J2688" s="91">
        <f t="shared" si="85"/>
        <v>620.70902999999998</v>
      </c>
      <c r="K2688" s="131"/>
      <c r="L2688" s="262"/>
      <c r="M2688" s="144"/>
      <c r="N2688" s="144"/>
      <c r="O2688" s="143"/>
      <c r="P2688" s="148"/>
      <c r="Q2688" s="146"/>
      <c r="R2688" s="148"/>
      <c r="S2688" s="147"/>
      <c r="T2688" s="127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</row>
    <row r="2689" spans="1:37" s="34" customFormat="1" ht="18.75" customHeight="1" x14ac:dyDescent="0.25">
      <c r="A2689" s="72" t="str">
        <f>Лист4!A2696</f>
        <v>ул. Шубина, д.18</v>
      </c>
      <c r="B2689" s="68" t="s">
        <v>3119</v>
      </c>
      <c r="C2689" s="76">
        <v>87.170019999999994</v>
      </c>
      <c r="D2689" s="76">
        <f t="shared" si="86"/>
        <v>25.368200000000002</v>
      </c>
      <c r="E2689" s="74">
        <v>25.368200000000002</v>
      </c>
      <c r="F2689" s="33">
        <v>0</v>
      </c>
      <c r="G2689" s="81">
        <v>0</v>
      </c>
      <c r="H2689" s="33">
        <v>0</v>
      </c>
      <c r="I2689" s="77"/>
      <c r="J2689" s="91">
        <f t="shared" si="85"/>
        <v>112.53822</v>
      </c>
      <c r="K2689" s="131"/>
      <c r="L2689" s="262"/>
      <c r="M2689" s="144"/>
      <c r="N2689" s="144"/>
      <c r="O2689" s="143"/>
      <c r="P2689" s="148"/>
      <c r="Q2689" s="146"/>
      <c r="R2689" s="148"/>
      <c r="S2689" s="147"/>
      <c r="T2689" s="127"/>
      <c r="U2689" s="23"/>
      <c r="V2689" s="23"/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/>
    </row>
    <row r="2690" spans="1:37" s="34" customFormat="1" ht="18.75" customHeight="1" x14ac:dyDescent="0.25">
      <c r="A2690" s="72" t="str">
        <f>Лист4!A2697</f>
        <v>ул. Шубина, д.8</v>
      </c>
      <c r="B2690" s="68" t="s">
        <v>3119</v>
      </c>
      <c r="C2690" s="76">
        <v>191.38899000000001</v>
      </c>
      <c r="D2690" s="76">
        <f t="shared" si="86"/>
        <v>10.616850000000001</v>
      </c>
      <c r="E2690" s="74">
        <v>10.616850000000001</v>
      </c>
      <c r="F2690" s="33">
        <v>0</v>
      </c>
      <c r="G2690" s="81">
        <v>0</v>
      </c>
      <c r="H2690" s="33">
        <v>0</v>
      </c>
      <c r="I2690" s="77"/>
      <c r="J2690" s="91">
        <f t="shared" si="85"/>
        <v>202.00584000000001</v>
      </c>
      <c r="K2690" s="131"/>
      <c r="L2690" s="262"/>
      <c r="M2690" s="144"/>
      <c r="N2690" s="144"/>
      <c r="O2690" s="143"/>
      <c r="P2690" s="148"/>
      <c r="Q2690" s="146"/>
      <c r="R2690" s="148"/>
      <c r="S2690" s="147"/>
      <c r="T2690" s="127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</row>
    <row r="2691" spans="1:37" s="34" customFormat="1" ht="18.75" customHeight="1" x14ac:dyDescent="0.25">
      <c r="A2691" s="72" t="str">
        <f>Лист4!A2698</f>
        <v>ул. Шубина, д.81</v>
      </c>
      <c r="B2691" s="68" t="s">
        <v>3119</v>
      </c>
      <c r="C2691" s="76">
        <v>1765.9972899999998</v>
      </c>
      <c r="D2691" s="76">
        <f t="shared" si="86"/>
        <v>84.70626</v>
      </c>
      <c r="E2691" s="74">
        <v>84.70626</v>
      </c>
      <c r="F2691" s="33">
        <v>0</v>
      </c>
      <c r="G2691" s="81">
        <v>0</v>
      </c>
      <c r="H2691" s="33">
        <v>0</v>
      </c>
      <c r="I2691" s="77"/>
      <c r="J2691" s="91">
        <f t="shared" si="85"/>
        <v>1850.7035499999997</v>
      </c>
      <c r="K2691" s="131"/>
      <c r="L2691" s="262"/>
      <c r="M2691" s="144"/>
      <c r="N2691" s="144"/>
      <c r="O2691" s="143"/>
      <c r="P2691" s="148"/>
      <c r="Q2691" s="146"/>
      <c r="R2691" s="148"/>
      <c r="S2691" s="147"/>
      <c r="T2691" s="127"/>
      <c r="U2691" s="23"/>
      <c r="V2691" s="23"/>
      <c r="W2691" s="23"/>
      <c r="X2691" s="23"/>
      <c r="Y2691" s="23"/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/>
    </row>
    <row r="2692" spans="1:37" s="34" customFormat="1" ht="18.75" customHeight="1" x14ac:dyDescent="0.25">
      <c r="A2692" s="72" t="str">
        <f>Лист4!A2699</f>
        <v>ул. Шубина, д.84А</v>
      </c>
      <c r="B2692" s="68" t="s">
        <v>3119</v>
      </c>
      <c r="C2692" s="76">
        <v>1005.0079199999999</v>
      </c>
      <c r="D2692" s="76">
        <f t="shared" si="86"/>
        <v>54.078410000000005</v>
      </c>
      <c r="E2692" s="74">
        <v>54.078410000000005</v>
      </c>
      <c r="F2692" s="33">
        <v>0</v>
      </c>
      <c r="G2692" s="81">
        <v>0</v>
      </c>
      <c r="H2692" s="33">
        <v>0</v>
      </c>
      <c r="I2692" s="77"/>
      <c r="J2692" s="91">
        <f t="shared" si="85"/>
        <v>1059.0863299999999</v>
      </c>
      <c r="K2692" s="131"/>
      <c r="L2692" s="262"/>
      <c r="M2692" s="144"/>
      <c r="N2692" s="144"/>
      <c r="O2692" s="143"/>
      <c r="P2692" s="148"/>
      <c r="Q2692" s="146"/>
      <c r="R2692" s="148"/>
      <c r="S2692" s="147"/>
      <c r="T2692" s="127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</row>
    <row r="2693" spans="1:37" s="34" customFormat="1" ht="18.75" customHeight="1" x14ac:dyDescent="0.25">
      <c r="A2693" s="72" t="str">
        <f>Лист4!A2700</f>
        <v>ул. Щербакова, д.10</v>
      </c>
      <c r="B2693" s="68" t="s">
        <v>3119</v>
      </c>
      <c r="C2693" s="76">
        <v>1066.9541400000001</v>
      </c>
      <c r="D2693" s="76">
        <f t="shared" si="86"/>
        <v>60.267609999999998</v>
      </c>
      <c r="E2693" s="74">
        <v>60.267609999999998</v>
      </c>
      <c r="F2693" s="33">
        <v>0</v>
      </c>
      <c r="G2693" s="81">
        <v>0</v>
      </c>
      <c r="H2693" s="33">
        <v>0</v>
      </c>
      <c r="I2693" s="77"/>
      <c r="J2693" s="91">
        <f t="shared" si="85"/>
        <v>1127.2217500000002</v>
      </c>
      <c r="K2693" s="131"/>
      <c r="L2693" s="262"/>
      <c r="M2693" s="144"/>
      <c r="N2693" s="144"/>
      <c r="O2693" s="143"/>
      <c r="P2693" s="148"/>
      <c r="Q2693" s="146"/>
      <c r="R2693" s="148"/>
      <c r="S2693" s="147"/>
      <c r="T2693" s="127"/>
      <c r="U2693" s="23"/>
      <c r="V2693" s="23"/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/>
    </row>
    <row r="2694" spans="1:37" s="34" customFormat="1" ht="18.75" customHeight="1" x14ac:dyDescent="0.25">
      <c r="A2694" s="72" t="str">
        <f>Лист4!A2701</f>
        <v>ул. Щербакова, д.15</v>
      </c>
      <c r="B2694" s="68" t="s">
        <v>3119</v>
      </c>
      <c r="C2694" s="76">
        <v>1595.8833100000002</v>
      </c>
      <c r="D2694" s="76">
        <f t="shared" si="86"/>
        <v>86.602720000000005</v>
      </c>
      <c r="E2694" s="74">
        <v>86.602720000000005</v>
      </c>
      <c r="F2694" s="33">
        <v>0</v>
      </c>
      <c r="G2694" s="81">
        <v>0</v>
      </c>
      <c r="H2694" s="33">
        <v>0</v>
      </c>
      <c r="I2694" s="77"/>
      <c r="J2694" s="91">
        <f t="shared" si="85"/>
        <v>1682.4860300000003</v>
      </c>
      <c r="K2694" s="131"/>
      <c r="L2694" s="262"/>
      <c r="M2694" s="144"/>
      <c r="N2694" s="144"/>
      <c r="O2694" s="143"/>
      <c r="P2694" s="148"/>
      <c r="Q2694" s="146"/>
      <c r="R2694" s="148"/>
      <c r="S2694" s="147"/>
      <c r="T2694" s="127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</row>
    <row r="2695" spans="1:37" s="34" customFormat="1" ht="18.75" customHeight="1" x14ac:dyDescent="0.25">
      <c r="A2695" s="72" t="str">
        <f>Лист4!A2702</f>
        <v>ул. Щербакова, д.15В</v>
      </c>
      <c r="B2695" s="68" t="s">
        <v>3119</v>
      </c>
      <c r="C2695" s="76">
        <v>2047.5620200000003</v>
      </c>
      <c r="D2695" s="76">
        <f t="shared" si="86"/>
        <v>230.63661999999999</v>
      </c>
      <c r="E2695" s="74">
        <v>230.63661999999999</v>
      </c>
      <c r="F2695" s="33">
        <v>0</v>
      </c>
      <c r="G2695" s="81">
        <v>0</v>
      </c>
      <c r="H2695" s="33">
        <v>0</v>
      </c>
      <c r="I2695" s="77"/>
      <c r="J2695" s="91">
        <f t="shared" si="85"/>
        <v>2278.1986400000005</v>
      </c>
      <c r="K2695" s="131"/>
      <c r="L2695" s="262"/>
      <c r="M2695" s="144"/>
      <c r="N2695" s="144"/>
      <c r="O2695" s="143"/>
      <c r="P2695" s="148"/>
      <c r="Q2695" s="146"/>
      <c r="R2695" s="148"/>
      <c r="S2695" s="147"/>
      <c r="T2695" s="127"/>
      <c r="U2695" s="23"/>
      <c r="V2695" s="23"/>
      <c r="W2695" s="23"/>
      <c r="X2695" s="23"/>
      <c r="Y2695" s="23"/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/>
    </row>
    <row r="2696" spans="1:37" s="34" customFormat="1" ht="18.75" customHeight="1" x14ac:dyDescent="0.25">
      <c r="A2696" s="72" t="str">
        <f>Лист4!A2703</f>
        <v>ул. Щербакова, д.6</v>
      </c>
      <c r="B2696" s="68" t="s">
        <v>3119</v>
      </c>
      <c r="C2696" s="76">
        <v>974.92395999999997</v>
      </c>
      <c r="D2696" s="76">
        <f t="shared" si="86"/>
        <v>73.187080000000009</v>
      </c>
      <c r="E2696" s="74">
        <v>73.187080000000009</v>
      </c>
      <c r="F2696" s="33">
        <v>0</v>
      </c>
      <c r="G2696" s="81">
        <v>0</v>
      </c>
      <c r="H2696" s="33">
        <v>0</v>
      </c>
      <c r="I2696" s="77"/>
      <c r="J2696" s="91">
        <f t="shared" si="85"/>
        <v>1048.11104</v>
      </c>
      <c r="K2696" s="131"/>
      <c r="L2696" s="262"/>
      <c r="M2696" s="144"/>
      <c r="N2696" s="144"/>
      <c r="O2696" s="143"/>
      <c r="P2696" s="148"/>
      <c r="Q2696" s="146"/>
      <c r="R2696" s="148"/>
      <c r="S2696" s="147"/>
      <c r="T2696" s="127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</row>
    <row r="2697" spans="1:37" s="34" customFormat="1" ht="18.75" customHeight="1" x14ac:dyDescent="0.25">
      <c r="A2697" s="72" t="str">
        <f>Лист4!A2704</f>
        <v>ул. Щербакова, д.8</v>
      </c>
      <c r="B2697" s="68" t="s">
        <v>3119</v>
      </c>
      <c r="C2697" s="76">
        <v>836.68385999999998</v>
      </c>
      <c r="D2697" s="76">
        <f t="shared" si="86"/>
        <v>75.786670000000001</v>
      </c>
      <c r="E2697" s="74">
        <v>75.786670000000001</v>
      </c>
      <c r="F2697" s="33">
        <v>0</v>
      </c>
      <c r="G2697" s="81">
        <v>0</v>
      </c>
      <c r="H2697" s="33">
        <v>0</v>
      </c>
      <c r="I2697" s="77"/>
      <c r="J2697" s="91">
        <f t="shared" si="85"/>
        <v>912.47052999999994</v>
      </c>
      <c r="K2697" s="131"/>
      <c r="L2697" s="262"/>
      <c r="M2697" s="144"/>
      <c r="N2697" s="144"/>
      <c r="O2697" s="143"/>
      <c r="P2697" s="148"/>
      <c r="Q2697" s="146"/>
      <c r="R2697" s="148"/>
      <c r="S2697" s="147"/>
      <c r="T2697" s="127"/>
      <c r="U2697" s="23"/>
      <c r="V2697" s="23"/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/>
      <c r="AK2697" s="23"/>
    </row>
    <row r="2698" spans="1:37" s="34" customFormat="1" ht="18.75" customHeight="1" x14ac:dyDescent="0.25">
      <c r="A2698" s="72" t="str">
        <f>Лист4!A2705</f>
        <v>Максима Горького ул., д.100</v>
      </c>
      <c r="B2698" s="68" t="s">
        <v>58</v>
      </c>
      <c r="C2698" s="76">
        <v>135.88999999999999</v>
      </c>
      <c r="D2698" s="76">
        <f t="shared" si="86"/>
        <v>51.030169999999998</v>
      </c>
      <c r="E2698" s="74">
        <v>51.030169999999998</v>
      </c>
      <c r="F2698" s="33">
        <v>0</v>
      </c>
      <c r="G2698" s="81">
        <v>0</v>
      </c>
      <c r="H2698" s="33">
        <v>0</v>
      </c>
      <c r="I2698" s="77">
        <v>760.03</v>
      </c>
      <c r="J2698" s="91">
        <v>214.14</v>
      </c>
      <c r="K2698" s="131"/>
      <c r="L2698" s="262"/>
      <c r="M2698" s="144"/>
      <c r="N2698" s="144"/>
      <c r="O2698" s="143"/>
      <c r="P2698" s="148"/>
      <c r="Q2698" s="146"/>
      <c r="R2698" s="148"/>
      <c r="S2698" s="147"/>
      <c r="T2698" s="127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</row>
    <row r="2699" spans="1:37" s="34" customFormat="1" ht="18.75" customHeight="1" x14ac:dyDescent="0.25">
      <c r="A2699" s="72" t="str">
        <f>Лист4!A2706</f>
        <v>Максима Горького ул., д.102</v>
      </c>
      <c r="B2699" s="68" t="s">
        <v>58</v>
      </c>
      <c r="C2699" s="76">
        <v>1023.18548</v>
      </c>
      <c r="D2699" s="76">
        <f t="shared" si="86"/>
        <v>58.240629999999996</v>
      </c>
      <c r="E2699" s="74">
        <v>58.240629999999996</v>
      </c>
      <c r="F2699" s="33">
        <v>0</v>
      </c>
      <c r="G2699" s="81">
        <v>0</v>
      </c>
      <c r="H2699" s="33">
        <v>0</v>
      </c>
      <c r="I2699" s="77"/>
      <c r="J2699" s="91">
        <f t="shared" ref="J2699:J2761" si="87">C2699+E2699</f>
        <v>1081.4261099999999</v>
      </c>
      <c r="K2699" s="131"/>
      <c r="L2699" s="262"/>
      <c r="M2699" s="144"/>
      <c r="N2699" s="144"/>
      <c r="O2699" s="143"/>
      <c r="P2699" s="148"/>
      <c r="Q2699" s="146"/>
      <c r="R2699" s="148"/>
      <c r="S2699" s="147"/>
      <c r="T2699" s="127"/>
      <c r="U2699" s="23"/>
      <c r="V2699" s="23"/>
      <c r="W2699" s="23"/>
      <c r="X2699" s="23"/>
      <c r="Y2699" s="23"/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/>
    </row>
    <row r="2700" spans="1:37" s="34" customFormat="1" ht="18.75" customHeight="1" x14ac:dyDescent="0.25">
      <c r="A2700" s="72" t="str">
        <f>Лист4!A2707</f>
        <v>Максима Горького ул., д.103</v>
      </c>
      <c r="B2700" s="68" t="s">
        <v>58</v>
      </c>
      <c r="C2700" s="76">
        <v>685.29</v>
      </c>
      <c r="D2700" s="76">
        <f t="shared" si="86"/>
        <v>75.684560000000005</v>
      </c>
      <c r="E2700" s="74">
        <v>75.684560000000005</v>
      </c>
      <c r="F2700" s="33">
        <v>0</v>
      </c>
      <c r="G2700" s="81">
        <v>0</v>
      </c>
      <c r="H2700" s="33">
        <v>0</v>
      </c>
      <c r="I2700" s="77"/>
      <c r="J2700" s="91">
        <v>520.75</v>
      </c>
      <c r="K2700" s="131"/>
      <c r="L2700" s="262"/>
      <c r="M2700" s="144"/>
      <c r="N2700" s="144"/>
      <c r="O2700" s="143"/>
      <c r="P2700" s="148"/>
      <c r="Q2700" s="146"/>
      <c r="R2700" s="148"/>
      <c r="S2700" s="147"/>
      <c r="T2700" s="127"/>
      <c r="U2700" s="23"/>
      <c r="V2700" s="23"/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</row>
    <row r="2701" spans="1:37" s="23" customFormat="1" ht="18.75" customHeight="1" x14ac:dyDescent="0.25">
      <c r="A2701" s="72" t="str">
        <f>Лист4!A2708</f>
        <v>Максима Горького ул., д.105</v>
      </c>
      <c r="B2701" s="68" t="s">
        <v>58</v>
      </c>
      <c r="C2701" s="76">
        <v>73.83</v>
      </c>
      <c r="D2701" s="76">
        <f t="shared" si="86"/>
        <v>59.241320000000002</v>
      </c>
      <c r="E2701" s="74">
        <v>59.241320000000002</v>
      </c>
      <c r="F2701" s="33">
        <v>0</v>
      </c>
      <c r="G2701" s="81">
        <v>0</v>
      </c>
      <c r="H2701" s="33">
        <v>0</v>
      </c>
      <c r="I2701" s="147">
        <v>689.14</v>
      </c>
      <c r="J2701" s="91">
        <v>133.41</v>
      </c>
      <c r="K2701" s="131"/>
      <c r="L2701" s="262"/>
      <c r="M2701" s="144"/>
      <c r="N2701" s="144"/>
      <c r="O2701" s="143"/>
      <c r="P2701" s="148"/>
      <c r="Q2701" s="146"/>
      <c r="R2701" s="148"/>
      <c r="S2701" s="147"/>
      <c r="T2701" s="127"/>
    </row>
    <row r="2702" spans="1:37" s="34" customFormat="1" ht="18.75" customHeight="1" x14ac:dyDescent="0.25">
      <c r="A2702" s="72" t="str">
        <f>Лист4!A2709</f>
        <v>Максима Горького ул., д.107</v>
      </c>
      <c r="B2702" s="68" t="s">
        <v>58</v>
      </c>
      <c r="C2702" s="76">
        <v>119.41</v>
      </c>
      <c r="D2702" s="76">
        <f t="shared" ref="D2702:D2765" si="88">E2702</f>
        <v>61.375690000000006</v>
      </c>
      <c r="E2702" s="74">
        <v>61.375690000000006</v>
      </c>
      <c r="F2702" s="33">
        <v>0</v>
      </c>
      <c r="G2702" s="81">
        <v>0</v>
      </c>
      <c r="H2702" s="33">
        <v>0</v>
      </c>
      <c r="I2702" s="77"/>
      <c r="J2702" s="91">
        <v>197.27</v>
      </c>
      <c r="K2702" s="131"/>
      <c r="L2702" s="262"/>
      <c r="M2702" s="144"/>
      <c r="N2702" s="144"/>
      <c r="O2702" s="143"/>
      <c r="P2702" s="148"/>
      <c r="Q2702" s="146"/>
      <c r="R2702" s="148"/>
      <c r="S2702" s="147"/>
      <c r="T2702" s="127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</row>
    <row r="2703" spans="1:37" s="34" customFormat="1" ht="18.75" customHeight="1" x14ac:dyDescent="0.25">
      <c r="A2703" s="72" t="str">
        <f>Лист4!A2710</f>
        <v>Максима Горького ул., д.69</v>
      </c>
      <c r="B2703" s="68" t="s">
        <v>58</v>
      </c>
      <c r="C2703" s="76">
        <v>217.48</v>
      </c>
      <c r="D2703" s="76">
        <f t="shared" si="88"/>
        <v>83.81465</v>
      </c>
      <c r="E2703" s="74">
        <v>83.81465</v>
      </c>
      <c r="F2703" s="33">
        <v>0</v>
      </c>
      <c r="G2703" s="81">
        <v>0</v>
      </c>
      <c r="H2703" s="33">
        <v>0</v>
      </c>
      <c r="I2703" s="77"/>
      <c r="J2703" s="91">
        <v>306.83999999999997</v>
      </c>
      <c r="K2703" s="131"/>
      <c r="L2703" s="262"/>
      <c r="M2703" s="144"/>
      <c r="N2703" s="144"/>
      <c r="O2703" s="143"/>
      <c r="P2703" s="148"/>
      <c r="Q2703" s="146"/>
      <c r="R2703" s="148"/>
      <c r="S2703" s="147"/>
      <c r="T2703" s="127"/>
      <c r="U2703" s="23"/>
      <c r="V2703" s="23"/>
      <c r="W2703" s="23"/>
      <c r="X2703" s="23"/>
      <c r="Y2703" s="23"/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/>
    </row>
    <row r="2704" spans="1:37" s="34" customFormat="1" ht="18.75" customHeight="1" x14ac:dyDescent="0.25">
      <c r="A2704" s="72" t="str">
        <f>Лист4!A2711</f>
        <v>Максима Горького ул., д.71</v>
      </c>
      <c r="B2704" s="68" t="s">
        <v>58</v>
      </c>
      <c r="C2704" s="76">
        <v>201.84583000000001</v>
      </c>
      <c r="D2704" s="76">
        <f t="shared" si="88"/>
        <v>116.90082000000001</v>
      </c>
      <c r="E2704" s="74">
        <v>116.90082000000001</v>
      </c>
      <c r="F2704" s="33">
        <v>0</v>
      </c>
      <c r="G2704" s="81">
        <v>0</v>
      </c>
      <c r="H2704" s="33">
        <v>0</v>
      </c>
      <c r="I2704" s="77">
        <v>1603</v>
      </c>
      <c r="J2704" s="91">
        <v>325.10000000000002</v>
      </c>
      <c r="K2704" s="131"/>
      <c r="L2704" s="262"/>
      <c r="M2704" s="144"/>
      <c r="N2704" s="144"/>
      <c r="O2704" s="143"/>
      <c r="P2704" s="148"/>
      <c r="Q2704" s="146"/>
      <c r="R2704" s="148"/>
      <c r="S2704" s="147"/>
      <c r="T2704" s="127"/>
      <c r="U2704" s="23"/>
      <c r="V2704" s="23"/>
      <c r="W2704" s="23"/>
      <c r="X2704" s="23"/>
      <c r="Y2704" s="23"/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/>
    </row>
    <row r="2705" spans="1:37" s="23" customFormat="1" ht="18.75" customHeight="1" x14ac:dyDescent="0.25">
      <c r="A2705" s="72" t="str">
        <f>Лист4!A2712</f>
        <v>Максима Горького ул., д.73</v>
      </c>
      <c r="B2705" s="68" t="s">
        <v>58</v>
      </c>
      <c r="C2705" s="76">
        <v>1106.02</v>
      </c>
      <c r="D2705" s="76">
        <f t="shared" si="88"/>
        <v>191.93717000000001</v>
      </c>
      <c r="E2705" s="74">
        <v>191.93717000000001</v>
      </c>
      <c r="F2705" s="33">
        <v>0</v>
      </c>
      <c r="G2705" s="81">
        <v>0</v>
      </c>
      <c r="H2705" s="33">
        <v>0</v>
      </c>
      <c r="I2705" s="77"/>
      <c r="J2705" s="91">
        <v>1457.23</v>
      </c>
      <c r="K2705" s="131"/>
      <c r="L2705" s="262"/>
      <c r="M2705" s="144"/>
      <c r="N2705" s="144"/>
      <c r="O2705" s="143"/>
      <c r="P2705" s="148"/>
      <c r="Q2705" s="146"/>
      <c r="R2705" s="148"/>
      <c r="S2705" s="147"/>
      <c r="T2705" s="127"/>
    </row>
    <row r="2706" spans="1:37" s="23" customFormat="1" ht="18.75" customHeight="1" x14ac:dyDescent="0.25">
      <c r="A2706" s="72" t="str">
        <f>Лист4!A2713</f>
        <v>Максима Горького ул., д.75</v>
      </c>
      <c r="B2706" s="68" t="s">
        <v>58</v>
      </c>
      <c r="C2706" s="76">
        <v>408.75</v>
      </c>
      <c r="D2706" s="76">
        <f t="shared" si="88"/>
        <v>135.37810000000002</v>
      </c>
      <c r="E2706" s="74">
        <v>135.37810000000002</v>
      </c>
      <c r="F2706" s="33">
        <v>0</v>
      </c>
      <c r="G2706" s="81">
        <v>0</v>
      </c>
      <c r="H2706" s="33">
        <v>0</v>
      </c>
      <c r="I2706" s="147">
        <v>1550</v>
      </c>
      <c r="J2706" s="91">
        <v>581.22</v>
      </c>
      <c r="K2706" s="131"/>
      <c r="L2706" s="262"/>
      <c r="M2706" s="144"/>
      <c r="N2706" s="144"/>
      <c r="O2706" s="143"/>
      <c r="P2706" s="148"/>
      <c r="Q2706" s="146"/>
      <c r="R2706" s="148"/>
      <c r="S2706" s="147"/>
      <c r="T2706" s="127"/>
    </row>
    <row r="2707" spans="1:37" s="23" customFormat="1" ht="18.75" customHeight="1" x14ac:dyDescent="0.25">
      <c r="A2707" s="72" t="str">
        <f>Лист4!A2714</f>
        <v>Максима Горького ул., д.77</v>
      </c>
      <c r="B2707" s="68" t="s">
        <v>58</v>
      </c>
      <c r="C2707" s="76">
        <v>464.76</v>
      </c>
      <c r="D2707" s="76">
        <f t="shared" si="88"/>
        <v>118.98674000000001</v>
      </c>
      <c r="E2707" s="74">
        <v>118.98674000000001</v>
      </c>
      <c r="F2707" s="33">
        <v>0</v>
      </c>
      <c r="G2707" s="81">
        <v>0</v>
      </c>
      <c r="H2707" s="33">
        <v>0</v>
      </c>
      <c r="I2707" s="77"/>
      <c r="J2707" s="91">
        <v>588.44000000000005</v>
      </c>
      <c r="K2707" s="131"/>
      <c r="L2707" s="262"/>
      <c r="M2707" s="144"/>
      <c r="N2707" s="144"/>
      <c r="O2707" s="143"/>
      <c r="P2707" s="148"/>
      <c r="Q2707" s="146"/>
      <c r="R2707" s="148"/>
      <c r="S2707" s="147"/>
      <c r="T2707" s="127"/>
    </row>
    <row r="2708" spans="1:37" s="23" customFormat="1" ht="18.75" customHeight="1" x14ac:dyDescent="0.25">
      <c r="A2708" s="72" t="str">
        <f>Лист4!A2715</f>
        <v>Максима Горького ул., д.81</v>
      </c>
      <c r="B2708" s="68" t="s">
        <v>58</v>
      </c>
      <c r="C2708" s="76">
        <v>173.43</v>
      </c>
      <c r="D2708" s="76">
        <f t="shared" si="88"/>
        <v>107.06979</v>
      </c>
      <c r="E2708" s="74">
        <v>107.06979</v>
      </c>
      <c r="F2708" s="22">
        <v>0</v>
      </c>
      <c r="G2708" s="81">
        <v>0</v>
      </c>
      <c r="H2708" s="22">
        <v>0</v>
      </c>
      <c r="I2708" s="77"/>
      <c r="J2708" s="91">
        <v>283.45</v>
      </c>
      <c r="K2708" s="131"/>
      <c r="L2708" s="262"/>
      <c r="M2708" s="144"/>
      <c r="N2708" s="144"/>
      <c r="O2708" s="143"/>
      <c r="P2708" s="145"/>
      <c r="Q2708" s="146"/>
      <c r="R2708" s="145"/>
      <c r="S2708" s="147"/>
      <c r="T2708" s="127"/>
    </row>
    <row r="2709" spans="1:37" s="23" customFormat="1" ht="18.75" customHeight="1" x14ac:dyDescent="0.25">
      <c r="A2709" s="72" t="str">
        <f>Лист4!A2716</f>
        <v>Максима Горького ул., д.85</v>
      </c>
      <c r="B2709" s="68" t="s">
        <v>58</v>
      </c>
      <c r="C2709" s="76">
        <v>284.48</v>
      </c>
      <c r="D2709" s="76">
        <f t="shared" si="88"/>
        <v>44.206449999999997</v>
      </c>
      <c r="E2709" s="74">
        <v>44.206449999999997</v>
      </c>
      <c r="F2709" s="33">
        <v>0</v>
      </c>
      <c r="G2709" s="81">
        <v>0</v>
      </c>
      <c r="H2709" s="33">
        <v>0</v>
      </c>
      <c r="I2709" s="77"/>
      <c r="J2709" s="91">
        <v>330.15</v>
      </c>
      <c r="K2709" s="131"/>
      <c r="L2709" s="262"/>
      <c r="M2709" s="258"/>
      <c r="N2709" s="144"/>
      <c r="O2709" s="143"/>
      <c r="P2709" s="148"/>
      <c r="Q2709" s="146"/>
      <c r="R2709" s="148"/>
      <c r="S2709" s="147"/>
      <c r="T2709" s="127"/>
    </row>
    <row r="2710" spans="1:37" s="23" customFormat="1" ht="18.75" customHeight="1" x14ac:dyDescent="0.25">
      <c r="A2710" s="72" t="str">
        <f>Лист4!A2717</f>
        <v>Максима Горького ул., д.89</v>
      </c>
      <c r="B2710" s="68" t="s">
        <v>58</v>
      </c>
      <c r="C2710" s="76">
        <v>1451.09</v>
      </c>
      <c r="D2710" s="76">
        <f t="shared" si="88"/>
        <v>87.936999999999998</v>
      </c>
      <c r="E2710" s="74">
        <v>87.936999999999998</v>
      </c>
      <c r="F2710" s="33">
        <v>0</v>
      </c>
      <c r="G2710" s="81">
        <v>0</v>
      </c>
      <c r="H2710" s="33">
        <v>0</v>
      </c>
      <c r="I2710" s="77">
        <f>467.43+443.82</f>
        <v>911.25</v>
      </c>
      <c r="J2710" s="91">
        <v>940.97</v>
      </c>
      <c r="K2710" s="131"/>
      <c r="L2710" s="262"/>
      <c r="M2710" s="144"/>
      <c r="N2710" s="144"/>
      <c r="O2710" s="143"/>
      <c r="P2710" s="148"/>
      <c r="Q2710" s="146"/>
      <c r="R2710" s="148"/>
      <c r="S2710" s="147"/>
      <c r="T2710" s="127"/>
    </row>
    <row r="2711" spans="1:37" s="23" customFormat="1" ht="18.75" customHeight="1" x14ac:dyDescent="0.25">
      <c r="A2711" s="72" t="str">
        <f>Лист4!A2718</f>
        <v>Максима Горького ул., д.91</v>
      </c>
      <c r="B2711" s="68" t="s">
        <v>58</v>
      </c>
      <c r="C2711" s="76">
        <v>290.19284999999996</v>
      </c>
      <c r="D2711" s="76">
        <f t="shared" si="88"/>
        <v>18.40314</v>
      </c>
      <c r="E2711" s="74">
        <v>18.40314</v>
      </c>
      <c r="F2711" s="33">
        <v>0</v>
      </c>
      <c r="G2711" s="81">
        <v>0</v>
      </c>
      <c r="H2711" s="33">
        <v>0</v>
      </c>
      <c r="I2711" s="77"/>
      <c r="J2711" s="91">
        <f t="shared" si="87"/>
        <v>308.59598999999997</v>
      </c>
      <c r="K2711" s="131"/>
      <c r="L2711" s="262"/>
      <c r="M2711" s="144"/>
      <c r="N2711" s="144"/>
      <c r="O2711" s="143"/>
      <c r="P2711" s="148"/>
      <c r="Q2711" s="146"/>
      <c r="R2711" s="148"/>
      <c r="S2711" s="147"/>
      <c r="T2711" s="127"/>
    </row>
    <row r="2712" spans="1:37" s="23" customFormat="1" ht="18.75" customHeight="1" x14ac:dyDescent="0.25">
      <c r="A2712" s="72" t="str">
        <f>Лист4!A2719</f>
        <v>Максима Горького ул., д.95</v>
      </c>
      <c r="B2712" s="68" t="s">
        <v>58</v>
      </c>
      <c r="C2712" s="76">
        <v>247.5</v>
      </c>
      <c r="D2712" s="76">
        <f t="shared" si="88"/>
        <v>50.141599999999997</v>
      </c>
      <c r="E2712" s="74">
        <v>50.141599999999997</v>
      </c>
      <c r="F2712" s="22">
        <v>0</v>
      </c>
      <c r="G2712" s="81">
        <v>0</v>
      </c>
      <c r="H2712" s="22">
        <v>0</v>
      </c>
      <c r="I2712" s="77"/>
      <c r="J2712" s="91">
        <v>310.8</v>
      </c>
      <c r="K2712" s="131"/>
      <c r="L2712" s="262"/>
      <c r="M2712" s="144"/>
      <c r="N2712" s="144"/>
      <c r="O2712" s="143"/>
      <c r="P2712" s="145"/>
      <c r="Q2712" s="146"/>
      <c r="R2712" s="145"/>
      <c r="S2712" s="147"/>
      <c r="T2712" s="127"/>
    </row>
    <row r="2713" spans="1:37" s="23" customFormat="1" ht="18.75" customHeight="1" x14ac:dyDescent="0.25">
      <c r="A2713" s="72" t="str">
        <f>Лист4!A2720</f>
        <v>Максима Горького ул., д.95А</v>
      </c>
      <c r="B2713" s="68" t="s">
        <v>58</v>
      </c>
      <c r="C2713" s="76">
        <v>43.43</v>
      </c>
      <c r="D2713" s="76">
        <f t="shared" si="88"/>
        <v>73.807850000000002</v>
      </c>
      <c r="E2713" s="74">
        <v>73.807850000000002</v>
      </c>
      <c r="F2713" s="22">
        <v>0</v>
      </c>
      <c r="G2713" s="81">
        <v>0</v>
      </c>
      <c r="H2713" s="22">
        <v>0</v>
      </c>
      <c r="I2713" s="77"/>
      <c r="J2713" s="91">
        <v>118.39</v>
      </c>
      <c r="K2713" s="131"/>
      <c r="L2713" s="262"/>
      <c r="M2713" s="144"/>
      <c r="N2713" s="144"/>
      <c r="O2713" s="143"/>
      <c r="P2713" s="145"/>
      <c r="Q2713" s="146"/>
      <c r="R2713" s="145"/>
      <c r="S2713" s="147"/>
      <c r="T2713" s="127"/>
    </row>
    <row r="2714" spans="1:37" s="23" customFormat="1" ht="18.75" customHeight="1" x14ac:dyDescent="0.25">
      <c r="A2714" s="72" t="str">
        <f>Лист4!A2721</f>
        <v>Максима Горького ул., д.97</v>
      </c>
      <c r="B2714" s="68" t="s">
        <v>58</v>
      </c>
      <c r="C2714" s="76">
        <v>586.51</v>
      </c>
      <c r="D2714" s="76">
        <f t="shared" si="88"/>
        <v>83.193899999999999</v>
      </c>
      <c r="E2714" s="74">
        <v>83.193899999999999</v>
      </c>
      <c r="F2714" s="22">
        <v>0</v>
      </c>
      <c r="G2714" s="81">
        <v>0</v>
      </c>
      <c r="H2714" s="22">
        <v>0</v>
      </c>
      <c r="I2714" s="77">
        <v>730</v>
      </c>
      <c r="J2714" s="91">
        <v>170.33</v>
      </c>
      <c r="K2714" s="131"/>
      <c r="L2714" s="262"/>
      <c r="M2714" s="144"/>
      <c r="N2714" s="144"/>
      <c r="O2714" s="143"/>
      <c r="P2714" s="145"/>
      <c r="Q2714" s="146"/>
      <c r="R2714" s="145"/>
      <c r="S2714" s="147"/>
      <c r="T2714" s="127"/>
    </row>
    <row r="2715" spans="1:37" s="23" customFormat="1" ht="18.75" customHeight="1" x14ac:dyDescent="0.25">
      <c r="A2715" s="72" t="str">
        <f>Лист4!A2722</f>
        <v>Максима Горького ул., д.98</v>
      </c>
      <c r="B2715" s="68" t="s">
        <v>58</v>
      </c>
      <c r="C2715" s="76">
        <v>280.62</v>
      </c>
      <c r="D2715" s="76">
        <f t="shared" si="88"/>
        <v>58.837720000000004</v>
      </c>
      <c r="E2715" s="74">
        <v>58.837720000000004</v>
      </c>
      <c r="F2715" s="22">
        <v>0</v>
      </c>
      <c r="G2715" s="81">
        <v>0</v>
      </c>
      <c r="H2715" s="22">
        <v>0</v>
      </c>
      <c r="I2715" s="77"/>
      <c r="J2715" s="91">
        <v>343.43</v>
      </c>
      <c r="K2715" s="131"/>
      <c r="L2715" s="262"/>
      <c r="M2715" s="144"/>
      <c r="N2715" s="144"/>
      <c r="O2715" s="143"/>
      <c r="P2715" s="145"/>
      <c r="Q2715" s="146"/>
      <c r="R2715" s="145"/>
      <c r="S2715" s="147"/>
      <c r="T2715" s="127"/>
    </row>
    <row r="2716" spans="1:37" s="34" customFormat="1" ht="18.75" customHeight="1" x14ac:dyDescent="0.25">
      <c r="A2716" s="72" t="str">
        <f>Лист4!A2723</f>
        <v>Максима Горького ул., д.99</v>
      </c>
      <c r="B2716" s="68" t="s">
        <v>58</v>
      </c>
      <c r="C2716" s="76">
        <v>632.26224999999999</v>
      </c>
      <c r="D2716" s="76">
        <f t="shared" si="88"/>
        <v>66.66949000000001</v>
      </c>
      <c r="E2716" s="74">
        <v>66.66949000000001</v>
      </c>
      <c r="F2716" s="22">
        <v>0</v>
      </c>
      <c r="G2716" s="81">
        <v>0</v>
      </c>
      <c r="H2716" s="22">
        <v>0</v>
      </c>
      <c r="I2716" s="77"/>
      <c r="J2716" s="91">
        <f t="shared" si="87"/>
        <v>698.93173999999999</v>
      </c>
      <c r="K2716" s="131"/>
      <c r="L2716" s="262"/>
      <c r="M2716" s="144"/>
      <c r="N2716" s="144"/>
      <c r="O2716" s="143"/>
      <c r="P2716" s="145"/>
      <c r="Q2716" s="146"/>
      <c r="R2716" s="145"/>
      <c r="S2716" s="147"/>
      <c r="T2716" s="127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/>
    </row>
    <row r="2717" spans="1:37" s="23" customFormat="1" ht="18.75" customHeight="1" x14ac:dyDescent="0.25">
      <c r="A2717" s="72" t="str">
        <f>Лист4!A2724</f>
        <v>пер. Гражданский, д.4</v>
      </c>
      <c r="B2717" s="68" t="s">
        <v>58</v>
      </c>
      <c r="C2717" s="76">
        <v>11.132150000000001</v>
      </c>
      <c r="D2717" s="76">
        <f t="shared" si="88"/>
        <v>18.646009999999997</v>
      </c>
      <c r="E2717" s="74">
        <v>18.646009999999997</v>
      </c>
      <c r="F2717" s="145"/>
      <c r="G2717" s="146"/>
      <c r="H2717" s="145"/>
      <c r="I2717" s="147"/>
      <c r="J2717" s="91">
        <f t="shared" si="87"/>
        <v>29.77816</v>
      </c>
      <c r="K2717" s="131"/>
      <c r="L2717" s="262"/>
      <c r="M2717" s="144"/>
      <c r="N2717" s="144"/>
      <c r="O2717" s="143"/>
      <c r="P2717" s="145"/>
      <c r="Q2717" s="146"/>
      <c r="R2717" s="145"/>
      <c r="S2717" s="147"/>
      <c r="T2717" s="127"/>
    </row>
    <row r="2718" spans="1:37" s="23" customFormat="1" ht="18.75" customHeight="1" x14ac:dyDescent="0.25">
      <c r="A2718" s="72" t="str">
        <f>Лист4!A2725</f>
        <v>пер. Гражданский, д.5</v>
      </c>
      <c r="B2718" s="68" t="s">
        <v>58</v>
      </c>
      <c r="C2718" s="76">
        <v>9.1166</v>
      </c>
      <c r="D2718" s="76">
        <f t="shared" si="88"/>
        <v>13.030239999999999</v>
      </c>
      <c r="E2718" s="74">
        <v>13.030239999999999</v>
      </c>
      <c r="F2718" s="145"/>
      <c r="G2718" s="146"/>
      <c r="H2718" s="145"/>
      <c r="I2718" s="147"/>
      <c r="J2718" s="91">
        <f t="shared" si="87"/>
        <v>22.146839999999997</v>
      </c>
      <c r="K2718" s="131"/>
      <c r="L2718" s="262"/>
      <c r="M2718" s="144"/>
      <c r="N2718" s="144"/>
      <c r="O2718" s="143"/>
      <c r="P2718" s="145"/>
      <c r="Q2718" s="146"/>
      <c r="R2718" s="145"/>
      <c r="S2718" s="147"/>
      <c r="T2718" s="127"/>
    </row>
    <row r="2719" spans="1:37" s="23" customFormat="1" ht="18.75" customHeight="1" x14ac:dyDescent="0.25">
      <c r="A2719" s="72" t="str">
        <f>Лист4!A2726</f>
        <v>ул. Любича, д.10</v>
      </c>
      <c r="B2719" s="68" t="s">
        <v>58</v>
      </c>
      <c r="C2719" s="76">
        <v>719.43</v>
      </c>
      <c r="D2719" s="76">
        <f t="shared" si="88"/>
        <v>83.83999</v>
      </c>
      <c r="E2719" s="74">
        <v>83.83999</v>
      </c>
      <c r="F2719" s="22">
        <v>0</v>
      </c>
      <c r="G2719" s="81">
        <v>0</v>
      </c>
      <c r="H2719" s="22">
        <v>0</v>
      </c>
      <c r="I2719" s="77"/>
      <c r="J2719" s="91">
        <v>581.30999999999995</v>
      </c>
      <c r="K2719" s="131"/>
      <c r="L2719" s="262"/>
      <c r="M2719" s="144"/>
      <c r="N2719" s="144"/>
      <c r="O2719" s="143"/>
      <c r="P2719" s="145"/>
      <c r="Q2719" s="146"/>
      <c r="R2719" s="145"/>
      <c r="S2719" s="147"/>
      <c r="T2719" s="127"/>
    </row>
    <row r="2720" spans="1:37" s="23" customFormat="1" ht="18.75" customHeight="1" x14ac:dyDescent="0.25">
      <c r="A2720" s="72" t="str">
        <f>Лист4!A2727</f>
        <v>ул. Любича, д.12</v>
      </c>
      <c r="B2720" s="68" t="s">
        <v>58</v>
      </c>
      <c r="C2720" s="76">
        <v>1059.9202500000001</v>
      </c>
      <c r="D2720" s="76">
        <f t="shared" si="88"/>
        <v>54.230460000000001</v>
      </c>
      <c r="E2720" s="74">
        <v>54.230460000000001</v>
      </c>
      <c r="F2720" s="22">
        <v>0</v>
      </c>
      <c r="G2720" s="81">
        <v>0</v>
      </c>
      <c r="H2720" s="22">
        <v>0</v>
      </c>
      <c r="I2720" s="77"/>
      <c r="J2720" s="91">
        <f t="shared" si="87"/>
        <v>1114.1507100000001</v>
      </c>
      <c r="K2720" s="131"/>
      <c r="L2720" s="262"/>
      <c r="M2720" s="144"/>
      <c r="N2720" s="144"/>
      <c r="O2720" s="143"/>
      <c r="P2720" s="145"/>
      <c r="Q2720" s="146"/>
      <c r="R2720" s="145"/>
      <c r="S2720" s="147"/>
      <c r="T2720" s="127"/>
    </row>
    <row r="2721" spans="1:37" s="34" customFormat="1" ht="18.75" customHeight="1" x14ac:dyDescent="0.25">
      <c r="A2721" s="72" t="str">
        <f>Лист4!A2728</f>
        <v>ул. Любича, д.8</v>
      </c>
      <c r="B2721" s="68" t="s">
        <v>58</v>
      </c>
      <c r="C2721" s="76">
        <v>66.34</v>
      </c>
      <c r="D2721" s="76">
        <f t="shared" si="88"/>
        <v>61.148050000000005</v>
      </c>
      <c r="E2721" s="74">
        <v>61.148050000000005</v>
      </c>
      <c r="F2721" s="22">
        <v>0</v>
      </c>
      <c r="G2721" s="81">
        <v>0</v>
      </c>
      <c r="H2721" s="22">
        <v>0</v>
      </c>
      <c r="I2721" s="77">
        <v>600.524</v>
      </c>
      <c r="J2721" s="91">
        <v>135.33000000000001</v>
      </c>
      <c r="K2721" s="131"/>
      <c r="L2721" s="262"/>
      <c r="M2721" s="144"/>
      <c r="N2721" s="144"/>
      <c r="O2721" s="143"/>
      <c r="P2721" s="145"/>
      <c r="Q2721" s="146"/>
      <c r="R2721" s="145"/>
      <c r="S2721" s="147"/>
      <c r="T2721" s="127"/>
      <c r="U2721" s="23"/>
      <c r="V2721" s="23"/>
      <c r="W2721" s="23"/>
      <c r="X2721" s="23"/>
      <c r="Y2721" s="23"/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</row>
    <row r="2722" spans="1:37" s="34" customFormat="1" ht="18.75" customHeight="1" x14ac:dyDescent="0.25">
      <c r="A2722" s="72" t="str">
        <f>Лист4!A2729</f>
        <v>ул. Любича, д.9</v>
      </c>
      <c r="B2722" s="68" t="s">
        <v>58</v>
      </c>
      <c r="C2722" s="76">
        <v>640.25</v>
      </c>
      <c r="D2722" s="76">
        <f t="shared" si="88"/>
        <v>54.520420000000001</v>
      </c>
      <c r="E2722" s="74">
        <v>54.520420000000001</v>
      </c>
      <c r="F2722" s="22">
        <v>0</v>
      </c>
      <c r="G2722" s="81">
        <v>0</v>
      </c>
      <c r="H2722" s="22">
        <v>0</v>
      </c>
      <c r="I2722" s="77">
        <v>583.23</v>
      </c>
      <c r="J2722" s="91">
        <v>286.52</v>
      </c>
      <c r="K2722" s="131"/>
      <c r="L2722" s="262"/>
      <c r="M2722" s="144"/>
      <c r="N2722" s="144"/>
      <c r="O2722" s="143"/>
      <c r="P2722" s="145"/>
      <c r="Q2722" s="146"/>
      <c r="R2722" s="145"/>
      <c r="S2722" s="147"/>
      <c r="T2722" s="127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</row>
    <row r="2723" spans="1:37" s="34" customFormat="1" ht="18.75" customHeight="1" x14ac:dyDescent="0.25">
      <c r="A2723" s="72" t="str">
        <f>Лист4!A2730</f>
        <v>ул. Молодежная, д.1</v>
      </c>
      <c r="B2723" s="68" t="s">
        <v>58</v>
      </c>
      <c r="C2723" s="76">
        <v>58.5916</v>
      </c>
      <c r="D2723" s="76">
        <f t="shared" si="88"/>
        <v>5.1760099999999998</v>
      </c>
      <c r="E2723" s="74">
        <v>5.1760099999999998</v>
      </c>
      <c r="F2723" s="33">
        <v>0</v>
      </c>
      <c r="G2723" s="81">
        <v>0</v>
      </c>
      <c r="H2723" s="33">
        <v>0</v>
      </c>
      <c r="I2723" s="77"/>
      <c r="J2723" s="91">
        <f t="shared" si="87"/>
        <v>63.767609999999998</v>
      </c>
      <c r="K2723" s="131"/>
      <c r="L2723" s="262"/>
      <c r="M2723" s="144"/>
      <c r="N2723" s="144"/>
      <c r="O2723" s="143"/>
      <c r="P2723" s="148"/>
      <c r="Q2723" s="146"/>
      <c r="R2723" s="148"/>
      <c r="S2723" s="147"/>
      <c r="T2723" s="127"/>
      <c r="U2723" s="23"/>
      <c r="V2723" s="23"/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</row>
    <row r="2724" spans="1:37" s="23" customFormat="1" ht="18.75" customHeight="1" x14ac:dyDescent="0.25">
      <c r="A2724" s="72" t="str">
        <f>Лист4!A2731</f>
        <v>ул. Молодежная, д.10</v>
      </c>
      <c r="B2724" s="68" t="s">
        <v>58</v>
      </c>
      <c r="C2724" s="76">
        <v>532.23</v>
      </c>
      <c r="D2724" s="76">
        <f t="shared" si="88"/>
        <v>36.930150000000005</v>
      </c>
      <c r="E2724" s="74">
        <v>36.930150000000005</v>
      </c>
      <c r="F2724" s="22">
        <v>0</v>
      </c>
      <c r="G2724" s="81">
        <v>0</v>
      </c>
      <c r="H2724" s="22">
        <v>0</v>
      </c>
      <c r="I2724" s="77"/>
      <c r="J2724" s="91">
        <v>580.72</v>
      </c>
      <c r="K2724" s="131"/>
      <c r="L2724" s="262"/>
      <c r="M2724" s="144"/>
      <c r="N2724" s="144"/>
      <c r="O2724" s="143"/>
      <c r="P2724" s="145"/>
      <c r="Q2724" s="146"/>
      <c r="R2724" s="145"/>
      <c r="S2724" s="147"/>
      <c r="T2724" s="127"/>
    </row>
    <row r="2725" spans="1:37" s="34" customFormat="1" ht="18.75" customHeight="1" x14ac:dyDescent="0.25">
      <c r="A2725" s="72" t="str">
        <f>Лист4!A2732</f>
        <v>ул. Молодежная, д.11</v>
      </c>
      <c r="B2725" s="68" t="s">
        <v>58</v>
      </c>
      <c r="C2725" s="76">
        <v>115.18603</v>
      </c>
      <c r="D2725" s="76">
        <f t="shared" si="88"/>
        <v>30.281500000000001</v>
      </c>
      <c r="E2725" s="74">
        <v>30.281500000000001</v>
      </c>
      <c r="F2725" s="22">
        <v>0</v>
      </c>
      <c r="G2725" s="81">
        <v>0</v>
      </c>
      <c r="H2725" s="22">
        <v>0</v>
      </c>
      <c r="I2725" s="77"/>
      <c r="J2725" s="91">
        <f t="shared" si="87"/>
        <v>145.46753000000001</v>
      </c>
      <c r="K2725" s="131"/>
      <c r="L2725" s="262"/>
      <c r="M2725" s="144"/>
      <c r="N2725" s="144"/>
      <c r="O2725" s="143"/>
      <c r="P2725" s="145"/>
      <c r="Q2725" s="146"/>
      <c r="R2725" s="145"/>
      <c r="S2725" s="147"/>
      <c r="T2725" s="127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/>
    </row>
    <row r="2726" spans="1:37" s="34" customFormat="1" ht="18.75" customHeight="1" x14ac:dyDescent="0.25">
      <c r="A2726" s="72" t="str">
        <f>Лист4!A2733</f>
        <v>ул. Молодежная, д.15</v>
      </c>
      <c r="B2726" s="68" t="s">
        <v>58</v>
      </c>
      <c r="C2726" s="76">
        <v>192.26390000000001</v>
      </c>
      <c r="D2726" s="76">
        <f t="shared" si="88"/>
        <v>30.509029999999999</v>
      </c>
      <c r="E2726" s="74">
        <v>30.509029999999999</v>
      </c>
      <c r="F2726" s="22">
        <v>0</v>
      </c>
      <c r="G2726" s="81">
        <v>0</v>
      </c>
      <c r="H2726" s="22">
        <v>0</v>
      </c>
      <c r="I2726" s="77"/>
      <c r="J2726" s="91">
        <f t="shared" si="87"/>
        <v>222.77293</v>
      </c>
      <c r="K2726" s="131"/>
      <c r="L2726" s="262"/>
      <c r="M2726" s="144"/>
      <c r="N2726" s="144"/>
      <c r="O2726" s="143"/>
      <c r="P2726" s="145"/>
      <c r="Q2726" s="146"/>
      <c r="R2726" s="145"/>
      <c r="S2726" s="147"/>
      <c r="T2726" s="127"/>
      <c r="U2726" s="23"/>
      <c r="V2726" s="23"/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</row>
    <row r="2727" spans="1:37" s="23" customFormat="1" ht="18.75" customHeight="1" x14ac:dyDescent="0.25">
      <c r="A2727" s="72" t="str">
        <f>Лист4!A2734</f>
        <v>ул. Молодежная, д.16</v>
      </c>
      <c r="B2727" s="68" t="s">
        <v>58</v>
      </c>
      <c r="C2727" s="76">
        <v>888.00416000000007</v>
      </c>
      <c r="D2727" s="76">
        <f t="shared" si="88"/>
        <v>59.610839999999996</v>
      </c>
      <c r="E2727" s="74">
        <v>59.610839999999996</v>
      </c>
      <c r="F2727" s="22">
        <v>0</v>
      </c>
      <c r="G2727" s="81">
        <v>0</v>
      </c>
      <c r="H2727" s="22">
        <v>0</v>
      </c>
      <c r="I2727" s="147">
        <v>740</v>
      </c>
      <c r="J2727" s="91">
        <v>214.26</v>
      </c>
      <c r="K2727" s="131"/>
      <c r="L2727" s="262"/>
      <c r="M2727" s="144"/>
      <c r="N2727" s="144"/>
      <c r="O2727" s="143"/>
      <c r="P2727" s="145"/>
      <c r="Q2727" s="146"/>
      <c r="R2727" s="145"/>
      <c r="S2727" s="147"/>
      <c r="T2727" s="127"/>
    </row>
    <row r="2728" spans="1:37" s="34" customFormat="1" ht="18.75" customHeight="1" x14ac:dyDescent="0.25">
      <c r="A2728" s="72" t="str">
        <f>Лист4!A2735</f>
        <v>ул. Молодежная, д.17</v>
      </c>
      <c r="B2728" s="68" t="s">
        <v>58</v>
      </c>
      <c r="C2728" s="76">
        <v>230.23866000000001</v>
      </c>
      <c r="D2728" s="76">
        <f t="shared" si="88"/>
        <v>9.5035900000000009</v>
      </c>
      <c r="E2728" s="74">
        <v>9.5035900000000009</v>
      </c>
      <c r="F2728" s="33">
        <v>0</v>
      </c>
      <c r="G2728" s="81">
        <v>0</v>
      </c>
      <c r="H2728" s="33">
        <v>0</v>
      </c>
      <c r="I2728" s="77"/>
      <c r="J2728" s="91">
        <f t="shared" si="87"/>
        <v>239.74225000000001</v>
      </c>
      <c r="K2728" s="131"/>
      <c r="L2728" s="262"/>
      <c r="M2728" s="144"/>
      <c r="N2728" s="144"/>
      <c r="O2728" s="143"/>
      <c r="P2728" s="148"/>
      <c r="Q2728" s="146"/>
      <c r="R2728" s="148"/>
      <c r="S2728" s="147"/>
      <c r="T2728" s="127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</row>
    <row r="2729" spans="1:37" s="34" customFormat="1" ht="18.75" customHeight="1" x14ac:dyDescent="0.25">
      <c r="A2729" s="72" t="str">
        <f>Лист4!A2736</f>
        <v>ул. Молодежная, д.2</v>
      </c>
      <c r="B2729" s="68" t="s">
        <v>58</v>
      </c>
      <c r="C2729" s="76">
        <v>99.751540000000006</v>
      </c>
      <c r="D2729" s="76">
        <f t="shared" si="88"/>
        <v>7.8410600000000006</v>
      </c>
      <c r="E2729" s="74">
        <v>7.8410600000000006</v>
      </c>
      <c r="F2729" s="33">
        <v>0</v>
      </c>
      <c r="G2729" s="81">
        <v>0</v>
      </c>
      <c r="H2729" s="33">
        <v>0</v>
      </c>
      <c r="I2729" s="77"/>
      <c r="J2729" s="91">
        <f t="shared" si="87"/>
        <v>107.5926</v>
      </c>
      <c r="K2729" s="131"/>
      <c r="L2729" s="262"/>
      <c r="M2729" s="144"/>
      <c r="N2729" s="144"/>
      <c r="O2729" s="143"/>
      <c r="P2729" s="148"/>
      <c r="Q2729" s="146"/>
      <c r="R2729" s="148"/>
      <c r="S2729" s="147"/>
      <c r="T2729" s="127"/>
      <c r="U2729" s="23"/>
      <c r="V2729" s="23"/>
      <c r="W2729" s="23"/>
      <c r="X2729" s="23"/>
      <c r="Y2729" s="23"/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</row>
    <row r="2730" spans="1:37" s="34" customFormat="1" ht="18.75" customHeight="1" x14ac:dyDescent="0.25">
      <c r="A2730" s="72" t="str">
        <f>Лист4!A2737</f>
        <v>ул. Молодежная, д.3</v>
      </c>
      <c r="B2730" s="68" t="s">
        <v>58</v>
      </c>
      <c r="C2730" s="76">
        <v>106.47107999999999</v>
      </c>
      <c r="D2730" s="76">
        <f t="shared" si="88"/>
        <v>5.93154</v>
      </c>
      <c r="E2730" s="74">
        <v>5.93154</v>
      </c>
      <c r="F2730" s="33">
        <v>0</v>
      </c>
      <c r="G2730" s="81">
        <v>0</v>
      </c>
      <c r="H2730" s="33">
        <v>0</v>
      </c>
      <c r="I2730" s="77"/>
      <c r="J2730" s="91">
        <f t="shared" si="87"/>
        <v>112.40261999999998</v>
      </c>
      <c r="K2730" s="131"/>
      <c r="L2730" s="262"/>
      <c r="M2730" s="144"/>
      <c r="N2730" s="144"/>
      <c r="O2730" s="143"/>
      <c r="P2730" s="148"/>
      <c r="Q2730" s="146"/>
      <c r="R2730" s="148"/>
      <c r="S2730" s="147"/>
      <c r="T2730" s="127"/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</row>
    <row r="2731" spans="1:37" s="34" customFormat="1" ht="18.75" customHeight="1" x14ac:dyDescent="0.25">
      <c r="A2731" s="72" t="str">
        <f>Лист4!A2738</f>
        <v>ул. Молодежная, д.4</v>
      </c>
      <c r="B2731" s="68" t="s">
        <v>58</v>
      </c>
      <c r="C2731" s="76">
        <v>34.122999999999998</v>
      </c>
      <c r="D2731" s="76">
        <f t="shared" si="88"/>
        <v>16.97343</v>
      </c>
      <c r="E2731" s="74">
        <v>16.97343</v>
      </c>
      <c r="F2731" s="22">
        <v>0</v>
      </c>
      <c r="G2731" s="81">
        <v>0</v>
      </c>
      <c r="H2731" s="22">
        <v>0</v>
      </c>
      <c r="I2731" s="77"/>
      <c r="J2731" s="91">
        <f t="shared" si="87"/>
        <v>51.096429999999998</v>
      </c>
      <c r="K2731" s="131"/>
      <c r="L2731" s="262"/>
      <c r="M2731" s="144"/>
      <c r="N2731" s="144"/>
      <c r="O2731" s="143"/>
      <c r="P2731" s="145"/>
      <c r="Q2731" s="146"/>
      <c r="R2731" s="145"/>
      <c r="S2731" s="147"/>
      <c r="T2731" s="127"/>
      <c r="U2731" s="23"/>
      <c r="V2731" s="23"/>
      <c r="W2731" s="23"/>
      <c r="X2731" s="23"/>
      <c r="Y2731" s="23"/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/>
    </row>
    <row r="2732" spans="1:37" s="34" customFormat="1" ht="18.75" customHeight="1" x14ac:dyDescent="0.25">
      <c r="A2732" s="72" t="str">
        <f>Лист4!A2739</f>
        <v>ул. Молодежная, д.5</v>
      </c>
      <c r="B2732" s="68" t="s">
        <v>58</v>
      </c>
      <c r="C2732" s="76">
        <v>8.4975500000000004</v>
      </c>
      <c r="D2732" s="76">
        <f t="shared" si="88"/>
        <v>0.72920000000000007</v>
      </c>
      <c r="E2732" s="74">
        <v>0.72920000000000007</v>
      </c>
      <c r="F2732" s="33">
        <v>0</v>
      </c>
      <c r="G2732" s="81">
        <v>0</v>
      </c>
      <c r="H2732" s="33">
        <v>0</v>
      </c>
      <c r="I2732" s="77"/>
      <c r="J2732" s="91">
        <f t="shared" si="87"/>
        <v>9.2267500000000009</v>
      </c>
      <c r="K2732" s="131"/>
      <c r="L2732" s="262"/>
      <c r="M2732" s="144"/>
      <c r="N2732" s="144"/>
      <c r="O2732" s="143"/>
      <c r="P2732" s="148"/>
      <c r="Q2732" s="146"/>
      <c r="R2732" s="148"/>
      <c r="S2732" s="147"/>
      <c r="T2732" s="127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</row>
    <row r="2733" spans="1:37" s="34" customFormat="1" ht="18.75" customHeight="1" x14ac:dyDescent="0.25">
      <c r="A2733" s="72" t="str">
        <f>Лист4!A2740</f>
        <v>ул. Молодежная, д.6</v>
      </c>
      <c r="B2733" s="68" t="s">
        <v>58</v>
      </c>
      <c r="C2733" s="76">
        <v>440.65081999999995</v>
      </c>
      <c r="D2733" s="76">
        <f t="shared" si="88"/>
        <v>25.702159999999999</v>
      </c>
      <c r="E2733" s="74">
        <v>25.702159999999999</v>
      </c>
      <c r="F2733" s="33">
        <v>0</v>
      </c>
      <c r="G2733" s="81">
        <v>0</v>
      </c>
      <c r="H2733" s="33">
        <v>0</v>
      </c>
      <c r="I2733" s="77"/>
      <c r="J2733" s="91">
        <f t="shared" si="87"/>
        <v>466.35297999999995</v>
      </c>
      <c r="K2733" s="131"/>
      <c r="L2733" s="262"/>
      <c r="M2733" s="144"/>
      <c r="N2733" s="144"/>
      <c r="O2733" s="143"/>
      <c r="P2733" s="148"/>
      <c r="Q2733" s="146"/>
      <c r="R2733" s="148"/>
      <c r="S2733" s="147"/>
      <c r="T2733" s="127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</row>
    <row r="2734" spans="1:37" s="34" customFormat="1" ht="18.75" customHeight="1" x14ac:dyDescent="0.25">
      <c r="A2734" s="72" t="str">
        <f>Лист4!A2741</f>
        <v>ул. Молодежная, д.7</v>
      </c>
      <c r="B2734" s="68" t="s">
        <v>58</v>
      </c>
      <c r="C2734" s="76">
        <v>827.32450999999992</v>
      </c>
      <c r="D2734" s="76">
        <f t="shared" si="88"/>
        <v>68.494929999999997</v>
      </c>
      <c r="E2734" s="74">
        <v>68.494929999999997</v>
      </c>
      <c r="F2734" s="22">
        <v>0</v>
      </c>
      <c r="G2734" s="81">
        <v>0</v>
      </c>
      <c r="H2734" s="22">
        <v>0</v>
      </c>
      <c r="I2734" s="77"/>
      <c r="J2734" s="91">
        <f t="shared" si="87"/>
        <v>895.81943999999987</v>
      </c>
      <c r="K2734" s="131"/>
      <c r="L2734" s="262"/>
      <c r="M2734" s="144"/>
      <c r="N2734" s="144"/>
      <c r="O2734" s="143"/>
      <c r="P2734" s="145"/>
      <c r="Q2734" s="146"/>
      <c r="R2734" s="145"/>
      <c r="S2734" s="147"/>
      <c r="T2734" s="127"/>
      <c r="U2734" s="23"/>
      <c r="V2734" s="23"/>
      <c r="W2734" s="23"/>
      <c r="X2734" s="23"/>
      <c r="Y2734" s="23"/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/>
    </row>
    <row r="2735" spans="1:37" s="34" customFormat="1" ht="18.75" customHeight="1" x14ac:dyDescent="0.25">
      <c r="A2735" s="72" t="str">
        <f>Лист4!A2742</f>
        <v>ул. Молодежная, д.8</v>
      </c>
      <c r="B2735" s="68" t="s">
        <v>58</v>
      </c>
      <c r="C2735" s="76">
        <v>120.61</v>
      </c>
      <c r="D2735" s="76">
        <f t="shared" si="88"/>
        <v>68.970330000000004</v>
      </c>
      <c r="E2735" s="74">
        <v>68.970330000000004</v>
      </c>
      <c r="F2735" s="22">
        <v>0</v>
      </c>
      <c r="G2735" s="81">
        <v>0</v>
      </c>
      <c r="H2735" s="22">
        <v>0</v>
      </c>
      <c r="I2735" s="147">
        <f>779.34+420.66</f>
        <v>1200</v>
      </c>
      <c r="J2735" s="91">
        <v>193.26</v>
      </c>
      <c r="K2735" s="131"/>
      <c r="L2735" s="262"/>
      <c r="M2735" s="144"/>
      <c r="N2735" s="144"/>
      <c r="O2735" s="143"/>
      <c r="P2735" s="145"/>
      <c r="Q2735" s="146"/>
      <c r="R2735" s="145"/>
      <c r="S2735" s="147"/>
      <c r="T2735" s="127"/>
      <c r="U2735" s="23"/>
      <c r="V2735" s="23"/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</row>
    <row r="2736" spans="1:37" s="34" customFormat="1" ht="18.75" customHeight="1" x14ac:dyDescent="0.25">
      <c r="A2736" s="72" t="str">
        <f>Лист4!A2743</f>
        <v>ул. Молодежная, д.9</v>
      </c>
      <c r="B2736" s="68" t="s">
        <v>58</v>
      </c>
      <c r="C2736" s="76">
        <v>573.02657000000011</v>
      </c>
      <c r="D2736" s="76">
        <f t="shared" si="88"/>
        <v>40.878809999999994</v>
      </c>
      <c r="E2736" s="74">
        <v>40.878809999999994</v>
      </c>
      <c r="F2736" s="22">
        <v>0</v>
      </c>
      <c r="G2736" s="81">
        <v>0</v>
      </c>
      <c r="H2736" s="22">
        <v>0</v>
      </c>
      <c r="I2736" s="77"/>
      <c r="J2736" s="91">
        <f t="shared" si="87"/>
        <v>613.90538000000015</v>
      </c>
      <c r="K2736" s="131"/>
      <c r="L2736" s="262"/>
      <c r="M2736" s="144"/>
      <c r="N2736" s="144"/>
      <c r="O2736" s="143"/>
      <c r="P2736" s="145"/>
      <c r="Q2736" s="146"/>
      <c r="R2736" s="145"/>
      <c r="S2736" s="147"/>
      <c r="T2736" s="127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</row>
    <row r="2737" spans="1:37" s="34" customFormat="1" ht="18.75" customHeight="1" x14ac:dyDescent="0.25">
      <c r="A2737" s="72" t="str">
        <f>Лист4!A2744</f>
        <v>ул. Тулайкова, д.10</v>
      </c>
      <c r="B2737" s="68" t="s">
        <v>58</v>
      </c>
      <c r="C2737" s="76">
        <v>103.07</v>
      </c>
      <c r="D2737" s="76">
        <f t="shared" si="88"/>
        <v>65.708749999999995</v>
      </c>
      <c r="E2737" s="74">
        <v>65.708749999999995</v>
      </c>
      <c r="F2737" s="33">
        <v>0</v>
      </c>
      <c r="G2737" s="81">
        <v>0</v>
      </c>
      <c r="H2737" s="33">
        <v>0</v>
      </c>
      <c r="I2737" s="77"/>
      <c r="J2737" s="91">
        <v>172.95</v>
      </c>
      <c r="K2737" s="131"/>
      <c r="L2737" s="262"/>
      <c r="M2737" s="144"/>
      <c r="N2737" s="144"/>
      <c r="O2737" s="143"/>
      <c r="P2737" s="148"/>
      <c r="Q2737" s="146"/>
      <c r="R2737" s="148"/>
      <c r="S2737" s="147"/>
      <c r="T2737" s="127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</row>
    <row r="2738" spans="1:37" s="34" customFormat="1" ht="18.75" customHeight="1" x14ac:dyDescent="0.25">
      <c r="A2738" s="72" t="str">
        <f>Лист4!A2745</f>
        <v>ул. Тулайкова, д.11</v>
      </c>
      <c r="B2738" s="68" t="s">
        <v>58</v>
      </c>
      <c r="C2738" s="76">
        <v>542.48936000000003</v>
      </c>
      <c r="D2738" s="76">
        <f t="shared" si="88"/>
        <v>46.120609999999999</v>
      </c>
      <c r="E2738" s="74">
        <v>46.120609999999999</v>
      </c>
      <c r="F2738" s="33">
        <v>0</v>
      </c>
      <c r="G2738" s="81">
        <v>0</v>
      </c>
      <c r="H2738" s="33">
        <v>0</v>
      </c>
      <c r="I2738" s="77"/>
      <c r="J2738" s="91">
        <f t="shared" si="87"/>
        <v>588.60996999999998</v>
      </c>
      <c r="K2738" s="131"/>
      <c r="L2738" s="262"/>
      <c r="M2738" s="144"/>
      <c r="N2738" s="144"/>
      <c r="O2738" s="143"/>
      <c r="P2738" s="148"/>
      <c r="Q2738" s="146"/>
      <c r="R2738" s="148"/>
      <c r="S2738" s="147"/>
      <c r="T2738" s="127"/>
      <c r="U2738" s="23"/>
      <c r="V2738" s="23"/>
      <c r="W2738" s="23"/>
      <c r="X2738" s="23"/>
      <c r="Y2738" s="23"/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</row>
    <row r="2739" spans="1:37" s="34" customFormat="1" ht="18.75" customHeight="1" x14ac:dyDescent="0.25">
      <c r="A2739" s="72" t="str">
        <f>Лист4!A2746</f>
        <v>ул. Тулайкова, д.3</v>
      </c>
      <c r="B2739" s="68" t="s">
        <v>58</v>
      </c>
      <c r="C2739" s="76">
        <v>60.95129</v>
      </c>
      <c r="D2739" s="76">
        <f t="shared" si="88"/>
        <v>23.519509999999997</v>
      </c>
      <c r="E2739" s="74">
        <v>23.519509999999997</v>
      </c>
      <c r="F2739" s="33">
        <v>0</v>
      </c>
      <c r="G2739" s="81">
        <v>0</v>
      </c>
      <c r="H2739" s="33">
        <v>0</v>
      </c>
      <c r="I2739" s="77"/>
      <c r="J2739" s="91">
        <f t="shared" si="87"/>
        <v>84.470799999999997</v>
      </c>
      <c r="K2739" s="131"/>
      <c r="L2739" s="262"/>
      <c r="M2739" s="144"/>
      <c r="N2739" s="144"/>
      <c r="O2739" s="143"/>
      <c r="P2739" s="148"/>
      <c r="Q2739" s="146"/>
      <c r="R2739" s="148"/>
      <c r="S2739" s="147"/>
      <c r="T2739" s="127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</row>
    <row r="2740" spans="1:37" s="23" customFormat="1" ht="18.75" customHeight="1" x14ac:dyDescent="0.25">
      <c r="A2740" s="72" t="str">
        <f>Лист4!A2747</f>
        <v>ул. Тулайкова, д.5</v>
      </c>
      <c r="B2740" s="68" t="s">
        <v>58</v>
      </c>
      <c r="C2740" s="76">
        <v>21.95025</v>
      </c>
      <c r="D2740" s="76">
        <f t="shared" si="88"/>
        <v>1.071</v>
      </c>
      <c r="E2740" s="74">
        <v>1.071</v>
      </c>
      <c r="F2740" s="33">
        <v>0</v>
      </c>
      <c r="G2740" s="81">
        <v>0</v>
      </c>
      <c r="H2740" s="33">
        <v>0</v>
      </c>
      <c r="I2740" s="77"/>
      <c r="J2740" s="91">
        <f t="shared" si="87"/>
        <v>23.021250000000002</v>
      </c>
      <c r="K2740" s="131"/>
      <c r="L2740" s="262"/>
      <c r="M2740" s="144"/>
      <c r="N2740" s="144"/>
      <c r="O2740" s="143"/>
      <c r="P2740" s="148"/>
      <c r="Q2740" s="146"/>
      <c r="R2740" s="148"/>
      <c r="S2740" s="147"/>
      <c r="T2740" s="127"/>
    </row>
    <row r="2741" spans="1:37" s="34" customFormat="1" ht="18.75" customHeight="1" x14ac:dyDescent="0.25">
      <c r="A2741" s="72" t="str">
        <f>Лист4!A2748</f>
        <v>ул. Тулайкова, д.6</v>
      </c>
      <c r="B2741" s="68" t="s">
        <v>58</v>
      </c>
      <c r="C2741" s="76">
        <v>752.64</v>
      </c>
      <c r="D2741" s="76">
        <f t="shared" si="88"/>
        <v>65.401200000000003</v>
      </c>
      <c r="E2741" s="74">
        <v>65.401200000000003</v>
      </c>
      <c r="F2741" s="33">
        <v>0</v>
      </c>
      <c r="G2741" s="81">
        <v>0</v>
      </c>
      <c r="H2741" s="33">
        <v>0</v>
      </c>
      <c r="I2741" s="77">
        <v>1510</v>
      </c>
      <c r="J2741" s="91">
        <v>36.01</v>
      </c>
      <c r="K2741" s="131"/>
      <c r="L2741" s="262"/>
      <c r="M2741" s="144"/>
      <c r="N2741" s="144"/>
      <c r="O2741" s="143"/>
      <c r="P2741" s="148"/>
      <c r="Q2741" s="146"/>
      <c r="R2741" s="148"/>
      <c r="S2741" s="147"/>
      <c r="T2741" s="127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</row>
    <row r="2742" spans="1:37" s="34" customFormat="1" ht="18.75" customHeight="1" x14ac:dyDescent="0.25">
      <c r="A2742" s="72" t="str">
        <f>Лист4!A2749</f>
        <v>ул. Тулайкова, д.9</v>
      </c>
      <c r="B2742" s="68" t="s">
        <v>58</v>
      </c>
      <c r="C2742" s="76">
        <v>1091.56639</v>
      </c>
      <c r="D2742" s="76">
        <f t="shared" si="88"/>
        <v>45.612679999999997</v>
      </c>
      <c r="E2742" s="74">
        <v>45.612679999999997</v>
      </c>
      <c r="F2742" s="22">
        <v>0</v>
      </c>
      <c r="G2742" s="81">
        <v>0</v>
      </c>
      <c r="H2742" s="22">
        <v>0</v>
      </c>
      <c r="I2742" s="77"/>
      <c r="J2742" s="91">
        <f t="shared" si="87"/>
        <v>1137.1790699999999</v>
      </c>
      <c r="K2742" s="131"/>
      <c r="L2742" s="262"/>
      <c r="M2742" s="144"/>
      <c r="N2742" s="144"/>
      <c r="O2742" s="143"/>
      <c r="P2742" s="145"/>
      <c r="Q2742" s="146"/>
      <c r="R2742" s="145"/>
      <c r="S2742" s="147"/>
      <c r="T2742" s="127"/>
      <c r="U2742" s="23"/>
      <c r="V2742" s="23"/>
      <c r="W2742" s="23"/>
      <c r="X2742" s="23"/>
      <c r="Y2742" s="23"/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/>
    </row>
    <row r="2743" spans="1:37" s="23" customFormat="1" ht="18.75" customHeight="1" x14ac:dyDescent="0.25">
      <c r="A2743" s="72" t="str">
        <f>Лист4!A2750</f>
        <v>ул. Юбилейная, д.1(Камызяк)</v>
      </c>
      <c r="B2743" s="68" t="s">
        <v>58</v>
      </c>
      <c r="C2743" s="76">
        <v>389.38560000000001</v>
      </c>
      <c r="D2743" s="76">
        <f t="shared" si="88"/>
        <v>35.412349999999996</v>
      </c>
      <c r="E2743" s="74">
        <v>35.412349999999996</v>
      </c>
      <c r="F2743" s="33">
        <v>0</v>
      </c>
      <c r="G2743" s="81">
        <v>0</v>
      </c>
      <c r="H2743" s="33">
        <v>0</v>
      </c>
      <c r="I2743" s="77"/>
      <c r="J2743" s="91">
        <f t="shared" si="87"/>
        <v>424.79795000000001</v>
      </c>
      <c r="K2743" s="131"/>
      <c r="L2743" s="262"/>
      <c r="M2743" s="144"/>
      <c r="N2743" s="144"/>
      <c r="O2743" s="143"/>
      <c r="P2743" s="148"/>
      <c r="Q2743" s="146"/>
      <c r="R2743" s="148"/>
      <c r="S2743" s="147"/>
      <c r="T2743" s="127"/>
    </row>
    <row r="2744" spans="1:37" s="34" customFormat="1" ht="18.75" customHeight="1" x14ac:dyDescent="0.25">
      <c r="A2744" s="72" t="str">
        <f>Лист4!A2751</f>
        <v>ул. Юбилейная, д.11</v>
      </c>
      <c r="B2744" s="68" t="s">
        <v>58</v>
      </c>
      <c r="C2744" s="76">
        <v>392.98656999999997</v>
      </c>
      <c r="D2744" s="76">
        <f t="shared" si="88"/>
        <v>20.211939999999998</v>
      </c>
      <c r="E2744" s="74">
        <v>20.211939999999998</v>
      </c>
      <c r="F2744" s="33">
        <v>0</v>
      </c>
      <c r="G2744" s="81">
        <v>0</v>
      </c>
      <c r="H2744" s="33">
        <v>0</v>
      </c>
      <c r="I2744" s="77"/>
      <c r="J2744" s="91">
        <f t="shared" si="87"/>
        <v>413.19850999999994</v>
      </c>
      <c r="K2744" s="131"/>
      <c r="L2744" s="262"/>
      <c r="M2744" s="144"/>
      <c r="N2744" s="144"/>
      <c r="O2744" s="143"/>
      <c r="P2744" s="148"/>
      <c r="Q2744" s="146"/>
      <c r="R2744" s="148"/>
      <c r="S2744" s="147"/>
      <c r="T2744" s="127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/>
    </row>
    <row r="2745" spans="1:37" s="34" customFormat="1" ht="18.75" customHeight="1" x14ac:dyDescent="0.25">
      <c r="A2745" s="72" t="str">
        <f>Лист4!A2752</f>
        <v>ул. Юбилейная, д.12</v>
      </c>
      <c r="B2745" s="68" t="s">
        <v>58</v>
      </c>
      <c r="C2745" s="76">
        <v>371.44858999999997</v>
      </c>
      <c r="D2745" s="76">
        <f t="shared" si="88"/>
        <v>21.826490000000003</v>
      </c>
      <c r="E2745" s="74">
        <v>21.826490000000003</v>
      </c>
      <c r="F2745" s="33">
        <v>0</v>
      </c>
      <c r="G2745" s="81">
        <v>0</v>
      </c>
      <c r="H2745" s="33">
        <v>0</v>
      </c>
      <c r="I2745" s="77"/>
      <c r="J2745" s="91">
        <f t="shared" si="87"/>
        <v>393.27507999999995</v>
      </c>
      <c r="K2745" s="131"/>
      <c r="L2745" s="262"/>
      <c r="M2745" s="144"/>
      <c r="N2745" s="144"/>
      <c r="O2745" s="143"/>
      <c r="P2745" s="148"/>
      <c r="Q2745" s="146"/>
      <c r="R2745" s="148"/>
      <c r="S2745" s="147"/>
      <c r="T2745" s="127"/>
      <c r="U2745" s="23"/>
      <c r="V2745" s="23"/>
      <c r="W2745" s="23"/>
      <c r="X2745" s="23"/>
      <c r="Y2745" s="23"/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/>
    </row>
    <row r="2746" spans="1:37" s="34" customFormat="1" ht="18.75" customHeight="1" x14ac:dyDescent="0.25">
      <c r="A2746" s="72" t="str">
        <f>Лист4!A2753</f>
        <v>ул. Юбилейная, д.13</v>
      </c>
      <c r="B2746" s="68" t="s">
        <v>58</v>
      </c>
      <c r="C2746" s="76">
        <v>577.91584</v>
      </c>
      <c r="D2746" s="76">
        <f t="shared" si="88"/>
        <v>37.239760000000004</v>
      </c>
      <c r="E2746" s="74">
        <v>37.239760000000004</v>
      </c>
      <c r="F2746" s="33">
        <v>0</v>
      </c>
      <c r="G2746" s="81">
        <v>0</v>
      </c>
      <c r="H2746" s="33">
        <v>0</v>
      </c>
      <c r="I2746" s="77"/>
      <c r="J2746" s="91">
        <f t="shared" si="87"/>
        <v>615.15560000000005</v>
      </c>
      <c r="K2746" s="131"/>
      <c r="L2746" s="262"/>
      <c r="M2746" s="144"/>
      <c r="N2746" s="144"/>
      <c r="O2746" s="143"/>
      <c r="P2746" s="148"/>
      <c r="Q2746" s="146"/>
      <c r="R2746" s="148"/>
      <c r="S2746" s="147"/>
      <c r="T2746" s="127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/>
    </row>
    <row r="2747" spans="1:37" s="34" customFormat="1" ht="18.75" customHeight="1" x14ac:dyDescent="0.25">
      <c r="A2747" s="72" t="str">
        <f>Лист4!A2754</f>
        <v>ул. Юбилейная, д.14</v>
      </c>
      <c r="B2747" s="68" t="s">
        <v>58</v>
      </c>
      <c r="C2747" s="76">
        <v>290.64668</v>
      </c>
      <c r="D2747" s="76">
        <f t="shared" si="88"/>
        <v>21.718229999999998</v>
      </c>
      <c r="E2747" s="74">
        <v>21.718229999999998</v>
      </c>
      <c r="F2747" s="22">
        <v>0</v>
      </c>
      <c r="G2747" s="81">
        <v>0</v>
      </c>
      <c r="H2747" s="22">
        <v>0</v>
      </c>
      <c r="I2747" s="77"/>
      <c r="J2747" s="91">
        <f t="shared" si="87"/>
        <v>312.36491000000001</v>
      </c>
      <c r="K2747" s="131"/>
      <c r="L2747" s="262"/>
      <c r="M2747" s="144"/>
      <c r="N2747" s="144"/>
      <c r="O2747" s="143"/>
      <c r="P2747" s="145"/>
      <c r="Q2747" s="146"/>
      <c r="R2747" s="145"/>
      <c r="S2747" s="147"/>
      <c r="T2747" s="127"/>
      <c r="U2747" s="23"/>
      <c r="V2747" s="23"/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/>
      <c r="AG2747" s="23"/>
      <c r="AH2747" s="23"/>
      <c r="AI2747" s="23"/>
      <c r="AJ2747" s="23"/>
      <c r="AK2747" s="23"/>
    </row>
    <row r="2748" spans="1:37" s="34" customFormat="1" ht="18.75" customHeight="1" x14ac:dyDescent="0.25">
      <c r="A2748" s="72" t="str">
        <f>Лист4!A2755</f>
        <v>ул. Юбилейная, д.15</v>
      </c>
      <c r="B2748" s="68" t="s">
        <v>58</v>
      </c>
      <c r="C2748" s="76">
        <v>257.15933000000001</v>
      </c>
      <c r="D2748" s="76">
        <f t="shared" si="88"/>
        <v>11.953799999999999</v>
      </c>
      <c r="E2748" s="74">
        <v>11.953799999999999</v>
      </c>
      <c r="F2748" s="33">
        <v>0</v>
      </c>
      <c r="G2748" s="81">
        <v>0</v>
      </c>
      <c r="H2748" s="33">
        <v>0</v>
      </c>
      <c r="I2748" s="77"/>
      <c r="J2748" s="91">
        <f t="shared" si="87"/>
        <v>269.11313000000001</v>
      </c>
      <c r="K2748" s="131"/>
      <c r="L2748" s="262"/>
      <c r="M2748" s="144"/>
      <c r="N2748" s="144"/>
      <c r="O2748" s="143"/>
      <c r="P2748" s="148"/>
      <c r="Q2748" s="146"/>
      <c r="R2748" s="148"/>
      <c r="S2748" s="147"/>
      <c r="T2748" s="127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/>
    </row>
    <row r="2749" spans="1:37" s="34" customFormat="1" ht="18.75" customHeight="1" x14ac:dyDescent="0.25">
      <c r="A2749" s="72" t="str">
        <f>Лист4!A2756</f>
        <v>ул. Юбилейная, д.16</v>
      </c>
      <c r="B2749" s="68" t="s">
        <v>58</v>
      </c>
      <c r="C2749" s="76">
        <v>276.67538999999999</v>
      </c>
      <c r="D2749" s="76">
        <f t="shared" si="88"/>
        <v>9.3024000000000004</v>
      </c>
      <c r="E2749" s="74">
        <v>9.3024000000000004</v>
      </c>
      <c r="F2749" s="33">
        <v>0</v>
      </c>
      <c r="G2749" s="81">
        <v>0</v>
      </c>
      <c r="H2749" s="33">
        <v>0</v>
      </c>
      <c r="I2749" s="77"/>
      <c r="J2749" s="91">
        <f t="shared" si="87"/>
        <v>285.97778999999997</v>
      </c>
      <c r="K2749" s="131"/>
      <c r="L2749" s="262"/>
      <c r="M2749" s="144"/>
      <c r="N2749" s="144"/>
      <c r="O2749" s="143"/>
      <c r="P2749" s="148"/>
      <c r="Q2749" s="146"/>
      <c r="R2749" s="148"/>
      <c r="S2749" s="147"/>
      <c r="T2749" s="127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</row>
    <row r="2750" spans="1:37" s="34" customFormat="1" ht="18.75" customHeight="1" x14ac:dyDescent="0.25">
      <c r="A2750" s="72" t="str">
        <f>Лист4!A2757</f>
        <v>ул. Юбилейная, д.17</v>
      </c>
      <c r="B2750" s="68" t="s">
        <v>58</v>
      </c>
      <c r="C2750" s="76">
        <v>258.71364</v>
      </c>
      <c r="D2750" s="76">
        <f t="shared" si="88"/>
        <v>10.465249999999999</v>
      </c>
      <c r="E2750" s="74">
        <v>10.465249999999999</v>
      </c>
      <c r="F2750" s="22">
        <v>0</v>
      </c>
      <c r="G2750" s="81">
        <v>0</v>
      </c>
      <c r="H2750" s="22">
        <v>0</v>
      </c>
      <c r="I2750" s="77"/>
      <c r="J2750" s="91">
        <f t="shared" si="87"/>
        <v>269.17889000000002</v>
      </c>
      <c r="K2750" s="131"/>
      <c r="L2750" s="262"/>
      <c r="M2750" s="144"/>
      <c r="N2750" s="144"/>
      <c r="O2750" s="143"/>
      <c r="P2750" s="145"/>
      <c r="Q2750" s="146"/>
      <c r="R2750" s="145"/>
      <c r="S2750" s="147"/>
      <c r="T2750" s="127"/>
      <c r="U2750" s="23"/>
      <c r="V2750" s="23"/>
      <c r="W2750" s="23"/>
      <c r="X2750" s="23"/>
      <c r="Y2750" s="23"/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/>
    </row>
    <row r="2751" spans="1:37" s="34" customFormat="1" ht="18.75" customHeight="1" x14ac:dyDescent="0.25">
      <c r="A2751" s="72" t="str">
        <f>Лист4!A2758</f>
        <v>ул. Юбилейная, д.18</v>
      </c>
      <c r="B2751" s="68" t="s">
        <v>58</v>
      </c>
      <c r="C2751" s="76">
        <v>327.44535000000002</v>
      </c>
      <c r="D2751" s="76">
        <f t="shared" si="88"/>
        <v>20.779889999999998</v>
      </c>
      <c r="E2751" s="74">
        <v>20.779889999999998</v>
      </c>
      <c r="F2751" s="33">
        <v>0</v>
      </c>
      <c r="G2751" s="81">
        <v>0</v>
      </c>
      <c r="H2751" s="33">
        <v>0</v>
      </c>
      <c r="I2751" s="77"/>
      <c r="J2751" s="91">
        <f t="shared" si="87"/>
        <v>348.22524000000004</v>
      </c>
      <c r="K2751" s="131"/>
      <c r="L2751" s="262"/>
      <c r="M2751" s="144"/>
      <c r="N2751" s="144"/>
      <c r="O2751" s="143"/>
      <c r="P2751" s="148"/>
      <c r="Q2751" s="146"/>
      <c r="R2751" s="148"/>
      <c r="S2751" s="147"/>
      <c r="T2751" s="127"/>
      <c r="U2751" s="23"/>
      <c r="V2751" s="23"/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</row>
    <row r="2752" spans="1:37" s="34" customFormat="1" ht="18.75" customHeight="1" x14ac:dyDescent="0.25">
      <c r="A2752" s="72" t="str">
        <f>Лист4!A2759</f>
        <v>ул. Юбилейная, д.19</v>
      </c>
      <c r="B2752" s="68" t="s">
        <v>58</v>
      </c>
      <c r="C2752" s="76">
        <v>345.56235000000004</v>
      </c>
      <c r="D2752" s="76">
        <f t="shared" si="88"/>
        <v>22.21575</v>
      </c>
      <c r="E2752" s="74">
        <v>22.21575</v>
      </c>
      <c r="F2752" s="33">
        <v>0</v>
      </c>
      <c r="G2752" s="81">
        <v>0</v>
      </c>
      <c r="H2752" s="33">
        <v>0</v>
      </c>
      <c r="I2752" s="77"/>
      <c r="J2752" s="91">
        <f t="shared" si="87"/>
        <v>367.77810000000005</v>
      </c>
      <c r="K2752" s="131"/>
      <c r="L2752" s="262"/>
      <c r="M2752" s="144"/>
      <c r="N2752" s="144"/>
      <c r="O2752" s="143"/>
      <c r="P2752" s="148"/>
      <c r="Q2752" s="146"/>
      <c r="R2752" s="148"/>
      <c r="S2752" s="147"/>
      <c r="T2752" s="127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</row>
    <row r="2753" spans="1:37" s="34" customFormat="1" ht="18.75" customHeight="1" x14ac:dyDescent="0.25">
      <c r="A2753" s="72" t="str">
        <f>Лист4!A2760</f>
        <v>ул. Юбилейная, д.19А</v>
      </c>
      <c r="B2753" s="68" t="s">
        <v>58</v>
      </c>
      <c r="C2753" s="76">
        <v>172.83391999999998</v>
      </c>
      <c r="D2753" s="76">
        <f t="shared" si="88"/>
        <v>7.7998100000000008</v>
      </c>
      <c r="E2753" s="74">
        <v>7.7998100000000008</v>
      </c>
      <c r="F2753" s="33">
        <v>0</v>
      </c>
      <c r="G2753" s="81">
        <v>0</v>
      </c>
      <c r="H2753" s="33">
        <v>0</v>
      </c>
      <c r="I2753" s="77"/>
      <c r="J2753" s="91">
        <f t="shared" si="87"/>
        <v>180.63372999999999</v>
      </c>
      <c r="K2753" s="131"/>
      <c r="L2753" s="262"/>
      <c r="M2753" s="144"/>
      <c r="N2753" s="144"/>
      <c r="O2753" s="143"/>
      <c r="P2753" s="148"/>
      <c r="Q2753" s="146"/>
      <c r="R2753" s="148"/>
      <c r="S2753" s="147"/>
      <c r="T2753" s="127"/>
      <c r="U2753" s="23"/>
      <c r="V2753" s="23"/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/>
    </row>
    <row r="2754" spans="1:37" s="34" customFormat="1" ht="18.75" customHeight="1" x14ac:dyDescent="0.25">
      <c r="A2754" s="72" t="str">
        <f>Лист4!A2761</f>
        <v>ул. Юбилейная, д.2 (Камызяк)</v>
      </c>
      <c r="B2754" s="68" t="s">
        <v>58</v>
      </c>
      <c r="C2754" s="76">
        <v>601.24869999999999</v>
      </c>
      <c r="D2754" s="76">
        <f t="shared" si="88"/>
        <v>30.58286</v>
      </c>
      <c r="E2754" s="74">
        <v>30.58286</v>
      </c>
      <c r="F2754" s="33">
        <v>0</v>
      </c>
      <c r="G2754" s="81">
        <v>0</v>
      </c>
      <c r="H2754" s="33">
        <v>0</v>
      </c>
      <c r="I2754" s="77"/>
      <c r="J2754" s="91">
        <f t="shared" si="87"/>
        <v>631.83155999999997</v>
      </c>
      <c r="K2754" s="131"/>
      <c r="L2754" s="262"/>
      <c r="M2754" s="144"/>
      <c r="N2754" s="144"/>
      <c r="O2754" s="143"/>
      <c r="P2754" s="148"/>
      <c r="Q2754" s="146"/>
      <c r="R2754" s="148"/>
      <c r="S2754" s="147"/>
      <c r="T2754" s="127"/>
      <c r="U2754" s="23"/>
      <c r="V2754" s="23"/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/>
    </row>
    <row r="2755" spans="1:37" s="34" customFormat="1" ht="18.75" customHeight="1" x14ac:dyDescent="0.25">
      <c r="A2755" s="72" t="str">
        <f>Лист4!A2762</f>
        <v>ул. Юбилейная, д.20 (Камызяк)</v>
      </c>
      <c r="B2755" s="68" t="s">
        <v>58</v>
      </c>
      <c r="C2755" s="76">
        <v>202.99119999999999</v>
      </c>
      <c r="D2755" s="76">
        <f t="shared" si="88"/>
        <v>11.224819999999999</v>
      </c>
      <c r="E2755" s="74">
        <v>11.224819999999999</v>
      </c>
      <c r="F2755" s="33">
        <v>0</v>
      </c>
      <c r="G2755" s="81">
        <v>0</v>
      </c>
      <c r="H2755" s="33">
        <v>0</v>
      </c>
      <c r="I2755" s="77"/>
      <c r="J2755" s="91">
        <f t="shared" si="87"/>
        <v>214.21601999999999</v>
      </c>
      <c r="K2755" s="131"/>
      <c r="L2755" s="262"/>
      <c r="M2755" s="144"/>
      <c r="N2755" s="144"/>
      <c r="O2755" s="143"/>
      <c r="P2755" s="148"/>
      <c r="Q2755" s="146"/>
      <c r="R2755" s="148"/>
      <c r="S2755" s="147"/>
      <c r="T2755" s="127"/>
      <c r="U2755" s="23"/>
      <c r="V2755" s="23"/>
      <c r="W2755" s="23"/>
      <c r="X2755" s="23"/>
      <c r="Y2755" s="23"/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/>
      <c r="AK2755" s="23"/>
    </row>
    <row r="2756" spans="1:37" s="34" customFormat="1" ht="18.75" customHeight="1" x14ac:dyDescent="0.25">
      <c r="A2756" s="72" t="str">
        <f>Лист4!A2763</f>
        <v>ул. Юбилейная, д.23 (Камызяк)</v>
      </c>
      <c r="B2756" s="68" t="s">
        <v>58</v>
      </c>
      <c r="C2756" s="76">
        <v>205.721</v>
      </c>
      <c r="D2756" s="76">
        <f t="shared" si="88"/>
        <v>9.2684899999999999</v>
      </c>
      <c r="E2756" s="74">
        <v>9.2684899999999999</v>
      </c>
      <c r="F2756" s="33">
        <v>0</v>
      </c>
      <c r="G2756" s="81">
        <v>0</v>
      </c>
      <c r="H2756" s="33">
        <v>0</v>
      </c>
      <c r="I2756" s="77"/>
      <c r="J2756" s="91">
        <f t="shared" si="87"/>
        <v>214.98948999999999</v>
      </c>
      <c r="K2756" s="131"/>
      <c r="L2756" s="262"/>
      <c r="M2756" s="144"/>
      <c r="N2756" s="144"/>
      <c r="O2756" s="143"/>
      <c r="P2756" s="148"/>
      <c r="Q2756" s="146"/>
      <c r="R2756" s="148"/>
      <c r="S2756" s="147"/>
      <c r="T2756" s="127"/>
      <c r="U2756" s="23"/>
      <c r="V2756" s="23"/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</row>
    <row r="2757" spans="1:37" s="34" customFormat="1" ht="18.75" customHeight="1" x14ac:dyDescent="0.25">
      <c r="A2757" s="72" t="str">
        <f>Лист4!A2764</f>
        <v>ул. Юбилейная, д.24 (Камызяк)</v>
      </c>
      <c r="B2757" s="68" t="s">
        <v>58</v>
      </c>
      <c r="C2757" s="76">
        <v>87.033680000000004</v>
      </c>
      <c r="D2757" s="76">
        <f t="shared" si="88"/>
        <v>8.0410500000000003</v>
      </c>
      <c r="E2757" s="74">
        <v>8.0410500000000003</v>
      </c>
      <c r="F2757" s="33">
        <v>0</v>
      </c>
      <c r="G2757" s="81">
        <v>0</v>
      </c>
      <c r="H2757" s="33">
        <v>0</v>
      </c>
      <c r="I2757" s="77"/>
      <c r="J2757" s="91">
        <f t="shared" si="87"/>
        <v>95.074730000000002</v>
      </c>
      <c r="K2757" s="131"/>
      <c r="L2757" s="262"/>
      <c r="M2757" s="144"/>
      <c r="N2757" s="144"/>
      <c r="O2757" s="143"/>
      <c r="P2757" s="148"/>
      <c r="Q2757" s="146"/>
      <c r="R2757" s="148"/>
      <c r="S2757" s="147"/>
      <c r="T2757" s="127"/>
      <c r="U2757" s="23"/>
      <c r="V2757" s="23"/>
      <c r="W2757" s="23"/>
      <c r="X2757" s="23"/>
      <c r="Y2757" s="23"/>
      <c r="Z2757" s="23"/>
      <c r="AA2757" s="23"/>
      <c r="AB2757" s="23"/>
      <c r="AC2757" s="23"/>
      <c r="AD2757" s="23"/>
      <c r="AE2757" s="23"/>
      <c r="AF2757" s="23"/>
      <c r="AG2757" s="23"/>
      <c r="AH2757" s="23"/>
      <c r="AI2757" s="23"/>
      <c r="AJ2757" s="23"/>
      <c r="AK2757" s="23"/>
    </row>
    <row r="2758" spans="1:37" s="34" customFormat="1" ht="18.75" customHeight="1" x14ac:dyDescent="0.25">
      <c r="A2758" s="72" t="str">
        <f>Лист4!A2765</f>
        <v>ул. Юбилейная, д.25 (Камызяк)</v>
      </c>
      <c r="B2758" s="68" t="s">
        <v>58</v>
      </c>
      <c r="C2758" s="76">
        <v>317.53156999999999</v>
      </c>
      <c r="D2758" s="76">
        <f t="shared" si="88"/>
        <v>15.67526</v>
      </c>
      <c r="E2758" s="74">
        <v>15.67526</v>
      </c>
      <c r="F2758" s="33">
        <v>0</v>
      </c>
      <c r="G2758" s="81">
        <v>0</v>
      </c>
      <c r="H2758" s="33">
        <v>0</v>
      </c>
      <c r="I2758" s="77"/>
      <c r="J2758" s="91">
        <f t="shared" si="87"/>
        <v>333.20682999999997</v>
      </c>
      <c r="K2758" s="131"/>
      <c r="L2758" s="262"/>
      <c r="M2758" s="144"/>
      <c r="N2758" s="144"/>
      <c r="O2758" s="143"/>
      <c r="P2758" s="148"/>
      <c r="Q2758" s="146"/>
      <c r="R2758" s="148"/>
      <c r="S2758" s="147"/>
      <c r="T2758" s="127"/>
      <c r="U2758" s="23"/>
      <c r="V2758" s="23"/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/>
      <c r="AI2758" s="23"/>
      <c r="AJ2758" s="23"/>
      <c r="AK2758" s="23"/>
    </row>
    <row r="2759" spans="1:37" s="34" customFormat="1" ht="18.75" customHeight="1" x14ac:dyDescent="0.25">
      <c r="A2759" s="72" t="str">
        <f>Лист4!A2766</f>
        <v>ул. Юбилейная, д.26 (Камызяк)</v>
      </c>
      <c r="B2759" s="68" t="s">
        <v>58</v>
      </c>
      <c r="C2759" s="76">
        <v>345.98522999999994</v>
      </c>
      <c r="D2759" s="76">
        <f t="shared" si="88"/>
        <v>18.332419999999999</v>
      </c>
      <c r="E2759" s="74">
        <v>18.332419999999999</v>
      </c>
      <c r="F2759" s="33">
        <v>0</v>
      </c>
      <c r="G2759" s="81">
        <v>0</v>
      </c>
      <c r="H2759" s="33">
        <v>0</v>
      </c>
      <c r="I2759" s="77"/>
      <c r="J2759" s="91">
        <f t="shared" si="87"/>
        <v>364.31764999999996</v>
      </c>
      <c r="K2759" s="131"/>
      <c r="L2759" s="262"/>
      <c r="M2759" s="144"/>
      <c r="N2759" s="144"/>
      <c r="O2759" s="143"/>
      <c r="P2759" s="148"/>
      <c r="Q2759" s="146"/>
      <c r="R2759" s="148"/>
      <c r="S2759" s="147"/>
      <c r="T2759" s="127"/>
      <c r="U2759" s="23"/>
      <c r="V2759" s="23"/>
      <c r="W2759" s="23"/>
      <c r="X2759" s="23"/>
      <c r="Y2759" s="23"/>
      <c r="Z2759" s="23"/>
      <c r="AA2759" s="23"/>
      <c r="AB2759" s="23"/>
      <c r="AC2759" s="23"/>
      <c r="AD2759" s="23"/>
      <c r="AE2759" s="23"/>
      <c r="AF2759" s="23"/>
      <c r="AG2759" s="23"/>
      <c r="AH2759" s="23"/>
      <c r="AI2759" s="23"/>
      <c r="AJ2759" s="23"/>
      <c r="AK2759" s="23"/>
    </row>
    <row r="2760" spans="1:37" s="34" customFormat="1" ht="18.75" customHeight="1" x14ac:dyDescent="0.25">
      <c r="A2760" s="72" t="str">
        <f>Лист4!A2767</f>
        <v>ул. Юбилейная, д.3 (Камызяк)</v>
      </c>
      <c r="B2760" s="68" t="s">
        <v>58</v>
      </c>
      <c r="C2760" s="76">
        <v>1362.9656700000003</v>
      </c>
      <c r="D2760" s="76">
        <f t="shared" si="88"/>
        <v>65.493089999999995</v>
      </c>
      <c r="E2760" s="74">
        <v>65.493089999999995</v>
      </c>
      <c r="F2760" s="33">
        <v>0</v>
      </c>
      <c r="G2760" s="81">
        <v>0</v>
      </c>
      <c r="H2760" s="33">
        <v>0</v>
      </c>
      <c r="I2760" s="77"/>
      <c r="J2760" s="91">
        <f t="shared" si="87"/>
        <v>1428.4587600000002</v>
      </c>
      <c r="K2760" s="131"/>
      <c r="L2760" s="262"/>
      <c r="M2760" s="144"/>
      <c r="N2760" s="144"/>
      <c r="O2760" s="143"/>
      <c r="P2760" s="148"/>
      <c r="Q2760" s="146"/>
      <c r="R2760" s="148"/>
      <c r="S2760" s="147"/>
      <c r="T2760" s="127"/>
      <c r="U2760" s="23"/>
      <c r="V2760" s="23"/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/>
      <c r="AG2760" s="23"/>
      <c r="AH2760" s="23"/>
      <c r="AI2760" s="23"/>
      <c r="AJ2760" s="23"/>
      <c r="AK2760" s="23"/>
    </row>
    <row r="2761" spans="1:37" s="34" customFormat="1" ht="18.75" customHeight="1" x14ac:dyDescent="0.25">
      <c r="A2761" s="72" t="str">
        <f>Лист4!A2768</f>
        <v>ул. Юбилейная, д.4 (Камызяк)</v>
      </c>
      <c r="B2761" s="68" t="s">
        <v>58</v>
      </c>
      <c r="C2761" s="76">
        <v>427.22554000000002</v>
      </c>
      <c r="D2761" s="76">
        <f t="shared" si="88"/>
        <v>24.561409999999999</v>
      </c>
      <c r="E2761" s="74">
        <v>24.561409999999999</v>
      </c>
      <c r="F2761" s="33">
        <v>0</v>
      </c>
      <c r="G2761" s="81">
        <v>0</v>
      </c>
      <c r="H2761" s="33">
        <v>0</v>
      </c>
      <c r="I2761" s="77"/>
      <c r="J2761" s="91">
        <f t="shared" si="87"/>
        <v>451.78695000000005</v>
      </c>
      <c r="K2761" s="131"/>
      <c r="L2761" s="262"/>
      <c r="M2761" s="144"/>
      <c r="N2761" s="144"/>
      <c r="O2761" s="143"/>
      <c r="P2761" s="148"/>
      <c r="Q2761" s="146"/>
      <c r="R2761" s="148"/>
      <c r="S2761" s="147"/>
      <c r="T2761" s="127"/>
      <c r="U2761" s="23"/>
      <c r="V2761" s="23"/>
      <c r="W2761" s="23"/>
      <c r="X2761" s="23"/>
      <c r="Y2761" s="23"/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23"/>
      <c r="AK2761" s="23"/>
    </row>
    <row r="2762" spans="1:37" s="34" customFormat="1" ht="18.75" customHeight="1" x14ac:dyDescent="0.25">
      <c r="A2762" s="72" t="str">
        <f>Лист4!A2769</f>
        <v>ул. Юбилейная, д.5 (Камызяк)</v>
      </c>
      <c r="B2762" s="68" t="s">
        <v>58</v>
      </c>
      <c r="C2762" s="76">
        <v>311.22107</v>
      </c>
      <c r="D2762" s="76">
        <f t="shared" si="88"/>
        <v>15.406169999999999</v>
      </c>
      <c r="E2762" s="74">
        <v>15.406169999999999</v>
      </c>
      <c r="F2762" s="33">
        <v>0</v>
      </c>
      <c r="G2762" s="81">
        <v>0</v>
      </c>
      <c r="H2762" s="33">
        <v>0</v>
      </c>
      <c r="I2762" s="77"/>
      <c r="J2762" s="91">
        <f t="shared" ref="J2762:J2825" si="89">C2762+E2762</f>
        <v>326.62723999999997</v>
      </c>
      <c r="K2762" s="131"/>
      <c r="L2762" s="262"/>
      <c r="M2762" s="144"/>
      <c r="N2762" s="144"/>
      <c r="O2762" s="143"/>
      <c r="P2762" s="148"/>
      <c r="Q2762" s="146"/>
      <c r="R2762" s="148"/>
      <c r="S2762" s="147"/>
      <c r="T2762" s="127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/>
    </row>
    <row r="2763" spans="1:37" s="34" customFormat="1" ht="18.75" customHeight="1" x14ac:dyDescent="0.25">
      <c r="A2763" s="72" t="str">
        <f>Лист4!A2770</f>
        <v>ул. Юбилейная, д.7 (Камызяк)</v>
      </c>
      <c r="B2763" s="68" t="s">
        <v>58</v>
      </c>
      <c r="C2763" s="76">
        <v>383.10360000000003</v>
      </c>
      <c r="D2763" s="76">
        <f t="shared" si="88"/>
        <v>20.349589999999999</v>
      </c>
      <c r="E2763" s="74">
        <v>20.349589999999999</v>
      </c>
      <c r="F2763" s="33">
        <v>0</v>
      </c>
      <c r="G2763" s="81">
        <v>0</v>
      </c>
      <c r="H2763" s="33">
        <v>0</v>
      </c>
      <c r="I2763" s="77"/>
      <c r="J2763" s="91">
        <f t="shared" si="89"/>
        <v>403.45319000000001</v>
      </c>
      <c r="K2763" s="131"/>
      <c r="L2763" s="262"/>
      <c r="M2763" s="144"/>
      <c r="N2763" s="144"/>
      <c r="O2763" s="143"/>
      <c r="P2763" s="148"/>
      <c r="Q2763" s="146"/>
      <c r="R2763" s="148"/>
      <c r="S2763" s="147"/>
      <c r="T2763" s="127"/>
      <c r="U2763" s="23"/>
      <c r="V2763" s="23"/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/>
    </row>
    <row r="2764" spans="1:37" s="34" customFormat="1" ht="18.75" customHeight="1" x14ac:dyDescent="0.25">
      <c r="A2764" s="72" t="str">
        <f>Лист4!A2771</f>
        <v>ул. Юбилейная, д.8 (Камызяк)</v>
      </c>
      <c r="B2764" s="68" t="s">
        <v>58</v>
      </c>
      <c r="C2764" s="76">
        <v>311.85586000000001</v>
      </c>
      <c r="D2764" s="76">
        <f t="shared" si="88"/>
        <v>17.094609999999999</v>
      </c>
      <c r="E2764" s="74">
        <v>17.094609999999999</v>
      </c>
      <c r="F2764" s="33">
        <v>0</v>
      </c>
      <c r="G2764" s="81">
        <v>0</v>
      </c>
      <c r="H2764" s="33">
        <v>0</v>
      </c>
      <c r="I2764" s="77"/>
      <c r="J2764" s="91">
        <f t="shared" si="89"/>
        <v>328.95047</v>
      </c>
      <c r="K2764" s="131"/>
      <c r="L2764" s="262"/>
      <c r="M2764" s="144"/>
      <c r="N2764" s="144"/>
      <c r="O2764" s="143"/>
      <c r="P2764" s="148"/>
      <c r="Q2764" s="146"/>
      <c r="R2764" s="148"/>
      <c r="S2764" s="147"/>
      <c r="T2764" s="127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</row>
    <row r="2765" spans="1:37" s="34" customFormat="1" ht="18.75" customHeight="1" x14ac:dyDescent="0.25">
      <c r="A2765" s="72" t="str">
        <f>Лист4!A2772</f>
        <v>ул. Юбилейная, д.9 (Камызяк)</v>
      </c>
      <c r="B2765" s="68" t="s">
        <v>58</v>
      </c>
      <c r="C2765" s="76">
        <v>269.33625000000001</v>
      </c>
      <c r="D2765" s="76">
        <f t="shared" si="88"/>
        <v>18.5412</v>
      </c>
      <c r="E2765" s="74">
        <v>18.5412</v>
      </c>
      <c r="F2765" s="33">
        <v>0</v>
      </c>
      <c r="G2765" s="81">
        <v>0</v>
      </c>
      <c r="H2765" s="33">
        <v>0</v>
      </c>
      <c r="I2765" s="77"/>
      <c r="J2765" s="91">
        <f t="shared" si="89"/>
        <v>287.87745000000001</v>
      </c>
      <c r="K2765" s="131"/>
      <c r="L2765" s="262"/>
      <c r="M2765" s="144"/>
      <c r="N2765" s="144"/>
      <c r="O2765" s="143"/>
      <c r="P2765" s="148"/>
      <c r="Q2765" s="146"/>
      <c r="R2765" s="148"/>
      <c r="S2765" s="147"/>
      <c r="T2765" s="127"/>
      <c r="U2765" s="23"/>
      <c r="V2765" s="23"/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/>
      <c r="AG2765" s="23"/>
      <c r="AH2765" s="23"/>
      <c r="AI2765" s="23"/>
      <c r="AJ2765" s="23"/>
      <c r="AK2765" s="23"/>
    </row>
    <row r="2766" spans="1:37" s="34" customFormat="1" ht="18.75" customHeight="1" x14ac:dyDescent="0.25">
      <c r="A2766" s="72" t="str">
        <f>Лист4!A2773</f>
        <v>ул. Южная, д.1</v>
      </c>
      <c r="B2766" s="68" t="s">
        <v>58</v>
      </c>
      <c r="C2766" s="76">
        <v>4.7473000000000001</v>
      </c>
      <c r="D2766" s="76">
        <f t="shared" ref="D2766:D2829" si="90">E2766</f>
        <v>0</v>
      </c>
      <c r="E2766" s="74">
        <v>0</v>
      </c>
      <c r="F2766" s="33">
        <v>0</v>
      </c>
      <c r="G2766" s="81">
        <v>0</v>
      </c>
      <c r="H2766" s="33">
        <v>0</v>
      </c>
      <c r="I2766" s="77"/>
      <c r="J2766" s="91">
        <f t="shared" si="89"/>
        <v>4.7473000000000001</v>
      </c>
      <c r="K2766" s="131"/>
      <c r="L2766" s="262"/>
      <c r="M2766" s="144"/>
      <c r="N2766" s="144"/>
      <c r="O2766" s="143"/>
      <c r="P2766" s="148"/>
      <c r="Q2766" s="146"/>
      <c r="R2766" s="148"/>
      <c r="S2766" s="147"/>
      <c r="T2766" s="127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/>
      <c r="AK2766" s="23"/>
    </row>
    <row r="2767" spans="1:37" s="34" customFormat="1" ht="18.75" customHeight="1" x14ac:dyDescent="0.25">
      <c r="A2767" s="72" t="str">
        <f>Лист4!A2776</f>
        <v>пр-кт Строителей, д.4</v>
      </c>
      <c r="B2767" s="68" t="s">
        <v>60</v>
      </c>
      <c r="C2767" s="76">
        <v>717.38429000000008</v>
      </c>
      <c r="D2767" s="76">
        <f t="shared" si="90"/>
        <v>29.87725</v>
      </c>
      <c r="E2767" s="74">
        <v>29.87725</v>
      </c>
      <c r="F2767" s="33">
        <v>0</v>
      </c>
      <c r="G2767" s="81">
        <v>0</v>
      </c>
      <c r="H2767" s="33">
        <v>0</v>
      </c>
      <c r="I2767" s="77"/>
      <c r="J2767" s="91">
        <f t="shared" si="89"/>
        <v>747.26154000000008</v>
      </c>
      <c r="K2767" s="131"/>
      <c r="L2767" s="262"/>
      <c r="M2767" s="144"/>
      <c r="N2767" s="144"/>
      <c r="O2767" s="143"/>
      <c r="P2767" s="148"/>
      <c r="Q2767" s="146"/>
      <c r="R2767" s="148"/>
      <c r="S2767" s="147"/>
      <c r="T2767" s="127"/>
      <c r="U2767" s="23"/>
      <c r="V2767" s="23"/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/>
      <c r="AK2767" s="23"/>
    </row>
    <row r="2768" spans="1:37" s="34" customFormat="1" ht="18.75" customHeight="1" x14ac:dyDescent="0.25">
      <c r="A2768" s="72" t="str">
        <f>Лист4!A2777</f>
        <v>ул. Астраханская, д.10</v>
      </c>
      <c r="B2768" s="68" t="s">
        <v>60</v>
      </c>
      <c r="C2768" s="76">
        <v>94.199920000000006</v>
      </c>
      <c r="D2768" s="76">
        <f t="shared" si="90"/>
        <v>55.52702</v>
      </c>
      <c r="E2768" s="74">
        <v>55.52702</v>
      </c>
      <c r="F2768" s="33">
        <v>0</v>
      </c>
      <c r="G2768" s="81">
        <v>0</v>
      </c>
      <c r="H2768" s="33">
        <v>0</v>
      </c>
      <c r="I2768" s="77"/>
      <c r="J2768" s="91">
        <f t="shared" si="89"/>
        <v>149.72694000000001</v>
      </c>
      <c r="K2768" s="131"/>
      <c r="L2768" s="262"/>
      <c r="M2768" s="144"/>
      <c r="N2768" s="144"/>
      <c r="O2768" s="143"/>
      <c r="P2768" s="148"/>
      <c r="Q2768" s="146"/>
      <c r="R2768" s="148"/>
      <c r="S2768" s="147"/>
      <c r="T2768" s="127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</row>
    <row r="2769" spans="1:37" s="34" customFormat="1" ht="18.75" customHeight="1" x14ac:dyDescent="0.25">
      <c r="A2769" s="72" t="str">
        <f>Лист4!A2778</f>
        <v>ул. Астраханская, д.11</v>
      </c>
      <c r="B2769" s="68" t="s">
        <v>60</v>
      </c>
      <c r="C2769" s="76">
        <v>1001.0997500000001</v>
      </c>
      <c r="D2769" s="76">
        <f t="shared" si="90"/>
        <v>78.206000000000003</v>
      </c>
      <c r="E2769" s="74">
        <v>78.206000000000003</v>
      </c>
      <c r="F2769" s="33">
        <v>0</v>
      </c>
      <c r="G2769" s="81">
        <v>0</v>
      </c>
      <c r="H2769" s="33">
        <v>0</v>
      </c>
      <c r="I2769" s="77">
        <v>6102.82</v>
      </c>
      <c r="J2769" s="91">
        <f>C2769+E2769-I2769</f>
        <v>-5023.5142500000002</v>
      </c>
      <c r="K2769" s="131"/>
      <c r="L2769" s="262"/>
      <c r="M2769" s="144"/>
      <c r="N2769" s="144"/>
      <c r="O2769" s="143"/>
      <c r="P2769" s="148"/>
      <c r="Q2769" s="146"/>
      <c r="R2769" s="148"/>
      <c r="S2769" s="147"/>
      <c r="T2769" s="127"/>
      <c r="U2769" s="23"/>
      <c r="V2769" s="23"/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23"/>
      <c r="AG2769" s="23"/>
      <c r="AH2769" s="23"/>
      <c r="AI2769" s="23"/>
      <c r="AJ2769" s="23"/>
      <c r="AK2769" s="23"/>
    </row>
    <row r="2770" spans="1:37" s="34" customFormat="1" ht="18.75" customHeight="1" x14ac:dyDescent="0.25">
      <c r="A2770" s="72" t="str">
        <f>Лист4!A2779</f>
        <v>ул. Астраханская, д.3</v>
      </c>
      <c r="B2770" s="68" t="s">
        <v>60</v>
      </c>
      <c r="C2770" s="76">
        <v>1602.90302</v>
      </c>
      <c r="D2770" s="76">
        <f t="shared" si="90"/>
        <v>83.969979999999993</v>
      </c>
      <c r="E2770" s="74">
        <v>83.969979999999993</v>
      </c>
      <c r="F2770" s="33">
        <v>0</v>
      </c>
      <c r="G2770" s="81">
        <v>0</v>
      </c>
      <c r="H2770" s="33">
        <v>0</v>
      </c>
      <c r="I2770" s="77"/>
      <c r="J2770" s="91">
        <f t="shared" si="89"/>
        <v>1686.873</v>
      </c>
      <c r="K2770" s="131"/>
      <c r="L2770" s="262"/>
      <c r="M2770" s="144"/>
      <c r="N2770" s="144"/>
      <c r="O2770" s="143"/>
      <c r="P2770" s="148"/>
      <c r="Q2770" s="146"/>
      <c r="R2770" s="148"/>
      <c r="S2770" s="147"/>
      <c r="T2770" s="127"/>
      <c r="U2770" s="23"/>
      <c r="V2770" s="23"/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/>
      <c r="AG2770" s="23"/>
      <c r="AH2770" s="23"/>
      <c r="AI2770" s="23"/>
      <c r="AJ2770" s="23"/>
      <c r="AK2770" s="23"/>
    </row>
    <row r="2771" spans="1:37" s="34" customFormat="1" ht="18.75" customHeight="1" x14ac:dyDescent="0.25">
      <c r="A2771" s="72" t="str">
        <f>Лист4!A2780</f>
        <v>ул. Астраханская, д.5</v>
      </c>
      <c r="B2771" s="68" t="s">
        <v>60</v>
      </c>
      <c r="C2771" s="76">
        <v>1174.4019999999998</v>
      </c>
      <c r="D2771" s="76">
        <f t="shared" si="90"/>
        <v>59.390329999999999</v>
      </c>
      <c r="E2771" s="74">
        <v>59.390329999999999</v>
      </c>
      <c r="F2771" s="33">
        <v>0</v>
      </c>
      <c r="G2771" s="81">
        <v>0</v>
      </c>
      <c r="H2771" s="33">
        <v>0</v>
      </c>
      <c r="I2771" s="77"/>
      <c r="J2771" s="91">
        <f t="shared" si="89"/>
        <v>1233.7923299999998</v>
      </c>
      <c r="K2771" s="131"/>
      <c r="L2771" s="262"/>
      <c r="M2771" s="144"/>
      <c r="N2771" s="144"/>
      <c r="O2771" s="143"/>
      <c r="P2771" s="148"/>
      <c r="Q2771" s="146"/>
      <c r="R2771" s="148"/>
      <c r="S2771" s="147"/>
      <c r="T2771" s="127"/>
      <c r="U2771" s="23"/>
      <c r="V2771" s="23"/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23"/>
      <c r="AG2771" s="23"/>
      <c r="AH2771" s="23"/>
      <c r="AI2771" s="23"/>
      <c r="AJ2771" s="23"/>
      <c r="AK2771" s="23"/>
    </row>
    <row r="2772" spans="1:37" s="34" customFormat="1" ht="18.75" customHeight="1" x14ac:dyDescent="0.25">
      <c r="A2772" s="72" t="str">
        <f>Лист4!A2781</f>
        <v>ул. Астраханская, д.6</v>
      </c>
      <c r="B2772" s="68" t="s">
        <v>60</v>
      </c>
      <c r="C2772" s="76">
        <v>1491.2508499999999</v>
      </c>
      <c r="D2772" s="76">
        <f t="shared" si="90"/>
        <v>102.61304</v>
      </c>
      <c r="E2772" s="74">
        <v>102.61304</v>
      </c>
      <c r="F2772" s="33">
        <v>0</v>
      </c>
      <c r="G2772" s="81">
        <v>0</v>
      </c>
      <c r="H2772" s="33">
        <v>0</v>
      </c>
      <c r="I2772" s="77"/>
      <c r="J2772" s="91">
        <f t="shared" si="89"/>
        <v>1593.8638899999999</v>
      </c>
      <c r="K2772" s="131"/>
      <c r="L2772" s="262"/>
      <c r="M2772" s="144"/>
      <c r="N2772" s="144"/>
      <c r="O2772" s="143"/>
      <c r="P2772" s="148"/>
      <c r="Q2772" s="146"/>
      <c r="R2772" s="148"/>
      <c r="S2772" s="147"/>
      <c r="T2772" s="127"/>
      <c r="U2772" s="23"/>
      <c r="V2772" s="23"/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/>
    </row>
    <row r="2773" spans="1:37" s="34" customFormat="1" ht="18.75" customHeight="1" x14ac:dyDescent="0.25">
      <c r="A2773" s="72" t="str">
        <f>Лист4!A2782</f>
        <v>ул. Астраханская, д.7</v>
      </c>
      <c r="B2773" s="68" t="s">
        <v>60</v>
      </c>
      <c r="C2773" s="76">
        <v>1156.25587</v>
      </c>
      <c r="D2773" s="76">
        <f t="shared" si="90"/>
        <v>59.451509999999999</v>
      </c>
      <c r="E2773" s="74">
        <v>59.451509999999999</v>
      </c>
      <c r="F2773" s="33">
        <v>0</v>
      </c>
      <c r="G2773" s="81">
        <v>0</v>
      </c>
      <c r="H2773" s="33">
        <v>0</v>
      </c>
      <c r="I2773" s="77"/>
      <c r="J2773" s="91">
        <f t="shared" si="89"/>
        <v>1215.7073800000001</v>
      </c>
      <c r="K2773" s="131"/>
      <c r="L2773" s="262"/>
      <c r="M2773" s="144"/>
      <c r="N2773" s="144"/>
      <c r="O2773" s="143"/>
      <c r="P2773" s="148"/>
      <c r="Q2773" s="146"/>
      <c r="R2773" s="148"/>
      <c r="S2773" s="147"/>
      <c r="T2773" s="127"/>
      <c r="U2773" s="23"/>
      <c r="V2773" s="23"/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23"/>
      <c r="AG2773" s="23"/>
      <c r="AH2773" s="23"/>
      <c r="AI2773" s="23"/>
      <c r="AJ2773" s="23"/>
      <c r="AK2773" s="23"/>
    </row>
    <row r="2774" spans="1:37" s="34" customFormat="1" ht="18.75" customHeight="1" x14ac:dyDescent="0.25">
      <c r="A2774" s="72" t="str">
        <f>Лист4!A2783</f>
        <v>ул. Астраханская, д.8</v>
      </c>
      <c r="B2774" s="68" t="s">
        <v>60</v>
      </c>
      <c r="C2774" s="76">
        <v>103.33970000000001</v>
      </c>
      <c r="D2774" s="76">
        <f t="shared" si="90"/>
        <v>5.8003299999999998</v>
      </c>
      <c r="E2774" s="74">
        <v>5.8003299999999998</v>
      </c>
      <c r="F2774" s="33">
        <v>0</v>
      </c>
      <c r="G2774" s="81">
        <v>0</v>
      </c>
      <c r="H2774" s="33">
        <v>0</v>
      </c>
      <c r="I2774" s="77"/>
      <c r="J2774" s="91">
        <f t="shared" si="89"/>
        <v>109.14003000000001</v>
      </c>
      <c r="K2774" s="131"/>
      <c r="L2774" s="262"/>
      <c r="M2774" s="144"/>
      <c r="N2774" s="144"/>
      <c r="O2774" s="143"/>
      <c r="P2774" s="148"/>
      <c r="Q2774" s="146"/>
      <c r="R2774" s="148"/>
      <c r="S2774" s="147"/>
      <c r="T2774" s="127"/>
      <c r="U2774" s="23"/>
      <c r="V2774" s="23"/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/>
      <c r="AG2774" s="23"/>
      <c r="AH2774" s="23"/>
      <c r="AI2774" s="23"/>
      <c r="AJ2774" s="23"/>
      <c r="AK2774" s="23"/>
    </row>
    <row r="2775" spans="1:37" s="34" customFormat="1" ht="18.75" customHeight="1" x14ac:dyDescent="0.25">
      <c r="A2775" s="72" t="str">
        <f>Лист4!A2784</f>
        <v>ул. Волгоградская, д.10</v>
      </c>
      <c r="B2775" s="68" t="s">
        <v>60</v>
      </c>
      <c r="C2775" s="76">
        <v>2602.76962</v>
      </c>
      <c r="D2775" s="76">
        <f t="shared" si="90"/>
        <v>153.68729000000002</v>
      </c>
      <c r="E2775" s="74">
        <v>153.68729000000002</v>
      </c>
      <c r="F2775" s="33">
        <v>0</v>
      </c>
      <c r="G2775" s="81">
        <v>0</v>
      </c>
      <c r="H2775" s="33">
        <v>0</v>
      </c>
      <c r="I2775" s="77"/>
      <c r="J2775" s="91">
        <f t="shared" si="89"/>
        <v>2756.4569099999999</v>
      </c>
      <c r="K2775" s="131"/>
      <c r="L2775" s="262"/>
      <c r="M2775" s="144"/>
      <c r="N2775" s="144"/>
      <c r="O2775" s="143"/>
      <c r="P2775" s="148"/>
      <c r="Q2775" s="146"/>
      <c r="R2775" s="148"/>
      <c r="S2775" s="147"/>
      <c r="T2775" s="127"/>
      <c r="U2775" s="23"/>
      <c r="V2775" s="23"/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23"/>
      <c r="AG2775" s="23"/>
      <c r="AH2775" s="23"/>
      <c r="AI2775" s="23"/>
      <c r="AJ2775" s="23"/>
      <c r="AK2775" s="23"/>
    </row>
    <row r="2776" spans="1:37" s="34" customFormat="1" ht="18.75" customHeight="1" x14ac:dyDescent="0.25">
      <c r="A2776" s="72" t="str">
        <f>Лист4!A2785</f>
        <v>ул. Волгоградская, д.12</v>
      </c>
      <c r="B2776" s="68" t="s">
        <v>60</v>
      </c>
      <c r="C2776" s="76">
        <v>2829.8078700000001</v>
      </c>
      <c r="D2776" s="76">
        <f t="shared" si="90"/>
        <v>178.18707000000001</v>
      </c>
      <c r="E2776" s="74">
        <v>178.18707000000001</v>
      </c>
      <c r="F2776" s="33">
        <v>0</v>
      </c>
      <c r="G2776" s="81">
        <v>0</v>
      </c>
      <c r="H2776" s="33">
        <v>0</v>
      </c>
      <c r="I2776" s="77"/>
      <c r="J2776" s="91">
        <f t="shared" si="89"/>
        <v>3007.99494</v>
      </c>
      <c r="K2776" s="131"/>
      <c r="L2776" s="262"/>
      <c r="M2776" s="144"/>
      <c r="N2776" s="144"/>
      <c r="O2776" s="143"/>
      <c r="P2776" s="148"/>
      <c r="Q2776" s="146"/>
      <c r="R2776" s="148"/>
      <c r="S2776" s="147"/>
      <c r="T2776" s="127"/>
      <c r="U2776" s="23"/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/>
    </row>
    <row r="2777" spans="1:37" s="34" customFormat="1" ht="18.75" customHeight="1" x14ac:dyDescent="0.25">
      <c r="A2777" s="72" t="str">
        <f>Лист4!A2786</f>
        <v>ул. Волгоградская, д.14</v>
      </c>
      <c r="B2777" s="68" t="s">
        <v>60</v>
      </c>
      <c r="C2777" s="76">
        <v>2197.3670299999999</v>
      </c>
      <c r="D2777" s="76">
        <f t="shared" si="90"/>
        <v>174.12039999999999</v>
      </c>
      <c r="E2777" s="74">
        <v>174.12039999999999</v>
      </c>
      <c r="F2777" s="33">
        <v>0</v>
      </c>
      <c r="G2777" s="81">
        <v>0</v>
      </c>
      <c r="H2777" s="33">
        <v>0</v>
      </c>
      <c r="I2777" s="77"/>
      <c r="J2777" s="91">
        <f t="shared" si="89"/>
        <v>2371.4874299999997</v>
      </c>
      <c r="K2777" s="131"/>
      <c r="L2777" s="262"/>
      <c r="M2777" s="144"/>
      <c r="N2777" s="144"/>
      <c r="O2777" s="143"/>
      <c r="P2777" s="148"/>
      <c r="Q2777" s="146"/>
      <c r="R2777" s="148"/>
      <c r="S2777" s="147"/>
      <c r="T2777" s="127"/>
      <c r="U2777" s="23"/>
      <c r="V2777" s="23"/>
      <c r="W2777" s="23"/>
      <c r="X2777" s="23"/>
      <c r="Y2777" s="23"/>
      <c r="Z2777" s="23"/>
      <c r="AA2777" s="23"/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/>
    </row>
    <row r="2778" spans="1:37" s="34" customFormat="1" ht="18.75" customHeight="1" x14ac:dyDescent="0.25">
      <c r="A2778" s="72" t="str">
        <f>Лист4!A2787</f>
        <v>ул. Волгоградская, д.18</v>
      </c>
      <c r="B2778" s="68" t="s">
        <v>60</v>
      </c>
      <c r="C2778" s="76">
        <v>2672.6477400000003</v>
      </c>
      <c r="D2778" s="76">
        <f t="shared" si="90"/>
        <v>283.99450000000002</v>
      </c>
      <c r="E2778" s="74">
        <v>283.99450000000002</v>
      </c>
      <c r="F2778" s="33">
        <v>0</v>
      </c>
      <c r="G2778" s="81">
        <v>0</v>
      </c>
      <c r="H2778" s="33">
        <v>0</v>
      </c>
      <c r="I2778" s="77"/>
      <c r="J2778" s="91">
        <f t="shared" si="89"/>
        <v>2956.6422400000001</v>
      </c>
      <c r="K2778" s="131"/>
      <c r="L2778" s="262"/>
      <c r="M2778" s="144"/>
      <c r="N2778" s="144"/>
      <c r="O2778" s="143"/>
      <c r="P2778" s="148"/>
      <c r="Q2778" s="146"/>
      <c r="R2778" s="148"/>
      <c r="S2778" s="147"/>
      <c r="T2778" s="127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/>
      <c r="AI2778" s="23"/>
      <c r="AJ2778" s="23"/>
      <c r="AK2778" s="23"/>
    </row>
    <row r="2779" spans="1:37" s="34" customFormat="1" ht="18.75" customHeight="1" x14ac:dyDescent="0.25">
      <c r="A2779" s="72" t="str">
        <f>Лист4!A2788</f>
        <v>ул. Волгоградская, д.19</v>
      </c>
      <c r="B2779" s="68" t="s">
        <v>60</v>
      </c>
      <c r="C2779" s="76">
        <v>1261.1560099999997</v>
      </c>
      <c r="D2779" s="76">
        <f t="shared" si="90"/>
        <v>119.70595</v>
      </c>
      <c r="E2779" s="74">
        <v>119.70595</v>
      </c>
      <c r="F2779" s="33">
        <v>0</v>
      </c>
      <c r="G2779" s="81">
        <v>0</v>
      </c>
      <c r="H2779" s="33">
        <v>0</v>
      </c>
      <c r="I2779" s="77"/>
      <c r="J2779" s="91">
        <f t="shared" si="89"/>
        <v>1380.8619599999997</v>
      </c>
      <c r="K2779" s="131"/>
      <c r="L2779" s="262"/>
      <c r="M2779" s="144"/>
      <c r="N2779" s="144"/>
      <c r="O2779" s="143"/>
      <c r="P2779" s="148"/>
      <c r="Q2779" s="146"/>
      <c r="R2779" s="148"/>
      <c r="S2779" s="147"/>
      <c r="T2779" s="127"/>
      <c r="U2779" s="23"/>
      <c r="V2779" s="23"/>
      <c r="W2779" s="23"/>
      <c r="X2779" s="23"/>
      <c r="Y2779" s="23"/>
      <c r="Z2779" s="23"/>
      <c r="AA2779" s="23"/>
      <c r="AB2779" s="23"/>
      <c r="AC2779" s="23"/>
      <c r="AD2779" s="23"/>
      <c r="AE2779" s="23"/>
      <c r="AF2779" s="23"/>
      <c r="AG2779" s="23"/>
      <c r="AH2779" s="23"/>
      <c r="AI2779" s="23"/>
      <c r="AJ2779" s="23"/>
      <c r="AK2779" s="23"/>
    </row>
    <row r="2780" spans="1:37" s="34" customFormat="1" ht="18.75" customHeight="1" x14ac:dyDescent="0.25">
      <c r="A2780" s="72" t="str">
        <f>Лист4!A2789</f>
        <v>ул. Волгоградская, д.2</v>
      </c>
      <c r="B2780" s="68" t="s">
        <v>60</v>
      </c>
      <c r="C2780" s="76">
        <v>965.50432000000001</v>
      </c>
      <c r="D2780" s="76">
        <f t="shared" si="90"/>
        <v>71.010589999999993</v>
      </c>
      <c r="E2780" s="74">
        <v>71.010589999999993</v>
      </c>
      <c r="F2780" s="33">
        <v>0</v>
      </c>
      <c r="G2780" s="81">
        <v>0</v>
      </c>
      <c r="H2780" s="33">
        <v>0</v>
      </c>
      <c r="I2780" s="77"/>
      <c r="J2780" s="91">
        <f t="shared" si="89"/>
        <v>1036.5149100000001</v>
      </c>
      <c r="K2780" s="131"/>
      <c r="L2780" s="262"/>
      <c r="M2780" s="144"/>
      <c r="N2780" s="144"/>
      <c r="O2780" s="143"/>
      <c r="P2780" s="148"/>
      <c r="Q2780" s="146"/>
      <c r="R2780" s="148"/>
      <c r="S2780" s="147"/>
      <c r="T2780" s="127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23"/>
      <c r="AG2780" s="23"/>
      <c r="AH2780" s="23"/>
      <c r="AI2780" s="23"/>
      <c r="AJ2780" s="23"/>
      <c r="AK2780" s="23"/>
    </row>
    <row r="2781" spans="1:37" s="34" customFormat="1" ht="18.75" customHeight="1" x14ac:dyDescent="0.25">
      <c r="A2781" s="72" t="str">
        <f>Лист4!A2790</f>
        <v>ул. Волгоградская, д.20</v>
      </c>
      <c r="B2781" s="68" t="s">
        <v>60</v>
      </c>
      <c r="C2781" s="76">
        <v>576.00520000000006</v>
      </c>
      <c r="D2781" s="76">
        <f t="shared" si="90"/>
        <v>76.009479999999996</v>
      </c>
      <c r="E2781" s="74">
        <v>76.009479999999996</v>
      </c>
      <c r="F2781" s="33">
        <v>0</v>
      </c>
      <c r="G2781" s="81">
        <v>0</v>
      </c>
      <c r="H2781" s="33">
        <v>0</v>
      </c>
      <c r="I2781" s="77"/>
      <c r="J2781" s="91">
        <f t="shared" si="89"/>
        <v>652.01468</v>
      </c>
      <c r="K2781" s="131"/>
      <c r="L2781" s="262"/>
      <c r="M2781" s="144"/>
      <c r="N2781" s="144"/>
      <c r="O2781" s="143"/>
      <c r="P2781" s="148"/>
      <c r="Q2781" s="146"/>
      <c r="R2781" s="148"/>
      <c r="S2781" s="147"/>
      <c r="T2781" s="127"/>
      <c r="U2781" s="23"/>
      <c r="V2781" s="23"/>
      <c r="W2781" s="23"/>
      <c r="X2781" s="23"/>
      <c r="Y2781" s="23"/>
      <c r="Z2781" s="23"/>
      <c r="AA2781" s="23"/>
      <c r="AB2781" s="23"/>
      <c r="AC2781" s="23"/>
      <c r="AD2781" s="23"/>
      <c r="AE2781" s="23"/>
      <c r="AF2781" s="23"/>
      <c r="AG2781" s="23"/>
      <c r="AH2781" s="23"/>
      <c r="AI2781" s="23"/>
      <c r="AJ2781" s="23"/>
      <c r="AK2781" s="23"/>
    </row>
    <row r="2782" spans="1:37" s="34" customFormat="1" ht="18.75" customHeight="1" x14ac:dyDescent="0.25">
      <c r="A2782" s="72" t="str">
        <f>Лист4!A2791</f>
        <v>ул. Волгоградская, д.22</v>
      </c>
      <c r="B2782" s="68" t="s">
        <v>60</v>
      </c>
      <c r="C2782" s="76">
        <v>1291.4719399999999</v>
      </c>
      <c r="D2782" s="76">
        <f t="shared" si="90"/>
        <v>294.37112000000002</v>
      </c>
      <c r="E2782" s="74">
        <v>294.37112000000002</v>
      </c>
      <c r="F2782" s="33">
        <v>0</v>
      </c>
      <c r="G2782" s="81">
        <v>0</v>
      </c>
      <c r="H2782" s="33">
        <v>0</v>
      </c>
      <c r="I2782" s="77"/>
      <c r="J2782" s="91">
        <f t="shared" si="89"/>
        <v>1585.8430599999999</v>
      </c>
      <c r="K2782" s="131"/>
      <c r="L2782" s="262"/>
      <c r="M2782" s="144"/>
      <c r="N2782" s="144"/>
      <c r="O2782" s="143"/>
      <c r="P2782" s="148"/>
      <c r="Q2782" s="146"/>
      <c r="R2782" s="148"/>
      <c r="S2782" s="147"/>
      <c r="T2782" s="127"/>
      <c r="U2782" s="23"/>
      <c r="V2782" s="23"/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23"/>
      <c r="AG2782" s="23"/>
      <c r="AH2782" s="23"/>
      <c r="AI2782" s="23"/>
      <c r="AJ2782" s="23"/>
      <c r="AK2782" s="23"/>
    </row>
    <row r="2783" spans="1:37" s="34" customFormat="1" ht="18.75" customHeight="1" x14ac:dyDescent="0.25">
      <c r="A2783" s="72" t="str">
        <f>Лист4!A2792</f>
        <v>ул. Волгоградская, д.4</v>
      </c>
      <c r="B2783" s="68" t="s">
        <v>60</v>
      </c>
      <c r="C2783" s="76">
        <v>1087.3256299999998</v>
      </c>
      <c r="D2783" s="76">
        <f t="shared" si="90"/>
        <v>53.208680000000001</v>
      </c>
      <c r="E2783" s="74">
        <v>53.208680000000001</v>
      </c>
      <c r="F2783" s="33">
        <v>0</v>
      </c>
      <c r="G2783" s="81">
        <v>0</v>
      </c>
      <c r="H2783" s="33">
        <v>0</v>
      </c>
      <c r="I2783" s="77"/>
      <c r="J2783" s="91">
        <f t="shared" si="89"/>
        <v>1140.5343099999998</v>
      </c>
      <c r="K2783" s="131"/>
      <c r="L2783" s="262"/>
      <c r="M2783" s="144"/>
      <c r="N2783" s="144"/>
      <c r="O2783" s="143"/>
      <c r="P2783" s="148"/>
      <c r="Q2783" s="146"/>
      <c r="R2783" s="148"/>
      <c r="S2783" s="147"/>
      <c r="T2783" s="127"/>
      <c r="U2783" s="23"/>
      <c r="V2783" s="23"/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23"/>
      <c r="AG2783" s="23"/>
      <c r="AH2783" s="23"/>
      <c r="AI2783" s="23"/>
      <c r="AJ2783" s="23"/>
      <c r="AK2783" s="23"/>
    </row>
    <row r="2784" spans="1:37" s="34" customFormat="1" ht="18.75" customHeight="1" x14ac:dyDescent="0.25">
      <c r="A2784" s="72" t="str">
        <f>Лист4!A2793</f>
        <v>ул. Волгоградская, д.6</v>
      </c>
      <c r="B2784" s="68" t="s">
        <v>60</v>
      </c>
      <c r="C2784" s="76">
        <v>2238.8600100000003</v>
      </c>
      <c r="D2784" s="76">
        <f t="shared" si="90"/>
        <v>110.60778000000001</v>
      </c>
      <c r="E2784" s="74">
        <v>110.60778000000001</v>
      </c>
      <c r="F2784" s="33">
        <v>0</v>
      </c>
      <c r="G2784" s="81">
        <v>0</v>
      </c>
      <c r="H2784" s="33">
        <v>0</v>
      </c>
      <c r="I2784" s="77"/>
      <c r="J2784" s="91">
        <f t="shared" si="89"/>
        <v>2349.4677900000002</v>
      </c>
      <c r="K2784" s="131"/>
      <c r="L2784" s="262"/>
      <c r="M2784" s="144"/>
      <c r="N2784" s="144"/>
      <c r="O2784" s="143"/>
      <c r="P2784" s="148"/>
      <c r="Q2784" s="146"/>
      <c r="R2784" s="148"/>
      <c r="S2784" s="147"/>
      <c r="T2784" s="127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</row>
    <row r="2785" spans="1:37" s="34" customFormat="1" ht="18.75" customHeight="1" x14ac:dyDescent="0.25">
      <c r="A2785" s="72" t="str">
        <f>Лист4!A2794</f>
        <v>ул. Волжская, д.8</v>
      </c>
      <c r="B2785" s="68" t="s">
        <v>60</v>
      </c>
      <c r="C2785" s="76">
        <v>642.11995999999999</v>
      </c>
      <c r="D2785" s="76">
        <f t="shared" si="90"/>
        <v>81.976089999999999</v>
      </c>
      <c r="E2785" s="74">
        <v>81.976089999999999</v>
      </c>
      <c r="F2785" s="33">
        <v>0</v>
      </c>
      <c r="G2785" s="81">
        <v>0</v>
      </c>
      <c r="H2785" s="33">
        <v>0</v>
      </c>
      <c r="I2785" s="77"/>
      <c r="J2785" s="91">
        <f t="shared" si="89"/>
        <v>724.09604999999999</v>
      </c>
      <c r="K2785" s="131"/>
      <c r="L2785" s="262"/>
      <c r="M2785" s="144"/>
      <c r="N2785" s="144"/>
      <c r="O2785" s="143"/>
      <c r="P2785" s="148"/>
      <c r="Q2785" s="146"/>
      <c r="R2785" s="148"/>
      <c r="S2785" s="147"/>
      <c r="T2785" s="127"/>
      <c r="U2785" s="23"/>
      <c r="V2785" s="23"/>
      <c r="W2785" s="23"/>
      <c r="X2785" s="23"/>
      <c r="Y2785" s="23"/>
      <c r="Z2785" s="23"/>
      <c r="AA2785" s="23"/>
      <c r="AB2785" s="23"/>
      <c r="AC2785" s="23"/>
      <c r="AD2785" s="23"/>
      <c r="AE2785" s="23"/>
      <c r="AF2785" s="23"/>
      <c r="AG2785" s="23"/>
      <c r="AH2785" s="23"/>
      <c r="AI2785" s="23"/>
      <c r="AJ2785" s="23"/>
      <c r="AK2785" s="23"/>
    </row>
    <row r="2786" spans="1:37" s="34" customFormat="1" ht="18.75" customHeight="1" x14ac:dyDescent="0.25">
      <c r="A2786" s="72" t="str">
        <f>Лист4!A2795</f>
        <v>ул. Волжская, д.9</v>
      </c>
      <c r="B2786" s="68" t="s">
        <v>60</v>
      </c>
      <c r="C2786" s="76">
        <v>1550.2150799999999</v>
      </c>
      <c r="D2786" s="76">
        <f t="shared" si="90"/>
        <v>210.26542999999998</v>
      </c>
      <c r="E2786" s="74">
        <v>210.26542999999998</v>
      </c>
      <c r="F2786" s="33">
        <v>0</v>
      </c>
      <c r="G2786" s="81">
        <v>0</v>
      </c>
      <c r="H2786" s="33">
        <v>0</v>
      </c>
      <c r="I2786" s="77"/>
      <c r="J2786" s="91">
        <f t="shared" si="89"/>
        <v>1760.4805099999999</v>
      </c>
      <c r="K2786" s="131"/>
      <c r="L2786" s="262"/>
      <c r="M2786" s="144"/>
      <c r="N2786" s="144"/>
      <c r="O2786" s="143"/>
      <c r="P2786" s="148"/>
      <c r="Q2786" s="146"/>
      <c r="R2786" s="148"/>
      <c r="S2786" s="147"/>
      <c r="T2786" s="127"/>
      <c r="U2786" s="23"/>
      <c r="V2786" s="23"/>
      <c r="W2786" s="23"/>
      <c r="X2786" s="23"/>
      <c r="Y2786" s="23"/>
      <c r="Z2786" s="23"/>
      <c r="AA2786" s="23"/>
      <c r="AB2786" s="23"/>
      <c r="AC2786" s="23"/>
      <c r="AD2786" s="23"/>
      <c r="AE2786" s="23"/>
      <c r="AF2786" s="23"/>
      <c r="AG2786" s="23"/>
      <c r="AH2786" s="23"/>
      <c r="AI2786" s="23"/>
      <c r="AJ2786" s="23"/>
      <c r="AK2786" s="23"/>
    </row>
    <row r="2787" spans="1:37" s="34" customFormat="1" ht="18.75" customHeight="1" x14ac:dyDescent="0.25">
      <c r="A2787" s="72" t="str">
        <f>Лист4!A2796</f>
        <v>ул. Набережная, д.1</v>
      </c>
      <c r="B2787" s="68" t="s">
        <v>60</v>
      </c>
      <c r="C2787" s="76">
        <v>652.42408999999998</v>
      </c>
      <c r="D2787" s="76">
        <f t="shared" si="90"/>
        <v>91.33</v>
      </c>
      <c r="E2787" s="74">
        <v>91.33</v>
      </c>
      <c r="F2787" s="33">
        <v>0</v>
      </c>
      <c r="G2787" s="81">
        <v>0</v>
      </c>
      <c r="H2787" s="33">
        <v>0</v>
      </c>
      <c r="I2787" s="77"/>
      <c r="J2787" s="91">
        <f t="shared" si="89"/>
        <v>743.75409000000002</v>
      </c>
      <c r="K2787" s="131"/>
      <c r="L2787" s="262"/>
      <c r="M2787" s="144"/>
      <c r="N2787" s="144"/>
      <c r="O2787" s="143"/>
      <c r="P2787" s="148"/>
      <c r="Q2787" s="146"/>
      <c r="R2787" s="148"/>
      <c r="S2787" s="147"/>
      <c r="T2787" s="127"/>
      <c r="U2787" s="23"/>
      <c r="V2787" s="23"/>
      <c r="W2787" s="23"/>
      <c r="X2787" s="23"/>
      <c r="Y2787" s="23"/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/>
    </row>
    <row r="2788" spans="1:37" s="34" customFormat="1" ht="18.75" customHeight="1" x14ac:dyDescent="0.25">
      <c r="A2788" s="72" t="str">
        <f>Лист4!A2797</f>
        <v>ул. Набережная, д.10</v>
      </c>
      <c r="B2788" s="68" t="s">
        <v>60</v>
      </c>
      <c r="C2788" s="76">
        <v>756.93788000000006</v>
      </c>
      <c r="D2788" s="76">
        <f t="shared" si="90"/>
        <v>67.341210000000004</v>
      </c>
      <c r="E2788" s="74">
        <v>67.341210000000004</v>
      </c>
      <c r="F2788" s="33">
        <v>0</v>
      </c>
      <c r="G2788" s="81">
        <v>0</v>
      </c>
      <c r="H2788" s="33">
        <v>0</v>
      </c>
      <c r="I2788" s="77"/>
      <c r="J2788" s="91">
        <f t="shared" si="89"/>
        <v>824.27909000000011</v>
      </c>
      <c r="K2788" s="131"/>
      <c r="L2788" s="262"/>
      <c r="M2788" s="144"/>
      <c r="N2788" s="144"/>
      <c r="O2788" s="143"/>
      <c r="P2788" s="148"/>
      <c r="Q2788" s="146"/>
      <c r="R2788" s="148"/>
      <c r="S2788" s="147"/>
      <c r="T2788" s="127"/>
      <c r="U2788" s="23"/>
      <c r="V2788" s="23"/>
      <c r="W2788" s="23"/>
      <c r="X2788" s="23"/>
      <c r="Y2788" s="23"/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</row>
    <row r="2789" spans="1:37" s="34" customFormat="1" ht="18.75" customHeight="1" x14ac:dyDescent="0.25">
      <c r="A2789" s="72" t="str">
        <f>Лист4!A2798</f>
        <v>ул. Набережная, д.12</v>
      </c>
      <c r="B2789" s="68" t="s">
        <v>60</v>
      </c>
      <c r="C2789" s="76">
        <v>685.29683999999997</v>
      </c>
      <c r="D2789" s="76">
        <f t="shared" si="90"/>
        <v>38.901180000000004</v>
      </c>
      <c r="E2789" s="74">
        <v>38.901180000000004</v>
      </c>
      <c r="F2789" s="33">
        <v>0</v>
      </c>
      <c r="G2789" s="81">
        <v>0</v>
      </c>
      <c r="H2789" s="33">
        <v>0</v>
      </c>
      <c r="I2789" s="77"/>
      <c r="J2789" s="91">
        <f t="shared" si="89"/>
        <v>724.19801999999993</v>
      </c>
      <c r="K2789" s="131"/>
      <c r="L2789" s="262"/>
      <c r="M2789" s="144"/>
      <c r="N2789" s="144"/>
      <c r="O2789" s="143"/>
      <c r="P2789" s="148"/>
      <c r="Q2789" s="146"/>
      <c r="R2789" s="148"/>
      <c r="S2789" s="147"/>
      <c r="T2789" s="127"/>
      <c r="U2789" s="23"/>
      <c r="V2789" s="23"/>
      <c r="W2789" s="23"/>
      <c r="X2789" s="23"/>
      <c r="Y2789" s="23"/>
      <c r="Z2789" s="23"/>
      <c r="AA2789" s="23"/>
      <c r="AB2789" s="23"/>
      <c r="AC2789" s="23"/>
      <c r="AD2789" s="23"/>
      <c r="AE2789" s="23"/>
      <c r="AF2789" s="23"/>
      <c r="AG2789" s="23"/>
      <c r="AH2789" s="23"/>
      <c r="AI2789" s="23"/>
      <c r="AJ2789" s="23"/>
      <c r="AK2789" s="23"/>
    </row>
    <row r="2790" spans="1:37" s="34" customFormat="1" ht="18.75" customHeight="1" x14ac:dyDescent="0.25">
      <c r="A2790" s="72" t="str">
        <f>Лист4!A2799</f>
        <v>ул. Набережная, д.16</v>
      </c>
      <c r="B2790" s="68" t="s">
        <v>60</v>
      </c>
      <c r="C2790" s="76">
        <v>700.44922999999994</v>
      </c>
      <c r="D2790" s="76">
        <f t="shared" si="90"/>
        <v>122.98178999999999</v>
      </c>
      <c r="E2790" s="74">
        <v>122.98178999999999</v>
      </c>
      <c r="F2790" s="33">
        <v>0</v>
      </c>
      <c r="G2790" s="81">
        <v>0</v>
      </c>
      <c r="H2790" s="33">
        <v>0</v>
      </c>
      <c r="I2790" s="77"/>
      <c r="J2790" s="91">
        <f t="shared" si="89"/>
        <v>823.43101999999999</v>
      </c>
      <c r="K2790" s="131"/>
      <c r="L2790" s="262"/>
      <c r="M2790" s="144"/>
      <c r="N2790" s="144"/>
      <c r="O2790" s="143"/>
      <c r="P2790" s="148"/>
      <c r="Q2790" s="146"/>
      <c r="R2790" s="148"/>
      <c r="S2790" s="147"/>
      <c r="T2790" s="127"/>
      <c r="U2790" s="23"/>
      <c r="V2790" s="23"/>
      <c r="W2790" s="23"/>
      <c r="X2790" s="23"/>
      <c r="Y2790" s="23"/>
      <c r="Z2790" s="23"/>
      <c r="AA2790" s="23"/>
      <c r="AB2790" s="23"/>
      <c r="AC2790" s="23"/>
      <c r="AD2790" s="23"/>
      <c r="AE2790" s="23"/>
      <c r="AF2790" s="23"/>
      <c r="AG2790" s="23"/>
      <c r="AH2790" s="23"/>
      <c r="AI2790" s="23"/>
      <c r="AJ2790" s="23"/>
      <c r="AK2790" s="23"/>
    </row>
    <row r="2791" spans="1:37" s="34" customFormat="1" ht="18.75" customHeight="1" x14ac:dyDescent="0.25">
      <c r="A2791" s="72" t="str">
        <f>Лист4!A2800</f>
        <v>ул. Набережная, д.18</v>
      </c>
      <c r="B2791" s="68" t="s">
        <v>60</v>
      </c>
      <c r="C2791" s="76">
        <v>1068.3504399999999</v>
      </c>
      <c r="D2791" s="76">
        <f t="shared" si="90"/>
        <v>90.101089999999999</v>
      </c>
      <c r="E2791" s="74">
        <v>90.101089999999999</v>
      </c>
      <c r="F2791" s="33">
        <v>0</v>
      </c>
      <c r="G2791" s="81">
        <v>0</v>
      </c>
      <c r="H2791" s="33">
        <v>0</v>
      </c>
      <c r="I2791" s="77"/>
      <c r="J2791" s="91">
        <f t="shared" si="89"/>
        <v>1158.4515299999998</v>
      </c>
      <c r="K2791" s="131"/>
      <c r="L2791" s="262"/>
      <c r="M2791" s="144"/>
      <c r="N2791" s="144"/>
      <c r="O2791" s="143"/>
      <c r="P2791" s="148"/>
      <c r="Q2791" s="146"/>
      <c r="R2791" s="148"/>
      <c r="S2791" s="147"/>
      <c r="T2791" s="127"/>
      <c r="U2791" s="23"/>
      <c r="V2791" s="23"/>
      <c r="W2791" s="23"/>
      <c r="X2791" s="23"/>
      <c r="Y2791" s="23"/>
      <c r="Z2791" s="23"/>
      <c r="AA2791" s="23"/>
      <c r="AB2791" s="23"/>
      <c r="AC2791" s="23"/>
      <c r="AD2791" s="23"/>
      <c r="AE2791" s="23"/>
      <c r="AF2791" s="23"/>
      <c r="AG2791" s="23"/>
      <c r="AH2791" s="23"/>
      <c r="AI2791" s="23"/>
      <c r="AJ2791" s="23"/>
      <c r="AK2791" s="23"/>
    </row>
    <row r="2792" spans="1:37" s="34" customFormat="1" ht="18.75" customHeight="1" x14ac:dyDescent="0.25">
      <c r="A2792" s="72" t="str">
        <f>Лист4!A2801</f>
        <v>ул. Набережная, д.20</v>
      </c>
      <c r="B2792" s="68" t="s">
        <v>60</v>
      </c>
      <c r="C2792" s="76">
        <v>1431.8041000000001</v>
      </c>
      <c r="D2792" s="76">
        <f t="shared" si="90"/>
        <v>143.44529</v>
      </c>
      <c r="E2792" s="74">
        <v>143.44529</v>
      </c>
      <c r="F2792" s="33">
        <v>0</v>
      </c>
      <c r="G2792" s="81">
        <v>0</v>
      </c>
      <c r="H2792" s="33">
        <v>0</v>
      </c>
      <c r="I2792" s="77"/>
      <c r="J2792" s="91">
        <f t="shared" si="89"/>
        <v>1575.2493899999999</v>
      </c>
      <c r="K2792" s="131"/>
      <c r="L2792" s="262"/>
      <c r="M2792" s="144"/>
      <c r="N2792" s="144"/>
      <c r="O2792" s="143"/>
      <c r="P2792" s="148"/>
      <c r="Q2792" s="146"/>
      <c r="R2792" s="148"/>
      <c r="S2792" s="147"/>
      <c r="T2792" s="127"/>
      <c r="U2792" s="23"/>
      <c r="V2792" s="23"/>
      <c r="W2792" s="23"/>
      <c r="X2792" s="23"/>
      <c r="Y2792" s="23"/>
      <c r="Z2792" s="23"/>
      <c r="AA2792" s="23"/>
      <c r="AB2792" s="23"/>
      <c r="AC2792" s="23"/>
      <c r="AD2792" s="23"/>
      <c r="AE2792" s="23"/>
      <c r="AF2792" s="23"/>
      <c r="AG2792" s="23"/>
      <c r="AH2792" s="23"/>
      <c r="AI2792" s="23"/>
      <c r="AJ2792" s="23"/>
      <c r="AK2792" s="23"/>
    </row>
    <row r="2793" spans="1:37" s="34" customFormat="1" ht="18.75" customHeight="1" x14ac:dyDescent="0.25">
      <c r="A2793" s="72" t="str">
        <f>Лист4!A2802</f>
        <v>ул. Набережная, д.22</v>
      </c>
      <c r="B2793" s="68" t="s">
        <v>60</v>
      </c>
      <c r="C2793" s="76">
        <v>1611.7900399999999</v>
      </c>
      <c r="D2793" s="76">
        <f t="shared" si="90"/>
        <v>170.55520999999999</v>
      </c>
      <c r="E2793" s="74">
        <v>170.55520999999999</v>
      </c>
      <c r="F2793" s="33">
        <v>0</v>
      </c>
      <c r="G2793" s="81">
        <v>0</v>
      </c>
      <c r="H2793" s="33">
        <v>0</v>
      </c>
      <c r="I2793" s="77"/>
      <c r="J2793" s="91">
        <f t="shared" si="89"/>
        <v>1782.3452499999999</v>
      </c>
      <c r="K2793" s="131"/>
      <c r="L2793" s="262"/>
      <c r="M2793" s="144"/>
      <c r="N2793" s="144"/>
      <c r="O2793" s="143"/>
      <c r="P2793" s="148"/>
      <c r="Q2793" s="146"/>
      <c r="R2793" s="148"/>
      <c r="S2793" s="147"/>
      <c r="T2793" s="127"/>
      <c r="U2793" s="23"/>
      <c r="V2793" s="23"/>
      <c r="W2793" s="23"/>
      <c r="X2793" s="23"/>
      <c r="Y2793" s="23"/>
      <c r="Z2793" s="23"/>
      <c r="AA2793" s="23"/>
      <c r="AB2793" s="23"/>
      <c r="AC2793" s="23"/>
      <c r="AD2793" s="23"/>
      <c r="AE2793" s="23"/>
      <c r="AF2793" s="23"/>
      <c r="AG2793" s="23"/>
      <c r="AH2793" s="23"/>
      <c r="AI2793" s="23"/>
      <c r="AJ2793" s="23"/>
      <c r="AK2793" s="23"/>
    </row>
    <row r="2794" spans="1:37" s="34" customFormat="1" ht="18.75" customHeight="1" x14ac:dyDescent="0.25">
      <c r="A2794" s="72" t="str">
        <f>Лист4!A2803</f>
        <v>ул. Набережная, д.4</v>
      </c>
      <c r="B2794" s="68" t="s">
        <v>60</v>
      </c>
      <c r="C2794" s="76">
        <v>752.83771000000002</v>
      </c>
      <c r="D2794" s="76">
        <f t="shared" si="90"/>
        <v>119.3721</v>
      </c>
      <c r="E2794" s="74">
        <v>119.3721</v>
      </c>
      <c r="F2794" s="33">
        <v>0</v>
      </c>
      <c r="G2794" s="81">
        <v>0</v>
      </c>
      <c r="H2794" s="33">
        <v>0</v>
      </c>
      <c r="I2794" s="77"/>
      <c r="J2794" s="91">
        <f t="shared" si="89"/>
        <v>872.20981000000006</v>
      </c>
      <c r="K2794" s="131"/>
      <c r="L2794" s="262"/>
      <c r="M2794" s="144"/>
      <c r="N2794" s="144"/>
      <c r="O2794" s="143"/>
      <c r="P2794" s="148"/>
      <c r="Q2794" s="146"/>
      <c r="R2794" s="148"/>
      <c r="S2794" s="147"/>
      <c r="T2794" s="127"/>
      <c r="U2794" s="23"/>
      <c r="V2794" s="23"/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</row>
    <row r="2795" spans="1:37" s="34" customFormat="1" ht="18.75" customHeight="1" x14ac:dyDescent="0.25">
      <c r="A2795" s="72" t="str">
        <f>Лист4!A2804</f>
        <v>ул. Набережная, д.6</v>
      </c>
      <c r="B2795" s="68" t="s">
        <v>60</v>
      </c>
      <c r="C2795" s="76">
        <v>743.47997999999995</v>
      </c>
      <c r="D2795" s="76">
        <f t="shared" si="90"/>
        <v>74.306619999999995</v>
      </c>
      <c r="E2795" s="74">
        <v>74.306619999999995</v>
      </c>
      <c r="F2795" s="33">
        <v>0</v>
      </c>
      <c r="G2795" s="81">
        <v>0</v>
      </c>
      <c r="H2795" s="33">
        <v>0</v>
      </c>
      <c r="I2795" s="77"/>
      <c r="J2795" s="91">
        <f t="shared" si="89"/>
        <v>817.78659999999991</v>
      </c>
      <c r="K2795" s="131"/>
      <c r="L2795" s="262"/>
      <c r="M2795" s="144"/>
      <c r="N2795" s="144"/>
      <c r="O2795" s="143"/>
      <c r="P2795" s="148"/>
      <c r="Q2795" s="146"/>
      <c r="R2795" s="148"/>
      <c r="S2795" s="147"/>
      <c r="T2795" s="127"/>
      <c r="U2795" s="23"/>
      <c r="V2795" s="23"/>
      <c r="W2795" s="23"/>
      <c r="X2795" s="23"/>
      <c r="Y2795" s="23"/>
      <c r="Z2795" s="23"/>
      <c r="AA2795" s="23"/>
      <c r="AB2795" s="23"/>
      <c r="AC2795" s="23"/>
      <c r="AD2795" s="23"/>
      <c r="AE2795" s="23"/>
      <c r="AF2795" s="23"/>
      <c r="AG2795" s="23"/>
      <c r="AH2795" s="23"/>
      <c r="AI2795" s="23"/>
      <c r="AJ2795" s="23"/>
      <c r="AK2795" s="23"/>
    </row>
    <row r="2796" spans="1:37" s="34" customFormat="1" ht="18.75" customHeight="1" x14ac:dyDescent="0.25">
      <c r="A2796" s="72" t="str">
        <f>Лист4!A2805</f>
        <v>ул. Набережная, д.8</v>
      </c>
      <c r="B2796" s="68" t="s">
        <v>60</v>
      </c>
      <c r="C2796" s="76">
        <v>789.04095000000007</v>
      </c>
      <c r="D2796" s="76">
        <f t="shared" si="90"/>
        <v>37.433819999999997</v>
      </c>
      <c r="E2796" s="74">
        <v>37.433819999999997</v>
      </c>
      <c r="F2796" s="33">
        <v>0</v>
      </c>
      <c r="G2796" s="81">
        <v>0</v>
      </c>
      <c r="H2796" s="33">
        <v>0</v>
      </c>
      <c r="I2796" s="77"/>
      <c r="J2796" s="91">
        <f t="shared" si="89"/>
        <v>826.47477000000003</v>
      </c>
      <c r="K2796" s="131"/>
      <c r="L2796" s="262"/>
      <c r="M2796" s="144"/>
      <c r="N2796" s="144"/>
      <c r="O2796" s="143"/>
      <c r="P2796" s="148"/>
      <c r="Q2796" s="146"/>
      <c r="R2796" s="148"/>
      <c r="S2796" s="147"/>
      <c r="T2796" s="127"/>
      <c r="U2796" s="23"/>
      <c r="V2796" s="23"/>
      <c r="W2796" s="23"/>
      <c r="X2796" s="23"/>
      <c r="Y2796" s="23"/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/>
      <c r="AK2796" s="23"/>
    </row>
    <row r="2797" spans="1:37" s="34" customFormat="1" ht="18.75" customHeight="1" x14ac:dyDescent="0.25">
      <c r="A2797" s="72" t="str">
        <f>Лист4!A2806</f>
        <v>ул. Спортивная, д.2</v>
      </c>
      <c r="B2797" s="68" t="s">
        <v>60</v>
      </c>
      <c r="C2797" s="76">
        <v>888.70536000000004</v>
      </c>
      <c r="D2797" s="76">
        <f t="shared" si="90"/>
        <v>140.12902</v>
      </c>
      <c r="E2797" s="74">
        <v>140.12902</v>
      </c>
      <c r="F2797" s="33">
        <v>0</v>
      </c>
      <c r="G2797" s="81">
        <v>0</v>
      </c>
      <c r="H2797" s="33">
        <v>0</v>
      </c>
      <c r="I2797" s="77"/>
      <c r="J2797" s="91">
        <f t="shared" si="89"/>
        <v>1028.83438</v>
      </c>
      <c r="K2797" s="131"/>
      <c r="L2797" s="262"/>
      <c r="M2797" s="144"/>
      <c r="N2797" s="144"/>
      <c r="O2797" s="143"/>
      <c r="P2797" s="148"/>
      <c r="Q2797" s="146"/>
      <c r="R2797" s="148"/>
      <c r="S2797" s="147"/>
      <c r="T2797" s="127"/>
      <c r="U2797" s="23"/>
      <c r="V2797" s="23"/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/>
      <c r="AI2797" s="23"/>
      <c r="AJ2797" s="23"/>
      <c r="AK2797" s="23"/>
    </row>
    <row r="2798" spans="1:37" s="34" customFormat="1" ht="18.75" customHeight="1" x14ac:dyDescent="0.25">
      <c r="A2798" s="72" t="str">
        <f>Лист4!A2807</f>
        <v>ул. Спортивная, д.3</v>
      </c>
      <c r="B2798" s="68" t="s">
        <v>60</v>
      </c>
      <c r="C2798" s="76">
        <v>128.36700000000002</v>
      </c>
      <c r="D2798" s="76">
        <f t="shared" si="90"/>
        <v>8.6874000000000002</v>
      </c>
      <c r="E2798" s="74">
        <v>8.6874000000000002</v>
      </c>
      <c r="F2798" s="33">
        <v>0</v>
      </c>
      <c r="G2798" s="81">
        <v>0</v>
      </c>
      <c r="H2798" s="33">
        <v>0</v>
      </c>
      <c r="I2798" s="77"/>
      <c r="J2798" s="91">
        <f t="shared" si="89"/>
        <v>137.05440000000002</v>
      </c>
      <c r="K2798" s="131"/>
      <c r="L2798" s="262"/>
      <c r="M2798" s="144"/>
      <c r="N2798" s="144"/>
      <c r="O2798" s="143"/>
      <c r="P2798" s="148"/>
      <c r="Q2798" s="146"/>
      <c r="R2798" s="148"/>
      <c r="S2798" s="147"/>
      <c r="T2798" s="127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/>
    </row>
    <row r="2799" spans="1:37" s="34" customFormat="1" ht="18.75" customHeight="1" x14ac:dyDescent="0.25">
      <c r="A2799" s="72" t="str">
        <f>Лист4!A2808</f>
        <v>ул. Спортивная, д.5</v>
      </c>
      <c r="B2799" s="68" t="s">
        <v>60</v>
      </c>
      <c r="C2799" s="76">
        <v>762.80821000000003</v>
      </c>
      <c r="D2799" s="76">
        <f t="shared" si="90"/>
        <v>59.474160000000005</v>
      </c>
      <c r="E2799" s="74">
        <v>59.474160000000005</v>
      </c>
      <c r="F2799" s="33">
        <v>0</v>
      </c>
      <c r="G2799" s="81">
        <v>0</v>
      </c>
      <c r="H2799" s="33">
        <v>0</v>
      </c>
      <c r="I2799" s="77"/>
      <c r="J2799" s="91">
        <f t="shared" si="89"/>
        <v>822.28237000000001</v>
      </c>
      <c r="K2799" s="131"/>
      <c r="L2799" s="262"/>
      <c r="M2799" s="144"/>
      <c r="N2799" s="144"/>
      <c r="O2799" s="143"/>
      <c r="P2799" s="148"/>
      <c r="Q2799" s="146"/>
      <c r="R2799" s="148"/>
      <c r="S2799" s="147"/>
      <c r="T2799" s="127"/>
      <c r="U2799" s="23"/>
      <c r="V2799" s="23"/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/>
    </row>
    <row r="2800" spans="1:37" s="34" customFormat="1" ht="18.75" customHeight="1" x14ac:dyDescent="0.25">
      <c r="A2800" s="72" t="str">
        <f>Лист4!A2809</f>
        <v>ул. Центральная, д.11</v>
      </c>
      <c r="B2800" s="68" t="s">
        <v>60</v>
      </c>
      <c r="C2800" s="76">
        <v>1514.9809899999998</v>
      </c>
      <c r="D2800" s="76">
        <f t="shared" si="90"/>
        <v>96.320630000000008</v>
      </c>
      <c r="E2800" s="74">
        <v>96.320630000000008</v>
      </c>
      <c r="F2800" s="33">
        <v>0</v>
      </c>
      <c r="G2800" s="81">
        <v>0</v>
      </c>
      <c r="H2800" s="33">
        <v>0</v>
      </c>
      <c r="I2800" s="77"/>
      <c r="J2800" s="91">
        <f t="shared" si="89"/>
        <v>1611.3016199999997</v>
      </c>
      <c r="K2800" s="131"/>
      <c r="L2800" s="262"/>
      <c r="M2800" s="144"/>
      <c r="N2800" s="144"/>
      <c r="O2800" s="143"/>
      <c r="P2800" s="148"/>
      <c r="Q2800" s="146"/>
      <c r="R2800" s="148"/>
      <c r="S2800" s="147"/>
      <c r="T2800" s="127"/>
      <c r="U2800" s="23"/>
      <c r="V2800" s="23"/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</row>
    <row r="2801" spans="1:37" s="34" customFormat="1" ht="18.75" customHeight="1" x14ac:dyDescent="0.25">
      <c r="A2801" s="72" t="str">
        <f>Лист4!A2810</f>
        <v>ул. Центральная, д.19А</v>
      </c>
      <c r="B2801" s="68" t="s">
        <v>60</v>
      </c>
      <c r="C2801" s="76">
        <v>1439.8089300000001</v>
      </c>
      <c r="D2801" s="76">
        <f t="shared" si="90"/>
        <v>106.47105000000001</v>
      </c>
      <c r="E2801" s="74">
        <v>106.47105000000001</v>
      </c>
      <c r="F2801" s="33">
        <v>0</v>
      </c>
      <c r="G2801" s="81">
        <v>0</v>
      </c>
      <c r="H2801" s="33">
        <v>0</v>
      </c>
      <c r="I2801" s="77"/>
      <c r="J2801" s="91">
        <f t="shared" si="89"/>
        <v>1546.2799800000003</v>
      </c>
      <c r="K2801" s="131"/>
      <c r="L2801" s="262"/>
      <c r="M2801" s="144"/>
      <c r="N2801" s="144"/>
      <c r="O2801" s="143"/>
      <c r="P2801" s="148"/>
      <c r="Q2801" s="146"/>
      <c r="R2801" s="148"/>
      <c r="S2801" s="147"/>
      <c r="T2801" s="127"/>
      <c r="U2801" s="23"/>
      <c r="V2801" s="23"/>
      <c r="W2801" s="23"/>
      <c r="X2801" s="23"/>
      <c r="Y2801" s="23"/>
      <c r="Z2801" s="23"/>
      <c r="AA2801" s="23"/>
      <c r="AB2801" s="23"/>
      <c r="AC2801" s="23"/>
      <c r="AD2801" s="23"/>
      <c r="AE2801" s="23"/>
      <c r="AF2801" s="23"/>
      <c r="AG2801" s="23"/>
      <c r="AH2801" s="23"/>
      <c r="AI2801" s="23"/>
      <c r="AJ2801" s="23"/>
      <c r="AK2801" s="23"/>
    </row>
    <row r="2802" spans="1:37" s="34" customFormat="1" ht="18.75" customHeight="1" x14ac:dyDescent="0.25">
      <c r="A2802" s="72" t="str">
        <f>Лист4!A2811</f>
        <v>ул. Центральная, д.2</v>
      </c>
      <c r="B2802" s="68" t="s">
        <v>60</v>
      </c>
      <c r="C2802" s="76">
        <v>974.49694</v>
      </c>
      <c r="D2802" s="76">
        <f t="shared" si="90"/>
        <v>51.326720000000002</v>
      </c>
      <c r="E2802" s="74">
        <v>51.326720000000002</v>
      </c>
      <c r="F2802" s="33">
        <v>0</v>
      </c>
      <c r="G2802" s="81">
        <v>0</v>
      </c>
      <c r="H2802" s="33">
        <v>0</v>
      </c>
      <c r="I2802" s="77"/>
      <c r="J2802" s="91">
        <f t="shared" si="89"/>
        <v>1025.82366</v>
      </c>
      <c r="K2802" s="131"/>
      <c r="L2802" s="262"/>
      <c r="M2802" s="144"/>
      <c r="N2802" s="144"/>
      <c r="O2802" s="143"/>
      <c r="P2802" s="148"/>
      <c r="Q2802" s="146"/>
      <c r="R2802" s="148"/>
      <c r="S2802" s="147"/>
      <c r="T2802" s="127"/>
      <c r="U2802" s="23"/>
      <c r="V2802" s="23"/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/>
      <c r="AH2802" s="23"/>
      <c r="AI2802" s="23"/>
      <c r="AJ2802" s="23"/>
      <c r="AK2802" s="23"/>
    </row>
    <row r="2803" spans="1:37" s="34" customFormat="1" ht="18.75" customHeight="1" x14ac:dyDescent="0.25">
      <c r="A2803" s="72" t="str">
        <f>Лист4!A2812</f>
        <v>ул. Центральная, д.21</v>
      </c>
      <c r="B2803" s="68" t="s">
        <v>60</v>
      </c>
      <c r="C2803" s="76">
        <v>733.19455000000005</v>
      </c>
      <c r="D2803" s="76">
        <f t="shared" si="90"/>
        <v>81.282839999999993</v>
      </c>
      <c r="E2803" s="74">
        <v>81.282839999999993</v>
      </c>
      <c r="F2803" s="33">
        <v>0</v>
      </c>
      <c r="G2803" s="81">
        <v>0</v>
      </c>
      <c r="H2803" s="33">
        <v>0</v>
      </c>
      <c r="I2803" s="77"/>
      <c r="J2803" s="91">
        <f t="shared" si="89"/>
        <v>814.47739000000001</v>
      </c>
      <c r="K2803" s="131"/>
      <c r="L2803" s="262"/>
      <c r="M2803" s="144"/>
      <c r="N2803" s="144"/>
      <c r="O2803" s="143"/>
      <c r="P2803" s="148"/>
      <c r="Q2803" s="146"/>
      <c r="R2803" s="148"/>
      <c r="S2803" s="147"/>
      <c r="T2803" s="127"/>
      <c r="U2803" s="23"/>
      <c r="V2803" s="23"/>
      <c r="W2803" s="23"/>
      <c r="X2803" s="23"/>
      <c r="Y2803" s="23"/>
      <c r="Z2803" s="23"/>
      <c r="AA2803" s="23"/>
      <c r="AB2803" s="23"/>
      <c r="AC2803" s="23"/>
      <c r="AD2803" s="23"/>
      <c r="AE2803" s="23"/>
      <c r="AF2803" s="23"/>
      <c r="AG2803" s="23"/>
      <c r="AH2803" s="23"/>
      <c r="AI2803" s="23"/>
      <c r="AJ2803" s="23"/>
      <c r="AK2803" s="23"/>
    </row>
    <row r="2804" spans="1:37" s="34" customFormat="1" ht="18.75" customHeight="1" x14ac:dyDescent="0.25">
      <c r="A2804" s="72" t="str">
        <f>Лист4!A2813</f>
        <v>ул. Центральная, д.21А</v>
      </c>
      <c r="B2804" s="68" t="s">
        <v>60</v>
      </c>
      <c r="C2804" s="76">
        <v>1067.64841</v>
      </c>
      <c r="D2804" s="76">
        <f t="shared" si="90"/>
        <v>65.253249999999994</v>
      </c>
      <c r="E2804" s="74">
        <v>65.253249999999994</v>
      </c>
      <c r="F2804" s="33">
        <v>0</v>
      </c>
      <c r="G2804" s="81">
        <v>0</v>
      </c>
      <c r="H2804" s="33">
        <v>0</v>
      </c>
      <c r="I2804" s="77"/>
      <c r="J2804" s="91">
        <f t="shared" si="89"/>
        <v>1132.90166</v>
      </c>
      <c r="K2804" s="131"/>
      <c r="L2804" s="262"/>
      <c r="M2804" s="144"/>
      <c r="N2804" s="144"/>
      <c r="O2804" s="143"/>
      <c r="P2804" s="148"/>
      <c r="Q2804" s="146"/>
      <c r="R2804" s="148"/>
      <c r="S2804" s="147"/>
      <c r="T2804" s="127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</row>
    <row r="2805" spans="1:37" s="34" customFormat="1" ht="18.75" customHeight="1" x14ac:dyDescent="0.25">
      <c r="A2805" s="72" t="str">
        <f>Лист4!A2814</f>
        <v>ул. Центральная, д.23</v>
      </c>
      <c r="B2805" s="68" t="s">
        <v>60</v>
      </c>
      <c r="C2805" s="76">
        <v>1220.61275</v>
      </c>
      <c r="D2805" s="76">
        <f t="shared" si="90"/>
        <v>114.89686</v>
      </c>
      <c r="E2805" s="74">
        <v>114.89686</v>
      </c>
      <c r="F2805" s="33">
        <v>0</v>
      </c>
      <c r="G2805" s="81">
        <v>0</v>
      </c>
      <c r="H2805" s="33">
        <v>0</v>
      </c>
      <c r="I2805" s="77"/>
      <c r="J2805" s="91">
        <f t="shared" si="89"/>
        <v>1335.5096100000001</v>
      </c>
      <c r="K2805" s="131"/>
      <c r="L2805" s="262"/>
      <c r="M2805" s="144"/>
      <c r="N2805" s="144"/>
      <c r="O2805" s="143"/>
      <c r="P2805" s="148"/>
      <c r="Q2805" s="146"/>
      <c r="R2805" s="148"/>
      <c r="S2805" s="147"/>
      <c r="T2805" s="127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</row>
    <row r="2806" spans="1:37" s="34" customFormat="1" ht="18.75" customHeight="1" x14ac:dyDescent="0.25">
      <c r="A2806" s="72" t="str">
        <f>Лист4!A2815</f>
        <v>ул. Центральная, д.23А</v>
      </c>
      <c r="B2806" s="68" t="s">
        <v>60</v>
      </c>
      <c r="C2806" s="76">
        <v>2300.7462</v>
      </c>
      <c r="D2806" s="76">
        <f t="shared" si="90"/>
        <v>140.85208</v>
      </c>
      <c r="E2806" s="74">
        <v>140.85208</v>
      </c>
      <c r="F2806" s="33">
        <v>0</v>
      </c>
      <c r="G2806" s="81">
        <v>0</v>
      </c>
      <c r="H2806" s="33">
        <v>0</v>
      </c>
      <c r="I2806" s="77"/>
      <c r="J2806" s="91">
        <f t="shared" si="89"/>
        <v>2441.5982800000002</v>
      </c>
      <c r="K2806" s="131"/>
      <c r="L2806" s="262"/>
      <c r="M2806" s="144"/>
      <c r="N2806" s="144"/>
      <c r="O2806" s="143"/>
      <c r="P2806" s="148"/>
      <c r="Q2806" s="146"/>
      <c r="R2806" s="148"/>
      <c r="S2806" s="147"/>
      <c r="T2806" s="127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/>
    </row>
    <row r="2807" spans="1:37" s="34" customFormat="1" ht="18.75" customHeight="1" x14ac:dyDescent="0.25">
      <c r="A2807" s="72" t="str">
        <f>Лист4!A2816</f>
        <v>ул. Центральная, д.25</v>
      </c>
      <c r="B2807" s="68" t="s">
        <v>60</v>
      </c>
      <c r="C2807" s="76">
        <v>864.61892999999998</v>
      </c>
      <c r="D2807" s="76">
        <f t="shared" si="90"/>
        <v>78.323479999999989</v>
      </c>
      <c r="E2807" s="74">
        <v>78.323479999999989</v>
      </c>
      <c r="F2807" s="33">
        <v>0</v>
      </c>
      <c r="G2807" s="81">
        <v>0</v>
      </c>
      <c r="H2807" s="33">
        <v>0</v>
      </c>
      <c r="I2807" s="77">
        <v>2386.02</v>
      </c>
      <c r="J2807" s="91">
        <f>C2807+E2807-I2807</f>
        <v>-1443.0775899999999</v>
      </c>
      <c r="K2807" s="131"/>
      <c r="L2807" s="262"/>
      <c r="M2807" s="144"/>
      <c r="N2807" s="144"/>
      <c r="O2807" s="143"/>
      <c r="P2807" s="148"/>
      <c r="Q2807" s="146"/>
      <c r="R2807" s="148"/>
      <c r="S2807" s="147"/>
      <c r="T2807" s="127"/>
      <c r="U2807" s="23"/>
      <c r="V2807" s="23"/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</row>
    <row r="2808" spans="1:37" s="34" customFormat="1" ht="18.75" customHeight="1" x14ac:dyDescent="0.25">
      <c r="A2808" s="72" t="str">
        <f>Лист4!A2817</f>
        <v>ул. Центральная, д.33</v>
      </c>
      <c r="B2808" s="68" t="s">
        <v>60</v>
      </c>
      <c r="C2808" s="76">
        <v>1126.8720000000001</v>
      </c>
      <c r="D2808" s="76">
        <f t="shared" si="90"/>
        <v>81.987169999999992</v>
      </c>
      <c r="E2808" s="74">
        <v>81.987169999999992</v>
      </c>
      <c r="F2808" s="33">
        <v>0</v>
      </c>
      <c r="G2808" s="81">
        <v>0</v>
      </c>
      <c r="H2808" s="33">
        <v>0</v>
      </c>
      <c r="I2808" s="77"/>
      <c r="J2808" s="91">
        <f t="shared" si="89"/>
        <v>1208.8591700000002</v>
      </c>
      <c r="K2808" s="131"/>
      <c r="L2808" s="262"/>
      <c r="M2808" s="144"/>
      <c r="N2808" s="144"/>
      <c r="O2808" s="143"/>
      <c r="P2808" s="148"/>
      <c r="Q2808" s="146"/>
      <c r="R2808" s="148"/>
      <c r="S2808" s="147"/>
      <c r="T2808" s="127"/>
      <c r="U2808" s="23"/>
      <c r="V2808" s="23"/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</row>
    <row r="2809" spans="1:37" s="34" customFormat="1" ht="18.75" customHeight="1" x14ac:dyDescent="0.25">
      <c r="A2809" s="72" t="str">
        <f>Лист4!A2818</f>
        <v>ул. Центральная, д.35</v>
      </c>
      <c r="B2809" s="68" t="s">
        <v>60</v>
      </c>
      <c r="C2809" s="76">
        <v>1273.33186</v>
      </c>
      <c r="D2809" s="76">
        <f t="shared" si="90"/>
        <v>102.92556</v>
      </c>
      <c r="E2809" s="74">
        <v>102.92556</v>
      </c>
      <c r="F2809" s="33">
        <v>0</v>
      </c>
      <c r="G2809" s="81">
        <v>0</v>
      </c>
      <c r="H2809" s="33">
        <v>0</v>
      </c>
      <c r="I2809" s="77"/>
      <c r="J2809" s="91">
        <f t="shared" si="89"/>
        <v>1376.2574199999999</v>
      </c>
      <c r="K2809" s="131"/>
      <c r="L2809" s="262"/>
      <c r="M2809" s="144"/>
      <c r="N2809" s="144"/>
      <c r="O2809" s="143"/>
      <c r="P2809" s="148"/>
      <c r="Q2809" s="146"/>
      <c r="R2809" s="148"/>
      <c r="S2809" s="147"/>
      <c r="T2809" s="127"/>
      <c r="U2809" s="23"/>
      <c r="V2809" s="23"/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</row>
    <row r="2810" spans="1:37" s="34" customFormat="1" ht="18.75" customHeight="1" x14ac:dyDescent="0.25">
      <c r="A2810" s="72" t="str">
        <f>Лист4!A2819</f>
        <v>ул. Центральная, д.4</v>
      </c>
      <c r="B2810" s="68" t="s">
        <v>60</v>
      </c>
      <c r="C2810" s="76">
        <v>788.05508999999995</v>
      </c>
      <c r="D2810" s="76">
        <f t="shared" si="90"/>
        <v>61.982519999999994</v>
      </c>
      <c r="E2810" s="74">
        <v>61.982519999999994</v>
      </c>
      <c r="F2810" s="33">
        <v>0</v>
      </c>
      <c r="G2810" s="81">
        <v>0</v>
      </c>
      <c r="H2810" s="33">
        <v>0</v>
      </c>
      <c r="I2810" s="77"/>
      <c r="J2810" s="91">
        <f t="shared" si="89"/>
        <v>850.03760999999997</v>
      </c>
      <c r="K2810" s="131"/>
      <c r="L2810" s="262"/>
      <c r="M2810" s="144"/>
      <c r="N2810" s="144"/>
      <c r="O2810" s="143"/>
      <c r="P2810" s="148"/>
      <c r="Q2810" s="146"/>
      <c r="R2810" s="148"/>
      <c r="S2810" s="147"/>
      <c r="T2810" s="127"/>
      <c r="U2810" s="23"/>
      <c r="V2810" s="23"/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</row>
    <row r="2811" spans="1:37" s="34" customFormat="1" ht="18.75" customHeight="1" x14ac:dyDescent="0.25">
      <c r="A2811" s="72" t="str">
        <f>Лист4!A2820</f>
        <v>ул. Центральная, д.5</v>
      </c>
      <c r="B2811" s="68" t="s">
        <v>60</v>
      </c>
      <c r="C2811" s="76">
        <v>1435.11022</v>
      </c>
      <c r="D2811" s="76">
        <f t="shared" si="90"/>
        <v>84.556320000000014</v>
      </c>
      <c r="E2811" s="74">
        <v>84.556320000000014</v>
      </c>
      <c r="F2811" s="33">
        <v>0</v>
      </c>
      <c r="G2811" s="81">
        <v>0</v>
      </c>
      <c r="H2811" s="33">
        <v>0</v>
      </c>
      <c r="I2811" s="77"/>
      <c r="J2811" s="91">
        <f t="shared" si="89"/>
        <v>1519.6665399999999</v>
      </c>
      <c r="K2811" s="131"/>
      <c r="L2811" s="262"/>
      <c r="M2811" s="144"/>
      <c r="N2811" s="144"/>
      <c r="O2811" s="143"/>
      <c r="P2811" s="148"/>
      <c r="Q2811" s="146"/>
      <c r="R2811" s="148"/>
      <c r="S2811" s="147"/>
      <c r="T2811" s="127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</row>
    <row r="2812" spans="1:37" s="34" customFormat="1" ht="18.75" customHeight="1" x14ac:dyDescent="0.25">
      <c r="A2812" s="72" t="str">
        <f>Лист4!A2821</f>
        <v>ул. Центральная, д.7</v>
      </c>
      <c r="B2812" s="68" t="s">
        <v>60</v>
      </c>
      <c r="C2812" s="76">
        <v>1123.6281899999999</v>
      </c>
      <c r="D2812" s="76">
        <f t="shared" si="90"/>
        <v>60.443989999999999</v>
      </c>
      <c r="E2812" s="74">
        <v>60.443989999999999</v>
      </c>
      <c r="F2812" s="33">
        <v>0</v>
      </c>
      <c r="G2812" s="81">
        <v>0</v>
      </c>
      <c r="H2812" s="33">
        <v>0</v>
      </c>
      <c r="I2812" s="77"/>
      <c r="J2812" s="91">
        <f t="shared" si="89"/>
        <v>1184.0721799999999</v>
      </c>
      <c r="K2812" s="131"/>
      <c r="L2812" s="262"/>
      <c r="M2812" s="144"/>
      <c r="N2812" s="144"/>
      <c r="O2812" s="143"/>
      <c r="P2812" s="148"/>
      <c r="Q2812" s="146"/>
      <c r="R2812" s="148"/>
      <c r="S2812" s="147"/>
      <c r="T2812" s="127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</row>
    <row r="2813" spans="1:37" s="34" customFormat="1" ht="18.75" customHeight="1" x14ac:dyDescent="0.25">
      <c r="A2813" s="72" t="str">
        <f>Лист4!A2822</f>
        <v>ул. Центральная, д.9</v>
      </c>
      <c r="B2813" s="68" t="s">
        <v>60</v>
      </c>
      <c r="C2813" s="76">
        <v>990.36985000000004</v>
      </c>
      <c r="D2813" s="76">
        <f t="shared" si="90"/>
        <v>74.269850000000005</v>
      </c>
      <c r="E2813" s="74">
        <v>74.269850000000005</v>
      </c>
      <c r="F2813" s="33">
        <v>0</v>
      </c>
      <c r="G2813" s="81">
        <v>0</v>
      </c>
      <c r="H2813" s="33">
        <v>0</v>
      </c>
      <c r="I2813" s="77"/>
      <c r="J2813" s="91">
        <f t="shared" si="89"/>
        <v>1064.6396999999999</v>
      </c>
      <c r="K2813" s="131"/>
      <c r="L2813" s="262"/>
      <c r="M2813" s="144"/>
      <c r="N2813" s="144"/>
      <c r="O2813" s="143"/>
      <c r="P2813" s="148"/>
      <c r="Q2813" s="146"/>
      <c r="R2813" s="148"/>
      <c r="S2813" s="147"/>
      <c r="T2813" s="127"/>
      <c r="U2813" s="23"/>
      <c r="V2813" s="23"/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/>
      <c r="AG2813" s="23"/>
      <c r="AH2813" s="23"/>
      <c r="AI2813" s="23"/>
      <c r="AJ2813" s="23"/>
      <c r="AK2813" s="23"/>
    </row>
    <row r="2814" spans="1:37" s="34" customFormat="1" ht="18.75" customHeight="1" x14ac:dyDescent="0.25">
      <c r="A2814" s="72" t="str">
        <f>Лист4!A2823</f>
        <v>ул. Школьная, д.3</v>
      </c>
      <c r="B2814" s="68" t="s">
        <v>60</v>
      </c>
      <c r="C2814" s="76">
        <v>142.40885</v>
      </c>
      <c r="D2814" s="76">
        <f t="shared" si="90"/>
        <v>0</v>
      </c>
      <c r="E2814" s="74">
        <v>0</v>
      </c>
      <c r="F2814" s="33">
        <v>0</v>
      </c>
      <c r="G2814" s="81">
        <v>0</v>
      </c>
      <c r="H2814" s="33">
        <v>0</v>
      </c>
      <c r="I2814" s="77"/>
      <c r="J2814" s="91">
        <f t="shared" si="89"/>
        <v>142.40885</v>
      </c>
      <c r="K2814" s="131"/>
      <c r="L2814" s="262"/>
      <c r="M2814" s="144"/>
      <c r="N2814" s="144"/>
      <c r="O2814" s="143"/>
      <c r="P2814" s="148"/>
      <c r="Q2814" s="146"/>
      <c r="R2814" s="148"/>
      <c r="S2814" s="147"/>
      <c r="T2814" s="127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/>
      <c r="AG2814" s="23"/>
      <c r="AH2814" s="23"/>
      <c r="AI2814" s="23"/>
      <c r="AJ2814" s="23"/>
      <c r="AK2814" s="23"/>
    </row>
    <row r="2815" spans="1:37" s="34" customFormat="1" ht="18.75" customHeight="1" x14ac:dyDescent="0.25">
      <c r="A2815" s="72" t="str">
        <f>Лист4!A2824</f>
        <v>кв-л 12-й, д.1</v>
      </c>
      <c r="B2815" s="68" t="s">
        <v>70</v>
      </c>
      <c r="C2815" s="76">
        <v>342.2953</v>
      </c>
      <c r="D2815" s="76">
        <f t="shared" si="90"/>
        <v>20.303099999999997</v>
      </c>
      <c r="E2815" s="74">
        <v>20.303099999999997</v>
      </c>
      <c r="F2815" s="33">
        <v>0</v>
      </c>
      <c r="G2815" s="81">
        <v>0</v>
      </c>
      <c r="H2815" s="33">
        <v>0</v>
      </c>
      <c r="I2815" s="77"/>
      <c r="J2815" s="91">
        <f t="shared" si="89"/>
        <v>362.59839999999997</v>
      </c>
      <c r="K2815" s="131"/>
      <c r="L2815" s="262"/>
      <c r="M2815" s="144"/>
      <c r="N2815" s="144"/>
      <c r="O2815" s="143"/>
      <c r="P2815" s="148"/>
      <c r="Q2815" s="146"/>
      <c r="R2815" s="148"/>
      <c r="S2815" s="147"/>
      <c r="T2815" s="127"/>
      <c r="U2815" s="23"/>
      <c r="V2815" s="23"/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/>
    </row>
    <row r="2816" spans="1:37" s="34" customFormat="1" ht="18.75" customHeight="1" x14ac:dyDescent="0.25">
      <c r="A2816" s="72" t="str">
        <f>Лист4!A2825</f>
        <v>кв-л 12-й, д.10</v>
      </c>
      <c r="B2816" s="68" t="s">
        <v>70</v>
      </c>
      <c r="C2816" s="76">
        <v>439.36759000000001</v>
      </c>
      <c r="D2816" s="76">
        <f t="shared" si="90"/>
        <v>21.598050000000001</v>
      </c>
      <c r="E2816" s="74">
        <v>21.598050000000001</v>
      </c>
      <c r="F2816" s="33">
        <v>0</v>
      </c>
      <c r="G2816" s="81">
        <v>0</v>
      </c>
      <c r="H2816" s="33">
        <v>0</v>
      </c>
      <c r="I2816" s="77"/>
      <c r="J2816" s="91">
        <f t="shared" si="89"/>
        <v>460.96564000000001</v>
      </c>
      <c r="K2816" s="131"/>
      <c r="L2816" s="262"/>
      <c r="M2816" s="144"/>
      <c r="N2816" s="144"/>
      <c r="O2816" s="143"/>
      <c r="P2816" s="148"/>
      <c r="Q2816" s="146"/>
      <c r="R2816" s="148"/>
      <c r="S2816" s="147"/>
      <c r="T2816" s="127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</row>
    <row r="2817" spans="1:37" s="34" customFormat="1" ht="18.75" customHeight="1" x14ac:dyDescent="0.25">
      <c r="A2817" s="72" t="str">
        <f>Лист4!A2826</f>
        <v>кв-л 12-й, д.2</v>
      </c>
      <c r="B2817" s="68" t="s">
        <v>70</v>
      </c>
      <c r="C2817" s="76">
        <v>383.06495000000001</v>
      </c>
      <c r="D2817" s="76">
        <f t="shared" si="90"/>
        <v>25.124110000000002</v>
      </c>
      <c r="E2817" s="74">
        <v>25.124110000000002</v>
      </c>
      <c r="F2817" s="33">
        <v>0</v>
      </c>
      <c r="G2817" s="81">
        <v>0</v>
      </c>
      <c r="H2817" s="33">
        <v>0</v>
      </c>
      <c r="I2817" s="77"/>
      <c r="J2817" s="91">
        <f t="shared" si="89"/>
        <v>408.18906000000004</v>
      </c>
      <c r="K2817" s="131"/>
      <c r="L2817" s="262"/>
      <c r="M2817" s="144"/>
      <c r="N2817" s="144"/>
      <c r="O2817" s="143"/>
      <c r="P2817" s="148"/>
      <c r="Q2817" s="146"/>
      <c r="R2817" s="148"/>
      <c r="S2817" s="147"/>
      <c r="T2817" s="127"/>
      <c r="U2817" s="23"/>
      <c r="V2817" s="23"/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</row>
    <row r="2818" spans="1:37" s="34" customFormat="1" ht="18.75" customHeight="1" x14ac:dyDescent="0.25">
      <c r="A2818" s="72" t="str">
        <f>Лист4!A2827</f>
        <v>кв-л 7-й, д.1</v>
      </c>
      <c r="B2818" s="68" t="s">
        <v>70</v>
      </c>
      <c r="C2818" s="76">
        <v>427.55216000000001</v>
      </c>
      <c r="D2818" s="76">
        <f t="shared" si="90"/>
        <v>15.69725</v>
      </c>
      <c r="E2818" s="74">
        <v>15.69725</v>
      </c>
      <c r="F2818" s="33">
        <v>0</v>
      </c>
      <c r="G2818" s="81">
        <v>0</v>
      </c>
      <c r="H2818" s="33">
        <v>0</v>
      </c>
      <c r="I2818" s="77"/>
      <c r="J2818" s="91">
        <f t="shared" si="89"/>
        <v>443.24941000000001</v>
      </c>
      <c r="K2818" s="131"/>
      <c r="L2818" s="262"/>
      <c r="M2818" s="144"/>
      <c r="N2818" s="144"/>
      <c r="O2818" s="143"/>
      <c r="P2818" s="148"/>
      <c r="Q2818" s="146"/>
      <c r="R2818" s="148"/>
      <c r="S2818" s="147"/>
      <c r="T2818" s="127"/>
      <c r="U2818" s="23"/>
      <c r="V2818" s="23"/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</row>
    <row r="2819" spans="1:37" s="34" customFormat="1" ht="18.75" customHeight="1" x14ac:dyDescent="0.25">
      <c r="A2819" s="72" t="str">
        <f>Лист4!A2828</f>
        <v>кв-л 7-й, д.11</v>
      </c>
      <c r="B2819" s="68" t="s">
        <v>70</v>
      </c>
      <c r="C2819" s="76">
        <v>384.67786000000001</v>
      </c>
      <c r="D2819" s="76">
        <f t="shared" si="90"/>
        <v>38.715260000000001</v>
      </c>
      <c r="E2819" s="74">
        <v>38.715260000000001</v>
      </c>
      <c r="F2819" s="33">
        <v>0</v>
      </c>
      <c r="G2819" s="81">
        <v>0</v>
      </c>
      <c r="H2819" s="33">
        <v>0</v>
      </c>
      <c r="I2819" s="77"/>
      <c r="J2819" s="91">
        <f t="shared" si="89"/>
        <v>423.39312000000001</v>
      </c>
      <c r="K2819" s="131"/>
      <c r="L2819" s="262"/>
      <c r="M2819" s="144"/>
      <c r="N2819" s="144"/>
      <c r="O2819" s="143"/>
      <c r="P2819" s="148"/>
      <c r="Q2819" s="146"/>
      <c r="R2819" s="148"/>
      <c r="S2819" s="147"/>
      <c r="T2819" s="127"/>
      <c r="U2819" s="23"/>
      <c r="V2819" s="23"/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</row>
    <row r="2820" spans="1:37" s="34" customFormat="1" ht="18.75" customHeight="1" x14ac:dyDescent="0.25">
      <c r="A2820" s="72" t="str">
        <f>Лист4!A2829</f>
        <v>кв-л 7-й, д.12</v>
      </c>
      <c r="B2820" s="68" t="s">
        <v>70</v>
      </c>
      <c r="C2820" s="76">
        <v>397.96081000000004</v>
      </c>
      <c r="D2820" s="76">
        <f t="shared" si="90"/>
        <v>14.84375</v>
      </c>
      <c r="E2820" s="74">
        <v>14.84375</v>
      </c>
      <c r="F2820" s="33">
        <v>0</v>
      </c>
      <c r="G2820" s="81">
        <v>0</v>
      </c>
      <c r="H2820" s="33">
        <v>0</v>
      </c>
      <c r="I2820" s="77"/>
      <c r="J2820" s="91">
        <f t="shared" si="89"/>
        <v>412.80456000000004</v>
      </c>
      <c r="K2820" s="131"/>
      <c r="L2820" s="262"/>
      <c r="M2820" s="144"/>
      <c r="N2820" s="144"/>
      <c r="O2820" s="143"/>
      <c r="P2820" s="148"/>
      <c r="Q2820" s="146"/>
      <c r="R2820" s="148"/>
      <c r="S2820" s="147"/>
      <c r="T2820" s="127"/>
      <c r="U2820" s="23"/>
      <c r="V2820" s="23"/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</row>
    <row r="2821" spans="1:37" s="34" customFormat="1" ht="18.75" customHeight="1" x14ac:dyDescent="0.25">
      <c r="A2821" s="72" t="str">
        <f>Лист4!A2830</f>
        <v>кв-л 7-й, д.13</v>
      </c>
      <c r="B2821" s="68" t="s">
        <v>70</v>
      </c>
      <c r="C2821" s="76">
        <v>428.16629999999998</v>
      </c>
      <c r="D2821" s="76">
        <f t="shared" si="90"/>
        <v>32.093040000000002</v>
      </c>
      <c r="E2821" s="74">
        <v>32.093040000000002</v>
      </c>
      <c r="F2821" s="33">
        <v>0</v>
      </c>
      <c r="G2821" s="81">
        <v>0</v>
      </c>
      <c r="H2821" s="33">
        <v>0</v>
      </c>
      <c r="I2821" s="77"/>
      <c r="J2821" s="91">
        <f t="shared" si="89"/>
        <v>460.25933999999995</v>
      </c>
      <c r="K2821" s="131"/>
      <c r="L2821" s="262"/>
      <c r="M2821" s="144"/>
      <c r="N2821" s="144"/>
      <c r="O2821" s="143"/>
      <c r="P2821" s="148"/>
      <c r="Q2821" s="146"/>
      <c r="R2821" s="148"/>
      <c r="S2821" s="147"/>
      <c r="T2821" s="127"/>
      <c r="U2821" s="23"/>
      <c r="V2821" s="23"/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</row>
    <row r="2822" spans="1:37" s="34" customFormat="1" ht="18.75" customHeight="1" x14ac:dyDescent="0.25">
      <c r="A2822" s="72" t="str">
        <f>Лист4!A2831</f>
        <v>кв-л 7-й, д.14</v>
      </c>
      <c r="B2822" s="68" t="s">
        <v>70</v>
      </c>
      <c r="C2822" s="76">
        <v>409.22528</v>
      </c>
      <c r="D2822" s="76">
        <f t="shared" si="90"/>
        <v>22.29148</v>
      </c>
      <c r="E2822" s="74">
        <v>22.29148</v>
      </c>
      <c r="F2822" s="33">
        <v>0</v>
      </c>
      <c r="G2822" s="81">
        <v>0</v>
      </c>
      <c r="H2822" s="33">
        <v>0</v>
      </c>
      <c r="I2822" s="77"/>
      <c r="J2822" s="91">
        <f t="shared" si="89"/>
        <v>431.51675999999998</v>
      </c>
      <c r="K2822" s="131"/>
      <c r="L2822" s="262"/>
      <c r="M2822" s="144"/>
      <c r="N2822" s="144"/>
      <c r="O2822" s="143"/>
      <c r="P2822" s="148"/>
      <c r="Q2822" s="146"/>
      <c r="R2822" s="148"/>
      <c r="S2822" s="147"/>
      <c r="T2822" s="127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</row>
    <row r="2823" spans="1:37" s="34" customFormat="1" ht="18.75" customHeight="1" x14ac:dyDescent="0.25">
      <c r="A2823" s="72" t="str">
        <f>Лист4!A2832</f>
        <v>кв-л 7-й, д.15</v>
      </c>
      <c r="B2823" s="68" t="s">
        <v>70</v>
      </c>
      <c r="C2823" s="76">
        <v>225.99544999999998</v>
      </c>
      <c r="D2823" s="76">
        <f t="shared" si="90"/>
        <v>14.9109</v>
      </c>
      <c r="E2823" s="74">
        <v>14.9109</v>
      </c>
      <c r="F2823" s="33">
        <v>0</v>
      </c>
      <c r="G2823" s="81">
        <v>0</v>
      </c>
      <c r="H2823" s="33">
        <v>0</v>
      </c>
      <c r="I2823" s="77"/>
      <c r="J2823" s="91">
        <f t="shared" si="89"/>
        <v>240.90634999999997</v>
      </c>
      <c r="K2823" s="131"/>
      <c r="L2823" s="262"/>
      <c r="M2823" s="144"/>
      <c r="N2823" s="144"/>
      <c r="O2823" s="143"/>
      <c r="P2823" s="148"/>
      <c r="Q2823" s="146"/>
      <c r="R2823" s="148"/>
      <c r="S2823" s="147"/>
      <c r="T2823" s="127"/>
      <c r="U2823" s="23"/>
      <c r="V2823" s="23"/>
      <c r="W2823" s="23"/>
      <c r="X2823" s="23"/>
      <c r="Y2823" s="23"/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</row>
    <row r="2824" spans="1:37" s="34" customFormat="1" ht="18.75" customHeight="1" x14ac:dyDescent="0.25">
      <c r="A2824" s="72" t="str">
        <f>Лист4!A2833</f>
        <v>кв-л 7-й, д.16</v>
      </c>
      <c r="B2824" s="68" t="s">
        <v>70</v>
      </c>
      <c r="C2824" s="76">
        <v>410.94305000000003</v>
      </c>
      <c r="D2824" s="76">
        <f t="shared" si="90"/>
        <v>20.123909999999999</v>
      </c>
      <c r="E2824" s="74">
        <v>20.123909999999999</v>
      </c>
      <c r="F2824" s="33">
        <v>0</v>
      </c>
      <c r="G2824" s="81">
        <v>0</v>
      </c>
      <c r="H2824" s="33">
        <v>0</v>
      </c>
      <c r="I2824" s="77"/>
      <c r="J2824" s="91">
        <f t="shared" si="89"/>
        <v>431.06696000000005</v>
      </c>
      <c r="K2824" s="131"/>
      <c r="L2824" s="262"/>
      <c r="M2824" s="144"/>
      <c r="N2824" s="144"/>
      <c r="O2824" s="143"/>
      <c r="P2824" s="148"/>
      <c r="Q2824" s="146"/>
      <c r="R2824" s="148"/>
      <c r="S2824" s="147"/>
      <c r="T2824" s="127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</row>
    <row r="2825" spans="1:37" s="34" customFormat="1" ht="18.75" customHeight="1" x14ac:dyDescent="0.25">
      <c r="A2825" s="72" t="str">
        <f>Лист4!A2834</f>
        <v>кв-л 7-й, д.17</v>
      </c>
      <c r="B2825" s="68" t="s">
        <v>70</v>
      </c>
      <c r="C2825" s="76">
        <v>344.71786999999995</v>
      </c>
      <c r="D2825" s="76">
        <f t="shared" si="90"/>
        <v>26.292400000000001</v>
      </c>
      <c r="E2825" s="74">
        <v>26.292400000000001</v>
      </c>
      <c r="F2825" s="33">
        <v>0</v>
      </c>
      <c r="G2825" s="81">
        <v>0</v>
      </c>
      <c r="H2825" s="33">
        <v>0</v>
      </c>
      <c r="I2825" s="77"/>
      <c r="J2825" s="91">
        <f t="shared" si="89"/>
        <v>371.01026999999993</v>
      </c>
      <c r="K2825" s="131"/>
      <c r="L2825" s="262"/>
      <c r="M2825" s="144"/>
      <c r="N2825" s="144"/>
      <c r="O2825" s="143"/>
      <c r="P2825" s="148"/>
      <c r="Q2825" s="146"/>
      <c r="R2825" s="148"/>
      <c r="S2825" s="147"/>
      <c r="T2825" s="127"/>
      <c r="U2825" s="23"/>
      <c r="V2825" s="23"/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</row>
    <row r="2826" spans="1:37" s="34" customFormat="1" ht="18.75" customHeight="1" x14ac:dyDescent="0.25">
      <c r="A2826" s="72" t="str">
        <f>Лист4!A2835</f>
        <v>кв-л 7-й, д.2</v>
      </c>
      <c r="B2826" s="68" t="s">
        <v>70</v>
      </c>
      <c r="C2826" s="76">
        <v>394.33445</v>
      </c>
      <c r="D2826" s="76">
        <f t="shared" si="90"/>
        <v>17.832450000000001</v>
      </c>
      <c r="E2826" s="74">
        <v>17.832450000000001</v>
      </c>
      <c r="F2826" s="33">
        <v>0</v>
      </c>
      <c r="G2826" s="81">
        <v>0</v>
      </c>
      <c r="H2826" s="33">
        <v>0</v>
      </c>
      <c r="I2826" s="77"/>
      <c r="J2826" s="91">
        <f t="shared" ref="J2826:J2889" si="91">C2826+E2826</f>
        <v>412.1669</v>
      </c>
      <c r="K2826" s="131"/>
      <c r="L2826" s="262"/>
      <c r="M2826" s="144"/>
      <c r="N2826" s="144"/>
      <c r="O2826" s="143"/>
      <c r="P2826" s="148"/>
      <c r="Q2826" s="146"/>
      <c r="R2826" s="148"/>
      <c r="S2826" s="147"/>
      <c r="T2826" s="127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</row>
    <row r="2827" spans="1:37" s="34" customFormat="1" ht="18.75" customHeight="1" x14ac:dyDescent="0.25">
      <c r="A2827" s="72" t="str">
        <f>Лист4!A2836</f>
        <v>кв-л 7-й, д.3</v>
      </c>
      <c r="B2827" s="68" t="s">
        <v>70</v>
      </c>
      <c r="C2827" s="76">
        <v>382.22339999999997</v>
      </c>
      <c r="D2827" s="76">
        <f t="shared" si="90"/>
        <v>22.976089999999999</v>
      </c>
      <c r="E2827" s="74">
        <v>22.976089999999999</v>
      </c>
      <c r="F2827" s="33">
        <v>0</v>
      </c>
      <c r="G2827" s="81">
        <v>0</v>
      </c>
      <c r="H2827" s="33">
        <v>0</v>
      </c>
      <c r="I2827" s="77"/>
      <c r="J2827" s="91">
        <f t="shared" si="91"/>
        <v>405.19948999999997</v>
      </c>
      <c r="K2827" s="131"/>
      <c r="L2827" s="262"/>
      <c r="M2827" s="144"/>
      <c r="N2827" s="144"/>
      <c r="O2827" s="143"/>
      <c r="P2827" s="148"/>
      <c r="Q2827" s="146"/>
      <c r="R2827" s="148"/>
      <c r="S2827" s="147"/>
      <c r="T2827" s="127"/>
      <c r="U2827" s="23"/>
      <c r="V2827" s="23"/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/>
    </row>
    <row r="2828" spans="1:37" s="34" customFormat="1" ht="18.75" customHeight="1" x14ac:dyDescent="0.25">
      <c r="A2828" s="72" t="str">
        <f>Лист4!A2837</f>
        <v>кв-л 7-й, д.4</v>
      </c>
      <c r="B2828" s="68" t="s">
        <v>70</v>
      </c>
      <c r="C2828" s="76">
        <v>372.19276000000002</v>
      </c>
      <c r="D2828" s="76">
        <f t="shared" si="90"/>
        <v>20.949939999999998</v>
      </c>
      <c r="E2828" s="74">
        <v>20.949939999999998</v>
      </c>
      <c r="F2828" s="33">
        <v>0</v>
      </c>
      <c r="G2828" s="81">
        <v>0</v>
      </c>
      <c r="H2828" s="33">
        <v>0</v>
      </c>
      <c r="I2828" s="77"/>
      <c r="J2828" s="91">
        <f t="shared" si="91"/>
        <v>393.14269999999999</v>
      </c>
      <c r="K2828" s="131"/>
      <c r="L2828" s="262"/>
      <c r="M2828" s="144"/>
      <c r="N2828" s="144"/>
      <c r="O2828" s="143"/>
      <c r="P2828" s="148"/>
      <c r="Q2828" s="146"/>
      <c r="R2828" s="148"/>
      <c r="S2828" s="147"/>
      <c r="T2828" s="127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</row>
    <row r="2829" spans="1:37" s="34" customFormat="1" ht="18.75" customHeight="1" x14ac:dyDescent="0.25">
      <c r="A2829" s="72" t="str">
        <f>Лист4!A2838</f>
        <v>кв-л 7-й, д.5</v>
      </c>
      <c r="B2829" s="68" t="s">
        <v>70</v>
      </c>
      <c r="C2829" s="76">
        <v>471.62469999999996</v>
      </c>
      <c r="D2829" s="76">
        <f t="shared" si="90"/>
        <v>23.835759999999997</v>
      </c>
      <c r="E2829" s="74">
        <v>23.835759999999997</v>
      </c>
      <c r="F2829" s="33">
        <v>0</v>
      </c>
      <c r="G2829" s="81">
        <v>0</v>
      </c>
      <c r="H2829" s="33">
        <v>0</v>
      </c>
      <c r="I2829" s="77"/>
      <c r="J2829" s="91">
        <f t="shared" si="91"/>
        <v>495.46045999999996</v>
      </c>
      <c r="K2829" s="131"/>
      <c r="L2829" s="262"/>
      <c r="M2829" s="144"/>
      <c r="N2829" s="144"/>
      <c r="O2829" s="143"/>
      <c r="P2829" s="148"/>
      <c r="Q2829" s="146"/>
      <c r="R2829" s="148"/>
      <c r="S2829" s="147"/>
      <c r="T2829" s="127"/>
      <c r="U2829" s="23"/>
      <c r="V2829" s="23"/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/>
    </row>
    <row r="2830" spans="1:37" s="34" customFormat="1" ht="18.75" customHeight="1" x14ac:dyDescent="0.25">
      <c r="A2830" s="72" t="str">
        <f>Лист4!A2839</f>
        <v>кв-л 7-й, д.6</v>
      </c>
      <c r="B2830" s="68" t="s">
        <v>70</v>
      </c>
      <c r="C2830" s="76">
        <v>390.67218000000003</v>
      </c>
      <c r="D2830" s="76">
        <f t="shared" ref="D2830:D2893" si="92">E2830</f>
        <v>16.304950000000002</v>
      </c>
      <c r="E2830" s="74">
        <v>16.304950000000002</v>
      </c>
      <c r="F2830" s="33">
        <v>0</v>
      </c>
      <c r="G2830" s="81">
        <v>0</v>
      </c>
      <c r="H2830" s="33">
        <v>0</v>
      </c>
      <c r="I2830" s="77"/>
      <c r="J2830" s="91">
        <f t="shared" si="91"/>
        <v>406.97713000000005</v>
      </c>
      <c r="K2830" s="131"/>
      <c r="L2830" s="262"/>
      <c r="M2830" s="144"/>
      <c r="N2830" s="144"/>
      <c r="O2830" s="143"/>
      <c r="P2830" s="148"/>
      <c r="Q2830" s="146"/>
      <c r="R2830" s="148"/>
      <c r="S2830" s="147"/>
      <c r="T2830" s="127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</row>
    <row r="2831" spans="1:37" s="34" customFormat="1" ht="18.75" customHeight="1" x14ac:dyDescent="0.25">
      <c r="A2831" s="72" t="str">
        <f>Лист4!A2840</f>
        <v>кв-л 7-й, д.7</v>
      </c>
      <c r="B2831" s="68" t="s">
        <v>70</v>
      </c>
      <c r="C2831" s="76">
        <v>416.69004000000001</v>
      </c>
      <c r="D2831" s="76">
        <f t="shared" si="92"/>
        <v>17.282430000000002</v>
      </c>
      <c r="E2831" s="74">
        <v>17.282430000000002</v>
      </c>
      <c r="F2831" s="33">
        <v>0</v>
      </c>
      <c r="G2831" s="81">
        <v>0</v>
      </c>
      <c r="H2831" s="33">
        <v>0</v>
      </c>
      <c r="I2831" s="77"/>
      <c r="J2831" s="91">
        <f t="shared" si="91"/>
        <v>433.97246999999999</v>
      </c>
      <c r="K2831" s="131"/>
      <c r="L2831" s="262"/>
      <c r="M2831" s="144"/>
      <c r="N2831" s="144"/>
      <c r="O2831" s="143"/>
      <c r="P2831" s="148"/>
      <c r="Q2831" s="146"/>
      <c r="R2831" s="148"/>
      <c r="S2831" s="147"/>
      <c r="T2831" s="127"/>
      <c r="U2831" s="23"/>
      <c r="V2831" s="23"/>
      <c r="W2831" s="23"/>
      <c r="X2831" s="23"/>
      <c r="Y2831" s="23"/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</row>
    <row r="2832" spans="1:37" s="34" customFormat="1" ht="18.75" customHeight="1" x14ac:dyDescent="0.25">
      <c r="A2832" s="72" t="str">
        <f>Лист4!A2841</f>
        <v>кв-л 7-й, д.7А</v>
      </c>
      <c r="B2832" s="68" t="s">
        <v>70</v>
      </c>
      <c r="C2832" s="76">
        <v>459.78346999999997</v>
      </c>
      <c r="D2832" s="76">
        <f t="shared" si="92"/>
        <v>22.019349999999999</v>
      </c>
      <c r="E2832" s="74">
        <v>22.019349999999999</v>
      </c>
      <c r="F2832" s="33">
        <v>0</v>
      </c>
      <c r="G2832" s="81">
        <v>0</v>
      </c>
      <c r="H2832" s="33">
        <v>0</v>
      </c>
      <c r="I2832" s="77"/>
      <c r="J2832" s="91">
        <f t="shared" si="91"/>
        <v>481.80281999999994</v>
      </c>
      <c r="K2832" s="131"/>
      <c r="L2832" s="262"/>
      <c r="M2832" s="144"/>
      <c r="N2832" s="144"/>
      <c r="O2832" s="143"/>
      <c r="P2832" s="148"/>
      <c r="Q2832" s="146"/>
      <c r="R2832" s="148"/>
      <c r="S2832" s="147"/>
      <c r="T2832" s="127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</row>
    <row r="2833" spans="1:37" s="34" customFormat="1" ht="18.75" customHeight="1" x14ac:dyDescent="0.25">
      <c r="A2833" s="72" t="str">
        <f>Лист4!A2842</f>
        <v>кв-л 7-й, д.8</v>
      </c>
      <c r="B2833" s="68" t="s">
        <v>70</v>
      </c>
      <c r="C2833" s="76">
        <v>295.85610999999994</v>
      </c>
      <c r="D2833" s="76">
        <f t="shared" si="92"/>
        <v>39.297050000000006</v>
      </c>
      <c r="E2833" s="74">
        <v>39.297050000000006</v>
      </c>
      <c r="F2833" s="33">
        <v>0</v>
      </c>
      <c r="G2833" s="81">
        <v>0</v>
      </c>
      <c r="H2833" s="33">
        <v>0</v>
      </c>
      <c r="I2833" s="77"/>
      <c r="J2833" s="91">
        <f t="shared" si="91"/>
        <v>335.15315999999996</v>
      </c>
      <c r="K2833" s="131"/>
      <c r="L2833" s="262"/>
      <c r="M2833" s="144"/>
      <c r="N2833" s="144"/>
      <c r="O2833" s="143"/>
      <c r="P2833" s="148"/>
      <c r="Q2833" s="146"/>
      <c r="R2833" s="148"/>
      <c r="S2833" s="147"/>
      <c r="T2833" s="127"/>
      <c r="U2833" s="23"/>
      <c r="V2833" s="23"/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/>
      <c r="AH2833" s="23"/>
      <c r="AI2833" s="23"/>
      <c r="AJ2833" s="23"/>
      <c r="AK2833" s="23"/>
    </row>
    <row r="2834" spans="1:37" s="34" customFormat="1" ht="18.75" customHeight="1" x14ac:dyDescent="0.25">
      <c r="A2834" s="72" t="str">
        <f>Лист4!A2843</f>
        <v>кв-л 7-й, д.9</v>
      </c>
      <c r="B2834" s="68" t="s">
        <v>70</v>
      </c>
      <c r="C2834" s="76">
        <v>369.17298999999997</v>
      </c>
      <c r="D2834" s="76">
        <f t="shared" si="92"/>
        <v>19.769359999999999</v>
      </c>
      <c r="E2834" s="74">
        <v>19.769359999999999</v>
      </c>
      <c r="F2834" s="33">
        <v>0</v>
      </c>
      <c r="G2834" s="81">
        <v>0</v>
      </c>
      <c r="H2834" s="33">
        <v>0</v>
      </c>
      <c r="I2834" s="77"/>
      <c r="J2834" s="91">
        <f t="shared" si="91"/>
        <v>388.94234999999998</v>
      </c>
      <c r="K2834" s="131"/>
      <c r="L2834" s="262"/>
      <c r="M2834" s="144"/>
      <c r="N2834" s="144"/>
      <c r="O2834" s="143"/>
      <c r="P2834" s="148"/>
      <c r="Q2834" s="146"/>
      <c r="R2834" s="148"/>
      <c r="S2834" s="147"/>
      <c r="T2834" s="127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</row>
    <row r="2835" spans="1:37" s="34" customFormat="1" ht="18.75" customHeight="1" x14ac:dyDescent="0.25">
      <c r="A2835" s="72" t="str">
        <f>Лист4!A2844</f>
        <v>кв-л 8-й, д.1</v>
      </c>
      <c r="B2835" s="68" t="s">
        <v>70</v>
      </c>
      <c r="C2835" s="76">
        <v>406.89255999999995</v>
      </c>
      <c r="D2835" s="76">
        <f t="shared" si="92"/>
        <v>30.310140000000001</v>
      </c>
      <c r="E2835" s="74">
        <v>30.310140000000001</v>
      </c>
      <c r="F2835" s="33">
        <v>0</v>
      </c>
      <c r="G2835" s="81">
        <v>0</v>
      </c>
      <c r="H2835" s="33">
        <v>0</v>
      </c>
      <c r="I2835" s="77"/>
      <c r="J2835" s="91">
        <f t="shared" si="91"/>
        <v>437.20269999999994</v>
      </c>
      <c r="K2835" s="131"/>
      <c r="L2835" s="262"/>
      <c r="M2835" s="144"/>
      <c r="N2835" s="144"/>
      <c r="O2835" s="143"/>
      <c r="P2835" s="148"/>
      <c r="Q2835" s="146"/>
      <c r="R2835" s="148"/>
      <c r="S2835" s="147"/>
      <c r="T2835" s="127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/>
      <c r="AK2835" s="23"/>
    </row>
    <row r="2836" spans="1:37" s="34" customFormat="1" ht="18.75" customHeight="1" x14ac:dyDescent="0.25">
      <c r="A2836" s="72" t="str">
        <f>Лист4!A2845</f>
        <v>кв-л 8-й, д.10</v>
      </c>
      <c r="B2836" s="68" t="s">
        <v>70</v>
      </c>
      <c r="C2836" s="76">
        <v>1653.1492499999999</v>
      </c>
      <c r="D2836" s="76">
        <f t="shared" si="92"/>
        <v>93.692660000000004</v>
      </c>
      <c r="E2836" s="74">
        <v>93.692660000000004</v>
      </c>
      <c r="F2836" s="33">
        <v>0</v>
      </c>
      <c r="G2836" s="81">
        <v>0</v>
      </c>
      <c r="H2836" s="33">
        <v>0</v>
      </c>
      <c r="I2836" s="77"/>
      <c r="J2836" s="91">
        <f t="shared" si="91"/>
        <v>1746.8419099999999</v>
      </c>
      <c r="K2836" s="131"/>
      <c r="L2836" s="262"/>
      <c r="M2836" s="144"/>
      <c r="N2836" s="144"/>
      <c r="O2836" s="143"/>
      <c r="P2836" s="148"/>
      <c r="Q2836" s="146"/>
      <c r="R2836" s="148"/>
      <c r="S2836" s="147"/>
      <c r="T2836" s="127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</row>
    <row r="2837" spans="1:37" s="34" customFormat="1" ht="18.75" customHeight="1" x14ac:dyDescent="0.25">
      <c r="A2837" s="72" t="str">
        <f>Лист4!A2846</f>
        <v>кв-л 8-й, д.13</v>
      </c>
      <c r="B2837" s="68" t="s">
        <v>70</v>
      </c>
      <c r="C2837" s="76">
        <v>958.98808000000008</v>
      </c>
      <c r="D2837" s="76">
        <f t="shared" si="92"/>
        <v>89.798119999999997</v>
      </c>
      <c r="E2837" s="74">
        <v>89.798119999999997</v>
      </c>
      <c r="F2837" s="33">
        <v>0</v>
      </c>
      <c r="G2837" s="81">
        <v>0</v>
      </c>
      <c r="H2837" s="33">
        <v>0</v>
      </c>
      <c r="I2837" s="77"/>
      <c r="J2837" s="91">
        <f t="shared" si="91"/>
        <v>1048.7862</v>
      </c>
      <c r="K2837" s="131"/>
      <c r="L2837" s="262"/>
      <c r="M2837" s="144"/>
      <c r="N2837" s="144"/>
      <c r="O2837" s="143"/>
      <c r="P2837" s="148"/>
      <c r="Q2837" s="146"/>
      <c r="R2837" s="148"/>
      <c r="S2837" s="147"/>
      <c r="T2837" s="127"/>
      <c r="U2837" s="23"/>
      <c r="V2837" s="23"/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/>
      <c r="AG2837" s="23"/>
      <c r="AH2837" s="23"/>
      <c r="AI2837" s="23"/>
      <c r="AJ2837" s="23"/>
      <c r="AK2837" s="23"/>
    </row>
    <row r="2838" spans="1:37" s="34" customFormat="1" ht="18.75" customHeight="1" x14ac:dyDescent="0.25">
      <c r="A2838" s="72" t="str">
        <f>Лист4!A2847</f>
        <v>кв-л 8-й, д.15</v>
      </c>
      <c r="B2838" s="68" t="s">
        <v>70</v>
      </c>
      <c r="C2838" s="76">
        <v>289.22874000000002</v>
      </c>
      <c r="D2838" s="76">
        <f t="shared" si="92"/>
        <v>18.800189999999997</v>
      </c>
      <c r="E2838" s="74">
        <v>18.800189999999997</v>
      </c>
      <c r="F2838" s="33">
        <v>0</v>
      </c>
      <c r="G2838" s="81">
        <v>0</v>
      </c>
      <c r="H2838" s="33">
        <v>0</v>
      </c>
      <c r="I2838" s="77"/>
      <c r="J2838" s="91">
        <f t="shared" si="91"/>
        <v>308.02893</v>
      </c>
      <c r="K2838" s="131"/>
      <c r="L2838" s="262"/>
      <c r="M2838" s="144"/>
      <c r="N2838" s="144"/>
      <c r="O2838" s="143"/>
      <c r="P2838" s="148"/>
      <c r="Q2838" s="146"/>
      <c r="R2838" s="148"/>
      <c r="S2838" s="147"/>
      <c r="T2838" s="127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</row>
    <row r="2839" spans="1:37" s="34" customFormat="1" ht="18.75" customHeight="1" x14ac:dyDescent="0.25">
      <c r="A2839" s="72" t="str">
        <f>Лист4!A2848</f>
        <v>кв-л 8-й, д.16</v>
      </c>
      <c r="B2839" s="68" t="s">
        <v>70</v>
      </c>
      <c r="C2839" s="76">
        <v>996.17753999999991</v>
      </c>
      <c r="D2839" s="76">
        <f t="shared" si="92"/>
        <v>65.105180000000004</v>
      </c>
      <c r="E2839" s="74">
        <v>65.105180000000004</v>
      </c>
      <c r="F2839" s="33">
        <v>0</v>
      </c>
      <c r="G2839" s="81">
        <v>0</v>
      </c>
      <c r="H2839" s="33">
        <v>0</v>
      </c>
      <c r="I2839" s="77"/>
      <c r="J2839" s="91">
        <f t="shared" si="91"/>
        <v>1061.2827199999999</v>
      </c>
      <c r="K2839" s="131"/>
      <c r="L2839" s="262"/>
      <c r="M2839" s="144"/>
      <c r="N2839" s="144"/>
      <c r="O2839" s="143"/>
      <c r="P2839" s="148"/>
      <c r="Q2839" s="146"/>
      <c r="R2839" s="148"/>
      <c r="S2839" s="147"/>
      <c r="T2839" s="127"/>
      <c r="U2839" s="23"/>
      <c r="V2839" s="23"/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</row>
    <row r="2840" spans="1:37" s="34" customFormat="1" ht="18.75" customHeight="1" x14ac:dyDescent="0.25">
      <c r="A2840" s="72" t="str">
        <f>Лист4!A2849</f>
        <v>кв-л 8-й, д.18</v>
      </c>
      <c r="B2840" s="68" t="s">
        <v>70</v>
      </c>
      <c r="C2840" s="76">
        <v>521.1780399999999</v>
      </c>
      <c r="D2840" s="76">
        <f t="shared" si="92"/>
        <v>22.91235</v>
      </c>
      <c r="E2840" s="74">
        <v>22.91235</v>
      </c>
      <c r="F2840" s="33">
        <v>0</v>
      </c>
      <c r="G2840" s="81">
        <v>0</v>
      </c>
      <c r="H2840" s="33">
        <v>0</v>
      </c>
      <c r="I2840" s="77"/>
      <c r="J2840" s="91">
        <f t="shared" si="91"/>
        <v>544.09038999999984</v>
      </c>
      <c r="K2840" s="131"/>
      <c r="L2840" s="262"/>
      <c r="M2840" s="144"/>
      <c r="N2840" s="144"/>
      <c r="O2840" s="143"/>
      <c r="P2840" s="148"/>
      <c r="Q2840" s="146"/>
      <c r="R2840" s="148"/>
      <c r="S2840" s="147"/>
      <c r="T2840" s="127"/>
      <c r="U2840" s="23"/>
      <c r="V2840" s="23"/>
      <c r="W2840" s="23"/>
      <c r="X2840" s="23"/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/>
    </row>
    <row r="2841" spans="1:37" s="34" customFormat="1" ht="18.75" customHeight="1" x14ac:dyDescent="0.25">
      <c r="A2841" s="72" t="str">
        <f>Лист4!A2850</f>
        <v>кв-л 8-й, д.19</v>
      </c>
      <c r="B2841" s="68" t="s">
        <v>70</v>
      </c>
      <c r="C2841" s="76">
        <v>395.80962</v>
      </c>
      <c r="D2841" s="76">
        <f t="shared" si="92"/>
        <v>23.282299999999999</v>
      </c>
      <c r="E2841" s="74">
        <v>23.282299999999999</v>
      </c>
      <c r="F2841" s="33">
        <v>0</v>
      </c>
      <c r="G2841" s="81">
        <v>0</v>
      </c>
      <c r="H2841" s="33">
        <v>0</v>
      </c>
      <c r="I2841" s="77"/>
      <c r="J2841" s="91">
        <f t="shared" si="91"/>
        <v>419.09192000000002</v>
      </c>
      <c r="K2841" s="131"/>
      <c r="L2841" s="262"/>
      <c r="M2841" s="144"/>
      <c r="N2841" s="144"/>
      <c r="O2841" s="143"/>
      <c r="P2841" s="148"/>
      <c r="Q2841" s="146"/>
      <c r="R2841" s="148"/>
      <c r="S2841" s="147"/>
      <c r="T2841" s="127"/>
      <c r="U2841" s="23"/>
      <c r="V2841" s="23"/>
      <c r="W2841" s="23"/>
      <c r="X2841" s="23"/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/>
    </row>
    <row r="2842" spans="1:37" s="34" customFormat="1" ht="18.75" customHeight="1" x14ac:dyDescent="0.25">
      <c r="A2842" s="72" t="str">
        <f>Лист4!A2851</f>
        <v>кв-л 8-й, д.2</v>
      </c>
      <c r="B2842" s="68" t="s">
        <v>70</v>
      </c>
      <c r="C2842" s="76">
        <v>479.47093000000001</v>
      </c>
      <c r="D2842" s="76">
        <f t="shared" si="92"/>
        <v>36.597660000000005</v>
      </c>
      <c r="E2842" s="74">
        <v>36.597660000000005</v>
      </c>
      <c r="F2842" s="33">
        <v>0</v>
      </c>
      <c r="G2842" s="81">
        <v>0</v>
      </c>
      <c r="H2842" s="33">
        <v>0</v>
      </c>
      <c r="I2842" s="77"/>
      <c r="J2842" s="91">
        <f t="shared" si="91"/>
        <v>516.06858999999997</v>
      </c>
      <c r="K2842" s="131"/>
      <c r="L2842" s="262"/>
      <c r="M2842" s="144"/>
      <c r="N2842" s="144"/>
      <c r="O2842" s="143"/>
      <c r="P2842" s="148"/>
      <c r="Q2842" s="146"/>
      <c r="R2842" s="148"/>
      <c r="S2842" s="147"/>
      <c r="T2842" s="127"/>
      <c r="U2842" s="23"/>
      <c r="V2842" s="23"/>
      <c r="W2842" s="23"/>
      <c r="X2842" s="23"/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/>
    </row>
    <row r="2843" spans="1:37" s="34" customFormat="1" ht="18.75" customHeight="1" x14ac:dyDescent="0.25">
      <c r="A2843" s="72" t="str">
        <f>Лист4!A2852</f>
        <v>кв-л 8-й, д.28</v>
      </c>
      <c r="B2843" s="68" t="s">
        <v>70</v>
      </c>
      <c r="C2843" s="76">
        <v>1184.7794499999998</v>
      </c>
      <c r="D2843" s="76">
        <f t="shared" si="92"/>
        <v>75.75076</v>
      </c>
      <c r="E2843" s="74">
        <v>75.75076</v>
      </c>
      <c r="F2843" s="33">
        <v>0</v>
      </c>
      <c r="G2843" s="81">
        <v>0</v>
      </c>
      <c r="H2843" s="33">
        <v>0</v>
      </c>
      <c r="I2843" s="77"/>
      <c r="J2843" s="91">
        <f t="shared" si="91"/>
        <v>1260.5302099999997</v>
      </c>
      <c r="K2843" s="131"/>
      <c r="L2843" s="262"/>
      <c r="M2843" s="144"/>
      <c r="N2843" s="144"/>
      <c r="O2843" s="143"/>
      <c r="P2843" s="148"/>
      <c r="Q2843" s="146"/>
      <c r="R2843" s="148"/>
      <c r="S2843" s="147"/>
      <c r="T2843" s="127"/>
      <c r="U2843" s="23"/>
      <c r="V2843" s="23"/>
      <c r="W2843" s="23"/>
      <c r="X2843" s="23"/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23"/>
      <c r="AJ2843" s="23"/>
      <c r="AK2843" s="23"/>
    </row>
    <row r="2844" spans="1:37" s="34" customFormat="1" ht="18.75" customHeight="1" x14ac:dyDescent="0.25">
      <c r="A2844" s="72" t="str">
        <f>Лист4!A2853</f>
        <v>кв-л 8-й, д.29</v>
      </c>
      <c r="B2844" s="68" t="s">
        <v>70</v>
      </c>
      <c r="C2844" s="76">
        <v>1162.3301199999999</v>
      </c>
      <c r="D2844" s="76">
        <f t="shared" si="92"/>
        <v>60.696959999999997</v>
      </c>
      <c r="E2844" s="74">
        <v>60.696959999999997</v>
      </c>
      <c r="F2844" s="33">
        <v>0</v>
      </c>
      <c r="G2844" s="81">
        <v>0</v>
      </c>
      <c r="H2844" s="33">
        <v>0</v>
      </c>
      <c r="I2844" s="77"/>
      <c r="J2844" s="91">
        <f t="shared" si="91"/>
        <v>1223.0270799999998</v>
      </c>
      <c r="K2844" s="131"/>
      <c r="L2844" s="262"/>
      <c r="M2844" s="144"/>
      <c r="N2844" s="144"/>
      <c r="O2844" s="143"/>
      <c r="P2844" s="148"/>
      <c r="Q2844" s="146"/>
      <c r="R2844" s="148"/>
      <c r="S2844" s="147"/>
      <c r="T2844" s="127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/>
      <c r="AI2844" s="23"/>
      <c r="AJ2844" s="23"/>
      <c r="AK2844" s="23"/>
    </row>
    <row r="2845" spans="1:37" s="34" customFormat="1" ht="18.75" customHeight="1" x14ac:dyDescent="0.25">
      <c r="A2845" s="72" t="str">
        <f>Лист4!A2854</f>
        <v>кв-л 8-й, д.3</v>
      </c>
      <c r="B2845" s="68" t="s">
        <v>70</v>
      </c>
      <c r="C2845" s="76">
        <v>1073.7366999999999</v>
      </c>
      <c r="D2845" s="76">
        <f t="shared" si="92"/>
        <v>53.232230000000001</v>
      </c>
      <c r="E2845" s="74">
        <v>53.232230000000001</v>
      </c>
      <c r="F2845" s="33">
        <v>0</v>
      </c>
      <c r="G2845" s="81">
        <v>0</v>
      </c>
      <c r="H2845" s="33">
        <v>0</v>
      </c>
      <c r="I2845" s="77"/>
      <c r="J2845" s="91">
        <f t="shared" si="91"/>
        <v>1126.96893</v>
      </c>
      <c r="K2845" s="131"/>
      <c r="L2845" s="262"/>
      <c r="M2845" s="144"/>
      <c r="N2845" s="144"/>
      <c r="O2845" s="143"/>
      <c r="P2845" s="148"/>
      <c r="Q2845" s="146"/>
      <c r="R2845" s="148"/>
      <c r="S2845" s="147"/>
      <c r="T2845" s="127"/>
      <c r="U2845" s="23"/>
      <c r="V2845" s="23"/>
      <c r="W2845" s="23"/>
      <c r="X2845" s="23"/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/>
      <c r="AI2845" s="23"/>
      <c r="AJ2845" s="23"/>
      <c r="AK2845" s="23"/>
    </row>
    <row r="2846" spans="1:37" s="34" customFormat="1" ht="18.75" customHeight="1" x14ac:dyDescent="0.25">
      <c r="A2846" s="72" t="str">
        <f>Лист4!A2855</f>
        <v>кв-л 8-й, д.30</v>
      </c>
      <c r="B2846" s="68" t="s">
        <v>70</v>
      </c>
      <c r="C2846" s="76">
        <v>603.90684999999996</v>
      </c>
      <c r="D2846" s="76">
        <f t="shared" si="92"/>
        <v>22.561810000000001</v>
      </c>
      <c r="E2846" s="74">
        <v>22.561810000000001</v>
      </c>
      <c r="F2846" s="33">
        <v>0</v>
      </c>
      <c r="G2846" s="81">
        <v>0</v>
      </c>
      <c r="H2846" s="33">
        <v>0</v>
      </c>
      <c r="I2846" s="77"/>
      <c r="J2846" s="91">
        <f t="shared" si="91"/>
        <v>626.46866</v>
      </c>
      <c r="K2846" s="131"/>
      <c r="L2846" s="262"/>
      <c r="M2846" s="144"/>
      <c r="N2846" s="144"/>
      <c r="O2846" s="143"/>
      <c r="P2846" s="148"/>
      <c r="Q2846" s="146"/>
      <c r="R2846" s="148"/>
      <c r="S2846" s="147"/>
      <c r="T2846" s="127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/>
      <c r="AK2846" s="23"/>
    </row>
    <row r="2847" spans="1:37" s="34" customFormat="1" ht="18.75" customHeight="1" x14ac:dyDescent="0.25">
      <c r="A2847" s="72" t="str">
        <f>Лист4!A2856</f>
        <v>кв-л 8-й, д.4</v>
      </c>
      <c r="B2847" s="68" t="s">
        <v>70</v>
      </c>
      <c r="C2847" s="76">
        <v>403.62905999999998</v>
      </c>
      <c r="D2847" s="76">
        <f t="shared" si="92"/>
        <v>28.207519999999999</v>
      </c>
      <c r="E2847" s="74">
        <v>28.207519999999999</v>
      </c>
      <c r="F2847" s="33">
        <v>0</v>
      </c>
      <c r="G2847" s="81">
        <v>0</v>
      </c>
      <c r="H2847" s="33">
        <v>0</v>
      </c>
      <c r="I2847" s="77"/>
      <c r="J2847" s="91">
        <f t="shared" si="91"/>
        <v>431.83657999999997</v>
      </c>
      <c r="K2847" s="131"/>
      <c r="L2847" s="262"/>
      <c r="M2847" s="144"/>
      <c r="N2847" s="144"/>
      <c r="O2847" s="143"/>
      <c r="P2847" s="148"/>
      <c r="Q2847" s="146"/>
      <c r="R2847" s="148"/>
      <c r="S2847" s="147"/>
      <c r="T2847" s="127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</row>
    <row r="2848" spans="1:37" s="34" customFormat="1" ht="18.75" customHeight="1" x14ac:dyDescent="0.25">
      <c r="A2848" s="72" t="str">
        <f>Лист4!A2858</f>
        <v>ул. Аэродромная, д.12</v>
      </c>
      <c r="B2848" s="68" t="s">
        <v>70</v>
      </c>
      <c r="C2848" s="76">
        <v>157.80704</v>
      </c>
      <c r="D2848" s="76">
        <f t="shared" si="92"/>
        <v>8.746459999999999</v>
      </c>
      <c r="E2848" s="74">
        <v>8.746459999999999</v>
      </c>
      <c r="F2848" s="33">
        <v>0</v>
      </c>
      <c r="G2848" s="81">
        <v>0</v>
      </c>
      <c r="H2848" s="33">
        <v>0</v>
      </c>
      <c r="I2848" s="77"/>
      <c r="J2848" s="91">
        <f t="shared" si="91"/>
        <v>166.55349999999999</v>
      </c>
      <c r="K2848" s="131"/>
      <c r="L2848" s="262"/>
      <c r="M2848" s="144"/>
      <c r="N2848" s="144"/>
      <c r="O2848" s="143"/>
      <c r="P2848" s="148"/>
      <c r="Q2848" s="146"/>
      <c r="R2848" s="148"/>
      <c r="S2848" s="147"/>
      <c r="T2848" s="127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/>
      <c r="AI2848" s="23"/>
      <c r="AJ2848" s="23"/>
      <c r="AK2848" s="23"/>
    </row>
    <row r="2849" spans="1:37" s="34" customFormat="1" ht="18.75" customHeight="1" x14ac:dyDescent="0.25">
      <c r="A2849" s="72" t="str">
        <f>Лист4!A2859</f>
        <v>ул. Аэродромная, д.14</v>
      </c>
      <c r="B2849" s="68" t="s">
        <v>70</v>
      </c>
      <c r="C2849" s="76">
        <v>222.96319</v>
      </c>
      <c r="D2849" s="76">
        <f t="shared" si="92"/>
        <v>7.63</v>
      </c>
      <c r="E2849" s="74">
        <v>7.63</v>
      </c>
      <c r="F2849" s="33">
        <v>0</v>
      </c>
      <c r="G2849" s="81">
        <v>0</v>
      </c>
      <c r="H2849" s="33">
        <v>0</v>
      </c>
      <c r="I2849" s="77"/>
      <c r="J2849" s="91">
        <f t="shared" si="91"/>
        <v>230.59318999999999</v>
      </c>
      <c r="K2849" s="131"/>
      <c r="L2849" s="262"/>
      <c r="M2849" s="144"/>
      <c r="N2849" s="144"/>
      <c r="O2849" s="143"/>
      <c r="P2849" s="148"/>
      <c r="Q2849" s="146"/>
      <c r="R2849" s="148"/>
      <c r="S2849" s="147"/>
      <c r="T2849" s="127"/>
      <c r="U2849" s="23"/>
      <c r="V2849" s="23"/>
      <c r="W2849" s="23"/>
      <c r="X2849" s="23"/>
      <c r="Y2849" s="23"/>
      <c r="Z2849" s="23"/>
      <c r="AA2849" s="23"/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/>
    </row>
    <row r="2850" spans="1:37" s="34" customFormat="1" ht="18.75" customHeight="1" x14ac:dyDescent="0.25">
      <c r="A2850" s="72" t="str">
        <f>Лист4!A2860</f>
        <v>ул. Аэродромная, д.16</v>
      </c>
      <c r="B2850" s="68" t="s">
        <v>70</v>
      </c>
      <c r="C2850" s="76">
        <v>207.61437000000001</v>
      </c>
      <c r="D2850" s="76">
        <f t="shared" si="92"/>
        <v>14.266909999999999</v>
      </c>
      <c r="E2850" s="74">
        <v>14.266909999999999</v>
      </c>
      <c r="F2850" s="33">
        <v>0</v>
      </c>
      <c r="G2850" s="81">
        <v>0</v>
      </c>
      <c r="H2850" s="33">
        <v>0</v>
      </c>
      <c r="I2850" s="77"/>
      <c r="J2850" s="91">
        <f t="shared" si="91"/>
        <v>221.88128</v>
      </c>
      <c r="K2850" s="131"/>
      <c r="L2850" s="262"/>
      <c r="M2850" s="144"/>
      <c r="N2850" s="144"/>
      <c r="O2850" s="143"/>
      <c r="P2850" s="148"/>
      <c r="Q2850" s="146"/>
      <c r="R2850" s="148"/>
      <c r="S2850" s="147"/>
      <c r="T2850" s="127"/>
      <c r="U2850" s="23"/>
      <c r="V2850" s="23"/>
      <c r="W2850" s="23"/>
      <c r="X2850" s="23"/>
      <c r="Y2850" s="23"/>
      <c r="Z2850" s="23"/>
      <c r="AA2850" s="23"/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/>
    </row>
    <row r="2851" spans="1:37" s="34" customFormat="1" ht="18.75" customHeight="1" x14ac:dyDescent="0.25">
      <c r="A2851" s="72" t="str">
        <f>Лист4!A2861</f>
        <v>ул. Базовская 2-я, д.1</v>
      </c>
      <c r="B2851" s="68" t="s">
        <v>70</v>
      </c>
      <c r="C2851" s="76">
        <v>88.711939999999998</v>
      </c>
      <c r="D2851" s="76">
        <f t="shared" si="92"/>
        <v>3.8851999999999998</v>
      </c>
      <c r="E2851" s="74">
        <v>3.8851999999999998</v>
      </c>
      <c r="F2851" s="33">
        <v>0</v>
      </c>
      <c r="G2851" s="81">
        <v>0</v>
      </c>
      <c r="H2851" s="33">
        <v>0</v>
      </c>
      <c r="I2851" s="77"/>
      <c r="J2851" s="91">
        <f t="shared" si="91"/>
        <v>92.597139999999996</v>
      </c>
      <c r="K2851" s="131"/>
      <c r="L2851" s="262"/>
      <c r="M2851" s="144"/>
      <c r="N2851" s="144"/>
      <c r="O2851" s="143"/>
      <c r="P2851" s="148"/>
      <c r="Q2851" s="146"/>
      <c r="R2851" s="148"/>
      <c r="S2851" s="147"/>
      <c r="T2851" s="127"/>
      <c r="U2851" s="23"/>
      <c r="V2851" s="23"/>
      <c r="W2851" s="23"/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</row>
    <row r="2852" spans="1:37" s="34" customFormat="1" ht="18.75" customHeight="1" x14ac:dyDescent="0.25">
      <c r="A2852" s="72" t="str">
        <f>Лист4!A2862</f>
        <v>ул. Базовская 2-я, д.5</v>
      </c>
      <c r="B2852" s="68" t="s">
        <v>70</v>
      </c>
      <c r="C2852" s="76">
        <v>102.79445999999999</v>
      </c>
      <c r="D2852" s="76">
        <f t="shared" si="92"/>
        <v>4.1386499999999993</v>
      </c>
      <c r="E2852" s="74">
        <v>4.1386499999999993</v>
      </c>
      <c r="F2852" s="33">
        <v>0</v>
      </c>
      <c r="G2852" s="81">
        <v>0</v>
      </c>
      <c r="H2852" s="33">
        <v>0</v>
      </c>
      <c r="I2852" s="77"/>
      <c r="J2852" s="91">
        <f t="shared" si="91"/>
        <v>106.93310999999999</v>
      </c>
      <c r="K2852" s="131"/>
      <c r="L2852" s="262"/>
      <c r="M2852" s="144"/>
      <c r="N2852" s="144"/>
      <c r="O2852" s="143"/>
      <c r="P2852" s="148"/>
      <c r="Q2852" s="146"/>
      <c r="R2852" s="148"/>
      <c r="S2852" s="147"/>
      <c r="T2852" s="127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</row>
    <row r="2853" spans="1:37" s="34" customFormat="1" ht="18.75" customHeight="1" x14ac:dyDescent="0.25">
      <c r="A2853" s="72" t="str">
        <f>Лист4!A2863</f>
        <v>ул. Базовская 2-я, д.7</v>
      </c>
      <c r="B2853" s="68" t="s">
        <v>70</v>
      </c>
      <c r="C2853" s="76">
        <v>211.60786000000002</v>
      </c>
      <c r="D2853" s="76">
        <f t="shared" si="92"/>
        <v>10.18632</v>
      </c>
      <c r="E2853" s="74">
        <v>10.18632</v>
      </c>
      <c r="F2853" s="33">
        <v>0</v>
      </c>
      <c r="G2853" s="81">
        <v>0</v>
      </c>
      <c r="H2853" s="33">
        <v>0</v>
      </c>
      <c r="I2853" s="77"/>
      <c r="J2853" s="91">
        <f t="shared" si="91"/>
        <v>221.79418000000001</v>
      </c>
      <c r="K2853" s="131"/>
      <c r="L2853" s="262"/>
      <c r="M2853" s="144"/>
      <c r="N2853" s="144"/>
      <c r="O2853" s="143"/>
      <c r="P2853" s="148"/>
      <c r="Q2853" s="146"/>
      <c r="R2853" s="148"/>
      <c r="S2853" s="147"/>
      <c r="T2853" s="127"/>
      <c r="U2853" s="23"/>
      <c r="V2853" s="23"/>
      <c r="W2853" s="23"/>
      <c r="X2853" s="23"/>
      <c r="Y2853" s="23"/>
      <c r="Z2853" s="23"/>
      <c r="AA2853" s="23"/>
      <c r="AB2853" s="23"/>
      <c r="AC2853" s="23"/>
      <c r="AD2853" s="23"/>
      <c r="AE2853" s="23"/>
      <c r="AF2853" s="23"/>
      <c r="AG2853" s="23"/>
      <c r="AH2853" s="23"/>
      <c r="AI2853" s="23"/>
      <c r="AJ2853" s="23"/>
      <c r="AK2853" s="23"/>
    </row>
    <row r="2854" spans="1:37" s="34" customFormat="1" ht="18.75" customHeight="1" x14ac:dyDescent="0.25">
      <c r="A2854" s="72" t="str">
        <f>Лист4!A2864</f>
        <v>ул. БОС, д.2</v>
      </c>
      <c r="B2854" s="68" t="s">
        <v>70</v>
      </c>
      <c r="C2854" s="76">
        <v>167.91360999999998</v>
      </c>
      <c r="D2854" s="76">
        <f t="shared" si="92"/>
        <v>10.261850000000001</v>
      </c>
      <c r="E2854" s="74">
        <v>10.261850000000001</v>
      </c>
      <c r="F2854" s="33">
        <v>0</v>
      </c>
      <c r="G2854" s="81">
        <v>0</v>
      </c>
      <c r="H2854" s="33">
        <v>0</v>
      </c>
      <c r="I2854" s="77"/>
      <c r="J2854" s="91">
        <f t="shared" si="91"/>
        <v>178.17545999999999</v>
      </c>
      <c r="K2854" s="131"/>
      <c r="L2854" s="262"/>
      <c r="M2854" s="144"/>
      <c r="N2854" s="144"/>
      <c r="O2854" s="143"/>
      <c r="P2854" s="148"/>
      <c r="Q2854" s="146"/>
      <c r="R2854" s="148"/>
      <c r="S2854" s="147"/>
      <c r="T2854" s="127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/>
      <c r="AK2854" s="23"/>
    </row>
    <row r="2855" spans="1:37" s="34" customFormat="1" ht="18.75" customHeight="1" x14ac:dyDescent="0.25">
      <c r="A2855" s="72" t="str">
        <f>Лист4!A2865</f>
        <v>ул. БОС, д.3</v>
      </c>
      <c r="B2855" s="68" t="s">
        <v>70</v>
      </c>
      <c r="C2855" s="76">
        <v>161.87574999999998</v>
      </c>
      <c r="D2855" s="76">
        <f t="shared" si="92"/>
        <v>7.31595</v>
      </c>
      <c r="E2855" s="74">
        <v>7.31595</v>
      </c>
      <c r="F2855" s="33">
        <v>0</v>
      </c>
      <c r="G2855" s="81">
        <v>0</v>
      </c>
      <c r="H2855" s="33">
        <v>0</v>
      </c>
      <c r="I2855" s="77"/>
      <c r="J2855" s="91">
        <f t="shared" si="91"/>
        <v>169.19169999999997</v>
      </c>
      <c r="K2855" s="131"/>
      <c r="L2855" s="262"/>
      <c r="M2855" s="144"/>
      <c r="N2855" s="144"/>
      <c r="O2855" s="143"/>
      <c r="P2855" s="148"/>
      <c r="Q2855" s="146"/>
      <c r="R2855" s="148"/>
      <c r="S2855" s="147"/>
      <c r="T2855" s="127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/>
      <c r="AJ2855" s="23"/>
      <c r="AK2855" s="23"/>
    </row>
    <row r="2856" spans="1:37" s="34" customFormat="1" ht="18.75" customHeight="1" x14ac:dyDescent="0.25">
      <c r="A2856" s="72" t="str">
        <f>Лист4!A2866</f>
        <v>ул. БОС, д.4</v>
      </c>
      <c r="B2856" s="68" t="s">
        <v>70</v>
      </c>
      <c r="C2856" s="76">
        <v>145.3142</v>
      </c>
      <c r="D2856" s="76">
        <f t="shared" si="92"/>
        <v>17.01341</v>
      </c>
      <c r="E2856" s="74">
        <v>17.01341</v>
      </c>
      <c r="F2856" s="33">
        <v>0</v>
      </c>
      <c r="G2856" s="81">
        <v>0</v>
      </c>
      <c r="H2856" s="33">
        <v>0</v>
      </c>
      <c r="I2856" s="77"/>
      <c r="J2856" s="91">
        <f t="shared" si="91"/>
        <v>162.32760999999999</v>
      </c>
      <c r="K2856" s="131"/>
      <c r="L2856" s="262"/>
      <c r="M2856" s="144"/>
      <c r="N2856" s="144"/>
      <c r="O2856" s="143"/>
      <c r="P2856" s="148"/>
      <c r="Q2856" s="146"/>
      <c r="R2856" s="148"/>
      <c r="S2856" s="147"/>
      <c r="T2856" s="127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/>
      <c r="AK2856" s="23"/>
    </row>
    <row r="2857" spans="1:37" s="34" customFormat="1" ht="18.75" customHeight="1" x14ac:dyDescent="0.25">
      <c r="A2857" s="72" t="str">
        <f>Лист4!A2867</f>
        <v>ул. БОС, д.5</v>
      </c>
      <c r="B2857" s="68" t="s">
        <v>70</v>
      </c>
      <c r="C2857" s="76">
        <v>432.27776000000006</v>
      </c>
      <c r="D2857" s="76">
        <f t="shared" si="92"/>
        <v>18.048629999999999</v>
      </c>
      <c r="E2857" s="74">
        <v>18.048629999999999</v>
      </c>
      <c r="F2857" s="33">
        <v>0</v>
      </c>
      <c r="G2857" s="81">
        <v>0</v>
      </c>
      <c r="H2857" s="33">
        <v>0</v>
      </c>
      <c r="I2857" s="77"/>
      <c r="J2857" s="91">
        <f t="shared" si="91"/>
        <v>450.32639000000006</v>
      </c>
      <c r="K2857" s="131"/>
      <c r="L2857" s="262"/>
      <c r="M2857" s="144"/>
      <c r="N2857" s="144"/>
      <c r="O2857" s="143"/>
      <c r="P2857" s="148"/>
      <c r="Q2857" s="146"/>
      <c r="R2857" s="148"/>
      <c r="S2857" s="147"/>
      <c r="T2857" s="127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/>
      <c r="AI2857" s="23"/>
      <c r="AJ2857" s="23"/>
      <c r="AK2857" s="23"/>
    </row>
    <row r="2858" spans="1:37" s="34" customFormat="1" ht="18.75" customHeight="1" x14ac:dyDescent="0.25">
      <c r="A2858" s="72" t="str">
        <f>Лист4!A2868</f>
        <v>ул. Галкина, д.2</v>
      </c>
      <c r="B2858" s="68" t="s">
        <v>70</v>
      </c>
      <c r="C2858" s="76">
        <v>365.87092000000001</v>
      </c>
      <c r="D2858" s="76">
        <f t="shared" si="92"/>
        <v>16.63552</v>
      </c>
      <c r="E2858" s="74">
        <v>16.63552</v>
      </c>
      <c r="F2858" s="33">
        <v>0</v>
      </c>
      <c r="G2858" s="81">
        <v>0</v>
      </c>
      <c r="H2858" s="33">
        <v>0</v>
      </c>
      <c r="I2858" s="77"/>
      <c r="J2858" s="91">
        <f t="shared" si="91"/>
        <v>382.50644</v>
      </c>
      <c r="K2858" s="131"/>
      <c r="L2858" s="262"/>
      <c r="M2858" s="144"/>
      <c r="N2858" s="144"/>
      <c r="O2858" s="143"/>
      <c r="P2858" s="148"/>
      <c r="Q2858" s="146"/>
      <c r="R2858" s="148"/>
      <c r="S2858" s="147"/>
      <c r="T2858" s="127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</row>
    <row r="2859" spans="1:37" s="34" customFormat="1" ht="18.75" customHeight="1" x14ac:dyDescent="0.25">
      <c r="A2859" s="72" t="str">
        <f>Лист4!A2869</f>
        <v>ул. Кирова, д.114</v>
      </c>
      <c r="B2859" s="68" t="s">
        <v>70</v>
      </c>
      <c r="C2859" s="76">
        <v>3.1874000000000002</v>
      </c>
      <c r="D2859" s="76">
        <f t="shared" si="92"/>
        <v>0</v>
      </c>
      <c r="E2859" s="74">
        <v>0</v>
      </c>
      <c r="F2859" s="33">
        <v>0</v>
      </c>
      <c r="G2859" s="81">
        <v>0</v>
      </c>
      <c r="H2859" s="33">
        <v>0</v>
      </c>
      <c r="I2859" s="77"/>
      <c r="J2859" s="91">
        <f t="shared" si="91"/>
        <v>3.1874000000000002</v>
      </c>
      <c r="K2859" s="131"/>
      <c r="L2859" s="262"/>
      <c r="M2859" s="144"/>
      <c r="N2859" s="144"/>
      <c r="O2859" s="143"/>
      <c r="P2859" s="148"/>
      <c r="Q2859" s="146"/>
      <c r="R2859" s="148"/>
      <c r="S2859" s="147"/>
      <c r="T2859" s="127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</row>
    <row r="2860" spans="1:37" s="34" customFormat="1" ht="18.75" customHeight="1" x14ac:dyDescent="0.25">
      <c r="A2860" s="72" t="str">
        <f>Лист4!A2870</f>
        <v>ул. Кирова, д.116</v>
      </c>
      <c r="B2860" s="68" t="s">
        <v>70</v>
      </c>
      <c r="C2860" s="76">
        <v>21.090399999999995</v>
      </c>
      <c r="D2860" s="76">
        <f t="shared" si="92"/>
        <v>2.3354499999999998</v>
      </c>
      <c r="E2860" s="74">
        <v>2.3354499999999998</v>
      </c>
      <c r="F2860" s="33">
        <v>0</v>
      </c>
      <c r="G2860" s="81">
        <v>0</v>
      </c>
      <c r="H2860" s="33">
        <v>0</v>
      </c>
      <c r="I2860" s="77"/>
      <c r="J2860" s="91">
        <f t="shared" si="91"/>
        <v>23.425849999999997</v>
      </c>
      <c r="K2860" s="131"/>
      <c r="L2860" s="262"/>
      <c r="M2860" s="144"/>
      <c r="N2860" s="144"/>
      <c r="O2860" s="143"/>
      <c r="P2860" s="148"/>
      <c r="Q2860" s="146"/>
      <c r="R2860" s="148"/>
      <c r="S2860" s="147"/>
      <c r="T2860" s="127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</row>
    <row r="2861" spans="1:37" s="34" customFormat="1" ht="18.75" customHeight="1" x14ac:dyDescent="0.25">
      <c r="A2861" s="72" t="str">
        <f>Лист4!A2871</f>
        <v>ул. Кирова, д.118</v>
      </c>
      <c r="B2861" s="68" t="s">
        <v>70</v>
      </c>
      <c r="C2861" s="76">
        <v>26.1616</v>
      </c>
      <c r="D2861" s="76">
        <f t="shared" si="92"/>
        <v>12.17544</v>
      </c>
      <c r="E2861" s="74">
        <v>12.17544</v>
      </c>
      <c r="F2861" s="33">
        <v>0</v>
      </c>
      <c r="G2861" s="81">
        <v>0</v>
      </c>
      <c r="H2861" s="33">
        <v>0</v>
      </c>
      <c r="I2861" s="77"/>
      <c r="J2861" s="91">
        <f t="shared" si="91"/>
        <v>38.337040000000002</v>
      </c>
      <c r="K2861" s="131"/>
      <c r="L2861" s="262"/>
      <c r="M2861" s="144"/>
      <c r="N2861" s="144"/>
      <c r="O2861" s="143"/>
      <c r="P2861" s="148"/>
      <c r="Q2861" s="146"/>
      <c r="R2861" s="148"/>
      <c r="S2861" s="147"/>
      <c r="T2861" s="127"/>
      <c r="U2861" s="23"/>
      <c r="V2861" s="23"/>
      <c r="W2861" s="23"/>
      <c r="X2861" s="23"/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/>
      <c r="AJ2861" s="23"/>
      <c r="AK2861" s="23"/>
    </row>
    <row r="2862" spans="1:37" s="34" customFormat="1" ht="18.75" customHeight="1" x14ac:dyDescent="0.25">
      <c r="A2862" s="72" t="str">
        <f>Лист4!A2872</f>
        <v>ул. Кирова, д.120</v>
      </c>
      <c r="B2862" s="68" t="s">
        <v>70</v>
      </c>
      <c r="C2862" s="76">
        <v>30.286999999999999</v>
      </c>
      <c r="D2862" s="76">
        <f t="shared" si="92"/>
        <v>1.1625999999999999</v>
      </c>
      <c r="E2862" s="74">
        <v>1.1625999999999999</v>
      </c>
      <c r="F2862" s="33">
        <v>0</v>
      </c>
      <c r="G2862" s="81">
        <v>0</v>
      </c>
      <c r="H2862" s="33">
        <v>0</v>
      </c>
      <c r="I2862" s="77"/>
      <c r="J2862" s="91">
        <f t="shared" si="91"/>
        <v>31.4496</v>
      </c>
      <c r="K2862" s="131"/>
      <c r="L2862" s="262"/>
      <c r="M2862" s="144"/>
      <c r="N2862" s="144"/>
      <c r="O2862" s="143"/>
      <c r="P2862" s="148"/>
      <c r="Q2862" s="146"/>
      <c r="R2862" s="148"/>
      <c r="S2862" s="147"/>
      <c r="T2862" s="127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/>
      <c r="AK2862" s="23"/>
    </row>
    <row r="2863" spans="1:37" s="34" customFormat="1" ht="18.75" customHeight="1" x14ac:dyDescent="0.25">
      <c r="A2863" s="72" t="str">
        <f>Лист4!A2873</f>
        <v>ул. Кирова, д.122</v>
      </c>
      <c r="B2863" s="68" t="s">
        <v>70</v>
      </c>
      <c r="C2863" s="76">
        <v>60.386899999999997</v>
      </c>
      <c r="D2863" s="76">
        <f t="shared" si="92"/>
        <v>2.54738</v>
      </c>
      <c r="E2863" s="74">
        <v>2.54738</v>
      </c>
      <c r="F2863" s="33">
        <v>0</v>
      </c>
      <c r="G2863" s="81">
        <v>0</v>
      </c>
      <c r="H2863" s="33">
        <v>0</v>
      </c>
      <c r="I2863" s="77"/>
      <c r="J2863" s="91">
        <f t="shared" si="91"/>
        <v>62.934279999999994</v>
      </c>
      <c r="K2863" s="131"/>
      <c r="L2863" s="262"/>
      <c r="M2863" s="144"/>
      <c r="N2863" s="144"/>
      <c r="O2863" s="143"/>
      <c r="P2863" s="148"/>
      <c r="Q2863" s="146"/>
      <c r="R2863" s="148"/>
      <c r="S2863" s="147"/>
      <c r="T2863" s="127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</row>
    <row r="2864" spans="1:37" s="34" customFormat="1" ht="18.75" customHeight="1" x14ac:dyDescent="0.25">
      <c r="A2864" s="72" t="str">
        <f>Лист4!A2874</f>
        <v>ул. Комарова, д.45</v>
      </c>
      <c r="B2864" s="68" t="s">
        <v>70</v>
      </c>
      <c r="C2864" s="76">
        <v>125.33309999999999</v>
      </c>
      <c r="D2864" s="76">
        <f t="shared" si="92"/>
        <v>3.7179000000000002</v>
      </c>
      <c r="E2864" s="74">
        <v>3.7179000000000002</v>
      </c>
      <c r="F2864" s="33">
        <v>0</v>
      </c>
      <c r="G2864" s="81">
        <v>0</v>
      </c>
      <c r="H2864" s="33">
        <v>0</v>
      </c>
      <c r="I2864" s="77"/>
      <c r="J2864" s="91">
        <f t="shared" si="91"/>
        <v>129.05099999999999</v>
      </c>
      <c r="K2864" s="131"/>
      <c r="L2864" s="262"/>
      <c r="M2864" s="144"/>
      <c r="N2864" s="144"/>
      <c r="O2864" s="143"/>
      <c r="P2864" s="148"/>
      <c r="Q2864" s="146"/>
      <c r="R2864" s="148"/>
      <c r="S2864" s="147"/>
      <c r="T2864" s="127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/>
    </row>
    <row r="2865" spans="1:37" s="34" customFormat="1" ht="18.75" customHeight="1" x14ac:dyDescent="0.25">
      <c r="A2865" s="72" t="str">
        <f>Лист4!A2875</f>
        <v>ул. Московская, д.92</v>
      </c>
      <c r="B2865" s="68" t="s">
        <v>70</v>
      </c>
      <c r="C2865" s="76">
        <v>401.21551999999997</v>
      </c>
      <c r="D2865" s="76">
        <f t="shared" si="92"/>
        <v>18.885860000000001</v>
      </c>
      <c r="E2865" s="74">
        <v>18.885860000000001</v>
      </c>
      <c r="F2865" s="33">
        <v>0</v>
      </c>
      <c r="G2865" s="81">
        <v>0</v>
      </c>
      <c r="H2865" s="33">
        <v>0</v>
      </c>
      <c r="I2865" s="77"/>
      <c r="J2865" s="91">
        <f t="shared" si="91"/>
        <v>420.10137999999995</v>
      </c>
      <c r="K2865" s="131"/>
      <c r="L2865" s="262"/>
      <c r="M2865" s="144"/>
      <c r="N2865" s="144"/>
      <c r="O2865" s="143"/>
      <c r="P2865" s="148"/>
      <c r="Q2865" s="146"/>
      <c r="R2865" s="148"/>
      <c r="S2865" s="147"/>
      <c r="T2865" s="127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</row>
    <row r="2866" spans="1:37" s="34" customFormat="1" ht="18.75" customHeight="1" x14ac:dyDescent="0.25">
      <c r="A2866" s="72" t="str">
        <f>Лист4!A2876</f>
        <v>ул. Пионерская, д.89</v>
      </c>
      <c r="B2866" s="68" t="s">
        <v>70</v>
      </c>
      <c r="C2866" s="76">
        <v>158.86542</v>
      </c>
      <c r="D2866" s="76">
        <f t="shared" si="92"/>
        <v>11.211639999999999</v>
      </c>
      <c r="E2866" s="74">
        <v>11.211639999999999</v>
      </c>
      <c r="F2866" s="33">
        <v>0</v>
      </c>
      <c r="G2866" s="81">
        <v>0</v>
      </c>
      <c r="H2866" s="33">
        <v>0</v>
      </c>
      <c r="I2866" s="77"/>
      <c r="J2866" s="91">
        <f t="shared" si="91"/>
        <v>170.07705999999999</v>
      </c>
      <c r="K2866" s="131"/>
      <c r="L2866" s="262"/>
      <c r="M2866" s="144"/>
      <c r="N2866" s="144"/>
      <c r="O2866" s="143"/>
      <c r="P2866" s="148"/>
      <c r="Q2866" s="146"/>
      <c r="R2866" s="148"/>
      <c r="S2866" s="147"/>
      <c r="T2866" s="127"/>
      <c r="U2866" s="23"/>
      <c r="V2866" s="23"/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/>
      <c r="AI2866" s="23"/>
      <c r="AJ2866" s="23"/>
      <c r="AK2866" s="23"/>
    </row>
    <row r="2867" spans="1:37" s="34" customFormat="1" ht="18.75" customHeight="1" x14ac:dyDescent="0.25">
      <c r="A2867" s="72" t="str">
        <f>Лист4!A2877</f>
        <v>ул. Пирогова, д.11</v>
      </c>
      <c r="B2867" s="68" t="s">
        <v>70</v>
      </c>
      <c r="C2867" s="76">
        <v>399.58296000000001</v>
      </c>
      <c r="D2867" s="76">
        <f t="shared" si="92"/>
        <v>21.174169999999997</v>
      </c>
      <c r="E2867" s="74">
        <v>21.174169999999997</v>
      </c>
      <c r="F2867" s="33">
        <v>0</v>
      </c>
      <c r="G2867" s="81">
        <v>0</v>
      </c>
      <c r="H2867" s="33">
        <v>0</v>
      </c>
      <c r="I2867" s="77"/>
      <c r="J2867" s="91">
        <f t="shared" si="91"/>
        <v>420.75713000000002</v>
      </c>
      <c r="K2867" s="131"/>
      <c r="L2867" s="262"/>
      <c r="M2867" s="144"/>
      <c r="N2867" s="144"/>
      <c r="O2867" s="143"/>
      <c r="P2867" s="148"/>
      <c r="Q2867" s="146"/>
      <c r="R2867" s="148"/>
      <c r="S2867" s="147"/>
      <c r="T2867" s="127"/>
      <c r="U2867" s="23"/>
      <c r="V2867" s="23"/>
      <c r="W2867" s="23"/>
      <c r="X2867" s="23"/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/>
    </row>
    <row r="2868" spans="1:37" s="34" customFormat="1" ht="18.75" customHeight="1" x14ac:dyDescent="0.25">
      <c r="A2868" s="72" t="str">
        <f>Лист4!A2878</f>
        <v>ул. Пирогова, д.26</v>
      </c>
      <c r="B2868" s="68" t="s">
        <v>70</v>
      </c>
      <c r="C2868" s="76">
        <v>354.87851999999998</v>
      </c>
      <c r="D2868" s="76">
        <f t="shared" si="92"/>
        <v>17.073430000000002</v>
      </c>
      <c r="E2868" s="74">
        <v>17.073430000000002</v>
      </c>
      <c r="F2868" s="33">
        <v>0</v>
      </c>
      <c r="G2868" s="81">
        <v>0</v>
      </c>
      <c r="H2868" s="33">
        <v>0</v>
      </c>
      <c r="I2868" s="77"/>
      <c r="J2868" s="91">
        <f t="shared" si="91"/>
        <v>371.95195000000001</v>
      </c>
      <c r="K2868" s="131"/>
      <c r="L2868" s="262"/>
      <c r="M2868" s="144"/>
      <c r="N2868" s="144"/>
      <c r="O2868" s="143"/>
      <c r="P2868" s="148"/>
      <c r="Q2868" s="146"/>
      <c r="R2868" s="148"/>
      <c r="S2868" s="147"/>
      <c r="T2868" s="127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</row>
    <row r="2869" spans="1:37" s="34" customFormat="1" ht="18.75" customHeight="1" x14ac:dyDescent="0.25">
      <c r="A2869" s="72" t="str">
        <f>Лист4!A2879</f>
        <v>ул. Пирогова, д.5</v>
      </c>
      <c r="B2869" s="68" t="s">
        <v>70</v>
      </c>
      <c r="C2869" s="76">
        <v>346.85214000000002</v>
      </c>
      <c r="D2869" s="76">
        <f t="shared" si="92"/>
        <v>15.04682</v>
      </c>
      <c r="E2869" s="74">
        <v>15.04682</v>
      </c>
      <c r="F2869" s="33">
        <v>0</v>
      </c>
      <c r="G2869" s="81">
        <v>0</v>
      </c>
      <c r="H2869" s="33">
        <v>0</v>
      </c>
      <c r="I2869" s="77"/>
      <c r="J2869" s="91">
        <f t="shared" si="91"/>
        <v>361.89896000000005</v>
      </c>
      <c r="K2869" s="131"/>
      <c r="L2869" s="262"/>
      <c r="M2869" s="144"/>
      <c r="N2869" s="144"/>
      <c r="O2869" s="143"/>
      <c r="P2869" s="148"/>
      <c r="Q2869" s="146"/>
      <c r="R2869" s="148"/>
      <c r="S2869" s="147"/>
      <c r="T2869" s="127"/>
      <c r="U2869" s="23"/>
      <c r="V2869" s="23"/>
      <c r="W2869" s="23"/>
      <c r="X2869" s="23"/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/>
      <c r="AI2869" s="23"/>
      <c r="AJ2869" s="23"/>
      <c r="AK2869" s="23"/>
    </row>
    <row r="2870" spans="1:37" s="34" customFormat="1" ht="18.75" customHeight="1" x14ac:dyDescent="0.25">
      <c r="A2870" s="72" t="str">
        <f>Лист4!A2880</f>
        <v>ул. Пирогова, д.7</v>
      </c>
      <c r="B2870" s="68" t="s">
        <v>70</v>
      </c>
      <c r="C2870" s="76">
        <v>547.46687000000009</v>
      </c>
      <c r="D2870" s="76">
        <f t="shared" si="92"/>
        <v>22.70261</v>
      </c>
      <c r="E2870" s="74">
        <v>22.70261</v>
      </c>
      <c r="F2870" s="33">
        <v>0</v>
      </c>
      <c r="G2870" s="81">
        <v>0</v>
      </c>
      <c r="H2870" s="33">
        <v>0</v>
      </c>
      <c r="I2870" s="77"/>
      <c r="J2870" s="91">
        <f t="shared" si="91"/>
        <v>570.16948000000014</v>
      </c>
      <c r="K2870" s="131"/>
      <c r="L2870" s="262"/>
      <c r="M2870" s="144"/>
      <c r="N2870" s="144"/>
      <c r="O2870" s="143"/>
      <c r="P2870" s="148"/>
      <c r="Q2870" s="146"/>
      <c r="R2870" s="148"/>
      <c r="S2870" s="147"/>
      <c r="T2870" s="127"/>
      <c r="U2870" s="23"/>
      <c r="V2870" s="23"/>
      <c r="W2870" s="23"/>
      <c r="X2870" s="23"/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/>
      <c r="AI2870" s="23"/>
      <c r="AJ2870" s="23"/>
      <c r="AK2870" s="23"/>
    </row>
    <row r="2871" spans="1:37" s="34" customFormat="1" ht="18.75" customHeight="1" x14ac:dyDescent="0.25">
      <c r="A2871" s="72" t="str">
        <f>Лист4!A2881</f>
        <v>ул. Пирогова, д.9</v>
      </c>
      <c r="B2871" s="68" t="s">
        <v>70</v>
      </c>
      <c r="C2871" s="76">
        <v>693.46659999999997</v>
      </c>
      <c r="D2871" s="76">
        <f t="shared" si="92"/>
        <v>28.138450000000002</v>
      </c>
      <c r="E2871" s="74">
        <v>28.138450000000002</v>
      </c>
      <c r="F2871" s="33">
        <v>0</v>
      </c>
      <c r="G2871" s="81">
        <v>0</v>
      </c>
      <c r="H2871" s="33">
        <v>0</v>
      </c>
      <c r="I2871" s="77"/>
      <c r="J2871" s="91">
        <f t="shared" si="91"/>
        <v>721.60505000000001</v>
      </c>
      <c r="K2871" s="131"/>
      <c r="L2871" s="262"/>
      <c r="M2871" s="144"/>
      <c r="N2871" s="144"/>
      <c r="O2871" s="143"/>
      <c r="P2871" s="148"/>
      <c r="Q2871" s="146"/>
      <c r="R2871" s="148"/>
      <c r="S2871" s="147"/>
      <c r="T2871" s="127"/>
      <c r="U2871" s="23"/>
      <c r="V2871" s="23"/>
      <c r="W2871" s="23"/>
      <c r="X2871" s="23"/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/>
      <c r="AI2871" s="23"/>
      <c r="AJ2871" s="23"/>
      <c r="AK2871" s="23"/>
    </row>
    <row r="2872" spans="1:37" s="34" customFormat="1" ht="18.75" customHeight="1" x14ac:dyDescent="0.25">
      <c r="A2872" s="72" t="str">
        <f>Лист4!A2882</f>
        <v>ул. Советская, д.110</v>
      </c>
      <c r="B2872" s="68" t="s">
        <v>70</v>
      </c>
      <c r="C2872" s="76">
        <v>1050.9355800000001</v>
      </c>
      <c r="D2872" s="76">
        <f t="shared" si="92"/>
        <v>53.64622</v>
      </c>
      <c r="E2872" s="74">
        <v>53.64622</v>
      </c>
      <c r="F2872" s="33">
        <v>0</v>
      </c>
      <c r="G2872" s="81">
        <v>0</v>
      </c>
      <c r="H2872" s="33">
        <v>0</v>
      </c>
      <c r="I2872" s="77"/>
      <c r="J2872" s="91">
        <f t="shared" si="91"/>
        <v>1104.5818000000002</v>
      </c>
      <c r="K2872" s="131"/>
      <c r="L2872" s="262"/>
      <c r="M2872" s="144"/>
      <c r="N2872" s="144"/>
      <c r="O2872" s="143"/>
      <c r="P2872" s="148"/>
      <c r="Q2872" s="146"/>
      <c r="R2872" s="148"/>
      <c r="S2872" s="147"/>
      <c r="T2872" s="127"/>
      <c r="U2872" s="23"/>
      <c r="V2872" s="23"/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/>
      <c r="AI2872" s="23"/>
      <c r="AJ2872" s="23"/>
      <c r="AK2872" s="23"/>
    </row>
    <row r="2873" spans="1:37" s="34" customFormat="1" ht="18.75" customHeight="1" x14ac:dyDescent="0.25">
      <c r="A2873" s="72" t="str">
        <f>Лист4!A2883</f>
        <v>ул. Советская, д.147</v>
      </c>
      <c r="B2873" s="68" t="s">
        <v>70</v>
      </c>
      <c r="C2873" s="76">
        <v>184.79436999999999</v>
      </c>
      <c r="D2873" s="76">
        <f t="shared" si="92"/>
        <v>6.0912499999999996</v>
      </c>
      <c r="E2873" s="74">
        <v>6.0912499999999996</v>
      </c>
      <c r="F2873" s="33">
        <v>0</v>
      </c>
      <c r="G2873" s="81">
        <v>0</v>
      </c>
      <c r="H2873" s="33">
        <v>0</v>
      </c>
      <c r="I2873" s="77"/>
      <c r="J2873" s="91">
        <f t="shared" si="91"/>
        <v>190.88561999999999</v>
      </c>
      <c r="K2873" s="131"/>
      <c r="L2873" s="262"/>
      <c r="M2873" s="144"/>
      <c r="N2873" s="144"/>
      <c r="O2873" s="143"/>
      <c r="P2873" s="148"/>
      <c r="Q2873" s="146"/>
      <c r="R2873" s="148"/>
      <c r="S2873" s="147"/>
      <c r="T2873" s="127"/>
      <c r="U2873" s="23"/>
      <c r="V2873" s="23"/>
      <c r="W2873" s="23"/>
      <c r="X2873" s="23"/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</row>
    <row r="2874" spans="1:37" s="34" customFormat="1" ht="18.75" customHeight="1" x14ac:dyDescent="0.25">
      <c r="A2874" s="72" t="str">
        <f>Лист4!A2884</f>
        <v>пер. Молодежный, д.4</v>
      </c>
      <c r="B2874" s="82" t="s">
        <v>57</v>
      </c>
      <c r="C2874" s="76">
        <v>46.328199999999995</v>
      </c>
      <c r="D2874" s="76">
        <f t="shared" si="92"/>
        <v>5.5427499999999998</v>
      </c>
      <c r="E2874" s="74">
        <v>5.5427499999999998</v>
      </c>
      <c r="F2874" s="22">
        <v>0</v>
      </c>
      <c r="G2874" s="81">
        <v>0</v>
      </c>
      <c r="H2874" s="22">
        <v>0</v>
      </c>
      <c r="I2874" s="77"/>
      <c r="J2874" s="91">
        <f t="shared" si="91"/>
        <v>51.870949999999993</v>
      </c>
      <c r="K2874" s="131"/>
      <c r="L2874" s="263"/>
      <c r="M2874" s="144"/>
      <c r="N2874" s="144"/>
      <c r="O2874" s="143"/>
      <c r="P2874" s="145"/>
      <c r="Q2874" s="146"/>
      <c r="R2874" s="145"/>
      <c r="S2874" s="147"/>
      <c r="T2874" s="127"/>
      <c r="U2874" s="23"/>
      <c r="V2874" s="23"/>
      <c r="W2874" s="23"/>
      <c r="X2874" s="23"/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/>
      <c r="AK2874" s="23"/>
    </row>
    <row r="2875" spans="1:37" s="34" customFormat="1" ht="18.75" customHeight="1" x14ac:dyDescent="0.25">
      <c r="A2875" s="72" t="str">
        <f>Лист4!A2885</f>
        <v>пер. Молодежный, д.6</v>
      </c>
      <c r="B2875" s="82" t="s">
        <v>57</v>
      </c>
      <c r="C2875" s="76">
        <v>13.9152</v>
      </c>
      <c r="D2875" s="76">
        <f t="shared" si="92"/>
        <v>0.62390000000000001</v>
      </c>
      <c r="E2875" s="74">
        <v>0.62390000000000001</v>
      </c>
      <c r="F2875" s="22">
        <v>0</v>
      </c>
      <c r="G2875" s="81">
        <v>0</v>
      </c>
      <c r="H2875" s="22">
        <v>0</v>
      </c>
      <c r="I2875" s="77"/>
      <c r="J2875" s="91">
        <f t="shared" si="91"/>
        <v>14.539100000000001</v>
      </c>
      <c r="K2875" s="131"/>
      <c r="L2875" s="263"/>
      <c r="M2875" s="144"/>
      <c r="N2875" s="144"/>
      <c r="O2875" s="143"/>
      <c r="P2875" s="145"/>
      <c r="Q2875" s="146"/>
      <c r="R2875" s="145"/>
      <c r="S2875" s="147"/>
      <c r="T2875" s="127"/>
      <c r="U2875" s="23"/>
      <c r="V2875" s="23"/>
      <c r="W2875" s="23"/>
      <c r="X2875" s="23"/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/>
    </row>
    <row r="2876" spans="1:37" s="34" customFormat="1" ht="18.75" customHeight="1" x14ac:dyDescent="0.25">
      <c r="A2876" s="72" t="str">
        <f>Лист4!A2886</f>
        <v>пер. Молодежный, д.8</v>
      </c>
      <c r="B2876" s="82" t="s">
        <v>57</v>
      </c>
      <c r="C2876" s="76">
        <v>177.70860999999999</v>
      </c>
      <c r="D2876" s="76">
        <f t="shared" si="92"/>
        <v>8.3971499999999999</v>
      </c>
      <c r="E2876" s="74">
        <v>8.3971499999999999</v>
      </c>
      <c r="F2876" s="33">
        <v>0</v>
      </c>
      <c r="G2876" s="81">
        <v>0</v>
      </c>
      <c r="H2876" s="33">
        <v>0</v>
      </c>
      <c r="I2876" s="77"/>
      <c r="J2876" s="91">
        <f t="shared" si="91"/>
        <v>186.10576</v>
      </c>
      <c r="K2876" s="131"/>
      <c r="L2876" s="263"/>
      <c r="M2876" s="144"/>
      <c r="N2876" s="144"/>
      <c r="O2876" s="143"/>
      <c r="P2876" s="148"/>
      <c r="Q2876" s="146"/>
      <c r="R2876" s="148"/>
      <c r="S2876" s="147"/>
      <c r="T2876" s="127"/>
      <c r="U2876" s="23"/>
      <c r="V2876" s="23"/>
      <c r="W2876" s="23"/>
      <c r="X2876" s="23"/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/>
    </row>
    <row r="2877" spans="1:37" s="34" customFormat="1" ht="18.75" customHeight="1" x14ac:dyDescent="0.25">
      <c r="A2877" s="72" t="str">
        <f>Лист4!A2887</f>
        <v>пер. Октябрьский, д.11</v>
      </c>
      <c r="B2877" s="82" t="s">
        <v>57</v>
      </c>
      <c r="C2877" s="76">
        <v>278.42192000000006</v>
      </c>
      <c r="D2877" s="76">
        <f t="shared" si="92"/>
        <v>12.2723</v>
      </c>
      <c r="E2877" s="74">
        <v>12.2723</v>
      </c>
      <c r="F2877" s="33">
        <v>0</v>
      </c>
      <c r="G2877" s="81">
        <v>0</v>
      </c>
      <c r="H2877" s="33">
        <v>0</v>
      </c>
      <c r="I2877" s="77"/>
      <c r="J2877" s="91">
        <f t="shared" si="91"/>
        <v>290.69422000000003</v>
      </c>
      <c r="K2877" s="131"/>
      <c r="L2877" s="263"/>
      <c r="M2877" s="144"/>
      <c r="N2877" s="144"/>
      <c r="O2877" s="143"/>
      <c r="P2877" s="148"/>
      <c r="Q2877" s="146"/>
      <c r="R2877" s="148"/>
      <c r="S2877" s="147"/>
      <c r="T2877" s="127"/>
      <c r="U2877" s="23"/>
      <c r="V2877" s="23"/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/>
    </row>
    <row r="2878" spans="1:37" s="34" customFormat="1" ht="18.75" customHeight="1" x14ac:dyDescent="0.25">
      <c r="A2878" s="72" t="str">
        <f>Лист4!A2888</f>
        <v>пер. Октябрьский, д.2</v>
      </c>
      <c r="B2878" s="82" t="s">
        <v>57</v>
      </c>
      <c r="C2878" s="76">
        <v>52.887050000000002</v>
      </c>
      <c r="D2878" s="76">
        <f t="shared" si="92"/>
        <v>13.625200000000001</v>
      </c>
      <c r="E2878" s="74">
        <v>13.625200000000001</v>
      </c>
      <c r="F2878" s="33">
        <v>0</v>
      </c>
      <c r="G2878" s="81">
        <v>0</v>
      </c>
      <c r="H2878" s="33">
        <v>0</v>
      </c>
      <c r="I2878" s="77"/>
      <c r="J2878" s="91">
        <f t="shared" si="91"/>
        <v>66.512250000000009</v>
      </c>
      <c r="K2878" s="131"/>
      <c r="L2878" s="263"/>
      <c r="M2878" s="144"/>
      <c r="N2878" s="144"/>
      <c r="O2878" s="143"/>
      <c r="P2878" s="148"/>
      <c r="Q2878" s="146"/>
      <c r="R2878" s="148"/>
      <c r="S2878" s="147"/>
      <c r="T2878" s="127"/>
      <c r="U2878" s="23"/>
      <c r="V2878" s="23"/>
      <c r="W2878" s="23"/>
      <c r="X2878" s="23"/>
      <c r="Y2878" s="23"/>
      <c r="Z2878" s="23"/>
      <c r="AA2878" s="23"/>
      <c r="AB2878" s="23"/>
      <c r="AC2878" s="23"/>
      <c r="AD2878" s="23"/>
      <c r="AE2878" s="23"/>
      <c r="AF2878" s="23"/>
      <c r="AG2878" s="23"/>
      <c r="AH2878" s="23"/>
      <c r="AI2878" s="23"/>
      <c r="AJ2878" s="23"/>
      <c r="AK2878" s="23"/>
    </row>
    <row r="2879" spans="1:37" s="34" customFormat="1" ht="18.75" customHeight="1" x14ac:dyDescent="0.25">
      <c r="A2879" s="72" t="str">
        <f>Лист4!A2889</f>
        <v>пер. Октябрьский, д.4</v>
      </c>
      <c r="B2879" s="82" t="s">
        <v>57</v>
      </c>
      <c r="C2879" s="76">
        <v>79.987670000000008</v>
      </c>
      <c r="D2879" s="76">
        <f t="shared" si="92"/>
        <v>5.2734499999999995</v>
      </c>
      <c r="E2879" s="74">
        <v>5.2734499999999995</v>
      </c>
      <c r="F2879" s="33">
        <v>0</v>
      </c>
      <c r="G2879" s="81">
        <v>0</v>
      </c>
      <c r="H2879" s="33">
        <v>0</v>
      </c>
      <c r="I2879" s="77"/>
      <c r="J2879" s="91">
        <f t="shared" si="91"/>
        <v>85.261120000000005</v>
      </c>
      <c r="K2879" s="131"/>
      <c r="L2879" s="263"/>
      <c r="M2879" s="144"/>
      <c r="N2879" s="144"/>
      <c r="O2879" s="143"/>
      <c r="P2879" s="148"/>
      <c r="Q2879" s="146"/>
      <c r="R2879" s="148"/>
      <c r="S2879" s="147"/>
      <c r="T2879" s="127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</row>
    <row r="2880" spans="1:37" s="34" customFormat="1" ht="18.75" customHeight="1" x14ac:dyDescent="0.25">
      <c r="A2880" s="72" t="str">
        <f>Лист4!A2890</f>
        <v>пер. Октябрьский, д.6</v>
      </c>
      <c r="B2880" s="82" t="s">
        <v>57</v>
      </c>
      <c r="C2880" s="76">
        <v>131.09736000000001</v>
      </c>
      <c r="D2880" s="76">
        <f t="shared" si="92"/>
        <v>6.88218</v>
      </c>
      <c r="E2880" s="74">
        <v>6.88218</v>
      </c>
      <c r="F2880" s="33">
        <v>0</v>
      </c>
      <c r="G2880" s="81">
        <v>0</v>
      </c>
      <c r="H2880" s="33">
        <v>0</v>
      </c>
      <c r="I2880" s="77"/>
      <c r="J2880" s="91">
        <f t="shared" si="91"/>
        <v>137.97954000000001</v>
      </c>
      <c r="K2880" s="131"/>
      <c r="L2880" s="263"/>
      <c r="M2880" s="144"/>
      <c r="N2880" s="144"/>
      <c r="O2880" s="143"/>
      <c r="P2880" s="148"/>
      <c r="Q2880" s="146"/>
      <c r="R2880" s="148"/>
      <c r="S2880" s="147"/>
      <c r="T2880" s="127"/>
      <c r="U2880" s="23"/>
      <c r="V2880" s="23"/>
      <c r="W2880" s="23"/>
      <c r="X2880" s="23"/>
      <c r="Y2880" s="23"/>
      <c r="Z2880" s="23"/>
      <c r="AA2880" s="23"/>
      <c r="AB2880" s="23"/>
      <c r="AC2880" s="23"/>
      <c r="AD2880" s="23"/>
      <c r="AE2880" s="23"/>
      <c r="AF2880" s="23"/>
      <c r="AG2880" s="23"/>
      <c r="AH2880" s="23"/>
      <c r="AI2880" s="23"/>
      <c r="AJ2880" s="23"/>
      <c r="AK2880" s="23"/>
    </row>
    <row r="2881" spans="1:37" s="34" customFormat="1" ht="18.75" customHeight="1" x14ac:dyDescent="0.25">
      <c r="A2881" s="72" t="str">
        <f>Лист4!A2891</f>
        <v>пер. Октябрьский, д.7</v>
      </c>
      <c r="B2881" s="82" t="s">
        <v>57</v>
      </c>
      <c r="C2881" s="76">
        <v>341.79733000000004</v>
      </c>
      <c r="D2881" s="76">
        <f t="shared" si="92"/>
        <v>39.89705</v>
      </c>
      <c r="E2881" s="74">
        <v>39.89705</v>
      </c>
      <c r="F2881" s="33">
        <v>0</v>
      </c>
      <c r="G2881" s="81">
        <v>0</v>
      </c>
      <c r="H2881" s="33">
        <v>0</v>
      </c>
      <c r="I2881" s="77"/>
      <c r="J2881" s="91">
        <f t="shared" si="91"/>
        <v>381.69438000000002</v>
      </c>
      <c r="K2881" s="131"/>
      <c r="L2881" s="263"/>
      <c r="M2881" s="144"/>
      <c r="N2881" s="144"/>
      <c r="O2881" s="143"/>
      <c r="P2881" s="148"/>
      <c r="Q2881" s="146"/>
      <c r="R2881" s="148"/>
      <c r="S2881" s="147"/>
      <c r="T2881" s="127"/>
      <c r="U2881" s="23"/>
      <c r="V2881" s="23"/>
      <c r="W2881" s="23"/>
      <c r="X2881" s="23"/>
      <c r="Y2881" s="23"/>
      <c r="Z2881" s="23"/>
      <c r="AA2881" s="23"/>
      <c r="AB2881" s="23"/>
      <c r="AC2881" s="23"/>
      <c r="AD2881" s="23"/>
      <c r="AE2881" s="23"/>
      <c r="AF2881" s="23"/>
      <c r="AG2881" s="23"/>
      <c r="AH2881" s="23"/>
      <c r="AI2881" s="23"/>
      <c r="AJ2881" s="23"/>
      <c r="AK2881" s="23"/>
    </row>
    <row r="2882" spans="1:37" s="34" customFormat="1" ht="18.75" customHeight="1" x14ac:dyDescent="0.25">
      <c r="A2882" s="72" t="str">
        <f>Лист4!A2892</f>
        <v>пер. Октябрьский, д.9</v>
      </c>
      <c r="B2882" s="82" t="s">
        <v>57</v>
      </c>
      <c r="C2882" s="76">
        <v>188.77802</v>
      </c>
      <c r="D2882" s="76">
        <f t="shared" si="92"/>
        <v>19.972000000000001</v>
      </c>
      <c r="E2882" s="74">
        <v>19.972000000000001</v>
      </c>
      <c r="F2882" s="33">
        <v>0</v>
      </c>
      <c r="G2882" s="81">
        <v>0</v>
      </c>
      <c r="H2882" s="33">
        <v>0</v>
      </c>
      <c r="I2882" s="77"/>
      <c r="J2882" s="91">
        <f t="shared" si="91"/>
        <v>208.75002000000001</v>
      </c>
      <c r="K2882" s="131"/>
      <c r="L2882" s="263"/>
      <c r="M2882" s="144"/>
      <c r="N2882" s="144"/>
      <c r="O2882" s="143"/>
      <c r="P2882" s="148"/>
      <c r="Q2882" s="146"/>
      <c r="R2882" s="148"/>
      <c r="S2882" s="147"/>
      <c r="T2882" s="127"/>
      <c r="U2882" s="23"/>
      <c r="V2882" s="23"/>
      <c r="W2882" s="23"/>
      <c r="X2882" s="23"/>
      <c r="Y2882" s="23"/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/>
    </row>
    <row r="2883" spans="1:37" s="34" customFormat="1" ht="18.75" customHeight="1" x14ac:dyDescent="0.25">
      <c r="A2883" s="72" t="str">
        <f>Лист4!A2893</f>
        <v>пер. Пионерский, д.13</v>
      </c>
      <c r="B2883" s="82" t="s">
        <v>57</v>
      </c>
      <c r="C2883" s="76">
        <v>152.00668000000002</v>
      </c>
      <c r="D2883" s="76">
        <f t="shared" si="92"/>
        <v>7.5721999999999996</v>
      </c>
      <c r="E2883" s="74">
        <v>7.5721999999999996</v>
      </c>
      <c r="F2883" s="33">
        <v>0</v>
      </c>
      <c r="G2883" s="81">
        <v>0</v>
      </c>
      <c r="H2883" s="33">
        <v>0</v>
      </c>
      <c r="I2883" s="77"/>
      <c r="J2883" s="91">
        <f t="shared" si="91"/>
        <v>159.57888000000003</v>
      </c>
      <c r="K2883" s="131"/>
      <c r="L2883" s="263"/>
      <c r="M2883" s="144"/>
      <c r="N2883" s="144"/>
      <c r="O2883" s="143"/>
      <c r="P2883" s="148"/>
      <c r="Q2883" s="146"/>
      <c r="R2883" s="148"/>
      <c r="S2883" s="147"/>
      <c r="T2883" s="127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</row>
    <row r="2884" spans="1:37" s="34" customFormat="1" ht="18.75" customHeight="1" x14ac:dyDescent="0.25">
      <c r="A2884" s="72" t="str">
        <f>Лист4!A2894</f>
        <v>пер. Школьный, д.1</v>
      </c>
      <c r="B2884" s="82" t="s">
        <v>57</v>
      </c>
      <c r="C2884" s="76">
        <v>54.191720000000004</v>
      </c>
      <c r="D2884" s="76">
        <f t="shared" si="92"/>
        <v>4.6178100000000004</v>
      </c>
      <c r="E2884" s="74">
        <v>4.6178100000000004</v>
      </c>
      <c r="F2884" s="33">
        <v>0</v>
      </c>
      <c r="G2884" s="81">
        <v>0</v>
      </c>
      <c r="H2884" s="33">
        <v>0</v>
      </c>
      <c r="I2884" s="77"/>
      <c r="J2884" s="91">
        <f t="shared" si="91"/>
        <v>58.809530000000002</v>
      </c>
      <c r="K2884" s="131"/>
      <c r="L2884" s="263"/>
      <c r="M2884" s="144"/>
      <c r="N2884" s="144"/>
      <c r="O2884" s="143"/>
      <c r="P2884" s="148"/>
      <c r="Q2884" s="146"/>
      <c r="R2884" s="148"/>
      <c r="S2884" s="147"/>
      <c r="T2884" s="127"/>
      <c r="U2884" s="23"/>
      <c r="V2884" s="23"/>
      <c r="W2884" s="23"/>
      <c r="X2884" s="23"/>
      <c r="Y2884" s="23"/>
      <c r="Z2884" s="23"/>
      <c r="AA2884" s="23"/>
      <c r="AB2884" s="23"/>
      <c r="AC2884" s="23"/>
      <c r="AD2884" s="23"/>
      <c r="AE2884" s="23"/>
      <c r="AF2884" s="23"/>
      <c r="AG2884" s="23"/>
      <c r="AH2884" s="23"/>
      <c r="AI2884" s="23"/>
      <c r="AJ2884" s="23"/>
      <c r="AK2884" s="23"/>
    </row>
    <row r="2885" spans="1:37" s="34" customFormat="1" ht="18.75" customHeight="1" x14ac:dyDescent="0.25">
      <c r="A2885" s="72" t="str">
        <f>Лист4!A2895</f>
        <v>пер. Школьный, д.3</v>
      </c>
      <c r="B2885" s="82" t="s">
        <v>57</v>
      </c>
      <c r="C2885" s="76">
        <v>89.206840000000014</v>
      </c>
      <c r="D2885" s="76">
        <f t="shared" si="92"/>
        <v>8.5383300000000002</v>
      </c>
      <c r="E2885" s="74">
        <v>8.5383300000000002</v>
      </c>
      <c r="F2885" s="33">
        <v>0</v>
      </c>
      <c r="G2885" s="81">
        <v>0</v>
      </c>
      <c r="H2885" s="33">
        <v>0</v>
      </c>
      <c r="I2885" s="77"/>
      <c r="J2885" s="91">
        <f t="shared" si="91"/>
        <v>97.745170000000016</v>
      </c>
      <c r="K2885" s="131"/>
      <c r="L2885" s="263"/>
      <c r="M2885" s="144"/>
      <c r="N2885" s="144"/>
      <c r="O2885" s="143"/>
      <c r="P2885" s="148"/>
      <c r="Q2885" s="146"/>
      <c r="R2885" s="148"/>
      <c r="S2885" s="147"/>
      <c r="T2885" s="127"/>
      <c r="U2885" s="23"/>
      <c r="V2885" s="23"/>
      <c r="W2885" s="23"/>
      <c r="X2885" s="23"/>
      <c r="Y2885" s="23"/>
      <c r="Z2885" s="23"/>
      <c r="AA2885" s="23"/>
      <c r="AB2885" s="23"/>
      <c r="AC2885" s="23"/>
      <c r="AD2885" s="23"/>
      <c r="AE2885" s="23"/>
      <c r="AF2885" s="23"/>
      <c r="AG2885" s="23"/>
      <c r="AH2885" s="23"/>
      <c r="AI2885" s="23"/>
      <c r="AJ2885" s="23"/>
      <c r="AK2885" s="23"/>
    </row>
    <row r="2886" spans="1:37" s="34" customFormat="1" ht="18.75" customHeight="1" x14ac:dyDescent="0.25">
      <c r="A2886" s="72" t="str">
        <f>Лист4!A2896</f>
        <v>пер. Школьный, д.5</v>
      </c>
      <c r="B2886" s="82" t="s">
        <v>57</v>
      </c>
      <c r="C2886" s="76">
        <v>94.062640000000002</v>
      </c>
      <c r="D2886" s="76">
        <f t="shared" si="92"/>
        <v>9.1557999999999993</v>
      </c>
      <c r="E2886" s="74">
        <v>9.1557999999999993</v>
      </c>
      <c r="F2886" s="33">
        <v>0</v>
      </c>
      <c r="G2886" s="81">
        <v>0</v>
      </c>
      <c r="H2886" s="33">
        <v>0</v>
      </c>
      <c r="I2886" s="77"/>
      <c r="J2886" s="91">
        <f t="shared" si="91"/>
        <v>103.21844</v>
      </c>
      <c r="K2886" s="131"/>
      <c r="L2886" s="263"/>
      <c r="M2886" s="144"/>
      <c r="N2886" s="144"/>
      <c r="O2886" s="143"/>
      <c r="P2886" s="148"/>
      <c r="Q2886" s="146"/>
      <c r="R2886" s="148"/>
      <c r="S2886" s="147"/>
      <c r="T2886" s="127"/>
      <c r="U2886" s="23"/>
      <c r="V2886" s="23"/>
      <c r="W2886" s="23"/>
      <c r="X2886" s="23"/>
      <c r="Y2886" s="23"/>
      <c r="Z2886" s="23"/>
      <c r="AA2886" s="23"/>
      <c r="AB2886" s="23"/>
      <c r="AC2886" s="23"/>
      <c r="AD2886" s="23"/>
      <c r="AE2886" s="23"/>
      <c r="AF2886" s="23"/>
      <c r="AG2886" s="23"/>
      <c r="AH2886" s="23"/>
      <c r="AI2886" s="23"/>
      <c r="AJ2886" s="23"/>
      <c r="AK2886" s="23"/>
    </row>
    <row r="2887" spans="1:37" s="34" customFormat="1" ht="18.75" customHeight="1" x14ac:dyDescent="0.25">
      <c r="A2887" s="72" t="str">
        <f>Лист4!A2897</f>
        <v>пер. Школьный, д.7</v>
      </c>
      <c r="B2887" s="82" t="s">
        <v>57</v>
      </c>
      <c r="C2887" s="76">
        <v>157.54750999999999</v>
      </c>
      <c r="D2887" s="76">
        <f t="shared" si="92"/>
        <v>8.1791300000000007</v>
      </c>
      <c r="E2887" s="74">
        <v>8.1791300000000007</v>
      </c>
      <c r="F2887" s="33">
        <v>0</v>
      </c>
      <c r="G2887" s="81">
        <v>0</v>
      </c>
      <c r="H2887" s="33">
        <v>0</v>
      </c>
      <c r="I2887" s="77"/>
      <c r="J2887" s="91">
        <f t="shared" si="91"/>
        <v>165.72663999999997</v>
      </c>
      <c r="K2887" s="131"/>
      <c r="L2887" s="263"/>
      <c r="M2887" s="144"/>
      <c r="N2887" s="144"/>
      <c r="O2887" s="143"/>
      <c r="P2887" s="148"/>
      <c r="Q2887" s="146"/>
      <c r="R2887" s="148"/>
      <c r="S2887" s="147"/>
      <c r="T2887" s="127"/>
      <c r="U2887" s="23"/>
      <c r="V2887" s="23"/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/>
      <c r="AK2887" s="23"/>
    </row>
    <row r="2888" spans="1:37" s="34" customFormat="1" ht="18.75" customHeight="1" x14ac:dyDescent="0.25">
      <c r="A2888" s="72" t="str">
        <f>Лист4!A2898</f>
        <v>ул. Абая, д.34</v>
      </c>
      <c r="B2888" s="82" t="s">
        <v>57</v>
      </c>
      <c r="C2888" s="76">
        <v>8.74</v>
      </c>
      <c r="D2888" s="76">
        <f t="shared" si="92"/>
        <v>2.0569999999999999</v>
      </c>
      <c r="E2888" s="74">
        <v>2.0569999999999999</v>
      </c>
      <c r="F2888" s="33">
        <v>0</v>
      </c>
      <c r="G2888" s="81">
        <v>0</v>
      </c>
      <c r="H2888" s="33">
        <v>0</v>
      </c>
      <c r="I2888" s="77"/>
      <c r="J2888" s="91">
        <f t="shared" si="91"/>
        <v>10.797000000000001</v>
      </c>
      <c r="K2888" s="131"/>
      <c r="L2888" s="263"/>
      <c r="M2888" s="144"/>
      <c r="N2888" s="144"/>
      <c r="O2888" s="143"/>
      <c r="P2888" s="148"/>
      <c r="Q2888" s="146"/>
      <c r="R2888" s="148"/>
      <c r="S2888" s="147"/>
      <c r="T2888" s="127"/>
      <c r="U2888" s="23"/>
      <c r="V2888" s="23"/>
      <c r="W2888" s="23"/>
      <c r="X2888" s="23"/>
      <c r="Y2888" s="23"/>
      <c r="Z2888" s="23"/>
      <c r="AA2888" s="23"/>
      <c r="AB2888" s="23"/>
      <c r="AC2888" s="23"/>
      <c r="AD2888" s="23"/>
      <c r="AE2888" s="23"/>
      <c r="AF2888" s="23"/>
      <c r="AG2888" s="23"/>
      <c r="AH2888" s="23"/>
      <c r="AI2888" s="23"/>
      <c r="AJ2888" s="23"/>
      <c r="AK2888" s="23"/>
    </row>
    <row r="2889" spans="1:37" s="34" customFormat="1" ht="18.75" customHeight="1" x14ac:dyDescent="0.25">
      <c r="A2889" s="72" t="str">
        <f>Лист4!A2899</f>
        <v>ул. Абая, д.36</v>
      </c>
      <c r="B2889" s="82" t="s">
        <v>57</v>
      </c>
      <c r="C2889" s="76">
        <v>8.4861000000000004</v>
      </c>
      <c r="D2889" s="76">
        <f t="shared" si="92"/>
        <v>0</v>
      </c>
      <c r="E2889" s="74">
        <v>0</v>
      </c>
      <c r="F2889" s="33">
        <v>0</v>
      </c>
      <c r="G2889" s="81">
        <v>0</v>
      </c>
      <c r="H2889" s="33">
        <v>0</v>
      </c>
      <c r="I2889" s="77"/>
      <c r="J2889" s="91">
        <f t="shared" si="91"/>
        <v>8.4861000000000004</v>
      </c>
      <c r="K2889" s="131"/>
      <c r="L2889" s="263"/>
      <c r="M2889" s="144"/>
      <c r="N2889" s="144"/>
      <c r="O2889" s="143"/>
      <c r="P2889" s="148"/>
      <c r="Q2889" s="146"/>
      <c r="R2889" s="148"/>
      <c r="S2889" s="147"/>
      <c r="T2889" s="127"/>
      <c r="U2889" s="23"/>
      <c r="V2889" s="23"/>
      <c r="W2889" s="23"/>
      <c r="X2889" s="23"/>
      <c r="Y2889" s="23"/>
      <c r="Z2889" s="23"/>
      <c r="AA2889" s="23"/>
      <c r="AB2889" s="23"/>
      <c r="AC2889" s="23"/>
      <c r="AD2889" s="23"/>
      <c r="AE2889" s="23"/>
      <c r="AF2889" s="23"/>
      <c r="AG2889" s="23"/>
      <c r="AH2889" s="23"/>
      <c r="AI2889" s="23"/>
      <c r="AJ2889" s="23"/>
      <c r="AK2889" s="23"/>
    </row>
    <row r="2890" spans="1:37" s="34" customFormat="1" ht="18.75" customHeight="1" x14ac:dyDescent="0.25">
      <c r="A2890" s="72" t="str">
        <f>Лист4!A2900</f>
        <v>ул. Абая, д.38</v>
      </c>
      <c r="B2890" s="82" t="s">
        <v>57</v>
      </c>
      <c r="C2890" s="76">
        <v>62.527900000000002</v>
      </c>
      <c r="D2890" s="76">
        <f t="shared" si="92"/>
        <v>3.13225</v>
      </c>
      <c r="E2890" s="74">
        <v>3.13225</v>
      </c>
      <c r="F2890" s="33">
        <v>0</v>
      </c>
      <c r="G2890" s="81">
        <v>0</v>
      </c>
      <c r="H2890" s="33">
        <v>0</v>
      </c>
      <c r="I2890" s="77"/>
      <c r="J2890" s="91">
        <f t="shared" ref="J2890:J2953" si="93">C2890+E2890</f>
        <v>65.660150000000002</v>
      </c>
      <c r="K2890" s="131"/>
      <c r="L2890" s="263"/>
      <c r="M2890" s="144"/>
      <c r="N2890" s="144"/>
      <c r="O2890" s="143"/>
      <c r="P2890" s="148"/>
      <c r="Q2890" s="146"/>
      <c r="R2890" s="148"/>
      <c r="S2890" s="147"/>
      <c r="T2890" s="127"/>
      <c r="U2890" s="23"/>
      <c r="V2890" s="23"/>
      <c r="W2890" s="23"/>
      <c r="X2890" s="23"/>
      <c r="Y2890" s="23"/>
      <c r="Z2890" s="23"/>
      <c r="AA2890" s="23"/>
      <c r="AB2890" s="23"/>
      <c r="AC2890" s="23"/>
      <c r="AD2890" s="23"/>
      <c r="AE2890" s="23"/>
      <c r="AF2890" s="23"/>
      <c r="AG2890" s="23"/>
      <c r="AH2890" s="23"/>
      <c r="AI2890" s="23"/>
      <c r="AJ2890" s="23"/>
      <c r="AK2890" s="23"/>
    </row>
    <row r="2891" spans="1:37" s="34" customFormat="1" ht="18.75" customHeight="1" x14ac:dyDescent="0.25">
      <c r="A2891" s="72" t="str">
        <f>Лист4!A2901</f>
        <v>ул. Астраханская, д.13</v>
      </c>
      <c r="B2891" s="82" t="s">
        <v>57</v>
      </c>
      <c r="C2891" s="76">
        <v>288.96260999999998</v>
      </c>
      <c r="D2891" s="76">
        <f t="shared" si="92"/>
        <v>11.314350000000001</v>
      </c>
      <c r="E2891" s="74">
        <v>11.314350000000001</v>
      </c>
      <c r="F2891" s="33">
        <v>0</v>
      </c>
      <c r="G2891" s="81">
        <v>0</v>
      </c>
      <c r="H2891" s="33">
        <v>0</v>
      </c>
      <c r="I2891" s="77"/>
      <c r="J2891" s="91">
        <f t="shared" si="93"/>
        <v>300.27695999999997</v>
      </c>
      <c r="K2891" s="131"/>
      <c r="L2891" s="263"/>
      <c r="M2891" s="144"/>
      <c r="N2891" s="144"/>
      <c r="O2891" s="143"/>
      <c r="P2891" s="148"/>
      <c r="Q2891" s="146"/>
      <c r="R2891" s="148"/>
      <c r="S2891" s="147"/>
      <c r="T2891" s="127"/>
      <c r="U2891" s="23"/>
      <c r="V2891" s="23"/>
      <c r="W2891" s="23"/>
      <c r="X2891" s="23"/>
      <c r="Y2891" s="23"/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/>
      <c r="AK2891" s="23"/>
    </row>
    <row r="2892" spans="1:37" s="34" customFormat="1" ht="18.75" customHeight="1" x14ac:dyDescent="0.25">
      <c r="A2892" s="72" t="str">
        <f>Лист4!A2902</f>
        <v>ул. Джамбула, д.12</v>
      </c>
      <c r="B2892" s="82" t="s">
        <v>57</v>
      </c>
      <c r="C2892" s="76">
        <v>474.23653000000007</v>
      </c>
      <c r="D2892" s="76">
        <f t="shared" si="92"/>
        <v>75.269869999999997</v>
      </c>
      <c r="E2892" s="74">
        <v>75.269869999999997</v>
      </c>
      <c r="F2892" s="33">
        <v>0</v>
      </c>
      <c r="G2892" s="81">
        <v>0</v>
      </c>
      <c r="H2892" s="33">
        <v>0</v>
      </c>
      <c r="I2892" s="77"/>
      <c r="J2892" s="91">
        <f t="shared" si="93"/>
        <v>549.5064000000001</v>
      </c>
      <c r="K2892" s="131"/>
      <c r="L2892" s="263"/>
      <c r="M2892" s="144"/>
      <c r="N2892" s="144"/>
      <c r="O2892" s="143"/>
      <c r="P2892" s="148"/>
      <c r="Q2892" s="146"/>
      <c r="R2892" s="148"/>
      <c r="S2892" s="147"/>
      <c r="T2892" s="127"/>
      <c r="U2892" s="23"/>
      <c r="V2892" s="23"/>
      <c r="W2892" s="23"/>
      <c r="X2892" s="23"/>
      <c r="Y2892" s="23"/>
      <c r="Z2892" s="23"/>
      <c r="AA2892" s="23"/>
      <c r="AB2892" s="23"/>
      <c r="AC2892" s="23"/>
      <c r="AD2892" s="23"/>
      <c r="AE2892" s="23"/>
      <c r="AF2892" s="23"/>
      <c r="AG2892" s="23"/>
      <c r="AH2892" s="23"/>
      <c r="AI2892" s="23"/>
      <c r="AJ2892" s="23"/>
      <c r="AK2892" s="23"/>
    </row>
    <row r="2893" spans="1:37" s="34" customFormat="1" ht="18.75" customHeight="1" x14ac:dyDescent="0.25">
      <c r="A2893" s="72" t="str">
        <f>Лист4!A2903</f>
        <v>ул. Джамбула, д.14</v>
      </c>
      <c r="B2893" s="82" t="s">
        <v>57</v>
      </c>
      <c r="C2893" s="76">
        <v>583.28068999999994</v>
      </c>
      <c r="D2893" s="76">
        <f t="shared" si="92"/>
        <v>24.305790000000002</v>
      </c>
      <c r="E2893" s="74">
        <v>24.305790000000002</v>
      </c>
      <c r="F2893" s="33">
        <v>0</v>
      </c>
      <c r="G2893" s="81">
        <v>0</v>
      </c>
      <c r="H2893" s="33">
        <v>0</v>
      </c>
      <c r="I2893" s="77"/>
      <c r="J2893" s="91">
        <f t="shared" si="93"/>
        <v>607.58647999999994</v>
      </c>
      <c r="K2893" s="131"/>
      <c r="L2893" s="263"/>
      <c r="M2893" s="144"/>
      <c r="N2893" s="144"/>
      <c r="O2893" s="143"/>
      <c r="P2893" s="148"/>
      <c r="Q2893" s="146"/>
      <c r="R2893" s="148"/>
      <c r="S2893" s="147"/>
      <c r="T2893" s="127"/>
      <c r="U2893" s="23"/>
      <c r="V2893" s="23"/>
      <c r="W2893" s="23"/>
      <c r="X2893" s="23"/>
      <c r="Y2893" s="23"/>
      <c r="Z2893" s="23"/>
      <c r="AA2893" s="23"/>
      <c r="AB2893" s="23"/>
      <c r="AC2893" s="23"/>
      <c r="AD2893" s="23"/>
      <c r="AE2893" s="23"/>
      <c r="AF2893" s="23"/>
      <c r="AG2893" s="23"/>
      <c r="AH2893" s="23"/>
      <c r="AI2893" s="23"/>
      <c r="AJ2893" s="23"/>
      <c r="AK2893" s="23"/>
    </row>
    <row r="2894" spans="1:37" s="34" customFormat="1" ht="18.75" customHeight="1" x14ac:dyDescent="0.25">
      <c r="A2894" s="72" t="str">
        <f>Лист4!A2904</f>
        <v>ул. Джамбула, д.16</v>
      </c>
      <c r="B2894" s="82" t="s">
        <v>57</v>
      </c>
      <c r="C2894" s="76">
        <v>375.56098000000003</v>
      </c>
      <c r="D2894" s="76">
        <f t="shared" ref="D2894:D2960" si="94">E2894</f>
        <v>20.336590000000001</v>
      </c>
      <c r="E2894" s="74">
        <v>20.336590000000001</v>
      </c>
      <c r="F2894" s="33">
        <v>0</v>
      </c>
      <c r="G2894" s="81">
        <v>0</v>
      </c>
      <c r="H2894" s="33">
        <v>0</v>
      </c>
      <c r="I2894" s="77"/>
      <c r="J2894" s="91">
        <f t="shared" si="93"/>
        <v>395.89757000000003</v>
      </c>
      <c r="K2894" s="131"/>
      <c r="L2894" s="263"/>
      <c r="M2894" s="144"/>
      <c r="N2894" s="144"/>
      <c r="O2894" s="143"/>
      <c r="P2894" s="148"/>
      <c r="Q2894" s="146"/>
      <c r="R2894" s="148"/>
      <c r="S2894" s="147"/>
      <c r="T2894" s="127"/>
      <c r="U2894" s="23"/>
      <c r="V2894" s="23"/>
      <c r="W2894" s="23"/>
      <c r="X2894" s="23"/>
      <c r="Y2894" s="23"/>
      <c r="Z2894" s="23"/>
      <c r="AA2894" s="23"/>
      <c r="AB2894" s="23"/>
      <c r="AC2894" s="23"/>
      <c r="AD2894" s="23"/>
      <c r="AE2894" s="23"/>
      <c r="AF2894" s="23"/>
      <c r="AG2894" s="23"/>
      <c r="AH2894" s="23"/>
      <c r="AI2894" s="23"/>
      <c r="AJ2894" s="23"/>
      <c r="AK2894" s="23"/>
    </row>
    <row r="2895" spans="1:37" s="34" customFormat="1" ht="18.75" customHeight="1" x14ac:dyDescent="0.25">
      <c r="A2895" s="72" t="str">
        <f>Лист4!A2905</f>
        <v>ул. Джамбула, д.22</v>
      </c>
      <c r="B2895" s="82" t="s">
        <v>57</v>
      </c>
      <c r="C2895" s="76">
        <v>118.96592999999999</v>
      </c>
      <c r="D2895" s="76">
        <f t="shared" si="94"/>
        <v>7.6587100000000001</v>
      </c>
      <c r="E2895" s="74">
        <v>7.6587100000000001</v>
      </c>
      <c r="F2895" s="33">
        <v>0</v>
      </c>
      <c r="G2895" s="81">
        <v>0</v>
      </c>
      <c r="H2895" s="33">
        <v>0</v>
      </c>
      <c r="I2895" s="77"/>
      <c r="J2895" s="91">
        <f t="shared" si="93"/>
        <v>126.62463999999999</v>
      </c>
      <c r="K2895" s="131"/>
      <c r="L2895" s="263"/>
      <c r="M2895" s="144"/>
      <c r="N2895" s="144"/>
      <c r="O2895" s="143"/>
      <c r="P2895" s="148"/>
      <c r="Q2895" s="146"/>
      <c r="R2895" s="148"/>
      <c r="S2895" s="147"/>
      <c r="T2895" s="127"/>
      <c r="U2895" s="23"/>
      <c r="V2895" s="23"/>
      <c r="W2895" s="23"/>
      <c r="X2895" s="23"/>
      <c r="Y2895" s="23"/>
      <c r="Z2895" s="23"/>
      <c r="AA2895" s="23"/>
      <c r="AB2895" s="23"/>
      <c r="AC2895" s="23"/>
      <c r="AD2895" s="23"/>
      <c r="AE2895" s="23"/>
      <c r="AF2895" s="23"/>
      <c r="AG2895" s="23"/>
      <c r="AH2895" s="23"/>
      <c r="AI2895" s="23"/>
      <c r="AJ2895" s="23"/>
      <c r="AK2895" s="23"/>
    </row>
    <row r="2896" spans="1:37" s="34" customFormat="1" ht="18.75" customHeight="1" x14ac:dyDescent="0.25">
      <c r="A2896" s="72" t="str">
        <f>Лист4!A2906</f>
        <v>ул. Джамбула, д.24</v>
      </c>
      <c r="B2896" s="82" t="s">
        <v>57</v>
      </c>
      <c r="C2896" s="76">
        <v>88.819509999999994</v>
      </c>
      <c r="D2896" s="76">
        <f t="shared" si="94"/>
        <v>4.9464499999999996</v>
      </c>
      <c r="E2896" s="74">
        <v>4.9464499999999996</v>
      </c>
      <c r="F2896" s="33">
        <v>0</v>
      </c>
      <c r="G2896" s="81">
        <v>0</v>
      </c>
      <c r="H2896" s="33">
        <v>0</v>
      </c>
      <c r="I2896" s="77"/>
      <c r="J2896" s="91">
        <f t="shared" si="93"/>
        <v>93.765959999999993</v>
      </c>
      <c r="K2896" s="131"/>
      <c r="L2896" s="263"/>
      <c r="M2896" s="144"/>
      <c r="N2896" s="144"/>
      <c r="O2896" s="143"/>
      <c r="P2896" s="148"/>
      <c r="Q2896" s="146"/>
      <c r="R2896" s="148"/>
      <c r="S2896" s="147"/>
      <c r="T2896" s="127"/>
      <c r="U2896" s="23"/>
      <c r="V2896" s="23"/>
      <c r="W2896" s="23"/>
      <c r="X2896" s="23"/>
      <c r="Y2896" s="23"/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/>
      <c r="AK2896" s="23"/>
    </row>
    <row r="2897" spans="1:37" s="34" customFormat="1" ht="18.75" customHeight="1" x14ac:dyDescent="0.25">
      <c r="A2897" s="72" t="str">
        <f>Лист4!A2907</f>
        <v>ул. Джамбула, д.26</v>
      </c>
      <c r="B2897" s="82" t="s">
        <v>57</v>
      </c>
      <c r="C2897" s="76">
        <v>165.87069</v>
      </c>
      <c r="D2897" s="76">
        <f t="shared" si="94"/>
        <v>16.355820000000001</v>
      </c>
      <c r="E2897" s="74">
        <v>16.355820000000001</v>
      </c>
      <c r="F2897" s="33">
        <v>0</v>
      </c>
      <c r="G2897" s="81">
        <v>0</v>
      </c>
      <c r="H2897" s="33">
        <v>0</v>
      </c>
      <c r="I2897" s="77"/>
      <c r="J2897" s="91">
        <f t="shared" si="93"/>
        <v>182.22650999999999</v>
      </c>
      <c r="K2897" s="131"/>
      <c r="L2897" s="263"/>
      <c r="M2897" s="144"/>
      <c r="N2897" s="144"/>
      <c r="O2897" s="143"/>
      <c r="P2897" s="148"/>
      <c r="Q2897" s="146"/>
      <c r="R2897" s="148"/>
      <c r="S2897" s="147"/>
      <c r="T2897" s="127"/>
      <c r="U2897" s="23"/>
      <c r="V2897" s="23"/>
      <c r="W2897" s="23"/>
      <c r="X2897" s="23"/>
      <c r="Y2897" s="23"/>
      <c r="Z2897" s="23"/>
      <c r="AA2897" s="23"/>
      <c r="AB2897" s="23"/>
      <c r="AC2897" s="23"/>
      <c r="AD2897" s="23"/>
      <c r="AE2897" s="23"/>
      <c r="AF2897" s="23"/>
      <c r="AG2897" s="23"/>
      <c r="AH2897" s="23"/>
      <c r="AI2897" s="23"/>
      <c r="AJ2897" s="23"/>
      <c r="AK2897" s="23"/>
    </row>
    <row r="2898" spans="1:37" s="34" customFormat="1" ht="18.75" customHeight="1" x14ac:dyDescent="0.25">
      <c r="A2898" s="72" t="str">
        <f>Лист4!A2908</f>
        <v>ул. Джамбула, д.28</v>
      </c>
      <c r="B2898" s="82" t="s">
        <v>57</v>
      </c>
      <c r="C2898" s="76">
        <v>138.84757999999999</v>
      </c>
      <c r="D2898" s="76">
        <f t="shared" si="94"/>
        <v>4.25596</v>
      </c>
      <c r="E2898" s="74">
        <v>4.25596</v>
      </c>
      <c r="F2898" s="33">
        <v>0</v>
      </c>
      <c r="G2898" s="81">
        <v>0</v>
      </c>
      <c r="H2898" s="33">
        <v>0</v>
      </c>
      <c r="I2898" s="77"/>
      <c r="J2898" s="91">
        <f t="shared" si="93"/>
        <v>143.10353999999998</v>
      </c>
      <c r="K2898" s="131"/>
      <c r="L2898" s="263"/>
      <c r="M2898" s="144"/>
      <c r="N2898" s="144"/>
      <c r="O2898" s="143"/>
      <c r="P2898" s="148"/>
      <c r="Q2898" s="146"/>
      <c r="R2898" s="148"/>
      <c r="S2898" s="147"/>
      <c r="T2898" s="127"/>
      <c r="U2898" s="23"/>
      <c r="V2898" s="23"/>
      <c r="W2898" s="23"/>
      <c r="X2898" s="23"/>
      <c r="Y2898" s="23"/>
      <c r="Z2898" s="23"/>
      <c r="AA2898" s="23"/>
      <c r="AB2898" s="23"/>
      <c r="AC2898" s="23"/>
      <c r="AD2898" s="23"/>
      <c r="AE2898" s="23"/>
      <c r="AF2898" s="23"/>
      <c r="AG2898" s="23"/>
      <c r="AH2898" s="23"/>
      <c r="AI2898" s="23"/>
      <c r="AJ2898" s="23"/>
      <c r="AK2898" s="23"/>
    </row>
    <row r="2899" spans="1:37" s="34" customFormat="1" ht="18.75" customHeight="1" x14ac:dyDescent="0.25">
      <c r="A2899" s="72" t="str">
        <f>Лист4!A2909</f>
        <v>ул. Джамбула, д.30</v>
      </c>
      <c r="B2899" s="82" t="s">
        <v>57</v>
      </c>
      <c r="C2899" s="76">
        <v>32.205449999999999</v>
      </c>
      <c r="D2899" s="76">
        <f t="shared" si="94"/>
        <v>14.024190000000001</v>
      </c>
      <c r="E2899" s="74">
        <v>14.024190000000001</v>
      </c>
      <c r="F2899" s="33">
        <v>0</v>
      </c>
      <c r="G2899" s="81">
        <v>0</v>
      </c>
      <c r="H2899" s="33">
        <v>0</v>
      </c>
      <c r="I2899" s="77"/>
      <c r="J2899" s="91">
        <f t="shared" si="93"/>
        <v>46.229640000000003</v>
      </c>
      <c r="K2899" s="131"/>
      <c r="L2899" s="263"/>
      <c r="M2899" s="144"/>
      <c r="N2899" s="144"/>
      <c r="O2899" s="143"/>
      <c r="P2899" s="148"/>
      <c r="Q2899" s="146"/>
      <c r="R2899" s="148"/>
      <c r="S2899" s="147"/>
      <c r="T2899" s="127"/>
      <c r="U2899" s="23"/>
      <c r="V2899" s="23"/>
      <c r="W2899" s="23"/>
      <c r="X2899" s="23"/>
      <c r="Y2899" s="23"/>
      <c r="Z2899" s="23"/>
      <c r="AA2899" s="23"/>
      <c r="AB2899" s="23"/>
      <c r="AC2899" s="23"/>
      <c r="AD2899" s="23"/>
      <c r="AE2899" s="23"/>
      <c r="AF2899" s="23"/>
      <c r="AG2899" s="23"/>
      <c r="AH2899" s="23"/>
      <c r="AI2899" s="23"/>
      <c r="AJ2899" s="23"/>
      <c r="AK2899" s="23"/>
    </row>
    <row r="2900" spans="1:37" s="34" customFormat="1" ht="18.75" customHeight="1" x14ac:dyDescent="0.25">
      <c r="A2900" s="72" t="str">
        <f>Лист4!A2910</f>
        <v>ул. Джамбула, д.39</v>
      </c>
      <c r="B2900" s="82" t="s">
        <v>57</v>
      </c>
      <c r="C2900" s="76">
        <v>29.4985</v>
      </c>
      <c r="D2900" s="76">
        <f t="shared" si="94"/>
        <v>0</v>
      </c>
      <c r="E2900" s="74">
        <v>0</v>
      </c>
      <c r="F2900" s="33">
        <v>0</v>
      </c>
      <c r="G2900" s="81">
        <v>0</v>
      </c>
      <c r="H2900" s="33">
        <v>0</v>
      </c>
      <c r="I2900" s="77"/>
      <c r="J2900" s="91">
        <f t="shared" si="93"/>
        <v>29.4985</v>
      </c>
      <c r="K2900" s="131"/>
      <c r="L2900" s="263"/>
      <c r="M2900" s="144"/>
      <c r="N2900" s="144"/>
      <c r="O2900" s="143"/>
      <c r="P2900" s="148"/>
      <c r="Q2900" s="146"/>
      <c r="R2900" s="148"/>
      <c r="S2900" s="147"/>
      <c r="T2900" s="127"/>
      <c r="U2900" s="23"/>
      <c r="V2900" s="23"/>
      <c r="W2900" s="23"/>
      <c r="X2900" s="23"/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/>
      <c r="AI2900" s="23"/>
      <c r="AJ2900" s="23"/>
      <c r="AK2900" s="23"/>
    </row>
    <row r="2901" spans="1:37" s="34" customFormat="1" ht="18.75" customHeight="1" x14ac:dyDescent="0.25">
      <c r="A2901" s="72" t="str">
        <f>Лист4!A2911</f>
        <v>ул. Джамбула, д.41</v>
      </c>
      <c r="B2901" s="82" t="s">
        <v>57</v>
      </c>
      <c r="C2901" s="76">
        <v>66.911029999999997</v>
      </c>
      <c r="D2901" s="76">
        <f t="shared" si="94"/>
        <v>2.6326799999999997</v>
      </c>
      <c r="E2901" s="74">
        <v>2.6326799999999997</v>
      </c>
      <c r="F2901" s="33">
        <v>0</v>
      </c>
      <c r="G2901" s="81">
        <v>0</v>
      </c>
      <c r="H2901" s="33">
        <v>0</v>
      </c>
      <c r="I2901" s="77"/>
      <c r="J2901" s="91">
        <f t="shared" si="93"/>
        <v>69.54370999999999</v>
      </c>
      <c r="K2901" s="131"/>
      <c r="L2901" s="263"/>
      <c r="M2901" s="144"/>
      <c r="N2901" s="144"/>
      <c r="O2901" s="143"/>
      <c r="P2901" s="148"/>
      <c r="Q2901" s="146"/>
      <c r="R2901" s="148"/>
      <c r="S2901" s="147"/>
      <c r="T2901" s="127"/>
      <c r="U2901" s="23"/>
      <c r="V2901" s="23"/>
      <c r="W2901" s="23"/>
      <c r="X2901" s="23"/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/>
      <c r="AI2901" s="23"/>
      <c r="AJ2901" s="23"/>
      <c r="AK2901" s="23"/>
    </row>
    <row r="2902" spans="1:37" s="34" customFormat="1" ht="18.75" customHeight="1" x14ac:dyDescent="0.25">
      <c r="A2902" s="72" t="str">
        <f>Лист4!A2912</f>
        <v>ул. Карла Маркса, д.1</v>
      </c>
      <c r="B2902" s="82" t="s">
        <v>57</v>
      </c>
      <c r="C2902" s="76">
        <v>222.95507999999998</v>
      </c>
      <c r="D2902" s="76">
        <f t="shared" si="94"/>
        <v>44.734610000000004</v>
      </c>
      <c r="E2902" s="74">
        <v>44.734610000000004</v>
      </c>
      <c r="F2902" s="33">
        <v>0</v>
      </c>
      <c r="G2902" s="81">
        <v>0</v>
      </c>
      <c r="H2902" s="33">
        <v>0</v>
      </c>
      <c r="I2902" s="77"/>
      <c r="J2902" s="91">
        <f t="shared" si="93"/>
        <v>267.68968999999998</v>
      </c>
      <c r="K2902" s="131"/>
      <c r="L2902" s="263"/>
      <c r="M2902" s="144"/>
      <c r="N2902" s="144"/>
      <c r="O2902" s="143"/>
      <c r="P2902" s="148"/>
      <c r="Q2902" s="146"/>
      <c r="R2902" s="148"/>
      <c r="S2902" s="147"/>
      <c r="T2902" s="127"/>
      <c r="U2902" s="23"/>
      <c r="V2902" s="23"/>
      <c r="W2902" s="23"/>
      <c r="X2902" s="23"/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/>
      <c r="AI2902" s="23"/>
      <c r="AJ2902" s="23"/>
      <c r="AK2902" s="23"/>
    </row>
    <row r="2903" spans="1:37" s="34" customFormat="1" ht="18.75" customHeight="1" x14ac:dyDescent="0.25">
      <c r="A2903" s="72" t="str">
        <f>Лист4!A2913</f>
        <v>ул. Карла Маркса, д.11</v>
      </c>
      <c r="B2903" s="82" t="s">
        <v>57</v>
      </c>
      <c r="C2903" s="76">
        <v>177.22654999999997</v>
      </c>
      <c r="D2903" s="76">
        <f t="shared" si="94"/>
        <v>13.62331</v>
      </c>
      <c r="E2903" s="74">
        <v>13.62331</v>
      </c>
      <c r="F2903" s="33">
        <v>0</v>
      </c>
      <c r="G2903" s="81">
        <v>0</v>
      </c>
      <c r="H2903" s="33">
        <v>0</v>
      </c>
      <c r="I2903" s="77"/>
      <c r="J2903" s="91">
        <f t="shared" si="93"/>
        <v>190.84985999999998</v>
      </c>
      <c r="K2903" s="131"/>
      <c r="L2903" s="263"/>
      <c r="M2903" s="144"/>
      <c r="N2903" s="144"/>
      <c r="O2903" s="143"/>
      <c r="P2903" s="148"/>
      <c r="Q2903" s="146"/>
      <c r="R2903" s="148"/>
      <c r="S2903" s="147"/>
      <c r="T2903" s="127"/>
      <c r="U2903" s="23"/>
      <c r="V2903" s="23"/>
      <c r="W2903" s="23"/>
      <c r="X2903" s="23"/>
      <c r="Y2903" s="23"/>
      <c r="Z2903" s="23"/>
      <c r="AA2903" s="23"/>
      <c r="AB2903" s="23"/>
      <c r="AC2903" s="23"/>
      <c r="AD2903" s="23"/>
      <c r="AE2903" s="23"/>
      <c r="AF2903" s="23"/>
      <c r="AG2903" s="23"/>
      <c r="AH2903" s="23"/>
      <c r="AI2903" s="23"/>
      <c r="AJ2903" s="23"/>
      <c r="AK2903" s="23"/>
    </row>
    <row r="2904" spans="1:37" s="34" customFormat="1" ht="18.75" customHeight="1" x14ac:dyDescent="0.25">
      <c r="A2904" s="72" t="str">
        <f>Лист4!A2914</f>
        <v>ул. Карла Маркса, д.13</v>
      </c>
      <c r="B2904" s="82" t="s">
        <v>57</v>
      </c>
      <c r="C2904" s="76">
        <v>157.29459</v>
      </c>
      <c r="D2904" s="76">
        <f t="shared" si="94"/>
        <v>6.8308599999999995</v>
      </c>
      <c r="E2904" s="74">
        <v>6.8308599999999995</v>
      </c>
      <c r="F2904" s="33">
        <v>0</v>
      </c>
      <c r="G2904" s="81">
        <v>0</v>
      </c>
      <c r="H2904" s="33">
        <v>0</v>
      </c>
      <c r="I2904" s="77"/>
      <c r="J2904" s="91">
        <f t="shared" si="93"/>
        <v>164.12545</v>
      </c>
      <c r="K2904" s="131"/>
      <c r="L2904" s="263"/>
      <c r="M2904" s="144"/>
      <c r="N2904" s="144"/>
      <c r="O2904" s="143"/>
      <c r="P2904" s="148"/>
      <c r="Q2904" s="146"/>
      <c r="R2904" s="148"/>
      <c r="S2904" s="147"/>
      <c r="T2904" s="127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</row>
    <row r="2905" spans="1:37" s="34" customFormat="1" ht="18.75" customHeight="1" x14ac:dyDescent="0.25">
      <c r="A2905" s="72" t="str">
        <f>Лист4!A2915</f>
        <v>ул. Карла Маркса, д.15</v>
      </c>
      <c r="B2905" s="82" t="s">
        <v>57</v>
      </c>
      <c r="C2905" s="76">
        <v>177.62306999999998</v>
      </c>
      <c r="D2905" s="76">
        <f t="shared" si="94"/>
        <v>15.49268</v>
      </c>
      <c r="E2905" s="74">
        <v>15.49268</v>
      </c>
      <c r="F2905" s="33">
        <v>0</v>
      </c>
      <c r="G2905" s="81">
        <v>0</v>
      </c>
      <c r="H2905" s="33">
        <v>0</v>
      </c>
      <c r="I2905" s="77"/>
      <c r="J2905" s="91">
        <f t="shared" si="93"/>
        <v>193.11574999999999</v>
      </c>
      <c r="K2905" s="131"/>
      <c r="L2905" s="263"/>
      <c r="M2905" s="144"/>
      <c r="N2905" s="144"/>
      <c r="O2905" s="143"/>
      <c r="P2905" s="148"/>
      <c r="Q2905" s="146"/>
      <c r="R2905" s="148"/>
      <c r="S2905" s="147"/>
      <c r="T2905" s="127"/>
      <c r="U2905" s="23"/>
      <c r="V2905" s="23"/>
      <c r="W2905" s="23"/>
      <c r="X2905" s="23"/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/>
    </row>
    <row r="2906" spans="1:37" s="34" customFormat="1" ht="18.75" customHeight="1" x14ac:dyDescent="0.25">
      <c r="A2906" s="72" t="str">
        <f>Лист4!A2916</f>
        <v>ул. Карла Маркса, д.2</v>
      </c>
      <c r="B2906" s="82" t="s">
        <v>57</v>
      </c>
      <c r="C2906" s="76">
        <v>250.96317000000002</v>
      </c>
      <c r="D2906" s="76">
        <f t="shared" si="94"/>
        <v>19.870180000000001</v>
      </c>
      <c r="E2906" s="74">
        <v>19.870180000000001</v>
      </c>
      <c r="F2906" s="33">
        <v>0</v>
      </c>
      <c r="G2906" s="81">
        <v>0</v>
      </c>
      <c r="H2906" s="33">
        <v>0</v>
      </c>
      <c r="I2906" s="77"/>
      <c r="J2906" s="91">
        <f t="shared" si="93"/>
        <v>270.83335</v>
      </c>
      <c r="K2906" s="131"/>
      <c r="L2906" s="263"/>
      <c r="M2906" s="144"/>
      <c r="N2906" s="144"/>
      <c r="O2906" s="143"/>
      <c r="P2906" s="148"/>
      <c r="Q2906" s="146"/>
      <c r="R2906" s="148"/>
      <c r="S2906" s="147"/>
      <c r="T2906" s="127"/>
      <c r="U2906" s="23"/>
      <c r="V2906" s="23"/>
      <c r="W2906" s="23"/>
      <c r="X2906" s="23"/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/>
      <c r="AK2906" s="23"/>
    </row>
    <row r="2907" spans="1:37" s="34" customFormat="1" ht="18.75" customHeight="1" x14ac:dyDescent="0.25">
      <c r="A2907" s="72" t="str">
        <f>Лист4!A2917</f>
        <v>ул. Карла Маркса, д.3</v>
      </c>
      <c r="B2907" s="82" t="s">
        <v>57</v>
      </c>
      <c r="C2907" s="76">
        <v>42.565500000000007</v>
      </c>
      <c r="D2907" s="76">
        <f t="shared" si="94"/>
        <v>62.203209999999999</v>
      </c>
      <c r="E2907" s="74">
        <v>62.203209999999999</v>
      </c>
      <c r="F2907" s="33">
        <v>0</v>
      </c>
      <c r="G2907" s="81">
        <v>0</v>
      </c>
      <c r="H2907" s="33">
        <v>0</v>
      </c>
      <c r="I2907" s="77"/>
      <c r="J2907" s="91">
        <f t="shared" si="93"/>
        <v>104.76871</v>
      </c>
      <c r="K2907" s="131"/>
      <c r="L2907" s="263"/>
      <c r="M2907" s="144"/>
      <c r="N2907" s="144"/>
      <c r="O2907" s="143"/>
      <c r="P2907" s="148"/>
      <c r="Q2907" s="146"/>
      <c r="R2907" s="148"/>
      <c r="S2907" s="147"/>
      <c r="T2907" s="127"/>
      <c r="U2907" s="23"/>
      <c r="V2907" s="23"/>
      <c r="W2907" s="23"/>
      <c r="X2907" s="23"/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/>
      <c r="AK2907" s="23"/>
    </row>
    <row r="2908" spans="1:37" s="34" customFormat="1" ht="18.75" customHeight="1" x14ac:dyDescent="0.25">
      <c r="A2908" s="72" t="str">
        <f>Лист4!A2918</f>
        <v>ул. Карла Маркса, д.4</v>
      </c>
      <c r="B2908" s="82" t="s">
        <v>57</v>
      </c>
      <c r="C2908" s="76">
        <v>547.45842000000005</v>
      </c>
      <c r="D2908" s="76">
        <f t="shared" si="94"/>
        <v>29.238580000000002</v>
      </c>
      <c r="E2908" s="74">
        <v>29.238580000000002</v>
      </c>
      <c r="F2908" s="33">
        <v>0</v>
      </c>
      <c r="G2908" s="81">
        <v>0</v>
      </c>
      <c r="H2908" s="33">
        <v>0</v>
      </c>
      <c r="I2908" s="77"/>
      <c r="J2908" s="91">
        <f t="shared" si="93"/>
        <v>576.697</v>
      </c>
      <c r="K2908" s="131"/>
      <c r="L2908" s="263"/>
      <c r="M2908" s="144"/>
      <c r="N2908" s="144"/>
      <c r="O2908" s="143"/>
      <c r="P2908" s="148"/>
      <c r="Q2908" s="146"/>
      <c r="R2908" s="148"/>
      <c r="S2908" s="147"/>
      <c r="T2908" s="127"/>
      <c r="U2908" s="23"/>
      <c r="V2908" s="23"/>
      <c r="W2908" s="23"/>
      <c r="X2908" s="23"/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/>
      <c r="AK2908" s="23"/>
    </row>
    <row r="2909" spans="1:37" s="34" customFormat="1" ht="18.75" customHeight="1" x14ac:dyDescent="0.25">
      <c r="A2909" s="72" t="str">
        <f>Лист4!A2919</f>
        <v>ул. Карла Маркса, д.5</v>
      </c>
      <c r="B2909" s="82" t="s">
        <v>57</v>
      </c>
      <c r="C2909" s="76">
        <v>197.61735000000002</v>
      </c>
      <c r="D2909" s="76">
        <f t="shared" si="94"/>
        <v>27.13851</v>
      </c>
      <c r="E2909" s="74">
        <v>27.13851</v>
      </c>
      <c r="F2909" s="33">
        <v>0</v>
      </c>
      <c r="G2909" s="81">
        <v>0</v>
      </c>
      <c r="H2909" s="33">
        <v>0</v>
      </c>
      <c r="I2909" s="77"/>
      <c r="J2909" s="91">
        <f t="shared" si="93"/>
        <v>224.75586000000001</v>
      </c>
      <c r="K2909" s="131"/>
      <c r="L2909" s="263"/>
      <c r="M2909" s="144"/>
      <c r="N2909" s="144"/>
      <c r="O2909" s="143"/>
      <c r="P2909" s="148"/>
      <c r="Q2909" s="146"/>
      <c r="R2909" s="148"/>
      <c r="S2909" s="147"/>
      <c r="T2909" s="127"/>
      <c r="U2909" s="23"/>
      <c r="V2909" s="23"/>
      <c r="W2909" s="23"/>
      <c r="X2909" s="23"/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/>
      <c r="AK2909" s="23"/>
    </row>
    <row r="2910" spans="1:37" s="34" customFormat="1" ht="18.75" customHeight="1" x14ac:dyDescent="0.25">
      <c r="A2910" s="72" t="str">
        <f>Лист4!A2920</f>
        <v>ул. Карла Маркса, д.6</v>
      </c>
      <c r="B2910" s="82" t="s">
        <v>57</v>
      </c>
      <c r="C2910" s="76">
        <v>234.61434</v>
      </c>
      <c r="D2910" s="76">
        <f t="shared" si="94"/>
        <v>19.375610000000002</v>
      </c>
      <c r="E2910" s="74">
        <v>19.375610000000002</v>
      </c>
      <c r="F2910" s="33">
        <v>0</v>
      </c>
      <c r="G2910" s="81">
        <v>0</v>
      </c>
      <c r="H2910" s="33">
        <v>0</v>
      </c>
      <c r="I2910" s="77"/>
      <c r="J2910" s="91">
        <f t="shared" si="93"/>
        <v>253.98994999999999</v>
      </c>
      <c r="K2910" s="131"/>
      <c r="L2910" s="263"/>
      <c r="M2910" s="144"/>
      <c r="N2910" s="144"/>
      <c r="O2910" s="143"/>
      <c r="P2910" s="148"/>
      <c r="Q2910" s="146"/>
      <c r="R2910" s="148"/>
      <c r="S2910" s="147"/>
      <c r="T2910" s="127"/>
      <c r="U2910" s="23"/>
      <c r="V2910" s="23"/>
      <c r="W2910" s="23"/>
      <c r="X2910" s="23"/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/>
      <c r="AK2910" s="23"/>
    </row>
    <row r="2911" spans="1:37" s="34" customFormat="1" ht="18.75" customHeight="1" x14ac:dyDescent="0.25">
      <c r="A2911" s="72" t="str">
        <f>Лист4!A2921</f>
        <v>ул. Карла Маркса, д.9</v>
      </c>
      <c r="B2911" s="82" t="s">
        <v>57</v>
      </c>
      <c r="C2911" s="76">
        <v>212.06059999999999</v>
      </c>
      <c r="D2911" s="76">
        <f t="shared" si="94"/>
        <v>9.5657999999999994</v>
      </c>
      <c r="E2911" s="74">
        <v>9.5657999999999994</v>
      </c>
      <c r="F2911" s="33">
        <v>0</v>
      </c>
      <c r="G2911" s="81">
        <v>0</v>
      </c>
      <c r="H2911" s="33">
        <v>0</v>
      </c>
      <c r="I2911" s="77"/>
      <c r="J2911" s="91">
        <f t="shared" si="93"/>
        <v>221.62639999999999</v>
      </c>
      <c r="K2911" s="131"/>
      <c r="L2911" s="263"/>
      <c r="M2911" s="144"/>
      <c r="N2911" s="144"/>
      <c r="O2911" s="143"/>
      <c r="P2911" s="148"/>
      <c r="Q2911" s="146"/>
      <c r="R2911" s="148"/>
      <c r="S2911" s="147"/>
      <c r="T2911" s="127"/>
      <c r="U2911" s="23"/>
      <c r="V2911" s="23"/>
      <c r="W2911" s="23"/>
      <c r="X2911" s="23"/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/>
      <c r="AI2911" s="23"/>
      <c r="AJ2911" s="23"/>
      <c r="AK2911" s="23"/>
    </row>
    <row r="2912" spans="1:37" s="34" customFormat="1" ht="18.75" customHeight="1" x14ac:dyDescent="0.25">
      <c r="A2912" s="72" t="str">
        <f>Лист4!A2922</f>
        <v>ул. Мира, д.17</v>
      </c>
      <c r="B2912" s="82" t="s">
        <v>57</v>
      </c>
      <c r="C2912" s="76">
        <v>95.792619999999999</v>
      </c>
      <c r="D2912" s="76">
        <f t="shared" si="94"/>
        <v>3.9593000000000003</v>
      </c>
      <c r="E2912" s="74">
        <v>3.9593000000000003</v>
      </c>
      <c r="F2912" s="33">
        <v>0</v>
      </c>
      <c r="G2912" s="81">
        <v>0</v>
      </c>
      <c r="H2912" s="33">
        <v>0</v>
      </c>
      <c r="I2912" s="77"/>
      <c r="J2912" s="91">
        <f t="shared" si="93"/>
        <v>99.751919999999998</v>
      </c>
      <c r="K2912" s="131"/>
      <c r="L2912" s="263"/>
      <c r="M2912" s="144"/>
      <c r="N2912" s="144"/>
      <c r="O2912" s="143"/>
      <c r="P2912" s="148"/>
      <c r="Q2912" s="146"/>
      <c r="R2912" s="148"/>
      <c r="S2912" s="147"/>
      <c r="T2912" s="127"/>
      <c r="U2912" s="23"/>
      <c r="V2912" s="23"/>
      <c r="W2912" s="23"/>
      <c r="X2912" s="23"/>
      <c r="Y2912" s="23"/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/>
    </row>
    <row r="2913" spans="1:67" s="34" customFormat="1" ht="18.75" customHeight="1" x14ac:dyDescent="0.25">
      <c r="A2913" s="72" t="str">
        <f>Лист4!A2923</f>
        <v>ул. Мира, д.19</v>
      </c>
      <c r="B2913" s="82" t="s">
        <v>57</v>
      </c>
      <c r="C2913" s="76">
        <v>31.933730000000001</v>
      </c>
      <c r="D2913" s="76">
        <f t="shared" si="94"/>
        <v>7.4841300000000004</v>
      </c>
      <c r="E2913" s="74">
        <v>7.4841300000000004</v>
      </c>
      <c r="F2913" s="33">
        <v>0</v>
      </c>
      <c r="G2913" s="81">
        <v>0</v>
      </c>
      <c r="H2913" s="33">
        <v>0</v>
      </c>
      <c r="I2913" s="77"/>
      <c r="J2913" s="91">
        <f t="shared" si="93"/>
        <v>39.417860000000005</v>
      </c>
      <c r="K2913" s="131"/>
      <c r="L2913" s="263"/>
      <c r="M2913" s="144"/>
      <c r="N2913" s="144"/>
      <c r="O2913" s="143"/>
      <c r="P2913" s="148"/>
      <c r="Q2913" s="146"/>
      <c r="R2913" s="148"/>
      <c r="S2913" s="147"/>
      <c r="T2913" s="127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/>
    </row>
    <row r="2914" spans="1:67" s="34" customFormat="1" ht="18.75" customHeight="1" x14ac:dyDescent="0.25">
      <c r="A2914" s="72" t="str">
        <f>Лист4!A2924</f>
        <v>ул. Пролетарская, д.123</v>
      </c>
      <c r="B2914" s="82" t="s">
        <v>57</v>
      </c>
      <c r="C2914" s="76">
        <v>187.37885</v>
      </c>
      <c r="D2914" s="76">
        <f t="shared" si="94"/>
        <v>39.889879999999998</v>
      </c>
      <c r="E2914" s="74">
        <v>39.889879999999998</v>
      </c>
      <c r="F2914" s="33">
        <v>0</v>
      </c>
      <c r="G2914" s="81">
        <v>0</v>
      </c>
      <c r="H2914" s="33">
        <v>0</v>
      </c>
      <c r="I2914" s="77"/>
      <c r="J2914" s="91">
        <f t="shared" si="93"/>
        <v>227.26873000000001</v>
      </c>
      <c r="K2914" s="131"/>
      <c r="L2914" s="263"/>
      <c r="M2914" s="144"/>
      <c r="N2914" s="144"/>
      <c r="O2914" s="143"/>
      <c r="P2914" s="148"/>
      <c r="Q2914" s="146"/>
      <c r="R2914" s="148"/>
      <c r="S2914" s="147"/>
      <c r="T2914" s="127"/>
      <c r="U2914" s="23"/>
      <c r="V2914" s="23"/>
      <c r="W2914" s="23"/>
      <c r="X2914" s="23"/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</row>
    <row r="2915" spans="1:67" s="34" customFormat="1" ht="18.75" customHeight="1" x14ac:dyDescent="0.25">
      <c r="A2915" s="72" t="str">
        <f>Лист4!A2925</f>
        <v>ул. Пролетарская, д.127</v>
      </c>
      <c r="B2915" s="82" t="s">
        <v>57</v>
      </c>
      <c r="C2915" s="76">
        <v>189.60874999999999</v>
      </c>
      <c r="D2915" s="76">
        <f t="shared" si="94"/>
        <v>9.7090400000000017</v>
      </c>
      <c r="E2915" s="74">
        <v>9.7090400000000017</v>
      </c>
      <c r="F2915" s="33">
        <v>0</v>
      </c>
      <c r="G2915" s="81">
        <v>0</v>
      </c>
      <c r="H2915" s="33">
        <v>0</v>
      </c>
      <c r="I2915" s="77"/>
      <c r="J2915" s="91">
        <f t="shared" si="93"/>
        <v>199.31779</v>
      </c>
      <c r="K2915" s="131"/>
      <c r="L2915" s="263"/>
      <c r="M2915" s="144"/>
      <c r="N2915" s="144"/>
      <c r="O2915" s="143"/>
      <c r="P2915" s="148"/>
      <c r="Q2915" s="146"/>
      <c r="R2915" s="148"/>
      <c r="S2915" s="147"/>
      <c r="T2915" s="127"/>
      <c r="U2915" s="23"/>
      <c r="V2915" s="23"/>
      <c r="W2915" s="23"/>
      <c r="X2915" s="23"/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/>
    </row>
    <row r="2916" spans="1:67" s="34" customFormat="1" ht="18.75" customHeight="1" x14ac:dyDescent="0.25">
      <c r="A2916" s="72" t="str">
        <f>Лист4!A2926</f>
        <v>ул. Пролетарская, д.131</v>
      </c>
      <c r="B2916" s="82" t="s">
        <v>57</v>
      </c>
      <c r="C2916" s="76">
        <v>128.99162000000001</v>
      </c>
      <c r="D2916" s="76">
        <f t="shared" si="94"/>
        <v>9.914299999999999</v>
      </c>
      <c r="E2916" s="74">
        <v>9.914299999999999</v>
      </c>
      <c r="F2916" s="33">
        <v>0</v>
      </c>
      <c r="G2916" s="81">
        <v>0</v>
      </c>
      <c r="H2916" s="33">
        <v>0</v>
      </c>
      <c r="I2916" s="77"/>
      <c r="J2916" s="91">
        <f t="shared" si="93"/>
        <v>138.90592000000001</v>
      </c>
      <c r="K2916" s="131"/>
      <c r="L2916" s="263"/>
      <c r="M2916" s="144"/>
      <c r="N2916" s="144"/>
      <c r="O2916" s="143"/>
      <c r="P2916" s="148"/>
      <c r="Q2916" s="146"/>
      <c r="R2916" s="148"/>
      <c r="S2916" s="147"/>
      <c r="T2916" s="127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/>
    </row>
    <row r="2917" spans="1:67" s="34" customFormat="1" ht="18.75" customHeight="1" x14ac:dyDescent="0.25">
      <c r="A2917" s="72" t="str">
        <f>Лист4!A2927</f>
        <v>ул. Советская, д.14</v>
      </c>
      <c r="B2917" s="82" t="s">
        <v>57</v>
      </c>
      <c r="C2917" s="76">
        <v>0</v>
      </c>
      <c r="D2917" s="76">
        <f t="shared" si="94"/>
        <v>0</v>
      </c>
      <c r="E2917" s="74">
        <v>0</v>
      </c>
      <c r="F2917" s="33">
        <v>0</v>
      </c>
      <c r="G2917" s="81">
        <v>0</v>
      </c>
      <c r="H2917" s="33">
        <v>0</v>
      </c>
      <c r="I2917" s="77"/>
      <c r="J2917" s="91">
        <f t="shared" si="93"/>
        <v>0</v>
      </c>
      <c r="K2917" s="131"/>
      <c r="L2917" s="263"/>
      <c r="M2917" s="144"/>
      <c r="N2917" s="144"/>
      <c r="O2917" s="143"/>
      <c r="P2917" s="148"/>
      <c r="Q2917" s="146"/>
      <c r="R2917" s="148"/>
      <c r="S2917" s="147"/>
      <c r="T2917" s="127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23"/>
      <c r="AJ2917" s="23"/>
      <c r="AK2917" s="23"/>
    </row>
    <row r="2918" spans="1:67" s="34" customFormat="1" ht="18.75" customHeight="1" x14ac:dyDescent="0.25">
      <c r="A2918" s="72" t="str">
        <f>Лист4!A2928</f>
        <v>ул. Советская, д.16</v>
      </c>
      <c r="B2918" s="82" t="s">
        <v>57</v>
      </c>
      <c r="C2918" s="76">
        <v>165.06005999999999</v>
      </c>
      <c r="D2918" s="76">
        <f t="shared" si="94"/>
        <v>16.75123</v>
      </c>
      <c r="E2918" s="74">
        <v>16.75123</v>
      </c>
      <c r="F2918" s="33">
        <v>0</v>
      </c>
      <c r="G2918" s="81">
        <v>0</v>
      </c>
      <c r="H2918" s="33">
        <v>0</v>
      </c>
      <c r="I2918" s="77"/>
      <c r="J2918" s="91">
        <f t="shared" si="93"/>
        <v>181.81128999999999</v>
      </c>
      <c r="K2918" s="131"/>
      <c r="L2918" s="263"/>
      <c r="M2918" s="144"/>
      <c r="N2918" s="144"/>
      <c r="O2918" s="143"/>
      <c r="P2918" s="148"/>
      <c r="Q2918" s="146"/>
      <c r="R2918" s="148"/>
      <c r="S2918" s="147"/>
      <c r="T2918" s="127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/>
      <c r="AI2918" s="23"/>
      <c r="AJ2918" s="23"/>
      <c r="AK2918" s="23"/>
    </row>
    <row r="2919" spans="1:67" s="34" customFormat="1" ht="18.75" customHeight="1" x14ac:dyDescent="0.25">
      <c r="A2919" s="72" t="str">
        <f>Лист4!A2929</f>
        <v>ул. Советская, д.18</v>
      </c>
      <c r="B2919" s="82" t="s">
        <v>57</v>
      </c>
      <c r="C2919" s="76">
        <v>215.66167999999999</v>
      </c>
      <c r="D2919" s="76">
        <f t="shared" si="94"/>
        <v>28.806759999999997</v>
      </c>
      <c r="E2919" s="74">
        <v>28.806759999999997</v>
      </c>
      <c r="F2919" s="33">
        <v>0</v>
      </c>
      <c r="G2919" s="81">
        <v>0</v>
      </c>
      <c r="H2919" s="33">
        <v>0</v>
      </c>
      <c r="I2919" s="77"/>
      <c r="J2919" s="91">
        <f t="shared" si="93"/>
        <v>244.46843999999999</v>
      </c>
      <c r="K2919" s="131"/>
      <c r="L2919" s="263"/>
      <c r="M2919" s="144"/>
      <c r="N2919" s="144"/>
      <c r="O2919" s="143"/>
      <c r="P2919" s="148"/>
      <c r="Q2919" s="146"/>
      <c r="R2919" s="148"/>
      <c r="S2919" s="147"/>
      <c r="T2919" s="127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23"/>
      <c r="AJ2919" s="23"/>
      <c r="AK2919" s="23"/>
    </row>
    <row r="2920" spans="1:67" s="23" customFormat="1" ht="18.75" customHeight="1" x14ac:dyDescent="0.25">
      <c r="A2920" s="72" t="str">
        <f>Лист4!A2930</f>
        <v>ул. Советская, д.24</v>
      </c>
      <c r="B2920" s="82" t="s">
        <v>57</v>
      </c>
      <c r="C2920" s="76">
        <v>113.59703999999999</v>
      </c>
      <c r="D2920" s="76">
        <f t="shared" si="94"/>
        <v>7.8763100000000001</v>
      </c>
      <c r="E2920" s="74">
        <v>7.8763100000000001</v>
      </c>
      <c r="F2920" s="33">
        <v>0</v>
      </c>
      <c r="G2920" s="81">
        <v>0</v>
      </c>
      <c r="H2920" s="33">
        <v>0</v>
      </c>
      <c r="I2920" s="77"/>
      <c r="J2920" s="91">
        <f t="shared" si="93"/>
        <v>121.47335</v>
      </c>
      <c r="K2920" s="131"/>
      <c r="L2920" s="263"/>
      <c r="M2920" s="144"/>
      <c r="N2920" s="144"/>
      <c r="O2920" s="143"/>
      <c r="P2920" s="148"/>
      <c r="Q2920" s="146"/>
      <c r="R2920" s="148"/>
      <c r="S2920" s="147"/>
      <c r="T2920" s="127"/>
    </row>
    <row r="2921" spans="1:67" s="34" customFormat="1" ht="18.75" customHeight="1" x14ac:dyDescent="0.25">
      <c r="A2921" s="72" t="str">
        <f>Лист4!A2931</f>
        <v>ул. Советская, д.26</v>
      </c>
      <c r="B2921" s="82" t="s">
        <v>57</v>
      </c>
      <c r="C2921" s="76">
        <v>182.86984999999999</v>
      </c>
      <c r="D2921" s="76">
        <f t="shared" si="94"/>
        <v>7.7468999999999992</v>
      </c>
      <c r="E2921" s="74">
        <v>7.7468999999999992</v>
      </c>
      <c r="F2921" s="33">
        <v>0</v>
      </c>
      <c r="G2921" s="81">
        <v>0</v>
      </c>
      <c r="H2921" s="33">
        <v>0</v>
      </c>
      <c r="I2921" s="77"/>
      <c r="J2921" s="91">
        <f t="shared" si="93"/>
        <v>190.61675</v>
      </c>
      <c r="K2921" s="131"/>
      <c r="L2921" s="263"/>
      <c r="M2921" s="144"/>
      <c r="N2921" s="144"/>
      <c r="O2921" s="143"/>
      <c r="P2921" s="148"/>
      <c r="Q2921" s="146"/>
      <c r="R2921" s="148"/>
      <c r="S2921" s="147"/>
      <c r="T2921" s="127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23"/>
      <c r="AJ2921" s="23"/>
      <c r="AK2921" s="23"/>
    </row>
    <row r="2922" spans="1:67" s="34" customFormat="1" ht="18.75" customHeight="1" x14ac:dyDescent="0.25">
      <c r="A2922" s="72" t="str">
        <f>Лист4!A2932</f>
        <v>ул. Советская, д.28</v>
      </c>
      <c r="B2922" s="82" t="s">
        <v>57</v>
      </c>
      <c r="C2922" s="76">
        <v>0</v>
      </c>
      <c r="D2922" s="76">
        <f t="shared" si="94"/>
        <v>0</v>
      </c>
      <c r="E2922" s="74">
        <v>0</v>
      </c>
      <c r="F2922" s="33">
        <v>0</v>
      </c>
      <c r="G2922" s="81">
        <v>0</v>
      </c>
      <c r="H2922" s="33">
        <v>0</v>
      </c>
      <c r="I2922" s="77"/>
      <c r="J2922" s="91">
        <f t="shared" si="93"/>
        <v>0</v>
      </c>
      <c r="K2922" s="131"/>
      <c r="L2922" s="263"/>
      <c r="M2922" s="144"/>
      <c r="N2922" s="144"/>
      <c r="O2922" s="143"/>
      <c r="P2922" s="148"/>
      <c r="Q2922" s="146"/>
      <c r="R2922" s="148"/>
      <c r="S2922" s="147"/>
      <c r="T2922" s="127"/>
      <c r="U2922" s="23"/>
      <c r="V2922" s="23"/>
      <c r="W2922" s="23"/>
      <c r="X2922" s="23"/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</row>
    <row r="2923" spans="1:67" s="34" customFormat="1" ht="18.75" customHeight="1" x14ac:dyDescent="0.25">
      <c r="A2923" s="72" t="str">
        <f>Лист4!A2933</f>
        <v>ул. Щетинкина, д.63</v>
      </c>
      <c r="B2923" s="82" t="s">
        <v>57</v>
      </c>
      <c r="C2923" s="76">
        <v>124.50729999999999</v>
      </c>
      <c r="D2923" s="76">
        <f t="shared" si="94"/>
        <v>5.1660699999999995</v>
      </c>
      <c r="E2923" s="74">
        <v>5.1660699999999995</v>
      </c>
      <c r="F2923" s="33">
        <v>0</v>
      </c>
      <c r="G2923" s="81">
        <v>0</v>
      </c>
      <c r="H2923" s="33">
        <v>0</v>
      </c>
      <c r="I2923" s="77"/>
      <c r="J2923" s="91">
        <f t="shared" si="93"/>
        <v>129.67336999999998</v>
      </c>
      <c r="K2923" s="131"/>
      <c r="L2923" s="263"/>
      <c r="M2923" s="144"/>
      <c r="N2923" s="144"/>
      <c r="O2923" s="143"/>
      <c r="P2923" s="148"/>
      <c r="Q2923" s="146"/>
      <c r="R2923" s="148"/>
      <c r="S2923" s="147"/>
      <c r="T2923" s="127"/>
      <c r="U2923" s="23"/>
      <c r="V2923" s="23"/>
      <c r="W2923" s="23"/>
      <c r="X2923" s="23"/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/>
      <c r="AI2923" s="23"/>
      <c r="AJ2923" s="23"/>
      <c r="AK2923" s="23"/>
    </row>
    <row r="2924" spans="1:67" s="34" customFormat="1" ht="18.75" customHeight="1" x14ac:dyDescent="0.25">
      <c r="A2924" s="72" t="str">
        <f>Лист4!A2934</f>
        <v>мкн. Микрорайон, д.1</v>
      </c>
      <c r="B2924" s="72" t="s">
        <v>2901</v>
      </c>
      <c r="C2924" s="76">
        <v>608.98584000000005</v>
      </c>
      <c r="D2924" s="76">
        <f t="shared" si="94"/>
        <v>32.114200000000004</v>
      </c>
      <c r="E2924" s="74">
        <v>32.114200000000004</v>
      </c>
      <c r="F2924" s="33">
        <v>0</v>
      </c>
      <c r="G2924" s="81">
        <v>0</v>
      </c>
      <c r="H2924" s="33">
        <v>0</v>
      </c>
      <c r="I2924" s="77"/>
      <c r="J2924" s="91">
        <f t="shared" si="93"/>
        <v>641.10004000000004</v>
      </c>
      <c r="K2924" s="131"/>
      <c r="L2924" s="131"/>
      <c r="M2924" s="144"/>
      <c r="N2924" s="144"/>
      <c r="O2924" s="143"/>
      <c r="P2924" s="148"/>
      <c r="Q2924" s="146"/>
      <c r="R2924" s="148"/>
      <c r="S2924" s="147"/>
      <c r="T2924" s="127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/>
      <c r="AR2924" s="23"/>
      <c r="AS2924" s="23"/>
      <c r="AT2924" s="23"/>
      <c r="AU2924" s="23"/>
      <c r="AV2924" s="23"/>
      <c r="AW2924" s="23"/>
      <c r="AX2924" s="23"/>
      <c r="AY2924" s="23"/>
      <c r="AZ2924" s="23"/>
      <c r="BA2924" s="23"/>
      <c r="BB2924" s="23"/>
      <c r="BC2924" s="23"/>
      <c r="BD2924" s="23"/>
      <c r="BE2924" s="23"/>
      <c r="BF2924" s="23"/>
      <c r="BG2924" s="23"/>
      <c r="BH2924" s="23"/>
      <c r="BI2924" s="23"/>
      <c r="BJ2924" s="23"/>
      <c r="BK2924" s="23"/>
      <c r="BL2924" s="23"/>
      <c r="BM2924" s="23"/>
      <c r="BN2924" s="23"/>
      <c r="BO2924" s="23"/>
    </row>
    <row r="2925" spans="1:67" s="23" customFormat="1" ht="18.75" customHeight="1" x14ac:dyDescent="0.25">
      <c r="A2925" s="72" t="str">
        <f>Лист4!A2935</f>
        <v>мкн. Микрорайон, д.2</v>
      </c>
      <c r="B2925" s="72" t="s">
        <v>2901</v>
      </c>
      <c r="C2925" s="76">
        <v>573.84176000000002</v>
      </c>
      <c r="D2925" s="76">
        <f t="shared" si="94"/>
        <v>32.56794</v>
      </c>
      <c r="E2925" s="74">
        <v>32.56794</v>
      </c>
      <c r="F2925" s="33">
        <v>0</v>
      </c>
      <c r="G2925" s="81">
        <v>0</v>
      </c>
      <c r="H2925" s="33">
        <v>0</v>
      </c>
      <c r="I2925" s="77"/>
      <c r="J2925" s="91">
        <f t="shared" si="93"/>
        <v>606.40970000000004</v>
      </c>
      <c r="K2925" s="131"/>
      <c r="L2925" s="131"/>
      <c r="M2925" s="144"/>
      <c r="N2925" s="144"/>
      <c r="O2925" s="143"/>
      <c r="P2925" s="148"/>
      <c r="Q2925" s="146"/>
      <c r="R2925" s="148"/>
      <c r="S2925" s="147"/>
      <c r="T2925" s="127"/>
    </row>
    <row r="2926" spans="1:67" s="34" customFormat="1" ht="18.75" customHeight="1" x14ac:dyDescent="0.25">
      <c r="A2926" s="72" t="str">
        <f>Лист4!A2936</f>
        <v>мкн. Микрорайон, д.3</v>
      </c>
      <c r="B2926" s="72" t="s">
        <v>2901</v>
      </c>
      <c r="C2926" s="76">
        <v>667.63088000000005</v>
      </c>
      <c r="D2926" s="76">
        <f t="shared" si="94"/>
        <v>41.04392</v>
      </c>
      <c r="E2926" s="74">
        <v>41.04392</v>
      </c>
      <c r="F2926" s="33">
        <v>0</v>
      </c>
      <c r="G2926" s="81">
        <v>0</v>
      </c>
      <c r="H2926" s="33">
        <v>0</v>
      </c>
      <c r="I2926" s="77"/>
      <c r="J2926" s="91">
        <f t="shared" si="93"/>
        <v>708.6748</v>
      </c>
      <c r="K2926" s="131"/>
      <c r="L2926" s="131"/>
      <c r="M2926" s="144"/>
      <c r="N2926" s="144"/>
      <c r="O2926" s="143"/>
      <c r="P2926" s="148"/>
      <c r="Q2926" s="146"/>
      <c r="R2926" s="148"/>
      <c r="S2926" s="147"/>
      <c r="T2926" s="127"/>
      <c r="U2926" s="23"/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23"/>
      <c r="AJ2926" s="23"/>
      <c r="AK2926" s="23"/>
    </row>
    <row r="2927" spans="1:67" s="34" customFormat="1" ht="18.75" customHeight="1" x14ac:dyDescent="0.25">
      <c r="A2927" s="72" t="str">
        <f>Лист4!A2937</f>
        <v>мкн. Микрорайон, д.4</v>
      </c>
      <c r="B2927" s="72" t="s">
        <v>2901</v>
      </c>
      <c r="C2927" s="76">
        <v>420.10264000000001</v>
      </c>
      <c r="D2927" s="76">
        <f t="shared" si="94"/>
        <v>17.676580000000001</v>
      </c>
      <c r="E2927" s="74">
        <v>17.676580000000001</v>
      </c>
      <c r="F2927" s="22">
        <v>0</v>
      </c>
      <c r="G2927" s="81">
        <v>0</v>
      </c>
      <c r="H2927" s="22">
        <v>0</v>
      </c>
      <c r="I2927" s="77"/>
      <c r="J2927" s="91">
        <f t="shared" si="93"/>
        <v>437.77922000000001</v>
      </c>
      <c r="K2927" s="131"/>
      <c r="L2927" s="131"/>
      <c r="M2927" s="144"/>
      <c r="N2927" s="144"/>
      <c r="O2927" s="143"/>
      <c r="P2927" s="145"/>
      <c r="Q2927" s="146"/>
      <c r="R2927" s="145"/>
      <c r="S2927" s="147"/>
      <c r="T2927" s="127"/>
      <c r="U2927" s="23"/>
      <c r="V2927" s="23"/>
      <c r="W2927" s="23"/>
      <c r="X2927" s="23"/>
      <c r="Y2927" s="23"/>
      <c r="Z2927" s="23"/>
      <c r="AA2927" s="23"/>
      <c r="AB2927" s="23"/>
      <c r="AC2927" s="23"/>
      <c r="AD2927" s="23"/>
      <c r="AE2927" s="23"/>
      <c r="AF2927" s="23"/>
      <c r="AG2927" s="23"/>
      <c r="AH2927" s="23"/>
      <c r="AI2927" s="23"/>
      <c r="AJ2927" s="23"/>
      <c r="AK2927" s="23"/>
    </row>
    <row r="2928" spans="1:67" s="34" customFormat="1" ht="18.75" customHeight="1" x14ac:dyDescent="0.25">
      <c r="A2928" s="72" t="str">
        <f>Лист4!A2938</f>
        <v>мкн. Микрорайон, д.5</v>
      </c>
      <c r="B2928" s="72" t="s">
        <v>2901</v>
      </c>
      <c r="C2928" s="76">
        <v>621.4310200000001</v>
      </c>
      <c r="D2928" s="76">
        <f t="shared" si="94"/>
        <v>38.642189999999999</v>
      </c>
      <c r="E2928" s="74">
        <v>38.642189999999999</v>
      </c>
      <c r="F2928" s="33">
        <v>0</v>
      </c>
      <c r="G2928" s="81">
        <v>0</v>
      </c>
      <c r="H2928" s="33">
        <v>0</v>
      </c>
      <c r="I2928" s="77"/>
      <c r="J2928" s="91">
        <f t="shared" si="93"/>
        <v>660.07321000000013</v>
      </c>
      <c r="K2928" s="131"/>
      <c r="L2928" s="131"/>
      <c r="M2928" s="144"/>
      <c r="N2928" s="144"/>
      <c r="O2928" s="143"/>
      <c r="P2928" s="148"/>
      <c r="Q2928" s="146"/>
      <c r="R2928" s="148"/>
      <c r="S2928" s="147"/>
      <c r="T2928" s="127"/>
      <c r="U2928" s="23"/>
      <c r="V2928" s="23"/>
      <c r="W2928" s="23"/>
      <c r="X2928" s="23"/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23"/>
      <c r="AJ2928" s="23"/>
      <c r="AK2928" s="23"/>
    </row>
    <row r="2929" spans="1:67" s="34" customFormat="1" ht="18.75" customHeight="1" x14ac:dyDescent="0.25">
      <c r="A2929" s="72" t="str">
        <f>Лист4!A2939</f>
        <v>мкн. Микрорайон, д.6</v>
      </c>
      <c r="B2929" s="72" t="s">
        <v>2901</v>
      </c>
      <c r="C2929" s="76">
        <v>651.01964000000009</v>
      </c>
      <c r="D2929" s="76">
        <f t="shared" si="94"/>
        <v>32.20937</v>
      </c>
      <c r="E2929" s="74">
        <v>32.20937</v>
      </c>
      <c r="F2929" s="33">
        <v>0</v>
      </c>
      <c r="G2929" s="81">
        <v>0</v>
      </c>
      <c r="H2929" s="33">
        <v>0</v>
      </c>
      <c r="I2929" s="77"/>
      <c r="J2929" s="91">
        <f t="shared" si="93"/>
        <v>683.22901000000013</v>
      </c>
      <c r="K2929" s="131"/>
      <c r="L2929" s="131"/>
      <c r="M2929" s="144"/>
      <c r="N2929" s="144"/>
      <c r="O2929" s="143"/>
      <c r="P2929" s="148"/>
      <c r="Q2929" s="146"/>
      <c r="R2929" s="148"/>
      <c r="S2929" s="147"/>
      <c r="T2929" s="127"/>
      <c r="U2929" s="23"/>
      <c r="V2929" s="23"/>
      <c r="W2929" s="23"/>
      <c r="X2929" s="23"/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/>
      <c r="AR2929" s="23"/>
      <c r="AS2929" s="23"/>
      <c r="AT2929" s="23"/>
      <c r="AU2929" s="23"/>
      <c r="AV2929" s="23"/>
      <c r="AW2929" s="23"/>
      <c r="AX2929" s="23"/>
      <c r="AY2929" s="23"/>
      <c r="AZ2929" s="23"/>
      <c r="BA2929" s="23"/>
      <c r="BB2929" s="23"/>
      <c r="BC2929" s="23"/>
      <c r="BD2929" s="23"/>
      <c r="BE2929" s="23"/>
      <c r="BF2929" s="23"/>
      <c r="BG2929" s="23"/>
      <c r="BH2929" s="23"/>
      <c r="BI2929" s="23"/>
      <c r="BJ2929" s="23"/>
      <c r="BK2929" s="23"/>
      <c r="BL2929" s="23"/>
      <c r="BM2929" s="23"/>
      <c r="BN2929" s="23"/>
      <c r="BO2929" s="23"/>
    </row>
    <row r="2930" spans="1:67" s="34" customFormat="1" ht="18.75" customHeight="1" x14ac:dyDescent="0.25">
      <c r="A2930" s="72" t="str">
        <f>Лист4!A2940</f>
        <v>мкн. Микрорайон, д.7</v>
      </c>
      <c r="B2930" s="72" t="s">
        <v>2901</v>
      </c>
      <c r="C2930" s="76">
        <v>695.62610999999993</v>
      </c>
      <c r="D2930" s="76">
        <f t="shared" si="94"/>
        <v>52.494709999999998</v>
      </c>
      <c r="E2930" s="74">
        <v>52.494709999999998</v>
      </c>
      <c r="F2930" s="33">
        <v>0</v>
      </c>
      <c r="G2930" s="81">
        <v>0</v>
      </c>
      <c r="H2930" s="33">
        <v>0</v>
      </c>
      <c r="I2930" s="77"/>
      <c r="J2930" s="91">
        <f t="shared" si="93"/>
        <v>748.12081999999987</v>
      </c>
      <c r="K2930" s="131"/>
      <c r="L2930" s="131"/>
      <c r="M2930" s="144"/>
      <c r="N2930" s="144"/>
      <c r="O2930" s="143"/>
      <c r="P2930" s="148"/>
      <c r="Q2930" s="146"/>
      <c r="R2930" s="148"/>
      <c r="S2930" s="147"/>
      <c r="T2930" s="127"/>
      <c r="U2930" s="23"/>
      <c r="V2930" s="23"/>
      <c r="W2930" s="23"/>
      <c r="X2930" s="23"/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/>
      <c r="AK2930" s="23"/>
    </row>
    <row r="2931" spans="1:67" s="34" customFormat="1" ht="18.75" customHeight="1" x14ac:dyDescent="0.25">
      <c r="A2931" s="72" t="str">
        <f>Лист4!A2941</f>
        <v>мкн. Микрорайон, д.8</v>
      </c>
      <c r="B2931" s="72" t="s">
        <v>2901</v>
      </c>
      <c r="C2931" s="76">
        <v>600.51162999999997</v>
      </c>
      <c r="D2931" s="76">
        <f t="shared" si="94"/>
        <v>15.01239</v>
      </c>
      <c r="E2931" s="74">
        <v>15.01239</v>
      </c>
      <c r="F2931" s="33">
        <v>0</v>
      </c>
      <c r="G2931" s="81">
        <v>0</v>
      </c>
      <c r="H2931" s="33">
        <v>0</v>
      </c>
      <c r="I2931" s="77"/>
      <c r="J2931" s="91">
        <f t="shared" si="93"/>
        <v>615.52401999999995</v>
      </c>
      <c r="K2931" s="131"/>
      <c r="L2931" s="131"/>
      <c r="M2931" s="144"/>
      <c r="N2931" s="144"/>
      <c r="O2931" s="143"/>
      <c r="P2931" s="148"/>
      <c r="Q2931" s="146"/>
      <c r="R2931" s="148"/>
      <c r="S2931" s="147"/>
      <c r="T2931" s="127"/>
      <c r="U2931" s="23"/>
      <c r="V2931" s="23"/>
      <c r="W2931" s="23"/>
      <c r="X2931" s="23"/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/>
    </row>
    <row r="2932" spans="1:67" s="34" customFormat="1" ht="18.75" customHeight="1" x14ac:dyDescent="0.25">
      <c r="A2932" s="72" t="str">
        <f>Лист4!A2942</f>
        <v>мкн. Микрорайон, д.9</v>
      </c>
      <c r="B2932" s="72" t="s">
        <v>2901</v>
      </c>
      <c r="C2932" s="76">
        <v>125.66092999999999</v>
      </c>
      <c r="D2932" s="76">
        <f t="shared" si="94"/>
        <v>8.460700000000001</v>
      </c>
      <c r="E2932" s="74">
        <v>8.460700000000001</v>
      </c>
      <c r="F2932" s="22">
        <v>0</v>
      </c>
      <c r="G2932" s="81">
        <v>0</v>
      </c>
      <c r="H2932" s="22">
        <v>0</v>
      </c>
      <c r="I2932" s="77"/>
      <c r="J2932" s="91">
        <f t="shared" si="93"/>
        <v>134.12162999999998</v>
      </c>
      <c r="K2932" s="131"/>
      <c r="L2932" s="131"/>
      <c r="M2932" s="144"/>
      <c r="N2932" s="144"/>
      <c r="O2932" s="143"/>
      <c r="P2932" s="145"/>
      <c r="Q2932" s="146"/>
      <c r="R2932" s="145"/>
      <c r="S2932" s="147"/>
      <c r="T2932" s="127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</row>
    <row r="2933" spans="1:67" s="34" customFormat="1" ht="18.75" customHeight="1" x14ac:dyDescent="0.25">
      <c r="A2933" s="72" t="str">
        <f>Лист4!A2943</f>
        <v>ул. 100-летие Солепромысла, д.14</v>
      </c>
      <c r="B2933" s="72" t="s">
        <v>2901</v>
      </c>
      <c r="C2933" s="76">
        <v>171.02785</v>
      </c>
      <c r="D2933" s="76">
        <f t="shared" si="94"/>
        <v>5.4289499999999995</v>
      </c>
      <c r="E2933" s="74">
        <v>5.4289499999999995</v>
      </c>
      <c r="F2933" s="33">
        <v>0</v>
      </c>
      <c r="G2933" s="81">
        <v>0</v>
      </c>
      <c r="H2933" s="33">
        <v>0</v>
      </c>
      <c r="I2933" s="77"/>
      <c r="J2933" s="91">
        <f t="shared" si="93"/>
        <v>176.45679999999999</v>
      </c>
      <c r="K2933" s="131"/>
      <c r="L2933" s="131"/>
      <c r="M2933" s="144"/>
      <c r="N2933" s="144"/>
      <c r="O2933" s="143"/>
      <c r="P2933" s="148"/>
      <c r="Q2933" s="146"/>
      <c r="R2933" s="148"/>
      <c r="S2933" s="147"/>
      <c r="T2933" s="127"/>
      <c r="U2933" s="23"/>
      <c r="V2933" s="23"/>
      <c r="W2933" s="23"/>
      <c r="X2933" s="23"/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/>
      <c r="AI2933" s="23"/>
      <c r="AJ2933" s="23"/>
      <c r="AK2933" s="23"/>
    </row>
    <row r="2934" spans="1:67" s="34" customFormat="1" ht="18.75" customHeight="1" x14ac:dyDescent="0.25">
      <c r="A2934" s="72" t="str">
        <f>Лист4!A2944</f>
        <v>ул. 100-летие Солепромысла, д.16</v>
      </c>
      <c r="B2934" s="72" t="s">
        <v>2901</v>
      </c>
      <c r="C2934" s="76">
        <v>30.587299999999999</v>
      </c>
      <c r="D2934" s="76">
        <f t="shared" si="94"/>
        <v>0</v>
      </c>
      <c r="E2934" s="74">
        <v>0</v>
      </c>
      <c r="F2934" s="33">
        <v>0</v>
      </c>
      <c r="G2934" s="81">
        <v>0</v>
      </c>
      <c r="H2934" s="33">
        <v>0</v>
      </c>
      <c r="I2934" s="77"/>
      <c r="J2934" s="91">
        <f t="shared" si="93"/>
        <v>30.587299999999999</v>
      </c>
      <c r="K2934" s="131"/>
      <c r="L2934" s="131"/>
      <c r="M2934" s="144"/>
      <c r="N2934" s="144"/>
      <c r="O2934" s="143"/>
      <c r="P2934" s="148"/>
      <c r="Q2934" s="146"/>
      <c r="R2934" s="148"/>
      <c r="S2934" s="147"/>
      <c r="T2934" s="127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23"/>
      <c r="AJ2934" s="23"/>
      <c r="AK2934" s="23"/>
    </row>
    <row r="2935" spans="1:67" s="34" customFormat="1" ht="18.75" customHeight="1" x14ac:dyDescent="0.25">
      <c r="A2935" s="72" t="str">
        <f>Лист4!A2945</f>
        <v>ул. Джамбула, д.26А</v>
      </c>
      <c r="B2935" s="72" t="s">
        <v>2901</v>
      </c>
      <c r="C2935" s="76">
        <v>149.96940999999998</v>
      </c>
      <c r="D2935" s="76">
        <f t="shared" si="94"/>
        <v>7.3880400000000002</v>
      </c>
      <c r="E2935" s="74">
        <v>7.3880400000000002</v>
      </c>
      <c r="F2935" s="33">
        <v>0</v>
      </c>
      <c r="G2935" s="81">
        <v>0</v>
      </c>
      <c r="H2935" s="33">
        <v>0</v>
      </c>
      <c r="I2935" s="77"/>
      <c r="J2935" s="91">
        <f t="shared" si="93"/>
        <v>157.35744999999997</v>
      </c>
      <c r="K2935" s="131"/>
      <c r="L2935" s="131"/>
      <c r="M2935" s="144"/>
      <c r="N2935" s="144"/>
      <c r="O2935" s="143"/>
      <c r="P2935" s="148"/>
      <c r="Q2935" s="146"/>
      <c r="R2935" s="148"/>
      <c r="S2935" s="147"/>
      <c r="T2935" s="127"/>
      <c r="U2935" s="23"/>
      <c r="V2935" s="23"/>
      <c r="W2935" s="23"/>
      <c r="X2935" s="23"/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/>
      <c r="AI2935" s="23"/>
      <c r="AJ2935" s="23"/>
      <c r="AK2935" s="23"/>
    </row>
    <row r="2936" spans="1:67" s="34" customFormat="1" ht="18.75" customHeight="1" x14ac:dyDescent="0.25">
      <c r="A2936" s="72" t="str">
        <f>Лист4!A2946</f>
        <v>ул. Кирова, д.1</v>
      </c>
      <c r="B2936" s="72" t="s">
        <v>2901</v>
      </c>
      <c r="C2936" s="76">
        <v>82.372149999999991</v>
      </c>
      <c r="D2936" s="76">
        <f t="shared" si="94"/>
        <v>3.4119000000000002</v>
      </c>
      <c r="E2936" s="74">
        <v>3.4119000000000002</v>
      </c>
      <c r="F2936" s="33">
        <v>0</v>
      </c>
      <c r="G2936" s="81">
        <v>0</v>
      </c>
      <c r="H2936" s="33">
        <v>0</v>
      </c>
      <c r="I2936" s="77"/>
      <c r="J2936" s="91">
        <f t="shared" si="93"/>
        <v>85.784049999999993</v>
      </c>
      <c r="K2936" s="131"/>
      <c r="L2936" s="131"/>
      <c r="M2936" s="144"/>
      <c r="N2936" s="144"/>
      <c r="O2936" s="143"/>
      <c r="P2936" s="148"/>
      <c r="Q2936" s="146"/>
      <c r="R2936" s="148"/>
      <c r="S2936" s="147"/>
      <c r="T2936" s="127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</row>
    <row r="2937" spans="1:67" s="34" customFormat="1" ht="18.75" customHeight="1" x14ac:dyDescent="0.25">
      <c r="A2937" s="72" t="str">
        <f>Лист4!A2947</f>
        <v>ул. Кирова, д.2</v>
      </c>
      <c r="B2937" s="72" t="s">
        <v>2901</v>
      </c>
      <c r="C2937" s="76">
        <v>34.509399999999999</v>
      </c>
      <c r="D2937" s="76">
        <f t="shared" si="94"/>
        <v>0.6987000000000001</v>
      </c>
      <c r="E2937" s="74">
        <v>0.6987000000000001</v>
      </c>
      <c r="F2937" s="33">
        <v>0</v>
      </c>
      <c r="G2937" s="81">
        <v>0</v>
      </c>
      <c r="H2937" s="33">
        <v>0</v>
      </c>
      <c r="I2937" s="77"/>
      <c r="J2937" s="91">
        <f t="shared" si="93"/>
        <v>35.208100000000002</v>
      </c>
      <c r="K2937" s="131"/>
      <c r="L2937" s="131"/>
      <c r="M2937" s="144"/>
      <c r="N2937" s="144"/>
      <c r="O2937" s="143"/>
      <c r="P2937" s="148"/>
      <c r="Q2937" s="146"/>
      <c r="R2937" s="148"/>
      <c r="S2937" s="147"/>
      <c r="T2937" s="127"/>
      <c r="U2937" s="23"/>
      <c r="V2937" s="23"/>
      <c r="W2937" s="23"/>
      <c r="X2937" s="23"/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23"/>
      <c r="AJ2937" s="23"/>
      <c r="AK2937" s="23"/>
    </row>
    <row r="2938" spans="1:67" s="34" customFormat="1" ht="18.75" customHeight="1" x14ac:dyDescent="0.25">
      <c r="A2938" s="72" t="str">
        <f>Лист4!A2948</f>
        <v>ул. Кирова, д.3</v>
      </c>
      <c r="B2938" s="72" t="s">
        <v>2901</v>
      </c>
      <c r="C2938" s="76">
        <v>10.608000000000001</v>
      </c>
      <c r="D2938" s="76">
        <f t="shared" si="94"/>
        <v>0</v>
      </c>
      <c r="E2938" s="74">
        <v>0</v>
      </c>
      <c r="F2938" s="33">
        <v>0</v>
      </c>
      <c r="G2938" s="81">
        <v>0</v>
      </c>
      <c r="H2938" s="33">
        <v>0</v>
      </c>
      <c r="I2938" s="77"/>
      <c r="J2938" s="91">
        <f t="shared" si="93"/>
        <v>10.608000000000001</v>
      </c>
      <c r="K2938" s="131"/>
      <c r="L2938" s="131"/>
      <c r="M2938" s="144"/>
      <c r="N2938" s="144"/>
      <c r="O2938" s="143"/>
      <c r="P2938" s="148"/>
      <c r="Q2938" s="146"/>
      <c r="R2938" s="148"/>
      <c r="S2938" s="147"/>
      <c r="T2938" s="127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/>
      <c r="AK2938" s="23"/>
    </row>
    <row r="2939" spans="1:67" s="34" customFormat="1" ht="18.75" customHeight="1" x14ac:dyDescent="0.25">
      <c r="A2939" s="72" t="str">
        <f>Лист4!A2949</f>
        <v>ул. Кирова, д.4</v>
      </c>
      <c r="B2939" s="72" t="s">
        <v>2901</v>
      </c>
      <c r="C2939" s="144">
        <v>28.61</v>
      </c>
      <c r="D2939" s="76">
        <f t="shared" si="94"/>
        <v>1.4877</v>
      </c>
      <c r="E2939" s="74">
        <v>1.4877</v>
      </c>
      <c r="F2939" s="148"/>
      <c r="G2939" s="146"/>
      <c r="H2939" s="148"/>
      <c r="I2939" s="147"/>
      <c r="J2939" s="91">
        <f t="shared" si="93"/>
        <v>30.0977</v>
      </c>
      <c r="K2939" s="131"/>
      <c r="L2939" s="131"/>
      <c r="M2939" s="144"/>
      <c r="N2939" s="144"/>
      <c r="O2939" s="143"/>
      <c r="P2939" s="148"/>
      <c r="Q2939" s="146"/>
      <c r="R2939" s="148"/>
      <c r="S2939" s="147"/>
      <c r="T2939" s="127"/>
      <c r="U2939" s="23"/>
      <c r="V2939" s="23"/>
      <c r="W2939" s="23"/>
      <c r="X2939" s="23"/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/>
      <c r="AI2939" s="23"/>
      <c r="AJ2939" s="23"/>
      <c r="AK2939" s="23"/>
    </row>
    <row r="2940" spans="1:67" s="34" customFormat="1" ht="18.75" customHeight="1" x14ac:dyDescent="0.25">
      <c r="A2940" s="72" t="str">
        <f>Лист4!A2950</f>
        <v>ул. Кирова, д.5</v>
      </c>
      <c r="B2940" s="72" t="s">
        <v>2901</v>
      </c>
      <c r="C2940" s="76">
        <v>34.859650000000002</v>
      </c>
      <c r="D2940" s="76">
        <f t="shared" si="94"/>
        <v>1.1373</v>
      </c>
      <c r="E2940" s="74">
        <v>1.1373</v>
      </c>
      <c r="F2940" s="33">
        <v>0</v>
      </c>
      <c r="G2940" s="81">
        <v>0</v>
      </c>
      <c r="H2940" s="33">
        <v>0</v>
      </c>
      <c r="I2940" s="77"/>
      <c r="J2940" s="91">
        <f t="shared" si="93"/>
        <v>35.996950000000005</v>
      </c>
      <c r="K2940" s="131"/>
      <c r="L2940" s="131"/>
      <c r="M2940" s="144"/>
      <c r="N2940" s="144"/>
      <c r="O2940" s="143"/>
      <c r="P2940" s="148"/>
      <c r="Q2940" s="146"/>
      <c r="R2940" s="148"/>
      <c r="S2940" s="147"/>
      <c r="T2940" s="127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</row>
    <row r="2941" spans="1:67" s="34" customFormat="1" ht="18.75" customHeight="1" x14ac:dyDescent="0.25">
      <c r="A2941" s="72" t="str">
        <f>Лист4!A2951</f>
        <v>ул. Кирова, д.6</v>
      </c>
      <c r="B2941" s="72" t="s">
        <v>2901</v>
      </c>
      <c r="C2941" s="144">
        <v>52.35</v>
      </c>
      <c r="D2941" s="76">
        <f t="shared" si="94"/>
        <v>4.0815000000000001</v>
      </c>
      <c r="E2941" s="74">
        <v>4.0815000000000001</v>
      </c>
      <c r="F2941" s="148"/>
      <c r="G2941" s="146"/>
      <c r="H2941" s="148"/>
      <c r="I2941" s="147"/>
      <c r="J2941" s="91">
        <f t="shared" si="93"/>
        <v>56.4315</v>
      </c>
      <c r="K2941" s="131"/>
      <c r="L2941" s="131"/>
      <c r="M2941" s="144"/>
      <c r="N2941" s="144"/>
      <c r="O2941" s="143"/>
      <c r="P2941" s="148"/>
      <c r="Q2941" s="146"/>
      <c r="R2941" s="148"/>
      <c r="S2941" s="147"/>
      <c r="T2941" s="127"/>
      <c r="U2941" s="23"/>
      <c r="V2941" s="23"/>
      <c r="W2941" s="23"/>
      <c r="X2941" s="23"/>
      <c r="Y2941" s="23"/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23"/>
      <c r="AJ2941" s="23"/>
      <c r="AK2941" s="23"/>
    </row>
    <row r="2942" spans="1:67" s="34" customFormat="1" ht="18.75" customHeight="1" x14ac:dyDescent="0.25">
      <c r="A2942" s="72" t="str">
        <f>Лист4!A2952</f>
        <v>ул. Кирова, д.7</v>
      </c>
      <c r="B2942" s="72" t="s">
        <v>2901</v>
      </c>
      <c r="C2942" s="76">
        <v>4.1230000000000002</v>
      </c>
      <c r="D2942" s="76">
        <f t="shared" si="94"/>
        <v>0</v>
      </c>
      <c r="E2942" s="74">
        <v>0</v>
      </c>
      <c r="F2942" s="33">
        <v>0</v>
      </c>
      <c r="G2942" s="81">
        <v>0</v>
      </c>
      <c r="H2942" s="33">
        <v>0</v>
      </c>
      <c r="I2942" s="77"/>
      <c r="J2942" s="91">
        <f t="shared" si="93"/>
        <v>4.1230000000000002</v>
      </c>
      <c r="K2942" s="131"/>
      <c r="L2942" s="131"/>
      <c r="M2942" s="144"/>
      <c r="N2942" s="144"/>
      <c r="O2942" s="143"/>
      <c r="P2942" s="148"/>
      <c r="Q2942" s="146"/>
      <c r="R2942" s="148"/>
      <c r="S2942" s="147"/>
      <c r="T2942" s="127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</row>
    <row r="2943" spans="1:67" s="34" customFormat="1" ht="18.75" customHeight="1" x14ac:dyDescent="0.25">
      <c r="A2943" s="72" t="str">
        <f>Лист4!A2953</f>
        <v>ул. Кирова, д.8</v>
      </c>
      <c r="B2943" s="72" t="s">
        <v>2901</v>
      </c>
      <c r="C2943" s="144">
        <v>14.65</v>
      </c>
      <c r="D2943" s="76">
        <f t="shared" si="94"/>
        <v>23.113430000000001</v>
      </c>
      <c r="E2943" s="74">
        <v>23.113430000000001</v>
      </c>
      <c r="F2943" s="148"/>
      <c r="G2943" s="146"/>
      <c r="H2943" s="148"/>
      <c r="I2943" s="147"/>
      <c r="J2943" s="91">
        <f t="shared" si="93"/>
        <v>37.76343</v>
      </c>
      <c r="K2943" s="131"/>
      <c r="L2943" s="131"/>
      <c r="M2943" s="144"/>
      <c r="N2943" s="144"/>
      <c r="O2943" s="143"/>
      <c r="P2943" s="148"/>
      <c r="Q2943" s="146"/>
      <c r="R2943" s="148"/>
      <c r="S2943" s="147"/>
      <c r="T2943" s="127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</row>
    <row r="2944" spans="1:67" s="34" customFormat="1" ht="18.75" customHeight="1" x14ac:dyDescent="0.25">
      <c r="A2944" s="72" t="str">
        <f>Лист4!A2954</f>
        <v>ул. Максима Горького, д.25</v>
      </c>
      <c r="B2944" s="72" t="s">
        <v>2901</v>
      </c>
      <c r="C2944" s="76">
        <v>109.08834999999999</v>
      </c>
      <c r="D2944" s="76">
        <f t="shared" si="94"/>
        <v>6.1673500000000008</v>
      </c>
      <c r="E2944" s="74">
        <v>6.1673500000000008</v>
      </c>
      <c r="F2944" s="33">
        <v>0</v>
      </c>
      <c r="G2944" s="81">
        <v>0</v>
      </c>
      <c r="H2944" s="33">
        <v>0</v>
      </c>
      <c r="I2944" s="77"/>
      <c r="J2944" s="91">
        <f t="shared" si="93"/>
        <v>115.25569999999999</v>
      </c>
      <c r="K2944" s="131"/>
      <c r="L2944" s="131"/>
      <c r="M2944" s="144"/>
      <c r="N2944" s="144"/>
      <c r="O2944" s="143"/>
      <c r="P2944" s="148"/>
      <c r="Q2944" s="146"/>
      <c r="R2944" s="148"/>
      <c r="S2944" s="147"/>
      <c r="T2944" s="127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</row>
    <row r="2945" spans="1:37" s="34" customFormat="1" ht="18.75" customHeight="1" x14ac:dyDescent="0.25">
      <c r="A2945" s="72" t="str">
        <f>Лист4!A2955</f>
        <v>ул. Максима Горького, д.29</v>
      </c>
      <c r="B2945" s="72" t="s">
        <v>2901</v>
      </c>
      <c r="C2945" s="76">
        <v>63.525390000000002</v>
      </c>
      <c r="D2945" s="76">
        <f t="shared" si="94"/>
        <v>0</v>
      </c>
      <c r="E2945" s="74">
        <v>0</v>
      </c>
      <c r="F2945" s="33">
        <v>0</v>
      </c>
      <c r="G2945" s="81">
        <v>0</v>
      </c>
      <c r="H2945" s="33">
        <v>0</v>
      </c>
      <c r="I2945" s="77"/>
      <c r="J2945" s="91">
        <f t="shared" si="93"/>
        <v>63.525390000000002</v>
      </c>
      <c r="K2945" s="131"/>
      <c r="L2945" s="263"/>
      <c r="M2945" s="144"/>
      <c r="N2945" s="144"/>
      <c r="O2945" s="143"/>
      <c r="P2945" s="148"/>
      <c r="Q2945" s="146"/>
      <c r="R2945" s="148"/>
      <c r="S2945" s="147"/>
      <c r="T2945" s="127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</row>
    <row r="2946" spans="1:37" s="34" customFormat="1" ht="18.75" customHeight="1" x14ac:dyDescent="0.25">
      <c r="A2946" s="72" t="str">
        <f>Лист4!A2956</f>
        <v>ул. Озерная, д.1</v>
      </c>
      <c r="B2946" s="72" t="s">
        <v>2901</v>
      </c>
      <c r="C2946" s="76">
        <v>20.898400000000002</v>
      </c>
      <c r="D2946" s="76">
        <f t="shared" si="94"/>
        <v>4.7021999999999995</v>
      </c>
      <c r="E2946" s="74">
        <v>4.7021999999999995</v>
      </c>
      <c r="F2946" s="33">
        <v>0</v>
      </c>
      <c r="G2946" s="81">
        <v>0</v>
      </c>
      <c r="H2946" s="33">
        <v>0</v>
      </c>
      <c r="I2946" s="77"/>
      <c r="J2946" s="91">
        <f t="shared" si="93"/>
        <v>25.6006</v>
      </c>
      <c r="K2946" s="131"/>
      <c r="L2946" s="263"/>
      <c r="M2946" s="144"/>
      <c r="N2946" s="144"/>
      <c r="O2946" s="143"/>
      <c r="P2946" s="148"/>
      <c r="Q2946" s="146"/>
      <c r="R2946" s="148"/>
      <c r="S2946" s="147"/>
      <c r="T2946" s="127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</row>
    <row r="2947" spans="1:37" s="34" customFormat="1" ht="18.75" customHeight="1" x14ac:dyDescent="0.25">
      <c r="A2947" s="72" t="str">
        <f>Лист4!A2957</f>
        <v>ул. Озерная, д.8</v>
      </c>
      <c r="B2947" s="72" t="s">
        <v>2901</v>
      </c>
      <c r="C2947" s="76">
        <v>36.52055</v>
      </c>
      <c r="D2947" s="76">
        <f t="shared" si="94"/>
        <v>1.8895500000000001</v>
      </c>
      <c r="E2947" s="74">
        <v>1.8895500000000001</v>
      </c>
      <c r="F2947" s="33">
        <v>0</v>
      </c>
      <c r="G2947" s="81">
        <v>0</v>
      </c>
      <c r="H2947" s="33">
        <v>0</v>
      </c>
      <c r="I2947" s="77"/>
      <c r="J2947" s="91">
        <f t="shared" si="93"/>
        <v>38.4101</v>
      </c>
      <c r="K2947" s="131"/>
      <c r="L2947" s="263"/>
      <c r="M2947" s="144"/>
      <c r="N2947" s="144"/>
      <c r="O2947" s="143"/>
      <c r="P2947" s="148"/>
      <c r="Q2947" s="146"/>
      <c r="R2947" s="148"/>
      <c r="S2947" s="147"/>
      <c r="T2947" s="127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</row>
    <row r="2948" spans="1:37" s="34" customFormat="1" ht="18.75" customHeight="1" x14ac:dyDescent="0.25">
      <c r="A2948" s="72" t="str">
        <f>Лист4!A2958</f>
        <v>Колхозная ул., д.38</v>
      </c>
      <c r="B2948" s="82" t="s">
        <v>2913</v>
      </c>
      <c r="C2948" s="76">
        <v>107.18519000000001</v>
      </c>
      <c r="D2948" s="76">
        <f t="shared" si="94"/>
        <v>10.522030000000001</v>
      </c>
      <c r="E2948" s="74">
        <v>10.522030000000001</v>
      </c>
      <c r="F2948" s="33">
        <v>0</v>
      </c>
      <c r="G2948" s="81">
        <v>0</v>
      </c>
      <c r="H2948" s="33">
        <v>0</v>
      </c>
      <c r="I2948" s="77"/>
      <c r="J2948" s="91">
        <f t="shared" si="93"/>
        <v>117.70722000000001</v>
      </c>
      <c r="K2948" s="131"/>
      <c r="L2948" s="263"/>
      <c r="M2948" s="144"/>
      <c r="N2948" s="144"/>
      <c r="O2948" s="143"/>
      <c r="P2948" s="148"/>
      <c r="Q2948" s="146"/>
      <c r="R2948" s="148"/>
      <c r="S2948" s="147"/>
      <c r="T2948" s="127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/>
      <c r="AK2948" s="23"/>
    </row>
    <row r="2949" spans="1:37" s="34" customFormat="1" ht="18.75" customHeight="1" x14ac:dyDescent="0.25">
      <c r="A2949" s="72" t="str">
        <f>Лист4!A2959</f>
        <v>ул. Микрорайон, д.10</v>
      </c>
      <c r="B2949" s="82" t="s">
        <v>2959</v>
      </c>
      <c r="C2949" s="76">
        <v>36.077599999999997</v>
      </c>
      <c r="D2949" s="76">
        <f t="shared" si="94"/>
        <v>0.80259999999999998</v>
      </c>
      <c r="E2949" s="74">
        <v>0.80259999999999998</v>
      </c>
      <c r="F2949" s="33">
        <v>0</v>
      </c>
      <c r="G2949" s="81">
        <v>0</v>
      </c>
      <c r="H2949" s="33">
        <v>0</v>
      </c>
      <c r="I2949" s="77"/>
      <c r="J2949" s="91">
        <f t="shared" si="93"/>
        <v>36.880199999999995</v>
      </c>
      <c r="K2949" s="131"/>
      <c r="L2949" s="263"/>
      <c r="M2949" s="144"/>
      <c r="N2949" s="144"/>
      <c r="O2949" s="143"/>
      <c r="P2949" s="148"/>
      <c r="Q2949" s="146"/>
      <c r="R2949" s="148"/>
      <c r="S2949" s="147"/>
      <c r="T2949" s="127"/>
      <c r="U2949" s="23"/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/>
      <c r="AI2949" s="23"/>
      <c r="AJ2949" s="23"/>
      <c r="AK2949" s="23"/>
    </row>
    <row r="2950" spans="1:37" s="34" customFormat="1" ht="18.75" customHeight="1" x14ac:dyDescent="0.25">
      <c r="A2950" s="72" t="str">
        <f>Лист4!A2960</f>
        <v>ул. Микрорайон, д.14</v>
      </c>
      <c r="B2950" s="82" t="s">
        <v>2959</v>
      </c>
      <c r="C2950" s="76">
        <v>169.52544999999998</v>
      </c>
      <c r="D2950" s="76">
        <f t="shared" si="94"/>
        <v>5.2122000000000002</v>
      </c>
      <c r="E2950" s="74">
        <v>5.2122000000000002</v>
      </c>
      <c r="F2950" s="33">
        <v>0</v>
      </c>
      <c r="G2950" s="81">
        <v>0</v>
      </c>
      <c r="H2950" s="33">
        <v>0</v>
      </c>
      <c r="I2950" s="77"/>
      <c r="J2950" s="91">
        <f t="shared" si="93"/>
        <v>174.73764999999997</v>
      </c>
      <c r="K2950" s="131"/>
      <c r="L2950" s="263"/>
      <c r="M2950" s="144"/>
      <c r="N2950" s="144"/>
      <c r="O2950" s="143"/>
      <c r="P2950" s="148"/>
      <c r="Q2950" s="146"/>
      <c r="R2950" s="148"/>
      <c r="S2950" s="147"/>
      <c r="T2950" s="127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/>
      <c r="AK2950" s="23"/>
    </row>
    <row r="2951" spans="1:37" s="34" customFormat="1" ht="18.75" customHeight="1" x14ac:dyDescent="0.25">
      <c r="A2951" s="72" t="str">
        <f>Лист4!A2961</f>
        <v>ул. Микрорайон, д.15</v>
      </c>
      <c r="B2951" s="82" t="s">
        <v>2959</v>
      </c>
      <c r="C2951" s="76">
        <v>103.07509999999999</v>
      </c>
      <c r="D2951" s="76">
        <f t="shared" si="94"/>
        <v>15.286059999999999</v>
      </c>
      <c r="E2951" s="74">
        <v>15.286059999999999</v>
      </c>
      <c r="F2951" s="33">
        <v>0</v>
      </c>
      <c r="G2951" s="81">
        <v>0</v>
      </c>
      <c r="H2951" s="33">
        <v>0</v>
      </c>
      <c r="I2951" s="77"/>
      <c r="J2951" s="91">
        <f t="shared" si="93"/>
        <v>118.36115999999998</v>
      </c>
      <c r="K2951" s="131"/>
      <c r="L2951" s="263"/>
      <c r="M2951" s="144"/>
      <c r="N2951" s="144"/>
      <c r="O2951" s="143"/>
      <c r="P2951" s="148"/>
      <c r="Q2951" s="146"/>
      <c r="R2951" s="148"/>
      <c r="S2951" s="147"/>
      <c r="T2951" s="127"/>
      <c r="U2951" s="23"/>
      <c r="V2951" s="23"/>
      <c r="W2951" s="23"/>
      <c r="X2951" s="23"/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23"/>
      <c r="AJ2951" s="23"/>
      <c r="AK2951" s="23"/>
    </row>
    <row r="2952" spans="1:37" s="34" customFormat="1" ht="18.75" customHeight="1" x14ac:dyDescent="0.25">
      <c r="A2952" s="72" t="str">
        <f>Лист4!A2962</f>
        <v>ул. Микрорайон, д.16</v>
      </c>
      <c r="B2952" s="82" t="s">
        <v>2959</v>
      </c>
      <c r="C2952" s="76">
        <v>113.7791</v>
      </c>
      <c r="D2952" s="76">
        <f t="shared" si="94"/>
        <v>0</v>
      </c>
      <c r="E2952" s="74">
        <v>0</v>
      </c>
      <c r="F2952" s="33">
        <v>0</v>
      </c>
      <c r="G2952" s="81">
        <v>0</v>
      </c>
      <c r="H2952" s="33">
        <v>0</v>
      </c>
      <c r="I2952" s="77"/>
      <c r="J2952" s="91">
        <f t="shared" si="93"/>
        <v>113.7791</v>
      </c>
      <c r="K2952" s="131"/>
      <c r="L2952" s="263"/>
      <c r="M2952" s="144"/>
      <c r="N2952" s="144"/>
      <c r="O2952" s="143"/>
      <c r="P2952" s="148"/>
      <c r="Q2952" s="146"/>
      <c r="R2952" s="148"/>
      <c r="S2952" s="147"/>
      <c r="T2952" s="127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/>
      <c r="AK2952" s="23"/>
    </row>
    <row r="2953" spans="1:37" s="34" customFormat="1" ht="18.75" customHeight="1" x14ac:dyDescent="0.25">
      <c r="A2953" s="72" t="str">
        <f>Лист4!A2963</f>
        <v>ул. Микрорайон, д.17</v>
      </c>
      <c r="B2953" s="82" t="s">
        <v>2959</v>
      </c>
      <c r="C2953" s="76">
        <v>161.39305000000002</v>
      </c>
      <c r="D2953" s="76">
        <f t="shared" si="94"/>
        <v>8.4262000000000015</v>
      </c>
      <c r="E2953" s="74">
        <v>8.4262000000000015</v>
      </c>
      <c r="F2953" s="33">
        <v>0</v>
      </c>
      <c r="G2953" s="81">
        <v>0</v>
      </c>
      <c r="H2953" s="33">
        <v>0</v>
      </c>
      <c r="I2953" s="77"/>
      <c r="J2953" s="91">
        <f t="shared" si="93"/>
        <v>169.81925000000001</v>
      </c>
      <c r="K2953" s="131"/>
      <c r="L2953" s="263"/>
      <c r="M2953" s="144"/>
      <c r="N2953" s="144"/>
      <c r="O2953" s="143"/>
      <c r="P2953" s="148"/>
      <c r="Q2953" s="146"/>
      <c r="R2953" s="148"/>
      <c r="S2953" s="147"/>
      <c r="T2953" s="127"/>
      <c r="U2953" s="23"/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23"/>
      <c r="AG2953" s="23"/>
      <c r="AH2953" s="23"/>
      <c r="AI2953" s="23"/>
      <c r="AJ2953" s="23"/>
      <c r="AK2953" s="23"/>
    </row>
    <row r="2954" spans="1:37" s="34" customFormat="1" ht="18.75" customHeight="1" x14ac:dyDescent="0.25">
      <c r="A2954" s="72" t="str">
        <f>Лист4!A2964</f>
        <v>ул. Микрорайон, д.18</v>
      </c>
      <c r="B2954" s="82" t="s">
        <v>2959</v>
      </c>
      <c r="C2954" s="76">
        <v>151.44899999999998</v>
      </c>
      <c r="D2954" s="76">
        <f t="shared" si="94"/>
        <v>7.8428500000000003</v>
      </c>
      <c r="E2954" s="74">
        <v>7.8428500000000003</v>
      </c>
      <c r="F2954" s="33">
        <v>0</v>
      </c>
      <c r="G2954" s="81">
        <v>0</v>
      </c>
      <c r="H2954" s="33">
        <v>0</v>
      </c>
      <c r="I2954" s="77"/>
      <c r="J2954" s="91">
        <f t="shared" ref="J2954:J3017" si="95">C2954+E2954</f>
        <v>159.29184999999998</v>
      </c>
      <c r="K2954" s="131"/>
      <c r="L2954" s="263"/>
      <c r="M2954" s="144"/>
      <c r="N2954" s="144"/>
      <c r="O2954" s="143"/>
      <c r="P2954" s="148"/>
      <c r="Q2954" s="146"/>
      <c r="R2954" s="148"/>
      <c r="S2954" s="147"/>
      <c r="T2954" s="127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/>
      <c r="AG2954" s="23"/>
      <c r="AH2954" s="23"/>
      <c r="AI2954" s="23"/>
      <c r="AJ2954" s="23"/>
      <c r="AK2954" s="23"/>
    </row>
    <row r="2955" spans="1:37" s="34" customFormat="1" ht="18.75" customHeight="1" x14ac:dyDescent="0.25">
      <c r="A2955" s="72" t="str">
        <f>Лист4!A2965</f>
        <v>ул. Микрорайон, д.19</v>
      </c>
      <c r="B2955" s="82" t="s">
        <v>2959</v>
      </c>
      <c r="C2955" s="76">
        <v>262.72172999999998</v>
      </c>
      <c r="D2955" s="76">
        <f t="shared" si="94"/>
        <v>8.3750499999999999</v>
      </c>
      <c r="E2955" s="74">
        <v>8.3750499999999999</v>
      </c>
      <c r="F2955" s="33">
        <v>0</v>
      </c>
      <c r="G2955" s="81">
        <v>0</v>
      </c>
      <c r="H2955" s="33">
        <v>0</v>
      </c>
      <c r="I2955" s="77"/>
      <c r="J2955" s="91">
        <f t="shared" si="95"/>
        <v>271.09677999999997</v>
      </c>
      <c r="K2955" s="131"/>
      <c r="L2955" s="263"/>
      <c r="M2955" s="144"/>
      <c r="N2955" s="144"/>
      <c r="O2955" s="143"/>
      <c r="P2955" s="148"/>
      <c r="Q2955" s="146"/>
      <c r="R2955" s="148"/>
      <c r="S2955" s="147"/>
      <c r="T2955" s="127"/>
      <c r="U2955" s="23"/>
      <c r="V2955" s="23"/>
      <c r="W2955" s="23"/>
      <c r="X2955" s="23"/>
      <c r="Y2955" s="23"/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23"/>
      <c r="AJ2955" s="23"/>
      <c r="AK2955" s="23"/>
    </row>
    <row r="2956" spans="1:37" s="34" customFormat="1" ht="18.75" customHeight="1" x14ac:dyDescent="0.25">
      <c r="A2956" s="72" t="str">
        <f>Лист4!A2966</f>
        <v>ул. Микрорайон, д.20</v>
      </c>
      <c r="B2956" s="82" t="s">
        <v>2959</v>
      </c>
      <c r="C2956" s="76">
        <v>109.97696000000001</v>
      </c>
      <c r="D2956" s="76">
        <f t="shared" si="94"/>
        <v>7.9247299999999994</v>
      </c>
      <c r="E2956" s="74">
        <v>7.9247299999999994</v>
      </c>
      <c r="F2956" s="33">
        <v>0</v>
      </c>
      <c r="G2956" s="81">
        <v>0</v>
      </c>
      <c r="H2956" s="33">
        <v>0</v>
      </c>
      <c r="I2956" s="77"/>
      <c r="J2956" s="91">
        <f t="shared" si="95"/>
        <v>117.90169</v>
      </c>
      <c r="K2956" s="131"/>
      <c r="L2956" s="263"/>
      <c r="M2956" s="144"/>
      <c r="N2956" s="144"/>
      <c r="O2956" s="143"/>
      <c r="P2956" s="148"/>
      <c r="Q2956" s="146"/>
      <c r="R2956" s="148"/>
      <c r="S2956" s="147"/>
      <c r="T2956" s="127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</row>
    <row r="2957" spans="1:37" s="34" customFormat="1" ht="18.75" customHeight="1" x14ac:dyDescent="0.25">
      <c r="A2957" s="72" t="str">
        <f>Лист4!A2967</f>
        <v>ул. Микрорайон, д.21</v>
      </c>
      <c r="B2957" s="82" t="s">
        <v>2959</v>
      </c>
      <c r="C2957" s="76">
        <v>44.044849999999997</v>
      </c>
      <c r="D2957" s="76">
        <f t="shared" si="94"/>
        <v>10</v>
      </c>
      <c r="E2957" s="74">
        <v>10</v>
      </c>
      <c r="F2957" s="33">
        <v>0</v>
      </c>
      <c r="G2957" s="81">
        <v>0</v>
      </c>
      <c r="H2957" s="33">
        <v>0</v>
      </c>
      <c r="I2957" s="77"/>
      <c r="J2957" s="91">
        <f t="shared" si="95"/>
        <v>54.044849999999997</v>
      </c>
      <c r="K2957" s="131"/>
      <c r="L2957" s="263"/>
      <c r="M2957" s="144"/>
      <c r="N2957" s="144"/>
      <c r="O2957" s="143"/>
      <c r="P2957" s="148"/>
      <c r="Q2957" s="146"/>
      <c r="R2957" s="148"/>
      <c r="S2957" s="147"/>
      <c r="T2957" s="127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</row>
    <row r="2958" spans="1:37" s="34" customFormat="1" ht="18.75" customHeight="1" x14ac:dyDescent="0.25">
      <c r="A2958" s="72" t="str">
        <f>Лист4!A2968</f>
        <v>ул. Микрорайон, д.7</v>
      </c>
      <c r="B2958" s="82" t="s">
        <v>2959</v>
      </c>
      <c r="C2958" s="76">
        <v>180.57885000000002</v>
      </c>
      <c r="D2958" s="76">
        <f t="shared" si="94"/>
        <v>6.5143000000000004</v>
      </c>
      <c r="E2958" s="74">
        <v>6.5143000000000004</v>
      </c>
      <c r="F2958" s="33">
        <v>0</v>
      </c>
      <c r="G2958" s="81">
        <v>0</v>
      </c>
      <c r="H2958" s="33">
        <v>0</v>
      </c>
      <c r="I2958" s="77"/>
      <c r="J2958" s="91">
        <f t="shared" si="95"/>
        <v>187.09315000000001</v>
      </c>
      <c r="K2958" s="131"/>
      <c r="L2958" s="263"/>
      <c r="M2958" s="144"/>
      <c r="N2958" s="144"/>
      <c r="O2958" s="143"/>
      <c r="P2958" s="148"/>
      <c r="Q2958" s="146"/>
      <c r="R2958" s="148"/>
      <c r="S2958" s="147"/>
      <c r="T2958" s="127"/>
      <c r="U2958" s="23"/>
      <c r="V2958" s="23"/>
      <c r="W2958" s="23"/>
      <c r="X2958" s="23"/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/>
      <c r="AK2958" s="23"/>
    </row>
    <row r="2959" spans="1:37" s="34" customFormat="1" ht="18.75" customHeight="1" x14ac:dyDescent="0.25">
      <c r="A2959" s="72" t="str">
        <f>Лист4!A2969</f>
        <v>ул. Микрорайон, д.8</v>
      </c>
      <c r="B2959" s="82" t="s">
        <v>2959</v>
      </c>
      <c r="C2959" s="76">
        <v>270.44792000000001</v>
      </c>
      <c r="D2959" s="76">
        <f t="shared" si="94"/>
        <v>14.361360000000001</v>
      </c>
      <c r="E2959" s="74">
        <v>14.361360000000001</v>
      </c>
      <c r="F2959" s="33">
        <v>0</v>
      </c>
      <c r="G2959" s="81">
        <v>0</v>
      </c>
      <c r="H2959" s="33">
        <v>0</v>
      </c>
      <c r="I2959" s="77"/>
      <c r="J2959" s="91">
        <f t="shared" si="95"/>
        <v>284.80928</v>
      </c>
      <c r="K2959" s="131"/>
      <c r="L2959" s="263"/>
      <c r="M2959" s="144"/>
      <c r="N2959" s="144"/>
      <c r="O2959" s="143"/>
      <c r="P2959" s="148"/>
      <c r="Q2959" s="146"/>
      <c r="R2959" s="148"/>
      <c r="S2959" s="147"/>
      <c r="T2959" s="127"/>
      <c r="U2959" s="23"/>
      <c r="V2959" s="23"/>
      <c r="W2959" s="23"/>
      <c r="X2959" s="23"/>
      <c r="Y2959" s="23"/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23"/>
      <c r="AJ2959" s="23"/>
      <c r="AK2959" s="23"/>
    </row>
    <row r="2960" spans="1:37" s="34" customFormat="1" ht="18.75" customHeight="1" x14ac:dyDescent="0.25">
      <c r="A2960" s="72" t="str">
        <f>Лист4!A2970</f>
        <v>ул. Микрорайон, д.9</v>
      </c>
      <c r="B2960" s="82" t="s">
        <v>2959</v>
      </c>
      <c r="C2960" s="76">
        <v>149.06437000000003</v>
      </c>
      <c r="D2960" s="76">
        <f t="shared" si="94"/>
        <v>9.66066</v>
      </c>
      <c r="E2960" s="74">
        <v>9.66066</v>
      </c>
      <c r="F2960" s="33">
        <v>0</v>
      </c>
      <c r="G2960" s="81">
        <v>0</v>
      </c>
      <c r="H2960" s="33">
        <v>0</v>
      </c>
      <c r="I2960" s="77"/>
      <c r="J2960" s="91">
        <f t="shared" si="95"/>
        <v>158.72503000000003</v>
      </c>
      <c r="K2960" s="131"/>
      <c r="L2960" s="263"/>
      <c r="M2960" s="144"/>
      <c r="N2960" s="144"/>
      <c r="O2960" s="143"/>
      <c r="P2960" s="148"/>
      <c r="Q2960" s="146"/>
      <c r="R2960" s="148"/>
      <c r="S2960" s="147"/>
      <c r="T2960" s="127"/>
      <c r="U2960" s="23"/>
      <c r="V2960" s="23"/>
      <c r="W2960" s="23"/>
      <c r="X2960" s="23"/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/>
      <c r="AI2960" s="23"/>
      <c r="AJ2960" s="23"/>
      <c r="AK2960" s="23"/>
    </row>
    <row r="2961" spans="1:37" s="34" customFormat="1" ht="18.75" customHeight="1" x14ac:dyDescent="0.25">
      <c r="A2961" s="72" t="str">
        <f>Лист4!A2971</f>
        <v>пер. Пирогова, д.18А</v>
      </c>
      <c r="B2961" s="82" t="s">
        <v>2899</v>
      </c>
      <c r="C2961" s="76">
        <v>63.844900000000003</v>
      </c>
      <c r="D2961" s="76">
        <f t="shared" ref="D2961:D3024" si="96">E2961</f>
        <v>0</v>
      </c>
      <c r="E2961" s="74">
        <v>0</v>
      </c>
      <c r="F2961" s="33">
        <v>0</v>
      </c>
      <c r="G2961" s="81">
        <v>0</v>
      </c>
      <c r="H2961" s="33">
        <v>0</v>
      </c>
      <c r="I2961" s="77"/>
      <c r="J2961" s="91">
        <f t="shared" si="95"/>
        <v>63.844900000000003</v>
      </c>
      <c r="K2961" s="131"/>
      <c r="L2961" s="263"/>
      <c r="M2961" s="144"/>
      <c r="N2961" s="144"/>
      <c r="O2961" s="143"/>
      <c r="P2961" s="148"/>
      <c r="Q2961" s="146"/>
      <c r="R2961" s="148"/>
      <c r="S2961" s="147"/>
      <c r="T2961" s="127"/>
      <c r="U2961" s="23"/>
      <c r="V2961" s="23"/>
      <c r="W2961" s="23"/>
      <c r="X2961" s="23"/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/>
      <c r="AI2961" s="23"/>
      <c r="AJ2961" s="23"/>
      <c r="AK2961" s="23"/>
    </row>
    <row r="2962" spans="1:37" s="34" customFormat="1" ht="18.75" customHeight="1" x14ac:dyDescent="0.25">
      <c r="A2962" s="72" t="str">
        <f>Лист4!A2972</f>
        <v>ул. Володарского, д.1</v>
      </c>
      <c r="B2962" s="82" t="s">
        <v>2899</v>
      </c>
      <c r="C2962" s="76">
        <v>283.36970000000002</v>
      </c>
      <c r="D2962" s="76">
        <f t="shared" si="96"/>
        <v>13.926500000000001</v>
      </c>
      <c r="E2962" s="74">
        <v>13.926500000000001</v>
      </c>
      <c r="F2962" s="33">
        <v>0</v>
      </c>
      <c r="G2962" s="81">
        <v>0</v>
      </c>
      <c r="H2962" s="33">
        <v>0</v>
      </c>
      <c r="I2962" s="77"/>
      <c r="J2962" s="91">
        <f t="shared" si="95"/>
        <v>297.2962</v>
      </c>
      <c r="K2962" s="131"/>
      <c r="L2962" s="263"/>
      <c r="M2962" s="144"/>
      <c r="N2962" s="144"/>
      <c r="O2962" s="143"/>
      <c r="P2962" s="148"/>
      <c r="Q2962" s="146"/>
      <c r="R2962" s="148"/>
      <c r="S2962" s="147"/>
      <c r="T2962" s="127"/>
      <c r="U2962" s="23"/>
      <c r="V2962" s="23"/>
      <c r="W2962" s="23"/>
      <c r="X2962" s="23"/>
      <c r="Y2962" s="23"/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/>
      <c r="AK2962" s="23"/>
    </row>
    <row r="2963" spans="1:37" s="34" customFormat="1" ht="18.75" customHeight="1" x14ac:dyDescent="0.25">
      <c r="A2963" s="72" t="str">
        <f>Лист4!A2973</f>
        <v>ул. Володарского, д.2</v>
      </c>
      <c r="B2963" s="82" t="s">
        <v>2899</v>
      </c>
      <c r="C2963" s="76">
        <v>2005.3700699999999</v>
      </c>
      <c r="D2963" s="76">
        <f t="shared" si="96"/>
        <v>119.29629</v>
      </c>
      <c r="E2963" s="74">
        <v>119.29629</v>
      </c>
      <c r="F2963" s="33">
        <v>0</v>
      </c>
      <c r="G2963" s="81">
        <v>0</v>
      </c>
      <c r="H2963" s="33">
        <v>0</v>
      </c>
      <c r="I2963" s="77"/>
      <c r="J2963" s="91">
        <f t="shared" si="95"/>
        <v>2124.6663600000002</v>
      </c>
      <c r="K2963" s="131"/>
      <c r="L2963" s="263"/>
      <c r="M2963" s="144"/>
      <c r="N2963" s="144"/>
      <c r="O2963" s="143"/>
      <c r="P2963" s="148"/>
      <c r="Q2963" s="146"/>
      <c r="R2963" s="148"/>
      <c r="S2963" s="147"/>
      <c r="T2963" s="127"/>
      <c r="U2963" s="23"/>
      <c r="V2963" s="23"/>
      <c r="W2963" s="23"/>
      <c r="X2963" s="23"/>
      <c r="Y2963" s="23"/>
      <c r="Z2963" s="23"/>
      <c r="AA2963" s="23"/>
      <c r="AB2963" s="23"/>
      <c r="AC2963" s="23"/>
      <c r="AD2963" s="23"/>
      <c r="AE2963" s="23"/>
      <c r="AF2963" s="23"/>
      <c r="AG2963" s="23"/>
      <c r="AH2963" s="23"/>
      <c r="AI2963" s="23"/>
      <c r="AJ2963" s="23"/>
      <c r="AK2963" s="23"/>
    </row>
    <row r="2964" spans="1:37" s="34" customFormat="1" ht="18.75" customHeight="1" x14ac:dyDescent="0.25">
      <c r="A2964" s="72" t="str">
        <f>Лист4!A2974</f>
        <v>ул. Комсомольская, д.1</v>
      </c>
      <c r="B2964" s="82" t="s">
        <v>2899</v>
      </c>
      <c r="C2964" s="76">
        <v>1923.5186499999998</v>
      </c>
      <c r="D2964" s="76">
        <f t="shared" si="96"/>
        <v>88.821730000000002</v>
      </c>
      <c r="E2964" s="74">
        <v>88.821730000000002</v>
      </c>
      <c r="F2964" s="33">
        <v>0</v>
      </c>
      <c r="G2964" s="81">
        <v>0</v>
      </c>
      <c r="H2964" s="33">
        <v>0</v>
      </c>
      <c r="I2964" s="77"/>
      <c r="J2964" s="91">
        <f t="shared" si="95"/>
        <v>2012.3403799999996</v>
      </c>
      <c r="K2964" s="131"/>
      <c r="L2964" s="263"/>
      <c r="M2964" s="144"/>
      <c r="N2964" s="144"/>
      <c r="O2964" s="143"/>
      <c r="P2964" s="148"/>
      <c r="Q2964" s="146"/>
      <c r="R2964" s="148"/>
      <c r="S2964" s="147"/>
      <c r="T2964" s="127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23"/>
      <c r="AJ2964" s="23"/>
      <c r="AK2964" s="23"/>
    </row>
    <row r="2965" spans="1:37" s="34" customFormat="1" ht="18.75" customHeight="1" x14ac:dyDescent="0.25">
      <c r="A2965" s="72" t="str">
        <f>Лист4!A2975</f>
        <v>ул. Мичурина, д.10</v>
      </c>
      <c r="B2965" s="82" t="s">
        <v>2899</v>
      </c>
      <c r="C2965" s="76">
        <v>309.04180999999994</v>
      </c>
      <c r="D2965" s="76">
        <f t="shared" si="96"/>
        <v>13.750830000000001</v>
      </c>
      <c r="E2965" s="74">
        <v>13.750830000000001</v>
      </c>
      <c r="F2965" s="33">
        <v>0</v>
      </c>
      <c r="G2965" s="81">
        <v>0</v>
      </c>
      <c r="H2965" s="33">
        <v>0</v>
      </c>
      <c r="I2965" s="77"/>
      <c r="J2965" s="91">
        <f t="shared" si="95"/>
        <v>322.79263999999995</v>
      </c>
      <c r="K2965" s="131"/>
      <c r="L2965" s="263"/>
      <c r="M2965" s="144"/>
      <c r="N2965" s="144"/>
      <c r="O2965" s="143"/>
      <c r="P2965" s="148"/>
      <c r="Q2965" s="146"/>
      <c r="R2965" s="148"/>
      <c r="S2965" s="147"/>
      <c r="T2965" s="127"/>
      <c r="U2965" s="23"/>
      <c r="V2965" s="23"/>
      <c r="W2965" s="23"/>
      <c r="X2965" s="23"/>
      <c r="Y2965" s="23"/>
      <c r="Z2965" s="23"/>
      <c r="AA2965" s="23"/>
      <c r="AB2965" s="23"/>
      <c r="AC2965" s="23"/>
      <c r="AD2965" s="23"/>
      <c r="AE2965" s="23"/>
      <c r="AF2965" s="23"/>
      <c r="AG2965" s="23"/>
      <c r="AH2965" s="23"/>
      <c r="AI2965" s="23"/>
      <c r="AJ2965" s="23"/>
      <c r="AK2965" s="23"/>
    </row>
    <row r="2966" spans="1:37" s="34" customFormat="1" ht="18.75" customHeight="1" x14ac:dyDescent="0.25">
      <c r="A2966" s="72" t="str">
        <f>Лист4!A2976</f>
        <v>ул. Мичурина, д.12</v>
      </c>
      <c r="B2966" s="82" t="s">
        <v>2899</v>
      </c>
      <c r="C2966" s="76">
        <v>265.93106</v>
      </c>
      <c r="D2966" s="76">
        <f t="shared" si="96"/>
        <v>10.635009999999999</v>
      </c>
      <c r="E2966" s="74">
        <v>10.635009999999999</v>
      </c>
      <c r="F2966" s="33">
        <v>0</v>
      </c>
      <c r="G2966" s="81">
        <v>0</v>
      </c>
      <c r="H2966" s="33">
        <v>0</v>
      </c>
      <c r="I2966" s="77"/>
      <c r="J2966" s="91">
        <f t="shared" si="95"/>
        <v>276.56607000000002</v>
      </c>
      <c r="K2966" s="131"/>
      <c r="L2966" s="263"/>
      <c r="M2966" s="144"/>
      <c r="N2966" s="144"/>
      <c r="O2966" s="143"/>
      <c r="P2966" s="148"/>
      <c r="Q2966" s="146"/>
      <c r="R2966" s="148"/>
      <c r="S2966" s="147"/>
      <c r="T2966" s="127"/>
      <c r="U2966" s="23"/>
      <c r="V2966" s="23"/>
      <c r="W2966" s="23"/>
      <c r="X2966" s="23"/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/>
      <c r="AJ2966" s="23"/>
      <c r="AK2966" s="23"/>
    </row>
    <row r="2967" spans="1:37" s="34" customFormat="1" ht="18.75" customHeight="1" x14ac:dyDescent="0.25">
      <c r="A2967" s="72" t="str">
        <f>Лист4!A2977</f>
        <v>ул. Мичурина, д.19А</v>
      </c>
      <c r="B2967" s="82" t="s">
        <v>2899</v>
      </c>
      <c r="C2967" s="76">
        <v>1316.3315599999999</v>
      </c>
      <c r="D2967" s="76">
        <f t="shared" si="96"/>
        <v>75.728899999999996</v>
      </c>
      <c r="E2967" s="74">
        <v>75.728899999999996</v>
      </c>
      <c r="F2967" s="33">
        <v>0</v>
      </c>
      <c r="G2967" s="81">
        <v>0</v>
      </c>
      <c r="H2967" s="33">
        <v>0</v>
      </c>
      <c r="I2967" s="77"/>
      <c r="J2967" s="91">
        <f t="shared" si="95"/>
        <v>1392.0604599999999</v>
      </c>
      <c r="K2967" s="131"/>
      <c r="L2967" s="263"/>
      <c r="M2967" s="144"/>
      <c r="N2967" s="144"/>
      <c r="O2967" s="143"/>
      <c r="P2967" s="148"/>
      <c r="Q2967" s="146"/>
      <c r="R2967" s="148"/>
      <c r="S2967" s="147"/>
      <c r="T2967" s="127"/>
      <c r="U2967" s="23"/>
      <c r="V2967" s="23"/>
      <c r="W2967" s="23"/>
      <c r="X2967" s="23"/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23"/>
      <c r="AJ2967" s="23"/>
      <c r="AK2967" s="23"/>
    </row>
    <row r="2968" spans="1:37" s="34" customFormat="1" ht="18.75" customHeight="1" x14ac:dyDescent="0.25">
      <c r="A2968" s="72" t="str">
        <f>Лист4!A2978</f>
        <v>ул. Мичурина, д.2</v>
      </c>
      <c r="B2968" s="82" t="s">
        <v>2899</v>
      </c>
      <c r="C2968" s="76">
        <v>146.50365000000002</v>
      </c>
      <c r="D2968" s="76">
        <f t="shared" si="96"/>
        <v>6.9548199999999998</v>
      </c>
      <c r="E2968" s="74">
        <v>6.9548199999999998</v>
      </c>
      <c r="F2968" s="33">
        <v>0</v>
      </c>
      <c r="G2968" s="81">
        <v>0</v>
      </c>
      <c r="H2968" s="33">
        <v>0</v>
      </c>
      <c r="I2968" s="77"/>
      <c r="J2968" s="91">
        <f t="shared" si="95"/>
        <v>153.45847000000003</v>
      </c>
      <c r="K2968" s="131"/>
      <c r="L2968" s="263"/>
      <c r="M2968" s="144"/>
      <c r="N2968" s="144"/>
      <c r="O2968" s="143"/>
      <c r="P2968" s="148"/>
      <c r="Q2968" s="146"/>
      <c r="R2968" s="148"/>
      <c r="S2968" s="147"/>
      <c r="T2968" s="127"/>
      <c r="U2968" s="23"/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23"/>
      <c r="AG2968" s="23"/>
      <c r="AH2968" s="23"/>
      <c r="AI2968" s="23"/>
      <c r="AJ2968" s="23"/>
      <c r="AK2968" s="23"/>
    </row>
    <row r="2969" spans="1:37" s="34" customFormat="1" ht="18.75" customHeight="1" x14ac:dyDescent="0.25">
      <c r="A2969" s="72" t="str">
        <f>Лист4!A2979</f>
        <v>ул. Мичурина, д.25</v>
      </c>
      <c r="B2969" s="82" t="s">
        <v>2899</v>
      </c>
      <c r="C2969" s="76">
        <v>372.10656000000006</v>
      </c>
      <c r="D2969" s="76">
        <f t="shared" si="96"/>
        <v>20.172549999999998</v>
      </c>
      <c r="E2969" s="74">
        <v>20.172549999999998</v>
      </c>
      <c r="F2969" s="33">
        <v>0</v>
      </c>
      <c r="G2969" s="81">
        <v>0</v>
      </c>
      <c r="H2969" s="33">
        <v>0</v>
      </c>
      <c r="I2969" s="77"/>
      <c r="J2969" s="91">
        <f t="shared" si="95"/>
        <v>392.27911000000006</v>
      </c>
      <c r="K2969" s="131"/>
      <c r="L2969" s="263"/>
      <c r="M2969" s="144"/>
      <c r="N2969" s="144"/>
      <c r="O2969" s="143"/>
      <c r="P2969" s="148"/>
      <c r="Q2969" s="146"/>
      <c r="R2969" s="148"/>
      <c r="S2969" s="147"/>
      <c r="T2969" s="127"/>
      <c r="U2969" s="23"/>
      <c r="V2969" s="23"/>
      <c r="W2969" s="23"/>
      <c r="X2969" s="23"/>
      <c r="Y2969" s="23"/>
      <c r="Z2969" s="23"/>
      <c r="AA2969" s="23"/>
      <c r="AB2969" s="23"/>
      <c r="AC2969" s="23"/>
      <c r="AD2969" s="23"/>
      <c r="AE2969" s="23"/>
      <c r="AF2969" s="23"/>
      <c r="AG2969" s="23"/>
      <c r="AH2969" s="23"/>
      <c r="AI2969" s="23"/>
      <c r="AJ2969" s="23"/>
      <c r="AK2969" s="23"/>
    </row>
    <row r="2970" spans="1:37" s="34" customFormat="1" ht="18.75" customHeight="1" x14ac:dyDescent="0.25">
      <c r="A2970" s="72" t="str">
        <f>Лист4!A2980</f>
        <v>ул. Мичурина, д.27</v>
      </c>
      <c r="B2970" s="82" t="s">
        <v>2899</v>
      </c>
      <c r="C2970" s="76">
        <v>161.61168000000001</v>
      </c>
      <c r="D2970" s="76">
        <f t="shared" si="96"/>
        <v>9.3405000000000005</v>
      </c>
      <c r="E2970" s="74">
        <v>9.3405000000000005</v>
      </c>
      <c r="F2970" s="33">
        <v>0</v>
      </c>
      <c r="G2970" s="81">
        <v>0</v>
      </c>
      <c r="H2970" s="33">
        <v>0</v>
      </c>
      <c r="I2970" s="77"/>
      <c r="J2970" s="91">
        <f t="shared" si="95"/>
        <v>170.95218</v>
      </c>
      <c r="K2970" s="131"/>
      <c r="L2970" s="263"/>
      <c r="M2970" s="144"/>
      <c r="N2970" s="144"/>
      <c r="O2970" s="143"/>
      <c r="P2970" s="148"/>
      <c r="Q2970" s="146"/>
      <c r="R2970" s="148"/>
      <c r="S2970" s="147"/>
      <c r="T2970" s="127"/>
      <c r="U2970" s="23"/>
      <c r="V2970" s="23"/>
      <c r="W2970" s="23"/>
      <c r="X2970" s="23"/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/>
      <c r="AK2970" s="23"/>
    </row>
    <row r="2971" spans="1:37" s="34" customFormat="1" ht="18.75" customHeight="1" x14ac:dyDescent="0.25">
      <c r="A2971" s="72" t="str">
        <f>Лист4!A2981</f>
        <v>ул. Мичурина, д.29</v>
      </c>
      <c r="B2971" s="82" t="s">
        <v>2899</v>
      </c>
      <c r="C2971" s="76">
        <v>354.53067999999996</v>
      </c>
      <c r="D2971" s="76">
        <f t="shared" si="96"/>
        <v>18.747400000000003</v>
      </c>
      <c r="E2971" s="74">
        <v>18.747400000000003</v>
      </c>
      <c r="F2971" s="33">
        <v>0</v>
      </c>
      <c r="G2971" s="81">
        <v>0</v>
      </c>
      <c r="H2971" s="33">
        <v>0</v>
      </c>
      <c r="I2971" s="77"/>
      <c r="J2971" s="91">
        <f t="shared" si="95"/>
        <v>373.27807999999999</v>
      </c>
      <c r="K2971" s="131"/>
      <c r="L2971" s="263"/>
      <c r="M2971" s="144"/>
      <c r="N2971" s="144"/>
      <c r="O2971" s="143"/>
      <c r="P2971" s="148"/>
      <c r="Q2971" s="146"/>
      <c r="R2971" s="148"/>
      <c r="S2971" s="147"/>
      <c r="T2971" s="127"/>
      <c r="U2971" s="23"/>
      <c r="V2971" s="23"/>
      <c r="W2971" s="23"/>
      <c r="X2971" s="23"/>
      <c r="Y2971" s="23"/>
      <c r="Z2971" s="23"/>
      <c r="AA2971" s="23"/>
      <c r="AB2971" s="23"/>
      <c r="AC2971" s="23"/>
      <c r="AD2971" s="23"/>
      <c r="AE2971" s="23"/>
      <c r="AF2971" s="23"/>
      <c r="AG2971" s="23"/>
      <c r="AH2971" s="23"/>
      <c r="AI2971" s="23"/>
      <c r="AJ2971" s="23"/>
      <c r="AK2971" s="23"/>
    </row>
    <row r="2972" spans="1:37" s="34" customFormat="1" ht="18.75" customHeight="1" x14ac:dyDescent="0.25">
      <c r="A2972" s="72" t="str">
        <f>Лист4!A2982</f>
        <v>ул. Мичурина, д.31</v>
      </c>
      <c r="B2972" s="82" t="s">
        <v>2899</v>
      </c>
      <c r="C2972" s="76">
        <v>446.48496</v>
      </c>
      <c r="D2972" s="76">
        <f t="shared" si="96"/>
        <v>26.453389999999999</v>
      </c>
      <c r="E2972" s="74">
        <v>26.453389999999999</v>
      </c>
      <c r="F2972" s="33">
        <v>0</v>
      </c>
      <c r="G2972" s="81">
        <v>0</v>
      </c>
      <c r="H2972" s="33">
        <v>0</v>
      </c>
      <c r="I2972" s="77"/>
      <c r="J2972" s="91">
        <f t="shared" si="95"/>
        <v>472.93835000000001</v>
      </c>
      <c r="K2972" s="131"/>
      <c r="L2972" s="263"/>
      <c r="M2972" s="144"/>
      <c r="N2972" s="144"/>
      <c r="O2972" s="143"/>
      <c r="P2972" s="148"/>
      <c r="Q2972" s="146"/>
      <c r="R2972" s="148"/>
      <c r="S2972" s="147"/>
      <c r="T2972" s="127"/>
      <c r="U2972" s="23"/>
      <c r="V2972" s="23"/>
      <c r="W2972" s="23"/>
      <c r="X2972" s="23"/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/>
      <c r="AJ2972" s="23"/>
      <c r="AK2972" s="23"/>
    </row>
    <row r="2973" spans="1:37" s="34" customFormat="1" ht="18.75" customHeight="1" x14ac:dyDescent="0.25">
      <c r="A2973" s="72" t="str">
        <f>Лист4!A2983</f>
        <v>ул. Мичурина, д.33</v>
      </c>
      <c r="B2973" s="82" t="s">
        <v>2899</v>
      </c>
      <c r="C2973" s="76">
        <v>251.09764999999999</v>
      </c>
      <c r="D2973" s="76">
        <f t="shared" si="96"/>
        <v>17.529450000000001</v>
      </c>
      <c r="E2973" s="74">
        <v>17.529450000000001</v>
      </c>
      <c r="F2973" s="33">
        <v>0</v>
      </c>
      <c r="G2973" s="81">
        <v>0</v>
      </c>
      <c r="H2973" s="33">
        <v>0</v>
      </c>
      <c r="I2973" s="77"/>
      <c r="J2973" s="91">
        <f t="shared" si="95"/>
        <v>268.62709999999998</v>
      </c>
      <c r="K2973" s="131"/>
      <c r="L2973" s="263"/>
      <c r="M2973" s="144"/>
      <c r="N2973" s="144"/>
      <c r="O2973" s="143"/>
      <c r="P2973" s="148"/>
      <c r="Q2973" s="146"/>
      <c r="R2973" s="148"/>
      <c r="S2973" s="147"/>
      <c r="T2973" s="127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/>
    </row>
    <row r="2974" spans="1:37" s="34" customFormat="1" ht="18.75" customHeight="1" x14ac:dyDescent="0.25">
      <c r="A2974" s="72" t="str">
        <f>Лист4!A2984</f>
        <v>ул. Мичурина, д.35А</v>
      </c>
      <c r="B2974" s="82" t="s">
        <v>2899</v>
      </c>
      <c r="C2974" s="76">
        <v>202.90323999999998</v>
      </c>
      <c r="D2974" s="76">
        <f t="shared" si="96"/>
        <v>10.6571</v>
      </c>
      <c r="E2974" s="74">
        <v>10.6571</v>
      </c>
      <c r="F2974" s="33">
        <v>0</v>
      </c>
      <c r="G2974" s="81">
        <v>0</v>
      </c>
      <c r="H2974" s="33">
        <v>0</v>
      </c>
      <c r="I2974" s="77"/>
      <c r="J2974" s="91">
        <f t="shared" si="95"/>
        <v>213.56034</v>
      </c>
      <c r="K2974" s="131"/>
      <c r="L2974" s="263"/>
      <c r="M2974" s="144"/>
      <c r="N2974" s="144"/>
      <c r="O2974" s="143"/>
      <c r="P2974" s="148"/>
      <c r="Q2974" s="146"/>
      <c r="R2974" s="148"/>
      <c r="S2974" s="147"/>
      <c r="T2974" s="127"/>
      <c r="U2974" s="23"/>
      <c r="V2974" s="23"/>
      <c r="W2974" s="23"/>
      <c r="X2974" s="23"/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23"/>
      <c r="AJ2974" s="23"/>
      <c r="AK2974" s="23"/>
    </row>
    <row r="2975" spans="1:37" s="34" customFormat="1" ht="18.75" customHeight="1" x14ac:dyDescent="0.25">
      <c r="A2975" s="72" t="str">
        <f>Лист4!A2985</f>
        <v>ул. Мичурина, д.8</v>
      </c>
      <c r="B2975" s="82" t="s">
        <v>2899</v>
      </c>
      <c r="C2975" s="76">
        <v>970.22479999999996</v>
      </c>
      <c r="D2975" s="76">
        <f t="shared" si="96"/>
        <v>50.234439999999999</v>
      </c>
      <c r="E2975" s="74">
        <v>50.234439999999999</v>
      </c>
      <c r="F2975" s="33">
        <v>0</v>
      </c>
      <c r="G2975" s="81">
        <v>0</v>
      </c>
      <c r="H2975" s="33">
        <v>0</v>
      </c>
      <c r="I2975" s="77"/>
      <c r="J2975" s="91">
        <f t="shared" si="95"/>
        <v>1020.4592399999999</v>
      </c>
      <c r="K2975" s="131"/>
      <c r="L2975" s="263"/>
      <c r="M2975" s="144"/>
      <c r="N2975" s="144"/>
      <c r="O2975" s="143"/>
      <c r="P2975" s="148"/>
      <c r="Q2975" s="146"/>
      <c r="R2975" s="148"/>
      <c r="S2975" s="147"/>
      <c r="T2975" s="127"/>
      <c r="U2975" s="23"/>
      <c r="V2975" s="23"/>
      <c r="W2975" s="23"/>
      <c r="X2975" s="23"/>
      <c r="Y2975" s="23"/>
      <c r="Z2975" s="23"/>
      <c r="AA2975" s="23"/>
      <c r="AB2975" s="23"/>
      <c r="AC2975" s="23"/>
      <c r="AD2975" s="23"/>
      <c r="AE2975" s="23"/>
      <c r="AF2975" s="23"/>
      <c r="AG2975" s="23"/>
      <c r="AH2975" s="23"/>
      <c r="AI2975" s="23"/>
      <c r="AJ2975" s="23"/>
      <c r="AK2975" s="23"/>
    </row>
    <row r="2976" spans="1:37" s="34" customFormat="1" ht="18.75" customHeight="1" x14ac:dyDescent="0.25">
      <c r="A2976" s="72" t="str">
        <f>Лист4!A2986</f>
        <v>ул. Пирогова, д.16</v>
      </c>
      <c r="B2976" s="82" t="s">
        <v>2899</v>
      </c>
      <c r="C2976" s="76">
        <v>268.95018999999996</v>
      </c>
      <c r="D2976" s="76">
        <f t="shared" si="96"/>
        <v>39.770580000000002</v>
      </c>
      <c r="E2976" s="74">
        <v>39.770580000000002</v>
      </c>
      <c r="F2976" s="33">
        <v>0</v>
      </c>
      <c r="G2976" s="81">
        <v>0</v>
      </c>
      <c r="H2976" s="33">
        <v>0</v>
      </c>
      <c r="I2976" s="77"/>
      <c r="J2976" s="91">
        <f t="shared" si="95"/>
        <v>308.72076999999996</v>
      </c>
      <c r="K2976" s="131"/>
      <c r="L2976" s="263"/>
      <c r="M2976" s="144"/>
      <c r="N2976" s="144"/>
      <c r="O2976" s="143"/>
      <c r="P2976" s="148"/>
      <c r="Q2976" s="146"/>
      <c r="R2976" s="148"/>
      <c r="S2976" s="147"/>
      <c r="T2976" s="127"/>
      <c r="U2976" s="23"/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23"/>
      <c r="AJ2976" s="23"/>
      <c r="AK2976" s="23"/>
    </row>
    <row r="2977" spans="1:37" s="34" customFormat="1" ht="18.75" customHeight="1" x14ac:dyDescent="0.25">
      <c r="A2977" s="72" t="str">
        <f>Лист4!A2987</f>
        <v>ул. Пирогова, д.18</v>
      </c>
      <c r="B2977" s="82" t="s">
        <v>2899</v>
      </c>
      <c r="C2977" s="76">
        <v>304.41199</v>
      </c>
      <c r="D2977" s="76">
        <f t="shared" si="96"/>
        <v>18.578330000000001</v>
      </c>
      <c r="E2977" s="74">
        <v>18.578330000000001</v>
      </c>
      <c r="F2977" s="33">
        <v>0</v>
      </c>
      <c r="G2977" s="81">
        <v>0</v>
      </c>
      <c r="H2977" s="33">
        <v>0</v>
      </c>
      <c r="I2977" s="77"/>
      <c r="J2977" s="91">
        <f t="shared" si="95"/>
        <v>322.99032</v>
      </c>
      <c r="K2977" s="131"/>
      <c r="L2977" s="263"/>
      <c r="M2977" s="144"/>
      <c r="N2977" s="144"/>
      <c r="O2977" s="143"/>
      <c r="P2977" s="148"/>
      <c r="Q2977" s="146"/>
      <c r="R2977" s="148"/>
      <c r="S2977" s="147"/>
      <c r="T2977" s="127"/>
      <c r="U2977" s="23"/>
      <c r="V2977" s="23"/>
      <c r="W2977" s="23"/>
      <c r="X2977" s="23"/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/>
      <c r="AI2977" s="23"/>
      <c r="AJ2977" s="23"/>
      <c r="AK2977" s="23"/>
    </row>
    <row r="2978" spans="1:37" s="34" customFormat="1" ht="18.75" customHeight="1" x14ac:dyDescent="0.25">
      <c r="A2978" s="72" t="str">
        <f>Лист4!A2988</f>
        <v>ул. Пирогова, д.18А</v>
      </c>
      <c r="B2978" s="82" t="s">
        <v>2899</v>
      </c>
      <c r="C2978" s="76">
        <v>77.167450000000002</v>
      </c>
      <c r="D2978" s="76">
        <f t="shared" si="96"/>
        <v>4.7169499999999998</v>
      </c>
      <c r="E2978" s="74">
        <v>4.7169499999999998</v>
      </c>
      <c r="F2978" s="33"/>
      <c r="G2978" s="81">
        <v>0</v>
      </c>
      <c r="H2978" s="33"/>
      <c r="I2978" s="77"/>
      <c r="J2978" s="91">
        <f t="shared" si="95"/>
        <v>81.884399999999999</v>
      </c>
      <c r="K2978" s="131"/>
      <c r="L2978" s="263"/>
      <c r="M2978" s="144"/>
      <c r="N2978" s="144"/>
      <c r="O2978" s="143"/>
      <c r="P2978" s="148"/>
      <c r="Q2978" s="146"/>
      <c r="R2978" s="148"/>
      <c r="S2978" s="147"/>
      <c r="T2978" s="127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/>
      <c r="AK2978" s="23"/>
    </row>
    <row r="2979" spans="1:37" s="34" customFormat="1" ht="18.75" customHeight="1" x14ac:dyDescent="0.25">
      <c r="A2979" s="72" t="str">
        <f>Лист4!A2989</f>
        <v>ул. Пирогова, д.19</v>
      </c>
      <c r="B2979" s="82" t="s">
        <v>2899</v>
      </c>
      <c r="C2979" s="76">
        <v>204.1859</v>
      </c>
      <c r="D2979" s="76">
        <f t="shared" si="96"/>
        <v>5.2614999999999998</v>
      </c>
      <c r="E2979" s="74">
        <v>5.2614999999999998</v>
      </c>
      <c r="F2979" s="33">
        <v>0</v>
      </c>
      <c r="G2979" s="81">
        <v>0</v>
      </c>
      <c r="H2979" s="33">
        <v>0</v>
      </c>
      <c r="I2979" s="77"/>
      <c r="J2979" s="91">
        <f t="shared" si="95"/>
        <v>209.44740000000002</v>
      </c>
      <c r="K2979" s="131"/>
      <c r="L2979" s="263"/>
      <c r="M2979" s="144"/>
      <c r="N2979" s="144"/>
      <c r="O2979" s="143"/>
      <c r="P2979" s="148"/>
      <c r="Q2979" s="146"/>
      <c r="R2979" s="148"/>
      <c r="S2979" s="147"/>
      <c r="T2979" s="127"/>
      <c r="U2979" s="23"/>
      <c r="V2979" s="23"/>
      <c r="W2979" s="23"/>
      <c r="X2979" s="23"/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/>
      <c r="AJ2979" s="23"/>
      <c r="AK2979" s="23"/>
    </row>
    <row r="2980" spans="1:37" s="34" customFormat="1" ht="18.75" customHeight="1" x14ac:dyDescent="0.25">
      <c r="A2980" s="72" t="str">
        <f>Лист4!A2990</f>
        <v>ул. Пирогова, д.20</v>
      </c>
      <c r="B2980" s="82" t="s">
        <v>2899</v>
      </c>
      <c r="C2980" s="76">
        <v>304.17977999999999</v>
      </c>
      <c r="D2980" s="76">
        <f t="shared" si="96"/>
        <v>16.918800000000001</v>
      </c>
      <c r="E2980" s="74">
        <v>16.918800000000001</v>
      </c>
      <c r="F2980" s="33">
        <v>0</v>
      </c>
      <c r="G2980" s="81">
        <v>0</v>
      </c>
      <c r="H2980" s="33">
        <v>0</v>
      </c>
      <c r="I2980" s="77"/>
      <c r="J2980" s="91">
        <f t="shared" si="95"/>
        <v>321.09857999999997</v>
      </c>
      <c r="K2980" s="131"/>
      <c r="L2980" s="263"/>
      <c r="M2980" s="144"/>
      <c r="N2980" s="144"/>
      <c r="O2980" s="143"/>
      <c r="P2980" s="148"/>
      <c r="Q2980" s="146"/>
      <c r="R2980" s="148"/>
      <c r="S2980" s="147"/>
      <c r="T2980" s="127"/>
      <c r="U2980" s="23"/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23"/>
      <c r="AJ2980" s="23"/>
      <c r="AK2980" s="23"/>
    </row>
    <row r="2981" spans="1:37" s="34" customFormat="1" ht="18.75" customHeight="1" x14ac:dyDescent="0.25">
      <c r="A2981" s="72" t="str">
        <f>Лист4!A2991</f>
        <v>ул. Пирогова, д.20А</v>
      </c>
      <c r="B2981" s="82" t="s">
        <v>2899</v>
      </c>
      <c r="C2981" s="76">
        <v>125.51316</v>
      </c>
      <c r="D2981" s="76">
        <f t="shared" si="96"/>
        <v>3.5368499999999998</v>
      </c>
      <c r="E2981" s="74">
        <v>3.5368499999999998</v>
      </c>
      <c r="F2981" s="33">
        <v>0</v>
      </c>
      <c r="G2981" s="81">
        <v>0</v>
      </c>
      <c r="H2981" s="33">
        <v>0</v>
      </c>
      <c r="I2981" s="77"/>
      <c r="J2981" s="91">
        <f t="shared" si="95"/>
        <v>129.05000999999999</v>
      </c>
      <c r="K2981" s="131"/>
      <c r="L2981" s="263"/>
      <c r="M2981" s="144"/>
      <c r="N2981" s="144"/>
      <c r="O2981" s="143"/>
      <c r="P2981" s="148"/>
      <c r="Q2981" s="146"/>
      <c r="R2981" s="148"/>
      <c r="S2981" s="147"/>
      <c r="T2981" s="127"/>
      <c r="U2981" s="23"/>
      <c r="V2981" s="23"/>
      <c r="W2981" s="23"/>
      <c r="X2981" s="23"/>
      <c r="Y2981" s="23"/>
      <c r="Z2981" s="23"/>
      <c r="AA2981" s="23"/>
      <c r="AB2981" s="23"/>
      <c r="AC2981" s="23"/>
      <c r="AD2981" s="23"/>
      <c r="AE2981" s="23"/>
      <c r="AF2981" s="23"/>
      <c r="AG2981" s="23"/>
      <c r="AH2981" s="23"/>
      <c r="AI2981" s="23"/>
      <c r="AJ2981" s="23"/>
      <c r="AK2981" s="23"/>
    </row>
    <row r="2982" spans="1:37" s="34" customFormat="1" ht="18.75" customHeight="1" x14ac:dyDescent="0.25">
      <c r="A2982" s="72" t="str">
        <f>Лист4!A2992</f>
        <v>ул. Победы, д.6</v>
      </c>
      <c r="B2982" s="82" t="s">
        <v>2899</v>
      </c>
      <c r="C2982" s="76">
        <v>317.73427000000004</v>
      </c>
      <c r="D2982" s="76">
        <f t="shared" si="96"/>
        <v>13.0604</v>
      </c>
      <c r="E2982" s="74">
        <v>13.0604</v>
      </c>
      <c r="F2982" s="33">
        <v>0</v>
      </c>
      <c r="G2982" s="81">
        <v>0</v>
      </c>
      <c r="H2982" s="33">
        <v>0</v>
      </c>
      <c r="I2982" s="77"/>
      <c r="J2982" s="91">
        <f t="shared" si="95"/>
        <v>330.79467000000005</v>
      </c>
      <c r="K2982" s="131"/>
      <c r="L2982" s="263"/>
      <c r="M2982" s="144"/>
      <c r="N2982" s="144"/>
      <c r="O2982" s="143"/>
      <c r="P2982" s="148"/>
      <c r="Q2982" s="146"/>
      <c r="R2982" s="148"/>
      <c r="S2982" s="147"/>
      <c r="T2982" s="127"/>
      <c r="U2982" s="23"/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23"/>
      <c r="AG2982" s="23"/>
      <c r="AH2982" s="23"/>
      <c r="AI2982" s="23"/>
      <c r="AJ2982" s="23"/>
      <c r="AK2982" s="23"/>
    </row>
    <row r="2983" spans="1:37" s="34" customFormat="1" ht="18.75" customHeight="1" x14ac:dyDescent="0.25">
      <c r="A2983" s="72" t="str">
        <f>Лист4!A2993</f>
        <v>ул. Садовая, д.20</v>
      </c>
      <c r="B2983" s="82" t="s">
        <v>2899</v>
      </c>
      <c r="C2983" s="76">
        <v>1434.2926299999999</v>
      </c>
      <c r="D2983" s="76">
        <f t="shared" si="96"/>
        <v>71.006500000000003</v>
      </c>
      <c r="E2983" s="74">
        <v>71.006500000000003</v>
      </c>
      <c r="F2983" s="33">
        <v>0</v>
      </c>
      <c r="G2983" s="81">
        <v>0</v>
      </c>
      <c r="H2983" s="33">
        <v>0</v>
      </c>
      <c r="I2983" s="77"/>
      <c r="J2983" s="91">
        <f t="shared" si="95"/>
        <v>1505.2991299999999</v>
      </c>
      <c r="K2983" s="131"/>
      <c r="L2983" s="263"/>
      <c r="M2983" s="144"/>
      <c r="N2983" s="144"/>
      <c r="O2983" s="143"/>
      <c r="P2983" s="148"/>
      <c r="Q2983" s="146"/>
      <c r="R2983" s="148"/>
      <c r="S2983" s="147"/>
      <c r="T2983" s="127"/>
      <c r="U2983" s="23"/>
      <c r="V2983" s="23"/>
      <c r="W2983" s="23"/>
      <c r="X2983" s="23"/>
      <c r="Y2983" s="23"/>
      <c r="Z2983" s="23"/>
      <c r="AA2983" s="23"/>
      <c r="AB2983" s="23"/>
      <c r="AC2983" s="23"/>
      <c r="AD2983" s="23"/>
      <c r="AE2983" s="23"/>
      <c r="AF2983" s="23"/>
      <c r="AG2983" s="23"/>
      <c r="AH2983" s="23"/>
      <c r="AI2983" s="23"/>
      <c r="AJ2983" s="23"/>
      <c r="AK2983" s="23"/>
    </row>
    <row r="2984" spans="1:37" s="34" customFormat="1" ht="18.75" customHeight="1" x14ac:dyDescent="0.25">
      <c r="A2984" s="72" t="str">
        <f>Лист4!A2994</f>
        <v>ул. Свердлова, д.33</v>
      </c>
      <c r="B2984" s="82" t="s">
        <v>2899</v>
      </c>
      <c r="C2984" s="76">
        <v>317.29674999999997</v>
      </c>
      <c r="D2984" s="76">
        <f t="shared" si="96"/>
        <v>17.324090000000002</v>
      </c>
      <c r="E2984" s="74">
        <v>17.324090000000002</v>
      </c>
      <c r="F2984" s="33">
        <v>0</v>
      </c>
      <c r="G2984" s="81">
        <v>0</v>
      </c>
      <c r="H2984" s="33">
        <v>0</v>
      </c>
      <c r="I2984" s="77"/>
      <c r="J2984" s="91">
        <f t="shared" si="95"/>
        <v>334.62083999999999</v>
      </c>
      <c r="K2984" s="131"/>
      <c r="L2984" s="263"/>
      <c r="M2984" s="144"/>
      <c r="N2984" s="144"/>
      <c r="O2984" s="143"/>
      <c r="P2984" s="148"/>
      <c r="Q2984" s="146"/>
      <c r="R2984" s="148"/>
      <c r="S2984" s="147"/>
      <c r="T2984" s="127"/>
      <c r="U2984" s="23"/>
      <c r="V2984" s="23"/>
      <c r="W2984" s="23"/>
      <c r="X2984" s="23"/>
      <c r="Y2984" s="23"/>
      <c r="Z2984" s="23"/>
      <c r="AA2984" s="23"/>
      <c r="AB2984" s="23"/>
      <c r="AC2984" s="23"/>
      <c r="AD2984" s="23"/>
      <c r="AE2984" s="23"/>
      <c r="AF2984" s="23"/>
      <c r="AG2984" s="23"/>
      <c r="AH2984" s="23"/>
      <c r="AI2984" s="23"/>
      <c r="AJ2984" s="23"/>
      <c r="AK2984" s="23"/>
    </row>
    <row r="2985" spans="1:37" s="34" customFormat="1" ht="18.75" customHeight="1" x14ac:dyDescent="0.25">
      <c r="A2985" s="72" t="str">
        <f>Лист4!A2995</f>
        <v>ул. Свердлова, д.35</v>
      </c>
      <c r="B2985" s="82" t="s">
        <v>2899</v>
      </c>
      <c r="C2985" s="76">
        <v>345.16422</v>
      </c>
      <c r="D2985" s="76">
        <f t="shared" si="96"/>
        <v>14.13762</v>
      </c>
      <c r="E2985" s="74">
        <v>14.13762</v>
      </c>
      <c r="F2985" s="33">
        <v>0</v>
      </c>
      <c r="G2985" s="81">
        <v>0</v>
      </c>
      <c r="H2985" s="33">
        <v>0</v>
      </c>
      <c r="I2985" s="77"/>
      <c r="J2985" s="91">
        <f t="shared" si="95"/>
        <v>359.30184000000003</v>
      </c>
      <c r="K2985" s="131"/>
      <c r="L2985" s="263"/>
      <c r="M2985" s="144"/>
      <c r="N2985" s="144"/>
      <c r="O2985" s="143"/>
      <c r="P2985" s="148"/>
      <c r="Q2985" s="146"/>
      <c r="R2985" s="148"/>
      <c r="S2985" s="147"/>
      <c r="T2985" s="127"/>
      <c r="U2985" s="23"/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23"/>
      <c r="AG2985" s="23"/>
      <c r="AH2985" s="23"/>
      <c r="AI2985" s="23"/>
      <c r="AJ2985" s="23"/>
      <c r="AK2985" s="23"/>
    </row>
    <row r="2986" spans="1:37" s="34" customFormat="1" ht="18.75" customHeight="1" x14ac:dyDescent="0.25">
      <c r="A2986" s="72" t="str">
        <f>Лист4!A2996</f>
        <v>ул. Свердлова, д.37</v>
      </c>
      <c r="B2986" s="82" t="s">
        <v>2899</v>
      </c>
      <c r="C2986" s="76">
        <v>346.82569999999998</v>
      </c>
      <c r="D2986" s="76">
        <f t="shared" si="96"/>
        <v>21.87846</v>
      </c>
      <c r="E2986" s="74">
        <v>21.87846</v>
      </c>
      <c r="F2986" s="33">
        <v>0</v>
      </c>
      <c r="G2986" s="81">
        <v>0</v>
      </c>
      <c r="H2986" s="33">
        <v>0</v>
      </c>
      <c r="I2986" s="77"/>
      <c r="J2986" s="91">
        <f t="shared" si="95"/>
        <v>368.70416</v>
      </c>
      <c r="K2986" s="131"/>
      <c r="L2986" s="263"/>
      <c r="M2986" s="144"/>
      <c r="N2986" s="144"/>
      <c r="O2986" s="143"/>
      <c r="P2986" s="148"/>
      <c r="Q2986" s="146"/>
      <c r="R2986" s="148"/>
      <c r="S2986" s="147"/>
      <c r="T2986" s="127"/>
      <c r="U2986" s="23"/>
      <c r="V2986" s="23"/>
      <c r="W2986" s="23"/>
      <c r="X2986" s="23"/>
      <c r="Y2986" s="23"/>
      <c r="Z2986" s="23"/>
      <c r="AA2986" s="23"/>
      <c r="AB2986" s="23"/>
      <c r="AC2986" s="23"/>
      <c r="AD2986" s="23"/>
      <c r="AE2986" s="23"/>
      <c r="AF2986" s="23"/>
      <c r="AG2986" s="23"/>
      <c r="AH2986" s="23"/>
      <c r="AI2986" s="23"/>
      <c r="AJ2986" s="23"/>
      <c r="AK2986" s="23"/>
    </row>
    <row r="2987" spans="1:37" s="34" customFormat="1" ht="18.75" customHeight="1" x14ac:dyDescent="0.25">
      <c r="A2987" s="72" t="str">
        <f>Лист4!A2997</f>
        <v>ул. Свердлова, д.39</v>
      </c>
      <c r="B2987" s="82" t="s">
        <v>2899</v>
      </c>
      <c r="C2987" s="76">
        <v>307.00922000000003</v>
      </c>
      <c r="D2987" s="76">
        <f t="shared" si="96"/>
        <v>16.383759999999999</v>
      </c>
      <c r="E2987" s="74">
        <v>16.383759999999999</v>
      </c>
      <c r="F2987" s="33">
        <v>0</v>
      </c>
      <c r="G2987" s="81">
        <v>0</v>
      </c>
      <c r="H2987" s="33">
        <v>0</v>
      </c>
      <c r="I2987" s="77"/>
      <c r="J2987" s="91">
        <f t="shared" si="95"/>
        <v>323.39298000000002</v>
      </c>
      <c r="K2987" s="131"/>
      <c r="L2987" s="263"/>
      <c r="M2987" s="144"/>
      <c r="N2987" s="144"/>
      <c r="O2987" s="143"/>
      <c r="P2987" s="148"/>
      <c r="Q2987" s="146"/>
      <c r="R2987" s="148"/>
      <c r="S2987" s="147"/>
      <c r="T2987" s="127"/>
      <c r="U2987" s="23"/>
      <c r="V2987" s="23"/>
      <c r="W2987" s="23"/>
      <c r="X2987" s="23"/>
      <c r="Y2987" s="23"/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/>
      <c r="AK2987" s="23"/>
    </row>
    <row r="2988" spans="1:37" s="34" customFormat="1" ht="18.75" customHeight="1" x14ac:dyDescent="0.25">
      <c r="A2988" s="72" t="str">
        <f>Лист4!A2998</f>
        <v>ул. Спортивная, д.1</v>
      </c>
      <c r="B2988" s="82" t="s">
        <v>2899</v>
      </c>
      <c r="C2988" s="76">
        <v>285.57320999999996</v>
      </c>
      <c r="D2988" s="76">
        <f t="shared" si="96"/>
        <v>12.06845</v>
      </c>
      <c r="E2988" s="74">
        <v>12.06845</v>
      </c>
      <c r="F2988" s="33">
        <v>0</v>
      </c>
      <c r="G2988" s="81">
        <v>0</v>
      </c>
      <c r="H2988" s="33">
        <v>0</v>
      </c>
      <c r="I2988" s="77"/>
      <c r="J2988" s="91">
        <f t="shared" si="95"/>
        <v>297.64165999999994</v>
      </c>
      <c r="K2988" s="131"/>
      <c r="L2988" s="263"/>
      <c r="M2988" s="144"/>
      <c r="N2988" s="144"/>
      <c r="O2988" s="143"/>
      <c r="P2988" s="148"/>
      <c r="Q2988" s="146"/>
      <c r="R2988" s="148"/>
      <c r="S2988" s="147"/>
      <c r="T2988" s="127"/>
      <c r="U2988" s="23"/>
      <c r="V2988" s="23"/>
      <c r="W2988" s="23"/>
      <c r="X2988" s="23"/>
      <c r="Y2988" s="23"/>
      <c r="Z2988" s="23"/>
      <c r="AA2988" s="23"/>
      <c r="AB2988" s="23"/>
      <c r="AC2988" s="23"/>
      <c r="AD2988" s="23"/>
      <c r="AE2988" s="23"/>
      <c r="AF2988" s="23"/>
      <c r="AG2988" s="23"/>
      <c r="AH2988" s="23"/>
      <c r="AI2988" s="23"/>
      <c r="AJ2988" s="23"/>
      <c r="AK2988" s="23"/>
    </row>
    <row r="2989" spans="1:37" s="34" customFormat="1" ht="18.75" customHeight="1" x14ac:dyDescent="0.25">
      <c r="A2989" s="72" t="str">
        <f>Лист4!A2999</f>
        <v>ул. Спортивная, д.3</v>
      </c>
      <c r="B2989" s="82" t="s">
        <v>2899</v>
      </c>
      <c r="C2989" s="76">
        <v>260.17381</v>
      </c>
      <c r="D2989" s="76">
        <f t="shared" si="96"/>
        <v>12.32803</v>
      </c>
      <c r="E2989" s="74">
        <v>12.32803</v>
      </c>
      <c r="F2989" s="33">
        <v>0</v>
      </c>
      <c r="G2989" s="81">
        <v>0</v>
      </c>
      <c r="H2989" s="33">
        <v>0</v>
      </c>
      <c r="I2989" s="77"/>
      <c r="J2989" s="91">
        <f t="shared" si="95"/>
        <v>272.50184000000002</v>
      </c>
      <c r="K2989" s="131"/>
      <c r="L2989" s="263"/>
      <c r="M2989" s="144"/>
      <c r="N2989" s="144"/>
      <c r="O2989" s="143"/>
      <c r="P2989" s="148"/>
      <c r="Q2989" s="146"/>
      <c r="R2989" s="148"/>
      <c r="S2989" s="147"/>
      <c r="T2989" s="127"/>
      <c r="U2989" s="23"/>
      <c r="V2989" s="23"/>
      <c r="W2989" s="23"/>
      <c r="X2989" s="23"/>
      <c r="Y2989" s="23"/>
      <c r="Z2989" s="23"/>
      <c r="AA2989" s="23"/>
      <c r="AB2989" s="23"/>
      <c r="AC2989" s="23"/>
      <c r="AD2989" s="23"/>
      <c r="AE2989" s="23"/>
      <c r="AF2989" s="23"/>
      <c r="AG2989" s="23"/>
      <c r="AH2989" s="23"/>
      <c r="AI2989" s="23"/>
      <c r="AJ2989" s="23"/>
      <c r="AK2989" s="23"/>
    </row>
    <row r="2990" spans="1:37" s="34" customFormat="1" ht="18.75" customHeight="1" x14ac:dyDescent="0.25">
      <c r="A2990" s="72" t="str">
        <f>Лист4!A3000</f>
        <v>ул. Фрунзе, д.14</v>
      </c>
      <c r="B2990" s="82" t="s">
        <v>2899</v>
      </c>
      <c r="C2990" s="76">
        <v>200.90627000000001</v>
      </c>
      <c r="D2990" s="76">
        <f t="shared" si="96"/>
        <v>8.2123699999999999</v>
      </c>
      <c r="E2990" s="74">
        <v>8.2123699999999999</v>
      </c>
      <c r="F2990" s="33">
        <v>0</v>
      </c>
      <c r="G2990" s="81">
        <v>0</v>
      </c>
      <c r="H2990" s="33">
        <v>0</v>
      </c>
      <c r="I2990" s="77"/>
      <c r="J2990" s="91">
        <f t="shared" si="95"/>
        <v>209.11864</v>
      </c>
      <c r="K2990" s="131"/>
      <c r="L2990" s="263"/>
      <c r="M2990" s="144"/>
      <c r="N2990" s="144"/>
      <c r="O2990" s="143"/>
      <c r="P2990" s="148"/>
      <c r="Q2990" s="146"/>
      <c r="R2990" s="148"/>
      <c r="S2990" s="147"/>
      <c r="T2990" s="127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</row>
    <row r="2991" spans="1:37" s="34" customFormat="1" ht="18.75" customHeight="1" x14ac:dyDescent="0.25">
      <c r="A2991" s="72" t="str">
        <f>Лист4!A3001</f>
        <v>ул. Фрунзе, д.16</v>
      </c>
      <c r="B2991" s="82" t="s">
        <v>2899</v>
      </c>
      <c r="C2991" s="76">
        <v>92.969369999999998</v>
      </c>
      <c r="D2991" s="76">
        <f t="shared" si="96"/>
        <v>3.6982499999999998</v>
      </c>
      <c r="E2991" s="74">
        <v>3.6982499999999998</v>
      </c>
      <c r="F2991" s="33">
        <v>0</v>
      </c>
      <c r="G2991" s="81">
        <v>0</v>
      </c>
      <c r="H2991" s="33">
        <v>0</v>
      </c>
      <c r="I2991" s="77"/>
      <c r="J2991" s="91">
        <f t="shared" si="95"/>
        <v>96.667619999999999</v>
      </c>
      <c r="K2991" s="131"/>
      <c r="L2991" s="263"/>
      <c r="M2991" s="144"/>
      <c r="N2991" s="144"/>
      <c r="O2991" s="143"/>
      <c r="P2991" s="148"/>
      <c r="Q2991" s="146"/>
      <c r="R2991" s="148"/>
      <c r="S2991" s="147"/>
      <c r="T2991" s="127"/>
      <c r="U2991" s="23"/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/>
      <c r="AF2991" s="23"/>
      <c r="AG2991" s="23"/>
      <c r="AH2991" s="23"/>
      <c r="AI2991" s="23"/>
      <c r="AJ2991" s="23"/>
      <c r="AK2991" s="23"/>
    </row>
    <row r="2992" spans="1:37" s="34" customFormat="1" ht="18.75" customHeight="1" x14ac:dyDescent="0.25">
      <c r="A2992" s="72" t="str">
        <f>Лист4!A3002</f>
        <v>ул. Фрунзе, д.18</v>
      </c>
      <c r="B2992" s="82" t="s">
        <v>2899</v>
      </c>
      <c r="C2992" s="76">
        <v>403.63326000000001</v>
      </c>
      <c r="D2992" s="76">
        <f t="shared" si="96"/>
        <v>23.319009999999999</v>
      </c>
      <c r="E2992" s="74">
        <v>23.319009999999999</v>
      </c>
      <c r="F2992" s="33">
        <v>0</v>
      </c>
      <c r="G2992" s="81">
        <v>0</v>
      </c>
      <c r="H2992" s="33">
        <v>0</v>
      </c>
      <c r="I2992" s="77"/>
      <c r="J2992" s="91">
        <f t="shared" si="95"/>
        <v>426.95227</v>
      </c>
      <c r="K2992" s="131"/>
      <c r="L2992" s="263"/>
      <c r="M2992" s="144"/>
      <c r="N2992" s="144"/>
      <c r="O2992" s="143"/>
      <c r="P2992" s="148"/>
      <c r="Q2992" s="146"/>
      <c r="R2992" s="148"/>
      <c r="S2992" s="147"/>
      <c r="T2992" s="127"/>
      <c r="U2992" s="23"/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23"/>
      <c r="AG2992" s="23"/>
      <c r="AH2992" s="23"/>
      <c r="AI2992" s="23"/>
      <c r="AJ2992" s="23"/>
      <c r="AK2992" s="23"/>
    </row>
    <row r="2993" spans="1:37" s="34" customFormat="1" ht="18.75" customHeight="1" x14ac:dyDescent="0.25">
      <c r="A2993" s="72" t="str">
        <f>Лист4!A3003</f>
        <v>ул. Фрунзе, д.24</v>
      </c>
      <c r="B2993" s="82" t="s">
        <v>2899</v>
      </c>
      <c r="C2993" s="76">
        <v>392.38108999999992</v>
      </c>
      <c r="D2993" s="76">
        <f t="shared" si="96"/>
        <v>24.187619999999999</v>
      </c>
      <c r="E2993" s="74">
        <v>24.187619999999999</v>
      </c>
      <c r="F2993" s="33">
        <v>0</v>
      </c>
      <c r="G2993" s="81">
        <v>0</v>
      </c>
      <c r="H2993" s="33">
        <v>0</v>
      </c>
      <c r="I2993" s="77"/>
      <c r="J2993" s="91">
        <f t="shared" si="95"/>
        <v>416.5687099999999</v>
      </c>
      <c r="K2993" s="131"/>
      <c r="L2993" s="263"/>
      <c r="M2993" s="144"/>
      <c r="N2993" s="144"/>
      <c r="O2993" s="143"/>
      <c r="P2993" s="148"/>
      <c r="Q2993" s="146"/>
      <c r="R2993" s="148"/>
      <c r="S2993" s="147"/>
      <c r="T2993" s="127"/>
      <c r="U2993" s="23"/>
      <c r="V2993" s="23"/>
      <c r="W2993" s="23"/>
      <c r="X2993" s="23"/>
      <c r="Y2993" s="23"/>
      <c r="Z2993" s="23"/>
      <c r="AA2993" s="23"/>
      <c r="AB2993" s="23"/>
      <c r="AC2993" s="23"/>
      <c r="AD2993" s="23"/>
      <c r="AE2993" s="23"/>
      <c r="AF2993" s="23"/>
      <c r="AG2993" s="23"/>
      <c r="AH2993" s="23"/>
      <c r="AI2993" s="23"/>
      <c r="AJ2993" s="23"/>
      <c r="AK2993" s="23"/>
    </row>
    <row r="2994" spans="1:37" s="34" customFormat="1" ht="18.75" customHeight="1" x14ac:dyDescent="0.25">
      <c r="A2994" s="72" t="str">
        <f>Лист4!A3004</f>
        <v>ул. Фрунзе, д.26</v>
      </c>
      <c r="B2994" s="82" t="s">
        <v>2899</v>
      </c>
      <c r="C2994" s="76">
        <v>337.68788999999998</v>
      </c>
      <c r="D2994" s="76">
        <f t="shared" si="96"/>
        <v>16.46152</v>
      </c>
      <c r="E2994" s="74">
        <v>16.46152</v>
      </c>
      <c r="F2994" s="33">
        <v>0</v>
      </c>
      <c r="G2994" s="81">
        <v>0</v>
      </c>
      <c r="H2994" s="33">
        <v>0</v>
      </c>
      <c r="I2994" s="77"/>
      <c r="J2994" s="91">
        <f t="shared" si="95"/>
        <v>354.14940999999999</v>
      </c>
      <c r="K2994" s="131"/>
      <c r="L2994" s="263"/>
      <c r="M2994" s="144"/>
      <c r="N2994" s="144"/>
      <c r="O2994" s="143"/>
      <c r="P2994" s="148"/>
      <c r="Q2994" s="146"/>
      <c r="R2994" s="148"/>
      <c r="S2994" s="147"/>
      <c r="T2994" s="127"/>
      <c r="U2994" s="23"/>
      <c r="V2994" s="23"/>
      <c r="W2994" s="23"/>
      <c r="X2994" s="23"/>
      <c r="Y2994" s="23"/>
      <c r="Z2994" s="23"/>
      <c r="AA2994" s="23"/>
      <c r="AB2994" s="23"/>
      <c r="AC2994" s="23"/>
      <c r="AD2994" s="23"/>
      <c r="AE2994" s="23"/>
      <c r="AF2994" s="23"/>
      <c r="AG2994" s="23"/>
      <c r="AH2994" s="23"/>
      <c r="AI2994" s="23"/>
      <c r="AJ2994" s="23"/>
      <c r="AK2994" s="23"/>
    </row>
    <row r="2995" spans="1:37" s="34" customFormat="1" ht="18.75" customHeight="1" x14ac:dyDescent="0.25">
      <c r="A2995" s="72" t="str">
        <f>Лист4!A3005</f>
        <v>Советская ул., д.95</v>
      </c>
      <c r="B2995" s="82" t="s">
        <v>2911</v>
      </c>
      <c r="C2995" s="76">
        <v>118.98479999999999</v>
      </c>
      <c r="D2995" s="76">
        <f t="shared" si="96"/>
        <v>8.3128999999999991</v>
      </c>
      <c r="E2995" s="74">
        <v>8.3128999999999991</v>
      </c>
      <c r="F2995" s="33">
        <v>0</v>
      </c>
      <c r="G2995" s="81">
        <v>0</v>
      </c>
      <c r="H2995" s="33">
        <v>0</v>
      </c>
      <c r="I2995" s="77"/>
      <c r="J2995" s="91">
        <f t="shared" si="95"/>
        <v>127.29769999999999</v>
      </c>
      <c r="K2995" s="131"/>
      <c r="L2995" s="263"/>
      <c r="M2995" s="144"/>
      <c r="N2995" s="144"/>
      <c r="O2995" s="143"/>
      <c r="P2995" s="148"/>
      <c r="Q2995" s="146"/>
      <c r="R2995" s="148"/>
      <c r="S2995" s="147"/>
      <c r="T2995" s="127"/>
      <c r="U2995" s="23"/>
      <c r="V2995" s="23"/>
      <c r="W2995" s="23"/>
      <c r="X2995" s="23"/>
      <c r="Y2995" s="23"/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23"/>
      <c r="AJ2995" s="23"/>
      <c r="AK2995" s="23"/>
    </row>
    <row r="2996" spans="1:37" s="34" customFormat="1" ht="18.75" customHeight="1" x14ac:dyDescent="0.25">
      <c r="A2996" s="72" t="str">
        <f>Лист4!A3006</f>
        <v>Гагарина ул., д.1</v>
      </c>
      <c r="B2996" s="82" t="s">
        <v>2919</v>
      </c>
      <c r="C2996" s="76">
        <v>32.717379999999999</v>
      </c>
      <c r="D2996" s="76">
        <f t="shared" si="96"/>
        <v>1.3379700000000001</v>
      </c>
      <c r="E2996" s="74">
        <v>1.3379700000000001</v>
      </c>
      <c r="F2996" s="33">
        <v>0</v>
      </c>
      <c r="G2996" s="81">
        <v>0</v>
      </c>
      <c r="H2996" s="33">
        <v>0</v>
      </c>
      <c r="I2996" s="77"/>
      <c r="J2996" s="91">
        <f t="shared" si="95"/>
        <v>34.055349999999997</v>
      </c>
      <c r="K2996" s="131"/>
      <c r="L2996" s="263"/>
      <c r="M2996" s="144"/>
      <c r="N2996" s="144"/>
      <c r="O2996" s="143"/>
      <c r="P2996" s="148"/>
      <c r="Q2996" s="146"/>
      <c r="R2996" s="148"/>
      <c r="S2996" s="147"/>
      <c r="T2996" s="127"/>
      <c r="U2996" s="23"/>
      <c r="V2996" s="23"/>
      <c r="W2996" s="23"/>
      <c r="X2996" s="23"/>
      <c r="Y2996" s="23"/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/>
      <c r="AK2996" s="23"/>
    </row>
    <row r="2997" spans="1:37" s="34" customFormat="1" ht="18.75" customHeight="1" x14ac:dyDescent="0.25">
      <c r="A2997" s="72" t="str">
        <f>Лист4!A3007</f>
        <v>Гагарина ул., д.2</v>
      </c>
      <c r="B2997" s="82" t="s">
        <v>2919</v>
      </c>
      <c r="C2997" s="76">
        <v>108.78466</v>
      </c>
      <c r="D2997" s="76">
        <f t="shared" si="96"/>
        <v>5.2351999999999999</v>
      </c>
      <c r="E2997" s="74">
        <v>5.2351999999999999</v>
      </c>
      <c r="F2997" s="33">
        <v>0</v>
      </c>
      <c r="G2997" s="81">
        <v>0</v>
      </c>
      <c r="H2997" s="33">
        <v>0</v>
      </c>
      <c r="I2997" s="77"/>
      <c r="J2997" s="91">
        <f t="shared" si="95"/>
        <v>114.01986000000001</v>
      </c>
      <c r="K2997" s="131"/>
      <c r="L2997" s="263"/>
      <c r="M2997" s="144"/>
      <c r="N2997" s="144"/>
      <c r="O2997" s="143"/>
      <c r="P2997" s="148"/>
      <c r="Q2997" s="146"/>
      <c r="R2997" s="148"/>
      <c r="S2997" s="147"/>
      <c r="T2997" s="127"/>
      <c r="U2997" s="23"/>
      <c r="V2997" s="23"/>
      <c r="W2997" s="23"/>
      <c r="X2997" s="23"/>
      <c r="Y2997" s="23"/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23"/>
      <c r="AJ2997" s="23"/>
      <c r="AK2997" s="23"/>
    </row>
    <row r="2998" spans="1:37" s="34" customFormat="1" ht="18.75" customHeight="1" x14ac:dyDescent="0.25">
      <c r="A2998" s="72" t="str">
        <f>Лист4!A3008</f>
        <v>Гагарина ул., д.3</v>
      </c>
      <c r="B2998" s="82" t="s">
        <v>2919</v>
      </c>
      <c r="C2998" s="76">
        <v>97.098960000000005</v>
      </c>
      <c r="D2998" s="76">
        <f t="shared" si="96"/>
        <v>4.7261899999999999</v>
      </c>
      <c r="E2998" s="74">
        <v>4.7261899999999999</v>
      </c>
      <c r="F2998" s="33">
        <v>0</v>
      </c>
      <c r="G2998" s="81">
        <v>0</v>
      </c>
      <c r="H2998" s="33">
        <v>0</v>
      </c>
      <c r="I2998" s="77"/>
      <c r="J2998" s="91">
        <f t="shared" si="95"/>
        <v>101.82515000000001</v>
      </c>
      <c r="K2998" s="131"/>
      <c r="L2998" s="263"/>
      <c r="M2998" s="144"/>
      <c r="N2998" s="144"/>
      <c r="O2998" s="143"/>
      <c r="P2998" s="148"/>
      <c r="Q2998" s="146"/>
      <c r="R2998" s="148"/>
      <c r="S2998" s="147"/>
      <c r="T2998" s="127"/>
      <c r="U2998" s="23"/>
      <c r="V2998" s="23"/>
      <c r="W2998" s="23"/>
      <c r="X2998" s="23"/>
      <c r="Y2998" s="23"/>
      <c r="Z2998" s="23"/>
      <c r="AA2998" s="23"/>
      <c r="AB2998" s="23"/>
      <c r="AC2998" s="23"/>
      <c r="AD2998" s="23"/>
      <c r="AE2998" s="23"/>
      <c r="AF2998" s="23"/>
      <c r="AG2998" s="23"/>
      <c r="AH2998" s="23"/>
      <c r="AI2998" s="23"/>
      <c r="AJ2998" s="23"/>
      <c r="AK2998" s="23"/>
    </row>
    <row r="2999" spans="1:37" s="34" customFormat="1" ht="18.75" customHeight="1" x14ac:dyDescent="0.25">
      <c r="A2999" s="72" t="str">
        <f>Лист4!A3009</f>
        <v>Гагарина ул., д.4</v>
      </c>
      <c r="B2999" s="82" t="s">
        <v>2919</v>
      </c>
      <c r="C2999" s="76">
        <v>132.59867</v>
      </c>
      <c r="D2999" s="76">
        <f t="shared" si="96"/>
        <v>6.1755800000000001</v>
      </c>
      <c r="E2999" s="74">
        <v>6.1755800000000001</v>
      </c>
      <c r="F2999" s="33">
        <v>0</v>
      </c>
      <c r="G2999" s="81">
        <v>0</v>
      </c>
      <c r="H2999" s="33">
        <v>0</v>
      </c>
      <c r="I2999" s="77"/>
      <c r="J2999" s="91">
        <f t="shared" si="95"/>
        <v>138.77424999999999</v>
      </c>
      <c r="K2999" s="131"/>
      <c r="L2999" s="263"/>
      <c r="M2999" s="144"/>
      <c r="N2999" s="144"/>
      <c r="O2999" s="143"/>
      <c r="P2999" s="148"/>
      <c r="Q2999" s="146"/>
      <c r="R2999" s="148"/>
      <c r="S2999" s="147"/>
      <c r="T2999" s="127"/>
      <c r="U2999" s="23"/>
      <c r="V2999" s="23"/>
      <c r="W2999" s="23"/>
      <c r="X2999" s="23"/>
      <c r="Y2999" s="23"/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23"/>
      <c r="AJ2999" s="23"/>
      <c r="AK2999" s="23"/>
    </row>
    <row r="3000" spans="1:37" s="34" customFormat="1" ht="18.75" customHeight="1" x14ac:dyDescent="0.25">
      <c r="A3000" s="72" t="str">
        <f>Лист4!A3010</f>
        <v>Гагарина ул., д.6</v>
      </c>
      <c r="B3000" s="82" t="s">
        <v>2919</v>
      </c>
      <c r="C3000" s="76">
        <v>25.536239999999999</v>
      </c>
      <c r="D3000" s="76">
        <f t="shared" si="96"/>
        <v>20.584150000000001</v>
      </c>
      <c r="E3000" s="74">
        <v>20.584150000000001</v>
      </c>
      <c r="F3000" s="33">
        <v>0</v>
      </c>
      <c r="G3000" s="81">
        <v>0</v>
      </c>
      <c r="H3000" s="33">
        <v>0</v>
      </c>
      <c r="I3000" s="77"/>
      <c r="J3000" s="91">
        <f t="shared" si="95"/>
        <v>46.12039</v>
      </c>
      <c r="K3000" s="131"/>
      <c r="L3000" s="263"/>
      <c r="M3000" s="144"/>
      <c r="N3000" s="144"/>
      <c r="O3000" s="143"/>
      <c r="P3000" s="148"/>
      <c r="Q3000" s="146"/>
      <c r="R3000" s="148"/>
      <c r="S3000" s="147"/>
      <c r="T3000" s="127"/>
      <c r="U3000" s="23"/>
      <c r="V3000" s="23"/>
      <c r="W3000" s="23"/>
      <c r="X3000" s="23"/>
      <c r="Y3000" s="23"/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23"/>
      <c r="AJ3000" s="23"/>
      <c r="AK3000" s="23"/>
    </row>
    <row r="3001" spans="1:37" s="34" customFormat="1" ht="18.75" customHeight="1" x14ac:dyDescent="0.25">
      <c r="A3001" s="72" t="str">
        <f>Лист4!A3011</f>
        <v>Гагарина ул., д.7</v>
      </c>
      <c r="B3001" s="82" t="s">
        <v>2919</v>
      </c>
      <c r="C3001" s="76">
        <v>44.687550000000002</v>
      </c>
      <c r="D3001" s="76">
        <f t="shared" si="96"/>
        <v>2.1394499999999996</v>
      </c>
      <c r="E3001" s="74">
        <v>2.1394499999999996</v>
      </c>
      <c r="F3001" s="33">
        <v>0</v>
      </c>
      <c r="G3001" s="81">
        <v>0</v>
      </c>
      <c r="H3001" s="33">
        <v>0</v>
      </c>
      <c r="I3001" s="77"/>
      <c r="J3001" s="91">
        <f t="shared" si="95"/>
        <v>46.826999999999998</v>
      </c>
      <c r="K3001" s="131"/>
      <c r="L3001" s="263"/>
      <c r="M3001" s="144"/>
      <c r="N3001" s="144"/>
      <c r="O3001" s="143"/>
      <c r="P3001" s="148"/>
      <c r="Q3001" s="146"/>
      <c r="R3001" s="148"/>
      <c r="S3001" s="147"/>
      <c r="T3001" s="127"/>
      <c r="U3001" s="23"/>
      <c r="V3001" s="23"/>
      <c r="W3001" s="23"/>
      <c r="X3001" s="23"/>
      <c r="Y3001" s="23"/>
      <c r="Z3001" s="23"/>
      <c r="AA3001" s="23"/>
      <c r="AB3001" s="23"/>
      <c r="AC3001" s="23"/>
      <c r="AD3001" s="23"/>
      <c r="AE3001" s="23"/>
      <c r="AF3001" s="23"/>
      <c r="AG3001" s="23"/>
      <c r="AH3001" s="23"/>
      <c r="AI3001" s="23"/>
      <c r="AJ3001" s="23"/>
      <c r="AK3001" s="23"/>
    </row>
    <row r="3002" spans="1:37" s="34" customFormat="1" ht="18.75" customHeight="1" x14ac:dyDescent="0.25">
      <c r="A3002" s="72" t="str">
        <f>Лист4!A3012</f>
        <v>Нариманова ул., д.68</v>
      </c>
      <c r="B3002" s="82" t="s">
        <v>2925</v>
      </c>
      <c r="C3002" s="76">
        <v>11.084650000000002</v>
      </c>
      <c r="D3002" s="76">
        <f t="shared" si="96"/>
        <v>0</v>
      </c>
      <c r="E3002" s="74">
        <v>0</v>
      </c>
      <c r="F3002" s="33">
        <v>0</v>
      </c>
      <c r="G3002" s="81">
        <v>0</v>
      </c>
      <c r="H3002" s="33">
        <v>0</v>
      </c>
      <c r="I3002" s="77"/>
      <c r="J3002" s="91">
        <f t="shared" si="95"/>
        <v>11.084650000000002</v>
      </c>
      <c r="K3002" s="131"/>
      <c r="L3002" s="263"/>
      <c r="M3002" s="144"/>
      <c r="N3002" s="144"/>
      <c r="O3002" s="143"/>
      <c r="P3002" s="148"/>
      <c r="Q3002" s="146"/>
      <c r="R3002" s="148"/>
      <c r="S3002" s="147"/>
      <c r="T3002" s="127"/>
      <c r="U3002" s="23"/>
      <c r="V3002" s="23"/>
      <c r="W3002" s="23"/>
      <c r="X3002" s="23"/>
      <c r="Y3002" s="23"/>
      <c r="Z3002" s="23"/>
      <c r="AA3002" s="23"/>
      <c r="AB3002" s="23"/>
      <c r="AC3002" s="23"/>
      <c r="AD3002" s="23"/>
      <c r="AE3002" s="23"/>
      <c r="AF3002" s="23"/>
      <c r="AG3002" s="23"/>
      <c r="AH3002" s="23"/>
      <c r="AI3002" s="23"/>
      <c r="AJ3002" s="23"/>
      <c r="AK3002" s="23"/>
    </row>
    <row r="3003" spans="1:37" s="34" customFormat="1" ht="18.75" customHeight="1" x14ac:dyDescent="0.25">
      <c r="A3003" s="72" t="str">
        <f>Лист4!A3013</f>
        <v>Полевая ул., д.6</v>
      </c>
      <c r="B3003" s="82" t="s">
        <v>2929</v>
      </c>
      <c r="C3003" s="76">
        <v>161.22739999999999</v>
      </c>
      <c r="D3003" s="76">
        <f t="shared" si="96"/>
        <v>4.5279499999999997</v>
      </c>
      <c r="E3003" s="74">
        <v>4.5279499999999997</v>
      </c>
      <c r="F3003" s="33">
        <v>0</v>
      </c>
      <c r="G3003" s="81">
        <v>0</v>
      </c>
      <c r="H3003" s="33">
        <v>0</v>
      </c>
      <c r="I3003" s="77"/>
      <c r="J3003" s="91">
        <f t="shared" si="95"/>
        <v>165.75534999999999</v>
      </c>
      <c r="K3003" s="131"/>
      <c r="L3003" s="263"/>
      <c r="M3003" s="144"/>
      <c r="N3003" s="144"/>
      <c r="O3003" s="143"/>
      <c r="P3003" s="148"/>
      <c r="Q3003" s="146"/>
      <c r="R3003" s="148"/>
      <c r="S3003" s="147"/>
      <c r="T3003" s="127"/>
      <c r="U3003" s="23"/>
      <c r="V3003" s="23"/>
      <c r="W3003" s="23"/>
      <c r="X3003" s="23"/>
      <c r="Y3003" s="23"/>
      <c r="Z3003" s="23"/>
      <c r="AA3003" s="23"/>
      <c r="AB3003" s="23"/>
      <c r="AC3003" s="23"/>
      <c r="AD3003" s="23"/>
      <c r="AE3003" s="23"/>
      <c r="AF3003" s="23"/>
      <c r="AG3003" s="23"/>
      <c r="AH3003" s="23"/>
      <c r="AI3003" s="23"/>
      <c r="AJ3003" s="23"/>
      <c r="AK3003" s="23"/>
    </row>
    <row r="3004" spans="1:37" s="34" customFormat="1" ht="18.75" customHeight="1" x14ac:dyDescent="0.25">
      <c r="A3004" s="72" t="str">
        <f>Лист4!A3014</f>
        <v>Школьная ул., д.10А</v>
      </c>
      <c r="B3004" s="82" t="s">
        <v>2932</v>
      </c>
      <c r="C3004" s="76">
        <v>314.14526999999998</v>
      </c>
      <c r="D3004" s="76">
        <f t="shared" si="96"/>
        <v>15.26399</v>
      </c>
      <c r="E3004" s="74">
        <v>15.26399</v>
      </c>
      <c r="F3004" s="33">
        <v>0</v>
      </c>
      <c r="G3004" s="81">
        <v>0</v>
      </c>
      <c r="H3004" s="33">
        <v>0</v>
      </c>
      <c r="I3004" s="77"/>
      <c r="J3004" s="91">
        <f t="shared" si="95"/>
        <v>329.40925999999996</v>
      </c>
      <c r="K3004" s="131"/>
      <c r="L3004" s="263"/>
      <c r="M3004" s="144"/>
      <c r="N3004" s="144"/>
      <c r="O3004" s="143"/>
      <c r="P3004" s="148"/>
      <c r="Q3004" s="146"/>
      <c r="R3004" s="148"/>
      <c r="S3004" s="147"/>
      <c r="T3004" s="127"/>
      <c r="U3004" s="23"/>
      <c r="V3004" s="23"/>
      <c r="W3004" s="23"/>
      <c r="X3004" s="23"/>
      <c r="Y3004" s="23"/>
      <c r="Z3004" s="23"/>
      <c r="AA3004" s="23"/>
      <c r="AB3004" s="23"/>
      <c r="AC3004" s="23"/>
      <c r="AD3004" s="23"/>
      <c r="AE3004" s="23"/>
      <c r="AF3004" s="23"/>
      <c r="AG3004" s="23"/>
      <c r="AH3004" s="23"/>
      <c r="AI3004" s="23"/>
      <c r="AJ3004" s="23"/>
      <c r="AK3004" s="23"/>
    </row>
    <row r="3005" spans="1:37" s="34" customFormat="1" ht="18.75" customHeight="1" x14ac:dyDescent="0.25">
      <c r="A3005" s="72" t="str">
        <f>Лист4!A3015</f>
        <v>Школьная ул., д.4</v>
      </c>
      <c r="B3005" s="82" t="s">
        <v>2932</v>
      </c>
      <c r="C3005" s="76">
        <v>235.70652999999999</v>
      </c>
      <c r="D3005" s="76">
        <f t="shared" si="96"/>
        <v>12.546139999999999</v>
      </c>
      <c r="E3005" s="74">
        <v>12.546139999999999</v>
      </c>
      <c r="F3005" s="33">
        <v>0</v>
      </c>
      <c r="G3005" s="81">
        <v>0</v>
      </c>
      <c r="H3005" s="33">
        <v>0</v>
      </c>
      <c r="I3005" s="77"/>
      <c r="J3005" s="91">
        <f t="shared" si="95"/>
        <v>248.25266999999999</v>
      </c>
      <c r="K3005" s="131"/>
      <c r="L3005" s="263"/>
      <c r="M3005" s="144"/>
      <c r="N3005" s="144"/>
      <c r="O3005" s="143"/>
      <c r="P3005" s="148"/>
      <c r="Q3005" s="146"/>
      <c r="R3005" s="148"/>
      <c r="S3005" s="147"/>
      <c r="T3005" s="127"/>
      <c r="U3005" s="23"/>
      <c r="V3005" s="23"/>
      <c r="W3005" s="23"/>
      <c r="X3005" s="23"/>
      <c r="Y3005" s="23"/>
      <c r="Z3005" s="23"/>
      <c r="AA3005" s="23"/>
      <c r="AB3005" s="23"/>
      <c r="AC3005" s="23"/>
      <c r="AD3005" s="23"/>
      <c r="AE3005" s="23"/>
      <c r="AF3005" s="23"/>
      <c r="AG3005" s="23"/>
      <c r="AH3005" s="23"/>
      <c r="AI3005" s="23"/>
      <c r="AJ3005" s="23"/>
      <c r="AK3005" s="23"/>
    </row>
    <row r="3006" spans="1:37" s="34" customFormat="1" ht="18.75" customHeight="1" x14ac:dyDescent="0.25">
      <c r="A3006" s="72" t="str">
        <f>Лист4!A3016</f>
        <v>Школьная ул., д.6</v>
      </c>
      <c r="B3006" s="82" t="s">
        <v>2932</v>
      </c>
      <c r="C3006" s="76">
        <v>233.38700999999998</v>
      </c>
      <c r="D3006" s="76">
        <f t="shared" si="96"/>
        <v>10.23568</v>
      </c>
      <c r="E3006" s="74">
        <v>10.23568</v>
      </c>
      <c r="F3006" s="33">
        <v>0</v>
      </c>
      <c r="G3006" s="81">
        <v>0</v>
      </c>
      <c r="H3006" s="33">
        <v>0</v>
      </c>
      <c r="I3006" s="77"/>
      <c r="J3006" s="91">
        <f t="shared" si="95"/>
        <v>243.62268999999998</v>
      </c>
      <c r="K3006" s="131"/>
      <c r="L3006" s="263"/>
      <c r="M3006" s="144"/>
      <c r="N3006" s="144"/>
      <c r="O3006" s="143"/>
      <c r="P3006" s="148"/>
      <c r="Q3006" s="146"/>
      <c r="R3006" s="148"/>
      <c r="S3006" s="147"/>
      <c r="T3006" s="127"/>
      <c r="U3006" s="23"/>
      <c r="V3006" s="23"/>
      <c r="W3006" s="23"/>
      <c r="X3006" s="23"/>
      <c r="Y3006" s="23"/>
      <c r="Z3006" s="23"/>
      <c r="AA3006" s="23"/>
      <c r="AB3006" s="23"/>
      <c r="AC3006" s="23"/>
      <c r="AD3006" s="23"/>
      <c r="AE3006" s="23"/>
      <c r="AF3006" s="23"/>
      <c r="AG3006" s="23"/>
      <c r="AH3006" s="23"/>
      <c r="AI3006" s="23"/>
      <c r="AJ3006" s="23"/>
      <c r="AK3006" s="23"/>
    </row>
    <row r="3007" spans="1:37" s="34" customFormat="1" ht="18.75" customHeight="1" x14ac:dyDescent="0.25">
      <c r="A3007" s="72" t="str">
        <f>Лист4!A3017</f>
        <v>Школьная ул., д.7</v>
      </c>
      <c r="B3007" s="82" t="s">
        <v>2932</v>
      </c>
      <c r="C3007" s="76">
        <v>161.82948999999999</v>
      </c>
      <c r="D3007" s="76">
        <f t="shared" si="96"/>
        <v>7.8649100000000001</v>
      </c>
      <c r="E3007" s="74">
        <v>7.8649100000000001</v>
      </c>
      <c r="F3007" s="33">
        <v>0</v>
      </c>
      <c r="G3007" s="81">
        <v>0</v>
      </c>
      <c r="H3007" s="33">
        <v>0</v>
      </c>
      <c r="I3007" s="77"/>
      <c r="J3007" s="91">
        <f t="shared" si="95"/>
        <v>169.6944</v>
      </c>
      <c r="K3007" s="131"/>
      <c r="L3007" s="263"/>
      <c r="M3007" s="144"/>
      <c r="N3007" s="144"/>
      <c r="O3007" s="143"/>
      <c r="P3007" s="148"/>
      <c r="Q3007" s="146"/>
      <c r="R3007" s="148"/>
      <c r="S3007" s="147"/>
      <c r="T3007" s="127"/>
      <c r="U3007" s="23"/>
      <c r="V3007" s="23"/>
      <c r="W3007" s="23"/>
      <c r="X3007" s="23"/>
      <c r="Y3007" s="23"/>
      <c r="Z3007" s="23"/>
      <c r="AA3007" s="23"/>
      <c r="AB3007" s="23"/>
      <c r="AC3007" s="23"/>
      <c r="AD3007" s="23"/>
      <c r="AE3007" s="23"/>
      <c r="AF3007" s="23"/>
      <c r="AG3007" s="23"/>
      <c r="AH3007" s="23"/>
      <c r="AI3007" s="23"/>
      <c r="AJ3007" s="23"/>
      <c r="AK3007" s="23"/>
    </row>
    <row r="3008" spans="1:37" s="34" customFormat="1" ht="18.75" customHeight="1" x14ac:dyDescent="0.25">
      <c r="A3008" s="72" t="str">
        <f>Лист4!A3018</f>
        <v>Школьная ул., д.9</v>
      </c>
      <c r="B3008" s="82" t="s">
        <v>2932</v>
      </c>
      <c r="C3008" s="76">
        <v>383.81547</v>
      </c>
      <c r="D3008" s="76">
        <f t="shared" si="96"/>
        <v>14.87598</v>
      </c>
      <c r="E3008" s="74">
        <v>14.87598</v>
      </c>
      <c r="F3008" s="33">
        <v>0</v>
      </c>
      <c r="G3008" s="81">
        <v>0</v>
      </c>
      <c r="H3008" s="33">
        <v>0</v>
      </c>
      <c r="I3008" s="77"/>
      <c r="J3008" s="91">
        <f t="shared" si="95"/>
        <v>398.69145000000003</v>
      </c>
      <c r="K3008" s="131"/>
      <c r="L3008" s="263"/>
      <c r="M3008" s="144"/>
      <c r="N3008" s="144"/>
      <c r="O3008" s="143"/>
      <c r="P3008" s="148"/>
      <c r="Q3008" s="146"/>
      <c r="R3008" s="148"/>
      <c r="S3008" s="147"/>
      <c r="T3008" s="127"/>
      <c r="U3008" s="23"/>
      <c r="V3008" s="23"/>
      <c r="W3008" s="23"/>
      <c r="X3008" s="23"/>
      <c r="Y3008" s="23"/>
      <c r="Z3008" s="23"/>
      <c r="AA3008" s="23"/>
      <c r="AB3008" s="23"/>
      <c r="AC3008" s="23"/>
      <c r="AD3008" s="23"/>
      <c r="AE3008" s="23"/>
      <c r="AF3008" s="23"/>
      <c r="AG3008" s="23"/>
      <c r="AH3008" s="23"/>
      <c r="AI3008" s="23"/>
      <c r="AJ3008" s="23"/>
      <c r="AK3008" s="23"/>
    </row>
    <row r="3009" spans="1:37" s="34" customFormat="1" ht="18.75" customHeight="1" x14ac:dyDescent="0.25">
      <c r="A3009" s="72" t="str">
        <f>Лист4!A3019</f>
        <v>Школьная ул., д.1</v>
      </c>
      <c r="B3009" s="82" t="s">
        <v>3587</v>
      </c>
      <c r="C3009" s="76">
        <v>240.17719</v>
      </c>
      <c r="D3009" s="76">
        <f t="shared" si="96"/>
        <v>13.01215</v>
      </c>
      <c r="E3009" s="74">
        <v>13.01215</v>
      </c>
      <c r="F3009" s="33">
        <v>0</v>
      </c>
      <c r="G3009" s="81">
        <v>0</v>
      </c>
      <c r="H3009" s="33">
        <v>0</v>
      </c>
      <c r="I3009" s="77"/>
      <c r="J3009" s="91">
        <f t="shared" si="95"/>
        <v>253.18933999999999</v>
      </c>
      <c r="K3009" s="131"/>
      <c r="L3009" s="263"/>
      <c r="M3009" s="144"/>
      <c r="N3009" s="144"/>
      <c r="O3009" s="143"/>
      <c r="P3009" s="148"/>
      <c r="Q3009" s="146"/>
      <c r="R3009" s="148"/>
      <c r="S3009" s="147"/>
      <c r="T3009" s="127"/>
      <c r="U3009" s="23"/>
      <c r="V3009" s="23"/>
      <c r="W3009" s="23"/>
      <c r="X3009" s="23"/>
      <c r="Y3009" s="23"/>
      <c r="Z3009" s="23"/>
      <c r="AA3009" s="23"/>
      <c r="AB3009" s="23"/>
      <c r="AC3009" s="23"/>
      <c r="AD3009" s="23"/>
      <c r="AE3009" s="23"/>
      <c r="AF3009" s="23"/>
      <c r="AG3009" s="23"/>
      <c r="AH3009" s="23"/>
      <c r="AI3009" s="23"/>
      <c r="AJ3009" s="23"/>
      <c r="AK3009" s="23"/>
    </row>
    <row r="3010" spans="1:37" s="34" customFormat="1" ht="18.75" customHeight="1" x14ac:dyDescent="0.25">
      <c r="A3010" s="72" t="str">
        <f>Лист4!A3020</f>
        <v>Школьная ул., д.2</v>
      </c>
      <c r="B3010" s="82" t="s">
        <v>3587</v>
      </c>
      <c r="C3010" s="76">
        <v>181.70036000000002</v>
      </c>
      <c r="D3010" s="76">
        <f t="shared" si="96"/>
        <v>9.6255499999999987</v>
      </c>
      <c r="E3010" s="74">
        <v>9.6255499999999987</v>
      </c>
      <c r="F3010" s="33">
        <v>0</v>
      </c>
      <c r="G3010" s="81">
        <v>0</v>
      </c>
      <c r="H3010" s="33">
        <v>0</v>
      </c>
      <c r="I3010" s="77"/>
      <c r="J3010" s="91">
        <f t="shared" si="95"/>
        <v>191.32591000000002</v>
      </c>
      <c r="K3010" s="131"/>
      <c r="L3010" s="263"/>
      <c r="M3010" s="144"/>
      <c r="N3010" s="144"/>
      <c r="O3010" s="143"/>
      <c r="P3010" s="148"/>
      <c r="Q3010" s="146"/>
      <c r="R3010" s="148"/>
      <c r="S3010" s="147"/>
      <c r="T3010" s="127"/>
      <c r="U3010" s="23"/>
      <c r="V3010" s="23"/>
      <c r="W3010" s="23"/>
      <c r="X3010" s="23"/>
      <c r="Y3010" s="23"/>
      <c r="Z3010" s="23"/>
      <c r="AA3010" s="23"/>
      <c r="AB3010" s="23"/>
      <c r="AC3010" s="23"/>
      <c r="AD3010" s="23"/>
      <c r="AE3010" s="23"/>
      <c r="AF3010" s="23"/>
      <c r="AG3010" s="23"/>
      <c r="AH3010" s="23"/>
      <c r="AI3010" s="23"/>
      <c r="AJ3010" s="23"/>
      <c r="AK3010" s="23"/>
    </row>
    <row r="3011" spans="1:37" s="34" customFormat="1" ht="18.75" customHeight="1" x14ac:dyDescent="0.25">
      <c r="A3011" s="72" t="str">
        <f>Лист4!A3021</f>
        <v>Школьная ул., д.6Б</v>
      </c>
      <c r="B3011" s="82" t="s">
        <v>3587</v>
      </c>
      <c r="C3011" s="76">
        <v>30.344849999999997</v>
      </c>
      <c r="D3011" s="76">
        <f t="shared" si="96"/>
        <v>0</v>
      </c>
      <c r="E3011" s="74">
        <v>0</v>
      </c>
      <c r="F3011" s="33">
        <v>0</v>
      </c>
      <c r="G3011" s="81">
        <v>0</v>
      </c>
      <c r="H3011" s="33">
        <v>0</v>
      </c>
      <c r="I3011" s="77"/>
      <c r="J3011" s="91">
        <f t="shared" si="95"/>
        <v>30.344849999999997</v>
      </c>
      <c r="K3011" s="131"/>
      <c r="L3011" s="263"/>
      <c r="M3011" s="144"/>
      <c r="N3011" s="144"/>
      <c r="O3011" s="143"/>
      <c r="P3011" s="148"/>
      <c r="Q3011" s="146"/>
      <c r="R3011" s="148"/>
      <c r="S3011" s="147"/>
      <c r="T3011" s="127"/>
      <c r="U3011" s="23"/>
      <c r="V3011" s="23"/>
      <c r="W3011" s="23"/>
      <c r="X3011" s="23"/>
      <c r="Y3011" s="23"/>
      <c r="Z3011" s="23"/>
      <c r="AA3011" s="23"/>
      <c r="AB3011" s="23"/>
      <c r="AC3011" s="23"/>
      <c r="AD3011" s="23"/>
      <c r="AE3011" s="23"/>
      <c r="AF3011" s="23"/>
      <c r="AG3011" s="23"/>
      <c r="AH3011" s="23"/>
      <c r="AI3011" s="23"/>
      <c r="AJ3011" s="23"/>
      <c r="AK3011" s="23"/>
    </row>
    <row r="3012" spans="1:37" s="34" customFormat="1" ht="18.75" customHeight="1" x14ac:dyDescent="0.25">
      <c r="A3012" s="72" t="str">
        <f>Лист4!A3022</f>
        <v>ул. Горького, д.2</v>
      </c>
      <c r="B3012" s="82" t="s">
        <v>3617</v>
      </c>
      <c r="C3012" s="76">
        <v>175.65660999999997</v>
      </c>
      <c r="D3012" s="76">
        <f t="shared" si="96"/>
        <v>4.2482700000000007</v>
      </c>
      <c r="E3012" s="74">
        <v>4.2482700000000007</v>
      </c>
      <c r="F3012" s="33">
        <v>0</v>
      </c>
      <c r="G3012" s="81">
        <v>0</v>
      </c>
      <c r="H3012" s="33">
        <v>0</v>
      </c>
      <c r="I3012" s="77"/>
      <c r="J3012" s="91">
        <f t="shared" si="95"/>
        <v>179.90487999999996</v>
      </c>
      <c r="K3012" s="131"/>
      <c r="L3012" s="263"/>
      <c r="M3012" s="144"/>
      <c r="N3012" s="144"/>
      <c r="O3012" s="143"/>
      <c r="P3012" s="148"/>
      <c r="Q3012" s="146"/>
      <c r="R3012" s="148"/>
      <c r="S3012" s="147"/>
      <c r="T3012" s="127"/>
      <c r="U3012" s="23"/>
      <c r="V3012" s="23"/>
      <c r="W3012" s="23"/>
      <c r="X3012" s="23"/>
      <c r="Y3012" s="23"/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23"/>
      <c r="AJ3012" s="23"/>
      <c r="AK3012" s="23"/>
    </row>
    <row r="3013" spans="1:37" s="34" customFormat="1" ht="18.75" customHeight="1" x14ac:dyDescent="0.25">
      <c r="A3013" s="72" t="str">
        <f>Лист4!A3023</f>
        <v>ул. Горького, д.4</v>
      </c>
      <c r="B3013" s="82" t="s">
        <v>3617</v>
      </c>
      <c r="C3013" s="76">
        <v>133.38023000000001</v>
      </c>
      <c r="D3013" s="76">
        <f t="shared" si="96"/>
        <v>4.8028599999999999</v>
      </c>
      <c r="E3013" s="74">
        <v>4.8028599999999999</v>
      </c>
      <c r="F3013" s="33">
        <v>0</v>
      </c>
      <c r="G3013" s="81">
        <v>0</v>
      </c>
      <c r="H3013" s="33">
        <v>0</v>
      </c>
      <c r="I3013" s="77"/>
      <c r="J3013" s="91">
        <f t="shared" si="95"/>
        <v>138.18309000000002</v>
      </c>
      <c r="K3013" s="131"/>
      <c r="L3013" s="263"/>
      <c r="M3013" s="144"/>
      <c r="N3013" s="144"/>
      <c r="O3013" s="143"/>
      <c r="P3013" s="148"/>
      <c r="Q3013" s="146"/>
      <c r="R3013" s="148"/>
      <c r="S3013" s="147"/>
      <c r="T3013" s="127"/>
      <c r="U3013" s="23"/>
      <c r="V3013" s="23"/>
      <c r="W3013" s="23"/>
      <c r="X3013" s="23"/>
      <c r="Y3013" s="23"/>
      <c r="Z3013" s="23"/>
      <c r="AA3013" s="23"/>
      <c r="AB3013" s="23"/>
      <c r="AC3013" s="23"/>
      <c r="AD3013" s="23"/>
      <c r="AE3013" s="23"/>
      <c r="AF3013" s="23"/>
      <c r="AG3013" s="23"/>
      <c r="AH3013" s="23"/>
      <c r="AI3013" s="23"/>
      <c r="AJ3013" s="23"/>
      <c r="AK3013" s="23"/>
    </row>
    <row r="3014" spans="1:37" s="34" customFormat="1" ht="18.75" customHeight="1" x14ac:dyDescent="0.25">
      <c r="A3014" s="72" t="str">
        <f>Лист4!A3024</f>
        <v>ул. Горького, д.6</v>
      </c>
      <c r="B3014" s="82" t="s">
        <v>3617</v>
      </c>
      <c r="C3014" s="76">
        <v>68.649330000000006</v>
      </c>
      <c r="D3014" s="76">
        <f t="shared" si="96"/>
        <v>2.7183000000000002</v>
      </c>
      <c r="E3014" s="74">
        <v>2.7183000000000002</v>
      </c>
      <c r="F3014" s="33">
        <v>0</v>
      </c>
      <c r="G3014" s="81">
        <v>0</v>
      </c>
      <c r="H3014" s="33">
        <v>0</v>
      </c>
      <c r="I3014" s="77"/>
      <c r="J3014" s="91">
        <f t="shared" si="95"/>
        <v>71.367630000000005</v>
      </c>
      <c r="K3014" s="131"/>
      <c r="L3014" s="263"/>
      <c r="M3014" s="144"/>
      <c r="N3014" s="144"/>
      <c r="O3014" s="143"/>
      <c r="P3014" s="148"/>
      <c r="Q3014" s="146"/>
      <c r="R3014" s="148"/>
      <c r="S3014" s="147"/>
      <c r="T3014" s="127"/>
      <c r="U3014" s="23"/>
      <c r="V3014" s="23"/>
      <c r="W3014" s="23"/>
      <c r="X3014" s="23"/>
      <c r="Y3014" s="23"/>
      <c r="Z3014" s="23"/>
      <c r="AA3014" s="23"/>
      <c r="AB3014" s="23"/>
      <c r="AC3014" s="23"/>
      <c r="AD3014" s="23"/>
      <c r="AE3014" s="23"/>
      <c r="AF3014" s="23"/>
      <c r="AG3014" s="23"/>
      <c r="AH3014" s="23"/>
      <c r="AI3014" s="23"/>
      <c r="AJ3014" s="23"/>
      <c r="AK3014" s="23"/>
    </row>
    <row r="3015" spans="1:37" s="34" customFormat="1" ht="18.75" customHeight="1" x14ac:dyDescent="0.25">
      <c r="A3015" s="72" t="str">
        <f>Лист4!A3025</f>
        <v>ул. Почтовая, д.16</v>
      </c>
      <c r="B3015" s="82" t="s">
        <v>3617</v>
      </c>
      <c r="C3015" s="76">
        <v>0.42480000000000001</v>
      </c>
      <c r="D3015" s="76">
        <f t="shared" si="96"/>
        <v>0</v>
      </c>
      <c r="E3015" s="74">
        <v>0</v>
      </c>
      <c r="F3015" s="33">
        <v>0</v>
      </c>
      <c r="G3015" s="81">
        <v>0</v>
      </c>
      <c r="H3015" s="33">
        <v>0</v>
      </c>
      <c r="I3015" s="77"/>
      <c r="J3015" s="91">
        <f t="shared" si="95"/>
        <v>0.42480000000000001</v>
      </c>
      <c r="K3015" s="131"/>
      <c r="L3015" s="263"/>
      <c r="M3015" s="144"/>
      <c r="N3015" s="144"/>
      <c r="O3015" s="143"/>
      <c r="P3015" s="148"/>
      <c r="Q3015" s="146"/>
      <c r="R3015" s="148"/>
      <c r="S3015" s="147"/>
      <c r="T3015" s="127"/>
      <c r="U3015" s="23"/>
      <c r="V3015" s="23"/>
      <c r="W3015" s="23"/>
      <c r="X3015" s="23"/>
      <c r="Y3015" s="23"/>
      <c r="Z3015" s="23"/>
      <c r="AA3015" s="23"/>
      <c r="AB3015" s="23"/>
      <c r="AC3015" s="23"/>
      <c r="AD3015" s="23"/>
      <c r="AE3015" s="23"/>
      <c r="AF3015" s="23"/>
      <c r="AG3015" s="23"/>
      <c r="AH3015" s="23"/>
      <c r="AI3015" s="23"/>
      <c r="AJ3015" s="23"/>
      <c r="AK3015" s="23"/>
    </row>
    <row r="3016" spans="1:37" s="34" customFormat="1" ht="18.75" customHeight="1" x14ac:dyDescent="0.25">
      <c r="A3016" s="72" t="str">
        <f>Лист4!A3026</f>
        <v>ул. Почтовая, д.26</v>
      </c>
      <c r="B3016" s="82" t="s">
        <v>3617</v>
      </c>
      <c r="C3016" s="76">
        <v>86.106250000000003</v>
      </c>
      <c r="D3016" s="76">
        <f t="shared" si="96"/>
        <v>9.0078999999999994</v>
      </c>
      <c r="E3016" s="74">
        <v>9.0078999999999994</v>
      </c>
      <c r="F3016" s="33">
        <v>0</v>
      </c>
      <c r="G3016" s="81">
        <v>0</v>
      </c>
      <c r="H3016" s="33">
        <v>0</v>
      </c>
      <c r="I3016" s="77"/>
      <c r="J3016" s="91">
        <f t="shared" si="95"/>
        <v>95.114149999999995</v>
      </c>
      <c r="K3016" s="131"/>
      <c r="L3016" s="263"/>
      <c r="M3016" s="144"/>
      <c r="N3016" s="144"/>
      <c r="O3016" s="143"/>
      <c r="P3016" s="148"/>
      <c r="Q3016" s="146"/>
      <c r="R3016" s="148"/>
      <c r="S3016" s="147"/>
      <c r="T3016" s="127"/>
      <c r="U3016" s="23"/>
      <c r="V3016" s="23"/>
      <c r="W3016" s="23"/>
      <c r="X3016" s="23"/>
      <c r="Y3016" s="23"/>
      <c r="Z3016" s="23"/>
      <c r="AA3016" s="23"/>
      <c r="AB3016" s="23"/>
      <c r="AC3016" s="23"/>
      <c r="AD3016" s="23"/>
      <c r="AE3016" s="23"/>
      <c r="AF3016" s="23"/>
      <c r="AG3016" s="23"/>
      <c r="AH3016" s="23"/>
      <c r="AI3016" s="23"/>
      <c r="AJ3016" s="23"/>
      <c r="AK3016" s="23"/>
    </row>
    <row r="3017" spans="1:37" s="34" customFormat="1" ht="18.75" customHeight="1" x14ac:dyDescent="0.25">
      <c r="A3017" s="72" t="str">
        <f>Лист4!A3027</f>
        <v>ул. Почтовая, д.28</v>
      </c>
      <c r="B3017" s="82" t="s">
        <v>3617</v>
      </c>
      <c r="C3017" s="76">
        <v>53.958179999999999</v>
      </c>
      <c r="D3017" s="76">
        <f t="shared" si="96"/>
        <v>6.3006700000000002</v>
      </c>
      <c r="E3017" s="74">
        <v>6.3006700000000002</v>
      </c>
      <c r="F3017" s="33">
        <v>0</v>
      </c>
      <c r="G3017" s="81">
        <v>0</v>
      </c>
      <c r="H3017" s="33">
        <v>0</v>
      </c>
      <c r="I3017" s="77"/>
      <c r="J3017" s="91">
        <f t="shared" si="95"/>
        <v>60.258849999999995</v>
      </c>
      <c r="K3017" s="131"/>
      <c r="L3017" s="263"/>
      <c r="M3017" s="144"/>
      <c r="N3017" s="144"/>
      <c r="O3017" s="143"/>
      <c r="P3017" s="148"/>
      <c r="Q3017" s="146"/>
      <c r="R3017" s="148"/>
      <c r="S3017" s="147"/>
      <c r="T3017" s="127"/>
      <c r="U3017" s="23"/>
      <c r="V3017" s="23"/>
      <c r="W3017" s="23"/>
      <c r="X3017" s="23"/>
      <c r="Y3017" s="23"/>
      <c r="Z3017" s="23"/>
      <c r="AA3017" s="23"/>
      <c r="AB3017" s="23"/>
      <c r="AC3017" s="23"/>
      <c r="AD3017" s="23"/>
      <c r="AE3017" s="23"/>
      <c r="AF3017" s="23"/>
      <c r="AG3017" s="23"/>
      <c r="AH3017" s="23"/>
      <c r="AI3017" s="23"/>
      <c r="AJ3017" s="23"/>
      <c r="AK3017" s="23"/>
    </row>
    <row r="3018" spans="1:37" s="34" customFormat="1" ht="18.75" customHeight="1" x14ac:dyDescent="0.25">
      <c r="A3018" s="72" t="str">
        <f>Лист4!A3028</f>
        <v>ул. Почтовая, д.33</v>
      </c>
      <c r="B3018" s="82" t="s">
        <v>3617</v>
      </c>
      <c r="C3018" s="76">
        <v>239.23397999999997</v>
      </c>
      <c r="D3018" s="76">
        <f t="shared" si="96"/>
        <v>10.021930000000001</v>
      </c>
      <c r="E3018" s="74">
        <v>10.021930000000001</v>
      </c>
      <c r="F3018" s="33">
        <v>0</v>
      </c>
      <c r="G3018" s="81">
        <v>0</v>
      </c>
      <c r="H3018" s="33">
        <v>0</v>
      </c>
      <c r="I3018" s="77"/>
      <c r="J3018" s="91">
        <f t="shared" ref="J3018:J3081" si="97">C3018+E3018</f>
        <v>249.25590999999997</v>
      </c>
      <c r="K3018" s="131"/>
      <c r="L3018" s="263"/>
      <c r="M3018" s="144"/>
      <c r="N3018" s="144"/>
      <c r="O3018" s="143"/>
      <c r="P3018" s="148"/>
      <c r="Q3018" s="146"/>
      <c r="R3018" s="148"/>
      <c r="S3018" s="147"/>
      <c r="T3018" s="127"/>
      <c r="U3018" s="23"/>
      <c r="V3018" s="23"/>
      <c r="W3018" s="23"/>
      <c r="X3018" s="23"/>
      <c r="Y3018" s="23"/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23"/>
      <c r="AJ3018" s="23"/>
      <c r="AK3018" s="23"/>
    </row>
    <row r="3019" spans="1:37" s="34" customFormat="1" ht="18.75" customHeight="1" x14ac:dyDescent="0.25">
      <c r="A3019" s="72" t="str">
        <f>Лист4!A3029</f>
        <v>ул. Почтовая, д.35</v>
      </c>
      <c r="B3019" s="82" t="s">
        <v>3617</v>
      </c>
      <c r="C3019" s="76">
        <v>215.32750999999999</v>
      </c>
      <c r="D3019" s="76">
        <f t="shared" si="96"/>
        <v>8.7442399999999996</v>
      </c>
      <c r="E3019" s="74">
        <v>8.7442399999999996</v>
      </c>
      <c r="F3019" s="33">
        <v>0</v>
      </c>
      <c r="G3019" s="81">
        <v>0</v>
      </c>
      <c r="H3019" s="33">
        <v>0</v>
      </c>
      <c r="I3019" s="77"/>
      <c r="J3019" s="91">
        <f t="shared" si="97"/>
        <v>224.07174999999998</v>
      </c>
      <c r="K3019" s="131"/>
      <c r="L3019" s="263"/>
      <c r="M3019" s="144"/>
      <c r="N3019" s="144"/>
      <c r="O3019" s="143"/>
      <c r="P3019" s="148"/>
      <c r="Q3019" s="146"/>
      <c r="R3019" s="148"/>
      <c r="S3019" s="147"/>
      <c r="T3019" s="127"/>
      <c r="U3019" s="23"/>
      <c r="V3019" s="23"/>
      <c r="W3019" s="23"/>
      <c r="X3019" s="23"/>
      <c r="Y3019" s="23"/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/>
      <c r="AK3019" s="23"/>
    </row>
    <row r="3020" spans="1:37" s="34" customFormat="1" ht="18.75" customHeight="1" x14ac:dyDescent="0.25">
      <c r="A3020" s="72" t="str">
        <f>Лист4!A3030</f>
        <v>ул. Почтовая, д.37</v>
      </c>
      <c r="B3020" s="82" t="s">
        <v>3617</v>
      </c>
      <c r="C3020" s="76">
        <v>143.89337</v>
      </c>
      <c r="D3020" s="76">
        <f t="shared" si="96"/>
        <v>7.1719999999999997</v>
      </c>
      <c r="E3020" s="74">
        <v>7.1719999999999997</v>
      </c>
      <c r="F3020" s="33">
        <v>0</v>
      </c>
      <c r="G3020" s="81">
        <v>0</v>
      </c>
      <c r="H3020" s="33">
        <v>0</v>
      </c>
      <c r="I3020" s="77"/>
      <c r="J3020" s="91">
        <f t="shared" si="97"/>
        <v>151.06537</v>
      </c>
      <c r="K3020" s="131"/>
      <c r="L3020" s="263"/>
      <c r="M3020" s="144"/>
      <c r="N3020" s="144"/>
      <c r="O3020" s="143"/>
      <c r="P3020" s="148"/>
      <c r="Q3020" s="146"/>
      <c r="R3020" s="148"/>
      <c r="S3020" s="147"/>
      <c r="T3020" s="127"/>
      <c r="U3020" s="23"/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23"/>
      <c r="AG3020" s="23"/>
      <c r="AH3020" s="23"/>
      <c r="AI3020" s="23"/>
      <c r="AJ3020" s="23"/>
      <c r="AK3020" s="23"/>
    </row>
    <row r="3021" spans="1:37" s="34" customFormat="1" ht="18.75" customHeight="1" x14ac:dyDescent="0.25">
      <c r="A3021" s="72" t="str">
        <f>Лист4!A3031</f>
        <v>ул. Почтовая, д.39</v>
      </c>
      <c r="B3021" s="82" t="s">
        <v>3617</v>
      </c>
      <c r="C3021" s="76">
        <v>119.56256</v>
      </c>
      <c r="D3021" s="76">
        <f t="shared" si="96"/>
        <v>6.4855</v>
      </c>
      <c r="E3021" s="74">
        <v>6.4855</v>
      </c>
      <c r="F3021" s="33">
        <v>0</v>
      </c>
      <c r="G3021" s="81">
        <v>0</v>
      </c>
      <c r="H3021" s="33">
        <v>0</v>
      </c>
      <c r="I3021" s="77"/>
      <c r="J3021" s="91">
        <f t="shared" si="97"/>
        <v>126.04806000000001</v>
      </c>
      <c r="K3021" s="131"/>
      <c r="L3021" s="263"/>
      <c r="M3021" s="144"/>
      <c r="N3021" s="144"/>
      <c r="O3021" s="143"/>
      <c r="P3021" s="148"/>
      <c r="Q3021" s="146"/>
      <c r="R3021" s="148"/>
      <c r="S3021" s="147"/>
      <c r="T3021" s="127"/>
      <c r="U3021" s="23"/>
      <c r="V3021" s="23"/>
      <c r="W3021" s="23"/>
      <c r="X3021" s="23"/>
      <c r="Y3021" s="23"/>
      <c r="Z3021" s="23"/>
      <c r="AA3021" s="23"/>
      <c r="AB3021" s="23"/>
      <c r="AC3021" s="23"/>
      <c r="AD3021" s="23"/>
      <c r="AE3021" s="23"/>
      <c r="AF3021" s="23"/>
      <c r="AG3021" s="23"/>
      <c r="AH3021" s="23"/>
      <c r="AI3021" s="23"/>
      <c r="AJ3021" s="23"/>
      <c r="AK3021" s="23"/>
    </row>
    <row r="3022" spans="1:37" s="34" customFormat="1" ht="18.75" customHeight="1" x14ac:dyDescent="0.25">
      <c r="A3022" s="72" t="str">
        <f>Лист4!A3032</f>
        <v>ул. Почтовая, д.41</v>
      </c>
      <c r="B3022" s="82" t="s">
        <v>3617</v>
      </c>
      <c r="C3022" s="76">
        <v>191.07859999999999</v>
      </c>
      <c r="D3022" s="76">
        <f t="shared" si="96"/>
        <v>7.4412299999999991</v>
      </c>
      <c r="E3022" s="74">
        <v>7.4412299999999991</v>
      </c>
      <c r="F3022" s="33">
        <v>0</v>
      </c>
      <c r="G3022" s="81">
        <v>0</v>
      </c>
      <c r="H3022" s="33">
        <v>0</v>
      </c>
      <c r="I3022" s="77"/>
      <c r="J3022" s="91">
        <f t="shared" si="97"/>
        <v>198.51982999999998</v>
      </c>
      <c r="K3022" s="131"/>
      <c r="L3022" s="263"/>
      <c r="M3022" s="144"/>
      <c r="N3022" s="144"/>
      <c r="O3022" s="143"/>
      <c r="P3022" s="148"/>
      <c r="Q3022" s="146"/>
      <c r="R3022" s="148"/>
      <c r="S3022" s="147"/>
      <c r="T3022" s="127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/>
    </row>
    <row r="3023" spans="1:37" s="34" customFormat="1" ht="18.75" customHeight="1" x14ac:dyDescent="0.25">
      <c r="A3023" s="72" t="str">
        <f>Лист4!A3033</f>
        <v>ул. Октябрьская, д.1</v>
      </c>
      <c r="B3023" s="82" t="s">
        <v>2939</v>
      </c>
      <c r="C3023" s="76">
        <v>49.941399999999994</v>
      </c>
      <c r="D3023" s="76">
        <f t="shared" si="96"/>
        <v>1.2</v>
      </c>
      <c r="E3023" s="74">
        <v>1.2</v>
      </c>
      <c r="F3023" s="33">
        <v>0</v>
      </c>
      <c r="G3023" s="81">
        <v>0</v>
      </c>
      <c r="H3023" s="33">
        <v>0</v>
      </c>
      <c r="I3023" s="77"/>
      <c r="J3023" s="91">
        <f t="shared" si="97"/>
        <v>51.141399999999997</v>
      </c>
      <c r="K3023" s="131"/>
      <c r="L3023" s="263"/>
      <c r="M3023" s="144"/>
      <c r="N3023" s="144"/>
      <c r="O3023" s="143"/>
      <c r="P3023" s="148"/>
      <c r="Q3023" s="146"/>
      <c r="R3023" s="148"/>
      <c r="S3023" s="147"/>
      <c r="T3023" s="127"/>
      <c r="U3023" s="23"/>
      <c r="V3023" s="23"/>
      <c r="W3023" s="23"/>
      <c r="X3023" s="23"/>
      <c r="Y3023" s="23"/>
      <c r="Z3023" s="23"/>
      <c r="AA3023" s="23"/>
      <c r="AB3023" s="23"/>
      <c r="AC3023" s="23"/>
      <c r="AD3023" s="23"/>
      <c r="AE3023" s="23"/>
      <c r="AF3023" s="23"/>
      <c r="AG3023" s="23"/>
      <c r="AH3023" s="23"/>
      <c r="AI3023" s="23"/>
      <c r="AJ3023" s="23"/>
      <c r="AK3023" s="23"/>
    </row>
    <row r="3024" spans="1:37" s="34" customFormat="1" ht="18.75" customHeight="1" x14ac:dyDescent="0.25">
      <c r="A3024" s="72" t="str">
        <f>Лист4!A3034</f>
        <v>ул. Октябрьская, д.2</v>
      </c>
      <c r="B3024" s="82" t="s">
        <v>2939</v>
      </c>
      <c r="C3024" s="76">
        <v>72.937979999999996</v>
      </c>
      <c r="D3024" s="76">
        <f t="shared" si="96"/>
        <v>1.57545</v>
      </c>
      <c r="E3024" s="74">
        <v>1.57545</v>
      </c>
      <c r="F3024" s="33">
        <v>0</v>
      </c>
      <c r="G3024" s="81">
        <v>0</v>
      </c>
      <c r="H3024" s="33">
        <v>0</v>
      </c>
      <c r="I3024" s="77"/>
      <c r="J3024" s="91">
        <f t="shared" si="97"/>
        <v>74.51343</v>
      </c>
      <c r="K3024" s="131"/>
      <c r="L3024" s="263"/>
      <c r="M3024" s="144"/>
      <c r="N3024" s="144"/>
      <c r="O3024" s="143"/>
      <c r="P3024" s="148"/>
      <c r="Q3024" s="146"/>
      <c r="R3024" s="148"/>
      <c r="S3024" s="147"/>
      <c r="T3024" s="127"/>
      <c r="U3024" s="23"/>
      <c r="V3024" s="23"/>
      <c r="W3024" s="23"/>
      <c r="X3024" s="23"/>
      <c r="Y3024" s="23"/>
      <c r="Z3024" s="23"/>
      <c r="AA3024" s="23"/>
      <c r="AB3024" s="23"/>
      <c r="AC3024" s="23"/>
      <c r="AD3024" s="23"/>
      <c r="AE3024" s="23"/>
      <c r="AF3024" s="23"/>
      <c r="AG3024" s="23"/>
      <c r="AH3024" s="23"/>
      <c r="AI3024" s="23"/>
      <c r="AJ3024" s="23"/>
      <c r="AK3024" s="23"/>
    </row>
    <row r="3025" spans="1:37" s="34" customFormat="1" ht="18.75" customHeight="1" x14ac:dyDescent="0.25">
      <c r="A3025" s="72" t="str">
        <f>Лист4!A3035</f>
        <v>ул. Октябрьская, д.3</v>
      </c>
      <c r="B3025" s="82" t="s">
        <v>2939</v>
      </c>
      <c r="C3025" s="76">
        <v>89.460259999999977</v>
      </c>
      <c r="D3025" s="76">
        <f t="shared" ref="D3025:D3088" si="98">E3025</f>
        <v>3.1091100000000003</v>
      </c>
      <c r="E3025" s="74">
        <v>3.1091100000000003</v>
      </c>
      <c r="F3025" s="33">
        <v>0</v>
      </c>
      <c r="G3025" s="81">
        <v>0</v>
      </c>
      <c r="H3025" s="33">
        <v>0</v>
      </c>
      <c r="I3025" s="77"/>
      <c r="J3025" s="91">
        <f t="shared" si="97"/>
        <v>92.569369999999978</v>
      </c>
      <c r="K3025" s="131"/>
      <c r="L3025" s="263"/>
      <c r="M3025" s="144"/>
      <c r="N3025" s="144"/>
      <c r="O3025" s="143"/>
      <c r="P3025" s="148"/>
      <c r="Q3025" s="146"/>
      <c r="R3025" s="148"/>
      <c r="S3025" s="147"/>
      <c r="T3025" s="127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23"/>
      <c r="AG3025" s="23"/>
      <c r="AH3025" s="23"/>
      <c r="AI3025" s="23"/>
      <c r="AJ3025" s="23"/>
      <c r="AK3025" s="23"/>
    </row>
    <row r="3026" spans="1:37" s="34" customFormat="1" ht="18.75" customHeight="1" x14ac:dyDescent="0.25">
      <c r="A3026" s="72" t="str">
        <f>Лист4!A3036</f>
        <v>ул. Октябрьская, д.4</v>
      </c>
      <c r="B3026" s="82" t="s">
        <v>2939</v>
      </c>
      <c r="C3026" s="76">
        <v>40.078020000000002</v>
      </c>
      <c r="D3026" s="76">
        <f t="shared" si="98"/>
        <v>1.8835999999999999</v>
      </c>
      <c r="E3026" s="74">
        <v>1.8835999999999999</v>
      </c>
      <c r="F3026" s="33">
        <v>0</v>
      </c>
      <c r="G3026" s="81">
        <v>0</v>
      </c>
      <c r="H3026" s="33">
        <v>0</v>
      </c>
      <c r="I3026" s="77"/>
      <c r="J3026" s="91">
        <f t="shared" si="97"/>
        <v>41.961620000000003</v>
      </c>
      <c r="K3026" s="131"/>
      <c r="L3026" s="263"/>
      <c r="M3026" s="144"/>
      <c r="N3026" s="144"/>
      <c r="O3026" s="143"/>
      <c r="P3026" s="148"/>
      <c r="Q3026" s="146"/>
      <c r="R3026" s="148"/>
      <c r="S3026" s="147"/>
      <c r="T3026" s="127"/>
      <c r="U3026" s="23"/>
      <c r="V3026" s="23"/>
      <c r="W3026" s="23"/>
      <c r="X3026" s="23"/>
      <c r="Y3026" s="23"/>
      <c r="Z3026" s="23"/>
      <c r="AA3026" s="23"/>
      <c r="AB3026" s="23"/>
      <c r="AC3026" s="23"/>
      <c r="AD3026" s="23"/>
      <c r="AE3026" s="23"/>
      <c r="AF3026" s="23"/>
      <c r="AG3026" s="23"/>
      <c r="AH3026" s="23"/>
      <c r="AI3026" s="23"/>
      <c r="AJ3026" s="23"/>
      <c r="AK3026" s="23"/>
    </row>
    <row r="3027" spans="1:37" s="34" customFormat="1" ht="18.75" customHeight="1" x14ac:dyDescent="0.25">
      <c r="A3027" s="72" t="str">
        <f>Лист4!A3037</f>
        <v>ул. Октябрьская, д.5</v>
      </c>
      <c r="B3027" s="82" t="s">
        <v>2939</v>
      </c>
      <c r="C3027" s="76">
        <v>71.427570000000003</v>
      </c>
      <c r="D3027" s="76">
        <f t="shared" si="98"/>
        <v>3.78776</v>
      </c>
      <c r="E3027" s="74">
        <v>3.78776</v>
      </c>
      <c r="F3027" s="33">
        <v>0</v>
      </c>
      <c r="G3027" s="81">
        <v>0</v>
      </c>
      <c r="H3027" s="33">
        <v>0</v>
      </c>
      <c r="I3027" s="77"/>
      <c r="J3027" s="91">
        <f t="shared" si="97"/>
        <v>75.215330000000009</v>
      </c>
      <c r="K3027" s="131"/>
      <c r="L3027" s="263"/>
      <c r="M3027" s="144"/>
      <c r="N3027" s="144"/>
      <c r="O3027" s="143"/>
      <c r="P3027" s="148"/>
      <c r="Q3027" s="146"/>
      <c r="R3027" s="148"/>
      <c r="S3027" s="147"/>
      <c r="T3027" s="127"/>
      <c r="U3027" s="23"/>
      <c r="V3027" s="23"/>
      <c r="W3027" s="23"/>
      <c r="X3027" s="23"/>
      <c r="Y3027" s="23"/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/>
    </row>
    <row r="3028" spans="1:37" s="34" customFormat="1" ht="18.75" customHeight="1" x14ac:dyDescent="0.25">
      <c r="A3028" s="72" t="str">
        <f>Лист4!A3038</f>
        <v>ул. Октябрьская, д.6</v>
      </c>
      <c r="B3028" s="82" t="s">
        <v>2939</v>
      </c>
      <c r="C3028" s="76">
        <v>148.26446000000001</v>
      </c>
      <c r="D3028" s="76">
        <f t="shared" si="98"/>
        <v>38.715470000000003</v>
      </c>
      <c r="E3028" s="74">
        <v>38.715470000000003</v>
      </c>
      <c r="F3028" s="33">
        <v>0</v>
      </c>
      <c r="G3028" s="81">
        <v>0</v>
      </c>
      <c r="H3028" s="33">
        <v>0</v>
      </c>
      <c r="I3028" s="77"/>
      <c r="J3028" s="91">
        <f t="shared" si="97"/>
        <v>186.97993000000002</v>
      </c>
      <c r="K3028" s="131"/>
      <c r="L3028" s="263"/>
      <c r="M3028" s="144"/>
      <c r="N3028" s="144"/>
      <c r="O3028" s="143"/>
      <c r="P3028" s="148"/>
      <c r="Q3028" s="146"/>
      <c r="R3028" s="148"/>
      <c r="S3028" s="147"/>
      <c r="T3028" s="127"/>
      <c r="U3028" s="23"/>
      <c r="V3028" s="23"/>
      <c r="W3028" s="23"/>
      <c r="X3028" s="23"/>
      <c r="Y3028" s="23"/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/>
      <c r="AK3028" s="23"/>
    </row>
    <row r="3029" spans="1:37" s="34" customFormat="1" ht="18.75" customHeight="1" x14ac:dyDescent="0.25">
      <c r="A3029" s="72" t="str">
        <f>Лист4!A3039</f>
        <v>ул. Октябрьская, д.7</v>
      </c>
      <c r="B3029" s="82" t="s">
        <v>2939</v>
      </c>
      <c r="C3029" s="76">
        <v>24.40925</v>
      </c>
      <c r="D3029" s="76">
        <f t="shared" si="98"/>
        <v>1.1449500000000001</v>
      </c>
      <c r="E3029" s="74">
        <v>1.1449500000000001</v>
      </c>
      <c r="F3029" s="33">
        <v>0</v>
      </c>
      <c r="G3029" s="81">
        <v>0</v>
      </c>
      <c r="H3029" s="33">
        <v>0</v>
      </c>
      <c r="I3029" s="77"/>
      <c r="J3029" s="91">
        <f t="shared" si="97"/>
        <v>25.554200000000002</v>
      </c>
      <c r="K3029" s="131"/>
      <c r="L3029" s="263"/>
      <c r="M3029" s="144"/>
      <c r="N3029" s="144"/>
      <c r="O3029" s="143"/>
      <c r="P3029" s="148"/>
      <c r="Q3029" s="146"/>
      <c r="R3029" s="148"/>
      <c r="S3029" s="147"/>
      <c r="T3029" s="127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  <c r="AK3029" s="23"/>
    </row>
    <row r="3030" spans="1:37" s="34" customFormat="1" ht="18.75" customHeight="1" x14ac:dyDescent="0.25">
      <c r="A3030" s="72" t="str">
        <f>Лист4!A3040</f>
        <v>Волжская ул., д.1</v>
      </c>
      <c r="B3030" s="82" t="s">
        <v>2940</v>
      </c>
      <c r="C3030" s="76">
        <v>384.14437999999996</v>
      </c>
      <c r="D3030" s="76">
        <f t="shared" si="98"/>
        <v>23.889830000000003</v>
      </c>
      <c r="E3030" s="74">
        <v>23.889830000000003</v>
      </c>
      <c r="F3030" s="33">
        <v>0</v>
      </c>
      <c r="G3030" s="81">
        <v>0</v>
      </c>
      <c r="H3030" s="33">
        <v>0</v>
      </c>
      <c r="I3030" s="77"/>
      <c r="J3030" s="91">
        <f t="shared" si="97"/>
        <v>408.03420999999997</v>
      </c>
      <c r="K3030" s="131"/>
      <c r="L3030" s="263"/>
      <c r="M3030" s="144"/>
      <c r="N3030" s="144"/>
      <c r="O3030" s="143"/>
      <c r="P3030" s="148"/>
      <c r="Q3030" s="146"/>
      <c r="R3030" s="148"/>
      <c r="S3030" s="147"/>
      <c r="T3030" s="127"/>
      <c r="U3030" s="23"/>
      <c r="V3030" s="23"/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23"/>
      <c r="AJ3030" s="23"/>
      <c r="AK3030" s="23"/>
    </row>
    <row r="3031" spans="1:37" s="34" customFormat="1" ht="18.75" customHeight="1" x14ac:dyDescent="0.25">
      <c r="A3031" s="72" t="str">
        <f>Лист4!A3041</f>
        <v>Донская ул., д.12</v>
      </c>
      <c r="B3031" s="82" t="s">
        <v>2940</v>
      </c>
      <c r="C3031" s="76">
        <v>295.28098</v>
      </c>
      <c r="D3031" s="76">
        <f t="shared" si="98"/>
        <v>19.233970000000003</v>
      </c>
      <c r="E3031" s="74">
        <v>19.233970000000003</v>
      </c>
      <c r="F3031" s="33">
        <v>0</v>
      </c>
      <c r="G3031" s="81">
        <v>0</v>
      </c>
      <c r="H3031" s="33">
        <v>0</v>
      </c>
      <c r="I3031" s="77"/>
      <c r="J3031" s="91">
        <f t="shared" si="97"/>
        <v>314.51495</v>
      </c>
      <c r="K3031" s="131"/>
      <c r="L3031" s="263"/>
      <c r="M3031" s="144"/>
      <c r="N3031" s="144"/>
      <c r="O3031" s="143"/>
      <c r="P3031" s="148"/>
      <c r="Q3031" s="146"/>
      <c r="R3031" s="148"/>
      <c r="S3031" s="147"/>
      <c r="T3031" s="127"/>
      <c r="U3031" s="23"/>
      <c r="V3031" s="23"/>
      <c r="W3031" s="23"/>
      <c r="X3031" s="23"/>
      <c r="Y3031" s="23"/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23"/>
      <c r="AJ3031" s="23"/>
      <c r="AK3031" s="23"/>
    </row>
    <row r="3032" spans="1:37" s="34" customFormat="1" ht="18.75" customHeight="1" x14ac:dyDescent="0.25">
      <c r="A3032" s="72" t="str">
        <f>Лист4!A3042</f>
        <v>Коммунистическая ул., д.11</v>
      </c>
      <c r="B3032" s="82" t="s">
        <v>2940</v>
      </c>
      <c r="C3032" s="76">
        <v>52.661260000000006</v>
      </c>
      <c r="D3032" s="76">
        <f t="shared" si="98"/>
        <v>3.4178500000000001</v>
      </c>
      <c r="E3032" s="74">
        <v>3.4178500000000001</v>
      </c>
      <c r="F3032" s="33">
        <v>0</v>
      </c>
      <c r="G3032" s="81">
        <v>0</v>
      </c>
      <c r="H3032" s="33">
        <v>0</v>
      </c>
      <c r="I3032" s="77"/>
      <c r="J3032" s="91">
        <f t="shared" si="97"/>
        <v>56.079110000000007</v>
      </c>
      <c r="K3032" s="131"/>
      <c r="L3032" s="263"/>
      <c r="M3032" s="144"/>
      <c r="N3032" s="144"/>
      <c r="O3032" s="143"/>
      <c r="P3032" s="148"/>
      <c r="Q3032" s="146"/>
      <c r="R3032" s="148"/>
      <c r="S3032" s="147"/>
      <c r="T3032" s="127"/>
      <c r="U3032" s="23"/>
      <c r="V3032" s="23"/>
      <c r="W3032" s="23"/>
      <c r="X3032" s="23"/>
      <c r="Y3032" s="23"/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23"/>
      <c r="AJ3032" s="23"/>
      <c r="AK3032" s="23"/>
    </row>
    <row r="3033" spans="1:37" s="34" customFormat="1" ht="18.75" customHeight="1" x14ac:dyDescent="0.25">
      <c r="A3033" s="72" t="str">
        <f>Лист4!A3043</f>
        <v>Мира ул., д.15</v>
      </c>
      <c r="B3033" s="82" t="s">
        <v>2940</v>
      </c>
      <c r="C3033" s="76">
        <v>162.26950000000002</v>
      </c>
      <c r="D3033" s="76">
        <f t="shared" si="98"/>
        <v>14.11623</v>
      </c>
      <c r="E3033" s="74">
        <v>14.11623</v>
      </c>
      <c r="F3033" s="33">
        <v>0</v>
      </c>
      <c r="G3033" s="81">
        <v>0</v>
      </c>
      <c r="H3033" s="33">
        <v>0</v>
      </c>
      <c r="I3033" s="77"/>
      <c r="J3033" s="91">
        <f t="shared" si="97"/>
        <v>176.38573000000002</v>
      </c>
      <c r="K3033" s="131"/>
      <c r="L3033" s="263"/>
      <c r="M3033" s="144"/>
      <c r="N3033" s="144"/>
      <c r="O3033" s="143"/>
      <c r="P3033" s="148"/>
      <c r="Q3033" s="146"/>
      <c r="R3033" s="148"/>
      <c r="S3033" s="147"/>
      <c r="T3033" s="127"/>
      <c r="U3033" s="23"/>
      <c r="V3033" s="23"/>
      <c r="W3033" s="23"/>
      <c r="X3033" s="23"/>
      <c r="Y3033" s="23"/>
      <c r="Z3033" s="23"/>
      <c r="AA3033" s="23"/>
      <c r="AB3033" s="23"/>
      <c r="AC3033" s="23"/>
      <c r="AD3033" s="23"/>
      <c r="AE3033" s="23"/>
      <c r="AF3033" s="23"/>
      <c r="AG3033" s="23"/>
      <c r="AH3033" s="23"/>
      <c r="AI3033" s="23"/>
      <c r="AJ3033" s="23"/>
      <c r="AK3033" s="23"/>
    </row>
    <row r="3034" spans="1:37" s="34" customFormat="1" ht="18.75" customHeight="1" x14ac:dyDescent="0.25">
      <c r="A3034" s="72" t="str">
        <f>Лист4!A3044</f>
        <v>Октябрьская ул., д.60</v>
      </c>
      <c r="B3034" s="82" t="s">
        <v>2940</v>
      </c>
      <c r="C3034" s="76">
        <v>168.83222000000001</v>
      </c>
      <c r="D3034" s="76">
        <f t="shared" si="98"/>
        <v>8.0197500000000002</v>
      </c>
      <c r="E3034" s="74">
        <v>8.0197500000000002</v>
      </c>
      <c r="F3034" s="33">
        <v>0</v>
      </c>
      <c r="G3034" s="81">
        <v>0</v>
      </c>
      <c r="H3034" s="33">
        <v>0</v>
      </c>
      <c r="I3034" s="77"/>
      <c r="J3034" s="91">
        <f t="shared" si="97"/>
        <v>176.85196999999999</v>
      </c>
      <c r="K3034" s="131"/>
      <c r="L3034" s="263"/>
      <c r="M3034" s="144"/>
      <c r="N3034" s="144"/>
      <c r="O3034" s="143"/>
      <c r="P3034" s="148"/>
      <c r="Q3034" s="146"/>
      <c r="R3034" s="148"/>
      <c r="S3034" s="147"/>
      <c r="T3034" s="127"/>
      <c r="U3034" s="23"/>
      <c r="V3034" s="23"/>
      <c r="W3034" s="23"/>
      <c r="X3034" s="23"/>
      <c r="Y3034" s="23"/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/>
      <c r="AK3034" s="23"/>
    </row>
    <row r="3035" spans="1:37" s="34" customFormat="1" ht="18.75" customHeight="1" x14ac:dyDescent="0.25">
      <c r="A3035" s="72" t="str">
        <f>Лист4!A3045</f>
        <v>ул. Заречная, д.1</v>
      </c>
      <c r="B3035" s="82" t="s">
        <v>2940</v>
      </c>
      <c r="C3035" s="76">
        <v>692.03498000000002</v>
      </c>
      <c r="D3035" s="76">
        <f t="shared" si="98"/>
        <v>43.258969999999998</v>
      </c>
      <c r="E3035" s="74">
        <v>43.258969999999998</v>
      </c>
      <c r="F3035" s="33">
        <v>0</v>
      </c>
      <c r="G3035" s="81">
        <v>0</v>
      </c>
      <c r="H3035" s="33">
        <v>0</v>
      </c>
      <c r="I3035" s="77"/>
      <c r="J3035" s="91">
        <f t="shared" si="97"/>
        <v>735.29395</v>
      </c>
      <c r="K3035" s="131"/>
      <c r="L3035" s="263"/>
      <c r="M3035" s="144"/>
      <c r="N3035" s="144"/>
      <c r="O3035" s="143"/>
      <c r="P3035" s="148"/>
      <c r="Q3035" s="146"/>
      <c r="R3035" s="148"/>
      <c r="S3035" s="147"/>
      <c r="T3035" s="127"/>
      <c r="U3035" s="23"/>
      <c r="V3035" s="23"/>
      <c r="W3035" s="23"/>
      <c r="X3035" s="23"/>
      <c r="Y3035" s="23"/>
      <c r="Z3035" s="23"/>
      <c r="AA3035" s="23"/>
      <c r="AB3035" s="23"/>
      <c r="AC3035" s="23"/>
      <c r="AD3035" s="23"/>
      <c r="AE3035" s="23"/>
      <c r="AF3035" s="23"/>
      <c r="AG3035" s="23"/>
      <c r="AH3035" s="23"/>
      <c r="AI3035" s="23"/>
      <c r="AJ3035" s="23"/>
      <c r="AK3035" s="23"/>
    </row>
    <row r="3036" spans="1:37" s="34" customFormat="1" ht="18.75" customHeight="1" x14ac:dyDescent="0.25">
      <c r="A3036" s="72" t="str">
        <f>Лист4!A3046</f>
        <v>ул. Заречная, д.3</v>
      </c>
      <c r="B3036" s="82" t="s">
        <v>2940</v>
      </c>
      <c r="C3036" s="76">
        <v>683.58096</v>
      </c>
      <c r="D3036" s="76">
        <f t="shared" si="98"/>
        <v>47.312449999999998</v>
      </c>
      <c r="E3036" s="74">
        <v>47.312449999999998</v>
      </c>
      <c r="F3036" s="33">
        <v>0</v>
      </c>
      <c r="G3036" s="81">
        <v>0</v>
      </c>
      <c r="H3036" s="33">
        <v>0</v>
      </c>
      <c r="I3036" s="77"/>
      <c r="J3036" s="91">
        <f t="shared" si="97"/>
        <v>730.89341000000002</v>
      </c>
      <c r="K3036" s="131"/>
      <c r="L3036" s="263"/>
      <c r="M3036" s="144"/>
      <c r="N3036" s="144"/>
      <c r="O3036" s="143"/>
      <c r="P3036" s="148"/>
      <c r="Q3036" s="146"/>
      <c r="R3036" s="148"/>
      <c r="S3036" s="147"/>
      <c r="T3036" s="127"/>
      <c r="U3036" s="23"/>
      <c r="V3036" s="23"/>
      <c r="W3036" s="23"/>
      <c r="X3036" s="23"/>
      <c r="Y3036" s="23"/>
      <c r="Z3036" s="23"/>
      <c r="AA3036" s="23"/>
      <c r="AB3036" s="23"/>
      <c r="AC3036" s="23"/>
      <c r="AD3036" s="23"/>
      <c r="AE3036" s="23"/>
      <c r="AF3036" s="23"/>
      <c r="AG3036" s="23"/>
      <c r="AH3036" s="23"/>
      <c r="AI3036" s="23"/>
      <c r="AJ3036" s="23"/>
      <c r="AK3036" s="23"/>
    </row>
    <row r="3037" spans="1:37" s="34" customFormat="1" ht="18.75" customHeight="1" x14ac:dyDescent="0.25">
      <c r="A3037" s="72" t="str">
        <f>Лист4!A3047</f>
        <v>ул. Заречная, д.5</v>
      </c>
      <c r="B3037" s="82" t="s">
        <v>2940</v>
      </c>
      <c r="C3037" s="76">
        <v>390.64215999999999</v>
      </c>
      <c r="D3037" s="76">
        <f t="shared" si="98"/>
        <v>41.703089999999996</v>
      </c>
      <c r="E3037" s="74">
        <v>41.703089999999996</v>
      </c>
      <c r="F3037" s="33">
        <v>0</v>
      </c>
      <c r="G3037" s="81">
        <v>0</v>
      </c>
      <c r="H3037" s="33">
        <v>0</v>
      </c>
      <c r="I3037" s="77"/>
      <c r="J3037" s="91">
        <f t="shared" si="97"/>
        <v>432.34524999999996</v>
      </c>
      <c r="K3037" s="131"/>
      <c r="L3037" s="263"/>
      <c r="M3037" s="144"/>
      <c r="N3037" s="144"/>
      <c r="O3037" s="143"/>
      <c r="P3037" s="148"/>
      <c r="Q3037" s="146"/>
      <c r="R3037" s="148"/>
      <c r="S3037" s="147"/>
      <c r="T3037" s="127"/>
      <c r="U3037" s="23"/>
      <c r="V3037" s="23"/>
      <c r="W3037" s="23"/>
      <c r="X3037" s="23"/>
      <c r="Y3037" s="23"/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23"/>
      <c r="AJ3037" s="23"/>
      <c r="AK3037" s="23"/>
    </row>
    <row r="3038" spans="1:37" s="34" customFormat="1" ht="18.75" customHeight="1" x14ac:dyDescent="0.25">
      <c r="A3038" s="72" t="str">
        <f>Лист4!A3048</f>
        <v>ул. Московская, д.22</v>
      </c>
      <c r="B3038" s="82" t="s">
        <v>2940</v>
      </c>
      <c r="C3038" s="76">
        <v>177.77689000000001</v>
      </c>
      <c r="D3038" s="76">
        <f t="shared" si="98"/>
        <v>6.1998999999999995</v>
      </c>
      <c r="E3038" s="74">
        <v>6.1998999999999995</v>
      </c>
      <c r="F3038" s="33">
        <v>0</v>
      </c>
      <c r="G3038" s="81">
        <v>0</v>
      </c>
      <c r="H3038" s="33">
        <v>0</v>
      </c>
      <c r="I3038" s="77"/>
      <c r="J3038" s="91">
        <f t="shared" si="97"/>
        <v>183.97678999999999</v>
      </c>
      <c r="K3038" s="131"/>
      <c r="L3038" s="263"/>
      <c r="M3038" s="144"/>
      <c r="N3038" s="144"/>
      <c r="O3038" s="143"/>
      <c r="P3038" s="148"/>
      <c r="Q3038" s="146"/>
      <c r="R3038" s="148"/>
      <c r="S3038" s="147"/>
      <c r="T3038" s="127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</row>
    <row r="3039" spans="1:37" s="34" customFormat="1" ht="18.75" customHeight="1" x14ac:dyDescent="0.25">
      <c r="A3039" s="72" t="str">
        <f>Лист4!A3049</f>
        <v>ул. Московская, д.24</v>
      </c>
      <c r="B3039" s="82" t="s">
        <v>2940</v>
      </c>
      <c r="C3039" s="76">
        <v>167.13311999999999</v>
      </c>
      <c r="D3039" s="76">
        <f t="shared" si="98"/>
        <v>5.0476000000000001</v>
      </c>
      <c r="E3039" s="74">
        <v>5.0476000000000001</v>
      </c>
      <c r="F3039" s="33">
        <v>0</v>
      </c>
      <c r="G3039" s="81">
        <v>0</v>
      </c>
      <c r="H3039" s="33">
        <v>0</v>
      </c>
      <c r="I3039" s="77"/>
      <c r="J3039" s="91">
        <f t="shared" si="97"/>
        <v>172.18071999999998</v>
      </c>
      <c r="K3039" s="131"/>
      <c r="L3039" s="263"/>
      <c r="M3039" s="144"/>
      <c r="N3039" s="144"/>
      <c r="O3039" s="143"/>
      <c r="P3039" s="148"/>
      <c r="Q3039" s="146"/>
      <c r="R3039" s="148"/>
      <c r="S3039" s="147"/>
      <c r="T3039" s="127"/>
      <c r="U3039" s="23"/>
      <c r="V3039" s="23"/>
      <c r="W3039" s="23"/>
      <c r="X3039" s="23"/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/>
      <c r="AI3039" s="23"/>
      <c r="AJ3039" s="23"/>
      <c r="AK3039" s="23"/>
    </row>
    <row r="3040" spans="1:37" s="34" customFormat="1" ht="18.75" customHeight="1" x14ac:dyDescent="0.25">
      <c r="A3040" s="72" t="str">
        <f>Лист4!A3050</f>
        <v>ул. Мусаева, д.38</v>
      </c>
      <c r="B3040" s="82" t="s">
        <v>2940</v>
      </c>
      <c r="C3040" s="76">
        <v>125.97154</v>
      </c>
      <c r="D3040" s="76">
        <f t="shared" si="98"/>
        <v>9.1516500000000001</v>
      </c>
      <c r="E3040" s="74">
        <v>9.1516500000000001</v>
      </c>
      <c r="F3040" s="33">
        <v>0</v>
      </c>
      <c r="G3040" s="81">
        <v>0</v>
      </c>
      <c r="H3040" s="33">
        <v>0</v>
      </c>
      <c r="I3040" s="77"/>
      <c r="J3040" s="91">
        <f t="shared" si="97"/>
        <v>135.12318999999999</v>
      </c>
      <c r="K3040" s="131"/>
      <c r="L3040" s="263"/>
      <c r="M3040" s="144"/>
      <c r="N3040" s="144"/>
      <c r="O3040" s="143"/>
      <c r="P3040" s="148"/>
      <c r="Q3040" s="146"/>
      <c r="R3040" s="148"/>
      <c r="S3040" s="147"/>
      <c r="T3040" s="127"/>
      <c r="U3040" s="23"/>
      <c r="V3040" s="23"/>
      <c r="W3040" s="23"/>
      <c r="X3040" s="23"/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/>
      <c r="AI3040" s="23"/>
      <c r="AJ3040" s="23"/>
      <c r="AK3040" s="23"/>
    </row>
    <row r="3041" spans="1:37" s="34" customFormat="1" ht="18.75" customHeight="1" x14ac:dyDescent="0.25">
      <c r="A3041" s="72" t="str">
        <f>Лист4!A3051</f>
        <v>ул. Мусаева, д.40</v>
      </c>
      <c r="B3041" s="82" t="s">
        <v>2940</v>
      </c>
      <c r="C3041" s="76">
        <v>128.47001</v>
      </c>
      <c r="D3041" s="76">
        <f t="shared" si="98"/>
        <v>7.4434300000000002</v>
      </c>
      <c r="E3041" s="74">
        <v>7.4434300000000002</v>
      </c>
      <c r="F3041" s="33">
        <v>0</v>
      </c>
      <c r="G3041" s="81">
        <v>0</v>
      </c>
      <c r="H3041" s="33">
        <v>0</v>
      </c>
      <c r="I3041" s="77"/>
      <c r="J3041" s="91">
        <f t="shared" si="97"/>
        <v>135.91344000000001</v>
      </c>
      <c r="K3041" s="131"/>
      <c r="L3041" s="263"/>
      <c r="M3041" s="144"/>
      <c r="N3041" s="144"/>
      <c r="O3041" s="143"/>
      <c r="P3041" s="148"/>
      <c r="Q3041" s="146"/>
      <c r="R3041" s="148"/>
      <c r="S3041" s="147"/>
      <c r="T3041" s="127"/>
      <c r="U3041" s="23"/>
      <c r="V3041" s="23"/>
      <c r="W3041" s="23"/>
      <c r="X3041" s="23"/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/>
      <c r="AI3041" s="23"/>
      <c r="AJ3041" s="23"/>
      <c r="AK3041" s="23"/>
    </row>
    <row r="3042" spans="1:37" s="34" customFormat="1" ht="18.75" customHeight="1" x14ac:dyDescent="0.25">
      <c r="A3042" s="72" t="str">
        <f>Лист4!A3052</f>
        <v>ул. Мусаева, д.42</v>
      </c>
      <c r="B3042" s="82" t="s">
        <v>2940</v>
      </c>
      <c r="C3042" s="76">
        <v>48.589150000000004</v>
      </c>
      <c r="D3042" s="76">
        <f t="shared" si="98"/>
        <v>3.5398000000000001</v>
      </c>
      <c r="E3042" s="74">
        <v>3.5398000000000001</v>
      </c>
      <c r="F3042" s="33">
        <v>0</v>
      </c>
      <c r="G3042" s="81">
        <v>0</v>
      </c>
      <c r="H3042" s="33">
        <v>0</v>
      </c>
      <c r="I3042" s="77"/>
      <c r="J3042" s="91">
        <f t="shared" si="97"/>
        <v>52.128950000000003</v>
      </c>
      <c r="K3042" s="131"/>
      <c r="L3042" s="263"/>
      <c r="M3042" s="144"/>
      <c r="N3042" s="144"/>
      <c r="O3042" s="143"/>
      <c r="P3042" s="148"/>
      <c r="Q3042" s="146"/>
      <c r="R3042" s="148"/>
      <c r="S3042" s="147"/>
      <c r="T3042" s="127"/>
      <c r="U3042" s="23"/>
      <c r="V3042" s="23"/>
      <c r="W3042" s="23"/>
      <c r="X3042" s="23"/>
      <c r="Y3042" s="23"/>
      <c r="Z3042" s="23"/>
      <c r="AA3042" s="23"/>
      <c r="AB3042" s="23"/>
      <c r="AC3042" s="23"/>
      <c r="AD3042" s="23"/>
      <c r="AE3042" s="23"/>
      <c r="AF3042" s="23"/>
      <c r="AG3042" s="23"/>
      <c r="AH3042" s="23"/>
      <c r="AI3042" s="23"/>
      <c r="AJ3042" s="23"/>
      <c r="AK3042" s="23"/>
    </row>
    <row r="3043" spans="1:37" s="34" customFormat="1" ht="18.75" customHeight="1" x14ac:dyDescent="0.25">
      <c r="A3043" s="72" t="str">
        <f>Лист4!A3053</f>
        <v>ул. Мусаева, д.44</v>
      </c>
      <c r="B3043" s="82" t="s">
        <v>2940</v>
      </c>
      <c r="C3043" s="76">
        <v>84.072389999999999</v>
      </c>
      <c r="D3043" s="76">
        <f t="shared" si="98"/>
        <v>15.860479999999999</v>
      </c>
      <c r="E3043" s="74">
        <v>15.860479999999999</v>
      </c>
      <c r="F3043" s="33">
        <v>0</v>
      </c>
      <c r="G3043" s="81">
        <v>0</v>
      </c>
      <c r="H3043" s="33">
        <v>0</v>
      </c>
      <c r="I3043" s="77"/>
      <c r="J3043" s="91">
        <f t="shared" si="97"/>
        <v>99.932869999999994</v>
      </c>
      <c r="K3043" s="131"/>
      <c r="L3043" s="263"/>
      <c r="M3043" s="144"/>
      <c r="N3043" s="144"/>
      <c r="O3043" s="143"/>
      <c r="P3043" s="148"/>
      <c r="Q3043" s="146"/>
      <c r="R3043" s="148"/>
      <c r="S3043" s="147"/>
      <c r="T3043" s="127"/>
      <c r="U3043" s="23"/>
      <c r="V3043" s="23"/>
      <c r="W3043" s="23"/>
      <c r="X3043" s="23"/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/>
      <c r="AI3043" s="23"/>
      <c r="AJ3043" s="23"/>
      <c r="AK3043" s="23"/>
    </row>
    <row r="3044" spans="1:37" s="34" customFormat="1" ht="18.75" customHeight="1" x14ac:dyDescent="0.25">
      <c r="A3044" s="72" t="str">
        <f>Лист4!A3054</f>
        <v>ул. Мусаева, д.46</v>
      </c>
      <c r="B3044" s="82" t="s">
        <v>2940</v>
      </c>
      <c r="C3044" s="76">
        <v>97.666550000000001</v>
      </c>
      <c r="D3044" s="76">
        <f t="shared" si="98"/>
        <v>5.0328500000000007</v>
      </c>
      <c r="E3044" s="74">
        <v>5.0328500000000007</v>
      </c>
      <c r="F3044" s="33">
        <v>0</v>
      </c>
      <c r="G3044" s="81">
        <v>0</v>
      </c>
      <c r="H3044" s="33">
        <v>0</v>
      </c>
      <c r="I3044" s="77"/>
      <c r="J3044" s="91">
        <f t="shared" si="97"/>
        <v>102.6994</v>
      </c>
      <c r="K3044" s="131"/>
      <c r="L3044" s="263"/>
      <c r="M3044" s="144"/>
      <c r="N3044" s="144"/>
      <c r="O3044" s="143"/>
      <c r="P3044" s="148"/>
      <c r="Q3044" s="146"/>
      <c r="R3044" s="148"/>
      <c r="S3044" s="147"/>
      <c r="T3044" s="127"/>
      <c r="U3044" s="23"/>
      <c r="V3044" s="23"/>
      <c r="W3044" s="23"/>
      <c r="X3044" s="23"/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/>
      <c r="AI3044" s="23"/>
      <c r="AJ3044" s="23"/>
      <c r="AK3044" s="23"/>
    </row>
    <row r="3045" spans="1:37" s="34" customFormat="1" ht="18.75" customHeight="1" x14ac:dyDescent="0.25">
      <c r="A3045" s="72" t="str">
        <f>Лист4!A3055</f>
        <v>ул. Мусаева, д.48</v>
      </c>
      <c r="B3045" s="82" t="s">
        <v>2940</v>
      </c>
      <c r="C3045" s="76">
        <v>42.448749999999997</v>
      </c>
      <c r="D3045" s="76">
        <f t="shared" si="98"/>
        <v>1.2558499999999999</v>
      </c>
      <c r="E3045" s="74">
        <v>1.2558499999999999</v>
      </c>
      <c r="F3045" s="33">
        <v>0</v>
      </c>
      <c r="G3045" s="81">
        <v>0</v>
      </c>
      <c r="H3045" s="33">
        <v>0</v>
      </c>
      <c r="I3045" s="77"/>
      <c r="J3045" s="91">
        <f t="shared" si="97"/>
        <v>43.704599999999999</v>
      </c>
      <c r="K3045" s="131"/>
      <c r="L3045" s="263"/>
      <c r="M3045" s="144"/>
      <c r="N3045" s="144"/>
      <c r="O3045" s="143"/>
      <c r="P3045" s="148"/>
      <c r="Q3045" s="146"/>
      <c r="R3045" s="148"/>
      <c r="S3045" s="147"/>
      <c r="T3045" s="127"/>
      <c r="U3045" s="23"/>
      <c r="V3045" s="23"/>
      <c r="W3045" s="23"/>
      <c r="X3045" s="23"/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/>
      <c r="AI3045" s="23"/>
      <c r="AJ3045" s="23"/>
      <c r="AK3045" s="23"/>
    </row>
    <row r="3046" spans="1:37" s="34" customFormat="1" ht="18.75" customHeight="1" x14ac:dyDescent="0.25">
      <c r="A3046" s="72" t="str">
        <f>Лист4!A3056</f>
        <v>ул. Мусаева, д.50</v>
      </c>
      <c r="B3046" s="82" t="s">
        <v>2940</v>
      </c>
      <c r="C3046" s="76">
        <v>130.57597000000001</v>
      </c>
      <c r="D3046" s="76">
        <f t="shared" si="98"/>
        <v>7.0884600000000004</v>
      </c>
      <c r="E3046" s="74">
        <v>7.0884600000000004</v>
      </c>
      <c r="F3046" s="33">
        <v>0</v>
      </c>
      <c r="G3046" s="81">
        <v>0</v>
      </c>
      <c r="H3046" s="33">
        <v>0</v>
      </c>
      <c r="I3046" s="77"/>
      <c r="J3046" s="91">
        <f t="shared" si="97"/>
        <v>137.66443000000001</v>
      </c>
      <c r="K3046" s="131"/>
      <c r="L3046" s="263"/>
      <c r="M3046" s="144"/>
      <c r="N3046" s="144"/>
      <c r="O3046" s="143"/>
      <c r="P3046" s="148"/>
      <c r="Q3046" s="146"/>
      <c r="R3046" s="148"/>
      <c r="S3046" s="147"/>
      <c r="T3046" s="127"/>
      <c r="U3046" s="23"/>
      <c r="V3046" s="23"/>
      <c r="W3046" s="23"/>
      <c r="X3046" s="23"/>
      <c r="Y3046" s="23"/>
      <c r="Z3046" s="23"/>
      <c r="AA3046" s="23"/>
      <c r="AB3046" s="23"/>
      <c r="AC3046" s="23"/>
      <c r="AD3046" s="23"/>
      <c r="AE3046" s="23"/>
      <c r="AF3046" s="23"/>
      <c r="AG3046" s="23"/>
      <c r="AH3046" s="23"/>
      <c r="AI3046" s="23"/>
      <c r="AJ3046" s="23"/>
      <c r="AK3046" s="23"/>
    </row>
    <row r="3047" spans="1:37" s="34" customFormat="1" ht="18.75" customHeight="1" x14ac:dyDescent="0.25">
      <c r="A3047" s="72" t="str">
        <f>Лист4!A3057</f>
        <v>ул. Мусаева, д.52</v>
      </c>
      <c r="B3047" s="82" t="s">
        <v>2940</v>
      </c>
      <c r="C3047" s="76">
        <v>61.351870000000005</v>
      </c>
      <c r="D3047" s="76">
        <f t="shared" si="98"/>
        <v>3.1585999999999999</v>
      </c>
      <c r="E3047" s="74">
        <v>3.1585999999999999</v>
      </c>
      <c r="F3047" s="33">
        <v>0</v>
      </c>
      <c r="G3047" s="81">
        <v>0</v>
      </c>
      <c r="H3047" s="33">
        <v>0</v>
      </c>
      <c r="I3047" s="77"/>
      <c r="J3047" s="91">
        <f t="shared" si="97"/>
        <v>64.510469999999998</v>
      </c>
      <c r="K3047" s="131"/>
      <c r="L3047" s="263"/>
      <c r="M3047" s="144"/>
      <c r="N3047" s="144"/>
      <c r="O3047" s="143"/>
      <c r="P3047" s="148"/>
      <c r="Q3047" s="146"/>
      <c r="R3047" s="148"/>
      <c r="S3047" s="147"/>
      <c r="T3047" s="127"/>
      <c r="U3047" s="23"/>
      <c r="V3047" s="23"/>
      <c r="W3047" s="23"/>
      <c r="X3047" s="23"/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/>
      <c r="AK3047" s="23"/>
    </row>
    <row r="3048" spans="1:37" s="34" customFormat="1" ht="18.75" customHeight="1" x14ac:dyDescent="0.25">
      <c r="A3048" s="72" t="str">
        <f>Лист4!A3058</f>
        <v>ул. Мусаева, д.54</v>
      </c>
      <c r="B3048" s="82" t="s">
        <v>2940</v>
      </c>
      <c r="C3048" s="76">
        <v>101.99334</v>
      </c>
      <c r="D3048" s="76">
        <f t="shared" si="98"/>
        <v>9.9326699999999999</v>
      </c>
      <c r="E3048" s="74">
        <v>9.9326699999999999</v>
      </c>
      <c r="F3048" s="33">
        <v>0</v>
      </c>
      <c r="G3048" s="81">
        <v>0</v>
      </c>
      <c r="H3048" s="33">
        <v>0</v>
      </c>
      <c r="I3048" s="77"/>
      <c r="J3048" s="91">
        <f t="shared" si="97"/>
        <v>111.92601000000001</v>
      </c>
      <c r="K3048" s="131"/>
      <c r="L3048" s="263"/>
      <c r="M3048" s="144"/>
      <c r="N3048" s="144"/>
      <c r="O3048" s="143"/>
      <c r="P3048" s="148"/>
      <c r="Q3048" s="146"/>
      <c r="R3048" s="148"/>
      <c r="S3048" s="147"/>
      <c r="T3048" s="127"/>
      <c r="U3048" s="23"/>
      <c r="V3048" s="23"/>
      <c r="W3048" s="23"/>
      <c r="X3048" s="23"/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/>
      <c r="AI3048" s="23"/>
      <c r="AJ3048" s="23"/>
      <c r="AK3048" s="23"/>
    </row>
    <row r="3049" spans="1:37" s="23" customFormat="1" ht="18.75" customHeight="1" x14ac:dyDescent="0.25">
      <c r="A3049" s="72" t="str">
        <f>Лист4!A3059</f>
        <v>ул. Мусаева, д.62</v>
      </c>
      <c r="B3049" s="82" t="s">
        <v>2940</v>
      </c>
      <c r="C3049" s="76">
        <v>85.46</v>
      </c>
      <c r="D3049" s="76">
        <f t="shared" si="98"/>
        <v>24.55565</v>
      </c>
      <c r="E3049" s="74">
        <v>24.55565</v>
      </c>
      <c r="F3049" s="33">
        <v>0</v>
      </c>
      <c r="G3049" s="81">
        <v>0</v>
      </c>
      <c r="H3049" s="33">
        <v>0</v>
      </c>
      <c r="I3049" s="147">
        <v>267.3</v>
      </c>
      <c r="J3049" s="91">
        <v>111.22</v>
      </c>
      <c r="K3049" s="131"/>
      <c r="L3049" s="263"/>
      <c r="M3049" s="144"/>
      <c r="N3049" s="144"/>
      <c r="O3049" s="143"/>
      <c r="P3049" s="148"/>
      <c r="Q3049" s="146"/>
      <c r="R3049" s="148"/>
      <c r="S3049" s="147"/>
      <c r="T3049" s="127"/>
    </row>
    <row r="3050" spans="1:37" s="34" customFormat="1" ht="18.75" customHeight="1" x14ac:dyDescent="0.25">
      <c r="A3050" s="72" t="str">
        <f>Лист4!A3060</f>
        <v>ул. Мусаева, д.64</v>
      </c>
      <c r="B3050" s="82" t="s">
        <v>2940</v>
      </c>
      <c r="C3050" s="76">
        <v>131.83115999999998</v>
      </c>
      <c r="D3050" s="76">
        <f t="shared" si="98"/>
        <v>4.8116000000000003</v>
      </c>
      <c r="E3050" s="74">
        <v>4.8116000000000003</v>
      </c>
      <c r="F3050" s="33">
        <v>0</v>
      </c>
      <c r="G3050" s="81">
        <v>0</v>
      </c>
      <c r="H3050" s="33">
        <v>0</v>
      </c>
      <c r="I3050" s="77"/>
      <c r="J3050" s="91">
        <f t="shared" si="97"/>
        <v>136.64275999999998</v>
      </c>
      <c r="K3050" s="131"/>
      <c r="L3050" s="263"/>
      <c r="M3050" s="144"/>
      <c r="N3050" s="144"/>
      <c r="O3050" s="143"/>
      <c r="P3050" s="148"/>
      <c r="Q3050" s="146"/>
      <c r="R3050" s="148"/>
      <c r="S3050" s="147"/>
      <c r="T3050" s="127"/>
      <c r="U3050" s="23"/>
      <c r="V3050" s="23"/>
      <c r="W3050" s="23"/>
      <c r="X3050" s="23"/>
      <c r="Y3050" s="23"/>
      <c r="Z3050" s="23"/>
      <c r="AA3050" s="23"/>
      <c r="AB3050" s="23"/>
      <c r="AC3050" s="23"/>
      <c r="AD3050" s="23"/>
      <c r="AE3050" s="23"/>
      <c r="AF3050" s="23"/>
      <c r="AG3050" s="23"/>
      <c r="AH3050" s="23"/>
      <c r="AI3050" s="23"/>
      <c r="AJ3050" s="23"/>
      <c r="AK3050" s="23"/>
    </row>
    <row r="3051" spans="1:37" s="34" customFormat="1" ht="18.75" customHeight="1" x14ac:dyDescent="0.25">
      <c r="A3051" s="72" t="str">
        <f>Лист4!A3061</f>
        <v>ул. Пушкина, д.48</v>
      </c>
      <c r="B3051" s="82" t="s">
        <v>2940</v>
      </c>
      <c r="C3051" s="76">
        <v>263.99345</v>
      </c>
      <c r="D3051" s="76">
        <f t="shared" si="98"/>
        <v>13.355090000000001</v>
      </c>
      <c r="E3051" s="74">
        <v>13.355090000000001</v>
      </c>
      <c r="F3051" s="33">
        <v>0</v>
      </c>
      <c r="G3051" s="81">
        <v>0</v>
      </c>
      <c r="H3051" s="33">
        <v>0</v>
      </c>
      <c r="I3051" s="77"/>
      <c r="J3051" s="91">
        <f t="shared" si="97"/>
        <v>277.34854000000001</v>
      </c>
      <c r="K3051" s="131"/>
      <c r="L3051" s="263"/>
      <c r="M3051" s="144"/>
      <c r="N3051" s="144"/>
      <c r="O3051" s="143"/>
      <c r="P3051" s="148"/>
      <c r="Q3051" s="146"/>
      <c r="R3051" s="148"/>
      <c r="S3051" s="147"/>
      <c r="T3051" s="127"/>
      <c r="U3051" s="23"/>
      <c r="V3051" s="23"/>
      <c r="W3051" s="23"/>
      <c r="X3051" s="23"/>
      <c r="Y3051" s="23"/>
      <c r="Z3051" s="23"/>
      <c r="AA3051" s="23"/>
      <c r="AB3051" s="23"/>
      <c r="AC3051" s="23"/>
      <c r="AD3051" s="23"/>
      <c r="AE3051" s="23"/>
      <c r="AF3051" s="23"/>
      <c r="AG3051" s="23"/>
      <c r="AH3051" s="23"/>
      <c r="AI3051" s="23"/>
      <c r="AJ3051" s="23"/>
      <c r="AK3051" s="23"/>
    </row>
    <row r="3052" spans="1:37" s="34" customFormat="1" ht="18.75" customHeight="1" x14ac:dyDescent="0.25">
      <c r="A3052" s="72" t="str">
        <f>Лист4!A3062</f>
        <v>ул. Пушкина, д.50</v>
      </c>
      <c r="B3052" s="82" t="s">
        <v>2940</v>
      </c>
      <c r="C3052" s="76">
        <v>168.97245000000001</v>
      </c>
      <c r="D3052" s="76">
        <f t="shared" si="98"/>
        <v>11.894399999999999</v>
      </c>
      <c r="E3052" s="74">
        <v>11.894399999999999</v>
      </c>
      <c r="F3052" s="33">
        <v>0</v>
      </c>
      <c r="G3052" s="81">
        <v>0</v>
      </c>
      <c r="H3052" s="33">
        <v>0</v>
      </c>
      <c r="I3052" s="77"/>
      <c r="J3052" s="91">
        <f t="shared" si="97"/>
        <v>180.86685</v>
      </c>
      <c r="K3052" s="131"/>
      <c r="L3052" s="263"/>
      <c r="M3052" s="144"/>
      <c r="N3052" s="144"/>
      <c r="O3052" s="143"/>
      <c r="P3052" s="148"/>
      <c r="Q3052" s="146"/>
      <c r="R3052" s="148"/>
      <c r="S3052" s="147"/>
      <c r="T3052" s="127"/>
      <c r="U3052" s="23"/>
      <c r="V3052" s="23"/>
      <c r="W3052" s="23"/>
      <c r="X3052" s="23"/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/>
      <c r="AI3052" s="23"/>
      <c r="AJ3052" s="23"/>
      <c r="AK3052" s="23"/>
    </row>
    <row r="3053" spans="1:37" s="34" customFormat="1" ht="18.75" customHeight="1" x14ac:dyDescent="0.25">
      <c r="A3053" s="72" t="str">
        <f>Лист4!A3063</f>
        <v>ул. Пушкина, д.52</v>
      </c>
      <c r="B3053" s="82" t="s">
        <v>2940</v>
      </c>
      <c r="C3053" s="76">
        <v>155.47600000000003</v>
      </c>
      <c r="D3053" s="76">
        <f t="shared" si="98"/>
        <v>7.4112</v>
      </c>
      <c r="E3053" s="74">
        <v>7.4112</v>
      </c>
      <c r="F3053" s="33">
        <v>0</v>
      </c>
      <c r="G3053" s="81">
        <v>0</v>
      </c>
      <c r="H3053" s="33">
        <v>0</v>
      </c>
      <c r="I3053" s="77"/>
      <c r="J3053" s="91">
        <f t="shared" si="97"/>
        <v>162.88720000000004</v>
      </c>
      <c r="K3053" s="131"/>
      <c r="L3053" s="263"/>
      <c r="M3053" s="144"/>
      <c r="N3053" s="144"/>
      <c r="O3053" s="143"/>
      <c r="P3053" s="148"/>
      <c r="Q3053" s="146"/>
      <c r="R3053" s="148"/>
      <c r="S3053" s="147"/>
      <c r="T3053" s="127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</row>
    <row r="3054" spans="1:37" s="34" customFormat="1" ht="18.75" customHeight="1" x14ac:dyDescent="0.25">
      <c r="A3054" s="72" t="str">
        <f>Лист4!A3064</f>
        <v>ул. Советская, д.129</v>
      </c>
      <c r="B3054" s="82" t="s">
        <v>2940</v>
      </c>
      <c r="C3054" s="76">
        <v>27.998549999999998</v>
      </c>
      <c r="D3054" s="76">
        <f t="shared" si="98"/>
        <v>0</v>
      </c>
      <c r="E3054" s="74">
        <v>0</v>
      </c>
      <c r="F3054" s="33">
        <v>0</v>
      </c>
      <c r="G3054" s="81">
        <v>0</v>
      </c>
      <c r="H3054" s="33">
        <v>0</v>
      </c>
      <c r="I3054" s="77"/>
      <c r="J3054" s="91">
        <f t="shared" si="97"/>
        <v>27.998549999999998</v>
      </c>
      <c r="K3054" s="131"/>
      <c r="L3054" s="263"/>
      <c r="M3054" s="144"/>
      <c r="N3054" s="144"/>
      <c r="O3054" s="143"/>
      <c r="P3054" s="148"/>
      <c r="Q3054" s="146"/>
      <c r="R3054" s="148"/>
      <c r="S3054" s="147"/>
      <c r="T3054" s="127"/>
      <c r="U3054" s="23"/>
      <c r="V3054" s="23"/>
      <c r="W3054" s="23"/>
      <c r="X3054" s="23"/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/>
      <c r="AI3054" s="23"/>
      <c r="AJ3054" s="23"/>
      <c r="AK3054" s="23"/>
    </row>
    <row r="3055" spans="1:37" s="34" customFormat="1" ht="18.75" customHeight="1" x14ac:dyDescent="0.25">
      <c r="A3055" s="72" t="str">
        <f>Лист4!A3065</f>
        <v>ул. Татищева, д.42</v>
      </c>
      <c r="B3055" s="82" t="s">
        <v>2940</v>
      </c>
      <c r="C3055" s="76">
        <v>218.19671999999997</v>
      </c>
      <c r="D3055" s="76">
        <f t="shared" si="98"/>
        <v>13.341469999999999</v>
      </c>
      <c r="E3055" s="74">
        <v>13.341469999999999</v>
      </c>
      <c r="F3055" s="33">
        <v>0</v>
      </c>
      <c r="G3055" s="81">
        <v>0</v>
      </c>
      <c r="H3055" s="33">
        <v>0</v>
      </c>
      <c r="I3055" s="77"/>
      <c r="J3055" s="91">
        <f t="shared" si="97"/>
        <v>231.53818999999996</v>
      </c>
      <c r="K3055" s="131"/>
      <c r="L3055" s="263"/>
      <c r="M3055" s="144"/>
      <c r="N3055" s="144"/>
      <c r="O3055" s="143"/>
      <c r="P3055" s="148"/>
      <c r="Q3055" s="146"/>
      <c r="R3055" s="148"/>
      <c r="S3055" s="147"/>
      <c r="T3055" s="127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</row>
    <row r="3056" spans="1:37" s="34" customFormat="1" ht="18.75" customHeight="1" x14ac:dyDescent="0.25">
      <c r="A3056" s="72" t="str">
        <f>Лист4!A3066</f>
        <v>ул. Татищева, д.44</v>
      </c>
      <c r="B3056" s="82" t="s">
        <v>2940</v>
      </c>
      <c r="C3056" s="76">
        <v>467.19409000000002</v>
      </c>
      <c r="D3056" s="76">
        <f t="shared" si="98"/>
        <v>27.960139999999999</v>
      </c>
      <c r="E3056" s="74">
        <v>27.960139999999999</v>
      </c>
      <c r="F3056" s="33">
        <v>0</v>
      </c>
      <c r="G3056" s="81">
        <v>0</v>
      </c>
      <c r="H3056" s="33">
        <v>0</v>
      </c>
      <c r="I3056" s="77"/>
      <c r="J3056" s="91">
        <f t="shared" si="97"/>
        <v>495.15423000000004</v>
      </c>
      <c r="K3056" s="131"/>
      <c r="L3056" s="263"/>
      <c r="M3056" s="144"/>
      <c r="N3056" s="144"/>
      <c r="O3056" s="143"/>
      <c r="P3056" s="145"/>
      <c r="Q3056" s="146"/>
      <c r="R3056" s="145"/>
      <c r="S3056" s="147"/>
      <c r="T3056" s="127"/>
      <c r="U3056" s="23"/>
      <c r="V3056" s="23"/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23"/>
      <c r="AG3056" s="23"/>
      <c r="AH3056" s="23"/>
      <c r="AI3056" s="23"/>
      <c r="AJ3056" s="23"/>
      <c r="AK3056" s="23"/>
    </row>
    <row r="3057" spans="1:37" s="34" customFormat="1" ht="18.75" customHeight="1" x14ac:dyDescent="0.25">
      <c r="A3057" s="72" t="str">
        <f>Лист4!A3067</f>
        <v>ул. Татищева, д.46</v>
      </c>
      <c r="B3057" s="82" t="s">
        <v>2940</v>
      </c>
      <c r="C3057" s="76">
        <v>175.54479000000003</v>
      </c>
      <c r="D3057" s="76">
        <f t="shared" si="98"/>
        <v>7.01431</v>
      </c>
      <c r="E3057" s="74">
        <v>7.01431</v>
      </c>
      <c r="F3057" s="33">
        <v>0</v>
      </c>
      <c r="G3057" s="81">
        <v>0</v>
      </c>
      <c r="H3057" s="33">
        <v>0</v>
      </c>
      <c r="I3057" s="77"/>
      <c r="J3057" s="91">
        <f t="shared" si="97"/>
        <v>182.55910000000003</v>
      </c>
      <c r="K3057" s="131"/>
      <c r="L3057" s="263"/>
      <c r="M3057" s="144"/>
      <c r="N3057" s="144"/>
      <c r="O3057" s="143"/>
      <c r="P3057" s="148"/>
      <c r="Q3057" s="146"/>
      <c r="R3057" s="148"/>
      <c r="S3057" s="147"/>
      <c r="T3057" s="127"/>
      <c r="U3057" s="23"/>
      <c r="V3057" s="23"/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/>
      <c r="AG3057" s="23"/>
      <c r="AH3057" s="23"/>
      <c r="AI3057" s="23"/>
      <c r="AJ3057" s="23"/>
      <c r="AK3057" s="23"/>
    </row>
    <row r="3058" spans="1:37" s="34" customFormat="1" ht="18.75" customHeight="1" x14ac:dyDescent="0.25">
      <c r="A3058" s="72" t="str">
        <f>Лист4!A3068</f>
        <v>ул. Татищева, д.48</v>
      </c>
      <c r="B3058" s="82" t="s">
        <v>2940</v>
      </c>
      <c r="C3058" s="76">
        <v>318.35705999999999</v>
      </c>
      <c r="D3058" s="76">
        <f t="shared" si="98"/>
        <v>11.941649999999999</v>
      </c>
      <c r="E3058" s="74">
        <v>11.941649999999999</v>
      </c>
      <c r="F3058" s="33">
        <v>0</v>
      </c>
      <c r="G3058" s="81">
        <v>0</v>
      </c>
      <c r="H3058" s="33">
        <v>0</v>
      </c>
      <c r="I3058" s="77"/>
      <c r="J3058" s="91">
        <f t="shared" si="97"/>
        <v>330.29870999999997</v>
      </c>
      <c r="K3058" s="131"/>
      <c r="L3058" s="263"/>
      <c r="M3058" s="144"/>
      <c r="N3058" s="144"/>
      <c r="O3058" s="143"/>
      <c r="P3058" s="148"/>
      <c r="Q3058" s="146"/>
      <c r="R3058" s="148"/>
      <c r="S3058" s="147"/>
      <c r="T3058" s="127"/>
      <c r="U3058" s="23"/>
      <c r="V3058" s="23"/>
      <c r="W3058" s="23"/>
      <c r="X3058" s="23"/>
      <c r="Y3058" s="23"/>
      <c r="Z3058" s="23"/>
      <c r="AA3058" s="23"/>
      <c r="AB3058" s="23"/>
      <c r="AC3058" s="23"/>
      <c r="AD3058" s="23"/>
      <c r="AE3058" s="23"/>
      <c r="AF3058" s="23"/>
      <c r="AG3058" s="23"/>
      <c r="AH3058" s="23"/>
      <c r="AI3058" s="23"/>
      <c r="AJ3058" s="23"/>
      <c r="AK3058" s="23"/>
    </row>
    <row r="3059" spans="1:37" s="34" customFormat="1" ht="18.75" customHeight="1" x14ac:dyDescent="0.25">
      <c r="A3059" s="72" t="str">
        <f>Лист4!A3069</f>
        <v>ул. Татищева, д.48А</v>
      </c>
      <c r="B3059" s="82" t="s">
        <v>2940</v>
      </c>
      <c r="C3059" s="76">
        <v>330.95851999999996</v>
      </c>
      <c r="D3059" s="76">
        <f t="shared" si="98"/>
        <v>18.266549999999999</v>
      </c>
      <c r="E3059" s="74">
        <v>18.266549999999999</v>
      </c>
      <c r="F3059" s="22">
        <v>0</v>
      </c>
      <c r="G3059" s="81">
        <v>0</v>
      </c>
      <c r="H3059" s="22">
        <v>0</v>
      </c>
      <c r="I3059" s="77"/>
      <c r="J3059" s="91">
        <f t="shared" si="97"/>
        <v>349.22506999999996</v>
      </c>
      <c r="K3059" s="131"/>
      <c r="L3059" s="263"/>
      <c r="M3059" s="144"/>
      <c r="N3059" s="144"/>
      <c r="O3059" s="143"/>
      <c r="P3059" s="148"/>
      <c r="Q3059" s="146"/>
      <c r="R3059" s="148"/>
      <c r="S3059" s="147"/>
      <c r="T3059" s="127"/>
      <c r="U3059" s="23"/>
      <c r="V3059" s="23"/>
      <c r="W3059" s="23"/>
      <c r="X3059" s="23"/>
      <c r="Y3059" s="23"/>
      <c r="Z3059" s="23"/>
      <c r="AA3059" s="23"/>
      <c r="AB3059" s="23"/>
      <c r="AC3059" s="23"/>
      <c r="AD3059" s="23"/>
      <c r="AE3059" s="23"/>
      <c r="AF3059" s="23"/>
      <c r="AG3059" s="23"/>
      <c r="AH3059" s="23"/>
      <c r="AI3059" s="23"/>
      <c r="AJ3059" s="23"/>
      <c r="AK3059" s="23"/>
    </row>
    <row r="3060" spans="1:37" s="34" customFormat="1" ht="18.75" customHeight="1" x14ac:dyDescent="0.25">
      <c r="A3060" s="72" t="str">
        <f>Лист4!A3070</f>
        <v>ул. Татищева, д.65</v>
      </c>
      <c r="B3060" s="82" t="s">
        <v>2940</v>
      </c>
      <c r="C3060" s="76">
        <v>408.96099000000004</v>
      </c>
      <c r="D3060" s="76">
        <f t="shared" si="98"/>
        <v>20.382459999999998</v>
      </c>
      <c r="E3060" s="74">
        <v>20.382459999999998</v>
      </c>
      <c r="F3060" s="33">
        <v>0</v>
      </c>
      <c r="G3060" s="81">
        <v>0</v>
      </c>
      <c r="H3060" s="33">
        <v>0</v>
      </c>
      <c r="I3060" s="77"/>
      <c r="J3060" s="91">
        <f t="shared" si="97"/>
        <v>429.34345000000002</v>
      </c>
      <c r="K3060" s="131"/>
      <c r="L3060" s="263"/>
      <c r="M3060" s="144"/>
      <c r="N3060" s="144"/>
      <c r="O3060" s="143"/>
      <c r="P3060" s="148"/>
      <c r="Q3060" s="146"/>
      <c r="R3060" s="148"/>
      <c r="S3060" s="147"/>
      <c r="T3060" s="127"/>
      <c r="U3060" s="23"/>
      <c r="V3060" s="23"/>
      <c r="W3060" s="23"/>
      <c r="X3060" s="23"/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/>
      <c r="AI3060" s="23"/>
      <c r="AJ3060" s="23"/>
      <c r="AK3060" s="23"/>
    </row>
    <row r="3061" spans="1:37" s="34" customFormat="1" ht="18.75" customHeight="1" x14ac:dyDescent="0.25">
      <c r="A3061" s="72" t="str">
        <f>Лист4!A3071</f>
        <v>ул. Татищева, д.67</v>
      </c>
      <c r="B3061" s="82" t="s">
        <v>2940</v>
      </c>
      <c r="C3061" s="76">
        <v>391.58609999999999</v>
      </c>
      <c r="D3061" s="76">
        <f t="shared" si="98"/>
        <v>15.422090000000001</v>
      </c>
      <c r="E3061" s="74">
        <v>15.422090000000001</v>
      </c>
      <c r="F3061" s="33">
        <v>0</v>
      </c>
      <c r="G3061" s="81">
        <v>0</v>
      </c>
      <c r="H3061" s="33">
        <v>0</v>
      </c>
      <c r="I3061" s="77"/>
      <c r="J3061" s="91">
        <f t="shared" si="97"/>
        <v>407.00819000000001</v>
      </c>
      <c r="K3061" s="131"/>
      <c r="L3061" s="263"/>
      <c r="M3061" s="144"/>
      <c r="N3061" s="144"/>
      <c r="O3061" s="143"/>
      <c r="P3061" s="148"/>
      <c r="Q3061" s="146"/>
      <c r="R3061" s="148"/>
      <c r="S3061" s="147"/>
      <c r="T3061" s="127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/>
      <c r="AI3061" s="23"/>
      <c r="AJ3061" s="23"/>
      <c r="AK3061" s="23"/>
    </row>
    <row r="3062" spans="1:37" s="34" customFormat="1" ht="18.75" customHeight="1" x14ac:dyDescent="0.25">
      <c r="A3062" s="72" t="str">
        <f>Лист4!A3072</f>
        <v>ул. Татищева, д.69</v>
      </c>
      <c r="B3062" s="82" t="s">
        <v>2940</v>
      </c>
      <c r="C3062" s="76">
        <v>381.96095000000003</v>
      </c>
      <c r="D3062" s="76">
        <f t="shared" si="98"/>
        <v>16.489699999999999</v>
      </c>
      <c r="E3062" s="74">
        <v>16.489699999999999</v>
      </c>
      <c r="F3062" s="33">
        <v>0</v>
      </c>
      <c r="G3062" s="81">
        <v>0</v>
      </c>
      <c r="H3062" s="33">
        <v>0</v>
      </c>
      <c r="I3062" s="77"/>
      <c r="J3062" s="91">
        <f t="shared" si="97"/>
        <v>398.45065</v>
      </c>
      <c r="K3062" s="131"/>
      <c r="L3062" s="263"/>
      <c r="M3062" s="144"/>
      <c r="N3062" s="144"/>
      <c r="O3062" s="143"/>
      <c r="P3062" s="148"/>
      <c r="Q3062" s="146"/>
      <c r="R3062" s="148"/>
      <c r="S3062" s="147"/>
      <c r="T3062" s="127"/>
      <c r="U3062" s="23"/>
      <c r="V3062" s="23"/>
      <c r="W3062" s="23"/>
      <c r="X3062" s="23"/>
      <c r="Y3062" s="23"/>
      <c r="Z3062" s="23"/>
      <c r="AA3062" s="23"/>
      <c r="AB3062" s="23"/>
      <c r="AC3062" s="23"/>
      <c r="AD3062" s="23"/>
      <c r="AE3062" s="23"/>
      <c r="AF3062" s="23"/>
      <c r="AG3062" s="23"/>
      <c r="AH3062" s="23"/>
      <c r="AI3062" s="23"/>
      <c r="AJ3062" s="23"/>
      <c r="AK3062" s="23"/>
    </row>
    <row r="3063" spans="1:37" s="34" customFormat="1" ht="18.75" customHeight="1" x14ac:dyDescent="0.25">
      <c r="A3063" s="72" t="str">
        <f>Лист4!A3073</f>
        <v>ул. Татищева, д.71</v>
      </c>
      <c r="B3063" s="82" t="s">
        <v>2940</v>
      </c>
      <c r="C3063" s="76">
        <v>313.34397000000001</v>
      </c>
      <c r="D3063" s="76">
        <f t="shared" si="98"/>
        <v>18.6525</v>
      </c>
      <c r="E3063" s="74">
        <v>18.6525</v>
      </c>
      <c r="F3063" s="33">
        <v>0</v>
      </c>
      <c r="G3063" s="81">
        <v>0</v>
      </c>
      <c r="H3063" s="33">
        <v>0</v>
      </c>
      <c r="I3063" s="77"/>
      <c r="J3063" s="91">
        <f t="shared" si="97"/>
        <v>331.99646999999999</v>
      </c>
      <c r="K3063" s="131"/>
      <c r="L3063" s="263"/>
      <c r="M3063" s="144"/>
      <c r="N3063" s="144"/>
      <c r="O3063" s="143"/>
      <c r="P3063" s="148"/>
      <c r="Q3063" s="146"/>
      <c r="R3063" s="148"/>
      <c r="S3063" s="147"/>
      <c r="T3063" s="127"/>
      <c r="U3063" s="23"/>
      <c r="V3063" s="23"/>
      <c r="W3063" s="23"/>
      <c r="X3063" s="23"/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/>
      <c r="AI3063" s="23"/>
      <c r="AJ3063" s="23"/>
      <c r="AK3063" s="23"/>
    </row>
    <row r="3064" spans="1:37" s="34" customFormat="1" ht="18.75" customHeight="1" x14ac:dyDescent="0.25">
      <c r="A3064" s="72" t="str">
        <f>Лист4!A3074</f>
        <v>ул. Татищева, д.73</v>
      </c>
      <c r="B3064" s="82" t="s">
        <v>2940</v>
      </c>
      <c r="C3064" s="76">
        <v>393.89275999999995</v>
      </c>
      <c r="D3064" s="76">
        <f t="shared" si="98"/>
        <v>18.54645</v>
      </c>
      <c r="E3064" s="74">
        <v>18.54645</v>
      </c>
      <c r="F3064" s="33">
        <v>0</v>
      </c>
      <c r="G3064" s="81">
        <v>0</v>
      </c>
      <c r="H3064" s="33">
        <v>0</v>
      </c>
      <c r="I3064" s="77"/>
      <c r="J3064" s="91">
        <f t="shared" si="97"/>
        <v>412.43920999999995</v>
      </c>
      <c r="K3064" s="131"/>
      <c r="L3064" s="263"/>
      <c r="M3064" s="144"/>
      <c r="N3064" s="144"/>
      <c r="O3064" s="143"/>
      <c r="P3064" s="148"/>
      <c r="Q3064" s="146"/>
      <c r="R3064" s="148"/>
      <c r="S3064" s="147"/>
      <c r="T3064" s="127"/>
      <c r="U3064" s="23"/>
      <c r="V3064" s="23"/>
      <c r="W3064" s="23"/>
      <c r="X3064" s="23"/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/>
      <c r="AI3064" s="23"/>
      <c r="AJ3064" s="23"/>
      <c r="AK3064" s="23"/>
    </row>
    <row r="3065" spans="1:37" s="34" customFormat="1" ht="18.75" customHeight="1" x14ac:dyDescent="0.25">
      <c r="A3065" s="72" t="str">
        <f>Лист4!A3075</f>
        <v>ул. Татищева, д.75</v>
      </c>
      <c r="B3065" s="82" t="s">
        <v>2940</v>
      </c>
      <c r="C3065" s="76">
        <v>76.262879999999996</v>
      </c>
      <c r="D3065" s="76">
        <f t="shared" si="98"/>
        <v>2.38239</v>
      </c>
      <c r="E3065" s="74">
        <v>2.38239</v>
      </c>
      <c r="F3065" s="33">
        <v>0</v>
      </c>
      <c r="G3065" s="81">
        <v>0</v>
      </c>
      <c r="H3065" s="33">
        <v>0</v>
      </c>
      <c r="I3065" s="77"/>
      <c r="J3065" s="91">
        <f t="shared" si="97"/>
        <v>78.645269999999996</v>
      </c>
      <c r="K3065" s="131"/>
      <c r="L3065" s="263"/>
      <c r="M3065" s="144"/>
      <c r="N3065" s="144"/>
      <c r="O3065" s="143"/>
      <c r="P3065" s="148"/>
      <c r="Q3065" s="146"/>
      <c r="R3065" s="148"/>
      <c r="S3065" s="147"/>
      <c r="T3065" s="127"/>
      <c r="U3065" s="23"/>
      <c r="V3065" s="23"/>
      <c r="W3065" s="23"/>
      <c r="X3065" s="23"/>
      <c r="Y3065" s="23"/>
      <c r="Z3065" s="23"/>
      <c r="AA3065" s="23"/>
      <c r="AB3065" s="23"/>
      <c r="AC3065" s="23"/>
      <c r="AD3065" s="23"/>
      <c r="AE3065" s="23"/>
      <c r="AF3065" s="23"/>
      <c r="AG3065" s="23"/>
      <c r="AH3065" s="23"/>
      <c r="AI3065" s="23"/>
      <c r="AJ3065" s="23"/>
      <c r="AK3065" s="23"/>
    </row>
    <row r="3066" spans="1:37" s="34" customFormat="1" ht="18.75" customHeight="1" x14ac:dyDescent="0.25">
      <c r="A3066" s="72" t="str">
        <f>Лист4!A3076</f>
        <v>ул. Чичерина, д.19</v>
      </c>
      <c r="B3066" s="82" t="s">
        <v>2940</v>
      </c>
      <c r="C3066" s="76">
        <v>486.41086000000007</v>
      </c>
      <c r="D3066" s="76">
        <f t="shared" si="98"/>
        <v>16.61103</v>
      </c>
      <c r="E3066" s="74">
        <v>16.61103</v>
      </c>
      <c r="F3066" s="33">
        <v>0</v>
      </c>
      <c r="G3066" s="81">
        <v>0</v>
      </c>
      <c r="H3066" s="33">
        <v>0</v>
      </c>
      <c r="I3066" s="77"/>
      <c r="J3066" s="91">
        <f t="shared" si="97"/>
        <v>503.0218900000001</v>
      </c>
      <c r="K3066" s="131"/>
      <c r="L3066" s="263"/>
      <c r="M3066" s="144"/>
      <c r="N3066" s="144"/>
      <c r="O3066" s="143"/>
      <c r="P3066" s="148"/>
      <c r="Q3066" s="146"/>
      <c r="R3066" s="148"/>
      <c r="S3066" s="147"/>
      <c r="T3066" s="127"/>
      <c r="U3066" s="23"/>
      <c r="V3066" s="23"/>
      <c r="W3066" s="23"/>
      <c r="X3066" s="23"/>
      <c r="Y3066" s="23"/>
      <c r="Z3066" s="23"/>
      <c r="AA3066" s="23"/>
      <c r="AB3066" s="23"/>
      <c r="AC3066" s="23"/>
      <c r="AD3066" s="23"/>
      <c r="AE3066" s="23"/>
      <c r="AF3066" s="23"/>
      <c r="AG3066" s="23"/>
      <c r="AH3066" s="23"/>
      <c r="AI3066" s="23"/>
      <c r="AJ3066" s="23"/>
      <c r="AK3066" s="23"/>
    </row>
    <row r="3067" spans="1:37" s="34" customFormat="1" ht="18.75" customHeight="1" x14ac:dyDescent="0.25">
      <c r="A3067" s="72" t="str">
        <f>Лист4!A3077</f>
        <v>ул. Чичерина, д.19А</v>
      </c>
      <c r="B3067" s="82" t="s">
        <v>2940</v>
      </c>
      <c r="C3067" s="76">
        <v>430.83550000000002</v>
      </c>
      <c r="D3067" s="76">
        <f t="shared" si="98"/>
        <v>23.344560000000001</v>
      </c>
      <c r="E3067" s="74">
        <v>23.344560000000001</v>
      </c>
      <c r="F3067" s="33">
        <v>0</v>
      </c>
      <c r="G3067" s="81">
        <v>0</v>
      </c>
      <c r="H3067" s="33">
        <v>0</v>
      </c>
      <c r="I3067" s="77"/>
      <c r="J3067" s="91">
        <f t="shared" si="97"/>
        <v>454.18006000000003</v>
      </c>
      <c r="K3067" s="131"/>
      <c r="L3067" s="263"/>
      <c r="M3067" s="144"/>
      <c r="N3067" s="144"/>
      <c r="O3067" s="143"/>
      <c r="P3067" s="148"/>
      <c r="Q3067" s="146"/>
      <c r="R3067" s="148"/>
      <c r="S3067" s="147"/>
      <c r="T3067" s="127"/>
      <c r="U3067" s="23"/>
      <c r="V3067" s="23"/>
      <c r="W3067" s="23"/>
      <c r="X3067" s="23"/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/>
      <c r="AI3067" s="23"/>
      <c r="AJ3067" s="23"/>
      <c r="AK3067" s="23"/>
    </row>
    <row r="3068" spans="1:37" s="34" customFormat="1" ht="17.25" customHeight="1" x14ac:dyDescent="0.25">
      <c r="A3068" s="72" t="str">
        <f>Лист4!A3078</f>
        <v>ул. Чичерина, д.21</v>
      </c>
      <c r="B3068" s="82" t="s">
        <v>2940</v>
      </c>
      <c r="C3068" s="76">
        <v>254.79756</v>
      </c>
      <c r="D3068" s="76">
        <f t="shared" si="98"/>
        <v>13.63138</v>
      </c>
      <c r="E3068" s="74">
        <v>13.63138</v>
      </c>
      <c r="F3068" s="33">
        <v>0</v>
      </c>
      <c r="G3068" s="81">
        <v>0</v>
      </c>
      <c r="H3068" s="33">
        <v>0</v>
      </c>
      <c r="I3068" s="77"/>
      <c r="J3068" s="91">
        <f t="shared" si="97"/>
        <v>268.42894000000001</v>
      </c>
      <c r="K3068" s="131"/>
      <c r="L3068" s="263"/>
      <c r="M3068" s="144"/>
      <c r="N3068" s="144"/>
      <c r="O3068" s="143"/>
      <c r="P3068" s="148"/>
      <c r="Q3068" s="146"/>
      <c r="R3068" s="148"/>
      <c r="S3068" s="147"/>
      <c r="T3068" s="127"/>
      <c r="U3068" s="23"/>
      <c r="V3068" s="23"/>
      <c r="W3068" s="23"/>
      <c r="X3068" s="23"/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/>
      <c r="AI3068" s="23"/>
      <c r="AJ3068" s="23"/>
      <c r="AK3068" s="23"/>
    </row>
    <row r="3069" spans="1:37" s="34" customFormat="1" ht="15.75" customHeight="1" x14ac:dyDescent="0.25">
      <c r="A3069" s="72" t="str">
        <f>Лист4!A3079</f>
        <v>ул. Чичерина, д.23</v>
      </c>
      <c r="B3069" s="82" t="s">
        <v>2940</v>
      </c>
      <c r="C3069" s="76">
        <v>297.48200000000003</v>
      </c>
      <c r="D3069" s="76">
        <f t="shared" si="98"/>
        <v>16.86084</v>
      </c>
      <c r="E3069" s="74">
        <v>16.86084</v>
      </c>
      <c r="F3069" s="33">
        <v>0</v>
      </c>
      <c r="G3069" s="81">
        <v>0</v>
      </c>
      <c r="H3069" s="33">
        <v>0</v>
      </c>
      <c r="I3069" s="77"/>
      <c r="J3069" s="91">
        <f t="shared" si="97"/>
        <v>314.34284000000002</v>
      </c>
      <c r="K3069" s="131"/>
      <c r="L3069" s="263"/>
      <c r="M3069" s="144"/>
      <c r="N3069" s="144"/>
      <c r="O3069" s="143"/>
      <c r="P3069" s="148"/>
      <c r="Q3069" s="146"/>
      <c r="R3069" s="148"/>
      <c r="S3069" s="147"/>
      <c r="T3069" s="127"/>
      <c r="U3069" s="23"/>
      <c r="V3069" s="23"/>
      <c r="W3069" s="23"/>
      <c r="X3069" s="23"/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/>
      <c r="AI3069" s="23"/>
      <c r="AJ3069" s="23"/>
      <c r="AK3069" s="23"/>
    </row>
    <row r="3070" spans="1:37" s="34" customFormat="1" ht="18.75" customHeight="1" x14ac:dyDescent="0.25">
      <c r="A3070" s="72" t="str">
        <f>Лист4!A3080</f>
        <v>ул. 1 Мая, д.50</v>
      </c>
      <c r="B3070" s="82" t="s">
        <v>2942</v>
      </c>
      <c r="C3070" s="76">
        <v>203.64219</v>
      </c>
      <c r="D3070" s="76">
        <f t="shared" si="98"/>
        <v>13.565709999999999</v>
      </c>
      <c r="E3070" s="74">
        <v>13.565709999999999</v>
      </c>
      <c r="F3070" s="33">
        <v>0</v>
      </c>
      <c r="G3070" s="81">
        <v>0</v>
      </c>
      <c r="H3070" s="33">
        <v>0</v>
      </c>
      <c r="I3070" s="77"/>
      <c r="J3070" s="91">
        <f t="shared" si="97"/>
        <v>217.2079</v>
      </c>
      <c r="K3070" s="131"/>
      <c r="L3070" s="263"/>
      <c r="M3070" s="144"/>
      <c r="N3070" s="144"/>
      <c r="O3070" s="143"/>
      <c r="P3070" s="148"/>
      <c r="Q3070" s="146"/>
      <c r="R3070" s="148"/>
      <c r="S3070" s="147"/>
      <c r="T3070" s="127"/>
      <c r="U3070" s="23"/>
      <c r="V3070" s="23"/>
      <c r="W3070" s="23"/>
      <c r="X3070" s="23"/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/>
      <c r="AI3070" s="23"/>
      <c r="AJ3070" s="23"/>
      <c r="AK3070" s="23"/>
    </row>
    <row r="3071" spans="1:37" s="34" customFormat="1" ht="18.75" customHeight="1" x14ac:dyDescent="0.25">
      <c r="A3071" s="72" t="str">
        <f>Лист4!A3081</f>
        <v>ул. 8 Марта, д.34</v>
      </c>
      <c r="B3071" s="82" t="s">
        <v>2942</v>
      </c>
      <c r="C3071" s="76">
        <v>229.50807999999998</v>
      </c>
      <c r="D3071" s="76">
        <f t="shared" si="98"/>
        <v>15.336969999999999</v>
      </c>
      <c r="E3071" s="74">
        <v>15.336969999999999</v>
      </c>
      <c r="F3071" s="33">
        <v>0</v>
      </c>
      <c r="G3071" s="81">
        <v>0</v>
      </c>
      <c r="H3071" s="33">
        <v>0</v>
      </c>
      <c r="I3071" s="77"/>
      <c r="J3071" s="91">
        <f t="shared" si="97"/>
        <v>244.84504999999999</v>
      </c>
      <c r="K3071" s="131"/>
      <c r="L3071" s="263"/>
      <c r="M3071" s="144"/>
      <c r="N3071" s="144"/>
      <c r="O3071" s="143"/>
      <c r="P3071" s="148"/>
      <c r="Q3071" s="146"/>
      <c r="R3071" s="148"/>
      <c r="S3071" s="147"/>
      <c r="T3071" s="127"/>
      <c r="U3071" s="23"/>
      <c r="V3071" s="23"/>
      <c r="W3071" s="23"/>
      <c r="X3071" s="23"/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/>
      <c r="AI3071" s="23"/>
      <c r="AJ3071" s="23"/>
      <c r="AK3071" s="23"/>
    </row>
    <row r="3072" spans="1:37" s="34" customFormat="1" ht="18.75" customHeight="1" x14ac:dyDescent="0.25">
      <c r="A3072" s="72" t="str">
        <f>Лист4!A3082</f>
        <v>ул. 8 Марта, д.36</v>
      </c>
      <c r="B3072" s="82" t="s">
        <v>2942</v>
      </c>
      <c r="C3072" s="76">
        <v>334.9173100000001</v>
      </c>
      <c r="D3072" s="76">
        <f t="shared" si="98"/>
        <v>19.953209999999999</v>
      </c>
      <c r="E3072" s="74">
        <v>19.953209999999999</v>
      </c>
      <c r="F3072" s="33">
        <v>0</v>
      </c>
      <c r="G3072" s="81">
        <v>0</v>
      </c>
      <c r="H3072" s="33">
        <v>0</v>
      </c>
      <c r="I3072" s="77"/>
      <c r="J3072" s="91">
        <f t="shared" si="97"/>
        <v>354.87052000000011</v>
      </c>
      <c r="K3072" s="131"/>
      <c r="L3072" s="263"/>
      <c r="M3072" s="144"/>
      <c r="N3072" s="144"/>
      <c r="O3072" s="143"/>
      <c r="P3072" s="148"/>
      <c r="Q3072" s="146"/>
      <c r="R3072" s="148"/>
      <c r="S3072" s="147"/>
      <c r="T3072" s="127"/>
      <c r="U3072" s="23"/>
      <c r="V3072" s="23"/>
      <c r="W3072" s="23"/>
      <c r="X3072" s="23"/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/>
      <c r="AI3072" s="23"/>
      <c r="AJ3072" s="23"/>
      <c r="AK3072" s="23"/>
    </row>
    <row r="3073" spans="1:37" s="34" customFormat="1" ht="18.75" customHeight="1" x14ac:dyDescent="0.25">
      <c r="A3073" s="72" t="str">
        <f>Лист4!A3083</f>
        <v>ул. Московская, д.47</v>
      </c>
      <c r="B3073" s="82" t="s">
        <v>2942</v>
      </c>
      <c r="C3073" s="76">
        <v>126.92752</v>
      </c>
      <c r="D3073" s="76">
        <f t="shared" si="98"/>
        <v>6.5560499999999999</v>
      </c>
      <c r="E3073" s="74">
        <v>6.5560499999999999</v>
      </c>
      <c r="F3073" s="33">
        <v>0</v>
      </c>
      <c r="G3073" s="81">
        <v>0</v>
      </c>
      <c r="H3073" s="33">
        <v>0</v>
      </c>
      <c r="I3073" s="77"/>
      <c r="J3073" s="91">
        <f t="shared" si="97"/>
        <v>133.48357000000001</v>
      </c>
      <c r="K3073" s="131"/>
      <c r="L3073" s="263"/>
      <c r="M3073" s="144"/>
      <c r="N3073" s="144"/>
      <c r="O3073" s="143"/>
      <c r="P3073" s="148"/>
      <c r="Q3073" s="146"/>
      <c r="R3073" s="148"/>
      <c r="S3073" s="147"/>
      <c r="T3073" s="127"/>
      <c r="U3073" s="23"/>
      <c r="V3073" s="23"/>
      <c r="W3073" s="23"/>
      <c r="X3073" s="23"/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/>
      <c r="AI3073" s="23"/>
      <c r="AJ3073" s="23"/>
      <c r="AK3073" s="23"/>
    </row>
    <row r="3074" spans="1:37" s="34" customFormat="1" ht="18.75" customHeight="1" x14ac:dyDescent="0.25">
      <c r="A3074" s="72" t="str">
        <f>Лист4!A3084</f>
        <v>ул. Московская, д.53</v>
      </c>
      <c r="B3074" s="82" t="s">
        <v>2942</v>
      </c>
      <c r="C3074" s="76">
        <v>378.81281000000001</v>
      </c>
      <c r="D3074" s="76">
        <f t="shared" si="98"/>
        <v>16.825340000000001</v>
      </c>
      <c r="E3074" s="74">
        <v>16.825340000000001</v>
      </c>
      <c r="F3074" s="33">
        <v>0</v>
      </c>
      <c r="G3074" s="81">
        <v>0</v>
      </c>
      <c r="H3074" s="33">
        <v>0</v>
      </c>
      <c r="I3074" s="77"/>
      <c r="J3074" s="91">
        <f t="shared" si="97"/>
        <v>395.63815</v>
      </c>
      <c r="K3074" s="131"/>
      <c r="L3074" s="263"/>
      <c r="M3074" s="144"/>
      <c r="N3074" s="144"/>
      <c r="O3074" s="143"/>
      <c r="P3074" s="148"/>
      <c r="Q3074" s="146"/>
      <c r="R3074" s="148"/>
      <c r="S3074" s="147"/>
      <c r="T3074" s="127"/>
      <c r="U3074" s="23"/>
      <c r="V3074" s="23"/>
      <c r="W3074" s="23"/>
      <c r="X3074" s="23"/>
      <c r="Y3074" s="23"/>
      <c r="Z3074" s="23"/>
      <c r="AA3074" s="23"/>
      <c r="AB3074" s="23"/>
      <c r="AC3074" s="23"/>
      <c r="AD3074" s="23"/>
      <c r="AE3074" s="23"/>
      <c r="AF3074" s="23"/>
      <c r="AG3074" s="23"/>
      <c r="AH3074" s="23"/>
      <c r="AI3074" s="23"/>
      <c r="AJ3074" s="23"/>
      <c r="AK3074" s="23"/>
    </row>
    <row r="3075" spans="1:37" s="34" customFormat="1" ht="18.75" customHeight="1" x14ac:dyDescent="0.25">
      <c r="A3075" s="72" t="str">
        <f>Лист4!A3085</f>
        <v>ул. Шуваева, д.10</v>
      </c>
      <c r="B3075" s="82" t="s">
        <v>2942</v>
      </c>
      <c r="C3075" s="76">
        <v>166.53685999999996</v>
      </c>
      <c r="D3075" s="76">
        <f t="shared" si="98"/>
        <v>5.0107499999999998</v>
      </c>
      <c r="E3075" s="74">
        <v>5.0107499999999998</v>
      </c>
      <c r="F3075" s="33">
        <v>0</v>
      </c>
      <c r="G3075" s="81">
        <v>0</v>
      </c>
      <c r="H3075" s="33">
        <v>0</v>
      </c>
      <c r="I3075" s="77"/>
      <c r="J3075" s="91">
        <f t="shared" si="97"/>
        <v>171.54760999999996</v>
      </c>
      <c r="K3075" s="131"/>
      <c r="L3075" s="263"/>
      <c r="M3075" s="144"/>
      <c r="N3075" s="144"/>
      <c r="O3075" s="143"/>
      <c r="P3075" s="148"/>
      <c r="Q3075" s="146"/>
      <c r="R3075" s="148"/>
      <c r="S3075" s="147"/>
      <c r="T3075" s="127"/>
      <c r="U3075" s="23"/>
      <c r="V3075" s="23"/>
      <c r="W3075" s="23"/>
      <c r="X3075" s="23"/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/>
      <c r="AI3075" s="23"/>
      <c r="AJ3075" s="23"/>
      <c r="AK3075" s="23"/>
    </row>
    <row r="3076" spans="1:37" s="34" customFormat="1" ht="18.75" customHeight="1" x14ac:dyDescent="0.25">
      <c r="A3076" s="72" t="str">
        <f>Лист4!A3086</f>
        <v>ул. Шуваева, д.12</v>
      </c>
      <c r="B3076" s="82" t="s">
        <v>2942</v>
      </c>
      <c r="C3076" s="76">
        <v>44.859610000000004</v>
      </c>
      <c r="D3076" s="76">
        <f t="shared" si="98"/>
        <v>2.7063600000000001</v>
      </c>
      <c r="E3076" s="74">
        <v>2.7063600000000001</v>
      </c>
      <c r="F3076" s="33">
        <v>0</v>
      </c>
      <c r="G3076" s="81">
        <v>0</v>
      </c>
      <c r="H3076" s="33">
        <v>0</v>
      </c>
      <c r="I3076" s="77"/>
      <c r="J3076" s="91">
        <f t="shared" si="97"/>
        <v>47.565970000000007</v>
      </c>
      <c r="K3076" s="131"/>
      <c r="L3076" s="263"/>
      <c r="M3076" s="144"/>
      <c r="N3076" s="144"/>
      <c r="O3076" s="143"/>
      <c r="P3076" s="148"/>
      <c r="Q3076" s="146"/>
      <c r="R3076" s="148"/>
      <c r="S3076" s="147"/>
      <c r="T3076" s="127"/>
      <c r="U3076" s="23"/>
      <c r="V3076" s="23"/>
      <c r="W3076" s="23"/>
      <c r="X3076" s="23"/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/>
      <c r="AI3076" s="23"/>
      <c r="AJ3076" s="23"/>
      <c r="AK3076" s="23"/>
    </row>
    <row r="3077" spans="1:37" s="34" customFormat="1" ht="18.75" customHeight="1" x14ac:dyDescent="0.25">
      <c r="A3077" s="72" t="str">
        <f>Лист4!A3087</f>
        <v>ул. Шуваева, д.14</v>
      </c>
      <c r="B3077" s="82" t="s">
        <v>2942</v>
      </c>
      <c r="C3077" s="76">
        <v>139.72415000000001</v>
      </c>
      <c r="D3077" s="76">
        <f t="shared" si="98"/>
        <v>6.0454300000000005</v>
      </c>
      <c r="E3077" s="74">
        <v>6.0454300000000005</v>
      </c>
      <c r="F3077" s="33">
        <v>0</v>
      </c>
      <c r="G3077" s="81">
        <v>0</v>
      </c>
      <c r="H3077" s="33">
        <v>0</v>
      </c>
      <c r="I3077" s="77"/>
      <c r="J3077" s="91">
        <f t="shared" si="97"/>
        <v>145.76958000000002</v>
      </c>
      <c r="K3077" s="131"/>
      <c r="L3077" s="263"/>
      <c r="M3077" s="144"/>
      <c r="N3077" s="144"/>
      <c r="O3077" s="143"/>
      <c r="P3077" s="148"/>
      <c r="Q3077" s="146"/>
      <c r="R3077" s="148"/>
      <c r="S3077" s="147"/>
      <c r="T3077" s="127"/>
      <c r="U3077" s="23"/>
      <c r="V3077" s="23"/>
      <c r="W3077" s="23"/>
      <c r="X3077" s="23"/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/>
    </row>
    <row r="3078" spans="1:37" s="34" customFormat="1" ht="18.75" customHeight="1" x14ac:dyDescent="0.25">
      <c r="A3078" s="72" t="str">
        <f>Лист4!A3088</f>
        <v>ул. Шуваева, д.16</v>
      </c>
      <c r="B3078" s="82" t="s">
        <v>2942</v>
      </c>
      <c r="C3078" s="76">
        <v>286.55788999999999</v>
      </c>
      <c r="D3078" s="76">
        <f t="shared" si="98"/>
        <v>27.4756</v>
      </c>
      <c r="E3078" s="74">
        <v>27.4756</v>
      </c>
      <c r="F3078" s="33">
        <v>0</v>
      </c>
      <c r="G3078" s="81">
        <v>0</v>
      </c>
      <c r="H3078" s="33">
        <v>0</v>
      </c>
      <c r="I3078" s="77"/>
      <c r="J3078" s="91">
        <f t="shared" si="97"/>
        <v>314.03348999999997</v>
      </c>
      <c r="K3078" s="131"/>
      <c r="L3078" s="263"/>
      <c r="M3078" s="144"/>
      <c r="N3078" s="144"/>
      <c r="O3078" s="143"/>
      <c r="P3078" s="148"/>
      <c r="Q3078" s="146"/>
      <c r="R3078" s="148"/>
      <c r="S3078" s="147"/>
      <c r="T3078" s="127"/>
      <c r="U3078" s="23"/>
      <c r="V3078" s="23"/>
      <c r="W3078" s="23"/>
      <c r="X3078" s="23"/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/>
      <c r="AI3078" s="23"/>
      <c r="AJ3078" s="23"/>
      <c r="AK3078" s="23"/>
    </row>
    <row r="3079" spans="1:37" s="34" customFormat="1" ht="18.75" customHeight="1" x14ac:dyDescent="0.25">
      <c r="A3079" s="72" t="str">
        <f>Лист4!A3089</f>
        <v>ул. Шуваева, д.18</v>
      </c>
      <c r="B3079" s="82" t="s">
        <v>2942</v>
      </c>
      <c r="C3079" s="76">
        <v>156.91842000000003</v>
      </c>
      <c r="D3079" s="76">
        <f t="shared" si="98"/>
        <v>6.4638</v>
      </c>
      <c r="E3079" s="74">
        <v>6.4638</v>
      </c>
      <c r="F3079" s="33">
        <v>0</v>
      </c>
      <c r="G3079" s="81">
        <v>0</v>
      </c>
      <c r="H3079" s="33">
        <v>0</v>
      </c>
      <c r="I3079" s="77"/>
      <c r="J3079" s="91">
        <f t="shared" si="97"/>
        <v>163.38222000000002</v>
      </c>
      <c r="K3079" s="131"/>
      <c r="L3079" s="263"/>
      <c r="M3079" s="144"/>
      <c r="N3079" s="144"/>
      <c r="O3079" s="143"/>
      <c r="P3079" s="148"/>
      <c r="Q3079" s="146"/>
      <c r="R3079" s="148"/>
      <c r="S3079" s="147"/>
      <c r="T3079" s="127"/>
      <c r="U3079" s="23"/>
      <c r="V3079" s="23"/>
      <c r="W3079" s="23"/>
      <c r="X3079" s="23"/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/>
      <c r="AI3079" s="23"/>
      <c r="AJ3079" s="23"/>
      <c r="AK3079" s="23"/>
    </row>
    <row r="3080" spans="1:37" s="34" customFormat="1" ht="18.75" customHeight="1" x14ac:dyDescent="0.25">
      <c r="A3080" s="72" t="str">
        <f>Лист4!A3090</f>
        <v>ул. Шуваева, д.20</v>
      </c>
      <c r="B3080" s="82" t="s">
        <v>2942</v>
      </c>
      <c r="C3080" s="76">
        <v>292.84155000000004</v>
      </c>
      <c r="D3080" s="76">
        <f t="shared" si="98"/>
        <v>11.800549999999999</v>
      </c>
      <c r="E3080" s="74">
        <v>11.800549999999999</v>
      </c>
      <c r="F3080" s="33">
        <v>0</v>
      </c>
      <c r="G3080" s="81">
        <v>0</v>
      </c>
      <c r="H3080" s="33">
        <v>0</v>
      </c>
      <c r="I3080" s="77"/>
      <c r="J3080" s="91">
        <f t="shared" si="97"/>
        <v>304.64210000000003</v>
      </c>
      <c r="K3080" s="131"/>
      <c r="L3080" s="263"/>
      <c r="M3080" s="144"/>
      <c r="N3080" s="144"/>
      <c r="O3080" s="143"/>
      <c r="P3080" s="148"/>
      <c r="Q3080" s="146"/>
      <c r="R3080" s="148"/>
      <c r="S3080" s="147"/>
      <c r="T3080" s="127"/>
      <c r="U3080" s="23"/>
      <c r="V3080" s="23"/>
      <c r="W3080" s="23"/>
      <c r="X3080" s="23"/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/>
      <c r="AI3080" s="23"/>
      <c r="AJ3080" s="23"/>
      <c r="AK3080" s="23"/>
    </row>
    <row r="3081" spans="1:37" s="34" customFormat="1" ht="18.75" customHeight="1" x14ac:dyDescent="0.25">
      <c r="A3081" s="72" t="str">
        <f>Лист4!A3091</f>
        <v>ул. Шуваева, д.22</v>
      </c>
      <c r="B3081" s="82" t="s">
        <v>2942</v>
      </c>
      <c r="C3081" s="76">
        <v>99.523720000000012</v>
      </c>
      <c r="D3081" s="76">
        <f t="shared" si="98"/>
        <v>3.4750000000000001</v>
      </c>
      <c r="E3081" s="74">
        <v>3.4750000000000001</v>
      </c>
      <c r="F3081" s="33">
        <v>0</v>
      </c>
      <c r="G3081" s="81">
        <v>0</v>
      </c>
      <c r="H3081" s="33">
        <v>0</v>
      </c>
      <c r="I3081" s="77"/>
      <c r="J3081" s="91">
        <f t="shared" si="97"/>
        <v>102.99872000000001</v>
      </c>
      <c r="K3081" s="131"/>
      <c r="L3081" s="263"/>
      <c r="M3081" s="144"/>
      <c r="N3081" s="144"/>
      <c r="O3081" s="143"/>
      <c r="P3081" s="148"/>
      <c r="Q3081" s="146"/>
      <c r="R3081" s="148"/>
      <c r="S3081" s="147"/>
      <c r="T3081" s="127"/>
      <c r="U3081" s="23"/>
      <c r="V3081" s="23"/>
      <c r="W3081" s="23"/>
      <c r="X3081" s="23"/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/>
      <c r="AI3081" s="23"/>
      <c r="AJ3081" s="23"/>
      <c r="AK3081" s="23"/>
    </row>
    <row r="3082" spans="1:37" s="34" customFormat="1" ht="18.75" customHeight="1" x14ac:dyDescent="0.25">
      <c r="A3082" s="72" t="str">
        <f>Лист4!A3092</f>
        <v>ул. Шуваева, д.24</v>
      </c>
      <c r="B3082" s="82" t="s">
        <v>2942</v>
      </c>
      <c r="C3082" s="76">
        <v>189.41493</v>
      </c>
      <c r="D3082" s="76">
        <f t="shared" si="98"/>
        <v>6.8844899999999996</v>
      </c>
      <c r="E3082" s="74">
        <v>6.8844899999999996</v>
      </c>
      <c r="F3082" s="33">
        <v>0</v>
      </c>
      <c r="G3082" s="81">
        <v>0</v>
      </c>
      <c r="H3082" s="33">
        <v>0</v>
      </c>
      <c r="I3082" s="77"/>
      <c r="J3082" s="91">
        <f t="shared" ref="J3082:J3145" si="99">C3082+E3082</f>
        <v>196.29942</v>
      </c>
      <c r="K3082" s="131"/>
      <c r="L3082" s="263"/>
      <c r="M3082" s="144"/>
      <c r="N3082" s="144"/>
      <c r="O3082" s="143"/>
      <c r="P3082" s="148"/>
      <c r="Q3082" s="146"/>
      <c r="R3082" s="148"/>
      <c r="S3082" s="147"/>
      <c r="T3082" s="127"/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/>
      <c r="AI3082" s="23"/>
      <c r="AJ3082" s="23"/>
      <c r="AK3082" s="23"/>
    </row>
    <row r="3083" spans="1:37" s="34" customFormat="1" ht="18.75" customHeight="1" x14ac:dyDescent="0.25">
      <c r="A3083" s="72" t="str">
        <f>Лист4!A3093</f>
        <v>ул. Шуваева, д.26</v>
      </c>
      <c r="B3083" s="82" t="s">
        <v>2942</v>
      </c>
      <c r="C3083" s="76">
        <v>67.702749999999995</v>
      </c>
      <c r="D3083" s="76">
        <f t="shared" si="98"/>
        <v>5.1265499999999999</v>
      </c>
      <c r="E3083" s="74">
        <v>5.1265499999999999</v>
      </c>
      <c r="F3083" s="33">
        <v>0</v>
      </c>
      <c r="G3083" s="81">
        <v>0</v>
      </c>
      <c r="H3083" s="33">
        <v>0</v>
      </c>
      <c r="I3083" s="77"/>
      <c r="J3083" s="91">
        <f t="shared" si="99"/>
        <v>72.829299999999989</v>
      </c>
      <c r="K3083" s="131"/>
      <c r="L3083" s="263"/>
      <c r="M3083" s="144"/>
      <c r="N3083" s="144"/>
      <c r="O3083" s="143"/>
      <c r="P3083" s="148"/>
      <c r="Q3083" s="146"/>
      <c r="R3083" s="148"/>
      <c r="S3083" s="147"/>
      <c r="T3083" s="127"/>
      <c r="U3083" s="23"/>
      <c r="V3083" s="23"/>
      <c r="W3083" s="23"/>
      <c r="X3083" s="23"/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/>
      <c r="AK3083" s="23"/>
    </row>
    <row r="3084" spans="1:37" s="34" customFormat="1" ht="18.75" customHeight="1" x14ac:dyDescent="0.25">
      <c r="A3084" s="72" t="str">
        <f>Лист4!A3094</f>
        <v>ул. Шуваева, д.28</v>
      </c>
      <c r="B3084" s="82" t="s">
        <v>2942</v>
      </c>
      <c r="C3084" s="76">
        <v>143.33040000000003</v>
      </c>
      <c r="D3084" s="76">
        <f t="shared" si="98"/>
        <v>42.589359999999999</v>
      </c>
      <c r="E3084" s="74">
        <v>42.589359999999999</v>
      </c>
      <c r="F3084" s="33">
        <v>0</v>
      </c>
      <c r="G3084" s="81">
        <v>0</v>
      </c>
      <c r="H3084" s="33">
        <v>0</v>
      </c>
      <c r="I3084" s="77"/>
      <c r="J3084" s="91">
        <f t="shared" si="99"/>
        <v>185.91976000000003</v>
      </c>
      <c r="K3084" s="131"/>
      <c r="L3084" s="263"/>
      <c r="M3084" s="144"/>
      <c r="N3084" s="144"/>
      <c r="O3084" s="143"/>
      <c r="P3084" s="148"/>
      <c r="Q3084" s="146"/>
      <c r="R3084" s="148"/>
      <c r="S3084" s="147"/>
      <c r="T3084" s="127"/>
      <c r="U3084" s="23"/>
      <c r="V3084" s="23"/>
      <c r="W3084" s="23"/>
      <c r="X3084" s="23"/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/>
    </row>
    <row r="3085" spans="1:37" s="34" customFormat="1" ht="18.75" customHeight="1" x14ac:dyDescent="0.25">
      <c r="A3085" s="72" t="str">
        <f>Лист4!A3095</f>
        <v>ул. Шуваева, д.6</v>
      </c>
      <c r="B3085" s="82" t="s">
        <v>2942</v>
      </c>
      <c r="C3085" s="76">
        <v>168.87184000000002</v>
      </c>
      <c r="D3085" s="76">
        <f t="shared" si="98"/>
        <v>10.76248</v>
      </c>
      <c r="E3085" s="74">
        <v>10.76248</v>
      </c>
      <c r="F3085" s="33">
        <v>0</v>
      </c>
      <c r="G3085" s="81">
        <v>0</v>
      </c>
      <c r="H3085" s="33">
        <v>0</v>
      </c>
      <c r="I3085" s="77"/>
      <c r="J3085" s="91">
        <f t="shared" si="99"/>
        <v>179.63432000000003</v>
      </c>
      <c r="K3085" s="131"/>
      <c r="L3085" s="263"/>
      <c r="M3085" s="144"/>
      <c r="N3085" s="144"/>
      <c r="O3085" s="143"/>
      <c r="P3085" s="148"/>
      <c r="Q3085" s="146"/>
      <c r="R3085" s="148"/>
      <c r="S3085" s="147"/>
      <c r="T3085" s="127"/>
      <c r="U3085" s="23"/>
      <c r="V3085" s="23"/>
      <c r="W3085" s="23"/>
      <c r="X3085" s="23"/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/>
      <c r="AI3085" s="23"/>
      <c r="AJ3085" s="23"/>
      <c r="AK3085" s="23"/>
    </row>
    <row r="3086" spans="1:37" s="34" customFormat="1" ht="18.75" customHeight="1" x14ac:dyDescent="0.25">
      <c r="A3086" s="72" t="str">
        <f>Лист4!A3096</f>
        <v>ул. Шуваева, д.8</v>
      </c>
      <c r="B3086" s="82" t="s">
        <v>2942</v>
      </c>
      <c r="C3086" s="76">
        <v>229.82991999999999</v>
      </c>
      <c r="D3086" s="76">
        <f t="shared" si="98"/>
        <v>14.83352</v>
      </c>
      <c r="E3086" s="74">
        <v>14.83352</v>
      </c>
      <c r="F3086" s="33">
        <v>0</v>
      </c>
      <c r="G3086" s="81">
        <v>0</v>
      </c>
      <c r="H3086" s="33">
        <v>0</v>
      </c>
      <c r="I3086" s="77"/>
      <c r="J3086" s="91">
        <f t="shared" si="99"/>
        <v>244.66343999999998</v>
      </c>
      <c r="K3086" s="131"/>
      <c r="L3086" s="263"/>
      <c r="M3086" s="144"/>
      <c r="N3086" s="144"/>
      <c r="O3086" s="143"/>
      <c r="P3086" s="148"/>
      <c r="Q3086" s="146"/>
      <c r="R3086" s="148"/>
      <c r="S3086" s="147"/>
      <c r="T3086" s="127"/>
      <c r="U3086" s="23"/>
      <c r="V3086" s="23"/>
      <c r="W3086" s="23"/>
      <c r="X3086" s="23"/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/>
      <c r="AI3086" s="23"/>
      <c r="AJ3086" s="23"/>
      <c r="AK3086" s="23"/>
    </row>
    <row r="3087" spans="1:37" s="34" customFormat="1" ht="18.75" customHeight="1" x14ac:dyDescent="0.25">
      <c r="A3087" s="72" t="str">
        <f>Лист4!A3097</f>
        <v>Чкалова ул., д.32</v>
      </c>
      <c r="B3087" s="82" t="s">
        <v>2942</v>
      </c>
      <c r="C3087" s="76">
        <v>78.893699999999995</v>
      </c>
      <c r="D3087" s="76">
        <f t="shared" si="98"/>
        <v>4.4684499999999998</v>
      </c>
      <c r="E3087" s="74">
        <v>4.4684499999999998</v>
      </c>
      <c r="F3087" s="33">
        <v>0</v>
      </c>
      <c r="G3087" s="81">
        <v>0</v>
      </c>
      <c r="H3087" s="33">
        <v>0</v>
      </c>
      <c r="I3087" s="77"/>
      <c r="J3087" s="91">
        <f t="shared" si="99"/>
        <v>83.36215</v>
      </c>
      <c r="K3087" s="131"/>
      <c r="L3087" s="263"/>
      <c r="M3087" s="144"/>
      <c r="N3087" s="144"/>
      <c r="O3087" s="143"/>
      <c r="P3087" s="148"/>
      <c r="Q3087" s="146"/>
      <c r="R3087" s="148"/>
      <c r="S3087" s="147"/>
      <c r="T3087" s="127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/>
      <c r="AK3087" s="23"/>
    </row>
    <row r="3088" spans="1:37" s="34" customFormat="1" ht="18.75" customHeight="1" x14ac:dyDescent="0.25">
      <c r="A3088" s="72" t="str">
        <f>Лист4!A3098</f>
        <v>Гагарина ул., д.10</v>
      </c>
      <c r="B3088" s="82" t="s">
        <v>2895</v>
      </c>
      <c r="C3088" s="76">
        <v>0.37580000000000002</v>
      </c>
      <c r="D3088" s="76">
        <f t="shared" si="98"/>
        <v>0</v>
      </c>
      <c r="E3088" s="74">
        <v>0</v>
      </c>
      <c r="F3088" s="33">
        <v>0</v>
      </c>
      <c r="G3088" s="81">
        <v>0</v>
      </c>
      <c r="H3088" s="33">
        <v>0</v>
      </c>
      <c r="I3088" s="77"/>
      <c r="J3088" s="91">
        <f t="shared" si="99"/>
        <v>0.37580000000000002</v>
      </c>
      <c r="K3088" s="131"/>
      <c r="L3088" s="263"/>
      <c r="M3088" s="144"/>
      <c r="N3088" s="144"/>
      <c r="O3088" s="143"/>
      <c r="P3088" s="148"/>
      <c r="Q3088" s="146"/>
      <c r="R3088" s="148"/>
      <c r="S3088" s="147"/>
      <c r="T3088" s="127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/>
      <c r="AI3088" s="23"/>
      <c r="AJ3088" s="23"/>
      <c r="AK3088" s="23"/>
    </row>
    <row r="3089" spans="1:37" s="34" customFormat="1" ht="18.75" customHeight="1" x14ac:dyDescent="0.25">
      <c r="A3089" s="72" t="str">
        <f>Лист4!A3099</f>
        <v>Гагарина ул., д.10А</v>
      </c>
      <c r="B3089" s="82" t="s">
        <v>2895</v>
      </c>
      <c r="C3089" s="76">
        <v>7.099400000000001</v>
      </c>
      <c r="D3089" s="76">
        <f t="shared" ref="D3089:D3152" si="100">E3089</f>
        <v>0.98939999999999995</v>
      </c>
      <c r="E3089" s="74">
        <v>0.98939999999999995</v>
      </c>
      <c r="F3089" s="33">
        <v>0</v>
      </c>
      <c r="G3089" s="81">
        <v>0</v>
      </c>
      <c r="H3089" s="33">
        <v>0</v>
      </c>
      <c r="I3089" s="77"/>
      <c r="J3089" s="91">
        <f t="shared" si="99"/>
        <v>8.0888000000000009</v>
      </c>
      <c r="K3089" s="131"/>
      <c r="L3089" s="263"/>
      <c r="M3089" s="144"/>
      <c r="N3089" s="144"/>
      <c r="O3089" s="143"/>
      <c r="P3089" s="148"/>
      <c r="Q3089" s="146"/>
      <c r="R3089" s="148"/>
      <c r="S3089" s="147"/>
      <c r="T3089" s="127"/>
      <c r="U3089" s="23"/>
      <c r="V3089" s="23"/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/>
      <c r="AI3089" s="23"/>
      <c r="AJ3089" s="23"/>
      <c r="AK3089" s="23"/>
    </row>
    <row r="3090" spans="1:37" s="34" customFormat="1" ht="18.75" customHeight="1" x14ac:dyDescent="0.25">
      <c r="A3090" s="72" t="str">
        <f>Лист4!A3101</f>
        <v>ул. Гоголя, д.1</v>
      </c>
      <c r="B3090" s="82" t="s">
        <v>2902</v>
      </c>
      <c r="C3090" s="76">
        <v>35.115229999999997</v>
      </c>
      <c r="D3090" s="76">
        <f t="shared" si="100"/>
        <v>35.031669999999998</v>
      </c>
      <c r="E3090" s="74">
        <v>35.031669999999998</v>
      </c>
      <c r="F3090" s="33">
        <v>0</v>
      </c>
      <c r="G3090" s="81">
        <v>0</v>
      </c>
      <c r="H3090" s="33">
        <v>0</v>
      </c>
      <c r="I3090" s="77"/>
      <c r="J3090" s="91">
        <f t="shared" si="99"/>
        <v>70.146899999999988</v>
      </c>
      <c r="K3090" s="131"/>
      <c r="L3090" s="263"/>
      <c r="M3090" s="144"/>
      <c r="N3090" s="144"/>
      <c r="O3090" s="143"/>
      <c r="P3090" s="148"/>
      <c r="Q3090" s="146"/>
      <c r="R3090" s="148"/>
      <c r="S3090" s="147"/>
      <c r="T3090" s="127"/>
      <c r="U3090" s="23"/>
      <c r="V3090" s="23"/>
      <c r="W3090" s="23"/>
      <c r="X3090" s="23"/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/>
      <c r="AI3090" s="23"/>
      <c r="AJ3090" s="23"/>
      <c r="AK3090" s="23"/>
    </row>
    <row r="3091" spans="1:37" s="34" customFormat="1" ht="18.75" customHeight="1" x14ac:dyDescent="0.25">
      <c r="A3091" s="72" t="str">
        <f>Лист4!A3102</f>
        <v>ул. Гоголя, д.12</v>
      </c>
      <c r="B3091" s="82" t="s">
        <v>2902</v>
      </c>
      <c r="C3091" s="76">
        <v>274.48877000000005</v>
      </c>
      <c r="D3091" s="76">
        <f t="shared" si="100"/>
        <v>17.411490000000001</v>
      </c>
      <c r="E3091" s="74">
        <v>17.411490000000001</v>
      </c>
      <c r="F3091" s="33">
        <v>0</v>
      </c>
      <c r="G3091" s="81">
        <v>0</v>
      </c>
      <c r="H3091" s="33">
        <v>0</v>
      </c>
      <c r="I3091" s="77"/>
      <c r="J3091" s="91">
        <f t="shared" si="99"/>
        <v>291.90026000000006</v>
      </c>
      <c r="K3091" s="131"/>
      <c r="L3091" s="263"/>
      <c r="M3091" s="144"/>
      <c r="N3091" s="144"/>
      <c r="O3091" s="143"/>
      <c r="P3091" s="148"/>
      <c r="Q3091" s="146"/>
      <c r="R3091" s="148"/>
      <c r="S3091" s="147"/>
      <c r="T3091" s="127"/>
      <c r="U3091" s="23"/>
      <c r="V3091" s="23"/>
      <c r="W3091" s="23"/>
      <c r="X3091" s="23"/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/>
      <c r="AI3091" s="23"/>
      <c r="AJ3091" s="23"/>
      <c r="AK3091" s="23"/>
    </row>
    <row r="3092" spans="1:37" s="34" customFormat="1" ht="18.75" customHeight="1" x14ac:dyDescent="0.25">
      <c r="A3092" s="72" t="str">
        <f>Лист4!A3103</f>
        <v>ул. Гоголя, д.12А</v>
      </c>
      <c r="B3092" s="82" t="s">
        <v>2902</v>
      </c>
      <c r="C3092" s="76">
        <v>3.15435</v>
      </c>
      <c r="D3092" s="76">
        <f t="shared" si="100"/>
        <v>0</v>
      </c>
      <c r="E3092" s="74">
        <v>0</v>
      </c>
      <c r="F3092" s="33">
        <v>0</v>
      </c>
      <c r="G3092" s="81">
        <v>0</v>
      </c>
      <c r="H3092" s="33">
        <v>0</v>
      </c>
      <c r="I3092" s="77"/>
      <c r="J3092" s="91">
        <f t="shared" si="99"/>
        <v>3.15435</v>
      </c>
      <c r="K3092" s="131"/>
      <c r="L3092" s="263"/>
      <c r="M3092" s="144"/>
      <c r="N3092" s="144"/>
      <c r="O3092" s="143"/>
      <c r="P3092" s="148"/>
      <c r="Q3092" s="146"/>
      <c r="R3092" s="148"/>
      <c r="S3092" s="147"/>
      <c r="T3092" s="127"/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</row>
    <row r="3093" spans="1:37" s="34" customFormat="1" ht="18.75" customHeight="1" x14ac:dyDescent="0.25">
      <c r="A3093" s="72" t="str">
        <f>Лист4!A3104</f>
        <v>ул. Гоголя, д.14</v>
      </c>
      <c r="B3093" s="82" t="s">
        <v>2902</v>
      </c>
      <c r="C3093" s="76">
        <v>216.08044000000001</v>
      </c>
      <c r="D3093" s="76">
        <f t="shared" si="100"/>
        <v>12.9115</v>
      </c>
      <c r="E3093" s="74">
        <v>12.9115</v>
      </c>
      <c r="F3093" s="33">
        <v>0</v>
      </c>
      <c r="G3093" s="81">
        <v>0</v>
      </c>
      <c r="H3093" s="33">
        <v>0</v>
      </c>
      <c r="I3093" s="77"/>
      <c r="J3093" s="91">
        <f t="shared" si="99"/>
        <v>228.99194</v>
      </c>
      <c r="K3093" s="131"/>
      <c r="L3093" s="263"/>
      <c r="M3093" s="144"/>
      <c r="N3093" s="144"/>
      <c r="O3093" s="143"/>
      <c r="P3093" s="148"/>
      <c r="Q3093" s="146"/>
      <c r="R3093" s="148"/>
      <c r="S3093" s="147"/>
      <c r="T3093" s="127"/>
      <c r="U3093" s="23"/>
      <c r="V3093" s="23"/>
      <c r="W3093" s="23"/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</row>
    <row r="3094" spans="1:37" s="34" customFormat="1" ht="18.75" customHeight="1" x14ac:dyDescent="0.25">
      <c r="A3094" s="72" t="str">
        <f>Лист4!A3105</f>
        <v>ул. Гоголя, д.16</v>
      </c>
      <c r="B3094" s="82" t="s">
        <v>2902</v>
      </c>
      <c r="C3094" s="76">
        <v>313.84048000000001</v>
      </c>
      <c r="D3094" s="76">
        <f t="shared" si="100"/>
        <v>36.392580000000002</v>
      </c>
      <c r="E3094" s="74">
        <v>36.392580000000002</v>
      </c>
      <c r="F3094" s="33">
        <v>0</v>
      </c>
      <c r="G3094" s="81">
        <v>0</v>
      </c>
      <c r="H3094" s="33">
        <v>0</v>
      </c>
      <c r="I3094" s="77"/>
      <c r="J3094" s="91">
        <f t="shared" si="99"/>
        <v>350.23306000000002</v>
      </c>
      <c r="K3094" s="131"/>
      <c r="L3094" s="263"/>
      <c r="M3094" s="144"/>
      <c r="N3094" s="144"/>
      <c r="O3094" s="143"/>
      <c r="P3094" s="148"/>
      <c r="Q3094" s="146"/>
      <c r="R3094" s="148"/>
      <c r="S3094" s="147"/>
      <c r="T3094" s="127"/>
      <c r="U3094" s="23"/>
      <c r="V3094" s="23"/>
      <c r="W3094" s="23"/>
      <c r="X3094" s="23"/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/>
      <c r="AI3094" s="23"/>
      <c r="AJ3094" s="23"/>
      <c r="AK3094" s="23"/>
    </row>
    <row r="3095" spans="1:37" s="23" customFormat="1" ht="18.75" customHeight="1" x14ac:dyDescent="0.25">
      <c r="A3095" s="72" t="str">
        <f>Лист4!A3106</f>
        <v>ул. Гоголя, д.3</v>
      </c>
      <c r="B3095" s="82" t="s">
        <v>2902</v>
      </c>
      <c r="C3095" s="76">
        <v>148.77000000000001</v>
      </c>
      <c r="D3095" s="76">
        <f t="shared" si="100"/>
        <v>8.3292000000000002</v>
      </c>
      <c r="E3095" s="74">
        <v>8.3292000000000002</v>
      </c>
      <c r="F3095" s="33">
        <v>0</v>
      </c>
      <c r="G3095" s="81">
        <v>0</v>
      </c>
      <c r="H3095" s="33">
        <v>0</v>
      </c>
      <c r="I3095" s="77"/>
      <c r="J3095" s="91">
        <v>157.85</v>
      </c>
      <c r="K3095" s="131"/>
      <c r="L3095" s="263"/>
      <c r="M3095" s="144"/>
      <c r="N3095" s="144"/>
      <c r="O3095" s="143"/>
      <c r="P3095" s="145"/>
      <c r="Q3095" s="146"/>
      <c r="R3095" s="145"/>
      <c r="S3095" s="147"/>
      <c r="T3095" s="127"/>
    </row>
    <row r="3096" spans="1:37" s="34" customFormat="1" ht="18.75" customHeight="1" x14ac:dyDescent="0.25">
      <c r="A3096" s="72" t="str">
        <f>Лист4!A3107</f>
        <v>ул. Гоголя, д.5</v>
      </c>
      <c r="B3096" s="82" t="s">
        <v>2902</v>
      </c>
      <c r="C3096" s="76">
        <v>91.400949999999995</v>
      </c>
      <c r="D3096" s="76">
        <f t="shared" si="100"/>
        <v>3.9244499999999998</v>
      </c>
      <c r="E3096" s="74">
        <v>3.9244499999999998</v>
      </c>
      <c r="F3096" s="33">
        <v>0</v>
      </c>
      <c r="G3096" s="81">
        <v>0</v>
      </c>
      <c r="H3096" s="33">
        <v>0</v>
      </c>
      <c r="I3096" s="77"/>
      <c r="J3096" s="91">
        <f t="shared" si="99"/>
        <v>95.325399999999988</v>
      </c>
      <c r="K3096" s="131"/>
      <c r="L3096" s="263"/>
      <c r="M3096" s="144"/>
      <c r="N3096" s="144"/>
      <c r="O3096" s="143"/>
      <c r="P3096" s="148"/>
      <c r="Q3096" s="146"/>
      <c r="R3096" s="148"/>
      <c r="S3096" s="147"/>
      <c r="T3096" s="127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/>
      <c r="AI3096" s="23"/>
      <c r="AJ3096" s="23"/>
      <c r="AK3096" s="23"/>
    </row>
    <row r="3097" spans="1:37" s="34" customFormat="1" ht="18.75" customHeight="1" x14ac:dyDescent="0.25">
      <c r="A3097" s="72" t="str">
        <f>Лист4!A3108</f>
        <v>ул. Гоголя, д.7</v>
      </c>
      <c r="B3097" s="82" t="s">
        <v>2902</v>
      </c>
      <c r="C3097" s="76">
        <v>69.531599999999997</v>
      </c>
      <c r="D3097" s="76">
        <f t="shared" si="100"/>
        <v>16.46725</v>
      </c>
      <c r="E3097" s="74">
        <v>16.46725</v>
      </c>
      <c r="F3097" s="33">
        <v>0</v>
      </c>
      <c r="G3097" s="81">
        <v>0</v>
      </c>
      <c r="H3097" s="33">
        <v>0</v>
      </c>
      <c r="I3097" s="77"/>
      <c r="J3097" s="91">
        <f t="shared" si="99"/>
        <v>85.998850000000004</v>
      </c>
      <c r="K3097" s="131"/>
      <c r="L3097" s="263"/>
      <c r="M3097" s="144"/>
      <c r="N3097" s="144"/>
      <c r="O3097" s="143"/>
      <c r="P3097" s="148"/>
      <c r="Q3097" s="146"/>
      <c r="R3097" s="148"/>
      <c r="S3097" s="147"/>
      <c r="T3097" s="127"/>
      <c r="U3097" s="23"/>
      <c r="V3097" s="23"/>
      <c r="W3097" s="23"/>
      <c r="X3097" s="23"/>
      <c r="Y3097" s="23"/>
      <c r="Z3097" s="23"/>
      <c r="AA3097" s="23"/>
      <c r="AB3097" s="23"/>
      <c r="AC3097" s="23"/>
      <c r="AD3097" s="23"/>
      <c r="AE3097" s="23"/>
      <c r="AF3097" s="23"/>
      <c r="AG3097" s="23"/>
      <c r="AH3097" s="23"/>
      <c r="AI3097" s="23"/>
      <c r="AJ3097" s="23"/>
      <c r="AK3097" s="23"/>
    </row>
    <row r="3098" spans="1:37" s="34" customFormat="1" ht="18.75" customHeight="1" x14ac:dyDescent="0.25">
      <c r="A3098" s="72" t="str">
        <f>Лист4!A3109</f>
        <v>ул. Кирова, д.13</v>
      </c>
      <c r="B3098" s="82" t="s">
        <v>2902</v>
      </c>
      <c r="C3098" s="76">
        <v>50.653950000000002</v>
      </c>
      <c r="D3098" s="76">
        <f t="shared" si="100"/>
        <v>0.82620000000000005</v>
      </c>
      <c r="E3098" s="74">
        <v>0.82620000000000005</v>
      </c>
      <c r="F3098" s="22">
        <v>0</v>
      </c>
      <c r="G3098" s="81">
        <v>0</v>
      </c>
      <c r="H3098" s="22">
        <v>0</v>
      </c>
      <c r="I3098" s="77"/>
      <c r="J3098" s="91">
        <f t="shared" si="99"/>
        <v>51.480150000000002</v>
      </c>
      <c r="K3098" s="131"/>
      <c r="L3098" s="263"/>
      <c r="M3098" s="144"/>
      <c r="N3098" s="144"/>
      <c r="O3098" s="143"/>
      <c r="P3098" s="148"/>
      <c r="Q3098" s="146"/>
      <c r="R3098" s="148"/>
      <c r="S3098" s="147"/>
      <c r="T3098" s="127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</row>
    <row r="3099" spans="1:37" s="34" customFormat="1" ht="18.75" customHeight="1" x14ac:dyDescent="0.25">
      <c r="A3099" s="72" t="str">
        <f>Лист4!A3110</f>
        <v>ул. Кирова, д.15</v>
      </c>
      <c r="B3099" s="82" t="s">
        <v>2902</v>
      </c>
      <c r="C3099" s="76">
        <v>30.220889999999997</v>
      </c>
      <c r="D3099" s="76">
        <f t="shared" si="100"/>
        <v>1.8759000000000001</v>
      </c>
      <c r="E3099" s="74">
        <v>1.8759000000000001</v>
      </c>
      <c r="F3099" s="33">
        <v>0</v>
      </c>
      <c r="G3099" s="81">
        <v>0</v>
      </c>
      <c r="H3099" s="33">
        <v>0</v>
      </c>
      <c r="I3099" s="77"/>
      <c r="J3099" s="91">
        <f t="shared" si="99"/>
        <v>32.096789999999999</v>
      </c>
      <c r="K3099" s="131"/>
      <c r="L3099" s="263"/>
      <c r="M3099" s="144"/>
      <c r="N3099" s="144"/>
      <c r="O3099" s="143"/>
      <c r="P3099" s="145"/>
      <c r="Q3099" s="146"/>
      <c r="R3099" s="145"/>
      <c r="S3099" s="147"/>
      <c r="T3099" s="127"/>
      <c r="U3099" s="23"/>
      <c r="V3099" s="23"/>
      <c r="W3099" s="23"/>
      <c r="X3099" s="23"/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/>
      <c r="AI3099" s="23"/>
      <c r="AJ3099" s="23"/>
      <c r="AK3099" s="23"/>
    </row>
    <row r="3100" spans="1:37" s="34" customFormat="1" ht="18.75" customHeight="1" x14ac:dyDescent="0.25">
      <c r="A3100" s="72" t="str">
        <f>Лист4!A3111</f>
        <v>ул. Лермонтова, д.12</v>
      </c>
      <c r="B3100" s="82" t="s">
        <v>2902</v>
      </c>
      <c r="C3100" s="76">
        <v>1081.6190000000001</v>
      </c>
      <c r="D3100" s="76">
        <f t="shared" si="100"/>
        <v>4.4056600000000001</v>
      </c>
      <c r="E3100" s="74">
        <v>4.4056600000000001</v>
      </c>
      <c r="F3100" s="33">
        <v>0</v>
      </c>
      <c r="G3100" s="81">
        <v>0</v>
      </c>
      <c r="H3100" s="33">
        <v>0</v>
      </c>
      <c r="I3100" s="77"/>
      <c r="J3100" s="91">
        <f t="shared" si="99"/>
        <v>1086.02466</v>
      </c>
      <c r="K3100" s="131"/>
      <c r="L3100" s="263"/>
      <c r="M3100" s="144"/>
      <c r="N3100" s="144"/>
      <c r="O3100" s="143"/>
      <c r="P3100" s="148"/>
      <c r="Q3100" s="146"/>
      <c r="R3100" s="148"/>
      <c r="S3100" s="147"/>
      <c r="T3100" s="127"/>
      <c r="U3100" s="23"/>
      <c r="V3100" s="23"/>
      <c r="W3100" s="23"/>
      <c r="X3100" s="23"/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/>
      <c r="AI3100" s="23"/>
      <c r="AJ3100" s="23"/>
      <c r="AK3100" s="23"/>
    </row>
    <row r="3101" spans="1:37" s="34" customFormat="1" ht="18.75" customHeight="1" x14ac:dyDescent="0.25">
      <c r="A3101" s="72" t="str">
        <f>Лист4!A3112</f>
        <v>ул. Лермонтова, д.14</v>
      </c>
      <c r="B3101" s="82" t="s">
        <v>2902</v>
      </c>
      <c r="C3101" s="76">
        <v>77.784400000000005</v>
      </c>
      <c r="D3101" s="76">
        <f t="shared" si="100"/>
        <v>4.4970799999999995</v>
      </c>
      <c r="E3101" s="74">
        <v>4.4970799999999995</v>
      </c>
      <c r="F3101" s="33">
        <v>0</v>
      </c>
      <c r="G3101" s="81">
        <v>0</v>
      </c>
      <c r="H3101" s="33">
        <v>0</v>
      </c>
      <c r="I3101" s="77"/>
      <c r="J3101" s="91">
        <f t="shared" si="99"/>
        <v>82.281480000000002</v>
      </c>
      <c r="K3101" s="131"/>
      <c r="L3101" s="263"/>
      <c r="M3101" s="144"/>
      <c r="N3101" s="144"/>
      <c r="O3101" s="143"/>
      <c r="P3101" s="148"/>
      <c r="Q3101" s="146"/>
      <c r="R3101" s="148"/>
      <c r="S3101" s="147"/>
      <c r="T3101" s="127"/>
      <c r="U3101" s="23"/>
      <c r="V3101" s="23"/>
      <c r="W3101" s="23"/>
      <c r="X3101" s="23"/>
      <c r="Y3101" s="23"/>
      <c r="Z3101" s="23"/>
      <c r="AA3101" s="23"/>
      <c r="AB3101" s="23"/>
      <c r="AC3101" s="23"/>
      <c r="AD3101" s="23"/>
      <c r="AE3101" s="23"/>
      <c r="AF3101" s="23"/>
      <c r="AG3101" s="23"/>
      <c r="AH3101" s="23"/>
      <c r="AI3101" s="23"/>
      <c r="AJ3101" s="23"/>
      <c r="AK3101" s="23"/>
    </row>
    <row r="3102" spans="1:37" s="34" customFormat="1" ht="18.75" customHeight="1" x14ac:dyDescent="0.25">
      <c r="A3102" s="72" t="str">
        <f>Лист4!A3113</f>
        <v>ул. Лермонтова, д.3</v>
      </c>
      <c r="B3102" s="82" t="s">
        <v>2902</v>
      </c>
      <c r="C3102" s="76">
        <v>86.396470000000008</v>
      </c>
      <c r="D3102" s="76">
        <f t="shared" si="100"/>
        <v>3.9754499999999999</v>
      </c>
      <c r="E3102" s="74">
        <v>3.9754499999999999</v>
      </c>
      <c r="F3102" s="22">
        <v>0</v>
      </c>
      <c r="G3102" s="81">
        <v>0</v>
      </c>
      <c r="H3102" s="22">
        <v>0</v>
      </c>
      <c r="I3102" s="77"/>
      <c r="J3102" s="91">
        <f t="shared" si="99"/>
        <v>90.371920000000003</v>
      </c>
      <c r="K3102" s="131"/>
      <c r="L3102" s="263"/>
      <c r="M3102" s="144"/>
      <c r="N3102" s="144"/>
      <c r="O3102" s="143"/>
      <c r="P3102" s="145"/>
      <c r="Q3102" s="146"/>
      <c r="R3102" s="145"/>
      <c r="S3102" s="147"/>
      <c r="T3102" s="127"/>
      <c r="U3102" s="23"/>
      <c r="V3102" s="23"/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/>
      <c r="AI3102" s="23"/>
      <c r="AJ3102" s="23"/>
      <c r="AK3102" s="23"/>
    </row>
    <row r="3103" spans="1:37" s="34" customFormat="1" ht="18.75" customHeight="1" x14ac:dyDescent="0.25">
      <c r="A3103" s="72" t="str">
        <f>Лист4!A3114</f>
        <v>ул. Лермонтова, д.5</v>
      </c>
      <c r="B3103" s="82" t="s">
        <v>2902</v>
      </c>
      <c r="C3103" s="76">
        <v>105.13578999999999</v>
      </c>
      <c r="D3103" s="76">
        <f t="shared" si="100"/>
        <v>15.87495</v>
      </c>
      <c r="E3103" s="74">
        <v>15.87495</v>
      </c>
      <c r="F3103" s="33">
        <v>0</v>
      </c>
      <c r="G3103" s="81">
        <v>0</v>
      </c>
      <c r="H3103" s="33">
        <v>0</v>
      </c>
      <c r="I3103" s="77"/>
      <c r="J3103" s="91">
        <f t="shared" si="99"/>
        <v>121.01073999999998</v>
      </c>
      <c r="K3103" s="131"/>
      <c r="L3103" s="263"/>
      <c r="M3103" s="144"/>
      <c r="N3103" s="144"/>
      <c r="O3103" s="143"/>
      <c r="P3103" s="148"/>
      <c r="Q3103" s="146"/>
      <c r="R3103" s="148"/>
      <c r="S3103" s="147"/>
      <c r="T3103" s="127"/>
      <c r="U3103" s="23"/>
      <c r="V3103" s="23"/>
      <c r="W3103" s="23"/>
      <c r="X3103" s="23"/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/>
      <c r="AI3103" s="23"/>
      <c r="AJ3103" s="23"/>
      <c r="AK3103" s="23"/>
    </row>
    <row r="3104" spans="1:37" s="34" customFormat="1" ht="18.75" customHeight="1" x14ac:dyDescent="0.25">
      <c r="A3104" s="72" t="str">
        <f>Лист4!A3115</f>
        <v>ул. Лермонтова, д.6</v>
      </c>
      <c r="B3104" s="82" t="s">
        <v>2902</v>
      </c>
      <c r="C3104" s="76">
        <v>189.93468999999999</v>
      </c>
      <c r="D3104" s="76">
        <f t="shared" si="100"/>
        <v>18.975680000000001</v>
      </c>
      <c r="E3104" s="74">
        <v>18.975680000000001</v>
      </c>
      <c r="F3104" s="33">
        <v>0</v>
      </c>
      <c r="G3104" s="81">
        <v>0</v>
      </c>
      <c r="H3104" s="33">
        <v>0</v>
      </c>
      <c r="I3104" s="77"/>
      <c r="J3104" s="91">
        <f t="shared" si="99"/>
        <v>208.91037</v>
      </c>
      <c r="K3104" s="131"/>
      <c r="L3104" s="263"/>
      <c r="M3104" s="144"/>
      <c r="N3104" s="144"/>
      <c r="O3104" s="143"/>
      <c r="P3104" s="148"/>
      <c r="Q3104" s="146"/>
      <c r="R3104" s="148"/>
      <c r="S3104" s="147"/>
      <c r="T3104" s="127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</row>
    <row r="3105" spans="1:37" s="34" customFormat="1" ht="18.75" customHeight="1" x14ac:dyDescent="0.25">
      <c r="A3105" s="72" t="str">
        <f>Лист4!A3116</f>
        <v>ул. Лермонтова, д.7</v>
      </c>
      <c r="B3105" s="82" t="s">
        <v>2902</v>
      </c>
      <c r="C3105" s="76">
        <v>129.17186000000001</v>
      </c>
      <c r="D3105" s="76">
        <f t="shared" si="100"/>
        <v>7.8037000000000001</v>
      </c>
      <c r="E3105" s="74">
        <v>7.8037000000000001</v>
      </c>
      <c r="F3105" s="22">
        <v>0</v>
      </c>
      <c r="G3105" s="81">
        <v>0</v>
      </c>
      <c r="H3105" s="22">
        <v>0</v>
      </c>
      <c r="I3105" s="77"/>
      <c r="J3105" s="91">
        <f t="shared" si="99"/>
        <v>136.97556</v>
      </c>
      <c r="K3105" s="131"/>
      <c r="L3105" s="263"/>
      <c r="M3105" s="144"/>
      <c r="N3105" s="144"/>
      <c r="O3105" s="143"/>
      <c r="P3105" s="148"/>
      <c r="Q3105" s="146"/>
      <c r="R3105" s="148"/>
      <c r="S3105" s="147"/>
      <c r="T3105" s="127"/>
      <c r="U3105" s="23"/>
      <c r="V3105" s="23"/>
      <c r="W3105" s="23"/>
      <c r="X3105" s="23"/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/>
      <c r="AI3105" s="23"/>
      <c r="AJ3105" s="23"/>
      <c r="AK3105" s="23"/>
    </row>
    <row r="3106" spans="1:37" s="34" customFormat="1" ht="18.75" customHeight="1" x14ac:dyDescent="0.25">
      <c r="A3106" s="72" t="str">
        <f>Лист4!A3117</f>
        <v>ул. Лермонтова, д.8</v>
      </c>
      <c r="B3106" s="82" t="s">
        <v>2902</v>
      </c>
      <c r="C3106" s="76">
        <v>435.67086999999998</v>
      </c>
      <c r="D3106" s="76">
        <f t="shared" si="100"/>
        <v>26.492840000000001</v>
      </c>
      <c r="E3106" s="74">
        <v>26.492840000000001</v>
      </c>
      <c r="F3106" s="33">
        <v>0</v>
      </c>
      <c r="G3106" s="81">
        <v>0</v>
      </c>
      <c r="H3106" s="33">
        <v>0</v>
      </c>
      <c r="I3106" s="77"/>
      <c r="J3106" s="91">
        <f t="shared" si="99"/>
        <v>462.16370999999998</v>
      </c>
      <c r="K3106" s="131"/>
      <c r="L3106" s="263"/>
      <c r="M3106" s="144"/>
      <c r="N3106" s="144"/>
      <c r="O3106" s="143"/>
      <c r="P3106" s="145"/>
      <c r="Q3106" s="146"/>
      <c r="R3106" s="145"/>
      <c r="S3106" s="147"/>
      <c r="T3106" s="127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</row>
    <row r="3107" spans="1:37" s="34" customFormat="1" ht="18.75" customHeight="1" x14ac:dyDescent="0.25">
      <c r="A3107" s="72" t="str">
        <f>Лист4!A3118</f>
        <v>ул. Матросова, д.18</v>
      </c>
      <c r="B3107" s="82" t="s">
        <v>2902</v>
      </c>
      <c r="C3107" s="76">
        <v>19.476230000000001</v>
      </c>
      <c r="D3107" s="76">
        <f t="shared" si="100"/>
        <v>9.0038300000000007</v>
      </c>
      <c r="E3107" s="74">
        <v>9.0038300000000007</v>
      </c>
      <c r="F3107" s="33">
        <v>0</v>
      </c>
      <c r="G3107" s="81">
        <v>0</v>
      </c>
      <c r="H3107" s="33">
        <v>0</v>
      </c>
      <c r="I3107" s="77"/>
      <c r="J3107" s="91">
        <f t="shared" si="99"/>
        <v>28.480060000000002</v>
      </c>
      <c r="K3107" s="131"/>
      <c r="L3107" s="263"/>
      <c r="M3107" s="144"/>
      <c r="N3107" s="144"/>
      <c r="O3107" s="143"/>
      <c r="P3107" s="148"/>
      <c r="Q3107" s="146"/>
      <c r="R3107" s="148"/>
      <c r="S3107" s="147"/>
      <c r="T3107" s="127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/>
      <c r="AI3107" s="23"/>
      <c r="AJ3107" s="23"/>
      <c r="AK3107" s="23"/>
    </row>
    <row r="3108" spans="1:37" s="34" customFormat="1" ht="18.75" customHeight="1" x14ac:dyDescent="0.25">
      <c r="A3108" s="72" t="str">
        <f>Лист4!A3119</f>
        <v>ул. Молодежная, д.10</v>
      </c>
      <c r="B3108" s="82" t="s">
        <v>2902</v>
      </c>
      <c r="C3108" s="76">
        <v>167.36967000000001</v>
      </c>
      <c r="D3108" s="76">
        <f t="shared" si="100"/>
        <v>10.134879999999999</v>
      </c>
      <c r="E3108" s="74">
        <v>10.134879999999999</v>
      </c>
      <c r="F3108" s="33">
        <v>0</v>
      </c>
      <c r="G3108" s="81">
        <v>0</v>
      </c>
      <c r="H3108" s="33">
        <v>0</v>
      </c>
      <c r="I3108" s="77"/>
      <c r="J3108" s="91">
        <f t="shared" si="99"/>
        <v>177.50455000000002</v>
      </c>
      <c r="K3108" s="131"/>
      <c r="L3108" s="263"/>
      <c r="M3108" s="144"/>
      <c r="N3108" s="144"/>
      <c r="O3108" s="143"/>
      <c r="P3108" s="148"/>
      <c r="Q3108" s="146"/>
      <c r="R3108" s="148"/>
      <c r="S3108" s="147"/>
      <c r="T3108" s="127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/>
      <c r="AI3108" s="23"/>
      <c r="AJ3108" s="23"/>
      <c r="AK3108" s="23"/>
    </row>
    <row r="3109" spans="1:37" s="34" customFormat="1" ht="18.75" customHeight="1" x14ac:dyDescent="0.25">
      <c r="A3109" s="72" t="str">
        <f>Лист4!A3120</f>
        <v>ул. Молодежная, д.12</v>
      </c>
      <c r="B3109" s="82" t="s">
        <v>2902</v>
      </c>
      <c r="C3109" s="76">
        <v>248.36861999999999</v>
      </c>
      <c r="D3109" s="76">
        <f t="shared" si="100"/>
        <v>14.468219999999999</v>
      </c>
      <c r="E3109" s="74">
        <v>14.468219999999999</v>
      </c>
      <c r="F3109" s="22">
        <v>0</v>
      </c>
      <c r="G3109" s="81">
        <v>0</v>
      </c>
      <c r="H3109" s="22">
        <v>0</v>
      </c>
      <c r="I3109" s="77"/>
      <c r="J3109" s="91">
        <f t="shared" si="99"/>
        <v>262.83684</v>
      </c>
      <c r="K3109" s="131"/>
      <c r="L3109" s="263"/>
      <c r="M3109" s="144"/>
      <c r="N3109" s="144"/>
      <c r="O3109" s="143"/>
      <c r="P3109" s="148"/>
      <c r="Q3109" s="146"/>
      <c r="R3109" s="148"/>
      <c r="S3109" s="147"/>
      <c r="T3109" s="127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/>
      <c r="AI3109" s="23"/>
      <c r="AJ3109" s="23"/>
      <c r="AK3109" s="23"/>
    </row>
    <row r="3110" spans="1:37" s="34" customFormat="1" ht="18.75" customHeight="1" x14ac:dyDescent="0.25">
      <c r="A3110" s="72" t="str">
        <f>Лист4!A3121</f>
        <v>ул. Молодежная, д.14</v>
      </c>
      <c r="B3110" s="82" t="s">
        <v>2902</v>
      </c>
      <c r="C3110" s="76">
        <v>361.06849</v>
      </c>
      <c r="D3110" s="76">
        <f t="shared" si="100"/>
        <v>48.276730000000001</v>
      </c>
      <c r="E3110" s="74">
        <v>48.276730000000001</v>
      </c>
      <c r="F3110" s="33">
        <v>0</v>
      </c>
      <c r="G3110" s="81">
        <v>0</v>
      </c>
      <c r="H3110" s="33">
        <v>0</v>
      </c>
      <c r="I3110" s="77"/>
      <c r="J3110" s="91">
        <f t="shared" si="99"/>
        <v>409.34521999999998</v>
      </c>
      <c r="K3110" s="131"/>
      <c r="L3110" s="263"/>
      <c r="M3110" s="144"/>
      <c r="N3110" s="144"/>
      <c r="O3110" s="143"/>
      <c r="P3110" s="148"/>
      <c r="Q3110" s="146"/>
      <c r="R3110" s="148"/>
      <c r="S3110" s="147"/>
      <c r="T3110" s="127"/>
      <c r="U3110" s="23"/>
      <c r="V3110" s="23"/>
      <c r="W3110" s="23"/>
      <c r="X3110" s="23"/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/>
      <c r="AI3110" s="23"/>
      <c r="AJ3110" s="23"/>
      <c r="AK3110" s="23"/>
    </row>
    <row r="3111" spans="1:37" s="34" customFormat="1" ht="18.75" customHeight="1" x14ac:dyDescent="0.25">
      <c r="A3111" s="72" t="str">
        <f>Лист4!A3122</f>
        <v>ул. Молодежная, д.16</v>
      </c>
      <c r="B3111" s="82" t="s">
        <v>2902</v>
      </c>
      <c r="C3111" s="76">
        <v>151</v>
      </c>
      <c r="D3111" s="76">
        <f t="shared" si="100"/>
        <v>19.84365</v>
      </c>
      <c r="E3111" s="74">
        <v>19.84365</v>
      </c>
      <c r="F3111" s="33">
        <v>0</v>
      </c>
      <c r="G3111" s="81">
        <v>0</v>
      </c>
      <c r="H3111" s="33">
        <v>0</v>
      </c>
      <c r="I3111" s="77"/>
      <c r="J3111" s="91">
        <f t="shared" si="99"/>
        <v>170.84365</v>
      </c>
      <c r="K3111" s="131"/>
      <c r="L3111" s="263"/>
      <c r="M3111" s="144"/>
      <c r="N3111" s="144"/>
      <c r="O3111" s="143"/>
      <c r="P3111" s="148"/>
      <c r="Q3111" s="146"/>
      <c r="R3111" s="148"/>
      <c r="S3111" s="147"/>
      <c r="T3111" s="127"/>
      <c r="U3111" s="23"/>
      <c r="V3111" s="23"/>
      <c r="W3111" s="23"/>
      <c r="X3111" s="23"/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/>
      <c r="AI3111" s="23"/>
      <c r="AJ3111" s="23"/>
      <c r="AK3111" s="23"/>
    </row>
    <row r="3112" spans="1:37" s="34" customFormat="1" ht="18.75" customHeight="1" x14ac:dyDescent="0.25">
      <c r="A3112" s="72" t="str">
        <f>Лист4!A3123</f>
        <v>ул. Молодежная, д.2</v>
      </c>
      <c r="B3112" s="82" t="s">
        <v>2902</v>
      </c>
      <c r="C3112" s="76">
        <v>337.06371999999999</v>
      </c>
      <c r="D3112" s="76">
        <f t="shared" si="100"/>
        <v>16.048729999999999</v>
      </c>
      <c r="E3112" s="74">
        <v>16.048729999999999</v>
      </c>
      <c r="F3112" s="33">
        <v>0</v>
      </c>
      <c r="G3112" s="81">
        <v>0</v>
      </c>
      <c r="H3112" s="33">
        <v>0</v>
      </c>
      <c r="I3112" s="77"/>
      <c r="J3112" s="91">
        <f t="shared" si="99"/>
        <v>353.11244999999997</v>
      </c>
      <c r="K3112" s="131"/>
      <c r="L3112" s="263"/>
      <c r="M3112" s="144"/>
      <c r="N3112" s="144"/>
      <c r="O3112" s="143"/>
      <c r="P3112" s="148"/>
      <c r="Q3112" s="146"/>
      <c r="R3112" s="148"/>
      <c r="S3112" s="147"/>
      <c r="T3112" s="127"/>
      <c r="U3112" s="23"/>
      <c r="V3112" s="23"/>
      <c r="W3112" s="23"/>
      <c r="X3112" s="23"/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/>
      <c r="AI3112" s="23"/>
      <c r="AJ3112" s="23"/>
      <c r="AK3112" s="23"/>
    </row>
    <row r="3113" spans="1:37" s="34" customFormat="1" ht="18.75" customHeight="1" x14ac:dyDescent="0.25">
      <c r="A3113" s="72" t="str">
        <f>Лист4!A3124</f>
        <v>ул. Молодежная, д.20</v>
      </c>
      <c r="B3113" s="82" t="s">
        <v>2902</v>
      </c>
      <c r="C3113" s="76">
        <v>130.7362</v>
      </c>
      <c r="D3113" s="76">
        <f t="shared" si="100"/>
        <v>4.2106499999999993</v>
      </c>
      <c r="E3113" s="74">
        <v>4.2106499999999993</v>
      </c>
      <c r="F3113" s="33">
        <v>0</v>
      </c>
      <c r="G3113" s="81">
        <v>0</v>
      </c>
      <c r="H3113" s="33">
        <v>0</v>
      </c>
      <c r="I3113" s="77"/>
      <c r="J3113" s="91">
        <f t="shared" si="99"/>
        <v>134.94684999999998</v>
      </c>
      <c r="K3113" s="131"/>
      <c r="L3113" s="263"/>
      <c r="M3113" s="144"/>
      <c r="N3113" s="144"/>
      <c r="O3113" s="143"/>
      <c r="P3113" s="148"/>
      <c r="Q3113" s="146"/>
      <c r="R3113" s="148"/>
      <c r="S3113" s="147"/>
      <c r="T3113" s="127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/>
      <c r="AI3113" s="23"/>
      <c r="AJ3113" s="23"/>
      <c r="AK3113" s="23"/>
    </row>
    <row r="3114" spans="1:37" s="34" customFormat="1" ht="18.75" customHeight="1" x14ac:dyDescent="0.25">
      <c r="A3114" s="72" t="str">
        <f>Лист4!A3125</f>
        <v>ул. Молодежная, д.22</v>
      </c>
      <c r="B3114" s="82" t="s">
        <v>2902</v>
      </c>
      <c r="C3114" s="76">
        <v>100.33195000000001</v>
      </c>
      <c r="D3114" s="76">
        <f t="shared" si="100"/>
        <v>4.3600099999999999</v>
      </c>
      <c r="E3114" s="74">
        <v>4.3600099999999999</v>
      </c>
      <c r="F3114" s="33">
        <v>0</v>
      </c>
      <c r="G3114" s="81">
        <v>0</v>
      </c>
      <c r="H3114" s="33">
        <v>0</v>
      </c>
      <c r="I3114" s="77"/>
      <c r="J3114" s="91">
        <f t="shared" si="99"/>
        <v>104.69196000000001</v>
      </c>
      <c r="K3114" s="131"/>
      <c r="L3114" s="263"/>
      <c r="M3114" s="144"/>
      <c r="N3114" s="144"/>
      <c r="O3114" s="143"/>
      <c r="P3114" s="148"/>
      <c r="Q3114" s="146"/>
      <c r="R3114" s="148"/>
      <c r="S3114" s="147"/>
      <c r="T3114" s="127"/>
      <c r="U3114" s="23"/>
      <c r="V3114" s="23"/>
      <c r="W3114" s="23"/>
      <c r="X3114" s="23"/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/>
      <c r="AI3114" s="23"/>
      <c r="AJ3114" s="23"/>
      <c r="AK3114" s="23"/>
    </row>
    <row r="3115" spans="1:37" s="34" customFormat="1" ht="18.75" customHeight="1" x14ac:dyDescent="0.25">
      <c r="A3115" s="72" t="str">
        <f>Лист4!A3126</f>
        <v>ул. Молодежная, д.24</v>
      </c>
      <c r="B3115" s="82" t="s">
        <v>2902</v>
      </c>
      <c r="C3115" s="76">
        <v>126.10122000000001</v>
      </c>
      <c r="D3115" s="76">
        <f t="shared" si="100"/>
        <v>8.6522999999999985</v>
      </c>
      <c r="E3115" s="74">
        <v>8.6522999999999985</v>
      </c>
      <c r="F3115" s="33">
        <v>0</v>
      </c>
      <c r="G3115" s="81">
        <v>0</v>
      </c>
      <c r="H3115" s="33">
        <v>0</v>
      </c>
      <c r="I3115" s="77"/>
      <c r="J3115" s="91">
        <f t="shared" si="99"/>
        <v>134.75352000000001</v>
      </c>
      <c r="K3115" s="131"/>
      <c r="L3115" s="263"/>
      <c r="M3115" s="144"/>
      <c r="N3115" s="144"/>
      <c r="O3115" s="143"/>
      <c r="P3115" s="148"/>
      <c r="Q3115" s="146"/>
      <c r="R3115" s="148"/>
      <c r="S3115" s="147"/>
      <c r="T3115" s="127"/>
      <c r="U3115" s="23"/>
      <c r="V3115" s="23"/>
      <c r="W3115" s="23"/>
      <c r="X3115" s="23"/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/>
      <c r="AI3115" s="23"/>
      <c r="AJ3115" s="23"/>
      <c r="AK3115" s="23"/>
    </row>
    <row r="3116" spans="1:37" s="34" customFormat="1" ht="18.75" customHeight="1" x14ac:dyDescent="0.25">
      <c r="A3116" s="72" t="str">
        <f>Лист4!A3127</f>
        <v>ул. Молодежная, д.26</v>
      </c>
      <c r="B3116" s="82" t="s">
        <v>2902</v>
      </c>
      <c r="C3116" s="76">
        <v>96.768740000000008</v>
      </c>
      <c r="D3116" s="76">
        <f t="shared" si="100"/>
        <v>6.5311499999999993</v>
      </c>
      <c r="E3116" s="74">
        <v>6.5311499999999993</v>
      </c>
      <c r="F3116" s="33">
        <v>0</v>
      </c>
      <c r="G3116" s="81">
        <v>0</v>
      </c>
      <c r="H3116" s="33">
        <v>0</v>
      </c>
      <c r="I3116" s="77"/>
      <c r="J3116" s="91">
        <f t="shared" si="99"/>
        <v>103.29989</v>
      </c>
      <c r="K3116" s="131"/>
      <c r="L3116" s="263"/>
      <c r="M3116" s="144"/>
      <c r="N3116" s="144"/>
      <c r="O3116" s="143"/>
      <c r="P3116" s="148"/>
      <c r="Q3116" s="146"/>
      <c r="R3116" s="148"/>
      <c r="S3116" s="147"/>
      <c r="T3116" s="127"/>
      <c r="U3116" s="23"/>
      <c r="V3116" s="23"/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/>
      <c r="AI3116" s="23"/>
      <c r="AJ3116" s="23"/>
      <c r="AK3116" s="23"/>
    </row>
    <row r="3117" spans="1:37" s="34" customFormat="1" ht="18.75" customHeight="1" x14ac:dyDescent="0.25">
      <c r="A3117" s="72" t="str">
        <f>Лист4!A3128</f>
        <v>ул. Молодежная, д.28</v>
      </c>
      <c r="B3117" s="82" t="s">
        <v>2902</v>
      </c>
      <c r="C3117" s="76">
        <v>261.68020000000001</v>
      </c>
      <c r="D3117" s="76">
        <f t="shared" si="100"/>
        <v>34.449620000000003</v>
      </c>
      <c r="E3117" s="74">
        <v>34.449620000000003</v>
      </c>
      <c r="F3117" s="33">
        <v>0</v>
      </c>
      <c r="G3117" s="81">
        <v>0</v>
      </c>
      <c r="H3117" s="33">
        <v>0</v>
      </c>
      <c r="I3117" s="77"/>
      <c r="J3117" s="91">
        <f t="shared" si="99"/>
        <v>296.12982</v>
      </c>
      <c r="K3117" s="131"/>
      <c r="L3117" s="263"/>
      <c r="M3117" s="144"/>
      <c r="N3117" s="144"/>
      <c r="O3117" s="143"/>
      <c r="P3117" s="148"/>
      <c r="Q3117" s="146"/>
      <c r="R3117" s="148"/>
      <c r="S3117" s="147"/>
      <c r="T3117" s="127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/>
      <c r="AI3117" s="23"/>
      <c r="AJ3117" s="23"/>
      <c r="AK3117" s="23"/>
    </row>
    <row r="3118" spans="1:37" s="23" customFormat="1" ht="18.75" customHeight="1" x14ac:dyDescent="0.25">
      <c r="A3118" s="72" t="str">
        <f>Лист4!A3129</f>
        <v>ул. Молодежная, д.30</v>
      </c>
      <c r="B3118" s="82" t="s">
        <v>2902</v>
      </c>
      <c r="C3118" s="76">
        <v>261.49</v>
      </c>
      <c r="D3118" s="76">
        <f t="shared" si="100"/>
        <v>16.5032</v>
      </c>
      <c r="E3118" s="74">
        <v>16.5032</v>
      </c>
      <c r="F3118" s="33">
        <v>0</v>
      </c>
      <c r="G3118" s="81">
        <v>0</v>
      </c>
      <c r="H3118" s="33">
        <v>0</v>
      </c>
      <c r="I3118" s="77"/>
      <c r="J3118" s="91">
        <v>279.97000000000003</v>
      </c>
      <c r="K3118" s="131"/>
      <c r="L3118" s="263"/>
      <c r="M3118" s="144"/>
      <c r="N3118" s="144"/>
      <c r="O3118" s="143"/>
      <c r="P3118" s="148"/>
      <c r="Q3118" s="146"/>
      <c r="R3118" s="148"/>
      <c r="S3118" s="147"/>
      <c r="T3118" s="127"/>
    </row>
    <row r="3119" spans="1:37" s="34" customFormat="1" ht="18.75" customHeight="1" x14ac:dyDescent="0.25">
      <c r="A3119" s="72" t="str">
        <f>Лист4!A3130</f>
        <v>ул. Молодежная, д.32</v>
      </c>
      <c r="B3119" s="82" t="s">
        <v>2902</v>
      </c>
      <c r="C3119" s="76">
        <v>275.27585999999997</v>
      </c>
      <c r="D3119" s="76">
        <f t="shared" si="100"/>
        <v>39.469709999999999</v>
      </c>
      <c r="E3119" s="74">
        <v>39.469709999999999</v>
      </c>
      <c r="F3119" s="33">
        <v>0</v>
      </c>
      <c r="G3119" s="81">
        <v>0</v>
      </c>
      <c r="H3119" s="33">
        <v>0</v>
      </c>
      <c r="I3119" s="77"/>
      <c r="J3119" s="91">
        <f t="shared" si="99"/>
        <v>314.74556999999999</v>
      </c>
      <c r="K3119" s="131"/>
      <c r="L3119" s="263"/>
      <c r="M3119" s="144"/>
      <c r="N3119" s="144"/>
      <c r="O3119" s="143"/>
      <c r="P3119" s="148"/>
      <c r="Q3119" s="146"/>
      <c r="R3119" s="148"/>
      <c r="S3119" s="147"/>
      <c r="T3119" s="127"/>
      <c r="U3119" s="23"/>
      <c r="V3119" s="23"/>
      <c r="W3119" s="23"/>
      <c r="X3119" s="23"/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/>
      <c r="AI3119" s="23"/>
      <c r="AJ3119" s="23"/>
      <c r="AK3119" s="23"/>
    </row>
    <row r="3120" spans="1:37" s="34" customFormat="1" ht="18.75" customHeight="1" x14ac:dyDescent="0.25">
      <c r="A3120" s="72" t="str">
        <f>Лист4!A3131</f>
        <v>ул. Молодежная, д.34</v>
      </c>
      <c r="B3120" s="82" t="s">
        <v>2902</v>
      </c>
      <c r="C3120" s="76">
        <v>550.92466999999999</v>
      </c>
      <c r="D3120" s="76">
        <f t="shared" si="100"/>
        <v>40.668990000000001</v>
      </c>
      <c r="E3120" s="74">
        <v>40.668990000000001</v>
      </c>
      <c r="F3120" s="33">
        <v>0</v>
      </c>
      <c r="G3120" s="81">
        <v>0</v>
      </c>
      <c r="H3120" s="33">
        <v>0</v>
      </c>
      <c r="I3120" s="77"/>
      <c r="J3120" s="91">
        <f t="shared" si="99"/>
        <v>591.59366</v>
      </c>
      <c r="K3120" s="131"/>
      <c r="L3120" s="263"/>
      <c r="M3120" s="144"/>
      <c r="N3120" s="144"/>
      <c r="O3120" s="143"/>
      <c r="P3120" s="148"/>
      <c r="Q3120" s="146"/>
      <c r="R3120" s="148"/>
      <c r="S3120" s="147"/>
      <c r="T3120" s="127"/>
      <c r="U3120" s="23"/>
      <c r="V3120" s="23"/>
      <c r="W3120" s="23"/>
      <c r="X3120" s="23"/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/>
      <c r="AI3120" s="23"/>
      <c r="AJ3120" s="23"/>
      <c r="AK3120" s="23"/>
    </row>
    <row r="3121" spans="1:37" s="34" customFormat="1" ht="18.75" customHeight="1" x14ac:dyDescent="0.25">
      <c r="A3121" s="72" t="str">
        <f>Лист4!A3132</f>
        <v>ул. Молодежная, д.40</v>
      </c>
      <c r="B3121" s="82" t="s">
        <v>2902</v>
      </c>
      <c r="C3121" s="76">
        <v>191.87720999999999</v>
      </c>
      <c r="D3121" s="76">
        <f t="shared" si="100"/>
        <v>6.8510200000000001</v>
      </c>
      <c r="E3121" s="74">
        <v>6.8510200000000001</v>
      </c>
      <c r="F3121" s="33">
        <v>0</v>
      </c>
      <c r="G3121" s="81">
        <v>0</v>
      </c>
      <c r="H3121" s="33">
        <v>0</v>
      </c>
      <c r="I3121" s="77"/>
      <c r="J3121" s="91">
        <f t="shared" si="99"/>
        <v>198.72823</v>
      </c>
      <c r="K3121" s="131"/>
      <c r="L3121" s="263"/>
      <c r="M3121" s="144"/>
      <c r="N3121" s="144"/>
      <c r="O3121" s="143"/>
      <c r="P3121" s="148"/>
      <c r="Q3121" s="146"/>
      <c r="R3121" s="148"/>
      <c r="S3121" s="147"/>
      <c r="T3121" s="127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/>
      <c r="AI3121" s="23"/>
      <c r="AJ3121" s="23"/>
      <c r="AK3121" s="23"/>
    </row>
    <row r="3122" spans="1:37" s="23" customFormat="1" ht="18.75" customHeight="1" x14ac:dyDescent="0.25">
      <c r="A3122" s="72" t="str">
        <f>Лист4!A3133</f>
        <v>ул. Молодежная, д.42</v>
      </c>
      <c r="B3122" s="82" t="s">
        <v>2902</v>
      </c>
      <c r="C3122" s="76">
        <v>474.9</v>
      </c>
      <c r="D3122" s="76">
        <f t="shared" si="100"/>
        <v>27.084099999999999</v>
      </c>
      <c r="E3122" s="74">
        <v>27.084099999999999</v>
      </c>
      <c r="F3122" s="33">
        <v>0</v>
      </c>
      <c r="G3122" s="81">
        <v>0</v>
      </c>
      <c r="H3122" s="33">
        <v>0</v>
      </c>
      <c r="I3122" s="77"/>
      <c r="J3122" s="91">
        <v>507.98</v>
      </c>
      <c r="K3122" s="131"/>
      <c r="L3122" s="263"/>
      <c r="M3122" s="144"/>
      <c r="N3122" s="144"/>
      <c r="O3122" s="143"/>
      <c r="P3122" s="148"/>
      <c r="Q3122" s="146"/>
      <c r="R3122" s="148"/>
      <c r="S3122" s="147"/>
      <c r="T3122" s="127"/>
    </row>
    <row r="3123" spans="1:37" s="34" customFormat="1" ht="18.75" customHeight="1" x14ac:dyDescent="0.25">
      <c r="A3123" s="72" t="str">
        <f>Лист4!A3134</f>
        <v>ул. Молодежная, д.8</v>
      </c>
      <c r="B3123" s="82" t="s">
        <v>2902</v>
      </c>
      <c r="C3123" s="76">
        <v>96.449500000000015</v>
      </c>
      <c r="D3123" s="76">
        <f t="shared" si="100"/>
        <v>5.0523999999999996</v>
      </c>
      <c r="E3123" s="74">
        <v>5.0523999999999996</v>
      </c>
      <c r="F3123" s="33">
        <v>0</v>
      </c>
      <c r="G3123" s="81">
        <v>0</v>
      </c>
      <c r="H3123" s="33">
        <v>0</v>
      </c>
      <c r="I3123" s="77"/>
      <c r="J3123" s="91">
        <f t="shared" si="99"/>
        <v>101.50190000000002</v>
      </c>
      <c r="K3123" s="131"/>
      <c r="L3123" s="263"/>
      <c r="M3123" s="144"/>
      <c r="N3123" s="144"/>
      <c r="O3123" s="143"/>
      <c r="P3123" s="148"/>
      <c r="Q3123" s="146"/>
      <c r="R3123" s="148"/>
      <c r="S3123" s="147"/>
      <c r="T3123" s="127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</row>
    <row r="3124" spans="1:37" s="34" customFormat="1" ht="18.75" customHeight="1" x14ac:dyDescent="0.25">
      <c r="A3124" s="72" t="str">
        <f>Лист4!A3135</f>
        <v>ул. Пионерская, д.20</v>
      </c>
      <c r="B3124" s="82" t="s">
        <v>2902</v>
      </c>
      <c r="C3124" s="76">
        <v>36.018349999999998</v>
      </c>
      <c r="D3124" s="76">
        <f t="shared" si="100"/>
        <v>1.0589999999999999</v>
      </c>
      <c r="E3124" s="74">
        <v>1.0589999999999999</v>
      </c>
      <c r="F3124" s="33">
        <v>0</v>
      </c>
      <c r="G3124" s="81">
        <v>0</v>
      </c>
      <c r="H3124" s="33">
        <v>0</v>
      </c>
      <c r="I3124" s="77"/>
      <c r="J3124" s="91">
        <f t="shared" si="99"/>
        <v>37.077349999999996</v>
      </c>
      <c r="K3124" s="131"/>
      <c r="L3124" s="263"/>
      <c r="M3124" s="144"/>
      <c r="N3124" s="144"/>
      <c r="O3124" s="143"/>
      <c r="P3124" s="148"/>
      <c r="Q3124" s="146"/>
      <c r="R3124" s="148"/>
      <c r="S3124" s="147"/>
      <c r="T3124" s="127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/>
      <c r="AI3124" s="23"/>
      <c r="AJ3124" s="23"/>
      <c r="AK3124" s="23"/>
    </row>
    <row r="3125" spans="1:37" s="34" customFormat="1" ht="18.75" customHeight="1" x14ac:dyDescent="0.25">
      <c r="A3125" s="72" t="str">
        <f>Лист4!A3136</f>
        <v>ул. Пионерская, д.22</v>
      </c>
      <c r="B3125" s="82" t="s">
        <v>2902</v>
      </c>
      <c r="C3125" s="76">
        <v>54.174449999999993</v>
      </c>
      <c r="D3125" s="76">
        <f t="shared" si="100"/>
        <v>1.3387500000000001</v>
      </c>
      <c r="E3125" s="74">
        <v>1.3387500000000001</v>
      </c>
      <c r="F3125" s="33">
        <v>0</v>
      </c>
      <c r="G3125" s="81">
        <v>0</v>
      </c>
      <c r="H3125" s="33">
        <v>0</v>
      </c>
      <c r="I3125" s="77"/>
      <c r="J3125" s="91">
        <f t="shared" si="99"/>
        <v>55.513199999999991</v>
      </c>
      <c r="K3125" s="131"/>
      <c r="L3125" s="263"/>
      <c r="M3125" s="144"/>
      <c r="N3125" s="144"/>
      <c r="O3125" s="143"/>
      <c r="P3125" s="145"/>
      <c r="Q3125" s="146"/>
      <c r="R3125" s="145"/>
      <c r="S3125" s="147"/>
      <c r="T3125" s="127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/>
    </row>
    <row r="3126" spans="1:37" s="34" customFormat="1" ht="18.75" customHeight="1" x14ac:dyDescent="0.25">
      <c r="A3126" s="72" t="str">
        <f>Лист4!A3137</f>
        <v>ул. Пионерская, д.24</v>
      </c>
      <c r="B3126" s="82" t="s">
        <v>2902</v>
      </c>
      <c r="C3126" s="76">
        <v>57.667849999999994</v>
      </c>
      <c r="D3126" s="76">
        <f t="shared" si="100"/>
        <v>3.7460999999999998</v>
      </c>
      <c r="E3126" s="74">
        <v>3.7460999999999998</v>
      </c>
      <c r="F3126" s="33">
        <v>0</v>
      </c>
      <c r="G3126" s="81">
        <v>0</v>
      </c>
      <c r="H3126" s="33">
        <v>0</v>
      </c>
      <c r="I3126" s="77"/>
      <c r="J3126" s="91">
        <f t="shared" si="99"/>
        <v>61.413949999999993</v>
      </c>
      <c r="K3126" s="131"/>
      <c r="L3126" s="263"/>
      <c r="M3126" s="144"/>
      <c r="N3126" s="144"/>
      <c r="O3126" s="143"/>
      <c r="P3126" s="148"/>
      <c r="Q3126" s="146"/>
      <c r="R3126" s="148"/>
      <c r="S3126" s="147"/>
      <c r="T3126" s="127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/>
    </row>
    <row r="3127" spans="1:37" s="34" customFormat="1" ht="18.75" customHeight="1" x14ac:dyDescent="0.25">
      <c r="A3127" s="72" t="str">
        <f>Лист4!A3138</f>
        <v>ул. Пионерская, д.26</v>
      </c>
      <c r="B3127" s="82" t="s">
        <v>2902</v>
      </c>
      <c r="C3127" s="76">
        <v>105.83766</v>
      </c>
      <c r="D3127" s="76">
        <f t="shared" si="100"/>
        <v>3.7459499999999997</v>
      </c>
      <c r="E3127" s="74">
        <v>3.7459499999999997</v>
      </c>
      <c r="F3127" s="33">
        <v>0</v>
      </c>
      <c r="G3127" s="81">
        <v>0</v>
      </c>
      <c r="H3127" s="33">
        <v>0</v>
      </c>
      <c r="I3127" s="77"/>
      <c r="J3127" s="91">
        <f t="shared" si="99"/>
        <v>109.58360999999999</v>
      </c>
      <c r="K3127" s="131"/>
      <c r="L3127" s="263"/>
      <c r="M3127" s="144"/>
      <c r="N3127" s="144"/>
      <c r="O3127" s="143"/>
      <c r="P3127" s="148"/>
      <c r="Q3127" s="146"/>
      <c r="R3127" s="148"/>
      <c r="S3127" s="147"/>
      <c r="T3127" s="127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</row>
    <row r="3128" spans="1:37" s="34" customFormat="1" ht="18.75" customHeight="1" x14ac:dyDescent="0.25">
      <c r="A3128" s="72" t="str">
        <f>Лист4!A3139</f>
        <v>ул. Советская, д.25</v>
      </c>
      <c r="B3128" s="82" t="s">
        <v>2902</v>
      </c>
      <c r="C3128" s="76">
        <v>7.3901399999999997</v>
      </c>
      <c r="D3128" s="76">
        <f t="shared" si="100"/>
        <v>20.402439999999999</v>
      </c>
      <c r="E3128" s="74">
        <v>20.402439999999999</v>
      </c>
      <c r="F3128" s="22">
        <v>0</v>
      </c>
      <c r="G3128" s="81">
        <v>0</v>
      </c>
      <c r="H3128" s="22">
        <v>0</v>
      </c>
      <c r="I3128" s="77"/>
      <c r="J3128" s="91">
        <f t="shared" si="99"/>
        <v>27.792579999999997</v>
      </c>
      <c r="K3128" s="131"/>
      <c r="L3128" s="263"/>
      <c r="M3128" s="144"/>
      <c r="N3128" s="144"/>
      <c r="O3128" s="143"/>
      <c r="P3128" s="148"/>
      <c r="Q3128" s="146"/>
      <c r="R3128" s="148"/>
      <c r="S3128" s="147"/>
      <c r="T3128" s="127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/>
      <c r="AI3128" s="23"/>
      <c r="AJ3128" s="23"/>
      <c r="AK3128" s="23"/>
    </row>
    <row r="3129" spans="1:37" s="34" customFormat="1" ht="18.75" customHeight="1" x14ac:dyDescent="0.25">
      <c r="A3129" s="72" t="str">
        <f>Лист4!A3140</f>
        <v>ул. Суворова, д.9</v>
      </c>
      <c r="B3129" s="82" t="s">
        <v>2902</v>
      </c>
      <c r="C3129" s="76">
        <v>9.8302800000000001</v>
      </c>
      <c r="D3129" s="76">
        <f t="shared" si="100"/>
        <v>1.8671099999999998</v>
      </c>
      <c r="E3129" s="74">
        <v>1.8671099999999998</v>
      </c>
      <c r="F3129" s="33">
        <v>0</v>
      </c>
      <c r="G3129" s="81">
        <v>0</v>
      </c>
      <c r="H3129" s="33">
        <v>0</v>
      </c>
      <c r="I3129" s="77"/>
      <c r="J3129" s="91">
        <f t="shared" si="99"/>
        <v>11.69739</v>
      </c>
      <c r="K3129" s="131"/>
      <c r="L3129" s="263"/>
      <c r="M3129" s="144"/>
      <c r="N3129" s="144"/>
      <c r="O3129" s="143"/>
      <c r="P3129" s="145"/>
      <c r="Q3129" s="146"/>
      <c r="R3129" s="145"/>
      <c r="S3129" s="147"/>
      <c r="T3129" s="127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/>
    </row>
    <row r="3130" spans="1:37" s="34" customFormat="1" ht="18.75" customHeight="1" x14ac:dyDescent="0.25">
      <c r="A3130" s="72" t="str">
        <f>Лист4!A3141</f>
        <v>ул. Суворова, д.9А</v>
      </c>
      <c r="B3130" s="82" t="s">
        <v>2902</v>
      </c>
      <c r="C3130" s="76">
        <v>40.982500000000002</v>
      </c>
      <c r="D3130" s="76">
        <f t="shared" si="100"/>
        <v>15.18385</v>
      </c>
      <c r="E3130" s="74">
        <v>15.18385</v>
      </c>
      <c r="F3130" s="33">
        <v>0</v>
      </c>
      <c r="G3130" s="81">
        <v>0</v>
      </c>
      <c r="H3130" s="33">
        <v>0</v>
      </c>
      <c r="I3130" s="77"/>
      <c r="J3130" s="91">
        <f t="shared" si="99"/>
        <v>56.166350000000001</v>
      </c>
      <c r="K3130" s="131"/>
      <c r="L3130" s="263"/>
      <c r="M3130" s="144"/>
      <c r="N3130" s="144"/>
      <c r="O3130" s="143"/>
      <c r="P3130" s="148"/>
      <c r="Q3130" s="146"/>
      <c r="R3130" s="148"/>
      <c r="S3130" s="147"/>
      <c r="T3130" s="127"/>
      <c r="U3130" s="23"/>
      <c r="V3130" s="23"/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/>
    </row>
    <row r="3131" spans="1:37" s="34" customFormat="1" ht="18.75" customHeight="1" x14ac:dyDescent="0.25">
      <c r="A3131" s="72" t="str">
        <f>Лист4!A3142</f>
        <v>ул. Чкалова, д.18</v>
      </c>
      <c r="B3131" s="82" t="s">
        <v>2902</v>
      </c>
      <c r="C3131" s="76">
        <v>53.795999999999999</v>
      </c>
      <c r="D3131" s="76">
        <f t="shared" si="100"/>
        <v>21.96555</v>
      </c>
      <c r="E3131" s="74">
        <v>21.96555</v>
      </c>
      <c r="F3131" s="33">
        <v>0</v>
      </c>
      <c r="G3131" s="81">
        <v>0</v>
      </c>
      <c r="H3131" s="33">
        <v>0</v>
      </c>
      <c r="I3131" s="77"/>
      <c r="J3131" s="91">
        <f t="shared" si="99"/>
        <v>75.76155</v>
      </c>
      <c r="K3131" s="131"/>
      <c r="L3131" s="263"/>
      <c r="M3131" s="144"/>
      <c r="N3131" s="144"/>
      <c r="O3131" s="143"/>
      <c r="P3131" s="148"/>
      <c r="Q3131" s="146"/>
      <c r="R3131" s="148"/>
      <c r="S3131" s="147"/>
      <c r="T3131" s="127"/>
      <c r="U3131" s="23"/>
      <c r="V3131" s="23"/>
      <c r="W3131" s="23"/>
      <c r="X3131" s="23"/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/>
    </row>
    <row r="3132" spans="1:37" s="34" customFormat="1" ht="18.75" customHeight="1" x14ac:dyDescent="0.25">
      <c r="A3132" s="72" t="str">
        <f>Лист4!A3143</f>
        <v>ул. Чкалова, д.6</v>
      </c>
      <c r="B3132" s="82" t="s">
        <v>2902</v>
      </c>
      <c r="C3132" s="76">
        <v>46.313600000000001</v>
      </c>
      <c r="D3132" s="76">
        <f t="shared" si="100"/>
        <v>1.0526</v>
      </c>
      <c r="E3132" s="74">
        <v>1.0526</v>
      </c>
      <c r="F3132" s="22">
        <v>0</v>
      </c>
      <c r="G3132" s="81">
        <v>0</v>
      </c>
      <c r="H3132" s="22">
        <v>0</v>
      </c>
      <c r="I3132" s="77"/>
      <c r="J3132" s="91">
        <f t="shared" si="99"/>
        <v>47.366199999999999</v>
      </c>
      <c r="K3132" s="131"/>
      <c r="L3132" s="263"/>
      <c r="M3132" s="144"/>
      <c r="N3132" s="144"/>
      <c r="O3132" s="143"/>
      <c r="P3132" s="148"/>
      <c r="Q3132" s="146"/>
      <c r="R3132" s="148"/>
      <c r="S3132" s="147"/>
      <c r="T3132" s="127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/>
      <c r="AI3132" s="23"/>
      <c r="AJ3132" s="23"/>
      <c r="AK3132" s="23"/>
    </row>
    <row r="3133" spans="1:37" s="34" customFormat="1" ht="18.75" customHeight="1" x14ac:dyDescent="0.25">
      <c r="A3133" s="72" t="str">
        <f>Лист4!A3144</f>
        <v>ул. Чкалова, д.8</v>
      </c>
      <c r="B3133" s="82" t="s">
        <v>2902</v>
      </c>
      <c r="C3133" s="76">
        <v>69.389800000000008</v>
      </c>
      <c r="D3133" s="76">
        <f t="shared" si="100"/>
        <v>2.1214200000000001</v>
      </c>
      <c r="E3133" s="74">
        <v>2.1214200000000001</v>
      </c>
      <c r="F3133" s="33">
        <v>0</v>
      </c>
      <c r="G3133" s="81">
        <v>0</v>
      </c>
      <c r="H3133" s="33">
        <v>0</v>
      </c>
      <c r="I3133" s="77"/>
      <c r="J3133" s="91">
        <f t="shared" si="99"/>
        <v>71.511220000000009</v>
      </c>
      <c r="K3133" s="131"/>
      <c r="L3133" s="263"/>
      <c r="M3133" s="144"/>
      <c r="N3133" s="144"/>
      <c r="O3133" s="143"/>
      <c r="P3133" s="148"/>
      <c r="Q3133" s="146"/>
      <c r="R3133" s="148"/>
      <c r="S3133" s="147"/>
      <c r="T3133" s="127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/>
      <c r="AI3133" s="23"/>
      <c r="AJ3133" s="23"/>
      <c r="AK3133" s="23"/>
    </row>
    <row r="3134" spans="1:37" s="34" customFormat="1" ht="18.75" customHeight="1" x14ac:dyDescent="0.25">
      <c r="A3134" s="72" t="str">
        <f>Лист4!A3145</f>
        <v>ул. 50 лет Октября, д.1</v>
      </c>
      <c r="B3134" s="82" t="s">
        <v>2903</v>
      </c>
      <c r="C3134" s="76">
        <v>829.28601000000003</v>
      </c>
      <c r="D3134" s="76">
        <f t="shared" si="100"/>
        <v>93.309449999999998</v>
      </c>
      <c r="E3134" s="74">
        <v>93.309449999999998</v>
      </c>
      <c r="F3134" s="33">
        <v>0</v>
      </c>
      <c r="G3134" s="81">
        <v>0</v>
      </c>
      <c r="H3134" s="33">
        <v>0</v>
      </c>
      <c r="I3134" s="77"/>
      <c r="J3134" s="91">
        <f t="shared" si="99"/>
        <v>922.59546</v>
      </c>
      <c r="K3134" s="131"/>
      <c r="L3134" s="263"/>
      <c r="M3134" s="144"/>
      <c r="N3134" s="144"/>
      <c r="O3134" s="143"/>
      <c r="P3134" s="148"/>
      <c r="Q3134" s="146"/>
      <c r="R3134" s="148"/>
      <c r="S3134" s="147"/>
      <c r="T3134" s="127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</row>
    <row r="3135" spans="1:37" s="34" customFormat="1" ht="18.75" customHeight="1" x14ac:dyDescent="0.25">
      <c r="A3135" s="72" t="str">
        <f>Лист4!A3146</f>
        <v>ул. Баррикадная, д.13</v>
      </c>
      <c r="B3135" s="82" t="s">
        <v>2903</v>
      </c>
      <c r="C3135" s="76">
        <v>791.35610999999994</v>
      </c>
      <c r="D3135" s="76">
        <f t="shared" si="100"/>
        <v>35.076910000000005</v>
      </c>
      <c r="E3135" s="74">
        <v>35.076910000000005</v>
      </c>
      <c r="F3135" s="33">
        <v>0</v>
      </c>
      <c r="G3135" s="81">
        <v>0</v>
      </c>
      <c r="H3135" s="33">
        <v>0</v>
      </c>
      <c r="I3135" s="77"/>
      <c r="J3135" s="91">
        <f t="shared" si="99"/>
        <v>826.43301999999994</v>
      </c>
      <c r="K3135" s="131"/>
      <c r="L3135" s="263"/>
      <c r="M3135" s="144"/>
      <c r="N3135" s="144"/>
      <c r="O3135" s="143"/>
      <c r="P3135" s="148"/>
      <c r="Q3135" s="146"/>
      <c r="R3135" s="148"/>
      <c r="S3135" s="147"/>
      <c r="T3135" s="127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</row>
    <row r="3136" spans="1:37" s="34" customFormat="1" ht="18.75" customHeight="1" x14ac:dyDescent="0.25">
      <c r="A3136" s="72" t="str">
        <f>Лист4!A3147</f>
        <v>ул. Баррикадная, д.4</v>
      </c>
      <c r="B3136" s="82" t="s">
        <v>2903</v>
      </c>
      <c r="C3136" s="76">
        <v>378.36752000000001</v>
      </c>
      <c r="D3136" s="76">
        <f t="shared" si="100"/>
        <v>32.279020000000003</v>
      </c>
      <c r="E3136" s="74">
        <v>32.279020000000003</v>
      </c>
      <c r="F3136" s="33">
        <v>0</v>
      </c>
      <c r="G3136" s="81">
        <v>0</v>
      </c>
      <c r="H3136" s="33">
        <v>0</v>
      </c>
      <c r="I3136" s="77"/>
      <c r="J3136" s="91">
        <f t="shared" si="99"/>
        <v>410.64654000000002</v>
      </c>
      <c r="K3136" s="131"/>
      <c r="L3136" s="263"/>
      <c r="M3136" s="144"/>
      <c r="N3136" s="144"/>
      <c r="O3136" s="143"/>
      <c r="P3136" s="148"/>
      <c r="Q3136" s="146"/>
      <c r="R3136" s="148"/>
      <c r="S3136" s="147"/>
      <c r="T3136" s="127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</row>
    <row r="3137" spans="1:37" s="34" customFormat="1" ht="18.75" customHeight="1" x14ac:dyDescent="0.25">
      <c r="A3137" s="72" t="str">
        <f>Лист4!A3148</f>
        <v>ул. Баррикадная, д.5</v>
      </c>
      <c r="B3137" s="82" t="s">
        <v>2903</v>
      </c>
      <c r="C3137" s="76">
        <v>1528.51963</v>
      </c>
      <c r="D3137" s="76">
        <f t="shared" si="100"/>
        <v>76.079789999999988</v>
      </c>
      <c r="E3137" s="74">
        <v>76.079789999999988</v>
      </c>
      <c r="F3137" s="33">
        <v>0</v>
      </c>
      <c r="G3137" s="81">
        <v>0</v>
      </c>
      <c r="H3137" s="33">
        <v>0</v>
      </c>
      <c r="I3137" s="77"/>
      <c r="J3137" s="91">
        <f t="shared" si="99"/>
        <v>1604.59942</v>
      </c>
      <c r="K3137" s="131"/>
      <c r="L3137" s="263"/>
      <c r="M3137" s="144"/>
      <c r="N3137" s="144"/>
      <c r="O3137" s="143"/>
      <c r="P3137" s="148"/>
      <c r="Q3137" s="146"/>
      <c r="R3137" s="148"/>
      <c r="S3137" s="147"/>
      <c r="T3137" s="127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</row>
    <row r="3138" spans="1:37" s="34" customFormat="1" ht="18.75" customHeight="1" x14ac:dyDescent="0.25">
      <c r="A3138" s="72" t="str">
        <f>Лист4!A3149</f>
        <v>ул. Баррикадная, д.7</v>
      </c>
      <c r="B3138" s="82" t="s">
        <v>2903</v>
      </c>
      <c r="C3138" s="76">
        <v>2475.1746800000001</v>
      </c>
      <c r="D3138" s="76">
        <f t="shared" si="100"/>
        <v>133.45954</v>
      </c>
      <c r="E3138" s="74">
        <v>133.45954</v>
      </c>
      <c r="F3138" s="33">
        <v>0</v>
      </c>
      <c r="G3138" s="81">
        <v>0</v>
      </c>
      <c r="H3138" s="33">
        <v>0</v>
      </c>
      <c r="I3138" s="77"/>
      <c r="J3138" s="91">
        <f t="shared" si="99"/>
        <v>2608.6342199999999</v>
      </c>
      <c r="K3138" s="131"/>
      <c r="L3138" s="263"/>
      <c r="M3138" s="144"/>
      <c r="N3138" s="144"/>
      <c r="O3138" s="143"/>
      <c r="P3138" s="148"/>
      <c r="Q3138" s="146"/>
      <c r="R3138" s="148"/>
      <c r="S3138" s="147"/>
      <c r="T3138" s="127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/>
      <c r="AI3138" s="23"/>
      <c r="AJ3138" s="23"/>
      <c r="AK3138" s="23"/>
    </row>
    <row r="3139" spans="1:37" s="34" customFormat="1" ht="18.75" customHeight="1" x14ac:dyDescent="0.25">
      <c r="A3139" s="72" t="str">
        <f>Лист4!A3150</f>
        <v>ул. Мира, д.1</v>
      </c>
      <c r="B3139" s="82" t="s">
        <v>2903</v>
      </c>
      <c r="C3139" s="76">
        <v>1729.15497</v>
      </c>
      <c r="D3139" s="76">
        <f t="shared" si="100"/>
        <v>124.97581</v>
      </c>
      <c r="E3139" s="74">
        <v>124.97581</v>
      </c>
      <c r="F3139" s="33">
        <v>0</v>
      </c>
      <c r="G3139" s="81">
        <v>0</v>
      </c>
      <c r="H3139" s="33">
        <v>0</v>
      </c>
      <c r="I3139" s="77"/>
      <c r="J3139" s="91">
        <f t="shared" si="99"/>
        <v>1854.13078</v>
      </c>
      <c r="K3139" s="131"/>
      <c r="L3139" s="263"/>
      <c r="M3139" s="144"/>
      <c r="N3139" s="144"/>
      <c r="O3139" s="143"/>
      <c r="P3139" s="148"/>
      <c r="Q3139" s="146"/>
      <c r="R3139" s="148"/>
      <c r="S3139" s="147"/>
      <c r="T3139" s="127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</row>
    <row r="3140" spans="1:37" s="34" customFormat="1" ht="18.75" customHeight="1" x14ac:dyDescent="0.25">
      <c r="A3140" s="72" t="str">
        <f>Лист4!A3151</f>
        <v>ул. Мира, д.9</v>
      </c>
      <c r="B3140" s="82" t="s">
        <v>2903</v>
      </c>
      <c r="C3140" s="76">
        <v>1449.5919799999999</v>
      </c>
      <c r="D3140" s="76">
        <f t="shared" si="100"/>
        <v>131.16967000000002</v>
      </c>
      <c r="E3140" s="74">
        <v>131.16967000000002</v>
      </c>
      <c r="F3140" s="33">
        <v>0</v>
      </c>
      <c r="G3140" s="81">
        <v>0</v>
      </c>
      <c r="H3140" s="33">
        <v>0</v>
      </c>
      <c r="I3140" s="77"/>
      <c r="J3140" s="91">
        <f t="shared" si="99"/>
        <v>1580.7616499999999</v>
      </c>
      <c r="K3140" s="131"/>
      <c r="L3140" s="263"/>
      <c r="M3140" s="144"/>
      <c r="N3140" s="144"/>
      <c r="O3140" s="143"/>
      <c r="P3140" s="148"/>
      <c r="Q3140" s="146"/>
      <c r="R3140" s="148"/>
      <c r="S3140" s="147"/>
      <c r="T3140" s="127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</row>
    <row r="3141" spans="1:37" s="34" customFormat="1" ht="18.75" customHeight="1" x14ac:dyDescent="0.25">
      <c r="A3141" s="72" t="str">
        <f>Лист4!A3152</f>
        <v>ул. Молодежная, д.3</v>
      </c>
      <c r="B3141" s="82" t="s">
        <v>2903</v>
      </c>
      <c r="C3141" s="76">
        <v>2250.6692500000004</v>
      </c>
      <c r="D3141" s="76">
        <f t="shared" si="100"/>
        <v>152.18520000000001</v>
      </c>
      <c r="E3141" s="74">
        <v>152.18520000000001</v>
      </c>
      <c r="F3141" s="33">
        <v>0</v>
      </c>
      <c r="G3141" s="81">
        <v>0</v>
      </c>
      <c r="H3141" s="33">
        <v>0</v>
      </c>
      <c r="I3141" s="77"/>
      <c r="J3141" s="91">
        <f t="shared" si="99"/>
        <v>2402.8544500000003</v>
      </c>
      <c r="K3141" s="131"/>
      <c r="L3141" s="263"/>
      <c r="M3141" s="144"/>
      <c r="N3141" s="144"/>
      <c r="O3141" s="143"/>
      <c r="P3141" s="148"/>
      <c r="Q3141" s="146"/>
      <c r="R3141" s="148"/>
      <c r="S3141" s="147"/>
      <c r="T3141" s="127"/>
      <c r="U3141" s="23"/>
      <c r="V3141" s="23"/>
      <c r="W3141" s="23"/>
      <c r="X3141" s="23"/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/>
      <c r="AI3141" s="23"/>
      <c r="AJ3141" s="23"/>
      <c r="AK3141" s="23"/>
    </row>
    <row r="3142" spans="1:37" s="34" customFormat="1" ht="18.75" customHeight="1" x14ac:dyDescent="0.25">
      <c r="A3142" s="72" t="str">
        <f>Лист4!A3153</f>
        <v>ул. Первомайская, д.10А</v>
      </c>
      <c r="B3142" s="82" t="s">
        <v>2903</v>
      </c>
      <c r="C3142" s="76">
        <v>58.723179999999999</v>
      </c>
      <c r="D3142" s="76">
        <f t="shared" si="100"/>
        <v>2.7821199999999999</v>
      </c>
      <c r="E3142" s="74">
        <v>2.7821199999999999</v>
      </c>
      <c r="F3142" s="33">
        <v>0</v>
      </c>
      <c r="G3142" s="81">
        <v>0</v>
      </c>
      <c r="H3142" s="33">
        <v>0</v>
      </c>
      <c r="I3142" s="77"/>
      <c r="J3142" s="91">
        <f t="shared" si="99"/>
        <v>61.505299999999998</v>
      </c>
      <c r="K3142" s="131"/>
      <c r="L3142" s="263"/>
      <c r="M3142" s="144"/>
      <c r="N3142" s="144"/>
      <c r="O3142" s="143"/>
      <c r="P3142" s="148"/>
      <c r="Q3142" s="146"/>
      <c r="R3142" s="148"/>
      <c r="S3142" s="147"/>
      <c r="T3142" s="127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/>
      <c r="AI3142" s="23"/>
      <c r="AJ3142" s="23"/>
      <c r="AK3142" s="23"/>
    </row>
    <row r="3143" spans="1:37" s="34" customFormat="1" ht="18.75" customHeight="1" x14ac:dyDescent="0.25">
      <c r="A3143" s="72" t="str">
        <f>Лист4!A3154</f>
        <v>ул. Первомайская, д.11</v>
      </c>
      <c r="B3143" s="82" t="s">
        <v>2903</v>
      </c>
      <c r="C3143" s="76">
        <v>138.87691000000001</v>
      </c>
      <c r="D3143" s="76">
        <f t="shared" si="100"/>
        <v>4.9162700000000008</v>
      </c>
      <c r="E3143" s="74">
        <v>4.9162700000000008</v>
      </c>
      <c r="F3143" s="33">
        <v>0</v>
      </c>
      <c r="G3143" s="81">
        <v>0</v>
      </c>
      <c r="H3143" s="33">
        <v>0</v>
      </c>
      <c r="I3143" s="77"/>
      <c r="J3143" s="91">
        <f t="shared" si="99"/>
        <v>143.79318000000001</v>
      </c>
      <c r="K3143" s="131"/>
      <c r="L3143" s="263"/>
      <c r="M3143" s="144"/>
      <c r="N3143" s="144"/>
      <c r="O3143" s="143"/>
      <c r="P3143" s="148"/>
      <c r="Q3143" s="146"/>
      <c r="R3143" s="148"/>
      <c r="S3143" s="147"/>
      <c r="T3143" s="127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/>
      <c r="AI3143" s="23"/>
      <c r="AJ3143" s="23"/>
      <c r="AK3143" s="23"/>
    </row>
    <row r="3144" spans="1:37" s="34" customFormat="1" ht="18.75" customHeight="1" x14ac:dyDescent="0.25">
      <c r="A3144" s="72" t="str">
        <f>Лист4!A3155</f>
        <v>ул. Первомайская, д.12А</v>
      </c>
      <c r="B3144" s="82" t="s">
        <v>2903</v>
      </c>
      <c r="C3144" s="76">
        <v>624.33246000000008</v>
      </c>
      <c r="D3144" s="76">
        <f t="shared" si="100"/>
        <v>37.789209999999997</v>
      </c>
      <c r="E3144" s="74">
        <v>37.789209999999997</v>
      </c>
      <c r="F3144" s="33">
        <v>0</v>
      </c>
      <c r="G3144" s="81">
        <v>0</v>
      </c>
      <c r="H3144" s="33">
        <v>0</v>
      </c>
      <c r="I3144" s="77"/>
      <c r="J3144" s="91">
        <f t="shared" si="99"/>
        <v>662.12167000000011</v>
      </c>
      <c r="K3144" s="131"/>
      <c r="L3144" s="263"/>
      <c r="M3144" s="144"/>
      <c r="N3144" s="144"/>
      <c r="O3144" s="143"/>
      <c r="P3144" s="148"/>
      <c r="Q3144" s="146"/>
      <c r="R3144" s="148"/>
      <c r="S3144" s="147"/>
      <c r="T3144" s="127"/>
      <c r="U3144" s="23"/>
      <c r="V3144" s="23"/>
      <c r="W3144" s="23"/>
      <c r="X3144" s="23"/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/>
      <c r="AI3144" s="23"/>
      <c r="AJ3144" s="23"/>
      <c r="AK3144" s="23"/>
    </row>
    <row r="3145" spans="1:37" s="34" customFormat="1" ht="18.75" customHeight="1" x14ac:dyDescent="0.25">
      <c r="A3145" s="72" t="str">
        <f>Лист4!A3156</f>
        <v>ул. Первомайская, д.12Б</v>
      </c>
      <c r="B3145" s="82" t="s">
        <v>2903</v>
      </c>
      <c r="C3145" s="76">
        <v>743.98590999999999</v>
      </c>
      <c r="D3145" s="76">
        <f t="shared" si="100"/>
        <v>35.134339999999995</v>
      </c>
      <c r="E3145" s="74">
        <v>35.134339999999995</v>
      </c>
      <c r="F3145" s="33">
        <v>0</v>
      </c>
      <c r="G3145" s="81">
        <v>0</v>
      </c>
      <c r="H3145" s="33">
        <v>0</v>
      </c>
      <c r="I3145" s="77"/>
      <c r="J3145" s="91">
        <f t="shared" si="99"/>
        <v>779.12024999999994</v>
      </c>
      <c r="K3145" s="131"/>
      <c r="L3145" s="263"/>
      <c r="M3145" s="144"/>
      <c r="N3145" s="144"/>
      <c r="O3145" s="143"/>
      <c r="P3145" s="148"/>
      <c r="Q3145" s="146"/>
      <c r="R3145" s="148"/>
      <c r="S3145" s="147"/>
      <c r="T3145" s="127"/>
      <c r="U3145" s="23"/>
      <c r="V3145" s="23"/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/>
      <c r="AI3145" s="23"/>
      <c r="AJ3145" s="23"/>
      <c r="AK3145" s="23"/>
    </row>
    <row r="3146" spans="1:37" s="34" customFormat="1" ht="18.75" customHeight="1" x14ac:dyDescent="0.25">
      <c r="A3146" s="72" t="str">
        <f>Лист4!A3157</f>
        <v>ул. Первомайская, д.12В</v>
      </c>
      <c r="B3146" s="82" t="s">
        <v>2903</v>
      </c>
      <c r="C3146" s="76">
        <v>416.96328</v>
      </c>
      <c r="D3146" s="76">
        <f t="shared" si="100"/>
        <v>27.235259999999997</v>
      </c>
      <c r="E3146" s="74">
        <v>27.235259999999997</v>
      </c>
      <c r="F3146" s="33">
        <v>0</v>
      </c>
      <c r="G3146" s="81">
        <v>0</v>
      </c>
      <c r="H3146" s="33">
        <v>0</v>
      </c>
      <c r="I3146" s="77"/>
      <c r="J3146" s="91">
        <f t="shared" ref="J3146:J3209" si="101">C3146+E3146</f>
        <v>444.19853999999998</v>
      </c>
      <c r="K3146" s="131"/>
      <c r="L3146" s="263"/>
      <c r="M3146" s="144"/>
      <c r="N3146" s="144"/>
      <c r="O3146" s="143"/>
      <c r="P3146" s="148"/>
      <c r="Q3146" s="146"/>
      <c r="R3146" s="148"/>
      <c r="S3146" s="147"/>
      <c r="T3146" s="127"/>
      <c r="U3146" s="23"/>
      <c r="V3146" s="23"/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/>
      <c r="AI3146" s="23"/>
      <c r="AJ3146" s="23"/>
      <c r="AK3146" s="23"/>
    </row>
    <row r="3147" spans="1:37" s="34" customFormat="1" ht="18.75" customHeight="1" x14ac:dyDescent="0.25">
      <c r="A3147" s="72" t="str">
        <f>Лист4!A3158</f>
        <v>ул. Первомайская, д.13</v>
      </c>
      <c r="B3147" s="82" t="s">
        <v>2903</v>
      </c>
      <c r="C3147" s="76">
        <v>172.48086000000004</v>
      </c>
      <c r="D3147" s="76">
        <f t="shared" si="100"/>
        <v>9.1223299999999998</v>
      </c>
      <c r="E3147" s="74">
        <v>9.1223299999999998</v>
      </c>
      <c r="F3147" s="33">
        <v>0</v>
      </c>
      <c r="G3147" s="81">
        <v>0</v>
      </c>
      <c r="H3147" s="33">
        <v>0</v>
      </c>
      <c r="I3147" s="77"/>
      <c r="J3147" s="91">
        <f t="shared" si="101"/>
        <v>181.60319000000004</v>
      </c>
      <c r="K3147" s="131"/>
      <c r="L3147" s="263"/>
      <c r="M3147" s="144"/>
      <c r="N3147" s="144"/>
      <c r="O3147" s="143"/>
      <c r="P3147" s="148"/>
      <c r="Q3147" s="146"/>
      <c r="R3147" s="148"/>
      <c r="S3147" s="147"/>
      <c r="T3147" s="127"/>
      <c r="U3147" s="23"/>
      <c r="V3147" s="23"/>
      <c r="W3147" s="23"/>
      <c r="X3147" s="23"/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/>
      <c r="AI3147" s="23"/>
      <c r="AJ3147" s="23"/>
      <c r="AK3147" s="23"/>
    </row>
    <row r="3148" spans="1:37" s="34" customFormat="1" ht="18.75" customHeight="1" x14ac:dyDescent="0.25">
      <c r="A3148" s="72" t="str">
        <f>Лист4!A3159</f>
        <v>ул. Первомайская, д.15</v>
      </c>
      <c r="B3148" s="82" t="s">
        <v>2903</v>
      </c>
      <c r="C3148" s="76">
        <v>243.13496999999998</v>
      </c>
      <c r="D3148" s="76">
        <f t="shared" si="100"/>
        <v>0</v>
      </c>
      <c r="E3148" s="74">
        <v>0</v>
      </c>
      <c r="F3148" s="33">
        <v>0</v>
      </c>
      <c r="G3148" s="81">
        <v>0</v>
      </c>
      <c r="H3148" s="33">
        <v>0</v>
      </c>
      <c r="I3148" s="77"/>
      <c r="J3148" s="91">
        <f t="shared" si="101"/>
        <v>243.13496999999998</v>
      </c>
      <c r="K3148" s="131"/>
      <c r="L3148" s="263"/>
      <c r="M3148" s="144"/>
      <c r="N3148" s="144"/>
      <c r="O3148" s="143"/>
      <c r="P3148" s="148"/>
      <c r="Q3148" s="146"/>
      <c r="R3148" s="148"/>
      <c r="S3148" s="147"/>
      <c r="T3148" s="127"/>
      <c r="U3148" s="23"/>
      <c r="V3148" s="23"/>
      <c r="W3148" s="23"/>
      <c r="X3148" s="23"/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/>
      <c r="AI3148" s="23"/>
      <c r="AJ3148" s="23"/>
      <c r="AK3148" s="23"/>
    </row>
    <row r="3149" spans="1:37" s="34" customFormat="1" ht="18.75" customHeight="1" x14ac:dyDescent="0.25">
      <c r="A3149" s="72" t="str">
        <f>Лист4!A3160</f>
        <v>ул. Первомайская, д.7</v>
      </c>
      <c r="B3149" s="82" t="s">
        <v>2903</v>
      </c>
      <c r="C3149" s="76">
        <v>201.99961000000002</v>
      </c>
      <c r="D3149" s="76">
        <f t="shared" si="100"/>
        <v>17.986339999999998</v>
      </c>
      <c r="E3149" s="74">
        <v>17.986339999999998</v>
      </c>
      <c r="F3149" s="33">
        <v>0</v>
      </c>
      <c r="G3149" s="81">
        <v>0</v>
      </c>
      <c r="H3149" s="33">
        <v>0</v>
      </c>
      <c r="I3149" s="77"/>
      <c r="J3149" s="91">
        <f t="shared" si="101"/>
        <v>219.98595</v>
      </c>
      <c r="K3149" s="131"/>
      <c r="L3149" s="263"/>
      <c r="M3149" s="144"/>
      <c r="N3149" s="144"/>
      <c r="O3149" s="143"/>
      <c r="P3149" s="148"/>
      <c r="Q3149" s="146"/>
      <c r="R3149" s="148"/>
      <c r="S3149" s="147"/>
      <c r="T3149" s="127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/>
      <c r="AI3149" s="23"/>
      <c r="AJ3149" s="23"/>
      <c r="AK3149" s="23"/>
    </row>
    <row r="3150" spans="1:37" s="34" customFormat="1" ht="18.75" customHeight="1" x14ac:dyDescent="0.25">
      <c r="A3150" s="72" t="str">
        <f>Лист4!A3161</f>
        <v>ул. Первомайская, д.8</v>
      </c>
      <c r="B3150" s="82" t="s">
        <v>2903</v>
      </c>
      <c r="C3150" s="76">
        <v>329.15639999999996</v>
      </c>
      <c r="D3150" s="76">
        <f t="shared" si="100"/>
        <v>18.09113</v>
      </c>
      <c r="E3150" s="74">
        <v>18.09113</v>
      </c>
      <c r="F3150" s="33">
        <v>0</v>
      </c>
      <c r="G3150" s="81">
        <v>0</v>
      </c>
      <c r="H3150" s="33">
        <v>0</v>
      </c>
      <c r="I3150" s="77"/>
      <c r="J3150" s="91">
        <f t="shared" si="101"/>
        <v>347.24752999999998</v>
      </c>
      <c r="K3150" s="131"/>
      <c r="L3150" s="263"/>
      <c r="M3150" s="144"/>
      <c r="N3150" s="144"/>
      <c r="O3150" s="143"/>
      <c r="P3150" s="148"/>
      <c r="Q3150" s="146"/>
      <c r="R3150" s="148"/>
      <c r="S3150" s="147"/>
      <c r="T3150" s="127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/>
    </row>
    <row r="3151" spans="1:37" s="34" customFormat="1" ht="18.75" customHeight="1" x14ac:dyDescent="0.25">
      <c r="A3151" s="72" t="str">
        <f>Лист4!A3162</f>
        <v>ул. Первомайская, д.9</v>
      </c>
      <c r="B3151" s="82" t="s">
        <v>2903</v>
      </c>
      <c r="C3151" s="76">
        <v>114.29346</v>
      </c>
      <c r="D3151" s="76">
        <f t="shared" si="100"/>
        <v>4.5978999999999992</v>
      </c>
      <c r="E3151" s="74">
        <v>4.5978999999999992</v>
      </c>
      <c r="F3151" s="33">
        <v>0</v>
      </c>
      <c r="G3151" s="81">
        <v>0</v>
      </c>
      <c r="H3151" s="33">
        <v>0</v>
      </c>
      <c r="I3151" s="77"/>
      <c r="J3151" s="91">
        <f t="shared" si="101"/>
        <v>118.89135999999999</v>
      </c>
      <c r="K3151" s="131"/>
      <c r="L3151" s="263"/>
      <c r="M3151" s="144"/>
      <c r="N3151" s="144"/>
      <c r="O3151" s="143"/>
      <c r="P3151" s="148"/>
      <c r="Q3151" s="146"/>
      <c r="R3151" s="148"/>
      <c r="S3151" s="147"/>
      <c r="T3151" s="127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/>
      <c r="AI3151" s="23"/>
      <c r="AJ3151" s="23"/>
      <c r="AK3151" s="23"/>
    </row>
    <row r="3152" spans="1:37" s="34" customFormat="1" ht="18.75" customHeight="1" x14ac:dyDescent="0.25">
      <c r="A3152" s="72" t="str">
        <f>Лист4!A3163</f>
        <v>70 лет Октября ул., д.1</v>
      </c>
      <c r="B3152" s="82" t="s">
        <v>2905</v>
      </c>
      <c r="C3152" s="76">
        <v>178.22683000000001</v>
      </c>
      <c r="D3152" s="76">
        <f t="shared" si="100"/>
        <v>32.0199</v>
      </c>
      <c r="E3152" s="74">
        <v>32.0199</v>
      </c>
      <c r="F3152" s="33">
        <v>0</v>
      </c>
      <c r="G3152" s="81">
        <v>0</v>
      </c>
      <c r="H3152" s="33">
        <v>0</v>
      </c>
      <c r="I3152" s="77"/>
      <c r="J3152" s="91">
        <f t="shared" si="101"/>
        <v>210.24673000000001</v>
      </c>
      <c r="K3152" s="131"/>
      <c r="L3152" s="263"/>
      <c r="M3152" s="144"/>
      <c r="N3152" s="144"/>
      <c r="O3152" s="143"/>
      <c r="P3152" s="148"/>
      <c r="Q3152" s="146"/>
      <c r="R3152" s="148"/>
      <c r="S3152" s="147"/>
      <c r="T3152" s="127"/>
      <c r="U3152" s="23"/>
      <c r="V3152" s="23"/>
      <c r="W3152" s="23"/>
      <c r="X3152" s="23"/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/>
      <c r="AI3152" s="23"/>
      <c r="AJ3152" s="23"/>
      <c r="AK3152" s="23"/>
    </row>
    <row r="3153" spans="1:37" s="34" customFormat="1" ht="18.75" customHeight="1" x14ac:dyDescent="0.25">
      <c r="A3153" s="72" t="str">
        <f>Лист4!A3164</f>
        <v>70 лет Октября ул., д.2</v>
      </c>
      <c r="B3153" s="82" t="s">
        <v>2905</v>
      </c>
      <c r="C3153" s="76">
        <v>220.87225000000001</v>
      </c>
      <c r="D3153" s="76">
        <f t="shared" ref="D3153:D3215" si="102">E3153</f>
        <v>16.47364</v>
      </c>
      <c r="E3153" s="74">
        <v>16.47364</v>
      </c>
      <c r="F3153" s="33">
        <v>0</v>
      </c>
      <c r="G3153" s="81">
        <v>0</v>
      </c>
      <c r="H3153" s="33">
        <v>0</v>
      </c>
      <c r="I3153" s="77"/>
      <c r="J3153" s="91">
        <f t="shared" si="101"/>
        <v>237.34589</v>
      </c>
      <c r="K3153" s="131"/>
      <c r="L3153" s="263"/>
      <c r="M3153" s="144"/>
      <c r="N3153" s="144"/>
      <c r="O3153" s="143"/>
      <c r="P3153" s="148"/>
      <c r="Q3153" s="146"/>
      <c r="R3153" s="148"/>
      <c r="S3153" s="147"/>
      <c r="T3153" s="127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/>
      <c r="AI3153" s="23"/>
      <c r="AJ3153" s="23"/>
      <c r="AK3153" s="23"/>
    </row>
    <row r="3154" spans="1:37" s="34" customFormat="1" ht="18.75" customHeight="1" x14ac:dyDescent="0.25">
      <c r="A3154" s="72" t="str">
        <f>Лист4!A3165</f>
        <v>Суворова ул., д.1А</v>
      </c>
      <c r="B3154" s="82" t="s">
        <v>2905</v>
      </c>
      <c r="C3154" s="76">
        <v>204.43660000000003</v>
      </c>
      <c r="D3154" s="76">
        <f t="shared" si="102"/>
        <v>84.232919999999993</v>
      </c>
      <c r="E3154" s="74">
        <v>84.232919999999993</v>
      </c>
      <c r="F3154" s="33">
        <v>0</v>
      </c>
      <c r="G3154" s="81">
        <v>0</v>
      </c>
      <c r="H3154" s="33">
        <v>0</v>
      </c>
      <c r="I3154" s="77"/>
      <c r="J3154" s="91">
        <f t="shared" si="101"/>
        <v>288.66952000000003</v>
      </c>
      <c r="K3154" s="131"/>
      <c r="L3154" s="263"/>
      <c r="M3154" s="144"/>
      <c r="N3154" s="144"/>
      <c r="O3154" s="143"/>
      <c r="P3154" s="148"/>
      <c r="Q3154" s="146"/>
      <c r="R3154" s="148"/>
      <c r="S3154" s="147"/>
      <c r="T3154" s="127"/>
      <c r="U3154" s="23"/>
      <c r="V3154" s="23"/>
      <c r="W3154" s="23"/>
      <c r="X3154" s="23"/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/>
      <c r="AI3154" s="23"/>
      <c r="AJ3154" s="23"/>
      <c r="AK3154" s="23"/>
    </row>
    <row r="3155" spans="1:37" s="34" customFormat="1" ht="18.75" customHeight="1" x14ac:dyDescent="0.25">
      <c r="A3155" s="72" t="str">
        <f>Лист4!A3166</f>
        <v>Суворова ул., д.2</v>
      </c>
      <c r="B3155" s="82" t="s">
        <v>2905</v>
      </c>
      <c r="C3155" s="76">
        <v>189.6508</v>
      </c>
      <c r="D3155" s="76">
        <f t="shared" si="102"/>
        <v>9.4742499999999996</v>
      </c>
      <c r="E3155" s="74">
        <v>9.4742499999999996</v>
      </c>
      <c r="F3155" s="33">
        <v>0</v>
      </c>
      <c r="G3155" s="81">
        <v>0</v>
      </c>
      <c r="H3155" s="33">
        <v>0</v>
      </c>
      <c r="I3155" s="77"/>
      <c r="J3155" s="91">
        <f t="shared" si="101"/>
        <v>199.12505000000002</v>
      </c>
      <c r="K3155" s="131"/>
      <c r="L3155" s="263"/>
      <c r="M3155" s="144"/>
      <c r="N3155" s="144"/>
      <c r="O3155" s="143"/>
      <c r="P3155" s="148"/>
      <c r="Q3155" s="146"/>
      <c r="R3155" s="148"/>
      <c r="S3155" s="147"/>
      <c r="T3155" s="127"/>
      <c r="U3155" s="23"/>
      <c r="V3155" s="23"/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/>
      <c r="AI3155" s="23"/>
      <c r="AJ3155" s="23"/>
      <c r="AK3155" s="23"/>
    </row>
    <row r="3156" spans="1:37" s="34" customFormat="1" ht="18.75" customHeight="1" x14ac:dyDescent="0.25">
      <c r="A3156" s="72" t="str">
        <f>Лист4!A3167</f>
        <v>Школьная ул., д.8</v>
      </c>
      <c r="B3156" s="82" t="s">
        <v>2908</v>
      </c>
      <c r="C3156" s="76">
        <v>75.727489999999989</v>
      </c>
      <c r="D3156" s="76">
        <f t="shared" si="102"/>
        <v>4.65632</v>
      </c>
      <c r="E3156" s="74">
        <v>4.65632</v>
      </c>
      <c r="F3156" s="33">
        <v>0</v>
      </c>
      <c r="G3156" s="81">
        <v>0</v>
      </c>
      <c r="H3156" s="33">
        <v>0</v>
      </c>
      <c r="I3156" s="77"/>
      <c r="J3156" s="91">
        <f t="shared" si="101"/>
        <v>80.383809999999983</v>
      </c>
      <c r="K3156" s="131"/>
      <c r="L3156" s="263"/>
      <c r="M3156" s="144"/>
      <c r="N3156" s="144"/>
      <c r="O3156" s="143"/>
      <c r="P3156" s="148"/>
      <c r="Q3156" s="146"/>
      <c r="R3156" s="148"/>
      <c r="S3156" s="147"/>
      <c r="T3156" s="127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/>
      <c r="AI3156" s="23"/>
      <c r="AJ3156" s="23"/>
      <c r="AK3156" s="23"/>
    </row>
    <row r="3157" spans="1:37" s="34" customFormat="1" ht="18.75" customHeight="1" x14ac:dyDescent="0.25">
      <c r="A3157" s="72" t="str">
        <f>Лист4!A3168</f>
        <v>Пушкина ул., д.19</v>
      </c>
      <c r="B3157" s="82" t="s">
        <v>2910</v>
      </c>
      <c r="C3157" s="76">
        <v>34.592299999999994</v>
      </c>
      <c r="D3157" s="76">
        <f t="shared" si="102"/>
        <v>1.34707</v>
      </c>
      <c r="E3157" s="74">
        <v>1.34707</v>
      </c>
      <c r="F3157" s="33">
        <v>0</v>
      </c>
      <c r="G3157" s="81">
        <v>0</v>
      </c>
      <c r="H3157" s="33">
        <v>0</v>
      </c>
      <c r="I3157" s="77"/>
      <c r="J3157" s="91">
        <f t="shared" si="101"/>
        <v>35.939369999999997</v>
      </c>
      <c r="K3157" s="131"/>
      <c r="L3157" s="263"/>
      <c r="M3157" s="144"/>
      <c r="N3157" s="144"/>
      <c r="O3157" s="143"/>
      <c r="P3157" s="148"/>
      <c r="Q3157" s="146"/>
      <c r="R3157" s="148"/>
      <c r="S3157" s="147"/>
      <c r="T3157" s="127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/>
      <c r="AI3157" s="23"/>
      <c r="AJ3157" s="23"/>
      <c r="AK3157" s="23"/>
    </row>
    <row r="3158" spans="1:37" s="23" customFormat="1" ht="18.75" customHeight="1" x14ac:dyDescent="0.25">
      <c r="A3158" s="72" t="str">
        <f>Лист4!A3169</f>
        <v>пер. Мира, д.6</v>
      </c>
      <c r="B3158" s="82" t="s">
        <v>2914</v>
      </c>
      <c r="C3158" s="76">
        <v>12.600229999999998</v>
      </c>
      <c r="D3158" s="76">
        <f t="shared" si="102"/>
        <v>1.8360000000000001</v>
      </c>
      <c r="E3158" s="74">
        <v>1.8360000000000001</v>
      </c>
      <c r="F3158" s="33">
        <v>0</v>
      </c>
      <c r="G3158" s="81">
        <v>0</v>
      </c>
      <c r="H3158" s="33">
        <v>0</v>
      </c>
      <c r="I3158" s="77"/>
      <c r="J3158" s="91">
        <f t="shared" si="101"/>
        <v>14.436229999999998</v>
      </c>
      <c r="K3158" s="131"/>
      <c r="L3158" s="263"/>
      <c r="M3158" s="144"/>
      <c r="N3158" s="144"/>
      <c r="O3158" s="143"/>
      <c r="P3158" s="148"/>
      <c r="Q3158" s="146"/>
      <c r="R3158" s="148"/>
      <c r="S3158" s="147"/>
      <c r="T3158" s="127"/>
    </row>
    <row r="3159" spans="1:37" s="34" customFormat="1" ht="18.75" customHeight="1" x14ac:dyDescent="0.25">
      <c r="A3159" s="72" t="str">
        <f>Лист4!A3170</f>
        <v>ул. Зеленая, д.1</v>
      </c>
      <c r="B3159" s="82" t="s">
        <v>2914</v>
      </c>
      <c r="C3159" s="76">
        <v>45.438450000000003</v>
      </c>
      <c r="D3159" s="76">
        <f t="shared" si="102"/>
        <v>1.8070999999999999</v>
      </c>
      <c r="E3159" s="74">
        <v>1.8070999999999999</v>
      </c>
      <c r="F3159" s="33">
        <v>0</v>
      </c>
      <c r="G3159" s="81">
        <v>0</v>
      </c>
      <c r="H3159" s="33">
        <v>0</v>
      </c>
      <c r="I3159" s="77"/>
      <c r="J3159" s="91">
        <f t="shared" si="101"/>
        <v>47.245550000000001</v>
      </c>
      <c r="K3159" s="131"/>
      <c r="L3159" s="263"/>
      <c r="M3159" s="144"/>
      <c r="N3159" s="144"/>
      <c r="O3159" s="143"/>
      <c r="P3159" s="148"/>
      <c r="Q3159" s="146"/>
      <c r="R3159" s="148"/>
      <c r="S3159" s="147"/>
      <c r="T3159" s="127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</row>
    <row r="3160" spans="1:37" s="34" customFormat="1" ht="18.75" customHeight="1" x14ac:dyDescent="0.25">
      <c r="A3160" s="72" t="str">
        <f>Лист4!A3171</f>
        <v>ул. Зеленая, д.14А</v>
      </c>
      <c r="B3160" s="82" t="s">
        <v>2914</v>
      </c>
      <c r="C3160" s="76">
        <v>25.084799999999998</v>
      </c>
      <c r="D3160" s="76">
        <f t="shared" si="102"/>
        <v>0</v>
      </c>
      <c r="E3160" s="74">
        <v>0</v>
      </c>
      <c r="F3160" s="33">
        <v>0</v>
      </c>
      <c r="G3160" s="81">
        <v>0</v>
      </c>
      <c r="H3160" s="33">
        <v>0</v>
      </c>
      <c r="I3160" s="77"/>
      <c r="J3160" s="91">
        <f t="shared" si="101"/>
        <v>25.084799999999998</v>
      </c>
      <c r="K3160" s="131"/>
      <c r="L3160" s="263"/>
      <c r="M3160" s="144"/>
      <c r="N3160" s="144"/>
      <c r="O3160" s="143"/>
      <c r="P3160" s="148"/>
      <c r="Q3160" s="146"/>
      <c r="R3160" s="148"/>
      <c r="S3160" s="147"/>
      <c r="T3160" s="127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</row>
    <row r="3161" spans="1:37" s="34" customFormat="1" ht="18.75" customHeight="1" x14ac:dyDescent="0.25">
      <c r="A3161" s="72" t="str">
        <f>Лист4!A3172</f>
        <v>ул. Зеленая, д.1А</v>
      </c>
      <c r="B3161" s="82" t="s">
        <v>2914</v>
      </c>
      <c r="C3161" s="76">
        <v>273.29174999999998</v>
      </c>
      <c r="D3161" s="76">
        <f t="shared" si="102"/>
        <v>11.59892</v>
      </c>
      <c r="E3161" s="74">
        <v>11.59892</v>
      </c>
      <c r="F3161" s="33">
        <v>0</v>
      </c>
      <c r="G3161" s="81">
        <v>0</v>
      </c>
      <c r="H3161" s="33">
        <v>0</v>
      </c>
      <c r="I3161" s="77"/>
      <c r="J3161" s="91">
        <f t="shared" si="101"/>
        <v>284.89067</v>
      </c>
      <c r="K3161" s="131"/>
      <c r="L3161" s="263"/>
      <c r="M3161" s="144"/>
      <c r="N3161" s="144"/>
      <c r="O3161" s="143"/>
      <c r="P3161" s="148"/>
      <c r="Q3161" s="146"/>
      <c r="R3161" s="148"/>
      <c r="S3161" s="147"/>
      <c r="T3161" s="127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</row>
    <row r="3162" spans="1:37" s="34" customFormat="1" ht="18.75" customHeight="1" x14ac:dyDescent="0.25">
      <c r="A3162" s="72" t="str">
        <f>Лист4!A3173</f>
        <v>ул. Зеленая, д.3</v>
      </c>
      <c r="B3162" s="82" t="s">
        <v>2914</v>
      </c>
      <c r="C3162" s="76">
        <v>56.133099999999999</v>
      </c>
      <c r="D3162" s="76">
        <f t="shared" si="102"/>
        <v>4.1364999999999998</v>
      </c>
      <c r="E3162" s="74">
        <v>4.1364999999999998</v>
      </c>
      <c r="F3162" s="33">
        <v>0</v>
      </c>
      <c r="G3162" s="81">
        <v>0</v>
      </c>
      <c r="H3162" s="33">
        <v>0</v>
      </c>
      <c r="I3162" s="77"/>
      <c r="J3162" s="91">
        <f t="shared" si="101"/>
        <v>60.269599999999997</v>
      </c>
      <c r="K3162" s="131"/>
      <c r="L3162" s="263"/>
      <c r="M3162" s="144"/>
      <c r="N3162" s="144"/>
      <c r="O3162" s="143"/>
      <c r="P3162" s="148"/>
      <c r="Q3162" s="146"/>
      <c r="R3162" s="148"/>
      <c r="S3162" s="147"/>
      <c r="T3162" s="127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/>
      <c r="AI3162" s="23"/>
      <c r="AJ3162" s="23"/>
      <c r="AK3162" s="23"/>
    </row>
    <row r="3163" spans="1:37" s="34" customFormat="1" ht="18.75" customHeight="1" x14ac:dyDescent="0.25">
      <c r="A3163" s="72" t="str">
        <f>Лист4!A3174</f>
        <v>ул. Кирова, д.91А</v>
      </c>
      <c r="B3163" s="82" t="s">
        <v>2914</v>
      </c>
      <c r="C3163" s="76">
        <v>252.03886</v>
      </c>
      <c r="D3163" s="76">
        <f t="shared" si="102"/>
        <v>15.855450000000001</v>
      </c>
      <c r="E3163" s="74">
        <v>15.855450000000001</v>
      </c>
      <c r="F3163" s="33">
        <v>0</v>
      </c>
      <c r="G3163" s="81">
        <v>0</v>
      </c>
      <c r="H3163" s="33">
        <v>0</v>
      </c>
      <c r="I3163" s="77"/>
      <c r="J3163" s="91">
        <f t="shared" si="101"/>
        <v>267.89431000000002</v>
      </c>
      <c r="K3163" s="131"/>
      <c r="L3163" s="263"/>
      <c r="M3163" s="144"/>
      <c r="N3163" s="144"/>
      <c r="O3163" s="143"/>
      <c r="P3163" s="148"/>
      <c r="Q3163" s="146"/>
      <c r="R3163" s="148"/>
      <c r="S3163" s="147"/>
      <c r="T3163" s="127"/>
      <c r="U3163" s="23"/>
      <c r="V3163" s="23"/>
      <c r="W3163" s="23"/>
      <c r="X3163" s="23"/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/>
      <c r="AI3163" s="23"/>
      <c r="AJ3163" s="23"/>
      <c r="AK3163" s="23"/>
    </row>
    <row r="3164" spans="1:37" s="34" customFormat="1" ht="18.75" customHeight="1" x14ac:dyDescent="0.25">
      <c r="A3164" s="72" t="str">
        <f>Лист4!A3175</f>
        <v>ул. Кирова, д.91Б</v>
      </c>
      <c r="B3164" s="82" t="s">
        <v>2914</v>
      </c>
      <c r="C3164" s="76">
        <v>263.40623999999997</v>
      </c>
      <c r="D3164" s="76">
        <f t="shared" si="102"/>
        <v>35.782160000000005</v>
      </c>
      <c r="E3164" s="74">
        <v>35.782160000000005</v>
      </c>
      <c r="F3164" s="33">
        <v>0</v>
      </c>
      <c r="G3164" s="81">
        <v>0</v>
      </c>
      <c r="H3164" s="33">
        <v>0</v>
      </c>
      <c r="I3164" s="77"/>
      <c r="J3164" s="91">
        <f t="shared" si="101"/>
        <v>299.1884</v>
      </c>
      <c r="K3164" s="131"/>
      <c r="L3164" s="263"/>
      <c r="M3164" s="144"/>
      <c r="N3164" s="144"/>
      <c r="O3164" s="143"/>
      <c r="P3164" s="148"/>
      <c r="Q3164" s="146"/>
      <c r="R3164" s="148"/>
      <c r="S3164" s="147"/>
      <c r="T3164" s="127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/>
      <c r="AI3164" s="23"/>
      <c r="AJ3164" s="23"/>
      <c r="AK3164" s="23"/>
    </row>
    <row r="3165" spans="1:37" s="34" customFormat="1" ht="18.75" customHeight="1" x14ac:dyDescent="0.25">
      <c r="A3165" s="72" t="str">
        <f>Лист4!A3176</f>
        <v>ул. Кирова, д.93</v>
      </c>
      <c r="B3165" s="82" t="s">
        <v>2914</v>
      </c>
      <c r="C3165" s="76">
        <v>263.90962999999999</v>
      </c>
      <c r="D3165" s="76">
        <f t="shared" si="102"/>
        <v>64.420839999999998</v>
      </c>
      <c r="E3165" s="74">
        <v>64.420839999999998</v>
      </c>
      <c r="F3165" s="33">
        <v>0</v>
      </c>
      <c r="G3165" s="81">
        <v>0</v>
      </c>
      <c r="H3165" s="33">
        <v>0</v>
      </c>
      <c r="I3165" s="77"/>
      <c r="J3165" s="91">
        <f t="shared" si="101"/>
        <v>328.33046999999999</v>
      </c>
      <c r="K3165" s="131"/>
      <c r="L3165" s="263"/>
      <c r="M3165" s="144"/>
      <c r="N3165" s="144"/>
      <c r="O3165" s="143"/>
      <c r="P3165" s="145"/>
      <c r="Q3165" s="146"/>
      <c r="R3165" s="145"/>
      <c r="S3165" s="147"/>
      <c r="T3165" s="127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/>
      <c r="AI3165" s="23"/>
      <c r="AJ3165" s="23"/>
      <c r="AK3165" s="23"/>
    </row>
    <row r="3166" spans="1:37" s="34" customFormat="1" ht="18.75" customHeight="1" x14ac:dyDescent="0.25">
      <c r="A3166" s="72" t="str">
        <f>Лист4!A3177</f>
        <v>ул. Комсомольская, д.113</v>
      </c>
      <c r="B3166" s="82" t="s">
        <v>2914</v>
      </c>
      <c r="C3166" s="76">
        <v>18.14255</v>
      </c>
      <c r="D3166" s="76">
        <f t="shared" si="102"/>
        <v>10.5</v>
      </c>
      <c r="E3166" s="74">
        <v>10.5</v>
      </c>
      <c r="F3166" s="33">
        <v>0</v>
      </c>
      <c r="G3166" s="81">
        <v>0</v>
      </c>
      <c r="H3166" s="33">
        <v>0</v>
      </c>
      <c r="I3166" s="77"/>
      <c r="J3166" s="91">
        <f t="shared" si="101"/>
        <v>28.64255</v>
      </c>
      <c r="K3166" s="131"/>
      <c r="L3166" s="263"/>
      <c r="M3166" s="144"/>
      <c r="N3166" s="144"/>
      <c r="O3166" s="143"/>
      <c r="P3166" s="148"/>
      <c r="Q3166" s="146"/>
      <c r="R3166" s="148"/>
      <c r="S3166" s="147"/>
      <c r="T3166" s="127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/>
      <c r="AI3166" s="23"/>
      <c r="AJ3166" s="23"/>
      <c r="AK3166" s="23"/>
    </row>
    <row r="3167" spans="1:37" s="34" customFormat="1" ht="18.75" customHeight="1" x14ac:dyDescent="0.25">
      <c r="A3167" s="72" t="str">
        <f>Лист4!A3178</f>
        <v>ул. Куйбышева, д.11</v>
      </c>
      <c r="B3167" s="82" t="s">
        <v>2914</v>
      </c>
      <c r="C3167" s="76">
        <v>219.17343</v>
      </c>
      <c r="D3167" s="76">
        <f t="shared" si="102"/>
        <v>11.51732</v>
      </c>
      <c r="E3167" s="74">
        <v>11.51732</v>
      </c>
      <c r="F3167" s="22">
        <v>0</v>
      </c>
      <c r="G3167" s="81">
        <v>0</v>
      </c>
      <c r="H3167" s="22">
        <v>0</v>
      </c>
      <c r="I3167" s="77"/>
      <c r="J3167" s="91">
        <f t="shared" si="101"/>
        <v>230.69075000000001</v>
      </c>
      <c r="K3167" s="131"/>
      <c r="L3167" s="263"/>
      <c r="M3167" s="144"/>
      <c r="N3167" s="144"/>
      <c r="O3167" s="143"/>
      <c r="P3167" s="148"/>
      <c r="Q3167" s="146"/>
      <c r="R3167" s="148"/>
      <c r="S3167" s="147"/>
      <c r="T3167" s="127"/>
      <c r="U3167" s="23"/>
      <c r="V3167" s="23"/>
      <c r="W3167" s="23"/>
      <c r="X3167" s="23"/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/>
      <c r="AI3167" s="23"/>
      <c r="AJ3167" s="23"/>
      <c r="AK3167" s="23"/>
    </row>
    <row r="3168" spans="1:37" s="34" customFormat="1" ht="18.75" customHeight="1" x14ac:dyDescent="0.25">
      <c r="A3168" s="72" t="str">
        <f>Лист4!A3179</f>
        <v>ул. Куйбышева, д.13</v>
      </c>
      <c r="B3168" s="82" t="s">
        <v>2914</v>
      </c>
      <c r="C3168" s="76">
        <v>179.83554000000001</v>
      </c>
      <c r="D3168" s="76">
        <f t="shared" si="102"/>
        <v>9.8464500000000008</v>
      </c>
      <c r="E3168" s="74">
        <v>9.8464500000000008</v>
      </c>
      <c r="F3168" s="33">
        <v>0</v>
      </c>
      <c r="G3168" s="81">
        <v>0</v>
      </c>
      <c r="H3168" s="33">
        <v>0</v>
      </c>
      <c r="I3168" s="77"/>
      <c r="J3168" s="91">
        <f t="shared" si="101"/>
        <v>189.68199000000001</v>
      </c>
      <c r="K3168" s="131"/>
      <c r="L3168" s="263"/>
      <c r="M3168" s="144"/>
      <c r="N3168" s="144"/>
      <c r="O3168" s="143"/>
      <c r="P3168" s="148"/>
      <c r="Q3168" s="146"/>
      <c r="R3168" s="148"/>
      <c r="S3168" s="147"/>
      <c r="T3168" s="127"/>
      <c r="U3168" s="23"/>
      <c r="V3168" s="23"/>
      <c r="W3168" s="23"/>
      <c r="X3168" s="23"/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/>
      <c r="AI3168" s="23"/>
      <c r="AJ3168" s="23"/>
      <c r="AK3168" s="23"/>
    </row>
    <row r="3169" spans="1:70" s="34" customFormat="1" ht="18.75" customHeight="1" x14ac:dyDescent="0.25">
      <c r="A3169" s="72" t="str">
        <f>Лист4!A3180</f>
        <v>ул. Куйбышева, д.5</v>
      </c>
      <c r="B3169" s="82" t="s">
        <v>2914</v>
      </c>
      <c r="C3169" s="76">
        <v>128.89527999999999</v>
      </c>
      <c r="D3169" s="76">
        <f t="shared" si="102"/>
        <v>9.7942</v>
      </c>
      <c r="E3169" s="74">
        <v>9.7942</v>
      </c>
      <c r="F3169" s="33">
        <v>0</v>
      </c>
      <c r="G3169" s="81">
        <v>0</v>
      </c>
      <c r="H3169" s="33">
        <v>0</v>
      </c>
      <c r="I3169" s="77"/>
      <c r="J3169" s="91">
        <f t="shared" si="101"/>
        <v>138.68947999999997</v>
      </c>
      <c r="K3169" s="131"/>
      <c r="L3169" s="263"/>
      <c r="M3169" s="144"/>
      <c r="N3169" s="144"/>
      <c r="O3169" s="143"/>
      <c r="P3169" s="148"/>
      <c r="Q3169" s="146"/>
      <c r="R3169" s="148"/>
      <c r="S3169" s="147"/>
      <c r="T3169" s="127"/>
      <c r="U3169" s="23"/>
      <c r="V3169" s="23"/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/>
      <c r="AI3169" s="23"/>
      <c r="AJ3169" s="23"/>
      <c r="AK3169" s="23"/>
    </row>
    <row r="3170" spans="1:70" s="34" customFormat="1" ht="18.75" customHeight="1" x14ac:dyDescent="0.25">
      <c r="A3170" s="72" t="str">
        <f>Лист4!A3181</f>
        <v>ул. Куйбышева, д.9</v>
      </c>
      <c r="B3170" s="82" t="s">
        <v>2914</v>
      </c>
      <c r="C3170" s="76">
        <v>346.11458999999996</v>
      </c>
      <c r="D3170" s="76">
        <f t="shared" si="102"/>
        <v>15.30702</v>
      </c>
      <c r="E3170" s="74">
        <v>15.30702</v>
      </c>
      <c r="F3170" s="33">
        <v>0</v>
      </c>
      <c r="G3170" s="81">
        <v>0</v>
      </c>
      <c r="H3170" s="33">
        <v>0</v>
      </c>
      <c r="I3170" s="77"/>
      <c r="J3170" s="91">
        <f t="shared" si="101"/>
        <v>361.42160999999999</v>
      </c>
      <c r="K3170" s="131"/>
      <c r="L3170" s="263"/>
      <c r="M3170" s="144"/>
      <c r="N3170" s="144"/>
      <c r="O3170" s="143"/>
      <c r="P3170" s="148"/>
      <c r="Q3170" s="146"/>
      <c r="R3170" s="148"/>
      <c r="S3170" s="147"/>
      <c r="T3170" s="127"/>
      <c r="U3170" s="23"/>
      <c r="V3170" s="23"/>
      <c r="W3170" s="23"/>
      <c r="X3170" s="23"/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/>
      <c r="AI3170" s="23"/>
      <c r="AJ3170" s="23"/>
      <c r="AK3170" s="23"/>
    </row>
    <row r="3171" spans="1:70" s="34" customFormat="1" ht="18.75" customHeight="1" x14ac:dyDescent="0.25">
      <c r="A3171" s="72" t="str">
        <f>Лист4!A3182</f>
        <v>ул. Матросова, д.1Г</v>
      </c>
      <c r="B3171" s="82" t="s">
        <v>2914</v>
      </c>
      <c r="C3171" s="76">
        <v>34.3093</v>
      </c>
      <c r="D3171" s="76">
        <f t="shared" si="102"/>
        <v>0</v>
      </c>
      <c r="E3171" s="74">
        <v>0</v>
      </c>
      <c r="F3171" s="33">
        <v>0</v>
      </c>
      <c r="G3171" s="81">
        <v>0</v>
      </c>
      <c r="H3171" s="33">
        <v>0</v>
      </c>
      <c r="I3171" s="77"/>
      <c r="J3171" s="91">
        <f t="shared" si="101"/>
        <v>34.3093</v>
      </c>
      <c r="K3171" s="131"/>
      <c r="L3171" s="263"/>
      <c r="M3171" s="144"/>
      <c r="N3171" s="144"/>
      <c r="O3171" s="143"/>
      <c r="P3171" s="148"/>
      <c r="Q3171" s="146"/>
      <c r="R3171" s="148"/>
      <c r="S3171" s="147"/>
      <c r="T3171" s="127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</row>
    <row r="3172" spans="1:70" s="34" customFormat="1" ht="18.75" customHeight="1" x14ac:dyDescent="0.25">
      <c r="A3172" s="72" t="str">
        <f>Лист4!A3183</f>
        <v>ул. Мира, д.37В</v>
      </c>
      <c r="B3172" s="82" t="s">
        <v>2914</v>
      </c>
      <c r="C3172" s="76">
        <v>73.114090000000004</v>
      </c>
      <c r="D3172" s="76">
        <f t="shared" si="102"/>
        <v>18.386220000000002</v>
      </c>
      <c r="E3172" s="74">
        <v>18.386220000000002</v>
      </c>
      <c r="F3172" s="33">
        <v>0</v>
      </c>
      <c r="G3172" s="81">
        <v>0</v>
      </c>
      <c r="H3172" s="33">
        <v>0</v>
      </c>
      <c r="I3172" s="77"/>
      <c r="J3172" s="91">
        <f t="shared" si="101"/>
        <v>91.500310000000013</v>
      </c>
      <c r="K3172" s="131"/>
      <c r="L3172" s="263"/>
      <c r="M3172" s="144"/>
      <c r="N3172" s="144"/>
      <c r="O3172" s="143"/>
      <c r="P3172" s="148"/>
      <c r="Q3172" s="146"/>
      <c r="R3172" s="148"/>
      <c r="S3172" s="147"/>
      <c r="T3172" s="127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/>
      <c r="AI3172" s="23"/>
      <c r="AJ3172" s="23"/>
      <c r="AK3172" s="23"/>
    </row>
    <row r="3173" spans="1:70" s="34" customFormat="1" ht="18.75" customHeight="1" x14ac:dyDescent="0.25">
      <c r="A3173" s="72" t="str">
        <f>Лист4!A3184</f>
        <v>ул. Мира, д.37Д</v>
      </c>
      <c r="B3173" s="82" t="s">
        <v>2914</v>
      </c>
      <c r="C3173" s="76">
        <v>203.11339000000001</v>
      </c>
      <c r="D3173" s="76">
        <f t="shared" si="102"/>
        <v>6.4765200000000007</v>
      </c>
      <c r="E3173" s="74">
        <v>6.4765200000000007</v>
      </c>
      <c r="F3173" s="33">
        <v>0</v>
      </c>
      <c r="G3173" s="81">
        <v>0</v>
      </c>
      <c r="H3173" s="33">
        <v>0</v>
      </c>
      <c r="I3173" s="77"/>
      <c r="J3173" s="91">
        <f t="shared" si="101"/>
        <v>209.58991</v>
      </c>
      <c r="K3173" s="131"/>
      <c r="L3173" s="263"/>
      <c r="M3173" s="144"/>
      <c r="N3173" s="144"/>
      <c r="O3173" s="143"/>
      <c r="P3173" s="148"/>
      <c r="Q3173" s="146"/>
      <c r="R3173" s="148"/>
      <c r="S3173" s="147"/>
      <c r="T3173" s="127"/>
      <c r="U3173" s="23"/>
      <c r="V3173" s="23"/>
      <c r="W3173" s="23"/>
      <c r="X3173" s="23"/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/>
      <c r="AI3173" s="23"/>
      <c r="AJ3173" s="23"/>
      <c r="AK3173" s="23"/>
    </row>
    <row r="3174" spans="1:70" s="34" customFormat="1" ht="18.75" customHeight="1" x14ac:dyDescent="0.25">
      <c r="A3174" s="72" t="str">
        <f>Лист4!A3185</f>
        <v>ул. Мира, д.40</v>
      </c>
      <c r="B3174" s="82" t="s">
        <v>2914</v>
      </c>
      <c r="C3174" s="76">
        <v>58.525499999999994</v>
      </c>
      <c r="D3174" s="76">
        <f t="shared" si="102"/>
        <v>0.9486</v>
      </c>
      <c r="E3174" s="74">
        <v>0.9486</v>
      </c>
      <c r="F3174" s="33">
        <v>0</v>
      </c>
      <c r="G3174" s="81">
        <v>0</v>
      </c>
      <c r="H3174" s="33">
        <v>0</v>
      </c>
      <c r="I3174" s="77"/>
      <c r="J3174" s="91">
        <f t="shared" si="101"/>
        <v>59.474099999999993</v>
      </c>
      <c r="K3174" s="131"/>
      <c r="L3174" s="263"/>
      <c r="M3174" s="144"/>
      <c r="N3174" s="144"/>
      <c r="O3174" s="143"/>
      <c r="P3174" s="148"/>
      <c r="Q3174" s="146"/>
      <c r="R3174" s="148"/>
      <c r="S3174" s="147"/>
      <c r="T3174" s="127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</row>
    <row r="3175" spans="1:70" s="34" customFormat="1" ht="18.75" customHeight="1" x14ac:dyDescent="0.25">
      <c r="A3175" s="72" t="str">
        <f>Лист4!A3186</f>
        <v>ул. Мира, д.42</v>
      </c>
      <c r="B3175" s="82" t="s">
        <v>2914</v>
      </c>
      <c r="C3175" s="76">
        <v>93.377749999999992</v>
      </c>
      <c r="D3175" s="76">
        <f t="shared" si="102"/>
        <v>2.2324999999999999</v>
      </c>
      <c r="E3175" s="74">
        <v>2.2324999999999999</v>
      </c>
      <c r="F3175" s="33">
        <v>0</v>
      </c>
      <c r="G3175" s="81">
        <v>0</v>
      </c>
      <c r="H3175" s="33">
        <v>0</v>
      </c>
      <c r="I3175" s="77"/>
      <c r="J3175" s="91">
        <f t="shared" si="101"/>
        <v>95.610249999999994</v>
      </c>
      <c r="K3175" s="131"/>
      <c r="L3175" s="263"/>
      <c r="M3175" s="144"/>
      <c r="N3175" s="144"/>
      <c r="O3175" s="143"/>
      <c r="P3175" s="148"/>
      <c r="Q3175" s="146"/>
      <c r="R3175" s="148"/>
      <c r="S3175" s="147"/>
      <c r="T3175" s="127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23"/>
      <c r="AS3175" s="23"/>
      <c r="AT3175" s="23"/>
      <c r="AU3175" s="23"/>
      <c r="AV3175" s="23"/>
      <c r="AW3175" s="23"/>
      <c r="AX3175" s="23"/>
      <c r="AY3175" s="23"/>
      <c r="AZ3175" s="23"/>
      <c r="BA3175" s="23"/>
      <c r="BB3175" s="23"/>
      <c r="BC3175" s="23"/>
      <c r="BD3175" s="23"/>
      <c r="BE3175" s="23"/>
      <c r="BF3175" s="23"/>
      <c r="BG3175" s="23"/>
      <c r="BH3175" s="23"/>
      <c r="BI3175" s="23"/>
      <c r="BJ3175" s="23"/>
      <c r="BK3175" s="23"/>
      <c r="BL3175" s="23"/>
      <c r="BM3175" s="23"/>
      <c r="BN3175" s="23"/>
      <c r="BO3175" s="23"/>
      <c r="BP3175" s="23"/>
      <c r="BQ3175" s="23"/>
      <c r="BR3175" s="23"/>
    </row>
    <row r="3176" spans="1:70" s="34" customFormat="1" ht="18.75" customHeight="1" x14ac:dyDescent="0.25">
      <c r="A3176" s="72" t="str">
        <f>Лист4!A3187</f>
        <v>ул. Мира, д.44</v>
      </c>
      <c r="B3176" s="82" t="s">
        <v>2914</v>
      </c>
      <c r="C3176" s="76">
        <v>65.572999999999993</v>
      </c>
      <c r="D3176" s="76">
        <f t="shared" si="102"/>
        <v>2.81</v>
      </c>
      <c r="E3176" s="74">
        <v>2.81</v>
      </c>
      <c r="F3176" s="33">
        <v>0</v>
      </c>
      <c r="G3176" s="81">
        <v>0</v>
      </c>
      <c r="H3176" s="33">
        <v>0</v>
      </c>
      <c r="I3176" s="77"/>
      <c r="J3176" s="91">
        <f t="shared" si="101"/>
        <v>68.382999999999996</v>
      </c>
      <c r="K3176" s="131"/>
      <c r="L3176" s="263"/>
      <c r="M3176" s="144"/>
      <c r="N3176" s="144"/>
      <c r="O3176" s="143"/>
      <c r="P3176" s="148"/>
      <c r="Q3176" s="146"/>
      <c r="R3176" s="148"/>
      <c r="S3176" s="147"/>
      <c r="T3176" s="127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</row>
    <row r="3177" spans="1:70" s="34" customFormat="1" ht="18.75" customHeight="1" x14ac:dyDescent="0.25">
      <c r="A3177" s="72" t="str">
        <f>Лист4!A3188</f>
        <v>ул. Мира, д.72</v>
      </c>
      <c r="B3177" s="82" t="s">
        <v>2914</v>
      </c>
      <c r="C3177" s="76">
        <v>19.118400000000001</v>
      </c>
      <c r="D3177" s="76">
        <f t="shared" si="102"/>
        <v>0</v>
      </c>
      <c r="E3177" s="74">
        <v>0</v>
      </c>
      <c r="F3177" s="33">
        <v>0</v>
      </c>
      <c r="G3177" s="81">
        <v>0</v>
      </c>
      <c r="H3177" s="33">
        <v>0</v>
      </c>
      <c r="I3177" s="77"/>
      <c r="J3177" s="91">
        <f t="shared" si="101"/>
        <v>19.118400000000001</v>
      </c>
      <c r="K3177" s="131"/>
      <c r="L3177" s="263"/>
      <c r="M3177" s="144"/>
      <c r="N3177" s="144"/>
      <c r="O3177" s="143"/>
      <c r="P3177" s="148"/>
      <c r="Q3177" s="146"/>
      <c r="R3177" s="148"/>
      <c r="S3177" s="147"/>
      <c r="T3177" s="127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/>
      <c r="AI3177" s="23"/>
      <c r="AJ3177" s="23"/>
      <c r="AK3177" s="23"/>
    </row>
    <row r="3178" spans="1:70" s="34" customFormat="1" ht="18.75" customHeight="1" x14ac:dyDescent="0.25">
      <c r="A3178" s="72" t="str">
        <f>Лист4!A3189</f>
        <v>ул. О.Кошевого, д.42</v>
      </c>
      <c r="B3178" s="82" t="s">
        <v>2914</v>
      </c>
      <c r="C3178" s="76">
        <v>313.28913999999992</v>
      </c>
      <c r="D3178" s="76">
        <f t="shared" si="102"/>
        <v>15.97551</v>
      </c>
      <c r="E3178" s="74">
        <v>15.97551</v>
      </c>
      <c r="F3178" s="33">
        <v>0</v>
      </c>
      <c r="G3178" s="81">
        <v>0</v>
      </c>
      <c r="H3178" s="33">
        <v>0</v>
      </c>
      <c r="I3178" s="77"/>
      <c r="J3178" s="91">
        <f t="shared" si="101"/>
        <v>329.2646499999999</v>
      </c>
      <c r="K3178" s="131"/>
      <c r="L3178" s="263"/>
      <c r="M3178" s="144"/>
      <c r="N3178" s="144"/>
      <c r="O3178" s="143"/>
      <c r="P3178" s="148"/>
      <c r="Q3178" s="146"/>
      <c r="R3178" s="148"/>
      <c r="S3178" s="147"/>
      <c r="T3178" s="127"/>
      <c r="U3178" s="23"/>
      <c r="V3178" s="23"/>
      <c r="W3178" s="23"/>
      <c r="X3178" s="23"/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/>
      <c r="AI3178" s="23"/>
      <c r="AJ3178" s="23"/>
      <c r="AK3178" s="23"/>
    </row>
    <row r="3179" spans="1:70" s="36" customFormat="1" ht="18.75" customHeight="1" x14ac:dyDescent="0.25">
      <c r="A3179" s="72" t="str">
        <f>Лист4!A3190</f>
        <v>ул. О.Кошевого, д.44</v>
      </c>
      <c r="B3179" s="82" t="s">
        <v>2914</v>
      </c>
      <c r="C3179" s="76">
        <v>355.21010999999999</v>
      </c>
      <c r="D3179" s="76">
        <f t="shared" si="102"/>
        <v>43.950429999999997</v>
      </c>
      <c r="E3179" s="74">
        <v>43.950429999999997</v>
      </c>
      <c r="F3179" s="33">
        <v>0</v>
      </c>
      <c r="G3179" s="81">
        <v>0</v>
      </c>
      <c r="H3179" s="33">
        <v>0</v>
      </c>
      <c r="I3179" s="77"/>
      <c r="J3179" s="91">
        <f t="shared" si="101"/>
        <v>399.16053999999997</v>
      </c>
      <c r="K3179" s="131"/>
      <c r="L3179" s="263"/>
      <c r="M3179" s="144"/>
      <c r="N3179" s="144"/>
      <c r="O3179" s="143"/>
      <c r="P3179" s="148"/>
      <c r="Q3179" s="146"/>
      <c r="R3179" s="148"/>
      <c r="S3179" s="147"/>
      <c r="T3179" s="127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</row>
    <row r="3180" spans="1:70" s="34" customFormat="1" ht="18.75" customHeight="1" x14ac:dyDescent="0.25">
      <c r="A3180" s="72" t="str">
        <f>Лист4!A3191</f>
        <v>ул. Пугачева, д.11</v>
      </c>
      <c r="B3180" s="82" t="s">
        <v>2914</v>
      </c>
      <c r="C3180" s="76">
        <v>86.01297000000001</v>
      </c>
      <c r="D3180" s="76">
        <f t="shared" si="102"/>
        <v>2.9226100000000002</v>
      </c>
      <c r="E3180" s="74">
        <v>2.9226100000000002</v>
      </c>
      <c r="F3180" s="33">
        <v>0</v>
      </c>
      <c r="G3180" s="81">
        <v>0</v>
      </c>
      <c r="H3180" s="33">
        <v>0</v>
      </c>
      <c r="I3180" s="77"/>
      <c r="J3180" s="91">
        <f t="shared" si="101"/>
        <v>88.935580000000016</v>
      </c>
      <c r="K3180" s="131"/>
      <c r="L3180" s="263"/>
      <c r="M3180" s="144"/>
      <c r="N3180" s="144"/>
      <c r="O3180" s="143"/>
      <c r="P3180" s="148"/>
      <c r="Q3180" s="146"/>
      <c r="R3180" s="148"/>
      <c r="S3180" s="147"/>
      <c r="T3180" s="127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/>
      <c r="AI3180" s="23"/>
      <c r="AJ3180" s="23"/>
      <c r="AK3180" s="23"/>
    </row>
    <row r="3181" spans="1:70" s="34" customFormat="1" ht="18.75" customHeight="1" x14ac:dyDescent="0.25">
      <c r="A3181" s="72" t="str">
        <f>Лист4!A3192</f>
        <v>ул. Пугачева, д.13</v>
      </c>
      <c r="B3181" s="82" t="s">
        <v>2914</v>
      </c>
      <c r="C3181" s="76">
        <v>71.000079999999997</v>
      </c>
      <c r="D3181" s="76">
        <f t="shared" si="102"/>
        <v>4.0983499999999999</v>
      </c>
      <c r="E3181" s="74">
        <v>4.0983499999999999</v>
      </c>
      <c r="F3181" s="33">
        <v>0</v>
      </c>
      <c r="G3181" s="81">
        <v>0</v>
      </c>
      <c r="H3181" s="33">
        <v>0</v>
      </c>
      <c r="I3181" s="77"/>
      <c r="J3181" s="91">
        <f t="shared" si="101"/>
        <v>75.098429999999993</v>
      </c>
      <c r="K3181" s="131"/>
      <c r="L3181" s="263"/>
      <c r="M3181" s="144"/>
      <c r="N3181" s="144"/>
      <c r="O3181" s="143"/>
      <c r="P3181" s="148"/>
      <c r="Q3181" s="146"/>
      <c r="R3181" s="148"/>
      <c r="S3181" s="147"/>
      <c r="T3181" s="127"/>
      <c r="U3181" s="23"/>
      <c r="V3181" s="23"/>
      <c r="W3181" s="23"/>
      <c r="X3181" s="23"/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/>
      <c r="AI3181" s="23"/>
      <c r="AJ3181" s="23"/>
      <c r="AK3181" s="23"/>
    </row>
    <row r="3182" spans="1:70" s="34" customFormat="1" ht="18.75" customHeight="1" x14ac:dyDescent="0.25">
      <c r="A3182" s="72" t="str">
        <f>Лист4!A3193</f>
        <v>ул. Пугачева, д.15</v>
      </c>
      <c r="B3182" s="82" t="s">
        <v>2914</v>
      </c>
      <c r="C3182" s="76">
        <v>227.16311000000002</v>
      </c>
      <c r="D3182" s="76">
        <f t="shared" si="102"/>
        <v>9.8947900000000004</v>
      </c>
      <c r="E3182" s="74">
        <v>9.8947900000000004</v>
      </c>
      <c r="F3182" s="33">
        <v>0</v>
      </c>
      <c r="G3182" s="81">
        <v>0</v>
      </c>
      <c r="H3182" s="33">
        <v>0</v>
      </c>
      <c r="I3182" s="77"/>
      <c r="J3182" s="91">
        <f t="shared" si="101"/>
        <v>237.05790000000002</v>
      </c>
      <c r="K3182" s="131"/>
      <c r="L3182" s="263"/>
      <c r="M3182" s="144"/>
      <c r="N3182" s="144"/>
      <c r="O3182" s="143"/>
      <c r="P3182" s="148"/>
      <c r="Q3182" s="146"/>
      <c r="R3182" s="148"/>
      <c r="S3182" s="147"/>
      <c r="T3182" s="127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/>
      <c r="AI3182" s="23"/>
      <c r="AJ3182" s="23"/>
      <c r="AK3182" s="23"/>
    </row>
    <row r="3183" spans="1:70" s="34" customFormat="1" ht="18.75" customHeight="1" x14ac:dyDescent="0.25">
      <c r="A3183" s="72" t="str">
        <f>Лист4!A3194</f>
        <v>ул. Пугачева, д.17</v>
      </c>
      <c r="B3183" s="82" t="s">
        <v>2914</v>
      </c>
      <c r="C3183" s="76">
        <v>346.32339000000002</v>
      </c>
      <c r="D3183" s="76">
        <f t="shared" si="102"/>
        <v>48.808900000000001</v>
      </c>
      <c r="E3183" s="74">
        <v>48.808900000000001</v>
      </c>
      <c r="F3183" s="33">
        <v>0</v>
      </c>
      <c r="G3183" s="81">
        <v>0</v>
      </c>
      <c r="H3183" s="33">
        <v>0</v>
      </c>
      <c r="I3183" s="77"/>
      <c r="J3183" s="91">
        <f t="shared" si="101"/>
        <v>395.13229000000001</v>
      </c>
      <c r="K3183" s="131"/>
      <c r="L3183" s="263"/>
      <c r="M3183" s="144"/>
      <c r="N3183" s="144"/>
      <c r="O3183" s="143"/>
      <c r="P3183" s="148"/>
      <c r="Q3183" s="146"/>
      <c r="R3183" s="148"/>
      <c r="S3183" s="147"/>
      <c r="T3183" s="127"/>
      <c r="U3183" s="23"/>
      <c r="V3183" s="23"/>
      <c r="W3183" s="23"/>
      <c r="X3183" s="23"/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/>
      <c r="AI3183" s="23"/>
      <c r="AJ3183" s="23"/>
      <c r="AK3183" s="23"/>
    </row>
    <row r="3184" spans="1:70" s="34" customFormat="1" ht="18.75" customHeight="1" x14ac:dyDescent="0.25">
      <c r="A3184" s="72" t="str">
        <f>Лист4!A3195</f>
        <v>ул. Пугачева, д.19</v>
      </c>
      <c r="B3184" s="82" t="s">
        <v>2914</v>
      </c>
      <c r="C3184" s="76">
        <v>48.007630000000006</v>
      </c>
      <c r="D3184" s="76">
        <f t="shared" si="102"/>
        <v>1.3489500000000001</v>
      </c>
      <c r="E3184" s="74">
        <v>1.3489500000000001</v>
      </c>
      <c r="F3184" s="33">
        <v>0</v>
      </c>
      <c r="G3184" s="81">
        <v>0</v>
      </c>
      <c r="H3184" s="33">
        <v>0</v>
      </c>
      <c r="I3184" s="77"/>
      <c r="J3184" s="91">
        <f t="shared" si="101"/>
        <v>49.356580000000008</v>
      </c>
      <c r="K3184" s="131"/>
      <c r="L3184" s="263"/>
      <c r="M3184" s="144"/>
      <c r="N3184" s="144"/>
      <c r="O3184" s="143"/>
      <c r="P3184" s="148"/>
      <c r="Q3184" s="146"/>
      <c r="R3184" s="148"/>
      <c r="S3184" s="147"/>
      <c r="T3184" s="127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/>
      <c r="AI3184" s="23"/>
      <c r="AJ3184" s="23"/>
      <c r="AK3184" s="23"/>
    </row>
    <row r="3185" spans="1:70" s="34" customFormat="1" ht="18.75" customHeight="1" x14ac:dyDescent="0.25">
      <c r="A3185" s="72" t="str">
        <f>Лист4!A3196</f>
        <v>ул. Пугачева, д.21</v>
      </c>
      <c r="B3185" s="82" t="s">
        <v>2914</v>
      </c>
      <c r="C3185" s="76">
        <v>105.40718999999999</v>
      </c>
      <c r="D3185" s="76">
        <f t="shared" si="102"/>
        <v>7.3718000000000004</v>
      </c>
      <c r="E3185" s="74">
        <v>7.3718000000000004</v>
      </c>
      <c r="F3185" s="33">
        <v>0</v>
      </c>
      <c r="G3185" s="81">
        <v>0</v>
      </c>
      <c r="H3185" s="33">
        <v>0</v>
      </c>
      <c r="I3185" s="77"/>
      <c r="J3185" s="91">
        <f t="shared" si="101"/>
        <v>112.77898999999999</v>
      </c>
      <c r="K3185" s="131"/>
      <c r="L3185" s="263"/>
      <c r="M3185" s="144"/>
      <c r="N3185" s="144"/>
      <c r="O3185" s="143"/>
      <c r="P3185" s="148"/>
      <c r="Q3185" s="146"/>
      <c r="R3185" s="148"/>
      <c r="S3185" s="147"/>
      <c r="T3185" s="127"/>
      <c r="U3185" s="23"/>
      <c r="V3185" s="23"/>
      <c r="W3185" s="23"/>
      <c r="X3185" s="23"/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/>
      <c r="AI3185" s="23"/>
      <c r="AJ3185" s="23"/>
      <c r="AK3185" s="23"/>
    </row>
    <row r="3186" spans="1:70" s="35" customFormat="1" ht="18.75" customHeight="1" x14ac:dyDescent="0.25">
      <c r="A3186" s="72" t="str">
        <f>Лист4!A3197</f>
        <v>ул. Пугачева, д.7</v>
      </c>
      <c r="B3186" s="82" t="s">
        <v>2914</v>
      </c>
      <c r="C3186" s="76">
        <v>23.456310000000002</v>
      </c>
      <c r="D3186" s="76">
        <f t="shared" si="102"/>
        <v>1.1245499999999999</v>
      </c>
      <c r="E3186" s="74">
        <v>1.1245499999999999</v>
      </c>
      <c r="F3186" s="33">
        <v>0</v>
      </c>
      <c r="G3186" s="81">
        <v>0</v>
      </c>
      <c r="H3186" s="33">
        <v>0</v>
      </c>
      <c r="I3186" s="77"/>
      <c r="J3186" s="91">
        <f t="shared" si="101"/>
        <v>24.580860000000001</v>
      </c>
      <c r="K3186" s="131"/>
      <c r="L3186" s="263"/>
      <c r="M3186" s="144"/>
      <c r="N3186" s="144"/>
      <c r="O3186" s="143"/>
      <c r="P3186" s="148"/>
      <c r="Q3186" s="146"/>
      <c r="R3186" s="148"/>
      <c r="S3186" s="147"/>
      <c r="T3186" s="127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/>
      <c r="AI3186" s="23"/>
      <c r="AJ3186" s="23"/>
      <c r="AK3186" s="23"/>
      <c r="AL3186" s="34"/>
      <c r="AM3186" s="34"/>
      <c r="AN3186" s="34"/>
      <c r="AO3186" s="34"/>
      <c r="AP3186" s="34"/>
      <c r="AQ3186" s="34"/>
      <c r="AR3186" s="34"/>
      <c r="AS3186" s="34"/>
      <c r="AT3186" s="34"/>
      <c r="AU3186" s="34"/>
      <c r="AV3186" s="34"/>
      <c r="AW3186" s="34"/>
      <c r="AX3186" s="34"/>
      <c r="AY3186" s="34"/>
      <c r="AZ3186" s="34"/>
      <c r="BA3186" s="34"/>
      <c r="BB3186" s="34"/>
      <c r="BC3186" s="34"/>
      <c r="BD3186" s="34"/>
      <c r="BE3186" s="34"/>
      <c r="BF3186" s="34"/>
      <c r="BG3186" s="34"/>
      <c r="BH3186" s="34"/>
      <c r="BI3186" s="34"/>
      <c r="BJ3186" s="34"/>
      <c r="BK3186" s="34"/>
      <c r="BL3186" s="34"/>
      <c r="BM3186" s="34"/>
      <c r="BN3186" s="34"/>
      <c r="BO3186" s="34"/>
      <c r="BP3186" s="34"/>
      <c r="BQ3186" s="34"/>
      <c r="BR3186" s="34"/>
    </row>
    <row r="3187" spans="1:70" s="34" customFormat="1" ht="18.75" customHeight="1" x14ac:dyDescent="0.25">
      <c r="A3187" s="72" t="str">
        <f>Лист4!A3198</f>
        <v>ул. Пугачева, д.9</v>
      </c>
      <c r="B3187" s="82" t="s">
        <v>2914</v>
      </c>
      <c r="C3187" s="76">
        <v>19.973099999999999</v>
      </c>
      <c r="D3187" s="76">
        <f t="shared" si="102"/>
        <v>9.9108000000000001</v>
      </c>
      <c r="E3187" s="74">
        <v>9.9108000000000001</v>
      </c>
      <c r="F3187" s="33">
        <v>0</v>
      </c>
      <c r="G3187" s="81">
        <v>0</v>
      </c>
      <c r="H3187" s="33">
        <v>0</v>
      </c>
      <c r="I3187" s="77"/>
      <c r="J3187" s="91">
        <f t="shared" si="101"/>
        <v>29.883899999999997</v>
      </c>
      <c r="K3187" s="131"/>
      <c r="L3187" s="263"/>
      <c r="M3187" s="144"/>
      <c r="N3187" s="144"/>
      <c r="O3187" s="143"/>
      <c r="P3187" s="148"/>
      <c r="Q3187" s="146"/>
      <c r="R3187" s="148"/>
      <c r="S3187" s="147"/>
      <c r="T3187" s="127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/>
      <c r="AI3187" s="23"/>
      <c r="AJ3187" s="23"/>
      <c r="AK3187" s="23"/>
    </row>
    <row r="3188" spans="1:70" s="34" customFormat="1" ht="18.75" customHeight="1" x14ac:dyDescent="0.25">
      <c r="A3188" s="72" t="str">
        <f>Лист4!A3199</f>
        <v>ул. Советская, д.38</v>
      </c>
      <c r="B3188" s="82" t="s">
        <v>2914</v>
      </c>
      <c r="C3188" s="76">
        <v>481.52832000000001</v>
      </c>
      <c r="D3188" s="76">
        <f t="shared" si="102"/>
        <v>46.767710000000001</v>
      </c>
      <c r="E3188" s="74">
        <v>46.767710000000001</v>
      </c>
      <c r="F3188" s="33">
        <v>0</v>
      </c>
      <c r="G3188" s="81">
        <v>0</v>
      </c>
      <c r="H3188" s="33">
        <v>0</v>
      </c>
      <c r="I3188" s="77"/>
      <c r="J3188" s="91">
        <f t="shared" si="101"/>
        <v>528.29602999999997</v>
      </c>
      <c r="K3188" s="131"/>
      <c r="L3188" s="263"/>
      <c r="M3188" s="144"/>
      <c r="N3188" s="144"/>
      <c r="O3188" s="143"/>
      <c r="P3188" s="148"/>
      <c r="Q3188" s="146"/>
      <c r="R3188" s="148"/>
      <c r="S3188" s="147"/>
      <c r="T3188" s="127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/>
      <c r="AI3188" s="23"/>
      <c r="AJ3188" s="23"/>
      <c r="AK3188" s="23"/>
    </row>
    <row r="3189" spans="1:70" s="34" customFormat="1" ht="18.75" customHeight="1" x14ac:dyDescent="0.25">
      <c r="A3189" s="72" t="str">
        <f>Лист4!A3200</f>
        <v>ул. Советская, д.40</v>
      </c>
      <c r="B3189" s="82" t="s">
        <v>2914</v>
      </c>
      <c r="C3189" s="76">
        <v>577.99231999999995</v>
      </c>
      <c r="D3189" s="76">
        <f t="shared" si="102"/>
        <v>32.23865</v>
      </c>
      <c r="E3189" s="74">
        <v>32.23865</v>
      </c>
      <c r="F3189" s="33">
        <v>0</v>
      </c>
      <c r="G3189" s="81">
        <v>0</v>
      </c>
      <c r="H3189" s="33">
        <v>0</v>
      </c>
      <c r="I3189" s="77"/>
      <c r="J3189" s="91">
        <f t="shared" si="101"/>
        <v>610.23096999999996</v>
      </c>
      <c r="K3189" s="131"/>
      <c r="L3189" s="263"/>
      <c r="M3189" s="144"/>
      <c r="N3189" s="144"/>
      <c r="O3189" s="143"/>
      <c r="P3189" s="148"/>
      <c r="Q3189" s="146"/>
      <c r="R3189" s="148"/>
      <c r="S3189" s="147"/>
      <c r="T3189" s="127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/>
      <c r="AI3189" s="23"/>
      <c r="AJ3189" s="23"/>
      <c r="AK3189" s="23"/>
    </row>
    <row r="3190" spans="1:70" s="34" customFormat="1" ht="18.75" customHeight="1" x14ac:dyDescent="0.25">
      <c r="A3190" s="72" t="str">
        <f>Лист4!A3201</f>
        <v>ул. Советская, д.42</v>
      </c>
      <c r="B3190" s="82" t="s">
        <v>2914</v>
      </c>
      <c r="C3190" s="76">
        <v>419.22590000000002</v>
      </c>
      <c r="D3190" s="76">
        <f t="shared" si="102"/>
        <v>29.406549999999999</v>
      </c>
      <c r="E3190" s="74">
        <v>29.406549999999999</v>
      </c>
      <c r="F3190" s="33">
        <v>0</v>
      </c>
      <c r="G3190" s="81">
        <v>0</v>
      </c>
      <c r="H3190" s="33">
        <v>0</v>
      </c>
      <c r="I3190" s="77"/>
      <c r="J3190" s="91">
        <f t="shared" si="101"/>
        <v>448.63245000000001</v>
      </c>
      <c r="K3190" s="131"/>
      <c r="L3190" s="263"/>
      <c r="M3190" s="144"/>
      <c r="N3190" s="144"/>
      <c r="O3190" s="143"/>
      <c r="P3190" s="148"/>
      <c r="Q3190" s="146"/>
      <c r="R3190" s="148"/>
      <c r="S3190" s="147"/>
      <c r="T3190" s="127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/>
    </row>
    <row r="3191" spans="1:70" s="34" customFormat="1" ht="18.75" customHeight="1" x14ac:dyDescent="0.25">
      <c r="A3191" s="72" t="str">
        <f>Лист4!A3202</f>
        <v>ул. Фрунзе, д.2</v>
      </c>
      <c r="B3191" s="82" t="s">
        <v>2914</v>
      </c>
      <c r="C3191" s="76">
        <v>304.99025</v>
      </c>
      <c r="D3191" s="76">
        <f t="shared" si="102"/>
        <v>14.595330000000001</v>
      </c>
      <c r="E3191" s="74">
        <v>14.595330000000001</v>
      </c>
      <c r="F3191" s="33">
        <v>0</v>
      </c>
      <c r="G3191" s="81">
        <v>0</v>
      </c>
      <c r="H3191" s="33">
        <v>0</v>
      </c>
      <c r="I3191" s="77"/>
      <c r="J3191" s="91">
        <f t="shared" si="101"/>
        <v>319.58557999999999</v>
      </c>
      <c r="K3191" s="131"/>
      <c r="L3191" s="263"/>
      <c r="M3191" s="144"/>
      <c r="N3191" s="144"/>
      <c r="O3191" s="143"/>
      <c r="P3191" s="148"/>
      <c r="Q3191" s="146"/>
      <c r="R3191" s="148"/>
      <c r="S3191" s="147"/>
      <c r="T3191" s="127"/>
      <c r="U3191" s="23"/>
      <c r="V3191" s="23"/>
      <c r="W3191" s="23"/>
      <c r="X3191" s="23"/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/>
      <c r="AI3191" s="23"/>
      <c r="AJ3191" s="23"/>
      <c r="AK3191" s="23"/>
    </row>
    <row r="3192" spans="1:70" s="34" customFormat="1" ht="18.75" customHeight="1" x14ac:dyDescent="0.25">
      <c r="A3192" s="72" t="str">
        <f>Лист4!A3203</f>
        <v>ул. Фрунзе, д.4</v>
      </c>
      <c r="B3192" s="82" t="s">
        <v>2914</v>
      </c>
      <c r="C3192" s="76">
        <v>317.01009999999997</v>
      </c>
      <c r="D3192" s="76">
        <f t="shared" si="102"/>
        <v>19.751450000000002</v>
      </c>
      <c r="E3192" s="74">
        <v>19.751450000000002</v>
      </c>
      <c r="F3192" s="33">
        <v>0</v>
      </c>
      <c r="G3192" s="81">
        <v>0</v>
      </c>
      <c r="H3192" s="33">
        <v>0</v>
      </c>
      <c r="I3192" s="77"/>
      <c r="J3192" s="91">
        <f t="shared" si="101"/>
        <v>336.76154999999994</v>
      </c>
      <c r="K3192" s="131"/>
      <c r="L3192" s="263"/>
      <c r="M3192" s="144"/>
      <c r="N3192" s="144"/>
      <c r="O3192" s="143"/>
      <c r="P3192" s="148"/>
      <c r="Q3192" s="146"/>
      <c r="R3192" s="148"/>
      <c r="S3192" s="147"/>
      <c r="T3192" s="127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/>
      <c r="AI3192" s="23"/>
      <c r="AJ3192" s="23"/>
      <c r="AK3192" s="23"/>
    </row>
    <row r="3193" spans="1:70" s="34" customFormat="1" ht="18.75" customHeight="1" x14ac:dyDescent="0.25">
      <c r="A3193" s="72" t="str">
        <f>Лист4!A3204</f>
        <v>ул. Школьная, д.30А</v>
      </c>
      <c r="B3193" s="82" t="s">
        <v>2914</v>
      </c>
      <c r="C3193" s="76">
        <v>325.22540000000004</v>
      </c>
      <c r="D3193" s="76">
        <f t="shared" si="102"/>
        <v>12.33328</v>
      </c>
      <c r="E3193" s="74">
        <v>12.33328</v>
      </c>
      <c r="F3193" s="33">
        <v>0</v>
      </c>
      <c r="G3193" s="81">
        <v>0</v>
      </c>
      <c r="H3193" s="33">
        <v>0</v>
      </c>
      <c r="I3193" s="77"/>
      <c r="J3193" s="91">
        <f t="shared" si="101"/>
        <v>337.55868000000004</v>
      </c>
      <c r="K3193" s="131"/>
      <c r="L3193" s="263"/>
      <c r="M3193" s="144"/>
      <c r="N3193" s="144"/>
      <c r="O3193" s="143"/>
      <c r="P3193" s="148"/>
      <c r="Q3193" s="146"/>
      <c r="R3193" s="148"/>
      <c r="S3193" s="147"/>
      <c r="T3193" s="127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/>
      <c r="AI3193" s="23"/>
      <c r="AJ3193" s="23"/>
      <c r="AK3193" s="23"/>
    </row>
    <row r="3194" spans="1:70" s="34" customFormat="1" ht="18.75" customHeight="1" x14ac:dyDescent="0.25">
      <c r="A3194" s="72" t="str">
        <f>Лист4!A3205</f>
        <v>ул. Школьная, д.40</v>
      </c>
      <c r="B3194" s="82" t="s">
        <v>2914</v>
      </c>
      <c r="C3194" s="76">
        <v>431.44419999999997</v>
      </c>
      <c r="D3194" s="76">
        <f t="shared" si="102"/>
        <v>26.25234</v>
      </c>
      <c r="E3194" s="74">
        <v>26.25234</v>
      </c>
      <c r="F3194" s="33">
        <v>0</v>
      </c>
      <c r="G3194" s="81">
        <v>0</v>
      </c>
      <c r="H3194" s="33">
        <v>0</v>
      </c>
      <c r="I3194" s="77"/>
      <c r="J3194" s="91">
        <f t="shared" si="101"/>
        <v>457.69653999999997</v>
      </c>
      <c r="K3194" s="131"/>
      <c r="L3194" s="263"/>
      <c r="M3194" s="144"/>
      <c r="N3194" s="144"/>
      <c r="O3194" s="143"/>
      <c r="P3194" s="148"/>
      <c r="Q3194" s="146"/>
      <c r="R3194" s="148"/>
      <c r="S3194" s="147"/>
      <c r="T3194" s="127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/>
      <c r="AI3194" s="23"/>
      <c r="AJ3194" s="23"/>
      <c r="AK3194" s="23"/>
    </row>
    <row r="3195" spans="1:70" s="34" customFormat="1" ht="18.75" customHeight="1" x14ac:dyDescent="0.25">
      <c r="A3195" s="72" t="str">
        <f>Лист4!A3206</f>
        <v>ул. Школьная, д.40Б</v>
      </c>
      <c r="B3195" s="82" t="s">
        <v>2914</v>
      </c>
      <c r="C3195" s="76">
        <v>578.51175999999998</v>
      </c>
      <c r="D3195" s="76">
        <f t="shared" si="102"/>
        <v>53.226150000000004</v>
      </c>
      <c r="E3195" s="74">
        <v>53.226150000000004</v>
      </c>
      <c r="F3195" s="33">
        <v>0</v>
      </c>
      <c r="G3195" s="81">
        <v>0</v>
      </c>
      <c r="H3195" s="33">
        <v>0</v>
      </c>
      <c r="I3195" s="77"/>
      <c r="J3195" s="91">
        <f t="shared" si="101"/>
        <v>631.73790999999994</v>
      </c>
      <c r="K3195" s="131"/>
      <c r="L3195" s="263"/>
      <c r="M3195" s="144"/>
      <c r="N3195" s="144"/>
      <c r="O3195" s="143"/>
      <c r="P3195" s="148"/>
      <c r="Q3195" s="146"/>
      <c r="R3195" s="148"/>
      <c r="S3195" s="147"/>
      <c r="T3195" s="127"/>
      <c r="U3195" s="23"/>
      <c r="V3195" s="23"/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/>
      <c r="AI3195" s="23"/>
      <c r="AJ3195" s="23"/>
      <c r="AK3195" s="23"/>
    </row>
    <row r="3196" spans="1:70" s="34" customFormat="1" ht="18.75" customHeight="1" x14ac:dyDescent="0.25">
      <c r="A3196" s="72" t="str">
        <f>Лист4!A3207</f>
        <v>ул. Школьная, д.40В</v>
      </c>
      <c r="B3196" s="82" t="s">
        <v>2914</v>
      </c>
      <c r="C3196" s="76">
        <v>9.243030000000001</v>
      </c>
      <c r="D3196" s="76">
        <f t="shared" si="102"/>
        <v>1.6944999999999999</v>
      </c>
      <c r="E3196" s="74">
        <v>1.6944999999999999</v>
      </c>
      <c r="F3196" s="33">
        <v>0</v>
      </c>
      <c r="G3196" s="81">
        <v>0</v>
      </c>
      <c r="H3196" s="33">
        <v>0</v>
      </c>
      <c r="I3196" s="77"/>
      <c r="J3196" s="91">
        <f t="shared" si="101"/>
        <v>10.937530000000001</v>
      </c>
      <c r="K3196" s="131"/>
      <c r="L3196" s="263"/>
      <c r="M3196" s="144"/>
      <c r="N3196" s="144"/>
      <c r="O3196" s="143"/>
      <c r="P3196" s="148"/>
      <c r="Q3196" s="146"/>
      <c r="R3196" s="148"/>
      <c r="S3196" s="147"/>
      <c r="T3196" s="127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/>
      <c r="AI3196" s="23"/>
      <c r="AJ3196" s="23"/>
      <c r="AK3196" s="23"/>
    </row>
    <row r="3197" spans="1:70" s="34" customFormat="1" ht="18.75" customHeight="1" x14ac:dyDescent="0.25">
      <c r="A3197" s="72" t="str">
        <f>Лист4!A3208</f>
        <v>Гагарина ул., д.40</v>
      </c>
      <c r="B3197" s="82" t="s">
        <v>2920</v>
      </c>
      <c r="C3197" s="76">
        <v>114.61805</v>
      </c>
      <c r="D3197" s="76">
        <f t="shared" si="102"/>
        <v>5.4161999999999999</v>
      </c>
      <c r="E3197" s="74">
        <v>5.4161999999999999</v>
      </c>
      <c r="F3197" s="33">
        <v>0</v>
      </c>
      <c r="G3197" s="81">
        <v>0</v>
      </c>
      <c r="H3197" s="33">
        <v>0</v>
      </c>
      <c r="I3197" s="77"/>
      <c r="J3197" s="91">
        <f t="shared" si="101"/>
        <v>120.03425</v>
      </c>
      <c r="K3197" s="131"/>
      <c r="L3197" s="263"/>
      <c r="M3197" s="144"/>
      <c r="N3197" s="144"/>
      <c r="O3197" s="143"/>
      <c r="P3197" s="148"/>
      <c r="Q3197" s="146"/>
      <c r="R3197" s="148"/>
      <c r="S3197" s="147"/>
      <c r="T3197" s="127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/>
      <c r="AI3197" s="23"/>
      <c r="AJ3197" s="23"/>
      <c r="AK3197" s="23"/>
    </row>
    <row r="3198" spans="1:70" s="34" customFormat="1" ht="18.75" customHeight="1" x14ac:dyDescent="0.25">
      <c r="A3198" s="72" t="str">
        <f>Лист4!A3209</f>
        <v>Дудкина ул., д.3</v>
      </c>
      <c r="B3198" s="82" t="s">
        <v>2920</v>
      </c>
      <c r="C3198" s="76">
        <v>367.48811000000006</v>
      </c>
      <c r="D3198" s="76">
        <f t="shared" si="102"/>
        <v>17.361919999999998</v>
      </c>
      <c r="E3198" s="74">
        <v>17.361919999999998</v>
      </c>
      <c r="F3198" s="33">
        <v>0</v>
      </c>
      <c r="G3198" s="81">
        <v>0</v>
      </c>
      <c r="H3198" s="33">
        <v>0</v>
      </c>
      <c r="I3198" s="77"/>
      <c r="J3198" s="91">
        <f t="shared" si="101"/>
        <v>384.85003000000006</v>
      </c>
      <c r="K3198" s="131"/>
      <c r="L3198" s="263"/>
      <c r="M3198" s="144"/>
      <c r="N3198" s="144"/>
      <c r="O3198" s="143"/>
      <c r="P3198" s="148"/>
      <c r="Q3198" s="146"/>
      <c r="R3198" s="148"/>
      <c r="S3198" s="147"/>
      <c r="T3198" s="127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/>
      <c r="AI3198" s="23"/>
      <c r="AJ3198" s="23"/>
      <c r="AK3198" s="23"/>
    </row>
    <row r="3199" spans="1:70" s="34" customFormat="1" ht="18.75" customHeight="1" x14ac:dyDescent="0.25">
      <c r="A3199" s="72" t="str">
        <f>Лист4!A3210</f>
        <v>Дудкина ул., д.5</v>
      </c>
      <c r="B3199" s="82" t="s">
        <v>2920</v>
      </c>
      <c r="C3199" s="76">
        <v>59.499210000000005</v>
      </c>
      <c r="D3199" s="76">
        <f t="shared" si="102"/>
        <v>3.8017099999999999</v>
      </c>
      <c r="E3199" s="74">
        <v>3.8017099999999999</v>
      </c>
      <c r="F3199" s="33">
        <v>0</v>
      </c>
      <c r="G3199" s="81">
        <v>0</v>
      </c>
      <c r="H3199" s="33">
        <v>0</v>
      </c>
      <c r="I3199" s="77"/>
      <c r="J3199" s="91">
        <f t="shared" si="101"/>
        <v>63.300920000000005</v>
      </c>
      <c r="K3199" s="131"/>
      <c r="L3199" s="263"/>
      <c r="M3199" s="144"/>
      <c r="N3199" s="144"/>
      <c r="O3199" s="143"/>
      <c r="P3199" s="148"/>
      <c r="Q3199" s="146"/>
      <c r="R3199" s="148"/>
      <c r="S3199" s="147"/>
      <c r="T3199" s="127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/>
    </row>
    <row r="3200" spans="1:70" s="34" customFormat="1" ht="18.75" customHeight="1" x14ac:dyDescent="0.25">
      <c r="A3200" s="72" t="str">
        <f>Лист4!A3211</f>
        <v>Дудкина ул., д.9</v>
      </c>
      <c r="B3200" s="82" t="s">
        <v>2920</v>
      </c>
      <c r="C3200" s="76">
        <v>105.63240000000002</v>
      </c>
      <c r="D3200" s="76">
        <f t="shared" si="102"/>
        <v>8.7983700000000002</v>
      </c>
      <c r="E3200" s="74">
        <v>8.7983700000000002</v>
      </c>
      <c r="F3200" s="33">
        <v>0</v>
      </c>
      <c r="G3200" s="81">
        <v>0</v>
      </c>
      <c r="H3200" s="33">
        <v>0</v>
      </c>
      <c r="I3200" s="77"/>
      <c r="J3200" s="91">
        <f t="shared" si="101"/>
        <v>114.43077000000002</v>
      </c>
      <c r="K3200" s="131"/>
      <c r="L3200" s="263"/>
      <c r="M3200" s="144"/>
      <c r="N3200" s="144"/>
      <c r="O3200" s="143"/>
      <c r="P3200" s="148"/>
      <c r="Q3200" s="146"/>
      <c r="R3200" s="148"/>
      <c r="S3200" s="147"/>
      <c r="T3200" s="127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</row>
    <row r="3201" spans="1:37" s="34" customFormat="1" ht="18.75" customHeight="1" x14ac:dyDescent="0.25">
      <c r="A3201" s="72" t="str">
        <f>Лист4!A3212</f>
        <v>Крупской ул., д.1</v>
      </c>
      <c r="B3201" s="82" t="s">
        <v>2920</v>
      </c>
      <c r="C3201" s="76">
        <v>117.14025000000001</v>
      </c>
      <c r="D3201" s="76">
        <f t="shared" si="102"/>
        <v>16.43214</v>
      </c>
      <c r="E3201" s="74">
        <v>16.43214</v>
      </c>
      <c r="F3201" s="33">
        <v>0</v>
      </c>
      <c r="G3201" s="81">
        <v>0</v>
      </c>
      <c r="H3201" s="33">
        <v>0</v>
      </c>
      <c r="I3201" s="77"/>
      <c r="J3201" s="91">
        <f t="shared" si="101"/>
        <v>133.57239000000001</v>
      </c>
      <c r="K3201" s="131"/>
      <c r="L3201" s="263"/>
      <c r="M3201" s="144"/>
      <c r="N3201" s="144"/>
      <c r="O3201" s="143"/>
      <c r="P3201" s="148"/>
      <c r="Q3201" s="146"/>
      <c r="R3201" s="148"/>
      <c r="S3201" s="147"/>
      <c r="T3201" s="127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/>
    </row>
    <row r="3202" spans="1:37" s="34" customFormat="1" ht="18.75" customHeight="1" x14ac:dyDescent="0.25">
      <c r="A3202" s="72" t="str">
        <f>Лист4!A3213</f>
        <v>Крупской ул., д.2</v>
      </c>
      <c r="B3202" s="82" t="s">
        <v>2920</v>
      </c>
      <c r="C3202" s="76">
        <v>239.78845000000004</v>
      </c>
      <c r="D3202" s="76">
        <f t="shared" si="102"/>
        <v>10.836259999999999</v>
      </c>
      <c r="E3202" s="74">
        <v>10.836259999999999</v>
      </c>
      <c r="F3202" s="33">
        <v>0</v>
      </c>
      <c r="G3202" s="81">
        <v>0</v>
      </c>
      <c r="H3202" s="33">
        <v>0</v>
      </c>
      <c r="I3202" s="77"/>
      <c r="J3202" s="91">
        <f t="shared" si="101"/>
        <v>250.62471000000005</v>
      </c>
      <c r="K3202" s="131"/>
      <c r="L3202" s="263"/>
      <c r="M3202" s="144"/>
      <c r="N3202" s="144"/>
      <c r="O3202" s="143"/>
      <c r="P3202" s="148"/>
      <c r="Q3202" s="146"/>
      <c r="R3202" s="148"/>
      <c r="S3202" s="147"/>
      <c r="T3202" s="127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/>
      <c r="AI3202" s="23"/>
      <c r="AJ3202" s="23"/>
      <c r="AK3202" s="23"/>
    </row>
    <row r="3203" spans="1:37" s="34" customFormat="1" ht="18.75" customHeight="1" x14ac:dyDescent="0.25">
      <c r="A3203" s="72" t="str">
        <f>Лист4!A3214</f>
        <v>Ломоносова ул., д.1</v>
      </c>
      <c r="B3203" s="82" t="s">
        <v>2920</v>
      </c>
      <c r="C3203" s="76">
        <v>432.42197999999996</v>
      </c>
      <c r="D3203" s="76">
        <f t="shared" si="102"/>
        <v>22.435320000000001</v>
      </c>
      <c r="E3203" s="74">
        <v>22.435320000000001</v>
      </c>
      <c r="F3203" s="33">
        <v>0</v>
      </c>
      <c r="G3203" s="81">
        <v>0</v>
      </c>
      <c r="H3203" s="33">
        <v>0</v>
      </c>
      <c r="I3203" s="77"/>
      <c r="J3203" s="91">
        <f t="shared" si="101"/>
        <v>454.85729999999995</v>
      </c>
      <c r="K3203" s="131"/>
      <c r="L3203" s="263"/>
      <c r="M3203" s="144"/>
      <c r="N3203" s="144"/>
      <c r="O3203" s="143"/>
      <c r="P3203" s="148"/>
      <c r="Q3203" s="146"/>
      <c r="R3203" s="148"/>
      <c r="S3203" s="147"/>
      <c r="T3203" s="127"/>
      <c r="U3203" s="23"/>
      <c r="V3203" s="23"/>
      <c r="W3203" s="23"/>
      <c r="X3203" s="23"/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/>
      <c r="AI3203" s="23"/>
      <c r="AJ3203" s="23"/>
      <c r="AK3203" s="23"/>
    </row>
    <row r="3204" spans="1:37" s="34" customFormat="1" ht="18.75" customHeight="1" x14ac:dyDescent="0.25">
      <c r="A3204" s="72" t="str">
        <f>Лист4!A3215</f>
        <v>Ломоносова ул., д.2</v>
      </c>
      <c r="B3204" s="82" t="s">
        <v>2920</v>
      </c>
      <c r="C3204" s="76">
        <v>308.75646999999998</v>
      </c>
      <c r="D3204" s="76">
        <f t="shared" si="102"/>
        <v>19.508020000000002</v>
      </c>
      <c r="E3204" s="74">
        <v>19.508020000000002</v>
      </c>
      <c r="F3204" s="33">
        <v>0</v>
      </c>
      <c r="G3204" s="81">
        <v>0</v>
      </c>
      <c r="H3204" s="33">
        <v>0</v>
      </c>
      <c r="I3204" s="77"/>
      <c r="J3204" s="91">
        <f t="shared" si="101"/>
        <v>328.26448999999997</v>
      </c>
      <c r="K3204" s="131"/>
      <c r="L3204" s="263"/>
      <c r="M3204" s="144"/>
      <c r="N3204" s="144"/>
      <c r="O3204" s="143"/>
      <c r="P3204" s="148"/>
      <c r="Q3204" s="146"/>
      <c r="R3204" s="148"/>
      <c r="S3204" s="147"/>
      <c r="T3204" s="127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/>
      <c r="AI3204" s="23"/>
      <c r="AJ3204" s="23"/>
      <c r="AK3204" s="23"/>
    </row>
    <row r="3205" spans="1:37" s="34" customFormat="1" ht="18.75" customHeight="1" x14ac:dyDescent="0.25">
      <c r="A3205" s="72" t="str">
        <f>Лист4!A3216</f>
        <v>ул. Бебеля, д.3</v>
      </c>
      <c r="B3205" s="82" t="s">
        <v>2920</v>
      </c>
      <c r="C3205" s="76">
        <v>427.57275000000004</v>
      </c>
      <c r="D3205" s="76">
        <f t="shared" si="102"/>
        <v>22.05172</v>
      </c>
      <c r="E3205" s="74">
        <v>22.05172</v>
      </c>
      <c r="F3205" s="33">
        <v>0</v>
      </c>
      <c r="G3205" s="81">
        <v>0</v>
      </c>
      <c r="H3205" s="33">
        <v>0</v>
      </c>
      <c r="I3205" s="77"/>
      <c r="J3205" s="91">
        <f t="shared" si="101"/>
        <v>449.62447000000003</v>
      </c>
      <c r="K3205" s="131"/>
      <c r="L3205" s="263"/>
      <c r="M3205" s="144"/>
      <c r="N3205" s="144"/>
      <c r="O3205" s="143"/>
      <c r="P3205" s="148"/>
      <c r="Q3205" s="146"/>
      <c r="R3205" s="148"/>
      <c r="S3205" s="147"/>
      <c r="T3205" s="127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/>
      <c r="AI3205" s="23"/>
      <c r="AJ3205" s="23"/>
      <c r="AK3205" s="23"/>
    </row>
    <row r="3206" spans="1:37" s="34" customFormat="1" ht="18.75" customHeight="1" x14ac:dyDescent="0.25">
      <c r="A3206" s="72" t="str">
        <f>Лист4!A3217</f>
        <v>Степная ул., д.22</v>
      </c>
      <c r="B3206" s="82" t="s">
        <v>2922</v>
      </c>
      <c r="C3206" s="76">
        <v>0.72599999999999998</v>
      </c>
      <c r="D3206" s="76">
        <f t="shared" si="102"/>
        <v>0</v>
      </c>
      <c r="E3206" s="74">
        <v>0</v>
      </c>
      <c r="F3206" s="33">
        <v>0</v>
      </c>
      <c r="G3206" s="81">
        <v>0</v>
      </c>
      <c r="H3206" s="33">
        <v>0</v>
      </c>
      <c r="I3206" s="77"/>
      <c r="J3206" s="91">
        <f t="shared" si="101"/>
        <v>0.72599999999999998</v>
      </c>
      <c r="K3206" s="131"/>
      <c r="L3206" s="263"/>
      <c r="M3206" s="144"/>
      <c r="N3206" s="144"/>
      <c r="O3206" s="143"/>
      <c r="P3206" s="148"/>
      <c r="Q3206" s="146"/>
      <c r="R3206" s="148"/>
      <c r="S3206" s="147"/>
      <c r="T3206" s="127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/>
    </row>
    <row r="3207" spans="1:37" s="34" customFormat="1" ht="18.75" customHeight="1" x14ac:dyDescent="0.25">
      <c r="A3207" s="72" t="str">
        <f>Лист4!A3218</f>
        <v>ул. Аптечная, д.13</v>
      </c>
      <c r="B3207" s="82" t="s">
        <v>2923</v>
      </c>
      <c r="C3207" s="76">
        <v>303.93513999999999</v>
      </c>
      <c r="D3207" s="76">
        <f t="shared" si="102"/>
        <v>16.449210000000001</v>
      </c>
      <c r="E3207" s="74">
        <v>16.449210000000001</v>
      </c>
      <c r="F3207" s="33">
        <v>0</v>
      </c>
      <c r="G3207" s="81">
        <v>0</v>
      </c>
      <c r="H3207" s="33">
        <v>0</v>
      </c>
      <c r="I3207" s="77"/>
      <c r="J3207" s="91">
        <f t="shared" si="101"/>
        <v>320.38434999999998</v>
      </c>
      <c r="K3207" s="131"/>
      <c r="L3207" s="263"/>
      <c r="M3207" s="144"/>
      <c r="N3207" s="144"/>
      <c r="O3207" s="143"/>
      <c r="P3207" s="148"/>
      <c r="Q3207" s="146"/>
      <c r="R3207" s="148"/>
      <c r="S3207" s="147"/>
      <c r="T3207" s="127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</row>
    <row r="3208" spans="1:37" s="34" customFormat="1" ht="18.75" customHeight="1" x14ac:dyDescent="0.25">
      <c r="A3208" s="72" t="str">
        <f>Лист4!A3219</f>
        <v>ул. Аптечная, д.15</v>
      </c>
      <c r="B3208" s="82" t="s">
        <v>2923</v>
      </c>
      <c r="C3208" s="76">
        <v>506.13758999999999</v>
      </c>
      <c r="D3208" s="76">
        <f t="shared" si="102"/>
        <v>20.51699</v>
      </c>
      <c r="E3208" s="74">
        <v>20.51699</v>
      </c>
      <c r="F3208" s="33">
        <v>0</v>
      </c>
      <c r="G3208" s="81">
        <v>0</v>
      </c>
      <c r="H3208" s="33">
        <v>0</v>
      </c>
      <c r="I3208" s="77"/>
      <c r="J3208" s="91">
        <f t="shared" si="101"/>
        <v>526.65458000000001</v>
      </c>
      <c r="K3208" s="131"/>
      <c r="L3208" s="263"/>
      <c r="M3208" s="144"/>
      <c r="N3208" s="144"/>
      <c r="O3208" s="143"/>
      <c r="P3208" s="148"/>
      <c r="Q3208" s="146"/>
      <c r="R3208" s="148"/>
      <c r="S3208" s="147"/>
      <c r="T3208" s="127"/>
      <c r="U3208" s="23"/>
      <c r="V3208" s="23"/>
      <c r="W3208" s="23"/>
      <c r="X3208" s="23"/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/>
    </row>
    <row r="3209" spans="1:37" s="34" customFormat="1" ht="18.75" customHeight="1" x14ac:dyDescent="0.25">
      <c r="A3209" s="72" t="str">
        <f>Лист4!A3220</f>
        <v>ул. Аптечная, д.17</v>
      </c>
      <c r="B3209" s="82" t="s">
        <v>2923</v>
      </c>
      <c r="C3209" s="76">
        <v>356.89148</v>
      </c>
      <c r="D3209" s="76">
        <f t="shared" si="102"/>
        <v>18.44341</v>
      </c>
      <c r="E3209" s="74">
        <v>18.44341</v>
      </c>
      <c r="F3209" s="33">
        <v>0</v>
      </c>
      <c r="G3209" s="81">
        <v>0</v>
      </c>
      <c r="H3209" s="33">
        <v>0</v>
      </c>
      <c r="I3209" s="77"/>
      <c r="J3209" s="91">
        <f t="shared" si="101"/>
        <v>375.33488999999997</v>
      </c>
      <c r="K3209" s="131"/>
      <c r="L3209" s="263"/>
      <c r="M3209" s="144"/>
      <c r="N3209" s="144"/>
      <c r="O3209" s="143"/>
      <c r="P3209" s="148"/>
      <c r="Q3209" s="146"/>
      <c r="R3209" s="148"/>
      <c r="S3209" s="147"/>
      <c r="T3209" s="127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</row>
    <row r="3210" spans="1:37" s="34" customFormat="1" ht="18.75" customHeight="1" x14ac:dyDescent="0.25">
      <c r="A3210" s="72" t="str">
        <f>Лист4!A3221</f>
        <v>ул. Аптечная, д.19</v>
      </c>
      <c r="B3210" s="82" t="s">
        <v>2923</v>
      </c>
      <c r="C3210" s="76">
        <v>511.49093999999997</v>
      </c>
      <c r="D3210" s="76">
        <f t="shared" si="102"/>
        <v>65.949429999999992</v>
      </c>
      <c r="E3210" s="74">
        <v>65.949429999999992</v>
      </c>
      <c r="F3210" s="33">
        <v>0</v>
      </c>
      <c r="G3210" s="81">
        <v>0</v>
      </c>
      <c r="H3210" s="33">
        <v>0</v>
      </c>
      <c r="I3210" s="77"/>
      <c r="J3210" s="91">
        <f t="shared" ref="J3210:J3273" si="103">C3210+E3210</f>
        <v>577.44036999999992</v>
      </c>
      <c r="K3210" s="131"/>
      <c r="L3210" s="263"/>
      <c r="M3210" s="144"/>
      <c r="N3210" s="144"/>
      <c r="O3210" s="143"/>
      <c r="P3210" s="148"/>
      <c r="Q3210" s="146"/>
      <c r="R3210" s="148"/>
      <c r="S3210" s="147"/>
      <c r="T3210" s="127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/>
    </row>
    <row r="3211" spans="1:37" s="34" customFormat="1" ht="18.75" customHeight="1" x14ac:dyDescent="0.25">
      <c r="A3211" s="72" t="str">
        <f>Лист4!A3222</f>
        <v>ул. Кирова, д.1</v>
      </c>
      <c r="B3211" s="82" t="s">
        <v>2923</v>
      </c>
      <c r="C3211" s="76">
        <v>168.36733999999998</v>
      </c>
      <c r="D3211" s="76">
        <f t="shared" si="102"/>
        <v>16.53877</v>
      </c>
      <c r="E3211" s="74">
        <v>16.53877</v>
      </c>
      <c r="F3211" s="33">
        <v>0</v>
      </c>
      <c r="G3211" s="81">
        <v>0</v>
      </c>
      <c r="H3211" s="33">
        <v>0</v>
      </c>
      <c r="I3211" s="77"/>
      <c r="J3211" s="91">
        <f t="shared" si="103"/>
        <v>184.90610999999998</v>
      </c>
      <c r="K3211" s="131"/>
      <c r="L3211" s="263"/>
      <c r="M3211" s="144"/>
      <c r="N3211" s="144"/>
      <c r="O3211" s="143"/>
      <c r="P3211" s="148"/>
      <c r="Q3211" s="146"/>
      <c r="R3211" s="148"/>
      <c r="S3211" s="147"/>
      <c r="T3211" s="127"/>
      <c r="U3211" s="23"/>
      <c r="V3211" s="23"/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/>
    </row>
    <row r="3212" spans="1:37" s="34" customFormat="1" ht="18.75" customHeight="1" x14ac:dyDescent="0.25">
      <c r="A3212" s="72" t="str">
        <f>Лист4!A3223</f>
        <v>ул. Кирова, д.10</v>
      </c>
      <c r="B3212" s="82" t="s">
        <v>2923</v>
      </c>
      <c r="C3212" s="76">
        <v>44.548250000000003</v>
      </c>
      <c r="D3212" s="76">
        <f t="shared" si="102"/>
        <v>2.4171</v>
      </c>
      <c r="E3212" s="74">
        <v>2.4171</v>
      </c>
      <c r="F3212" s="33">
        <v>0</v>
      </c>
      <c r="G3212" s="81">
        <v>0</v>
      </c>
      <c r="H3212" s="33">
        <v>0</v>
      </c>
      <c r="I3212" s="77"/>
      <c r="J3212" s="91">
        <f t="shared" si="103"/>
        <v>46.965350000000001</v>
      </c>
      <c r="K3212" s="131"/>
      <c r="L3212" s="263"/>
      <c r="M3212" s="144"/>
      <c r="N3212" s="144"/>
      <c r="O3212" s="143"/>
      <c r="P3212" s="148"/>
      <c r="Q3212" s="146"/>
      <c r="R3212" s="148"/>
      <c r="S3212" s="147"/>
      <c r="T3212" s="127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/>
    </row>
    <row r="3213" spans="1:37" s="34" customFormat="1" ht="18.75" customHeight="1" x14ac:dyDescent="0.25">
      <c r="A3213" s="72" t="str">
        <f>Лист4!A3224</f>
        <v>ул. Кирова, д.12</v>
      </c>
      <c r="B3213" s="82" t="s">
        <v>2923</v>
      </c>
      <c r="C3213" s="76">
        <v>51.698900000000002</v>
      </c>
      <c r="D3213" s="76">
        <f t="shared" si="102"/>
        <v>2.4036300000000002</v>
      </c>
      <c r="E3213" s="74">
        <v>2.4036300000000002</v>
      </c>
      <c r="F3213" s="33">
        <v>0</v>
      </c>
      <c r="G3213" s="81">
        <v>0</v>
      </c>
      <c r="H3213" s="33">
        <v>0</v>
      </c>
      <c r="I3213" s="77"/>
      <c r="J3213" s="91">
        <f t="shared" si="103"/>
        <v>54.102530000000002</v>
      </c>
      <c r="K3213" s="131"/>
      <c r="L3213" s="263"/>
      <c r="M3213" s="144"/>
      <c r="N3213" s="144"/>
      <c r="O3213" s="143"/>
      <c r="P3213" s="148"/>
      <c r="Q3213" s="146"/>
      <c r="R3213" s="148"/>
      <c r="S3213" s="147"/>
      <c r="T3213" s="127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/>
    </row>
    <row r="3214" spans="1:37" s="34" customFormat="1" ht="18.75" customHeight="1" x14ac:dyDescent="0.25">
      <c r="A3214" s="72" t="str">
        <f>Лист4!A3225</f>
        <v>ул. Кирова, д.3</v>
      </c>
      <c r="B3214" s="82" t="s">
        <v>2923</v>
      </c>
      <c r="C3214" s="76">
        <v>567.32491999999991</v>
      </c>
      <c r="D3214" s="76">
        <f t="shared" si="102"/>
        <v>35.747219999999999</v>
      </c>
      <c r="E3214" s="74">
        <v>35.747219999999999</v>
      </c>
      <c r="F3214" s="33">
        <v>0</v>
      </c>
      <c r="G3214" s="81">
        <v>0</v>
      </c>
      <c r="H3214" s="33">
        <v>0</v>
      </c>
      <c r="I3214" s="77"/>
      <c r="J3214" s="91">
        <f t="shared" si="103"/>
        <v>603.07213999999988</v>
      </c>
      <c r="K3214" s="131"/>
      <c r="L3214" s="263"/>
      <c r="M3214" s="144"/>
      <c r="N3214" s="144"/>
      <c r="O3214" s="143"/>
      <c r="P3214" s="148"/>
      <c r="Q3214" s="146"/>
      <c r="R3214" s="148"/>
      <c r="S3214" s="147"/>
      <c r="T3214" s="127"/>
      <c r="U3214" s="23"/>
      <c r="V3214" s="23"/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/>
    </row>
    <row r="3215" spans="1:37" s="34" customFormat="1" ht="18.75" customHeight="1" x14ac:dyDescent="0.25">
      <c r="A3215" s="72" t="str">
        <f>Лист4!A3226</f>
        <v>ул. Кирова, д.4</v>
      </c>
      <c r="B3215" s="82" t="s">
        <v>2923</v>
      </c>
      <c r="C3215" s="76">
        <v>40.442359999999994</v>
      </c>
      <c r="D3215" s="76">
        <f t="shared" si="102"/>
        <v>1.94804</v>
      </c>
      <c r="E3215" s="74">
        <v>1.94804</v>
      </c>
      <c r="F3215" s="33">
        <v>0</v>
      </c>
      <c r="G3215" s="81">
        <v>0</v>
      </c>
      <c r="H3215" s="33">
        <v>0</v>
      </c>
      <c r="I3215" s="77"/>
      <c r="J3215" s="91">
        <f t="shared" si="103"/>
        <v>42.390399999999993</v>
      </c>
      <c r="K3215" s="131"/>
      <c r="L3215" s="263"/>
      <c r="M3215" s="144"/>
      <c r="N3215" s="144"/>
      <c r="O3215" s="143"/>
      <c r="P3215" s="148"/>
      <c r="Q3215" s="146"/>
      <c r="R3215" s="148"/>
      <c r="S3215" s="147"/>
      <c r="T3215" s="127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/>
    </row>
    <row r="3216" spans="1:37" s="34" customFormat="1" ht="18.75" customHeight="1" x14ac:dyDescent="0.25">
      <c r="A3216" s="72" t="str">
        <f>Лист4!A3227</f>
        <v>ул. Кирова, д.5</v>
      </c>
      <c r="B3216" s="82" t="s">
        <v>2923</v>
      </c>
      <c r="C3216" s="76">
        <v>885.93106999999998</v>
      </c>
      <c r="D3216" s="76">
        <f t="shared" ref="D3216:D3296" si="104">E3216</f>
        <v>62.78163</v>
      </c>
      <c r="E3216" s="74">
        <v>62.78163</v>
      </c>
      <c r="F3216" s="33">
        <v>0</v>
      </c>
      <c r="G3216" s="81">
        <v>0</v>
      </c>
      <c r="H3216" s="33">
        <v>0</v>
      </c>
      <c r="I3216" s="77"/>
      <c r="J3216" s="91">
        <f t="shared" si="103"/>
        <v>948.71269999999993</v>
      </c>
      <c r="K3216" s="131"/>
      <c r="L3216" s="263"/>
      <c r="M3216" s="144"/>
      <c r="N3216" s="144"/>
      <c r="O3216" s="143"/>
      <c r="P3216" s="148"/>
      <c r="Q3216" s="146"/>
      <c r="R3216" s="148"/>
      <c r="S3216" s="147"/>
      <c r="T3216" s="127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/>
      <c r="AI3216" s="23"/>
      <c r="AJ3216" s="23"/>
      <c r="AK3216" s="23"/>
    </row>
    <row r="3217" spans="1:37" s="34" customFormat="1" ht="18.75" customHeight="1" x14ac:dyDescent="0.25">
      <c r="A3217" s="72" t="str">
        <f>Лист4!A3228</f>
        <v>ул. Кирова, д.6</v>
      </c>
      <c r="B3217" s="82" t="s">
        <v>2923</v>
      </c>
      <c r="C3217" s="76">
        <v>54.885510000000011</v>
      </c>
      <c r="D3217" s="76">
        <f t="shared" si="104"/>
        <v>1.71271</v>
      </c>
      <c r="E3217" s="74">
        <v>1.71271</v>
      </c>
      <c r="F3217" s="33">
        <v>0</v>
      </c>
      <c r="G3217" s="81">
        <v>0</v>
      </c>
      <c r="H3217" s="33">
        <v>0</v>
      </c>
      <c r="I3217" s="77"/>
      <c r="J3217" s="91">
        <f t="shared" si="103"/>
        <v>56.598220000000012</v>
      </c>
      <c r="K3217" s="131"/>
      <c r="L3217" s="263"/>
      <c r="M3217" s="144"/>
      <c r="N3217" s="144"/>
      <c r="O3217" s="143"/>
      <c r="P3217" s="148"/>
      <c r="Q3217" s="146"/>
      <c r="R3217" s="148"/>
      <c r="S3217" s="147"/>
      <c r="T3217" s="127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/>
    </row>
    <row r="3218" spans="1:37" s="34" customFormat="1" ht="18.75" customHeight="1" x14ac:dyDescent="0.25">
      <c r="A3218" s="72" t="str">
        <f>Лист4!A3229</f>
        <v>ул. Кирова, д.7</v>
      </c>
      <c r="B3218" s="82" t="s">
        <v>2923</v>
      </c>
      <c r="C3218" s="76">
        <v>222.07360999999997</v>
      </c>
      <c r="D3218" s="76">
        <f t="shared" si="104"/>
        <v>15.40085</v>
      </c>
      <c r="E3218" s="74">
        <v>15.40085</v>
      </c>
      <c r="F3218" s="33">
        <v>0</v>
      </c>
      <c r="G3218" s="81">
        <v>0</v>
      </c>
      <c r="H3218" s="33">
        <v>0</v>
      </c>
      <c r="I3218" s="77"/>
      <c r="J3218" s="91">
        <f t="shared" si="103"/>
        <v>237.47445999999997</v>
      </c>
      <c r="K3218" s="131"/>
      <c r="L3218" s="263"/>
      <c r="M3218" s="144"/>
      <c r="N3218" s="144"/>
      <c r="O3218" s="143"/>
      <c r="P3218" s="148"/>
      <c r="Q3218" s="146"/>
      <c r="R3218" s="148"/>
      <c r="S3218" s="147"/>
      <c r="T3218" s="127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/>
    </row>
    <row r="3219" spans="1:37" s="34" customFormat="1" ht="18.75" customHeight="1" x14ac:dyDescent="0.25">
      <c r="A3219" s="72" t="str">
        <f>Лист4!A3230</f>
        <v>ул. Кирова, д.7А</v>
      </c>
      <c r="B3219" s="82" t="s">
        <v>2923</v>
      </c>
      <c r="C3219" s="76">
        <v>884.69221999999991</v>
      </c>
      <c r="D3219" s="76">
        <f t="shared" si="104"/>
        <v>42.145339999999997</v>
      </c>
      <c r="E3219" s="74">
        <v>42.145339999999997</v>
      </c>
      <c r="F3219" s="33">
        <v>0</v>
      </c>
      <c r="G3219" s="81">
        <v>0</v>
      </c>
      <c r="H3219" s="33">
        <v>0</v>
      </c>
      <c r="I3219" s="77"/>
      <c r="J3219" s="91">
        <f t="shared" si="103"/>
        <v>926.83755999999994</v>
      </c>
      <c r="K3219" s="131"/>
      <c r="L3219" s="263"/>
      <c r="M3219" s="144"/>
      <c r="N3219" s="144"/>
      <c r="O3219" s="143"/>
      <c r="P3219" s="148"/>
      <c r="Q3219" s="146"/>
      <c r="R3219" s="148"/>
      <c r="S3219" s="147"/>
      <c r="T3219" s="127"/>
      <c r="U3219" s="23"/>
      <c r="V3219" s="23"/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/>
    </row>
    <row r="3220" spans="1:37" s="34" customFormat="1" ht="18.75" customHeight="1" x14ac:dyDescent="0.25">
      <c r="A3220" s="72" t="str">
        <f>Лист4!A3231</f>
        <v>ул. Кирова, д.8</v>
      </c>
      <c r="B3220" s="82" t="s">
        <v>2923</v>
      </c>
      <c r="C3220" s="76">
        <v>92.016630000000006</v>
      </c>
      <c r="D3220" s="76">
        <f t="shared" si="104"/>
        <v>0.79815000000000003</v>
      </c>
      <c r="E3220" s="74">
        <v>0.79815000000000003</v>
      </c>
      <c r="F3220" s="33">
        <v>0</v>
      </c>
      <c r="G3220" s="81">
        <v>0</v>
      </c>
      <c r="H3220" s="33">
        <v>0</v>
      </c>
      <c r="I3220" s="77"/>
      <c r="J3220" s="91">
        <f t="shared" si="103"/>
        <v>92.814780000000013</v>
      </c>
      <c r="K3220" s="131"/>
      <c r="L3220" s="263"/>
      <c r="M3220" s="144"/>
      <c r="N3220" s="144"/>
      <c r="O3220" s="143"/>
      <c r="P3220" s="148"/>
      <c r="Q3220" s="146"/>
      <c r="R3220" s="148"/>
      <c r="S3220" s="147"/>
      <c r="T3220" s="127"/>
      <c r="U3220" s="23"/>
      <c r="V3220" s="23"/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/>
    </row>
    <row r="3221" spans="1:37" s="34" customFormat="1" ht="18.75" customHeight="1" x14ac:dyDescent="0.25">
      <c r="A3221" s="72" t="str">
        <f>Лист4!A3232</f>
        <v>ул. Корнеева, д.38</v>
      </c>
      <c r="B3221" s="82" t="s">
        <v>2923</v>
      </c>
      <c r="C3221" s="76">
        <v>206.30048000000002</v>
      </c>
      <c r="D3221" s="76">
        <f t="shared" si="104"/>
        <v>21.235040000000001</v>
      </c>
      <c r="E3221" s="74">
        <v>21.235040000000001</v>
      </c>
      <c r="F3221" s="33">
        <v>0</v>
      </c>
      <c r="G3221" s="81">
        <v>0</v>
      </c>
      <c r="H3221" s="33">
        <v>0</v>
      </c>
      <c r="I3221" s="77"/>
      <c r="J3221" s="91">
        <f t="shared" si="103"/>
        <v>227.53552000000002</v>
      </c>
      <c r="K3221" s="131"/>
      <c r="L3221" s="263"/>
      <c r="M3221" s="144"/>
      <c r="N3221" s="144"/>
      <c r="O3221" s="143"/>
      <c r="P3221" s="148"/>
      <c r="Q3221" s="146"/>
      <c r="R3221" s="148"/>
      <c r="S3221" s="147"/>
      <c r="T3221" s="127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/>
    </row>
    <row r="3222" spans="1:37" s="34" customFormat="1" ht="18.75" customHeight="1" x14ac:dyDescent="0.25">
      <c r="A3222" s="72" t="str">
        <f>Лист4!A3233</f>
        <v>ул. Корнеева, д.40</v>
      </c>
      <c r="B3222" s="82" t="s">
        <v>2923</v>
      </c>
      <c r="C3222" s="76">
        <v>184.55606999999998</v>
      </c>
      <c r="D3222" s="76">
        <f t="shared" si="104"/>
        <v>5.6361600000000003</v>
      </c>
      <c r="E3222" s="74">
        <v>5.6361600000000003</v>
      </c>
      <c r="F3222" s="33">
        <v>0</v>
      </c>
      <c r="G3222" s="81">
        <v>0</v>
      </c>
      <c r="H3222" s="33">
        <v>0</v>
      </c>
      <c r="I3222" s="77"/>
      <c r="J3222" s="91">
        <f t="shared" si="103"/>
        <v>190.19222999999997</v>
      </c>
      <c r="K3222" s="131"/>
      <c r="L3222" s="263"/>
      <c r="M3222" s="144"/>
      <c r="N3222" s="144"/>
      <c r="O3222" s="143"/>
      <c r="P3222" s="148"/>
      <c r="Q3222" s="146"/>
      <c r="R3222" s="148"/>
      <c r="S3222" s="147"/>
      <c r="T3222" s="127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/>
      <c r="AI3222" s="23"/>
      <c r="AJ3222" s="23"/>
      <c r="AK3222" s="23"/>
    </row>
    <row r="3223" spans="1:37" s="35" customFormat="1" ht="18.75" customHeight="1" x14ac:dyDescent="0.25">
      <c r="A3223" s="72" t="str">
        <f>Лист4!A3234</f>
        <v>ул. Корнеева, д.5</v>
      </c>
      <c r="B3223" s="82" t="s">
        <v>2923</v>
      </c>
      <c r="C3223" s="76">
        <v>531.31330000000003</v>
      </c>
      <c r="D3223" s="76">
        <f t="shared" si="104"/>
        <v>69.046440000000004</v>
      </c>
      <c r="E3223" s="74">
        <v>69.046440000000004</v>
      </c>
      <c r="F3223" s="33">
        <v>0</v>
      </c>
      <c r="G3223" s="81">
        <v>0</v>
      </c>
      <c r="H3223" s="33">
        <v>0</v>
      </c>
      <c r="I3223" s="77"/>
      <c r="J3223" s="91">
        <f t="shared" si="103"/>
        <v>600.35973999999999</v>
      </c>
      <c r="K3223" s="131"/>
      <c r="L3223" s="263"/>
      <c r="M3223" s="144"/>
      <c r="N3223" s="144"/>
      <c r="O3223" s="143"/>
      <c r="P3223" s="148"/>
      <c r="Q3223" s="146"/>
      <c r="R3223" s="148"/>
      <c r="S3223" s="147"/>
      <c r="T3223" s="127"/>
      <c r="U3223" s="117"/>
      <c r="V3223" s="117"/>
      <c r="W3223" s="117"/>
      <c r="X3223" s="117"/>
      <c r="Y3223" s="117"/>
      <c r="Z3223" s="117"/>
      <c r="AA3223" s="117"/>
      <c r="AB3223" s="117"/>
      <c r="AC3223" s="117"/>
      <c r="AD3223" s="117"/>
      <c r="AE3223" s="117"/>
      <c r="AF3223" s="117"/>
      <c r="AG3223" s="117"/>
      <c r="AH3223" s="117"/>
      <c r="AI3223" s="117"/>
      <c r="AJ3223" s="117"/>
      <c r="AK3223" s="117"/>
    </row>
    <row r="3224" spans="1:37" s="34" customFormat="1" ht="18.75" customHeight="1" x14ac:dyDescent="0.25">
      <c r="A3224" s="72" t="str">
        <f>Лист4!A3235</f>
        <v>ул. Набережная, д.1</v>
      </c>
      <c r="B3224" s="82" t="s">
        <v>2923</v>
      </c>
      <c r="C3224" s="76">
        <v>378.03090000000003</v>
      </c>
      <c r="D3224" s="76">
        <f t="shared" si="104"/>
        <v>18.905169999999998</v>
      </c>
      <c r="E3224" s="74">
        <v>18.905169999999998</v>
      </c>
      <c r="F3224" s="33">
        <v>0</v>
      </c>
      <c r="G3224" s="81">
        <v>0</v>
      </c>
      <c r="H3224" s="33">
        <v>0</v>
      </c>
      <c r="I3224" s="77"/>
      <c r="J3224" s="91">
        <f t="shared" si="103"/>
        <v>396.93607000000003</v>
      </c>
      <c r="K3224" s="131"/>
      <c r="L3224" s="263"/>
      <c r="M3224" s="144"/>
      <c r="N3224" s="144"/>
      <c r="O3224" s="143"/>
      <c r="P3224" s="148"/>
      <c r="Q3224" s="146"/>
      <c r="R3224" s="148"/>
      <c r="S3224" s="147"/>
      <c r="T3224" s="127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/>
      <c r="AI3224" s="23"/>
      <c r="AJ3224" s="23"/>
      <c r="AK3224" s="23"/>
    </row>
    <row r="3225" spans="1:37" s="34" customFormat="1" ht="18.75" customHeight="1" x14ac:dyDescent="0.25">
      <c r="A3225" s="72" t="str">
        <f>Лист4!A3236</f>
        <v>ул. Набережная, д.3</v>
      </c>
      <c r="B3225" s="82" t="s">
        <v>2923</v>
      </c>
      <c r="C3225" s="76">
        <v>651.86024999999995</v>
      </c>
      <c r="D3225" s="76">
        <f t="shared" si="104"/>
        <v>31.967099999999999</v>
      </c>
      <c r="E3225" s="74">
        <v>31.967099999999999</v>
      </c>
      <c r="F3225" s="33">
        <v>0</v>
      </c>
      <c r="G3225" s="81">
        <v>0</v>
      </c>
      <c r="H3225" s="33">
        <v>0</v>
      </c>
      <c r="I3225" s="77"/>
      <c r="J3225" s="91">
        <f t="shared" si="103"/>
        <v>683.82734999999991</v>
      </c>
      <c r="K3225" s="131"/>
      <c r="L3225" s="263"/>
      <c r="M3225" s="144"/>
      <c r="N3225" s="144"/>
      <c r="O3225" s="143"/>
      <c r="P3225" s="148"/>
      <c r="Q3225" s="146"/>
      <c r="R3225" s="148"/>
      <c r="S3225" s="147"/>
      <c r="T3225" s="127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</row>
    <row r="3226" spans="1:37" s="34" customFormat="1" ht="18.75" customHeight="1" x14ac:dyDescent="0.25">
      <c r="A3226" s="72" t="str">
        <f>Лист4!A3237</f>
        <v>ул. Чкалова, д.62</v>
      </c>
      <c r="B3226" s="82" t="s">
        <v>2923</v>
      </c>
      <c r="C3226" s="76">
        <v>1674.9869900000001</v>
      </c>
      <c r="D3226" s="76">
        <f t="shared" si="104"/>
        <v>118.8891</v>
      </c>
      <c r="E3226" s="74">
        <v>118.8891</v>
      </c>
      <c r="F3226" s="33">
        <v>0</v>
      </c>
      <c r="G3226" s="81">
        <v>0</v>
      </c>
      <c r="H3226" s="33">
        <v>0</v>
      </c>
      <c r="I3226" s="77"/>
      <c r="J3226" s="91">
        <f t="shared" si="103"/>
        <v>1793.8760900000002</v>
      </c>
      <c r="K3226" s="131"/>
      <c r="L3226" s="263"/>
      <c r="M3226" s="144"/>
      <c r="N3226" s="144"/>
      <c r="O3226" s="143"/>
      <c r="P3226" s="148"/>
      <c r="Q3226" s="146"/>
      <c r="R3226" s="148"/>
      <c r="S3226" s="147"/>
      <c r="T3226" s="127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</row>
    <row r="3227" spans="1:37" s="34" customFormat="1" ht="18.75" customHeight="1" x14ac:dyDescent="0.25">
      <c r="A3227" s="72" t="str">
        <f>Лист4!A3238</f>
        <v>Школьная ул., д.33</v>
      </c>
      <c r="B3227" s="82" t="s">
        <v>2936</v>
      </c>
      <c r="C3227" s="76">
        <v>45.393799999999999</v>
      </c>
      <c r="D3227" s="76">
        <f t="shared" si="104"/>
        <v>2.1114000000000002</v>
      </c>
      <c r="E3227" s="74">
        <v>2.1114000000000002</v>
      </c>
      <c r="F3227" s="33">
        <v>0</v>
      </c>
      <c r="G3227" s="81">
        <v>0</v>
      </c>
      <c r="H3227" s="33">
        <v>0</v>
      </c>
      <c r="I3227" s="77"/>
      <c r="J3227" s="91">
        <f t="shared" si="103"/>
        <v>47.505200000000002</v>
      </c>
      <c r="K3227" s="131"/>
      <c r="L3227" s="263"/>
      <c r="M3227" s="144"/>
      <c r="N3227" s="144"/>
      <c r="O3227" s="143"/>
      <c r="P3227" s="148"/>
      <c r="Q3227" s="146"/>
      <c r="R3227" s="148"/>
      <c r="S3227" s="147"/>
      <c r="T3227" s="127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</row>
    <row r="3228" spans="1:37" s="34" customFormat="1" ht="18.75" customHeight="1" x14ac:dyDescent="0.25">
      <c r="A3228" s="72" t="str">
        <f>Лист4!A3239</f>
        <v>Школьная ул., д.34</v>
      </c>
      <c r="B3228" s="82" t="s">
        <v>2936</v>
      </c>
      <c r="C3228" s="76">
        <v>28.372799999999998</v>
      </c>
      <c r="D3228" s="76">
        <f t="shared" si="104"/>
        <v>1.3107</v>
      </c>
      <c r="E3228" s="74">
        <v>1.3107</v>
      </c>
      <c r="F3228" s="33">
        <v>0</v>
      </c>
      <c r="G3228" s="81">
        <v>0</v>
      </c>
      <c r="H3228" s="33">
        <v>0</v>
      </c>
      <c r="I3228" s="77"/>
      <c r="J3228" s="91">
        <f t="shared" si="103"/>
        <v>29.683499999999999</v>
      </c>
      <c r="K3228" s="131"/>
      <c r="L3228" s="264"/>
      <c r="M3228" s="144"/>
      <c r="N3228" s="144"/>
      <c r="O3228" s="143"/>
      <c r="P3228" s="148"/>
      <c r="Q3228" s="146"/>
      <c r="R3228" s="148"/>
      <c r="S3228" s="147"/>
      <c r="T3228" s="127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23"/>
      <c r="AJ3228" s="23"/>
      <c r="AK3228" s="23"/>
    </row>
    <row r="3229" spans="1:37" s="34" customFormat="1" ht="18.75" customHeight="1" x14ac:dyDescent="0.25">
      <c r="A3229" s="72" t="str">
        <f>Лист4!A3240</f>
        <v>ул. Капитана Сафронова, д.19</v>
      </c>
      <c r="B3229" s="82" t="s">
        <v>2931</v>
      </c>
      <c r="C3229" s="76">
        <v>22.772649999999999</v>
      </c>
      <c r="D3229" s="76">
        <f t="shared" si="104"/>
        <v>1.0684500000000001</v>
      </c>
      <c r="E3229" s="74">
        <v>1.0684500000000001</v>
      </c>
      <c r="F3229" s="33">
        <v>0</v>
      </c>
      <c r="G3229" s="81">
        <v>0</v>
      </c>
      <c r="H3229" s="33">
        <v>0</v>
      </c>
      <c r="I3229" s="77"/>
      <c r="J3229" s="91">
        <f t="shared" si="103"/>
        <v>23.841099999999997</v>
      </c>
      <c r="K3229" s="131"/>
      <c r="L3229" s="264"/>
      <c r="M3229" s="144"/>
      <c r="N3229" s="144"/>
      <c r="O3229" s="143"/>
      <c r="P3229" s="148"/>
      <c r="Q3229" s="146"/>
      <c r="R3229" s="148"/>
      <c r="S3229" s="147"/>
      <c r="T3229" s="127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/>
    </row>
    <row r="3230" spans="1:37" s="34" customFormat="1" ht="18.75" customHeight="1" x14ac:dyDescent="0.25">
      <c r="A3230" s="72" t="str">
        <f>Лист4!A3241</f>
        <v>ул. Капитана Сафронова, д.1</v>
      </c>
      <c r="B3230" s="82" t="s">
        <v>2931</v>
      </c>
      <c r="C3230" s="144">
        <v>1.82</v>
      </c>
      <c r="D3230" s="76">
        <f t="shared" si="104"/>
        <v>3.3048000000000002</v>
      </c>
      <c r="E3230" s="74">
        <v>3.3048000000000002</v>
      </c>
      <c r="F3230" s="148"/>
      <c r="G3230" s="146"/>
      <c r="H3230" s="148"/>
      <c r="I3230" s="147"/>
      <c r="J3230" s="91">
        <f t="shared" si="103"/>
        <v>5.1248000000000005</v>
      </c>
      <c r="K3230" s="131"/>
      <c r="L3230" s="264"/>
      <c r="M3230" s="144"/>
      <c r="N3230" s="144"/>
      <c r="O3230" s="143"/>
      <c r="P3230" s="148"/>
      <c r="Q3230" s="146"/>
      <c r="R3230" s="148"/>
      <c r="S3230" s="147"/>
      <c r="T3230" s="127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/>
      <c r="AI3230" s="23"/>
      <c r="AJ3230" s="23"/>
      <c r="AK3230" s="23"/>
    </row>
    <row r="3231" spans="1:37" s="34" customFormat="1" ht="18.75" customHeight="1" x14ac:dyDescent="0.25">
      <c r="A3231" s="72" t="str">
        <f>Лист4!A3242</f>
        <v>ул. Капитана Сафронова, д.12</v>
      </c>
      <c r="B3231" s="82" t="s">
        <v>2931</v>
      </c>
      <c r="C3231" s="144"/>
      <c r="D3231" s="76">
        <f t="shared" si="104"/>
        <v>2.71062</v>
      </c>
      <c r="E3231" s="74">
        <v>2.71062</v>
      </c>
      <c r="F3231" s="148"/>
      <c r="G3231" s="146"/>
      <c r="H3231" s="148"/>
      <c r="I3231" s="147"/>
      <c r="J3231" s="91">
        <f t="shared" si="103"/>
        <v>2.71062</v>
      </c>
      <c r="K3231" s="131"/>
      <c r="L3231" s="264"/>
      <c r="M3231" s="144"/>
      <c r="N3231" s="144"/>
      <c r="O3231" s="143"/>
      <c r="P3231" s="148"/>
      <c r="Q3231" s="146"/>
      <c r="R3231" s="148"/>
      <c r="S3231" s="147"/>
      <c r="T3231" s="127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/>
      <c r="AI3231" s="23"/>
      <c r="AJ3231" s="23"/>
      <c r="AK3231" s="23"/>
    </row>
    <row r="3232" spans="1:37" s="34" customFormat="1" ht="18.75" customHeight="1" x14ac:dyDescent="0.25">
      <c r="A3232" s="72" t="str">
        <f>Лист4!A3243</f>
        <v>ул. Капитана Сафронова, д.15</v>
      </c>
      <c r="B3232" s="82" t="s">
        <v>2931</v>
      </c>
      <c r="C3232" s="144">
        <v>1.1599999999999999</v>
      </c>
      <c r="D3232" s="76">
        <f t="shared" si="104"/>
        <v>3.39235</v>
      </c>
      <c r="E3232" s="74">
        <v>3.39235</v>
      </c>
      <c r="F3232" s="148"/>
      <c r="G3232" s="146"/>
      <c r="H3232" s="148"/>
      <c r="I3232" s="147"/>
      <c r="J3232" s="91">
        <f t="shared" si="103"/>
        <v>4.5523499999999997</v>
      </c>
      <c r="K3232" s="131"/>
      <c r="L3232" s="264"/>
      <c r="M3232" s="144"/>
      <c r="N3232" s="144"/>
      <c r="O3232" s="143"/>
      <c r="P3232" s="148"/>
      <c r="Q3232" s="146"/>
      <c r="R3232" s="148"/>
      <c r="S3232" s="147"/>
      <c r="T3232" s="127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/>
      <c r="AI3232" s="23"/>
      <c r="AJ3232" s="23"/>
      <c r="AK3232" s="23"/>
    </row>
    <row r="3233" spans="1:37" s="34" customFormat="1" ht="18.75" customHeight="1" x14ac:dyDescent="0.25">
      <c r="A3233" s="72" t="str">
        <f>Лист4!A3244</f>
        <v>ул. Капитана Сафронова, д.17</v>
      </c>
      <c r="B3233" s="82" t="s">
        <v>2931</v>
      </c>
      <c r="C3233" s="144">
        <v>2.85</v>
      </c>
      <c r="D3233" s="76">
        <f t="shared" si="104"/>
        <v>3.3396500000000002</v>
      </c>
      <c r="E3233" s="74">
        <v>3.3396500000000002</v>
      </c>
      <c r="F3233" s="148"/>
      <c r="G3233" s="146"/>
      <c r="H3233" s="148"/>
      <c r="I3233" s="147"/>
      <c r="J3233" s="91">
        <f t="shared" si="103"/>
        <v>6.1896500000000003</v>
      </c>
      <c r="K3233" s="131"/>
      <c r="L3233" s="263"/>
      <c r="M3233" s="144"/>
      <c r="N3233" s="144"/>
      <c r="O3233" s="143"/>
      <c r="P3233" s="148"/>
      <c r="Q3233" s="146"/>
      <c r="R3233" s="148"/>
      <c r="S3233" s="147"/>
      <c r="T3233" s="127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/>
    </row>
    <row r="3234" spans="1:37" s="34" customFormat="1" ht="18.75" customHeight="1" x14ac:dyDescent="0.25">
      <c r="A3234" s="72" t="str">
        <f>Лист4!A3245</f>
        <v>ул. Капитана Сафронова, д.2</v>
      </c>
      <c r="B3234" s="82" t="s">
        <v>2931</v>
      </c>
      <c r="C3234" s="144">
        <v>0.67</v>
      </c>
      <c r="D3234" s="76">
        <f t="shared" si="104"/>
        <v>0</v>
      </c>
      <c r="E3234" s="74">
        <v>0</v>
      </c>
      <c r="F3234" s="148"/>
      <c r="G3234" s="146"/>
      <c r="H3234" s="148"/>
      <c r="I3234" s="147"/>
      <c r="J3234" s="91">
        <f t="shared" si="103"/>
        <v>0.67</v>
      </c>
      <c r="K3234" s="131"/>
      <c r="L3234" s="263"/>
      <c r="M3234" s="144"/>
      <c r="N3234" s="144"/>
      <c r="O3234" s="143"/>
      <c r="P3234" s="148"/>
      <c r="Q3234" s="146"/>
      <c r="R3234" s="148"/>
      <c r="S3234" s="147"/>
      <c r="T3234" s="127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/>
    </row>
    <row r="3235" spans="1:37" s="34" customFormat="1" ht="18.75" customHeight="1" x14ac:dyDescent="0.25">
      <c r="A3235" s="72" t="str">
        <f>Лист4!A3246</f>
        <v>ул. Капитана Сафронова, д.21</v>
      </c>
      <c r="B3235" s="82" t="s">
        <v>2931</v>
      </c>
      <c r="C3235" s="144">
        <v>1.34</v>
      </c>
      <c r="D3235" s="76">
        <f t="shared" si="104"/>
        <v>6.3554499999999994</v>
      </c>
      <c r="E3235" s="74">
        <v>6.3554499999999994</v>
      </c>
      <c r="F3235" s="148"/>
      <c r="G3235" s="146"/>
      <c r="H3235" s="148"/>
      <c r="I3235" s="147"/>
      <c r="J3235" s="91">
        <f t="shared" si="103"/>
        <v>7.6954499999999992</v>
      </c>
      <c r="K3235" s="131"/>
      <c r="L3235" s="263"/>
      <c r="M3235" s="144"/>
      <c r="N3235" s="144"/>
      <c r="O3235" s="143"/>
      <c r="P3235" s="148"/>
      <c r="Q3235" s="146"/>
      <c r="R3235" s="148"/>
      <c r="S3235" s="147"/>
      <c r="T3235" s="127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/>
    </row>
    <row r="3236" spans="1:37" s="34" customFormat="1" ht="18.75" customHeight="1" x14ac:dyDescent="0.25">
      <c r="A3236" s="72" t="str">
        <f>Лист4!A3247</f>
        <v>ул. Капитана Сафронова, д.23</v>
      </c>
      <c r="B3236" s="82" t="s">
        <v>2931</v>
      </c>
      <c r="C3236" s="144">
        <v>1.86</v>
      </c>
      <c r="D3236" s="76">
        <f t="shared" si="104"/>
        <v>3.6711499999999999</v>
      </c>
      <c r="E3236" s="74">
        <v>3.6711499999999999</v>
      </c>
      <c r="F3236" s="148"/>
      <c r="G3236" s="146"/>
      <c r="H3236" s="148"/>
      <c r="I3236" s="147"/>
      <c r="J3236" s="91">
        <f t="shared" si="103"/>
        <v>5.5311500000000002</v>
      </c>
      <c r="K3236" s="131"/>
      <c r="L3236" s="263"/>
      <c r="M3236" s="144"/>
      <c r="N3236" s="144"/>
      <c r="O3236" s="143"/>
      <c r="P3236" s="148"/>
      <c r="Q3236" s="146"/>
      <c r="R3236" s="148"/>
      <c r="S3236" s="147"/>
      <c r="T3236" s="127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/>
    </row>
    <row r="3237" spans="1:37" s="34" customFormat="1" ht="18.75" customHeight="1" x14ac:dyDescent="0.25">
      <c r="A3237" s="72" t="str">
        <f>Лист4!A3248</f>
        <v>ул. Капитана Сафронова, д.3</v>
      </c>
      <c r="B3237" s="82" t="s">
        <v>2931</v>
      </c>
      <c r="C3237" s="144">
        <v>0.76</v>
      </c>
      <c r="D3237" s="76">
        <f t="shared" si="104"/>
        <v>1.6473</v>
      </c>
      <c r="E3237" s="74">
        <v>1.6473</v>
      </c>
      <c r="F3237" s="148"/>
      <c r="G3237" s="146"/>
      <c r="H3237" s="148"/>
      <c r="I3237" s="147"/>
      <c r="J3237" s="91">
        <f t="shared" si="103"/>
        <v>2.4073000000000002</v>
      </c>
      <c r="K3237" s="131"/>
      <c r="L3237" s="263"/>
      <c r="M3237" s="144"/>
      <c r="N3237" s="144"/>
      <c r="O3237" s="143"/>
      <c r="P3237" s="148"/>
      <c r="Q3237" s="146"/>
      <c r="R3237" s="148"/>
      <c r="S3237" s="147"/>
      <c r="T3237" s="127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</row>
    <row r="3238" spans="1:37" s="34" customFormat="1" ht="18.75" customHeight="1" x14ac:dyDescent="0.25">
      <c r="A3238" s="72" t="str">
        <f>Лист4!A3249</f>
        <v>ул. Капитана Сафронова, д.4</v>
      </c>
      <c r="B3238" s="82" t="s">
        <v>2931</v>
      </c>
      <c r="C3238" s="144">
        <v>0.46</v>
      </c>
      <c r="D3238" s="76">
        <f t="shared" si="104"/>
        <v>2.0331999999999999</v>
      </c>
      <c r="E3238" s="74">
        <v>2.0331999999999999</v>
      </c>
      <c r="F3238" s="148"/>
      <c r="G3238" s="146"/>
      <c r="H3238" s="148"/>
      <c r="I3238" s="147"/>
      <c r="J3238" s="91">
        <f t="shared" si="103"/>
        <v>2.4931999999999999</v>
      </c>
      <c r="K3238" s="131"/>
      <c r="L3238" s="263"/>
      <c r="M3238" s="144"/>
      <c r="N3238" s="144"/>
      <c r="O3238" s="143"/>
      <c r="P3238" s="148"/>
      <c r="Q3238" s="146"/>
      <c r="R3238" s="148"/>
      <c r="S3238" s="147"/>
      <c r="T3238" s="127"/>
      <c r="U3238" s="23"/>
      <c r="V3238" s="23"/>
      <c r="W3238" s="23"/>
      <c r="X3238" s="23"/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/>
    </row>
    <row r="3239" spans="1:37" s="34" customFormat="1" ht="18.75" customHeight="1" x14ac:dyDescent="0.25">
      <c r="A3239" s="72" t="str">
        <f>Лист4!A3250</f>
        <v>ул. Капитана Сафронова, д.5</v>
      </c>
      <c r="B3239" s="82" t="s">
        <v>2931</v>
      </c>
      <c r="C3239" s="144">
        <v>2.2200000000000002</v>
      </c>
      <c r="D3239" s="76">
        <f t="shared" si="104"/>
        <v>3.8224499999999999</v>
      </c>
      <c r="E3239" s="74">
        <v>3.8224499999999999</v>
      </c>
      <c r="F3239" s="148"/>
      <c r="G3239" s="146"/>
      <c r="H3239" s="148"/>
      <c r="I3239" s="147"/>
      <c r="J3239" s="91">
        <f t="shared" si="103"/>
        <v>6.0424500000000005</v>
      </c>
      <c r="K3239" s="131"/>
      <c r="L3239" s="263"/>
      <c r="M3239" s="144"/>
      <c r="N3239" s="144"/>
      <c r="O3239" s="143"/>
      <c r="P3239" s="148"/>
      <c r="Q3239" s="146"/>
      <c r="R3239" s="148"/>
      <c r="S3239" s="147"/>
      <c r="T3239" s="127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/>
    </row>
    <row r="3240" spans="1:37" s="34" customFormat="1" ht="18.75" customHeight="1" x14ac:dyDescent="0.25">
      <c r="A3240" s="72" t="str">
        <f>Лист4!A3251</f>
        <v>ул. Капитана Сафронова, д.6</v>
      </c>
      <c r="B3240" s="82" t="s">
        <v>2931</v>
      </c>
      <c r="C3240" s="144">
        <v>3.74</v>
      </c>
      <c r="D3240" s="76">
        <f t="shared" si="104"/>
        <v>7.7545500000000001</v>
      </c>
      <c r="E3240" s="74">
        <v>7.7545500000000001</v>
      </c>
      <c r="F3240" s="148"/>
      <c r="G3240" s="146"/>
      <c r="H3240" s="148"/>
      <c r="I3240" s="147"/>
      <c r="J3240" s="91">
        <f t="shared" si="103"/>
        <v>11.49455</v>
      </c>
      <c r="K3240" s="131"/>
      <c r="L3240" s="263"/>
      <c r="M3240" s="144"/>
      <c r="N3240" s="144"/>
      <c r="O3240" s="143"/>
      <c r="P3240" s="148"/>
      <c r="Q3240" s="146"/>
      <c r="R3240" s="148"/>
      <c r="S3240" s="147"/>
      <c r="T3240" s="127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/>
    </row>
    <row r="3241" spans="1:37" s="34" customFormat="1" ht="18.75" customHeight="1" x14ac:dyDescent="0.25">
      <c r="A3241" s="72" t="str">
        <f>Лист4!A3252</f>
        <v>ул. Кирова, дом 10</v>
      </c>
      <c r="B3241" s="82" t="s">
        <v>2931</v>
      </c>
      <c r="C3241" s="144">
        <v>13.29</v>
      </c>
      <c r="D3241" s="76">
        <f t="shared" si="104"/>
        <v>16.906500000000001</v>
      </c>
      <c r="E3241" s="74">
        <v>16.906500000000001</v>
      </c>
      <c r="F3241" s="148"/>
      <c r="G3241" s="146"/>
      <c r="H3241" s="148"/>
      <c r="I3241" s="147"/>
      <c r="J3241" s="91">
        <f t="shared" si="103"/>
        <v>30.1965</v>
      </c>
      <c r="K3241" s="131"/>
      <c r="L3241" s="263"/>
      <c r="M3241" s="144"/>
      <c r="N3241" s="144"/>
      <c r="O3241" s="143"/>
      <c r="P3241" s="148"/>
      <c r="Q3241" s="146"/>
      <c r="R3241" s="148"/>
      <c r="S3241" s="147"/>
      <c r="T3241" s="127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/>
    </row>
    <row r="3242" spans="1:37" s="34" customFormat="1" ht="18.75" customHeight="1" x14ac:dyDescent="0.25">
      <c r="A3242" s="72" t="str">
        <f>Лист4!A3253</f>
        <v>ул. Кирова, дом 4</v>
      </c>
      <c r="B3242" s="82" t="s">
        <v>2931</v>
      </c>
      <c r="C3242" s="144">
        <v>1.43</v>
      </c>
      <c r="D3242" s="76">
        <f t="shared" si="104"/>
        <v>3.3406500000000001</v>
      </c>
      <c r="E3242" s="74">
        <v>3.3406500000000001</v>
      </c>
      <c r="F3242" s="148"/>
      <c r="G3242" s="146"/>
      <c r="H3242" s="148"/>
      <c r="I3242" s="147"/>
      <c r="J3242" s="91">
        <f t="shared" si="103"/>
        <v>4.7706499999999998</v>
      </c>
      <c r="K3242" s="131"/>
      <c r="L3242" s="263"/>
      <c r="M3242" s="144"/>
      <c r="N3242" s="144"/>
      <c r="O3242" s="143"/>
      <c r="P3242" s="148"/>
      <c r="Q3242" s="146"/>
      <c r="R3242" s="148"/>
      <c r="S3242" s="147"/>
      <c r="T3242" s="127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/>
    </row>
    <row r="3243" spans="1:37" s="34" customFormat="1" ht="18.75" customHeight="1" x14ac:dyDescent="0.25">
      <c r="A3243" s="72" t="str">
        <f>Лист4!A3254</f>
        <v>ул. Кирова, дом 6</v>
      </c>
      <c r="B3243" s="82" t="s">
        <v>2931</v>
      </c>
      <c r="C3243" s="144">
        <v>4.34</v>
      </c>
      <c r="D3243" s="76">
        <f t="shared" si="104"/>
        <v>6.92835</v>
      </c>
      <c r="E3243" s="74">
        <v>6.92835</v>
      </c>
      <c r="F3243" s="148"/>
      <c r="G3243" s="146"/>
      <c r="H3243" s="148"/>
      <c r="I3243" s="147"/>
      <c r="J3243" s="91">
        <f t="shared" si="103"/>
        <v>11.26835</v>
      </c>
      <c r="K3243" s="131"/>
      <c r="L3243" s="263"/>
      <c r="M3243" s="144"/>
      <c r="N3243" s="144"/>
      <c r="O3243" s="143"/>
      <c r="P3243" s="148"/>
      <c r="Q3243" s="146"/>
      <c r="R3243" s="148"/>
      <c r="S3243" s="147"/>
      <c r="T3243" s="127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/>
    </row>
    <row r="3244" spans="1:37" s="34" customFormat="1" ht="18.75" customHeight="1" x14ac:dyDescent="0.25">
      <c r="A3244" s="72" t="str">
        <f>Лист4!A3255</f>
        <v>ул. Кирова, дом 8</v>
      </c>
      <c r="B3244" s="82" t="s">
        <v>2931</v>
      </c>
      <c r="C3244" s="144">
        <v>3.34</v>
      </c>
      <c r="D3244" s="76">
        <f t="shared" si="104"/>
        <v>7.0026999999999999</v>
      </c>
      <c r="E3244" s="74">
        <v>7.0026999999999999</v>
      </c>
      <c r="F3244" s="148"/>
      <c r="G3244" s="146"/>
      <c r="H3244" s="148"/>
      <c r="I3244" s="147"/>
      <c r="J3244" s="91">
        <f t="shared" si="103"/>
        <v>10.342700000000001</v>
      </c>
      <c r="K3244" s="131"/>
      <c r="L3244" s="263"/>
      <c r="M3244" s="144"/>
      <c r="N3244" s="144"/>
      <c r="O3244" s="143"/>
      <c r="P3244" s="148"/>
      <c r="Q3244" s="146"/>
      <c r="R3244" s="148"/>
      <c r="S3244" s="147"/>
      <c r="T3244" s="127"/>
      <c r="U3244" s="23"/>
      <c r="V3244" s="23"/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/>
    </row>
    <row r="3245" spans="1:37" s="35" customFormat="1" ht="18.75" customHeight="1" x14ac:dyDescent="0.25">
      <c r="A3245" s="72" t="str">
        <f>Лист4!A3256</f>
        <v>ул. Куйбышева, дом 14</v>
      </c>
      <c r="B3245" s="82" t="s">
        <v>2931</v>
      </c>
      <c r="C3245" s="144"/>
      <c r="D3245" s="76">
        <f t="shared" si="104"/>
        <v>4.4331800000000001</v>
      </c>
      <c r="E3245" s="74">
        <v>4.4331800000000001</v>
      </c>
      <c r="F3245" s="148"/>
      <c r="G3245" s="146"/>
      <c r="H3245" s="148"/>
      <c r="I3245" s="147"/>
      <c r="J3245" s="91">
        <f t="shared" si="103"/>
        <v>4.4331800000000001</v>
      </c>
      <c r="K3245" s="131"/>
      <c r="L3245" s="263"/>
      <c r="M3245" s="144"/>
      <c r="N3245" s="144"/>
      <c r="O3245" s="143"/>
      <c r="P3245" s="148"/>
      <c r="Q3245" s="146"/>
      <c r="R3245" s="148"/>
      <c r="S3245" s="147"/>
      <c r="T3245" s="127"/>
      <c r="U3245" s="117"/>
      <c r="V3245" s="117"/>
      <c r="W3245" s="117"/>
      <c r="X3245" s="117"/>
      <c r="Y3245" s="117"/>
      <c r="Z3245" s="117"/>
      <c r="AA3245" s="117"/>
      <c r="AB3245" s="117"/>
      <c r="AC3245" s="117"/>
      <c r="AD3245" s="117"/>
      <c r="AE3245" s="117"/>
      <c r="AF3245" s="117"/>
      <c r="AG3245" s="117"/>
      <c r="AH3245" s="117"/>
      <c r="AI3245" s="117"/>
      <c r="AJ3245" s="117"/>
      <c r="AK3245" s="117"/>
    </row>
    <row r="3246" spans="1:37" s="34" customFormat="1" ht="18.75" customHeight="1" x14ac:dyDescent="0.25">
      <c r="A3246" s="72" t="str">
        <f>Лист4!A3257</f>
        <v>Молодежная ул., д.1</v>
      </c>
      <c r="B3246" s="154" t="s">
        <v>59</v>
      </c>
      <c r="C3246" s="76">
        <v>10.293290000000001</v>
      </c>
      <c r="D3246" s="76">
        <f t="shared" si="104"/>
        <v>1.27755</v>
      </c>
      <c r="E3246" s="74">
        <v>1.27755</v>
      </c>
      <c r="F3246" s="33">
        <v>0</v>
      </c>
      <c r="G3246" s="81">
        <v>0</v>
      </c>
      <c r="H3246" s="33">
        <v>0</v>
      </c>
      <c r="I3246" s="77"/>
      <c r="J3246" s="91">
        <f t="shared" si="103"/>
        <v>11.57084</v>
      </c>
      <c r="K3246" s="131"/>
      <c r="L3246" s="263"/>
      <c r="M3246" s="144"/>
      <c r="N3246" s="144"/>
      <c r="O3246" s="143"/>
      <c r="P3246" s="148"/>
      <c r="Q3246" s="146"/>
      <c r="R3246" s="148"/>
      <c r="S3246" s="147"/>
      <c r="T3246" s="127"/>
      <c r="U3246" s="23"/>
      <c r="V3246" s="23"/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/>
    </row>
    <row r="3247" spans="1:37" s="34" customFormat="1" ht="18.75" customHeight="1" x14ac:dyDescent="0.25">
      <c r="A3247" s="72" t="str">
        <f>Лист4!A3258</f>
        <v>Молодежная ул., д.2</v>
      </c>
      <c r="B3247" s="154" t="s">
        <v>59</v>
      </c>
      <c r="C3247" s="76">
        <v>13.42745</v>
      </c>
      <c r="D3247" s="76">
        <f t="shared" si="104"/>
        <v>0</v>
      </c>
      <c r="E3247" s="74">
        <v>0</v>
      </c>
      <c r="F3247" s="33">
        <v>0</v>
      </c>
      <c r="G3247" s="81">
        <v>0</v>
      </c>
      <c r="H3247" s="33">
        <v>0</v>
      </c>
      <c r="I3247" s="77"/>
      <c r="J3247" s="91">
        <f t="shared" si="103"/>
        <v>13.42745</v>
      </c>
      <c r="K3247" s="131"/>
      <c r="L3247" s="263"/>
      <c r="M3247" s="144"/>
      <c r="N3247" s="144"/>
      <c r="O3247" s="143"/>
      <c r="P3247" s="148"/>
      <c r="Q3247" s="146"/>
      <c r="R3247" s="148"/>
      <c r="S3247" s="147"/>
      <c r="T3247" s="127"/>
      <c r="U3247" s="23"/>
      <c r="V3247" s="23"/>
      <c r="W3247" s="23"/>
      <c r="X3247" s="23"/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/>
    </row>
    <row r="3248" spans="1:37" s="34" customFormat="1" ht="18.75" customHeight="1" x14ac:dyDescent="0.25">
      <c r="A3248" s="72" t="str">
        <f>Лист4!A3259</f>
        <v>Молодежная ул., д.3</v>
      </c>
      <c r="B3248" s="154" t="s">
        <v>59</v>
      </c>
      <c r="C3248" s="76">
        <v>16.201629999999998</v>
      </c>
      <c r="D3248" s="76">
        <f t="shared" si="104"/>
        <v>0</v>
      </c>
      <c r="E3248" s="74">
        <v>0</v>
      </c>
      <c r="F3248" s="33">
        <v>0</v>
      </c>
      <c r="G3248" s="81">
        <v>0</v>
      </c>
      <c r="H3248" s="33">
        <v>0</v>
      </c>
      <c r="I3248" s="77"/>
      <c r="J3248" s="91">
        <f t="shared" si="103"/>
        <v>16.201629999999998</v>
      </c>
      <c r="K3248" s="131"/>
      <c r="L3248" s="263"/>
      <c r="M3248" s="144"/>
      <c r="N3248" s="144"/>
      <c r="O3248" s="143"/>
      <c r="P3248" s="148"/>
      <c r="Q3248" s="146"/>
      <c r="R3248" s="148"/>
      <c r="S3248" s="147"/>
      <c r="T3248" s="127"/>
      <c r="U3248" s="23"/>
      <c r="V3248" s="23"/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/>
    </row>
    <row r="3249" spans="1:37" s="34" customFormat="1" ht="18.75" customHeight="1" x14ac:dyDescent="0.25">
      <c r="A3249" s="72" t="str">
        <f>Лист4!A3260</f>
        <v>Молодежная ул., д.4</v>
      </c>
      <c r="B3249" s="154" t="s">
        <v>59</v>
      </c>
      <c r="C3249" s="76">
        <v>8.5190999999999999</v>
      </c>
      <c r="D3249" s="76">
        <f t="shared" si="104"/>
        <v>0</v>
      </c>
      <c r="E3249" s="74">
        <v>0</v>
      </c>
      <c r="F3249" s="33">
        <v>0</v>
      </c>
      <c r="G3249" s="81">
        <v>0</v>
      </c>
      <c r="H3249" s="33">
        <v>0</v>
      </c>
      <c r="I3249" s="77"/>
      <c r="J3249" s="91">
        <f t="shared" si="103"/>
        <v>8.5190999999999999</v>
      </c>
      <c r="K3249" s="131"/>
      <c r="L3249" s="263"/>
      <c r="M3249" s="144"/>
      <c r="N3249" s="144"/>
      <c r="O3249" s="143"/>
      <c r="P3249" s="148"/>
      <c r="Q3249" s="146"/>
      <c r="R3249" s="148"/>
      <c r="S3249" s="147"/>
      <c r="T3249" s="127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/>
    </row>
    <row r="3250" spans="1:37" s="34" customFormat="1" ht="18.75" customHeight="1" x14ac:dyDescent="0.25">
      <c r="A3250" s="72" t="str">
        <f>Лист4!A3261</f>
        <v>Молодежная ул., д.5</v>
      </c>
      <c r="B3250" s="154" t="s">
        <v>59</v>
      </c>
      <c r="C3250" s="144"/>
      <c r="D3250" s="76">
        <f t="shared" si="104"/>
        <v>2.1339000000000001</v>
      </c>
      <c r="E3250" s="74">
        <v>2.1339000000000001</v>
      </c>
      <c r="F3250" s="148"/>
      <c r="G3250" s="146"/>
      <c r="H3250" s="148"/>
      <c r="I3250" s="147"/>
      <c r="J3250" s="91">
        <f t="shared" si="103"/>
        <v>2.1339000000000001</v>
      </c>
      <c r="K3250" s="131"/>
      <c r="L3250" s="263"/>
      <c r="M3250" s="144"/>
      <c r="N3250" s="144"/>
      <c r="O3250" s="143"/>
      <c r="P3250" s="148"/>
      <c r="Q3250" s="146"/>
      <c r="R3250" s="148"/>
      <c r="S3250" s="147"/>
      <c r="T3250" s="127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/>
    </row>
    <row r="3251" spans="1:37" s="34" customFormat="1" ht="18.75" customHeight="1" x14ac:dyDescent="0.25">
      <c r="A3251" s="72" t="str">
        <f>Лист4!A3262</f>
        <v>Молодежная ул., д.6</v>
      </c>
      <c r="B3251" s="154" t="s">
        <v>59</v>
      </c>
      <c r="C3251" s="76">
        <v>17.3034</v>
      </c>
      <c r="D3251" s="76">
        <f t="shared" si="104"/>
        <v>0</v>
      </c>
      <c r="E3251" s="74">
        <v>0</v>
      </c>
      <c r="F3251" s="33">
        <v>0</v>
      </c>
      <c r="G3251" s="81">
        <v>0</v>
      </c>
      <c r="H3251" s="33">
        <v>0</v>
      </c>
      <c r="I3251" s="77"/>
      <c r="J3251" s="91">
        <f t="shared" si="103"/>
        <v>17.3034</v>
      </c>
      <c r="K3251" s="131"/>
      <c r="L3251" s="263"/>
      <c r="M3251" s="144"/>
      <c r="N3251" s="144"/>
      <c r="O3251" s="143"/>
      <c r="P3251" s="148"/>
      <c r="Q3251" s="146"/>
      <c r="R3251" s="148"/>
      <c r="S3251" s="147"/>
      <c r="T3251" s="127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/>
      <c r="AI3251" s="23"/>
      <c r="AJ3251" s="23"/>
      <c r="AK3251" s="23"/>
    </row>
    <row r="3252" spans="1:37" s="34" customFormat="1" ht="18.75" customHeight="1" x14ac:dyDescent="0.25">
      <c r="A3252" s="72" t="str">
        <f>Лист4!A3263</f>
        <v>ул. Придорожная, д.2</v>
      </c>
      <c r="B3252" s="82" t="s">
        <v>3592</v>
      </c>
      <c r="C3252" s="76">
        <v>103.23125999999999</v>
      </c>
      <c r="D3252" s="76">
        <f t="shared" si="104"/>
        <v>4.95465</v>
      </c>
      <c r="E3252" s="74">
        <v>4.95465</v>
      </c>
      <c r="F3252" s="33">
        <v>0</v>
      </c>
      <c r="G3252" s="81">
        <v>0</v>
      </c>
      <c r="H3252" s="33">
        <v>0</v>
      </c>
      <c r="I3252" s="77"/>
      <c r="J3252" s="91">
        <f t="shared" si="103"/>
        <v>108.18590999999999</v>
      </c>
      <c r="K3252" s="131"/>
      <c r="L3252" s="263"/>
      <c r="M3252" s="144"/>
      <c r="N3252" s="144"/>
      <c r="O3252" s="143"/>
      <c r="P3252" s="148"/>
      <c r="Q3252" s="146"/>
      <c r="R3252" s="148"/>
      <c r="S3252" s="147"/>
      <c r="T3252" s="127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/>
    </row>
    <row r="3253" spans="1:37" s="34" customFormat="1" ht="18.75" customHeight="1" x14ac:dyDescent="0.25">
      <c r="A3253" s="72" t="str">
        <f>Лист4!A3264</f>
        <v>ул. Придорожная, д.3</v>
      </c>
      <c r="B3253" s="82" t="s">
        <v>3592</v>
      </c>
      <c r="C3253" s="76">
        <v>83.494069999999994</v>
      </c>
      <c r="D3253" s="76">
        <f t="shared" si="104"/>
        <v>15.472569999999999</v>
      </c>
      <c r="E3253" s="74">
        <v>15.472569999999999</v>
      </c>
      <c r="F3253" s="33">
        <v>0</v>
      </c>
      <c r="G3253" s="81">
        <v>0</v>
      </c>
      <c r="H3253" s="33">
        <v>0</v>
      </c>
      <c r="I3253" s="77"/>
      <c r="J3253" s="91">
        <f t="shared" si="103"/>
        <v>98.966639999999998</v>
      </c>
      <c r="K3253" s="131"/>
      <c r="L3253" s="263"/>
      <c r="M3253" s="144"/>
      <c r="N3253" s="144"/>
      <c r="O3253" s="143"/>
      <c r="P3253" s="148"/>
      <c r="Q3253" s="146"/>
      <c r="R3253" s="148"/>
      <c r="S3253" s="147"/>
      <c r="T3253" s="127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/>
      <c r="AI3253" s="23"/>
      <c r="AJ3253" s="23"/>
      <c r="AK3253" s="23"/>
    </row>
    <row r="3254" spans="1:37" s="34" customFormat="1" ht="18.75" customHeight="1" x14ac:dyDescent="0.25">
      <c r="A3254" s="72" t="str">
        <f>Лист4!A3265</f>
        <v>ул. Советская, д.1</v>
      </c>
      <c r="B3254" s="82" t="s">
        <v>3592</v>
      </c>
      <c r="C3254" s="76">
        <v>96.858850000000004</v>
      </c>
      <c r="D3254" s="76">
        <f t="shared" si="104"/>
        <v>4.0050100000000004</v>
      </c>
      <c r="E3254" s="74">
        <v>4.0050100000000004</v>
      </c>
      <c r="F3254" s="33">
        <v>0</v>
      </c>
      <c r="G3254" s="81">
        <v>0</v>
      </c>
      <c r="H3254" s="33">
        <v>0</v>
      </c>
      <c r="I3254" s="77"/>
      <c r="J3254" s="91">
        <f t="shared" si="103"/>
        <v>100.86386</v>
      </c>
      <c r="K3254" s="131"/>
      <c r="L3254" s="263"/>
      <c r="M3254" s="144"/>
      <c r="N3254" s="144"/>
      <c r="O3254" s="143"/>
      <c r="P3254" s="148"/>
      <c r="Q3254" s="146"/>
      <c r="R3254" s="148"/>
      <c r="S3254" s="147"/>
      <c r="T3254" s="127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/>
    </row>
    <row r="3255" spans="1:37" s="34" customFormat="1" ht="18.75" customHeight="1" x14ac:dyDescent="0.25">
      <c r="A3255" s="72" t="str">
        <f>Лист4!A3266</f>
        <v>ул. Советская, д.2</v>
      </c>
      <c r="B3255" s="82" t="s">
        <v>3592</v>
      </c>
      <c r="C3255" s="76">
        <v>33.599499999999999</v>
      </c>
      <c r="D3255" s="76">
        <f t="shared" si="104"/>
        <v>1.0455000000000001</v>
      </c>
      <c r="E3255" s="74">
        <v>1.0455000000000001</v>
      </c>
      <c r="F3255" s="33">
        <v>0</v>
      </c>
      <c r="G3255" s="81">
        <v>0</v>
      </c>
      <c r="H3255" s="33">
        <v>0</v>
      </c>
      <c r="I3255" s="77"/>
      <c r="J3255" s="91">
        <f t="shared" si="103"/>
        <v>34.644999999999996</v>
      </c>
      <c r="K3255" s="131"/>
      <c r="L3255" s="263"/>
      <c r="M3255" s="144"/>
      <c r="N3255" s="144"/>
      <c r="O3255" s="143"/>
      <c r="P3255" s="148"/>
      <c r="Q3255" s="146"/>
      <c r="R3255" s="148"/>
      <c r="S3255" s="147"/>
      <c r="T3255" s="127"/>
      <c r="U3255" s="23"/>
      <c r="V3255" s="23"/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/>
      <c r="AI3255" s="23"/>
      <c r="AJ3255" s="23"/>
      <c r="AK3255" s="23"/>
    </row>
    <row r="3256" spans="1:37" s="36" customFormat="1" ht="18.75" customHeight="1" x14ac:dyDescent="0.25">
      <c r="A3256" s="72" t="str">
        <f>Лист4!A3267</f>
        <v>ул. Советская, д.3</v>
      </c>
      <c r="B3256" s="82" t="s">
        <v>3592</v>
      </c>
      <c r="C3256" s="76">
        <v>44.060499999999998</v>
      </c>
      <c r="D3256" s="76">
        <f t="shared" si="104"/>
        <v>1.0395000000000001</v>
      </c>
      <c r="E3256" s="74">
        <v>1.0395000000000001</v>
      </c>
      <c r="F3256" s="33">
        <v>0</v>
      </c>
      <c r="G3256" s="81">
        <v>0</v>
      </c>
      <c r="H3256" s="33">
        <v>0</v>
      </c>
      <c r="I3256" s="77"/>
      <c r="J3256" s="91">
        <f t="shared" si="103"/>
        <v>45.099999999999994</v>
      </c>
      <c r="K3256" s="131"/>
      <c r="L3256" s="263"/>
      <c r="M3256" s="144"/>
      <c r="N3256" s="144"/>
      <c r="O3256" s="143"/>
      <c r="P3256" s="148"/>
      <c r="Q3256" s="146"/>
      <c r="R3256" s="148"/>
      <c r="S3256" s="147"/>
      <c r="T3256" s="127"/>
      <c r="U3256" s="28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</row>
    <row r="3257" spans="1:37" s="34" customFormat="1" ht="18.75" customHeight="1" x14ac:dyDescent="0.25">
      <c r="A3257" s="72" t="str">
        <f>Лист4!A3268</f>
        <v>ул. Советская, д.4</v>
      </c>
      <c r="B3257" s="82" t="s">
        <v>3592</v>
      </c>
      <c r="C3257" s="76">
        <v>56.063000000000002</v>
      </c>
      <c r="D3257" s="76">
        <f t="shared" si="104"/>
        <v>2.4928900000000001</v>
      </c>
      <c r="E3257" s="74">
        <v>2.4928900000000001</v>
      </c>
      <c r="F3257" s="33">
        <v>0</v>
      </c>
      <c r="G3257" s="81">
        <v>0</v>
      </c>
      <c r="H3257" s="33">
        <v>0</v>
      </c>
      <c r="I3257" s="77"/>
      <c r="J3257" s="91">
        <f t="shared" si="103"/>
        <v>58.555890000000005</v>
      </c>
      <c r="K3257" s="131"/>
      <c r="L3257" s="263"/>
      <c r="M3257" s="144"/>
      <c r="N3257" s="144"/>
      <c r="O3257" s="143"/>
      <c r="P3257" s="148"/>
      <c r="Q3257" s="146"/>
      <c r="R3257" s="148"/>
      <c r="S3257" s="147"/>
      <c r="T3257" s="127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/>
    </row>
    <row r="3258" spans="1:37" s="34" customFormat="1" ht="18.75" customHeight="1" x14ac:dyDescent="0.25">
      <c r="A3258" s="72" t="str">
        <f>Лист4!A3269</f>
        <v>ул. Волжская, д.48</v>
      </c>
      <c r="B3258" s="82" t="s">
        <v>2897</v>
      </c>
      <c r="C3258" s="76">
        <v>324.59246000000002</v>
      </c>
      <c r="D3258" s="76">
        <f t="shared" si="104"/>
        <v>16.33155</v>
      </c>
      <c r="E3258" s="74">
        <v>16.33155</v>
      </c>
      <c r="F3258" s="33">
        <v>0</v>
      </c>
      <c r="G3258" s="81">
        <v>0</v>
      </c>
      <c r="H3258" s="33">
        <v>0</v>
      </c>
      <c r="I3258" s="77"/>
      <c r="J3258" s="91">
        <f t="shared" si="103"/>
        <v>340.92401000000001</v>
      </c>
      <c r="K3258" s="131"/>
      <c r="L3258" s="263"/>
      <c r="M3258" s="144"/>
      <c r="N3258" s="144"/>
      <c r="O3258" s="143"/>
      <c r="P3258" s="148"/>
      <c r="Q3258" s="146"/>
      <c r="R3258" s="148"/>
      <c r="S3258" s="147"/>
      <c r="T3258" s="127"/>
      <c r="U3258" s="23"/>
      <c r="V3258" s="23"/>
      <c r="W3258" s="23"/>
      <c r="X3258" s="23"/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/>
      <c r="AI3258" s="23"/>
      <c r="AJ3258" s="23"/>
      <c r="AK3258" s="23"/>
    </row>
    <row r="3259" spans="1:37" s="34" customFormat="1" ht="18.75" customHeight="1" x14ac:dyDescent="0.25">
      <c r="A3259" s="72" t="str">
        <f>Лист4!A3270</f>
        <v>ул. Волжская, д.50</v>
      </c>
      <c r="B3259" s="82" t="s">
        <v>2897</v>
      </c>
      <c r="C3259" s="76">
        <v>330.03440000000001</v>
      </c>
      <c r="D3259" s="76">
        <f t="shared" si="104"/>
        <v>33.763289999999998</v>
      </c>
      <c r="E3259" s="74">
        <v>33.763289999999998</v>
      </c>
      <c r="F3259" s="33">
        <v>0</v>
      </c>
      <c r="G3259" s="81">
        <v>0</v>
      </c>
      <c r="H3259" s="33">
        <v>0</v>
      </c>
      <c r="I3259" s="77"/>
      <c r="J3259" s="91">
        <f t="shared" si="103"/>
        <v>363.79768999999999</v>
      </c>
      <c r="K3259" s="131"/>
      <c r="L3259" s="263"/>
      <c r="M3259" s="144"/>
      <c r="N3259" s="144"/>
      <c r="O3259" s="143"/>
      <c r="P3259" s="148"/>
      <c r="Q3259" s="146"/>
      <c r="R3259" s="148"/>
      <c r="S3259" s="147"/>
      <c r="T3259" s="127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/>
      <c r="AI3259" s="23"/>
      <c r="AJ3259" s="23"/>
      <c r="AK3259" s="23"/>
    </row>
    <row r="3260" spans="1:37" s="34" customFormat="1" ht="18.75" customHeight="1" x14ac:dyDescent="0.25">
      <c r="A3260" s="72" t="str">
        <f>Лист4!A3271</f>
        <v>ул. Гоголя, д.3</v>
      </c>
      <c r="B3260" s="82" t="s">
        <v>2897</v>
      </c>
      <c r="C3260" s="76">
        <v>129.93223999999998</v>
      </c>
      <c r="D3260" s="76">
        <f t="shared" si="104"/>
        <v>5.4451800000000006</v>
      </c>
      <c r="E3260" s="74">
        <v>5.4451800000000006</v>
      </c>
      <c r="F3260" s="33">
        <v>0</v>
      </c>
      <c r="G3260" s="81">
        <v>0</v>
      </c>
      <c r="H3260" s="33">
        <v>0</v>
      </c>
      <c r="I3260" s="77"/>
      <c r="J3260" s="91">
        <f t="shared" si="103"/>
        <v>135.37741999999997</v>
      </c>
      <c r="K3260" s="131"/>
      <c r="L3260" s="263"/>
      <c r="M3260" s="144"/>
      <c r="N3260" s="144"/>
      <c r="O3260" s="143"/>
      <c r="P3260" s="148"/>
      <c r="Q3260" s="146"/>
      <c r="R3260" s="148"/>
      <c r="S3260" s="147"/>
      <c r="T3260" s="127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/>
    </row>
    <row r="3261" spans="1:37" s="34" customFormat="1" ht="18.75" customHeight="1" x14ac:dyDescent="0.25">
      <c r="A3261" s="72" t="str">
        <f>Лист4!A3272</f>
        <v>ул. Гоголя, д.4</v>
      </c>
      <c r="B3261" s="82" t="s">
        <v>2897</v>
      </c>
      <c r="C3261" s="76">
        <v>249.94979999999998</v>
      </c>
      <c r="D3261" s="76">
        <f t="shared" si="104"/>
        <v>14.16385</v>
      </c>
      <c r="E3261" s="74">
        <v>14.16385</v>
      </c>
      <c r="F3261" s="33">
        <v>0</v>
      </c>
      <c r="G3261" s="81">
        <v>0</v>
      </c>
      <c r="H3261" s="33">
        <v>0</v>
      </c>
      <c r="I3261" s="77"/>
      <c r="J3261" s="91">
        <f t="shared" si="103"/>
        <v>264.11365000000001</v>
      </c>
      <c r="K3261" s="131"/>
      <c r="L3261" s="263"/>
      <c r="M3261" s="144"/>
      <c r="N3261" s="144"/>
      <c r="O3261" s="143"/>
      <c r="P3261" s="148"/>
      <c r="Q3261" s="146"/>
      <c r="R3261" s="148"/>
      <c r="S3261" s="147"/>
      <c r="T3261" s="127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/>
    </row>
    <row r="3262" spans="1:37" s="34" customFormat="1" ht="18.75" customHeight="1" x14ac:dyDescent="0.25">
      <c r="A3262" s="72" t="str">
        <f>Лист4!A3273</f>
        <v>ул. Гоголя, д.5</v>
      </c>
      <c r="B3262" s="82" t="s">
        <v>2897</v>
      </c>
      <c r="C3262" s="76">
        <v>237.52440999999999</v>
      </c>
      <c r="D3262" s="76">
        <f t="shared" si="104"/>
        <v>5.7916999999999996</v>
      </c>
      <c r="E3262" s="74">
        <v>5.7916999999999996</v>
      </c>
      <c r="F3262" s="33">
        <v>0</v>
      </c>
      <c r="G3262" s="81">
        <v>0</v>
      </c>
      <c r="H3262" s="33">
        <v>0</v>
      </c>
      <c r="I3262" s="77"/>
      <c r="J3262" s="91">
        <f t="shared" si="103"/>
        <v>243.31610999999998</v>
      </c>
      <c r="K3262" s="131"/>
      <c r="L3262" s="263"/>
      <c r="M3262" s="144"/>
      <c r="N3262" s="144"/>
      <c r="O3262" s="143"/>
      <c r="P3262" s="148"/>
      <c r="Q3262" s="146"/>
      <c r="R3262" s="148"/>
      <c r="S3262" s="147"/>
      <c r="T3262" s="127"/>
      <c r="U3262" s="23"/>
      <c r="V3262" s="23"/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/>
    </row>
    <row r="3263" spans="1:37" s="117" customFormat="1" ht="18.75" customHeight="1" x14ac:dyDescent="0.25">
      <c r="A3263" s="72" t="str">
        <f>Лист4!A3274</f>
        <v>ул. Гоголя, д.6</v>
      </c>
      <c r="B3263" s="82" t="s">
        <v>2897</v>
      </c>
      <c r="C3263" s="76">
        <v>250.29406000000003</v>
      </c>
      <c r="D3263" s="76">
        <f t="shared" si="104"/>
        <v>15.063330000000001</v>
      </c>
      <c r="E3263" s="74">
        <v>15.063330000000001</v>
      </c>
      <c r="F3263" s="33">
        <v>0</v>
      </c>
      <c r="G3263" s="81">
        <v>0</v>
      </c>
      <c r="H3263" s="33">
        <v>0</v>
      </c>
      <c r="I3263" s="77"/>
      <c r="J3263" s="91">
        <f t="shared" si="103"/>
        <v>265.35739000000001</v>
      </c>
      <c r="K3263" s="131"/>
      <c r="L3263" s="263"/>
      <c r="M3263" s="144"/>
      <c r="N3263" s="144"/>
      <c r="O3263" s="143"/>
      <c r="P3263" s="148"/>
      <c r="Q3263" s="146"/>
      <c r="R3263" s="148"/>
      <c r="S3263" s="147"/>
      <c r="T3263" s="127"/>
    </row>
    <row r="3264" spans="1:37" s="23" customFormat="1" ht="18.75" customHeight="1" x14ac:dyDescent="0.25">
      <c r="A3264" s="72" t="str">
        <f>Лист4!A3275</f>
        <v>ул. Кирова, д.3</v>
      </c>
      <c r="B3264" s="82" t="s">
        <v>2897</v>
      </c>
      <c r="C3264" s="76">
        <v>14.59775</v>
      </c>
      <c r="D3264" s="76">
        <f t="shared" si="104"/>
        <v>0</v>
      </c>
      <c r="E3264" s="74">
        <v>0</v>
      </c>
      <c r="F3264" s="33">
        <v>0</v>
      </c>
      <c r="G3264" s="81">
        <v>0</v>
      </c>
      <c r="H3264" s="33">
        <v>0</v>
      </c>
      <c r="I3264" s="77"/>
      <c r="J3264" s="91">
        <f t="shared" si="103"/>
        <v>14.59775</v>
      </c>
      <c r="K3264" s="131"/>
      <c r="L3264" s="263"/>
      <c r="M3264" s="144"/>
      <c r="N3264" s="144"/>
      <c r="O3264" s="143"/>
      <c r="P3264" s="148"/>
      <c r="Q3264" s="146"/>
      <c r="R3264" s="148"/>
      <c r="S3264" s="147"/>
      <c r="T3264" s="127"/>
    </row>
    <row r="3265" spans="1:37" s="23" customFormat="1" ht="18.75" customHeight="1" x14ac:dyDescent="0.25">
      <c r="A3265" s="72" t="str">
        <f>Лист4!A3276</f>
        <v>ул. Ленина, д.3</v>
      </c>
      <c r="B3265" s="82" t="s">
        <v>2897</v>
      </c>
      <c r="C3265" s="76">
        <v>279.39508999999998</v>
      </c>
      <c r="D3265" s="76">
        <f t="shared" si="104"/>
        <v>19.73282</v>
      </c>
      <c r="E3265" s="74">
        <v>19.73282</v>
      </c>
      <c r="F3265" s="33">
        <v>0</v>
      </c>
      <c r="G3265" s="81">
        <v>0</v>
      </c>
      <c r="H3265" s="33">
        <v>0</v>
      </c>
      <c r="I3265" s="77"/>
      <c r="J3265" s="91">
        <f t="shared" si="103"/>
        <v>299.12790999999999</v>
      </c>
      <c r="K3265" s="131"/>
      <c r="L3265" s="263"/>
      <c r="M3265" s="144"/>
      <c r="N3265" s="144"/>
      <c r="O3265" s="143"/>
      <c r="P3265" s="148"/>
      <c r="Q3265" s="146"/>
      <c r="R3265" s="148"/>
      <c r="S3265" s="147"/>
      <c r="T3265" s="127"/>
    </row>
    <row r="3266" spans="1:37" s="23" customFormat="1" ht="18.75" customHeight="1" x14ac:dyDescent="0.25">
      <c r="A3266" s="72" t="str">
        <f>Лист4!A3277</f>
        <v>ул. Ленина, д.5</v>
      </c>
      <c r="B3266" s="82" t="s">
        <v>2897</v>
      </c>
      <c r="C3266" s="76">
        <v>319.01304000000005</v>
      </c>
      <c r="D3266" s="76">
        <f t="shared" si="104"/>
        <v>10.8484</v>
      </c>
      <c r="E3266" s="74">
        <v>10.8484</v>
      </c>
      <c r="F3266" s="33">
        <v>0</v>
      </c>
      <c r="G3266" s="81">
        <v>0</v>
      </c>
      <c r="H3266" s="33">
        <v>0</v>
      </c>
      <c r="I3266" s="77"/>
      <c r="J3266" s="91">
        <f t="shared" si="103"/>
        <v>329.86144000000007</v>
      </c>
      <c r="K3266" s="131"/>
      <c r="L3266" s="263"/>
      <c r="M3266" s="144"/>
      <c r="N3266" s="144"/>
      <c r="O3266" s="143"/>
      <c r="P3266" s="148"/>
      <c r="Q3266" s="146"/>
      <c r="R3266" s="148"/>
      <c r="S3266" s="147"/>
      <c r="T3266" s="127"/>
    </row>
    <row r="3267" spans="1:37" s="23" customFormat="1" ht="18.75" customHeight="1" x14ac:dyDescent="0.25">
      <c r="A3267" s="72" t="str">
        <f>Лист4!A3278</f>
        <v>ул. Набережная, д.16</v>
      </c>
      <c r="B3267" s="82" t="s">
        <v>2897</v>
      </c>
      <c r="C3267" s="76">
        <v>343.58868999999999</v>
      </c>
      <c r="D3267" s="76">
        <f t="shared" si="104"/>
        <v>17.307560000000002</v>
      </c>
      <c r="E3267" s="74">
        <v>17.307560000000002</v>
      </c>
      <c r="F3267" s="33">
        <v>0</v>
      </c>
      <c r="G3267" s="81">
        <v>0</v>
      </c>
      <c r="H3267" s="33">
        <v>0</v>
      </c>
      <c r="I3267" s="77"/>
      <c r="J3267" s="91">
        <f t="shared" si="103"/>
        <v>360.89625000000001</v>
      </c>
      <c r="K3267" s="131"/>
      <c r="L3267" s="263"/>
      <c r="M3267" s="144"/>
      <c r="N3267" s="144"/>
      <c r="O3267" s="143"/>
      <c r="P3267" s="148"/>
      <c r="Q3267" s="146"/>
      <c r="R3267" s="148"/>
      <c r="S3267" s="147"/>
      <c r="T3267" s="127"/>
    </row>
    <row r="3268" spans="1:37" s="23" customFormat="1" ht="18.75" customHeight="1" x14ac:dyDescent="0.25">
      <c r="A3268" s="72" t="str">
        <f>Лист4!A3279</f>
        <v>ул. Набережная, д.18</v>
      </c>
      <c r="B3268" s="82" t="s">
        <v>2897</v>
      </c>
      <c r="C3268" s="76">
        <v>18.34825</v>
      </c>
      <c r="D3268" s="76">
        <f t="shared" si="104"/>
        <v>0.83314999999999995</v>
      </c>
      <c r="E3268" s="74">
        <v>0.83314999999999995</v>
      </c>
      <c r="F3268" s="33">
        <v>0</v>
      </c>
      <c r="G3268" s="81">
        <v>0</v>
      </c>
      <c r="H3268" s="33">
        <v>0</v>
      </c>
      <c r="I3268" s="77"/>
      <c r="J3268" s="91">
        <f t="shared" si="103"/>
        <v>19.1814</v>
      </c>
      <c r="K3268" s="131"/>
      <c r="L3268" s="263"/>
      <c r="M3268" s="144"/>
      <c r="N3268" s="144"/>
      <c r="O3268" s="143"/>
      <c r="P3268" s="148"/>
      <c r="Q3268" s="146"/>
      <c r="R3268" s="148"/>
      <c r="S3268" s="147"/>
      <c r="T3268" s="127"/>
    </row>
    <row r="3269" spans="1:37" s="23" customFormat="1" ht="18.75" customHeight="1" x14ac:dyDescent="0.25">
      <c r="A3269" s="72" t="str">
        <f>Лист4!A3280</f>
        <v>ул. Набережная, д.27</v>
      </c>
      <c r="B3269" s="82" t="s">
        <v>2897</v>
      </c>
      <c r="C3269" s="76">
        <v>310.84141999999997</v>
      </c>
      <c r="D3269" s="76">
        <f t="shared" si="104"/>
        <v>13.1799</v>
      </c>
      <c r="E3269" s="74">
        <v>13.1799</v>
      </c>
      <c r="F3269" s="33">
        <v>0</v>
      </c>
      <c r="G3269" s="81">
        <v>0</v>
      </c>
      <c r="H3269" s="33">
        <v>0</v>
      </c>
      <c r="I3269" s="77"/>
      <c r="J3269" s="91">
        <f t="shared" si="103"/>
        <v>324.02131999999995</v>
      </c>
      <c r="K3269" s="131"/>
      <c r="L3269" s="263"/>
      <c r="M3269" s="144"/>
      <c r="N3269" s="144"/>
      <c r="O3269" s="143"/>
      <c r="P3269" s="148"/>
      <c r="Q3269" s="146"/>
      <c r="R3269" s="148"/>
      <c r="S3269" s="147"/>
      <c r="T3269" s="127"/>
    </row>
    <row r="3270" spans="1:37" s="23" customFormat="1" ht="18.75" customHeight="1" x14ac:dyDescent="0.25">
      <c r="A3270" s="72" t="str">
        <f>Лист4!A3281</f>
        <v>ул. Чилимка 2-я, д.1</v>
      </c>
      <c r="B3270" s="82" t="s">
        <v>2897</v>
      </c>
      <c r="C3270" s="76">
        <v>281.82533000000001</v>
      </c>
      <c r="D3270" s="76">
        <f t="shared" si="104"/>
        <v>18.405390000000001</v>
      </c>
      <c r="E3270" s="74">
        <v>18.405390000000001</v>
      </c>
      <c r="F3270" s="33">
        <v>0</v>
      </c>
      <c r="G3270" s="81">
        <v>0</v>
      </c>
      <c r="H3270" s="33">
        <v>0</v>
      </c>
      <c r="I3270" s="77"/>
      <c r="J3270" s="91">
        <f t="shared" si="103"/>
        <v>300.23072000000002</v>
      </c>
      <c r="K3270" s="131"/>
      <c r="L3270" s="263"/>
      <c r="M3270" s="144"/>
      <c r="N3270" s="144"/>
      <c r="O3270" s="143"/>
      <c r="P3270" s="145"/>
      <c r="Q3270" s="146"/>
      <c r="R3270" s="145"/>
      <c r="S3270" s="147"/>
      <c r="T3270" s="127"/>
    </row>
    <row r="3271" spans="1:37" s="23" customFormat="1" ht="18.75" customHeight="1" x14ac:dyDescent="0.25">
      <c r="A3271" s="72" t="str">
        <f>Лист4!A3282</f>
        <v>ул. Чилимка 2-я, д.3</v>
      </c>
      <c r="B3271" s="82" t="s">
        <v>2897</v>
      </c>
      <c r="C3271" s="76">
        <v>94.047449999999998</v>
      </c>
      <c r="D3271" s="76">
        <f t="shared" si="104"/>
        <v>11.994540000000001</v>
      </c>
      <c r="E3271" s="74">
        <v>11.994540000000001</v>
      </c>
      <c r="F3271" s="33">
        <v>0</v>
      </c>
      <c r="G3271" s="81">
        <v>0</v>
      </c>
      <c r="H3271" s="33">
        <v>0</v>
      </c>
      <c r="I3271" s="77"/>
      <c r="J3271" s="91">
        <f t="shared" si="103"/>
        <v>106.04199</v>
      </c>
      <c r="K3271" s="131"/>
      <c r="L3271" s="263"/>
      <c r="M3271" s="144"/>
      <c r="N3271" s="144"/>
      <c r="O3271" s="143"/>
      <c r="P3271" s="145"/>
      <c r="Q3271" s="146"/>
      <c r="R3271" s="145"/>
      <c r="S3271" s="147"/>
      <c r="T3271" s="127"/>
    </row>
    <row r="3272" spans="1:37" s="34" customFormat="1" ht="18.75" customHeight="1" x14ac:dyDescent="0.25">
      <c r="A3272" s="72" t="str">
        <f>Лист4!A3283</f>
        <v>ул. Народная, д.10</v>
      </c>
      <c r="B3272" s="82" t="s">
        <v>2898</v>
      </c>
      <c r="C3272" s="76">
        <v>305.96402999999998</v>
      </c>
      <c r="D3272" s="76">
        <f t="shared" si="104"/>
        <v>20.115400000000001</v>
      </c>
      <c r="E3272" s="74">
        <v>20.115400000000001</v>
      </c>
      <c r="F3272" s="33">
        <v>0</v>
      </c>
      <c r="G3272" s="81">
        <v>0</v>
      </c>
      <c r="H3272" s="33">
        <v>0</v>
      </c>
      <c r="I3272" s="77"/>
      <c r="J3272" s="91">
        <f t="shared" si="103"/>
        <v>326.07943</v>
      </c>
      <c r="K3272" s="131"/>
      <c r="L3272" s="263"/>
      <c r="M3272" s="144"/>
      <c r="N3272" s="144"/>
      <c r="O3272" s="143"/>
      <c r="P3272" s="145"/>
      <c r="Q3272" s="146"/>
      <c r="R3272" s="145"/>
      <c r="S3272" s="147"/>
      <c r="T3272" s="127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/>
    </row>
    <row r="3273" spans="1:37" s="34" customFormat="1" ht="18.75" customHeight="1" x14ac:dyDescent="0.25">
      <c r="A3273" s="72" t="str">
        <f>Лист4!A3284</f>
        <v>ул. Народная, д.13</v>
      </c>
      <c r="B3273" s="82" t="s">
        <v>2898</v>
      </c>
      <c r="C3273" s="76">
        <v>205.41909000000001</v>
      </c>
      <c r="D3273" s="76">
        <f t="shared" si="104"/>
        <v>52.824249999999999</v>
      </c>
      <c r="E3273" s="74">
        <v>52.824249999999999</v>
      </c>
      <c r="F3273" s="33">
        <v>0</v>
      </c>
      <c r="G3273" s="81">
        <v>0</v>
      </c>
      <c r="H3273" s="33">
        <v>0</v>
      </c>
      <c r="I3273" s="77"/>
      <c r="J3273" s="91">
        <f t="shared" si="103"/>
        <v>258.24333999999999</v>
      </c>
      <c r="K3273" s="131"/>
      <c r="L3273" s="263"/>
      <c r="M3273" s="144"/>
      <c r="N3273" s="144"/>
      <c r="O3273" s="143"/>
      <c r="P3273" s="145"/>
      <c r="Q3273" s="146"/>
      <c r="R3273" s="145"/>
      <c r="S3273" s="147"/>
      <c r="T3273" s="127"/>
      <c r="U3273" s="23"/>
      <c r="V3273" s="23"/>
      <c r="W3273" s="23"/>
      <c r="X3273" s="23"/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/>
    </row>
    <row r="3274" spans="1:37" s="34" customFormat="1" ht="18.75" customHeight="1" x14ac:dyDescent="0.25">
      <c r="A3274" s="72" t="str">
        <f>Лист4!A3285</f>
        <v>ул. Народная, д.14</v>
      </c>
      <c r="B3274" s="82" t="s">
        <v>2898</v>
      </c>
      <c r="C3274" s="76">
        <v>443.58951999999999</v>
      </c>
      <c r="D3274" s="76">
        <f t="shared" si="104"/>
        <v>29.87565</v>
      </c>
      <c r="E3274" s="74">
        <v>29.87565</v>
      </c>
      <c r="F3274" s="33">
        <v>0</v>
      </c>
      <c r="G3274" s="81">
        <v>0</v>
      </c>
      <c r="H3274" s="33">
        <v>0</v>
      </c>
      <c r="I3274" s="77"/>
      <c r="J3274" s="91">
        <f t="shared" ref="J3274:J3337" si="105">C3274+E3274</f>
        <v>473.46517</v>
      </c>
      <c r="K3274" s="131"/>
      <c r="L3274" s="263"/>
      <c r="M3274" s="144"/>
      <c r="N3274" s="144"/>
      <c r="O3274" s="143"/>
      <c r="P3274" s="145"/>
      <c r="Q3274" s="146"/>
      <c r="R3274" s="145"/>
      <c r="S3274" s="147"/>
      <c r="T3274" s="127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/>
    </row>
    <row r="3275" spans="1:37" s="34" customFormat="1" ht="18.75" customHeight="1" x14ac:dyDescent="0.25">
      <c r="A3275" s="72" t="str">
        <f>Лист4!A3286</f>
        <v>ул. Народная, д.16</v>
      </c>
      <c r="B3275" s="82" t="s">
        <v>2898</v>
      </c>
      <c r="C3275" s="76">
        <v>458.17462999999998</v>
      </c>
      <c r="D3275" s="76">
        <f t="shared" si="104"/>
        <v>21.887080000000001</v>
      </c>
      <c r="E3275" s="74">
        <v>21.887080000000001</v>
      </c>
      <c r="F3275" s="33">
        <v>0</v>
      </c>
      <c r="G3275" s="81">
        <v>0</v>
      </c>
      <c r="H3275" s="33">
        <v>0</v>
      </c>
      <c r="I3275" s="77"/>
      <c r="J3275" s="91">
        <f t="shared" si="105"/>
        <v>480.06171000000001</v>
      </c>
      <c r="K3275" s="131"/>
      <c r="L3275" s="263"/>
      <c r="M3275" s="144"/>
      <c r="N3275" s="144"/>
      <c r="O3275" s="143"/>
      <c r="P3275" s="145"/>
      <c r="Q3275" s="146"/>
      <c r="R3275" s="145"/>
      <c r="S3275" s="147"/>
      <c r="T3275" s="127"/>
      <c r="U3275" s="23"/>
      <c r="V3275" s="23"/>
      <c r="W3275" s="23"/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</row>
    <row r="3276" spans="1:37" s="34" customFormat="1" ht="18.75" customHeight="1" x14ac:dyDescent="0.25">
      <c r="A3276" s="72" t="str">
        <f>Лист4!A3287</f>
        <v>ул. Народная, д.18</v>
      </c>
      <c r="B3276" s="82" t="s">
        <v>2898</v>
      </c>
      <c r="C3276" s="76">
        <v>405.95956000000001</v>
      </c>
      <c r="D3276" s="76">
        <f t="shared" si="104"/>
        <v>21.201689999999999</v>
      </c>
      <c r="E3276" s="74">
        <v>21.201689999999999</v>
      </c>
      <c r="F3276" s="33">
        <v>0</v>
      </c>
      <c r="G3276" s="81">
        <v>0</v>
      </c>
      <c r="H3276" s="33">
        <v>0</v>
      </c>
      <c r="I3276" s="77"/>
      <c r="J3276" s="91">
        <f t="shared" si="105"/>
        <v>427.16125</v>
      </c>
      <c r="K3276" s="131"/>
      <c r="L3276" s="263"/>
      <c r="M3276" s="144"/>
      <c r="N3276" s="144"/>
      <c r="O3276" s="143"/>
      <c r="P3276" s="145"/>
      <c r="Q3276" s="146"/>
      <c r="R3276" s="145"/>
      <c r="S3276" s="147"/>
      <c r="T3276" s="127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/>
    </row>
    <row r="3277" spans="1:37" s="34" customFormat="1" ht="18.75" customHeight="1" x14ac:dyDescent="0.25">
      <c r="A3277" s="72" t="str">
        <f>Лист4!A3288</f>
        <v>ул. Народная, д.3</v>
      </c>
      <c r="B3277" s="82" t="s">
        <v>2898</v>
      </c>
      <c r="C3277" s="76">
        <v>42.606370000000005</v>
      </c>
      <c r="D3277" s="76">
        <f t="shared" si="104"/>
        <v>0.31025000000000003</v>
      </c>
      <c r="E3277" s="74">
        <v>0.31025000000000003</v>
      </c>
      <c r="F3277" s="33">
        <v>0</v>
      </c>
      <c r="G3277" s="81">
        <v>0</v>
      </c>
      <c r="H3277" s="33">
        <v>0</v>
      </c>
      <c r="I3277" s="77"/>
      <c r="J3277" s="91">
        <f t="shared" si="105"/>
        <v>42.916620000000009</v>
      </c>
      <c r="K3277" s="131"/>
      <c r="L3277" s="263"/>
      <c r="M3277" s="144"/>
      <c r="N3277" s="144"/>
      <c r="O3277" s="143"/>
      <c r="P3277" s="145"/>
      <c r="Q3277" s="146"/>
      <c r="R3277" s="145"/>
      <c r="S3277" s="147"/>
      <c r="T3277" s="127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/>
    </row>
    <row r="3278" spans="1:37" s="34" customFormat="1" ht="18.75" customHeight="1" x14ac:dyDescent="0.25">
      <c r="A3278" s="72" t="str">
        <f>Лист4!A3289</f>
        <v>ул. Народная, д.6</v>
      </c>
      <c r="B3278" s="82" t="s">
        <v>2898</v>
      </c>
      <c r="C3278" s="76">
        <v>382.95264000000003</v>
      </c>
      <c r="D3278" s="76">
        <f t="shared" si="104"/>
        <v>28.371839999999999</v>
      </c>
      <c r="E3278" s="74">
        <v>28.371839999999999</v>
      </c>
      <c r="F3278" s="33">
        <v>0</v>
      </c>
      <c r="G3278" s="81">
        <v>0</v>
      </c>
      <c r="H3278" s="33">
        <v>0</v>
      </c>
      <c r="I3278" s="77"/>
      <c r="J3278" s="91">
        <f t="shared" si="105"/>
        <v>411.32448000000005</v>
      </c>
      <c r="K3278" s="131"/>
      <c r="L3278" s="263"/>
      <c r="M3278" s="144"/>
      <c r="N3278" s="144"/>
      <c r="O3278" s="143"/>
      <c r="P3278" s="145"/>
      <c r="Q3278" s="146"/>
      <c r="R3278" s="145"/>
      <c r="S3278" s="147"/>
      <c r="T3278" s="127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/>
    </row>
    <row r="3279" spans="1:37" s="34" customFormat="1" ht="18.75" customHeight="1" x14ac:dyDescent="0.25">
      <c r="A3279" s="72" t="str">
        <f>Лист4!A3290</f>
        <v>ул. Народная, д.8</v>
      </c>
      <c r="B3279" s="82" t="s">
        <v>2898</v>
      </c>
      <c r="C3279" s="76">
        <v>264.24128000000002</v>
      </c>
      <c r="D3279" s="76">
        <f t="shared" si="104"/>
        <v>16.62698</v>
      </c>
      <c r="E3279" s="74">
        <v>16.62698</v>
      </c>
      <c r="F3279" s="33">
        <v>0</v>
      </c>
      <c r="G3279" s="81">
        <v>0</v>
      </c>
      <c r="H3279" s="33">
        <v>0</v>
      </c>
      <c r="I3279" s="77"/>
      <c r="J3279" s="91">
        <f t="shared" si="105"/>
        <v>280.86826000000002</v>
      </c>
      <c r="K3279" s="131"/>
      <c r="L3279" s="263"/>
      <c r="M3279" s="144"/>
      <c r="N3279" s="144"/>
      <c r="O3279" s="143"/>
      <c r="P3279" s="148"/>
      <c r="Q3279" s="146"/>
      <c r="R3279" s="148"/>
      <c r="S3279" s="147"/>
      <c r="T3279" s="127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/>
    </row>
    <row r="3280" spans="1:37" s="34" customFormat="1" ht="18.75" customHeight="1" x14ac:dyDescent="0.25">
      <c r="A3280" s="72" t="str">
        <f>Лист4!A3291</f>
        <v>ул. Народная, д.9</v>
      </c>
      <c r="B3280" s="82" t="s">
        <v>2898</v>
      </c>
      <c r="C3280" s="76">
        <v>246.72125000000003</v>
      </c>
      <c r="D3280" s="76">
        <f t="shared" si="104"/>
        <v>19.27608</v>
      </c>
      <c r="E3280" s="74">
        <v>19.27608</v>
      </c>
      <c r="F3280" s="33">
        <v>0</v>
      </c>
      <c r="G3280" s="81">
        <v>0</v>
      </c>
      <c r="H3280" s="33">
        <v>0</v>
      </c>
      <c r="I3280" s="77"/>
      <c r="J3280" s="91">
        <f t="shared" si="105"/>
        <v>265.99733000000003</v>
      </c>
      <c r="K3280" s="131"/>
      <c r="L3280" s="263"/>
      <c r="M3280" s="144"/>
      <c r="N3280" s="144"/>
      <c r="O3280" s="143"/>
      <c r="P3280" s="148"/>
      <c r="Q3280" s="146"/>
      <c r="R3280" s="148"/>
      <c r="S3280" s="147"/>
      <c r="T3280" s="127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/>
    </row>
    <row r="3281" spans="1:37" s="34" customFormat="1" ht="18.75" customHeight="1" x14ac:dyDescent="0.25">
      <c r="A3281" s="72" t="str">
        <f>Лист4!A3292</f>
        <v>ул. Пионерская, д.17</v>
      </c>
      <c r="B3281" s="82" t="s">
        <v>2898</v>
      </c>
      <c r="C3281" s="76">
        <v>252.49925999999996</v>
      </c>
      <c r="D3281" s="76">
        <f t="shared" si="104"/>
        <v>20.382069999999999</v>
      </c>
      <c r="E3281" s="74">
        <v>20.382069999999999</v>
      </c>
      <c r="F3281" s="33">
        <v>0</v>
      </c>
      <c r="G3281" s="81">
        <v>0</v>
      </c>
      <c r="H3281" s="33">
        <v>0</v>
      </c>
      <c r="I3281" s="77"/>
      <c r="J3281" s="91">
        <f t="shared" si="105"/>
        <v>272.88132999999993</v>
      </c>
      <c r="K3281" s="131"/>
      <c r="L3281" s="263"/>
      <c r="M3281" s="144"/>
      <c r="N3281" s="144"/>
      <c r="O3281" s="143"/>
      <c r="P3281" s="148"/>
      <c r="Q3281" s="146"/>
      <c r="R3281" s="148"/>
      <c r="S3281" s="147"/>
      <c r="T3281" s="127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/>
    </row>
    <row r="3282" spans="1:37" s="34" customFormat="1" ht="18.75" customHeight="1" x14ac:dyDescent="0.25">
      <c r="A3282" s="72" t="str">
        <f>Лист4!A3293</f>
        <v>ул. Ленина, д.59</v>
      </c>
      <c r="B3282" s="82" t="s">
        <v>2917</v>
      </c>
      <c r="C3282" s="76">
        <v>290.12</v>
      </c>
      <c r="D3282" s="76">
        <f t="shared" si="104"/>
        <v>31.331299999999999</v>
      </c>
      <c r="E3282" s="74">
        <v>31.331299999999999</v>
      </c>
      <c r="F3282" s="33">
        <v>0</v>
      </c>
      <c r="G3282" s="81">
        <v>0</v>
      </c>
      <c r="H3282" s="33">
        <v>0</v>
      </c>
      <c r="I3282" s="77">
        <v>400</v>
      </c>
      <c r="J3282" s="91">
        <v>41.94</v>
      </c>
      <c r="K3282" s="131"/>
      <c r="L3282" s="263"/>
      <c r="M3282" s="144"/>
      <c r="N3282" s="144"/>
      <c r="O3282" s="143"/>
      <c r="P3282" s="148"/>
      <c r="Q3282" s="146"/>
      <c r="R3282" s="148"/>
      <c r="S3282" s="147"/>
      <c r="T3282" s="127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/>
    </row>
    <row r="3283" spans="1:37" s="34" customFormat="1" ht="18.75" customHeight="1" x14ac:dyDescent="0.25">
      <c r="A3283" s="72" t="str">
        <f>Лист4!A3294</f>
        <v>ул. Ленина, д.64</v>
      </c>
      <c r="B3283" s="82" t="s">
        <v>2917</v>
      </c>
      <c r="C3283" s="76">
        <v>125.22369999999999</v>
      </c>
      <c r="D3283" s="76">
        <f t="shared" si="104"/>
        <v>4.4905499999999998</v>
      </c>
      <c r="E3283" s="74">
        <v>4.4905499999999998</v>
      </c>
      <c r="F3283" s="33">
        <v>0</v>
      </c>
      <c r="G3283" s="81">
        <v>0</v>
      </c>
      <c r="H3283" s="33">
        <v>0</v>
      </c>
      <c r="I3283" s="77"/>
      <c r="J3283" s="91">
        <f t="shared" si="105"/>
        <v>129.71424999999999</v>
      </c>
      <c r="K3283" s="131"/>
      <c r="L3283" s="263"/>
      <c r="M3283" s="144"/>
      <c r="N3283" s="144"/>
      <c r="O3283" s="143"/>
      <c r="P3283" s="148"/>
      <c r="Q3283" s="146"/>
      <c r="R3283" s="148"/>
      <c r="S3283" s="147"/>
      <c r="T3283" s="127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/>
    </row>
    <row r="3284" spans="1:37" s="34" customFormat="1" ht="18.75" customHeight="1" x14ac:dyDescent="0.25">
      <c r="A3284" s="72" t="str">
        <f>Лист4!A3295</f>
        <v>М.Горького ул., д.2</v>
      </c>
      <c r="B3284" s="82" t="s">
        <v>2930</v>
      </c>
      <c r="C3284" s="76">
        <v>5.9717000000000002</v>
      </c>
      <c r="D3284" s="76">
        <f t="shared" si="104"/>
        <v>0</v>
      </c>
      <c r="E3284" s="74">
        <v>0</v>
      </c>
      <c r="F3284" s="33">
        <v>0</v>
      </c>
      <c r="G3284" s="81">
        <v>0</v>
      </c>
      <c r="H3284" s="33">
        <v>0</v>
      </c>
      <c r="I3284" s="77"/>
      <c r="J3284" s="91">
        <f t="shared" si="105"/>
        <v>5.9717000000000002</v>
      </c>
      <c r="K3284" s="131"/>
      <c r="L3284" s="263"/>
      <c r="M3284" s="144"/>
      <c r="N3284" s="144"/>
      <c r="O3284" s="143"/>
      <c r="P3284" s="148"/>
      <c r="Q3284" s="146"/>
      <c r="R3284" s="148"/>
      <c r="S3284" s="147"/>
      <c r="T3284" s="127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/>
    </row>
    <row r="3285" spans="1:37" s="34" customFormat="1" ht="15" customHeight="1" x14ac:dyDescent="0.25">
      <c r="A3285" s="72" t="str">
        <f>Лист4!A3296</f>
        <v>ул. Юбилейная, д.4</v>
      </c>
      <c r="B3285" s="154" t="s">
        <v>2930</v>
      </c>
      <c r="C3285" s="76">
        <v>190.11398999999997</v>
      </c>
      <c r="D3285" s="76">
        <f t="shared" si="104"/>
        <v>6.2590300000000001</v>
      </c>
      <c r="E3285" s="74">
        <v>6.2590300000000001</v>
      </c>
      <c r="F3285" s="33">
        <v>0</v>
      </c>
      <c r="G3285" s="81">
        <v>0</v>
      </c>
      <c r="H3285" s="33">
        <v>0</v>
      </c>
      <c r="I3285" s="77"/>
      <c r="J3285" s="91">
        <f t="shared" si="105"/>
        <v>196.37301999999997</v>
      </c>
      <c r="K3285" s="131"/>
      <c r="L3285" s="263"/>
      <c r="M3285" s="144"/>
      <c r="N3285" s="144"/>
      <c r="O3285" s="143"/>
      <c r="P3285" s="148"/>
      <c r="Q3285" s="146"/>
      <c r="R3285" s="148"/>
      <c r="S3285" s="147"/>
      <c r="T3285" s="127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/>
    </row>
    <row r="3286" spans="1:37" s="34" customFormat="1" ht="18.75" customHeight="1" x14ac:dyDescent="0.25">
      <c r="A3286" s="72" t="str">
        <f>Лист4!A3297</f>
        <v>Фрунзе ул., д.10</v>
      </c>
      <c r="B3286" s="82" t="s">
        <v>2930</v>
      </c>
      <c r="C3286" s="76">
        <v>28.581500000000002</v>
      </c>
      <c r="D3286" s="76">
        <f t="shared" si="104"/>
        <v>4</v>
      </c>
      <c r="E3286" s="74">
        <v>4</v>
      </c>
      <c r="F3286" s="33">
        <v>0</v>
      </c>
      <c r="G3286" s="81">
        <v>0</v>
      </c>
      <c r="H3286" s="33">
        <v>0</v>
      </c>
      <c r="I3286" s="77"/>
      <c r="J3286" s="91">
        <f t="shared" si="105"/>
        <v>32.581500000000005</v>
      </c>
      <c r="K3286" s="131"/>
      <c r="L3286" s="263"/>
      <c r="M3286" s="144"/>
      <c r="N3286" s="144"/>
      <c r="O3286" s="143"/>
      <c r="P3286" s="148"/>
      <c r="Q3286" s="146"/>
      <c r="R3286" s="148"/>
      <c r="S3286" s="147"/>
      <c r="T3286" s="127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/>
    </row>
    <row r="3287" spans="1:37" s="34" customFormat="1" ht="18.75" customHeight="1" x14ac:dyDescent="0.25">
      <c r="A3287" s="72" t="str">
        <f>Лист4!A3298</f>
        <v>пр. Ильича, д.3</v>
      </c>
      <c r="B3287" s="82" t="s">
        <v>2943</v>
      </c>
      <c r="C3287" s="76">
        <v>173.88824</v>
      </c>
      <c r="D3287" s="76">
        <f t="shared" si="104"/>
        <v>35.488410000000002</v>
      </c>
      <c r="E3287" s="74">
        <v>35.488410000000002</v>
      </c>
      <c r="F3287" s="33">
        <v>0</v>
      </c>
      <c r="G3287" s="81">
        <v>0</v>
      </c>
      <c r="H3287" s="33">
        <v>0</v>
      </c>
      <c r="I3287" s="77"/>
      <c r="J3287" s="91">
        <f t="shared" si="105"/>
        <v>209.37664999999998</v>
      </c>
      <c r="K3287" s="131"/>
      <c r="L3287" s="263"/>
      <c r="M3287" s="144"/>
      <c r="N3287" s="144"/>
      <c r="O3287" s="143"/>
      <c r="P3287" s="148"/>
      <c r="Q3287" s="146"/>
      <c r="R3287" s="148"/>
      <c r="S3287" s="147"/>
      <c r="T3287" s="127"/>
      <c r="U3287" s="23"/>
      <c r="V3287" s="23"/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/>
    </row>
    <row r="3288" spans="1:37" s="34" customFormat="1" ht="18.75" customHeight="1" x14ac:dyDescent="0.25">
      <c r="A3288" s="72" t="str">
        <f>Лист4!A3299</f>
        <v>ул. Проспект Ильича, д.10</v>
      </c>
      <c r="B3288" s="82" t="s">
        <v>2943</v>
      </c>
      <c r="C3288" s="76">
        <v>94.925049999999999</v>
      </c>
      <c r="D3288" s="76">
        <f t="shared" si="104"/>
        <v>3.4959499999999997</v>
      </c>
      <c r="E3288" s="74">
        <v>3.4959499999999997</v>
      </c>
      <c r="F3288" s="33">
        <v>0</v>
      </c>
      <c r="G3288" s="81">
        <v>0</v>
      </c>
      <c r="H3288" s="33">
        <v>0</v>
      </c>
      <c r="I3288" s="77"/>
      <c r="J3288" s="91">
        <f t="shared" si="105"/>
        <v>98.420999999999992</v>
      </c>
      <c r="K3288" s="131"/>
      <c r="L3288" s="263"/>
      <c r="M3288" s="144"/>
      <c r="N3288" s="144"/>
      <c r="O3288" s="143"/>
      <c r="P3288" s="148"/>
      <c r="Q3288" s="146"/>
      <c r="R3288" s="148"/>
      <c r="S3288" s="147"/>
      <c r="T3288" s="127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/>
    </row>
    <row r="3289" spans="1:37" s="34" customFormat="1" ht="18.75" customHeight="1" x14ac:dyDescent="0.25">
      <c r="A3289" s="72" t="str">
        <f>Лист4!A3300</f>
        <v>ул. Проспект Ильича, д.11</v>
      </c>
      <c r="B3289" s="82" t="s">
        <v>2943</v>
      </c>
      <c r="C3289" s="76">
        <v>71.508029999999991</v>
      </c>
      <c r="D3289" s="76">
        <f t="shared" si="104"/>
        <v>5.0342000000000002</v>
      </c>
      <c r="E3289" s="74">
        <v>5.0342000000000002</v>
      </c>
      <c r="F3289" s="22">
        <v>0</v>
      </c>
      <c r="G3289" s="81">
        <v>0</v>
      </c>
      <c r="H3289" s="22">
        <v>0</v>
      </c>
      <c r="I3289" s="77"/>
      <c r="J3289" s="91">
        <f t="shared" si="105"/>
        <v>76.542229999999989</v>
      </c>
      <c r="K3289" s="131"/>
      <c r="L3289" s="263"/>
      <c r="M3289" s="144"/>
      <c r="N3289" s="144"/>
      <c r="O3289" s="143"/>
      <c r="P3289" s="148"/>
      <c r="Q3289" s="146"/>
      <c r="R3289" s="148"/>
      <c r="S3289" s="147"/>
      <c r="T3289" s="127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/>
    </row>
    <row r="3290" spans="1:37" s="34" customFormat="1" ht="18.75" customHeight="1" x14ac:dyDescent="0.25">
      <c r="A3290" s="72" t="str">
        <f>Лист4!A3301</f>
        <v>ул. Проспект Ильича, д.12</v>
      </c>
      <c r="B3290" s="82" t="s">
        <v>2943</v>
      </c>
      <c r="C3290" s="76">
        <v>35.928800000000003</v>
      </c>
      <c r="D3290" s="76">
        <f t="shared" si="104"/>
        <v>0</v>
      </c>
      <c r="E3290" s="74">
        <v>0</v>
      </c>
      <c r="F3290" s="22">
        <v>0</v>
      </c>
      <c r="G3290" s="81">
        <v>0</v>
      </c>
      <c r="H3290" s="22">
        <v>0</v>
      </c>
      <c r="I3290" s="77"/>
      <c r="J3290" s="91">
        <f t="shared" si="105"/>
        <v>35.928800000000003</v>
      </c>
      <c r="K3290" s="131"/>
      <c r="L3290" s="263"/>
      <c r="M3290" s="144"/>
      <c r="N3290" s="144"/>
      <c r="O3290" s="143"/>
      <c r="P3290" s="148"/>
      <c r="Q3290" s="146"/>
      <c r="R3290" s="148"/>
      <c r="S3290" s="147"/>
      <c r="T3290" s="127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/>
    </row>
    <row r="3291" spans="1:37" s="34" customFormat="1" ht="18.75" customHeight="1" x14ac:dyDescent="0.25">
      <c r="A3291" s="72" t="str">
        <f>Лист4!A3302</f>
        <v>ул. Проспект Ильича, д.13</v>
      </c>
      <c r="B3291" s="82" t="s">
        <v>2943</v>
      </c>
      <c r="C3291" s="76">
        <v>55.396750000000004</v>
      </c>
      <c r="D3291" s="76">
        <f t="shared" si="104"/>
        <v>2.7410100000000002</v>
      </c>
      <c r="E3291" s="74">
        <v>2.7410100000000002</v>
      </c>
      <c r="F3291" s="22">
        <v>0</v>
      </c>
      <c r="G3291" s="81">
        <v>0</v>
      </c>
      <c r="H3291" s="22">
        <v>0</v>
      </c>
      <c r="I3291" s="77"/>
      <c r="J3291" s="91">
        <f t="shared" si="105"/>
        <v>58.137760000000007</v>
      </c>
      <c r="K3291" s="131"/>
      <c r="L3291" s="263"/>
      <c r="M3291" s="144"/>
      <c r="N3291" s="144"/>
      <c r="O3291" s="143"/>
      <c r="P3291" s="148"/>
      <c r="Q3291" s="146"/>
      <c r="R3291" s="148"/>
      <c r="S3291" s="147"/>
      <c r="T3291" s="127"/>
      <c r="U3291" s="23"/>
      <c r="V3291" s="23"/>
      <c r="W3291" s="23"/>
      <c r="X3291" s="23"/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/>
    </row>
    <row r="3292" spans="1:37" s="34" customFormat="1" ht="18.75" customHeight="1" x14ac:dyDescent="0.25">
      <c r="A3292" s="72" t="str">
        <f>Лист4!A3303</f>
        <v>ул. Проспект Ильича, д.14</v>
      </c>
      <c r="B3292" s="82" t="s">
        <v>2943</v>
      </c>
      <c r="C3292" s="76">
        <v>117.36070000000001</v>
      </c>
      <c r="D3292" s="76">
        <f t="shared" si="104"/>
        <v>1.6275999999999999</v>
      </c>
      <c r="E3292" s="74">
        <v>1.6275999999999999</v>
      </c>
      <c r="F3292" s="22">
        <v>0</v>
      </c>
      <c r="G3292" s="81">
        <v>0</v>
      </c>
      <c r="H3292" s="22">
        <v>0</v>
      </c>
      <c r="I3292" s="77"/>
      <c r="J3292" s="91">
        <f t="shared" si="105"/>
        <v>118.98830000000001</v>
      </c>
      <c r="K3292" s="131"/>
      <c r="L3292" s="263"/>
      <c r="M3292" s="144"/>
      <c r="N3292" s="144"/>
      <c r="O3292" s="143"/>
      <c r="P3292" s="148"/>
      <c r="Q3292" s="146"/>
      <c r="R3292" s="148"/>
      <c r="S3292" s="147"/>
      <c r="T3292" s="127"/>
      <c r="U3292" s="23"/>
      <c r="V3292" s="23"/>
      <c r="W3292" s="23"/>
      <c r="X3292" s="23"/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/>
    </row>
    <row r="3293" spans="1:37" s="34" customFormat="1" ht="18.75" customHeight="1" x14ac:dyDescent="0.25">
      <c r="A3293" s="72" t="str">
        <f>Лист4!A3304</f>
        <v>ул. Проспект Ильича, д.15</v>
      </c>
      <c r="B3293" s="82" t="s">
        <v>2943</v>
      </c>
      <c r="C3293" s="76">
        <v>159.54750000000001</v>
      </c>
      <c r="D3293" s="76">
        <f t="shared" si="104"/>
        <v>25.095790000000001</v>
      </c>
      <c r="E3293" s="74">
        <v>25.095790000000001</v>
      </c>
      <c r="F3293" s="22">
        <v>0</v>
      </c>
      <c r="G3293" s="81">
        <v>0</v>
      </c>
      <c r="H3293" s="22">
        <v>0</v>
      </c>
      <c r="I3293" s="77"/>
      <c r="J3293" s="91">
        <f t="shared" si="105"/>
        <v>184.64329000000001</v>
      </c>
      <c r="K3293" s="131"/>
      <c r="L3293" s="263"/>
      <c r="M3293" s="144"/>
      <c r="N3293" s="144"/>
      <c r="O3293" s="143"/>
      <c r="P3293" s="148"/>
      <c r="Q3293" s="146"/>
      <c r="R3293" s="148"/>
      <c r="S3293" s="147"/>
      <c r="T3293" s="127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</row>
    <row r="3294" spans="1:37" s="34" customFormat="1" ht="18.75" customHeight="1" x14ac:dyDescent="0.25">
      <c r="A3294" s="72" t="str">
        <f>Лист4!A3305</f>
        <v>ул. Проспект Ильича, д.17</v>
      </c>
      <c r="B3294" s="82" t="s">
        <v>2943</v>
      </c>
      <c r="C3294" s="76">
        <v>44.393549999999998</v>
      </c>
      <c r="D3294" s="76">
        <f t="shared" si="104"/>
        <v>3.0024499999999996</v>
      </c>
      <c r="E3294" s="74">
        <v>3.0024499999999996</v>
      </c>
      <c r="F3294" s="22">
        <v>0</v>
      </c>
      <c r="G3294" s="81">
        <v>0</v>
      </c>
      <c r="H3294" s="22">
        <v>0</v>
      </c>
      <c r="I3294" s="77"/>
      <c r="J3294" s="91">
        <f t="shared" si="105"/>
        <v>47.396000000000001</v>
      </c>
      <c r="K3294" s="131"/>
      <c r="L3294" s="263"/>
      <c r="M3294" s="144"/>
      <c r="N3294" s="144"/>
      <c r="O3294" s="143"/>
      <c r="P3294" s="148"/>
      <c r="Q3294" s="146"/>
      <c r="R3294" s="148"/>
      <c r="S3294" s="147"/>
      <c r="T3294" s="127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/>
    </row>
    <row r="3295" spans="1:37" s="34" customFormat="1" ht="18.75" customHeight="1" x14ac:dyDescent="0.25">
      <c r="A3295" s="72" t="str">
        <f>Лист4!A3306</f>
        <v>ул. Проспект Ильича, д.18</v>
      </c>
      <c r="B3295" s="82" t="s">
        <v>2943</v>
      </c>
      <c r="C3295" s="76">
        <v>259.75910999999996</v>
      </c>
      <c r="D3295" s="76">
        <f t="shared" si="104"/>
        <v>9.4966799999999996</v>
      </c>
      <c r="E3295" s="74">
        <v>9.4966799999999996</v>
      </c>
      <c r="F3295" s="22">
        <v>0</v>
      </c>
      <c r="G3295" s="81">
        <v>0</v>
      </c>
      <c r="H3295" s="22">
        <v>0</v>
      </c>
      <c r="I3295" s="77"/>
      <c r="J3295" s="91">
        <f t="shared" si="105"/>
        <v>269.25578999999999</v>
      </c>
      <c r="K3295" s="131"/>
      <c r="L3295" s="263"/>
      <c r="M3295" s="144"/>
      <c r="N3295" s="144"/>
      <c r="O3295" s="143"/>
      <c r="P3295" s="148"/>
      <c r="Q3295" s="146"/>
      <c r="R3295" s="148"/>
      <c r="S3295" s="147"/>
      <c r="T3295" s="127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/>
    </row>
    <row r="3296" spans="1:37" s="34" customFormat="1" ht="18.75" customHeight="1" x14ac:dyDescent="0.25">
      <c r="A3296" s="72" t="str">
        <f>Лист4!A3307</f>
        <v>ул. Проспект Ильича, д.19</v>
      </c>
      <c r="B3296" s="82" t="s">
        <v>2943</v>
      </c>
      <c r="C3296" s="76">
        <v>121.35504</v>
      </c>
      <c r="D3296" s="76">
        <f t="shared" si="104"/>
        <v>7.4525500000000005</v>
      </c>
      <c r="E3296" s="74">
        <v>7.4525500000000005</v>
      </c>
      <c r="F3296" s="22">
        <v>0</v>
      </c>
      <c r="G3296" s="81">
        <v>0</v>
      </c>
      <c r="H3296" s="22">
        <v>0</v>
      </c>
      <c r="I3296" s="77"/>
      <c r="J3296" s="91">
        <f t="shared" si="105"/>
        <v>128.80759</v>
      </c>
      <c r="K3296" s="131"/>
      <c r="L3296" s="263"/>
      <c r="M3296" s="144"/>
      <c r="N3296" s="144"/>
      <c r="O3296" s="143"/>
      <c r="P3296" s="148"/>
      <c r="Q3296" s="146"/>
      <c r="R3296" s="148"/>
      <c r="S3296" s="147"/>
      <c r="T3296" s="127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/>
    </row>
    <row r="3297" spans="1:37" s="34" customFormat="1" ht="18.75" customHeight="1" x14ac:dyDescent="0.25">
      <c r="A3297" s="72" t="str">
        <f>Лист4!A3308</f>
        <v>ул. Проспект Ильича, д.2</v>
      </c>
      <c r="B3297" s="82" t="s">
        <v>2943</v>
      </c>
      <c r="C3297" s="76">
        <v>328.16408000000007</v>
      </c>
      <c r="D3297" s="76">
        <f t="shared" ref="D3297:D3360" si="106">E3297</f>
        <v>19.02647</v>
      </c>
      <c r="E3297" s="74">
        <v>19.02647</v>
      </c>
      <c r="F3297" s="22">
        <v>0</v>
      </c>
      <c r="G3297" s="81">
        <v>0</v>
      </c>
      <c r="H3297" s="22">
        <v>0</v>
      </c>
      <c r="I3297" s="77"/>
      <c r="J3297" s="91">
        <f t="shared" si="105"/>
        <v>347.19055000000009</v>
      </c>
      <c r="K3297" s="131"/>
      <c r="L3297" s="263"/>
      <c r="M3297" s="144"/>
      <c r="N3297" s="144"/>
      <c r="O3297" s="143"/>
      <c r="P3297" s="148"/>
      <c r="Q3297" s="146"/>
      <c r="R3297" s="148"/>
      <c r="S3297" s="147"/>
      <c r="T3297" s="127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/>
    </row>
    <row r="3298" spans="1:37" s="34" customFormat="1" ht="18.75" customHeight="1" x14ac:dyDescent="0.25">
      <c r="A3298" s="72" t="str">
        <f>Лист4!A3309</f>
        <v>ул. Проспект Ильича, д.4</v>
      </c>
      <c r="B3298" s="82" t="s">
        <v>2943</v>
      </c>
      <c r="C3298" s="76">
        <v>304.70465999999999</v>
      </c>
      <c r="D3298" s="76">
        <f t="shared" si="106"/>
        <v>9.3100100000000001</v>
      </c>
      <c r="E3298" s="74">
        <v>9.3100100000000001</v>
      </c>
      <c r="F3298" s="33">
        <v>0</v>
      </c>
      <c r="G3298" s="81">
        <v>0</v>
      </c>
      <c r="H3298" s="33">
        <v>0</v>
      </c>
      <c r="I3298" s="77"/>
      <c r="J3298" s="91">
        <f t="shared" si="105"/>
        <v>314.01466999999997</v>
      </c>
      <c r="K3298" s="131"/>
      <c r="L3298" s="263"/>
      <c r="M3298" s="144"/>
      <c r="N3298" s="144"/>
      <c r="O3298" s="143"/>
      <c r="P3298" s="148"/>
      <c r="Q3298" s="146"/>
      <c r="R3298" s="148"/>
      <c r="S3298" s="147"/>
      <c r="T3298" s="127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/>
    </row>
    <row r="3299" spans="1:37" s="34" customFormat="1" ht="18.75" customHeight="1" x14ac:dyDescent="0.25">
      <c r="A3299" s="72" t="str">
        <f>Лист4!A3310</f>
        <v>ул. Проспект Ильича, д.6</v>
      </c>
      <c r="B3299" s="82" t="s">
        <v>2943</v>
      </c>
      <c r="C3299" s="76">
        <v>96.320159999999987</v>
      </c>
      <c r="D3299" s="76">
        <f t="shared" si="106"/>
        <v>2.0265499999999999</v>
      </c>
      <c r="E3299" s="74">
        <v>2.0265499999999999</v>
      </c>
      <c r="F3299" s="33">
        <v>0</v>
      </c>
      <c r="G3299" s="81">
        <v>0</v>
      </c>
      <c r="H3299" s="33">
        <v>0</v>
      </c>
      <c r="I3299" s="77"/>
      <c r="J3299" s="91">
        <f t="shared" si="105"/>
        <v>98.346709999999987</v>
      </c>
      <c r="K3299" s="131"/>
      <c r="L3299" s="263"/>
      <c r="M3299" s="144"/>
      <c r="N3299" s="144"/>
      <c r="O3299" s="143"/>
      <c r="P3299" s="148"/>
      <c r="Q3299" s="146"/>
      <c r="R3299" s="148"/>
      <c r="S3299" s="147"/>
      <c r="T3299" s="127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/>
    </row>
    <row r="3300" spans="1:37" s="34" customFormat="1" ht="18.75" customHeight="1" x14ac:dyDescent="0.25">
      <c r="A3300" s="72" t="str">
        <f>Лист4!A3311</f>
        <v>ул. Проспект Ильича, д.7</v>
      </c>
      <c r="B3300" s="82" t="s">
        <v>2943</v>
      </c>
      <c r="C3300" s="76">
        <v>131.01660999999999</v>
      </c>
      <c r="D3300" s="76">
        <f t="shared" si="106"/>
        <v>8.9130099999999999</v>
      </c>
      <c r="E3300" s="74">
        <v>8.9130099999999999</v>
      </c>
      <c r="F3300" s="33">
        <v>0</v>
      </c>
      <c r="G3300" s="81">
        <v>0</v>
      </c>
      <c r="H3300" s="33">
        <v>0</v>
      </c>
      <c r="I3300" s="77"/>
      <c r="J3300" s="91">
        <f t="shared" si="105"/>
        <v>139.92962</v>
      </c>
      <c r="K3300" s="131"/>
      <c r="L3300" s="263"/>
      <c r="M3300" s="144"/>
      <c r="N3300" s="144"/>
      <c r="O3300" s="143"/>
      <c r="P3300" s="148"/>
      <c r="Q3300" s="146"/>
      <c r="R3300" s="148"/>
      <c r="S3300" s="147"/>
      <c r="T3300" s="127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</row>
    <row r="3301" spans="1:37" s="34" customFormat="1" ht="18.75" customHeight="1" x14ac:dyDescent="0.25">
      <c r="A3301" s="72" t="str">
        <f>Лист4!A3312</f>
        <v>ул. Проспект Ильича, д.7, к.16</v>
      </c>
      <c r="B3301" s="82" t="s">
        <v>2943</v>
      </c>
      <c r="C3301" s="76">
        <v>22.364000000000001</v>
      </c>
      <c r="D3301" s="76">
        <f t="shared" si="106"/>
        <v>0</v>
      </c>
      <c r="E3301" s="74">
        <v>0</v>
      </c>
      <c r="F3301" s="33">
        <v>0</v>
      </c>
      <c r="G3301" s="81">
        <v>0</v>
      </c>
      <c r="H3301" s="33">
        <v>0</v>
      </c>
      <c r="I3301" s="77"/>
      <c r="J3301" s="91">
        <f t="shared" si="105"/>
        <v>22.364000000000001</v>
      </c>
      <c r="K3301" s="131"/>
      <c r="L3301" s="263"/>
      <c r="M3301" s="144"/>
      <c r="N3301" s="144"/>
      <c r="O3301" s="143"/>
      <c r="P3301" s="148"/>
      <c r="Q3301" s="146"/>
      <c r="R3301" s="148"/>
      <c r="S3301" s="147"/>
      <c r="T3301" s="127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/>
    </row>
    <row r="3302" spans="1:37" s="34" customFormat="1" ht="18.75" customHeight="1" x14ac:dyDescent="0.25">
      <c r="A3302" s="72" t="str">
        <f>Лист4!A3313</f>
        <v>ул. Ленина, д.1</v>
      </c>
      <c r="B3302" s="82" t="s">
        <v>2934</v>
      </c>
      <c r="C3302" s="76">
        <v>159.93975000000003</v>
      </c>
      <c r="D3302" s="76">
        <f t="shared" si="106"/>
        <v>8.2460000000000004</v>
      </c>
      <c r="E3302" s="74">
        <v>8.2460000000000004</v>
      </c>
      <c r="F3302" s="33">
        <v>0</v>
      </c>
      <c r="G3302" s="81">
        <v>0</v>
      </c>
      <c r="H3302" s="33">
        <v>0</v>
      </c>
      <c r="I3302" s="77"/>
      <c r="J3302" s="91">
        <f t="shared" si="105"/>
        <v>168.18575000000004</v>
      </c>
      <c r="K3302" s="131"/>
      <c r="L3302" s="263"/>
      <c r="M3302" s="144"/>
      <c r="N3302" s="144"/>
      <c r="O3302" s="143"/>
      <c r="P3302" s="148"/>
      <c r="Q3302" s="146"/>
      <c r="R3302" s="148"/>
      <c r="S3302" s="147"/>
      <c r="T3302" s="127"/>
      <c r="U3302" s="23"/>
      <c r="V3302" s="23"/>
      <c r="W3302" s="23"/>
      <c r="X3302" s="23"/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/>
    </row>
    <row r="3303" spans="1:37" s="34" customFormat="1" ht="18.75" customHeight="1" x14ac:dyDescent="0.25">
      <c r="A3303" s="72" t="str">
        <f>Лист4!A3314</f>
        <v>ул. Ленина, д.11</v>
      </c>
      <c r="B3303" s="82" t="s">
        <v>2934</v>
      </c>
      <c r="C3303" s="76">
        <v>174.61711</v>
      </c>
      <c r="D3303" s="76">
        <f t="shared" si="106"/>
        <v>9.1669</v>
      </c>
      <c r="E3303" s="74">
        <v>9.1669</v>
      </c>
      <c r="F3303" s="33">
        <v>0</v>
      </c>
      <c r="G3303" s="81">
        <v>0</v>
      </c>
      <c r="H3303" s="33">
        <v>0</v>
      </c>
      <c r="I3303" s="77"/>
      <c r="J3303" s="91">
        <f t="shared" si="105"/>
        <v>183.78400999999999</v>
      </c>
      <c r="K3303" s="131"/>
      <c r="L3303" s="263"/>
      <c r="M3303" s="144"/>
      <c r="N3303" s="144"/>
      <c r="O3303" s="143"/>
      <c r="P3303" s="148"/>
      <c r="Q3303" s="146"/>
      <c r="R3303" s="148"/>
      <c r="S3303" s="147"/>
      <c r="T3303" s="127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/>
    </row>
    <row r="3304" spans="1:37" s="34" customFormat="1" ht="18.75" customHeight="1" x14ac:dyDescent="0.25">
      <c r="A3304" s="72" t="str">
        <f>Лист4!A3315</f>
        <v>ул. Ленина, д.11А</v>
      </c>
      <c r="B3304" s="82" t="s">
        <v>2934</v>
      </c>
      <c r="C3304" s="76">
        <v>148.67059</v>
      </c>
      <c r="D3304" s="76">
        <f t="shared" si="106"/>
        <v>8.7133500000000002</v>
      </c>
      <c r="E3304" s="74">
        <v>8.7133500000000002</v>
      </c>
      <c r="F3304" s="33">
        <v>0</v>
      </c>
      <c r="G3304" s="81">
        <v>0</v>
      </c>
      <c r="H3304" s="33">
        <v>0</v>
      </c>
      <c r="I3304" s="77"/>
      <c r="J3304" s="91">
        <f t="shared" si="105"/>
        <v>157.38394</v>
      </c>
      <c r="K3304" s="131"/>
      <c r="L3304" s="263"/>
      <c r="M3304" s="144"/>
      <c r="N3304" s="144"/>
      <c r="O3304" s="143"/>
      <c r="P3304" s="148"/>
      <c r="Q3304" s="146"/>
      <c r="R3304" s="148"/>
      <c r="S3304" s="147"/>
      <c r="T3304" s="127"/>
      <c r="U3304" s="23"/>
      <c r="V3304" s="23"/>
      <c r="W3304" s="23"/>
      <c r="X3304" s="23"/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/>
    </row>
    <row r="3305" spans="1:37" s="34" customFormat="1" ht="18.75" customHeight="1" x14ac:dyDescent="0.25">
      <c r="A3305" s="72" t="str">
        <f>Лист4!A3316</f>
        <v>ул. Ленина, д.13 (Чаган)</v>
      </c>
      <c r="B3305" s="82" t="s">
        <v>2934</v>
      </c>
      <c r="C3305" s="76">
        <v>46.157430000000005</v>
      </c>
      <c r="D3305" s="76">
        <f t="shared" si="106"/>
        <v>1.6205999999999998</v>
      </c>
      <c r="E3305" s="74">
        <v>1.6205999999999998</v>
      </c>
      <c r="F3305" s="33">
        <v>0</v>
      </c>
      <c r="G3305" s="81">
        <v>0</v>
      </c>
      <c r="H3305" s="33">
        <v>0</v>
      </c>
      <c r="I3305" s="77"/>
      <c r="J3305" s="91">
        <f t="shared" si="105"/>
        <v>47.778030000000008</v>
      </c>
      <c r="K3305" s="131"/>
      <c r="L3305" s="263"/>
      <c r="M3305" s="144"/>
      <c r="N3305" s="144"/>
      <c r="O3305" s="143"/>
      <c r="P3305" s="148"/>
      <c r="Q3305" s="146"/>
      <c r="R3305" s="148"/>
      <c r="S3305" s="147"/>
      <c r="T3305" s="127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/>
    </row>
    <row r="3306" spans="1:37" s="34" customFormat="1" ht="18.75" customHeight="1" x14ac:dyDescent="0.25">
      <c r="A3306" s="72" t="str">
        <f>Лист4!A3317</f>
        <v>ул. Ленина, д.1А</v>
      </c>
      <c r="B3306" s="82" t="s">
        <v>2934</v>
      </c>
      <c r="C3306" s="76">
        <v>182.61649000000003</v>
      </c>
      <c r="D3306" s="76">
        <f t="shared" si="106"/>
        <v>10.68167</v>
      </c>
      <c r="E3306" s="74">
        <v>10.68167</v>
      </c>
      <c r="F3306" s="33">
        <v>0</v>
      </c>
      <c r="G3306" s="81">
        <v>0</v>
      </c>
      <c r="H3306" s="33">
        <v>0</v>
      </c>
      <c r="I3306" s="77"/>
      <c r="J3306" s="91">
        <f t="shared" si="105"/>
        <v>193.29816000000002</v>
      </c>
      <c r="K3306" s="131"/>
      <c r="L3306" s="263"/>
      <c r="M3306" s="144"/>
      <c r="N3306" s="144"/>
      <c r="O3306" s="143"/>
      <c r="P3306" s="148"/>
      <c r="Q3306" s="146"/>
      <c r="R3306" s="148"/>
      <c r="S3306" s="147"/>
      <c r="T3306" s="127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/>
    </row>
    <row r="3307" spans="1:37" s="34" customFormat="1" ht="18.75" customHeight="1" x14ac:dyDescent="0.25">
      <c r="A3307" s="72" t="str">
        <f>Лист4!A3318</f>
        <v>ул. Ленина, д.2 (Чаган)</v>
      </c>
      <c r="B3307" s="82" t="s">
        <v>2934</v>
      </c>
      <c r="C3307" s="76">
        <v>133.30776</v>
      </c>
      <c r="D3307" s="76">
        <f t="shared" si="106"/>
        <v>7.4636499999999995</v>
      </c>
      <c r="E3307" s="74">
        <v>7.4636499999999995</v>
      </c>
      <c r="F3307" s="33">
        <v>0</v>
      </c>
      <c r="G3307" s="81">
        <v>0</v>
      </c>
      <c r="H3307" s="33">
        <v>0</v>
      </c>
      <c r="I3307" s="77"/>
      <c r="J3307" s="91">
        <f t="shared" si="105"/>
        <v>140.77141</v>
      </c>
      <c r="K3307" s="131"/>
      <c r="L3307" s="263"/>
      <c r="M3307" s="144"/>
      <c r="N3307" s="144"/>
      <c r="O3307" s="143"/>
      <c r="P3307" s="148"/>
      <c r="Q3307" s="146"/>
      <c r="R3307" s="148"/>
      <c r="S3307" s="147"/>
      <c r="T3307" s="127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/>
    </row>
    <row r="3308" spans="1:37" s="34" customFormat="1" ht="18.75" customHeight="1" x14ac:dyDescent="0.25">
      <c r="A3308" s="72" t="str">
        <f>Лист4!A3319</f>
        <v>ул. Ленина, д.3</v>
      </c>
      <c r="B3308" s="82" t="s">
        <v>2934</v>
      </c>
      <c r="C3308" s="76">
        <v>122.53667000000002</v>
      </c>
      <c r="D3308" s="76">
        <f t="shared" si="106"/>
        <v>5.6352500000000001</v>
      </c>
      <c r="E3308" s="74">
        <v>5.6352500000000001</v>
      </c>
      <c r="F3308" s="33">
        <v>0</v>
      </c>
      <c r="G3308" s="81">
        <v>0</v>
      </c>
      <c r="H3308" s="33">
        <v>0</v>
      </c>
      <c r="I3308" s="77"/>
      <c r="J3308" s="91">
        <f t="shared" si="105"/>
        <v>128.17192000000003</v>
      </c>
      <c r="K3308" s="131"/>
      <c r="L3308" s="263"/>
      <c r="M3308" s="144"/>
      <c r="N3308" s="144"/>
      <c r="O3308" s="143"/>
      <c r="P3308" s="148"/>
      <c r="Q3308" s="146"/>
      <c r="R3308" s="148"/>
      <c r="S3308" s="147"/>
      <c r="T3308" s="127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/>
    </row>
    <row r="3309" spans="1:37" s="34" customFormat="1" ht="18.75" customHeight="1" x14ac:dyDescent="0.25">
      <c r="A3309" s="72" t="str">
        <f>Лист4!A3320</f>
        <v>ул. Ленина, д.4</v>
      </c>
      <c r="B3309" s="82" t="s">
        <v>2934</v>
      </c>
      <c r="C3309" s="76">
        <v>128.15845999999999</v>
      </c>
      <c r="D3309" s="76">
        <f t="shared" si="106"/>
        <v>3.8175400000000002</v>
      </c>
      <c r="E3309" s="74">
        <v>3.8175400000000002</v>
      </c>
      <c r="F3309" s="33">
        <v>0</v>
      </c>
      <c r="G3309" s="81">
        <v>0</v>
      </c>
      <c r="H3309" s="33">
        <v>0</v>
      </c>
      <c r="I3309" s="77"/>
      <c r="J3309" s="91">
        <f t="shared" si="105"/>
        <v>131.976</v>
      </c>
      <c r="K3309" s="131"/>
      <c r="L3309" s="263"/>
      <c r="M3309" s="144"/>
      <c r="N3309" s="144"/>
      <c r="O3309" s="143"/>
      <c r="P3309" s="148"/>
      <c r="Q3309" s="149"/>
      <c r="R3309" s="148"/>
      <c r="S3309" s="150"/>
      <c r="T3309" s="127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/>
    </row>
    <row r="3310" spans="1:37" s="34" customFormat="1" ht="18.75" customHeight="1" x14ac:dyDescent="0.25">
      <c r="A3310" s="72" t="str">
        <f>Лист4!A3321</f>
        <v>ул. Ленина, д.5</v>
      </c>
      <c r="B3310" s="82" t="s">
        <v>2934</v>
      </c>
      <c r="C3310" s="76">
        <v>68.152660000000012</v>
      </c>
      <c r="D3310" s="76">
        <f t="shared" si="106"/>
        <v>1.236</v>
      </c>
      <c r="E3310" s="74">
        <v>1.236</v>
      </c>
      <c r="F3310" s="33">
        <v>0</v>
      </c>
      <c r="G3310" s="81">
        <v>0</v>
      </c>
      <c r="H3310" s="33">
        <v>0</v>
      </c>
      <c r="I3310" s="77"/>
      <c r="J3310" s="91">
        <f t="shared" si="105"/>
        <v>69.388660000000016</v>
      </c>
      <c r="K3310" s="131"/>
      <c r="L3310" s="263"/>
      <c r="M3310" s="144"/>
      <c r="N3310" s="144"/>
      <c r="O3310" s="143"/>
      <c r="P3310" s="148"/>
      <c r="Q3310" s="149"/>
      <c r="R3310" s="148"/>
      <c r="S3310" s="150"/>
      <c r="T3310" s="127"/>
      <c r="U3310" s="23"/>
      <c r="V3310" s="23"/>
      <c r="W3310" s="23"/>
      <c r="X3310" s="23"/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/>
    </row>
    <row r="3311" spans="1:37" s="34" customFormat="1" ht="18.75" customHeight="1" x14ac:dyDescent="0.25">
      <c r="A3311" s="72" t="str">
        <f>Лист4!A3322</f>
        <v>ул. Ленина, д.6</v>
      </c>
      <c r="B3311" s="82" t="s">
        <v>2934</v>
      </c>
      <c r="C3311" s="76">
        <v>136.02986000000001</v>
      </c>
      <c r="D3311" s="76">
        <f t="shared" si="106"/>
        <v>9.40686</v>
      </c>
      <c r="E3311" s="74">
        <v>9.40686</v>
      </c>
      <c r="F3311" s="33">
        <v>0</v>
      </c>
      <c r="G3311" s="81">
        <v>0</v>
      </c>
      <c r="H3311" s="33">
        <v>0</v>
      </c>
      <c r="I3311" s="77"/>
      <c r="J3311" s="91">
        <f t="shared" si="105"/>
        <v>145.43672000000001</v>
      </c>
      <c r="K3311" s="131"/>
      <c r="L3311" s="263"/>
      <c r="M3311" s="144"/>
      <c r="N3311" s="144"/>
      <c r="O3311" s="143"/>
      <c r="P3311" s="148"/>
      <c r="Q3311" s="149"/>
      <c r="R3311" s="148"/>
      <c r="S3311" s="150"/>
      <c r="T3311" s="127"/>
      <c r="U3311" s="23"/>
      <c r="V3311" s="23"/>
      <c r="W3311" s="23"/>
      <c r="X3311" s="23"/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/>
    </row>
    <row r="3312" spans="1:37" s="34" customFormat="1" ht="18.75" customHeight="1" x14ac:dyDescent="0.25">
      <c r="A3312" s="72" t="str">
        <f>Лист4!A3323</f>
        <v>ул. Ленина, д.6А</v>
      </c>
      <c r="B3312" s="82" t="s">
        <v>2934</v>
      </c>
      <c r="C3312" s="76">
        <v>117.76141</v>
      </c>
      <c r="D3312" s="76">
        <f t="shared" si="106"/>
        <v>6.1024500000000002</v>
      </c>
      <c r="E3312" s="74">
        <v>6.1024500000000002</v>
      </c>
      <c r="F3312" s="33">
        <v>0</v>
      </c>
      <c r="G3312" s="81">
        <v>0</v>
      </c>
      <c r="H3312" s="33">
        <v>0</v>
      </c>
      <c r="I3312" s="77"/>
      <c r="J3312" s="91">
        <f t="shared" si="105"/>
        <v>123.86386</v>
      </c>
      <c r="K3312" s="131"/>
      <c r="L3312" s="263"/>
      <c r="M3312" s="144"/>
      <c r="N3312" s="144"/>
      <c r="O3312" s="143"/>
      <c r="P3312" s="148"/>
      <c r="Q3312" s="149"/>
      <c r="R3312" s="148"/>
      <c r="S3312" s="150"/>
      <c r="T3312" s="127"/>
      <c r="U3312" s="23"/>
      <c r="V3312" s="23"/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/>
    </row>
    <row r="3313" spans="1:37" s="35" customFormat="1" ht="18.75" customHeight="1" x14ac:dyDescent="0.25">
      <c r="A3313" s="72" t="str">
        <f>Лист4!A3324</f>
        <v>ул. Ленина, д.6Б</v>
      </c>
      <c r="B3313" s="82" t="s">
        <v>2934</v>
      </c>
      <c r="C3313" s="76">
        <v>118.84517</v>
      </c>
      <c r="D3313" s="76">
        <f t="shared" si="106"/>
        <v>9.6164799999999993</v>
      </c>
      <c r="E3313" s="74">
        <v>9.6164799999999993</v>
      </c>
      <c r="F3313" s="33">
        <v>0</v>
      </c>
      <c r="G3313" s="81">
        <v>0</v>
      </c>
      <c r="H3313" s="33">
        <v>0</v>
      </c>
      <c r="I3313" s="77"/>
      <c r="J3313" s="91">
        <f t="shared" si="105"/>
        <v>128.46164999999999</v>
      </c>
      <c r="K3313" s="131"/>
      <c r="L3313" s="263"/>
      <c r="M3313" s="144"/>
      <c r="N3313" s="144"/>
      <c r="O3313" s="143"/>
      <c r="P3313" s="148"/>
      <c r="Q3313" s="149"/>
      <c r="R3313" s="148"/>
      <c r="S3313" s="150"/>
      <c r="T3313" s="127"/>
      <c r="U3313" s="117"/>
      <c r="V3313" s="117"/>
      <c r="W3313" s="117"/>
      <c r="X3313" s="117"/>
      <c r="Y3313" s="117"/>
      <c r="Z3313" s="117"/>
      <c r="AA3313" s="117"/>
      <c r="AB3313" s="117"/>
      <c r="AC3313" s="117"/>
      <c r="AD3313" s="117"/>
      <c r="AE3313" s="117"/>
      <c r="AF3313" s="117"/>
      <c r="AG3313" s="117"/>
      <c r="AH3313" s="117"/>
      <c r="AI3313" s="117"/>
      <c r="AJ3313" s="117"/>
      <c r="AK3313" s="117"/>
    </row>
    <row r="3314" spans="1:37" s="34" customFormat="1" ht="18.75" customHeight="1" x14ac:dyDescent="0.25">
      <c r="A3314" s="72" t="str">
        <f>Лист4!A3325</f>
        <v>ул. Ленина, д.6В</v>
      </c>
      <c r="B3314" s="82" t="s">
        <v>2934</v>
      </c>
      <c r="C3314" s="76">
        <v>114.71862</v>
      </c>
      <c r="D3314" s="76">
        <f t="shared" si="106"/>
        <v>5.2662500000000003</v>
      </c>
      <c r="E3314" s="74">
        <v>5.2662500000000003</v>
      </c>
      <c r="F3314" s="33">
        <v>0</v>
      </c>
      <c r="G3314" s="81">
        <v>0</v>
      </c>
      <c r="H3314" s="33">
        <v>0</v>
      </c>
      <c r="I3314" s="77"/>
      <c r="J3314" s="91">
        <f t="shared" si="105"/>
        <v>119.98487</v>
      </c>
      <c r="K3314" s="131"/>
      <c r="L3314" s="263"/>
      <c r="M3314" s="144"/>
      <c r="N3314" s="144"/>
      <c r="O3314" s="143"/>
      <c r="P3314" s="148"/>
      <c r="Q3314" s="149"/>
      <c r="R3314" s="148"/>
      <c r="S3314" s="150"/>
      <c r="T3314" s="127"/>
      <c r="U3314" s="23"/>
      <c r="V3314" s="23"/>
      <c r="W3314" s="23"/>
      <c r="X3314" s="23"/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/>
    </row>
    <row r="3315" spans="1:37" s="34" customFormat="1" ht="18.75" customHeight="1" x14ac:dyDescent="0.25">
      <c r="A3315" s="72" t="str">
        <f>Лист4!A3326</f>
        <v>ул. Ленина, д.7</v>
      </c>
      <c r="B3315" s="82" t="s">
        <v>2934</v>
      </c>
      <c r="C3315" s="76">
        <v>63.266219999999997</v>
      </c>
      <c r="D3315" s="76">
        <f t="shared" si="106"/>
        <v>3.5471999999999997</v>
      </c>
      <c r="E3315" s="74">
        <v>3.5471999999999997</v>
      </c>
      <c r="F3315" s="33">
        <v>0</v>
      </c>
      <c r="G3315" s="81">
        <v>0</v>
      </c>
      <c r="H3315" s="33">
        <v>0</v>
      </c>
      <c r="I3315" s="77"/>
      <c r="J3315" s="91">
        <f t="shared" si="105"/>
        <v>66.813419999999994</v>
      </c>
      <c r="K3315" s="131"/>
      <c r="L3315" s="263"/>
      <c r="M3315" s="144"/>
      <c r="N3315" s="144"/>
      <c r="O3315" s="143"/>
      <c r="P3315" s="148"/>
      <c r="Q3315" s="149"/>
      <c r="R3315" s="148"/>
      <c r="S3315" s="150"/>
      <c r="T3315" s="127"/>
      <c r="U3315" s="23"/>
      <c r="V3315" s="23"/>
      <c r="W3315" s="23"/>
      <c r="X3315" s="23"/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/>
    </row>
    <row r="3316" spans="1:37" s="34" customFormat="1" ht="18.75" customHeight="1" x14ac:dyDescent="0.25">
      <c r="A3316" s="72" t="str">
        <f>Лист4!A3327</f>
        <v>ул. Ленина, д.9</v>
      </c>
      <c r="B3316" s="82" t="s">
        <v>2934</v>
      </c>
      <c r="C3316" s="76">
        <v>70.521999999999991</v>
      </c>
      <c r="D3316" s="76">
        <f t="shared" si="106"/>
        <v>2.0884499999999999</v>
      </c>
      <c r="E3316" s="74">
        <v>2.0884499999999999</v>
      </c>
      <c r="F3316" s="33">
        <v>0</v>
      </c>
      <c r="G3316" s="81">
        <v>0</v>
      </c>
      <c r="H3316" s="33">
        <v>0</v>
      </c>
      <c r="I3316" s="77"/>
      <c r="J3316" s="91">
        <f t="shared" si="105"/>
        <v>72.610449999999986</v>
      </c>
      <c r="K3316" s="131"/>
      <c r="L3316" s="263"/>
      <c r="M3316" s="144"/>
      <c r="N3316" s="144"/>
      <c r="O3316" s="143"/>
      <c r="P3316" s="148"/>
      <c r="Q3316" s="149"/>
      <c r="R3316" s="148"/>
      <c r="S3316" s="150"/>
      <c r="T3316" s="127"/>
      <c r="U3316" s="23"/>
      <c r="V3316" s="23"/>
      <c r="W3316" s="23"/>
      <c r="X3316" s="23"/>
      <c r="Y3316" s="23"/>
      <c r="Z3316" s="23"/>
      <c r="AA3316" s="23"/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/>
    </row>
    <row r="3317" spans="1:37" s="34" customFormat="1" ht="18.75" customHeight="1" x14ac:dyDescent="0.25">
      <c r="A3317" s="72" t="str">
        <f>Лист4!A3330</f>
        <v>ул. Советская, д.6</v>
      </c>
      <c r="B3317" s="82" t="s">
        <v>3597</v>
      </c>
      <c r="C3317" s="76">
        <v>0.51100000000000001</v>
      </c>
      <c r="D3317" s="76">
        <f t="shared" si="106"/>
        <v>0</v>
      </c>
      <c r="E3317" s="74">
        <v>0</v>
      </c>
      <c r="F3317" s="33">
        <v>0</v>
      </c>
      <c r="G3317" s="81">
        <v>0</v>
      </c>
      <c r="H3317" s="33">
        <v>0</v>
      </c>
      <c r="I3317" s="77"/>
      <c r="J3317" s="91">
        <f t="shared" si="105"/>
        <v>0.51100000000000001</v>
      </c>
      <c r="K3317" s="131"/>
      <c r="L3317" s="263"/>
      <c r="M3317" s="144"/>
      <c r="N3317" s="144"/>
      <c r="O3317" s="143"/>
      <c r="P3317" s="148"/>
      <c r="Q3317" s="149"/>
      <c r="R3317" s="148"/>
      <c r="S3317" s="150"/>
      <c r="T3317" s="127"/>
      <c r="U3317" s="23"/>
      <c r="V3317" s="23"/>
      <c r="W3317" s="23"/>
      <c r="X3317" s="23"/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/>
    </row>
    <row r="3318" spans="1:37" s="34" customFormat="1" ht="18.75" customHeight="1" x14ac:dyDescent="0.25">
      <c r="A3318" s="72" t="str">
        <f>Лист4!A3331</f>
        <v>ул. Героев, д.28А</v>
      </c>
      <c r="B3318" s="82" t="s">
        <v>2900</v>
      </c>
      <c r="C3318" s="76">
        <v>499.39814999999999</v>
      </c>
      <c r="D3318" s="76">
        <f t="shared" si="106"/>
        <v>45.46387</v>
      </c>
      <c r="E3318" s="74">
        <v>45.46387</v>
      </c>
      <c r="F3318" s="33">
        <v>0</v>
      </c>
      <c r="G3318" s="81">
        <v>0</v>
      </c>
      <c r="H3318" s="33">
        <v>0</v>
      </c>
      <c r="I3318" s="77"/>
      <c r="J3318" s="91">
        <f t="shared" si="105"/>
        <v>544.86202000000003</v>
      </c>
      <c r="K3318" s="131"/>
      <c r="L3318" s="263"/>
      <c r="M3318" s="144"/>
      <c r="N3318" s="144"/>
      <c r="O3318" s="143"/>
      <c r="P3318" s="148"/>
      <c r="Q3318" s="149"/>
      <c r="R3318" s="148"/>
      <c r="S3318" s="150"/>
      <c r="T3318" s="127"/>
      <c r="U3318" s="23"/>
      <c r="V3318" s="23"/>
      <c r="W3318" s="23"/>
      <c r="X3318" s="23"/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/>
    </row>
    <row r="3319" spans="1:37" s="34" customFormat="1" ht="18.75" customHeight="1" x14ac:dyDescent="0.25">
      <c r="A3319" s="72" t="str">
        <f>Лист4!A3332</f>
        <v>ул. Героев, д.28Б</v>
      </c>
      <c r="B3319" s="82" t="s">
        <v>2900</v>
      </c>
      <c r="C3319" s="76">
        <v>310.87245999999999</v>
      </c>
      <c r="D3319" s="76">
        <f t="shared" si="106"/>
        <v>17.38279</v>
      </c>
      <c r="E3319" s="74">
        <v>17.38279</v>
      </c>
      <c r="F3319" s="33">
        <v>0</v>
      </c>
      <c r="G3319" s="81">
        <v>0</v>
      </c>
      <c r="H3319" s="33">
        <v>0</v>
      </c>
      <c r="I3319" s="77"/>
      <c r="J3319" s="91">
        <f t="shared" si="105"/>
        <v>328.25524999999999</v>
      </c>
      <c r="K3319" s="131"/>
      <c r="L3319" s="263"/>
      <c r="M3319" s="144"/>
      <c r="N3319" s="144"/>
      <c r="O3319" s="143"/>
      <c r="P3319" s="148"/>
      <c r="Q3319" s="149"/>
      <c r="R3319" s="148"/>
      <c r="S3319" s="150"/>
      <c r="T3319" s="127"/>
      <c r="U3319" s="23"/>
      <c r="V3319" s="23"/>
      <c r="W3319" s="23"/>
      <c r="X3319" s="23"/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/>
    </row>
    <row r="3320" spans="1:37" s="34" customFormat="1" ht="18.75" customHeight="1" x14ac:dyDescent="0.25">
      <c r="A3320" s="72" t="str">
        <f>Лист4!A3333</f>
        <v>ул. Героев, д.28В</v>
      </c>
      <c r="B3320" s="82" t="s">
        <v>2900</v>
      </c>
      <c r="C3320" s="76">
        <v>131.87629000000001</v>
      </c>
      <c r="D3320" s="76">
        <f t="shared" si="106"/>
        <v>6.9666000000000006</v>
      </c>
      <c r="E3320" s="74">
        <v>6.9666000000000006</v>
      </c>
      <c r="F3320" s="33">
        <v>0</v>
      </c>
      <c r="G3320" s="81">
        <v>0</v>
      </c>
      <c r="H3320" s="33">
        <v>0</v>
      </c>
      <c r="I3320" s="77"/>
      <c r="J3320" s="91">
        <f t="shared" si="105"/>
        <v>138.84289000000001</v>
      </c>
      <c r="K3320" s="131"/>
      <c r="L3320" s="263"/>
      <c r="M3320" s="144"/>
      <c r="N3320" s="144"/>
      <c r="O3320" s="143"/>
      <c r="P3320" s="148"/>
      <c r="Q3320" s="149"/>
      <c r="R3320" s="148"/>
      <c r="S3320" s="150"/>
      <c r="T3320" s="127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/>
    </row>
    <row r="3321" spans="1:37" s="34" customFormat="1" ht="18.75" customHeight="1" x14ac:dyDescent="0.25">
      <c r="A3321" s="72" t="str">
        <f>Лист4!A3334</f>
        <v>ул. Кирова, д.1</v>
      </c>
      <c r="B3321" s="82" t="s">
        <v>2900</v>
      </c>
      <c r="C3321" s="76">
        <v>130.27895000000001</v>
      </c>
      <c r="D3321" s="76">
        <f t="shared" si="106"/>
        <v>14.05334</v>
      </c>
      <c r="E3321" s="74">
        <v>14.05334</v>
      </c>
      <c r="F3321" s="33">
        <v>0</v>
      </c>
      <c r="G3321" s="81">
        <v>0</v>
      </c>
      <c r="H3321" s="33">
        <v>0</v>
      </c>
      <c r="I3321" s="77"/>
      <c r="J3321" s="91">
        <f t="shared" si="105"/>
        <v>144.33229</v>
      </c>
      <c r="K3321" s="131"/>
      <c r="L3321" s="263"/>
      <c r="M3321" s="144"/>
      <c r="N3321" s="144"/>
      <c r="O3321" s="143"/>
      <c r="P3321" s="148"/>
      <c r="Q3321" s="149"/>
      <c r="R3321" s="148"/>
      <c r="S3321" s="150"/>
      <c r="T3321" s="127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/>
    </row>
    <row r="3322" spans="1:37" s="34" customFormat="1" ht="18.75" customHeight="1" x14ac:dyDescent="0.25">
      <c r="A3322" s="72" t="str">
        <f>Лист4!A3335</f>
        <v>ул. Кирова, д.10</v>
      </c>
      <c r="B3322" s="82" t="s">
        <v>2900</v>
      </c>
      <c r="C3322" s="76">
        <v>270.23608000000002</v>
      </c>
      <c r="D3322" s="76">
        <f t="shared" si="106"/>
        <v>14.42789</v>
      </c>
      <c r="E3322" s="74">
        <v>14.42789</v>
      </c>
      <c r="F3322" s="33">
        <v>0</v>
      </c>
      <c r="G3322" s="81">
        <v>0</v>
      </c>
      <c r="H3322" s="33">
        <v>0</v>
      </c>
      <c r="I3322" s="77"/>
      <c r="J3322" s="91">
        <f t="shared" si="105"/>
        <v>284.66397000000001</v>
      </c>
      <c r="K3322" s="131"/>
      <c r="L3322" s="263"/>
      <c r="M3322" s="144"/>
      <c r="N3322" s="144"/>
      <c r="O3322" s="143"/>
      <c r="P3322" s="148"/>
      <c r="Q3322" s="149"/>
      <c r="R3322" s="148"/>
      <c r="S3322" s="150"/>
      <c r="T3322" s="127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/>
    </row>
    <row r="3323" spans="1:37" s="34" customFormat="1" ht="18.75" customHeight="1" x14ac:dyDescent="0.25">
      <c r="A3323" s="72" t="str">
        <f>Лист4!A3336</f>
        <v>ул. Кирова, д.11</v>
      </c>
      <c r="B3323" s="82" t="s">
        <v>2900</v>
      </c>
      <c r="C3323" s="76">
        <v>239.62014000000002</v>
      </c>
      <c r="D3323" s="76">
        <f t="shared" si="106"/>
        <v>29.251660000000001</v>
      </c>
      <c r="E3323" s="74">
        <v>29.251660000000001</v>
      </c>
      <c r="F3323" s="33">
        <v>0</v>
      </c>
      <c r="G3323" s="81">
        <v>0</v>
      </c>
      <c r="H3323" s="33">
        <v>0</v>
      </c>
      <c r="I3323" s="77"/>
      <c r="J3323" s="91">
        <f t="shared" si="105"/>
        <v>268.87180000000001</v>
      </c>
      <c r="K3323" s="131"/>
      <c r="L3323" s="263"/>
      <c r="M3323" s="144"/>
      <c r="N3323" s="144"/>
      <c r="O3323" s="143"/>
      <c r="P3323" s="148"/>
      <c r="Q3323" s="149"/>
      <c r="R3323" s="148"/>
      <c r="S3323" s="150"/>
      <c r="T3323" s="127"/>
      <c r="U3323" s="23"/>
      <c r="V3323" s="23"/>
      <c r="W3323" s="23"/>
      <c r="X3323" s="23"/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/>
    </row>
    <row r="3324" spans="1:37" s="34" customFormat="1" ht="18.75" customHeight="1" x14ac:dyDescent="0.25">
      <c r="A3324" s="72" t="str">
        <f>Лист4!A3337</f>
        <v>ул. Кирова, д.13</v>
      </c>
      <c r="B3324" s="82" t="s">
        <v>2900</v>
      </c>
      <c r="C3324" s="76">
        <v>493.30038000000002</v>
      </c>
      <c r="D3324" s="76">
        <f t="shared" si="106"/>
        <v>24.93684</v>
      </c>
      <c r="E3324" s="74">
        <v>24.93684</v>
      </c>
      <c r="F3324" s="33">
        <v>0</v>
      </c>
      <c r="G3324" s="81">
        <v>0</v>
      </c>
      <c r="H3324" s="33">
        <v>0</v>
      </c>
      <c r="I3324" s="77"/>
      <c r="J3324" s="91">
        <f t="shared" si="105"/>
        <v>518.23721999999998</v>
      </c>
      <c r="K3324" s="131"/>
      <c r="L3324" s="263"/>
      <c r="M3324" s="144"/>
      <c r="N3324" s="144"/>
      <c r="O3324" s="143"/>
      <c r="P3324" s="148"/>
      <c r="Q3324" s="149"/>
      <c r="R3324" s="148"/>
      <c r="S3324" s="150"/>
      <c r="T3324" s="127"/>
      <c r="U3324" s="23"/>
      <c r="V3324" s="23"/>
      <c r="W3324" s="23"/>
      <c r="X3324" s="23"/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/>
    </row>
    <row r="3325" spans="1:37" s="34" customFormat="1" ht="18.75" customHeight="1" x14ac:dyDescent="0.25">
      <c r="A3325" s="72" t="str">
        <f>Лист4!A3338</f>
        <v>ул. Кирова, д.14</v>
      </c>
      <c r="B3325" s="82" t="s">
        <v>2900</v>
      </c>
      <c r="C3325" s="76">
        <v>201.52329000000003</v>
      </c>
      <c r="D3325" s="76">
        <f t="shared" si="106"/>
        <v>18.059979999999999</v>
      </c>
      <c r="E3325" s="74">
        <v>18.059979999999999</v>
      </c>
      <c r="F3325" s="33">
        <v>0</v>
      </c>
      <c r="G3325" s="81">
        <v>0</v>
      </c>
      <c r="H3325" s="33">
        <v>0</v>
      </c>
      <c r="I3325" s="77"/>
      <c r="J3325" s="91">
        <f t="shared" si="105"/>
        <v>219.58327000000003</v>
      </c>
      <c r="K3325" s="131"/>
      <c r="L3325" s="263"/>
      <c r="M3325" s="144"/>
      <c r="N3325" s="144"/>
      <c r="O3325" s="143"/>
      <c r="P3325" s="148"/>
      <c r="Q3325" s="149"/>
      <c r="R3325" s="148"/>
      <c r="S3325" s="150"/>
      <c r="T3325" s="127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/>
    </row>
    <row r="3326" spans="1:37" s="34" customFormat="1" ht="18.75" customHeight="1" x14ac:dyDescent="0.25">
      <c r="A3326" s="72" t="str">
        <f>Лист4!A3339</f>
        <v>ул. Кирова, д.15</v>
      </c>
      <c r="B3326" s="82" t="s">
        <v>2900</v>
      </c>
      <c r="C3326" s="76">
        <v>249.46797999999998</v>
      </c>
      <c r="D3326" s="76">
        <f t="shared" si="106"/>
        <v>11.5138</v>
      </c>
      <c r="E3326" s="74">
        <v>11.5138</v>
      </c>
      <c r="F3326" s="33">
        <v>0</v>
      </c>
      <c r="G3326" s="81">
        <v>0</v>
      </c>
      <c r="H3326" s="33">
        <v>0</v>
      </c>
      <c r="I3326" s="77"/>
      <c r="J3326" s="91">
        <f t="shared" si="105"/>
        <v>260.98177999999996</v>
      </c>
      <c r="K3326" s="131"/>
      <c r="L3326" s="263"/>
      <c r="M3326" s="144"/>
      <c r="N3326" s="144"/>
      <c r="O3326" s="143"/>
      <c r="P3326" s="148"/>
      <c r="Q3326" s="149"/>
      <c r="R3326" s="148"/>
      <c r="S3326" s="150"/>
      <c r="T3326" s="127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/>
    </row>
    <row r="3327" spans="1:37" s="34" customFormat="1" ht="18.75" customHeight="1" x14ac:dyDescent="0.25">
      <c r="A3327" s="72" t="str">
        <f>Лист4!A3340</f>
        <v>ул. Кирова, д.16</v>
      </c>
      <c r="B3327" s="82" t="s">
        <v>2900</v>
      </c>
      <c r="C3327" s="76">
        <v>154.5025</v>
      </c>
      <c r="D3327" s="76">
        <f t="shared" si="106"/>
        <v>9.4465499999999984</v>
      </c>
      <c r="E3327" s="74">
        <v>9.4465499999999984</v>
      </c>
      <c r="F3327" s="33">
        <v>0</v>
      </c>
      <c r="G3327" s="81">
        <v>0</v>
      </c>
      <c r="H3327" s="33">
        <v>0</v>
      </c>
      <c r="I3327" s="77"/>
      <c r="J3327" s="91">
        <f t="shared" si="105"/>
        <v>163.94905</v>
      </c>
      <c r="K3327" s="131"/>
      <c r="L3327" s="263"/>
      <c r="M3327" s="144"/>
      <c r="N3327" s="144"/>
      <c r="O3327" s="143"/>
      <c r="P3327" s="148"/>
      <c r="Q3327" s="149"/>
      <c r="R3327" s="148"/>
      <c r="S3327" s="150"/>
      <c r="T3327" s="127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/>
    </row>
    <row r="3328" spans="1:37" s="34" customFormat="1" ht="18.75" customHeight="1" x14ac:dyDescent="0.25">
      <c r="A3328" s="72" t="str">
        <f>Лист4!A3341</f>
        <v>ул. Кирова, д.17</v>
      </c>
      <c r="B3328" s="82" t="s">
        <v>2900</v>
      </c>
      <c r="C3328" s="76">
        <v>323.44581000000005</v>
      </c>
      <c r="D3328" s="76">
        <f t="shared" si="106"/>
        <v>16.661210000000001</v>
      </c>
      <c r="E3328" s="74">
        <v>16.661210000000001</v>
      </c>
      <c r="F3328" s="33">
        <v>0</v>
      </c>
      <c r="G3328" s="120">
        <v>0</v>
      </c>
      <c r="H3328" s="33">
        <v>0</v>
      </c>
      <c r="I3328" s="121"/>
      <c r="J3328" s="91">
        <f t="shared" si="105"/>
        <v>340.10702000000003</v>
      </c>
      <c r="K3328" s="131"/>
      <c r="L3328" s="263"/>
      <c r="M3328" s="144"/>
      <c r="N3328" s="144"/>
      <c r="O3328" s="143"/>
      <c r="P3328" s="148"/>
      <c r="Q3328" s="149"/>
      <c r="R3328" s="148"/>
      <c r="S3328" s="150"/>
      <c r="T3328" s="127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/>
    </row>
    <row r="3329" spans="1:37" s="34" customFormat="1" ht="18.75" customHeight="1" x14ac:dyDescent="0.25">
      <c r="A3329" s="72" t="str">
        <f>Лист4!A3342</f>
        <v>ул. Кирова, д.21</v>
      </c>
      <c r="B3329" s="82" t="s">
        <v>2900</v>
      </c>
      <c r="C3329" s="76">
        <v>176.45812999999998</v>
      </c>
      <c r="D3329" s="76">
        <f t="shared" si="106"/>
        <v>7.9943200000000001</v>
      </c>
      <c r="E3329" s="74">
        <v>7.9943200000000001</v>
      </c>
      <c r="F3329" s="33">
        <v>0</v>
      </c>
      <c r="G3329" s="120">
        <v>0</v>
      </c>
      <c r="H3329" s="33">
        <v>0</v>
      </c>
      <c r="I3329" s="121"/>
      <c r="J3329" s="91">
        <f t="shared" si="105"/>
        <v>184.45244999999997</v>
      </c>
      <c r="K3329" s="131"/>
      <c r="L3329" s="263"/>
      <c r="M3329" s="144"/>
      <c r="N3329" s="144"/>
      <c r="O3329" s="143"/>
      <c r="P3329" s="148"/>
      <c r="Q3329" s="149"/>
      <c r="R3329" s="148"/>
      <c r="S3329" s="150"/>
      <c r="T3329" s="127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/>
    </row>
    <row r="3330" spans="1:37" s="34" customFormat="1" ht="18.75" customHeight="1" x14ac:dyDescent="0.25">
      <c r="A3330" s="72" t="str">
        <f>Лист4!A3343</f>
        <v>ул. Кирова, д.22</v>
      </c>
      <c r="B3330" s="82" t="s">
        <v>2900</v>
      </c>
      <c r="C3330" s="76">
        <v>59.236289999999997</v>
      </c>
      <c r="D3330" s="76">
        <f t="shared" si="106"/>
        <v>2.0544499999999997</v>
      </c>
      <c r="E3330" s="74">
        <v>2.0544499999999997</v>
      </c>
      <c r="F3330" s="33">
        <v>0</v>
      </c>
      <c r="G3330" s="120">
        <v>0</v>
      </c>
      <c r="H3330" s="33">
        <v>0</v>
      </c>
      <c r="I3330" s="121"/>
      <c r="J3330" s="91">
        <f t="shared" si="105"/>
        <v>61.29074</v>
      </c>
      <c r="K3330" s="131"/>
      <c r="L3330" s="263"/>
      <c r="M3330" s="258"/>
      <c r="N3330" s="144"/>
      <c r="O3330" s="143"/>
      <c r="P3330" s="148"/>
      <c r="Q3330" s="149"/>
      <c r="R3330" s="148"/>
      <c r="S3330" s="150"/>
      <c r="T3330" s="127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</row>
    <row r="3331" spans="1:37" s="34" customFormat="1" ht="18.75" customHeight="1" x14ac:dyDescent="0.25">
      <c r="A3331" s="72" t="str">
        <f>Лист4!A3344</f>
        <v>ул. Кирова, д.23</v>
      </c>
      <c r="B3331" s="82" t="s">
        <v>2900</v>
      </c>
      <c r="C3331" s="76">
        <v>369.61836999999997</v>
      </c>
      <c r="D3331" s="76">
        <f t="shared" si="106"/>
        <v>18.37313</v>
      </c>
      <c r="E3331" s="74">
        <v>18.37313</v>
      </c>
      <c r="F3331" s="33">
        <v>0</v>
      </c>
      <c r="G3331" s="120">
        <v>0</v>
      </c>
      <c r="H3331" s="33">
        <v>0</v>
      </c>
      <c r="I3331" s="121"/>
      <c r="J3331" s="91">
        <f t="shared" si="105"/>
        <v>387.99149999999997</v>
      </c>
      <c r="K3331" s="131"/>
      <c r="L3331" s="263"/>
      <c r="M3331" s="144"/>
      <c r="N3331" s="144"/>
      <c r="O3331" s="143"/>
      <c r="P3331" s="148"/>
      <c r="Q3331" s="149"/>
      <c r="R3331" s="148"/>
      <c r="S3331" s="150"/>
      <c r="T3331" s="127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/>
    </row>
    <row r="3332" spans="1:37" s="34" customFormat="1" ht="18.75" customHeight="1" x14ac:dyDescent="0.25">
      <c r="A3332" s="72" t="str">
        <f>Лист4!A3345</f>
        <v>ул. Кирова, д.24</v>
      </c>
      <c r="B3332" s="82" t="s">
        <v>2900</v>
      </c>
      <c r="C3332" s="76">
        <v>205.98314999999999</v>
      </c>
      <c r="D3332" s="76">
        <f t="shared" si="106"/>
        <v>17.3857</v>
      </c>
      <c r="E3332" s="74">
        <v>17.3857</v>
      </c>
      <c r="F3332" s="33">
        <v>0</v>
      </c>
      <c r="G3332" s="120">
        <v>0</v>
      </c>
      <c r="H3332" s="33">
        <v>0</v>
      </c>
      <c r="I3332" s="121"/>
      <c r="J3332" s="91">
        <f t="shared" si="105"/>
        <v>223.36885000000001</v>
      </c>
      <c r="K3332" s="131"/>
      <c r="L3332" s="263"/>
      <c r="M3332" s="144"/>
      <c r="N3332" s="144"/>
      <c r="O3332" s="143"/>
      <c r="P3332" s="148"/>
      <c r="Q3332" s="149"/>
      <c r="R3332" s="148"/>
      <c r="S3332" s="150"/>
      <c r="T3332" s="127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/>
    </row>
    <row r="3333" spans="1:37" s="34" customFormat="1" ht="18.75" customHeight="1" x14ac:dyDescent="0.25">
      <c r="A3333" s="72" t="str">
        <f>Лист4!A3346</f>
        <v>ул. Кирова, д.25</v>
      </c>
      <c r="B3333" s="82" t="s">
        <v>2900</v>
      </c>
      <c r="C3333" s="76">
        <v>129.17894000000001</v>
      </c>
      <c r="D3333" s="76">
        <f t="shared" si="106"/>
        <v>8.4759700000000002</v>
      </c>
      <c r="E3333" s="74">
        <v>8.4759700000000002</v>
      </c>
      <c r="F3333" s="33">
        <v>0</v>
      </c>
      <c r="G3333" s="120">
        <v>0</v>
      </c>
      <c r="H3333" s="33">
        <v>0</v>
      </c>
      <c r="I3333" s="121"/>
      <c r="J3333" s="91">
        <f t="shared" si="105"/>
        <v>137.65491</v>
      </c>
      <c r="K3333" s="131"/>
      <c r="L3333" s="263"/>
      <c r="M3333" s="144"/>
      <c r="N3333" s="144"/>
      <c r="O3333" s="143"/>
      <c r="P3333" s="148"/>
      <c r="Q3333" s="149"/>
      <c r="R3333" s="148"/>
      <c r="S3333" s="150"/>
      <c r="T3333" s="127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/>
    </row>
    <row r="3334" spans="1:37" s="34" customFormat="1" ht="18.75" customHeight="1" x14ac:dyDescent="0.25">
      <c r="A3334" s="72" t="str">
        <f>Лист4!A3347</f>
        <v>ул. Кирова, д.26</v>
      </c>
      <c r="B3334" s="82" t="s">
        <v>2900</v>
      </c>
      <c r="C3334" s="76">
        <v>33.958559999999999</v>
      </c>
      <c r="D3334" s="76">
        <f t="shared" si="106"/>
        <v>1.895</v>
      </c>
      <c r="E3334" s="74">
        <v>1.895</v>
      </c>
      <c r="F3334" s="33">
        <v>0</v>
      </c>
      <c r="G3334" s="120">
        <v>0</v>
      </c>
      <c r="H3334" s="33">
        <v>0</v>
      </c>
      <c r="I3334" s="121"/>
      <c r="J3334" s="91">
        <f t="shared" si="105"/>
        <v>35.853560000000002</v>
      </c>
      <c r="K3334" s="131"/>
      <c r="L3334" s="263"/>
      <c r="M3334" s="144"/>
      <c r="N3334" s="144"/>
      <c r="O3334" s="143"/>
      <c r="P3334" s="148"/>
      <c r="Q3334" s="149"/>
      <c r="R3334" s="148"/>
      <c r="S3334" s="150"/>
      <c r="T3334" s="127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</row>
    <row r="3335" spans="1:37" s="37" customFormat="1" ht="18.75" customHeight="1" x14ac:dyDescent="0.2">
      <c r="A3335" s="72" t="str">
        <f>Лист4!A3348</f>
        <v>ул. Кирова, д.27</v>
      </c>
      <c r="B3335" s="82" t="s">
        <v>2900</v>
      </c>
      <c r="C3335" s="76">
        <v>210.02021999999997</v>
      </c>
      <c r="D3335" s="76">
        <f t="shared" si="106"/>
        <v>12.97622</v>
      </c>
      <c r="E3335" s="74">
        <v>12.97622</v>
      </c>
      <c r="F3335" s="33">
        <v>0</v>
      </c>
      <c r="G3335" s="120">
        <v>0</v>
      </c>
      <c r="H3335" s="33">
        <v>0</v>
      </c>
      <c r="I3335" s="121"/>
      <c r="J3335" s="91">
        <f t="shared" si="105"/>
        <v>222.99643999999998</v>
      </c>
      <c r="K3335" s="131"/>
      <c r="L3335" s="263"/>
      <c r="M3335" s="144"/>
      <c r="N3335" s="144"/>
      <c r="O3335" s="143"/>
      <c r="P3335" s="148"/>
      <c r="Q3335" s="149"/>
      <c r="R3335" s="148"/>
      <c r="S3335" s="150"/>
      <c r="T3335" s="127"/>
      <c r="U3335" s="151"/>
      <c r="V3335" s="151"/>
      <c r="W3335" s="151"/>
      <c r="X3335" s="151"/>
      <c r="Y3335" s="151"/>
      <c r="Z3335" s="151"/>
      <c r="AA3335" s="151"/>
      <c r="AB3335" s="151"/>
      <c r="AC3335" s="151"/>
      <c r="AD3335" s="151"/>
      <c r="AE3335" s="151"/>
      <c r="AF3335" s="151"/>
      <c r="AG3335" s="151"/>
      <c r="AH3335" s="151"/>
      <c r="AI3335" s="151"/>
      <c r="AJ3335" s="151"/>
      <c r="AK3335" s="151"/>
    </row>
    <row r="3336" spans="1:37" s="36" customFormat="1" ht="18.75" customHeight="1" x14ac:dyDescent="0.25">
      <c r="A3336" s="72" t="str">
        <f>Лист4!A3349</f>
        <v>ул. Кирова, д.28</v>
      </c>
      <c r="B3336" s="82" t="s">
        <v>2900</v>
      </c>
      <c r="C3336" s="76">
        <v>354.00421</v>
      </c>
      <c r="D3336" s="76">
        <f t="shared" si="106"/>
        <v>19.403839999999999</v>
      </c>
      <c r="E3336" s="74">
        <v>19.403839999999999</v>
      </c>
      <c r="F3336" s="33">
        <v>0</v>
      </c>
      <c r="G3336" s="120">
        <v>0</v>
      </c>
      <c r="H3336" s="33">
        <v>0</v>
      </c>
      <c r="I3336" s="121"/>
      <c r="J3336" s="91">
        <f t="shared" si="105"/>
        <v>373.40805</v>
      </c>
      <c r="K3336" s="131"/>
      <c r="L3336" s="263"/>
      <c r="M3336" s="144"/>
      <c r="N3336" s="144"/>
      <c r="O3336" s="143"/>
      <c r="P3336" s="148"/>
      <c r="Q3336" s="149"/>
      <c r="R3336" s="148"/>
      <c r="S3336" s="150"/>
      <c r="T3336" s="127"/>
      <c r="U3336" s="28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  <c r="AG3336" s="28"/>
      <c r="AH3336" s="28"/>
      <c r="AI3336" s="28"/>
      <c r="AJ3336" s="28"/>
      <c r="AK3336" s="28"/>
    </row>
    <row r="3337" spans="1:37" s="36" customFormat="1" ht="18.75" customHeight="1" x14ac:dyDescent="0.25">
      <c r="A3337" s="72" t="str">
        <f>Лист4!A3350</f>
        <v>ул. Кирова, д.29</v>
      </c>
      <c r="B3337" s="82" t="s">
        <v>2900</v>
      </c>
      <c r="C3337" s="76">
        <v>158.04811999999998</v>
      </c>
      <c r="D3337" s="76">
        <f t="shared" si="106"/>
        <v>8.8091399999999993</v>
      </c>
      <c r="E3337" s="74">
        <v>8.8091399999999993</v>
      </c>
      <c r="F3337" s="33">
        <v>0</v>
      </c>
      <c r="G3337" s="120">
        <v>0</v>
      </c>
      <c r="H3337" s="33">
        <v>0</v>
      </c>
      <c r="I3337" s="121"/>
      <c r="J3337" s="91">
        <f t="shared" si="105"/>
        <v>166.85726</v>
      </c>
      <c r="K3337" s="131"/>
      <c r="L3337" s="263"/>
      <c r="M3337" s="144"/>
      <c r="N3337" s="144"/>
      <c r="O3337" s="143"/>
      <c r="P3337" s="148"/>
      <c r="Q3337" s="149"/>
      <c r="R3337" s="148"/>
      <c r="S3337" s="150"/>
      <c r="T3337" s="127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</row>
    <row r="3338" spans="1:37" s="36" customFormat="1" ht="18.75" customHeight="1" x14ac:dyDescent="0.25">
      <c r="A3338" s="72" t="str">
        <f>Лист4!A3351</f>
        <v>ул. Кирова, д.33</v>
      </c>
      <c r="B3338" s="82" t="s">
        <v>2900</v>
      </c>
      <c r="C3338" s="76">
        <v>159.42696999999998</v>
      </c>
      <c r="D3338" s="76">
        <f t="shared" si="106"/>
        <v>4.1042200000000006</v>
      </c>
      <c r="E3338" s="74">
        <v>4.1042200000000006</v>
      </c>
      <c r="F3338" s="33">
        <v>0</v>
      </c>
      <c r="G3338" s="120">
        <v>0</v>
      </c>
      <c r="H3338" s="33">
        <v>0</v>
      </c>
      <c r="I3338" s="121"/>
      <c r="J3338" s="91">
        <f t="shared" ref="J3338:J3401" si="107">C3338+E3338</f>
        <v>163.53118999999998</v>
      </c>
      <c r="K3338" s="131"/>
      <c r="L3338" s="263"/>
      <c r="M3338" s="144"/>
      <c r="N3338" s="144"/>
      <c r="O3338" s="143"/>
      <c r="P3338" s="148"/>
      <c r="Q3338" s="149"/>
      <c r="R3338" s="148"/>
      <c r="S3338" s="150"/>
      <c r="T3338" s="127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</row>
    <row r="3339" spans="1:37" s="36" customFormat="1" ht="18.75" customHeight="1" x14ac:dyDescent="0.25">
      <c r="A3339" s="72" t="str">
        <f>Лист4!A3352</f>
        <v>ул. Кирова, д.35</v>
      </c>
      <c r="B3339" s="82" t="s">
        <v>2900</v>
      </c>
      <c r="C3339" s="76">
        <v>121.3621</v>
      </c>
      <c r="D3339" s="76">
        <f t="shared" si="106"/>
        <v>6.6928999999999998</v>
      </c>
      <c r="E3339" s="74">
        <v>6.6928999999999998</v>
      </c>
      <c r="F3339" s="33">
        <v>0</v>
      </c>
      <c r="G3339" s="120">
        <v>0</v>
      </c>
      <c r="H3339" s="33">
        <v>0</v>
      </c>
      <c r="I3339" s="121"/>
      <c r="J3339" s="91">
        <f t="shared" si="107"/>
        <v>128.05500000000001</v>
      </c>
      <c r="K3339" s="131"/>
      <c r="L3339" s="263"/>
      <c r="M3339" s="144"/>
      <c r="N3339" s="144"/>
      <c r="O3339" s="143"/>
      <c r="P3339" s="148"/>
      <c r="Q3339" s="149"/>
      <c r="R3339" s="148"/>
      <c r="S3339" s="150"/>
      <c r="T3339" s="127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</row>
    <row r="3340" spans="1:37" s="36" customFormat="1" ht="18.75" customHeight="1" x14ac:dyDescent="0.25">
      <c r="A3340" s="72" t="str">
        <f>Лист4!A3353</f>
        <v>ул. Кирова, д.37</v>
      </c>
      <c r="B3340" s="82" t="s">
        <v>2900</v>
      </c>
      <c r="C3340" s="76">
        <v>160.69774000000001</v>
      </c>
      <c r="D3340" s="76">
        <f t="shared" si="106"/>
        <v>10.471719999999999</v>
      </c>
      <c r="E3340" s="74">
        <v>10.471719999999999</v>
      </c>
      <c r="F3340" s="33">
        <v>0</v>
      </c>
      <c r="G3340" s="120">
        <v>0</v>
      </c>
      <c r="H3340" s="33">
        <v>0</v>
      </c>
      <c r="I3340" s="121"/>
      <c r="J3340" s="91">
        <f t="shared" si="107"/>
        <v>171.16946000000002</v>
      </c>
      <c r="K3340" s="131"/>
      <c r="L3340" s="263"/>
      <c r="M3340" s="144"/>
      <c r="N3340" s="144"/>
      <c r="O3340" s="143"/>
      <c r="P3340" s="148"/>
      <c r="Q3340" s="149"/>
      <c r="R3340" s="148"/>
      <c r="S3340" s="150"/>
      <c r="T3340" s="127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</row>
    <row r="3341" spans="1:37" s="36" customFormat="1" ht="18.75" customHeight="1" x14ac:dyDescent="0.25">
      <c r="A3341" s="72" t="str">
        <f>Лист4!A3354</f>
        <v>ул. Кирова, д.39</v>
      </c>
      <c r="B3341" s="82" t="s">
        <v>2900</v>
      </c>
      <c r="C3341" s="76">
        <v>136.24484999999999</v>
      </c>
      <c r="D3341" s="76">
        <f t="shared" si="106"/>
        <v>8.8097799999999999</v>
      </c>
      <c r="E3341" s="74">
        <v>8.8097799999999999</v>
      </c>
      <c r="F3341" s="33">
        <v>0</v>
      </c>
      <c r="G3341" s="120">
        <v>0</v>
      </c>
      <c r="H3341" s="33">
        <v>0</v>
      </c>
      <c r="I3341" s="121"/>
      <c r="J3341" s="91">
        <f t="shared" si="107"/>
        <v>145.05462999999997</v>
      </c>
      <c r="K3341" s="131"/>
      <c r="L3341" s="263"/>
      <c r="M3341" s="144"/>
      <c r="N3341" s="144"/>
      <c r="O3341" s="143"/>
      <c r="P3341" s="148"/>
      <c r="Q3341" s="149"/>
      <c r="R3341" s="148"/>
      <c r="S3341" s="150"/>
      <c r="T3341" s="127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</row>
    <row r="3342" spans="1:37" s="36" customFormat="1" ht="18.75" customHeight="1" x14ac:dyDescent="0.25">
      <c r="A3342" s="72" t="str">
        <f>Лист4!A3355</f>
        <v>ул. Кирова, д.40</v>
      </c>
      <c r="B3342" s="82" t="s">
        <v>2900</v>
      </c>
      <c r="C3342" s="76">
        <v>278.49775</v>
      </c>
      <c r="D3342" s="76">
        <f t="shared" si="106"/>
        <v>17.686859999999999</v>
      </c>
      <c r="E3342" s="74">
        <v>17.686859999999999</v>
      </c>
      <c r="F3342" s="33">
        <v>0</v>
      </c>
      <c r="G3342" s="120">
        <v>0</v>
      </c>
      <c r="H3342" s="33">
        <v>0</v>
      </c>
      <c r="I3342" s="121"/>
      <c r="J3342" s="91">
        <f t="shared" si="107"/>
        <v>296.18461000000002</v>
      </c>
      <c r="K3342" s="131"/>
      <c r="L3342" s="263"/>
      <c r="M3342" s="144"/>
      <c r="N3342" s="144"/>
      <c r="O3342" s="143"/>
      <c r="P3342" s="148"/>
      <c r="Q3342" s="149"/>
      <c r="R3342" s="148"/>
      <c r="S3342" s="150"/>
      <c r="T3342" s="127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</row>
    <row r="3343" spans="1:37" s="36" customFormat="1" ht="18.75" customHeight="1" x14ac:dyDescent="0.25">
      <c r="A3343" s="72" t="str">
        <f>Лист4!A3356</f>
        <v>ул. Кирова, д.6</v>
      </c>
      <c r="B3343" s="82" t="s">
        <v>2900</v>
      </c>
      <c r="C3343" s="76">
        <v>342.81611999999996</v>
      </c>
      <c r="D3343" s="76">
        <f t="shared" si="106"/>
        <v>20.85716</v>
      </c>
      <c r="E3343" s="74">
        <v>20.85716</v>
      </c>
      <c r="F3343" s="33">
        <v>0</v>
      </c>
      <c r="G3343" s="120">
        <v>0</v>
      </c>
      <c r="H3343" s="33">
        <v>0</v>
      </c>
      <c r="I3343" s="121"/>
      <c r="J3343" s="91">
        <f t="shared" si="107"/>
        <v>363.67327999999998</v>
      </c>
      <c r="K3343" s="131"/>
      <c r="L3343" s="263"/>
      <c r="M3343" s="144"/>
      <c r="N3343" s="144"/>
      <c r="O3343" s="143"/>
      <c r="P3343" s="148"/>
      <c r="Q3343" s="149"/>
      <c r="R3343" s="148"/>
      <c r="S3343" s="150"/>
      <c r="T3343" s="127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</row>
    <row r="3344" spans="1:37" s="36" customFormat="1" ht="18.75" customHeight="1" x14ac:dyDescent="0.25">
      <c r="A3344" s="72" t="str">
        <f>Лист4!A3357</f>
        <v>ул. Кирова, д.8</v>
      </c>
      <c r="B3344" s="82" t="s">
        <v>2900</v>
      </c>
      <c r="C3344" s="76">
        <v>432.59341000000001</v>
      </c>
      <c r="D3344" s="76">
        <f t="shared" si="106"/>
        <v>31.24464</v>
      </c>
      <c r="E3344" s="74">
        <v>31.24464</v>
      </c>
      <c r="F3344" s="33">
        <v>0</v>
      </c>
      <c r="G3344" s="120">
        <v>0</v>
      </c>
      <c r="H3344" s="33">
        <v>0</v>
      </c>
      <c r="I3344" s="121"/>
      <c r="J3344" s="91">
        <f t="shared" si="107"/>
        <v>463.83805000000001</v>
      </c>
      <c r="K3344" s="131"/>
      <c r="L3344" s="263"/>
      <c r="M3344" s="144"/>
      <c r="N3344" s="144"/>
      <c r="O3344" s="143"/>
      <c r="P3344" s="148"/>
      <c r="Q3344" s="149"/>
      <c r="R3344" s="148"/>
      <c r="S3344" s="150"/>
      <c r="T3344" s="127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</row>
    <row r="3345" spans="1:37" s="36" customFormat="1" ht="18.75" customHeight="1" x14ac:dyDescent="0.25">
      <c r="A3345" s="72" t="str">
        <f>Лист4!A3358</f>
        <v>ул. Космонавтов, д.39</v>
      </c>
      <c r="B3345" s="82" t="s">
        <v>2900</v>
      </c>
      <c r="C3345" s="76">
        <v>49.70046</v>
      </c>
      <c r="D3345" s="76">
        <f t="shared" si="106"/>
        <v>2.3179499999999997</v>
      </c>
      <c r="E3345" s="74">
        <v>2.3179499999999997</v>
      </c>
      <c r="F3345" s="33">
        <v>0</v>
      </c>
      <c r="G3345" s="120">
        <v>0</v>
      </c>
      <c r="H3345" s="33">
        <v>0</v>
      </c>
      <c r="I3345" s="121"/>
      <c r="J3345" s="91">
        <f t="shared" si="107"/>
        <v>52.018410000000003</v>
      </c>
      <c r="K3345" s="131"/>
      <c r="L3345" s="263"/>
      <c r="M3345" s="144"/>
      <c r="N3345" s="144"/>
      <c r="O3345" s="143"/>
      <c r="P3345" s="148"/>
      <c r="Q3345" s="149"/>
      <c r="R3345" s="148"/>
      <c r="S3345" s="150"/>
      <c r="T3345" s="127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</row>
    <row r="3346" spans="1:37" s="36" customFormat="1" ht="18.75" customHeight="1" x14ac:dyDescent="0.25">
      <c r="A3346" s="72" t="str">
        <f>Лист4!A3359</f>
        <v>ул. Космонавтов, д.41</v>
      </c>
      <c r="B3346" s="82" t="s">
        <v>2900</v>
      </c>
      <c r="C3346" s="76">
        <v>20.148900000000001</v>
      </c>
      <c r="D3346" s="76">
        <f t="shared" si="106"/>
        <v>0</v>
      </c>
      <c r="E3346" s="74">
        <v>0</v>
      </c>
      <c r="F3346" s="33">
        <v>0</v>
      </c>
      <c r="G3346" s="120">
        <v>0</v>
      </c>
      <c r="H3346" s="33">
        <v>0</v>
      </c>
      <c r="I3346" s="121"/>
      <c r="J3346" s="91">
        <f t="shared" si="107"/>
        <v>20.148900000000001</v>
      </c>
      <c r="K3346" s="131"/>
      <c r="L3346" s="263"/>
      <c r="M3346" s="144"/>
      <c r="N3346" s="144"/>
      <c r="O3346" s="143"/>
      <c r="P3346" s="148"/>
      <c r="Q3346" s="149"/>
      <c r="R3346" s="148"/>
      <c r="S3346" s="150"/>
      <c r="T3346" s="127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</row>
    <row r="3347" spans="1:37" s="36" customFormat="1" ht="18.75" customHeight="1" x14ac:dyDescent="0.25">
      <c r="A3347" s="72" t="str">
        <f>Лист4!A3360</f>
        <v>ул. Космонавтов, д.43</v>
      </c>
      <c r="B3347" s="82" t="s">
        <v>2900</v>
      </c>
      <c r="C3347" s="76">
        <v>94.254400000000004</v>
      </c>
      <c r="D3347" s="76">
        <f t="shared" si="106"/>
        <v>5.0062499999999996</v>
      </c>
      <c r="E3347" s="74">
        <v>5.0062499999999996</v>
      </c>
      <c r="F3347" s="33">
        <v>0</v>
      </c>
      <c r="G3347" s="120">
        <v>0</v>
      </c>
      <c r="H3347" s="33">
        <v>0</v>
      </c>
      <c r="I3347" s="121"/>
      <c r="J3347" s="91">
        <f t="shared" si="107"/>
        <v>99.260649999999998</v>
      </c>
      <c r="K3347" s="131"/>
      <c r="L3347" s="263"/>
      <c r="M3347" s="144"/>
      <c r="N3347" s="144"/>
      <c r="O3347" s="143"/>
      <c r="P3347" s="148"/>
      <c r="Q3347" s="149"/>
      <c r="R3347" s="148"/>
      <c r="S3347" s="150"/>
      <c r="T3347" s="127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</row>
    <row r="3348" spans="1:37" s="36" customFormat="1" ht="15.75" customHeight="1" x14ac:dyDescent="0.25">
      <c r="A3348" s="72" t="str">
        <f>Лист4!A3361</f>
        <v>ул. Космонавтов, д.45</v>
      </c>
      <c r="B3348" s="82" t="s">
        <v>2900</v>
      </c>
      <c r="C3348" s="76">
        <v>125.08351000000002</v>
      </c>
      <c r="D3348" s="76">
        <f t="shared" si="106"/>
        <v>6.1893100000000008</v>
      </c>
      <c r="E3348" s="74">
        <v>6.1893100000000008</v>
      </c>
      <c r="F3348" s="33">
        <v>0</v>
      </c>
      <c r="G3348" s="120">
        <v>0</v>
      </c>
      <c r="H3348" s="33">
        <v>0</v>
      </c>
      <c r="I3348" s="121"/>
      <c r="J3348" s="91">
        <f t="shared" si="107"/>
        <v>131.27282000000002</v>
      </c>
      <c r="K3348" s="131"/>
      <c r="L3348" s="263"/>
      <c r="M3348" s="144"/>
      <c r="N3348" s="144"/>
      <c r="O3348" s="143"/>
      <c r="P3348" s="148"/>
      <c r="Q3348" s="149"/>
      <c r="R3348" s="148"/>
      <c r="S3348" s="150"/>
      <c r="T3348" s="127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</row>
    <row r="3349" spans="1:37" s="36" customFormat="1" ht="15.75" customHeight="1" x14ac:dyDescent="0.25">
      <c r="A3349" s="72" t="str">
        <f>Лист4!A3362</f>
        <v>ул. Космонавтов, д.58</v>
      </c>
      <c r="B3349" s="82" t="s">
        <v>2900</v>
      </c>
      <c r="C3349" s="76">
        <v>141.37</v>
      </c>
      <c r="D3349" s="76">
        <f t="shared" si="106"/>
        <v>9.8817500000000003</v>
      </c>
      <c r="E3349" s="74">
        <v>9.8817500000000003</v>
      </c>
      <c r="F3349" s="33">
        <v>0</v>
      </c>
      <c r="G3349" s="120">
        <v>0</v>
      </c>
      <c r="H3349" s="33">
        <v>0</v>
      </c>
      <c r="I3349" s="121"/>
      <c r="J3349" s="91">
        <v>151.97</v>
      </c>
      <c r="K3349" s="131"/>
      <c r="L3349" s="263"/>
      <c r="M3349" s="144"/>
      <c r="N3349" s="144"/>
      <c r="O3349" s="143"/>
      <c r="P3349" s="148"/>
      <c r="Q3349" s="149"/>
      <c r="R3349" s="148"/>
      <c r="S3349" s="150"/>
      <c r="T3349" s="127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</row>
    <row r="3350" spans="1:37" s="36" customFormat="1" ht="18.75" customHeight="1" x14ac:dyDescent="0.25">
      <c r="A3350" s="72" t="str">
        <f>Лист4!A3363</f>
        <v>ул. Космонавтов, д.60</v>
      </c>
      <c r="B3350" s="82" t="s">
        <v>2900</v>
      </c>
      <c r="C3350" s="76">
        <v>119.79130000000001</v>
      </c>
      <c r="D3350" s="76">
        <f t="shared" si="106"/>
        <v>5.9863500000000007</v>
      </c>
      <c r="E3350" s="74">
        <v>5.9863500000000007</v>
      </c>
      <c r="F3350" s="33">
        <v>0</v>
      </c>
      <c r="G3350" s="120">
        <v>0</v>
      </c>
      <c r="H3350" s="33">
        <v>0</v>
      </c>
      <c r="I3350" s="121"/>
      <c r="J3350" s="91">
        <f t="shared" si="107"/>
        <v>125.77765000000001</v>
      </c>
      <c r="K3350" s="131"/>
      <c r="L3350" s="263"/>
      <c r="M3350" s="144"/>
      <c r="N3350" s="144"/>
      <c r="O3350" s="143"/>
      <c r="P3350" s="148"/>
      <c r="Q3350" s="149"/>
      <c r="R3350" s="148"/>
      <c r="S3350" s="150"/>
      <c r="T3350" s="127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</row>
    <row r="3351" spans="1:37" s="36" customFormat="1" ht="18.75" customHeight="1" x14ac:dyDescent="0.25">
      <c r="A3351" s="72" t="str">
        <f>Лист4!A3364</f>
        <v>ул. Кочубея, д.30</v>
      </c>
      <c r="B3351" s="82" t="s">
        <v>2900</v>
      </c>
      <c r="C3351" s="76">
        <v>337.24883</v>
      </c>
      <c r="D3351" s="76">
        <f t="shared" si="106"/>
        <v>16.32931</v>
      </c>
      <c r="E3351" s="74">
        <v>16.32931</v>
      </c>
      <c r="F3351" s="33">
        <v>0</v>
      </c>
      <c r="G3351" s="120">
        <v>0</v>
      </c>
      <c r="H3351" s="33">
        <v>0</v>
      </c>
      <c r="I3351" s="121"/>
      <c r="J3351" s="91">
        <f t="shared" si="107"/>
        <v>353.57814000000002</v>
      </c>
      <c r="K3351" s="131"/>
      <c r="L3351" s="263"/>
      <c r="M3351" s="144"/>
      <c r="N3351" s="144"/>
      <c r="O3351" s="143"/>
      <c r="P3351" s="148"/>
      <c r="Q3351" s="149"/>
      <c r="R3351" s="148"/>
      <c r="S3351" s="150"/>
      <c r="T3351" s="127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</row>
    <row r="3352" spans="1:37" s="36" customFormat="1" ht="18.75" customHeight="1" x14ac:dyDescent="0.25">
      <c r="A3352" s="72" t="str">
        <f>Лист4!A3365</f>
        <v>ул. Кочубея, д.40</v>
      </c>
      <c r="B3352" s="82" t="s">
        <v>2900</v>
      </c>
      <c r="C3352" s="76">
        <v>376.26033000000001</v>
      </c>
      <c r="D3352" s="76">
        <f t="shared" si="106"/>
        <v>18.901240000000001</v>
      </c>
      <c r="E3352" s="74">
        <v>18.901240000000001</v>
      </c>
      <c r="F3352" s="33">
        <v>0</v>
      </c>
      <c r="G3352" s="120">
        <v>0</v>
      </c>
      <c r="H3352" s="33">
        <v>0</v>
      </c>
      <c r="I3352" s="121"/>
      <c r="J3352" s="91">
        <f t="shared" si="107"/>
        <v>395.16156999999998</v>
      </c>
      <c r="K3352" s="131"/>
      <c r="L3352" s="263"/>
      <c r="M3352" s="144"/>
      <c r="N3352" s="144"/>
      <c r="O3352" s="143"/>
      <c r="P3352" s="148"/>
      <c r="Q3352" s="149"/>
      <c r="R3352" s="148"/>
      <c r="S3352" s="150"/>
      <c r="T3352" s="127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</row>
    <row r="3353" spans="1:37" s="36" customFormat="1" ht="18.75" customHeight="1" x14ac:dyDescent="0.25">
      <c r="A3353" s="72" t="str">
        <f>Лист4!A3366</f>
        <v>ул. Кочубея, д.41</v>
      </c>
      <c r="B3353" s="82" t="s">
        <v>2900</v>
      </c>
      <c r="C3353" s="76">
        <v>409.76514000000003</v>
      </c>
      <c r="D3353" s="76">
        <f t="shared" si="106"/>
        <v>44.919470000000004</v>
      </c>
      <c r="E3353" s="74">
        <v>44.919470000000004</v>
      </c>
      <c r="F3353" s="33">
        <v>0</v>
      </c>
      <c r="G3353" s="120">
        <v>0</v>
      </c>
      <c r="H3353" s="33">
        <v>0</v>
      </c>
      <c r="I3353" s="121"/>
      <c r="J3353" s="91">
        <f t="shared" si="107"/>
        <v>454.68461000000002</v>
      </c>
      <c r="K3353" s="131"/>
      <c r="L3353" s="263"/>
      <c r="M3353" s="144"/>
      <c r="N3353" s="144"/>
      <c r="O3353" s="143"/>
      <c r="P3353" s="148"/>
      <c r="Q3353" s="149"/>
      <c r="R3353" s="148"/>
      <c r="S3353" s="150"/>
      <c r="T3353" s="127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</row>
    <row r="3354" spans="1:37" s="36" customFormat="1" ht="18.75" customHeight="1" x14ac:dyDescent="0.25">
      <c r="A3354" s="72" t="str">
        <f>Лист4!A3367</f>
        <v>ул. Ленина, д.47</v>
      </c>
      <c r="B3354" s="82" t="s">
        <v>2900</v>
      </c>
      <c r="C3354" s="76">
        <v>322.18918999999994</v>
      </c>
      <c r="D3354" s="76">
        <f t="shared" si="106"/>
        <v>17.735349999999997</v>
      </c>
      <c r="E3354" s="74">
        <v>17.735349999999997</v>
      </c>
      <c r="F3354" s="33">
        <v>0</v>
      </c>
      <c r="G3354" s="120">
        <v>0</v>
      </c>
      <c r="H3354" s="33">
        <v>0</v>
      </c>
      <c r="I3354" s="121"/>
      <c r="J3354" s="91">
        <f t="shared" si="107"/>
        <v>339.92453999999992</v>
      </c>
      <c r="K3354" s="131"/>
      <c r="L3354" s="263"/>
      <c r="M3354" s="144"/>
      <c r="N3354" s="144"/>
      <c r="O3354" s="143"/>
      <c r="P3354" s="148"/>
      <c r="Q3354" s="149"/>
      <c r="R3354" s="148"/>
      <c r="S3354" s="150"/>
      <c r="T3354" s="127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</row>
    <row r="3355" spans="1:37" s="36" customFormat="1" ht="18.75" customHeight="1" x14ac:dyDescent="0.25">
      <c r="A3355" s="72" t="str">
        <f>Лист4!A3368</f>
        <v>ул. Ленина, д.49</v>
      </c>
      <c r="B3355" s="82" t="s">
        <v>2900</v>
      </c>
      <c r="C3355" s="76">
        <v>893.87491</v>
      </c>
      <c r="D3355" s="76">
        <f t="shared" si="106"/>
        <v>41.050160000000005</v>
      </c>
      <c r="E3355" s="74">
        <v>41.050160000000005</v>
      </c>
      <c r="F3355" s="33">
        <v>0</v>
      </c>
      <c r="G3355" s="120">
        <v>0</v>
      </c>
      <c r="H3355" s="33">
        <v>0</v>
      </c>
      <c r="I3355" s="121"/>
      <c r="J3355" s="91">
        <f t="shared" si="107"/>
        <v>934.92507000000001</v>
      </c>
      <c r="K3355" s="131"/>
      <c r="L3355" s="265"/>
      <c r="M3355" s="144"/>
      <c r="N3355" s="144"/>
      <c r="O3355" s="143"/>
      <c r="P3355" s="148"/>
      <c r="Q3355" s="149"/>
      <c r="R3355" s="148"/>
      <c r="S3355" s="150"/>
      <c r="T3355" s="127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</row>
    <row r="3356" spans="1:37" s="36" customFormat="1" ht="18.75" customHeight="1" x14ac:dyDescent="0.25">
      <c r="A3356" s="72" t="str">
        <f>Лист4!A3369</f>
        <v>ул. Ленина, д.51</v>
      </c>
      <c r="B3356" s="82" t="s">
        <v>2900</v>
      </c>
      <c r="C3356" s="76">
        <v>1648.6208100000001</v>
      </c>
      <c r="D3356" s="76">
        <f t="shared" si="106"/>
        <v>89.76979</v>
      </c>
      <c r="E3356" s="74">
        <v>89.76979</v>
      </c>
      <c r="F3356" s="33">
        <v>0</v>
      </c>
      <c r="G3356" s="120">
        <v>0</v>
      </c>
      <c r="H3356" s="33">
        <v>0</v>
      </c>
      <c r="I3356" s="121"/>
      <c r="J3356" s="91">
        <f t="shared" si="107"/>
        <v>1738.3906000000002</v>
      </c>
      <c r="K3356" s="131"/>
      <c r="L3356" s="265"/>
      <c r="M3356" s="144"/>
      <c r="N3356" s="144"/>
      <c r="O3356" s="143"/>
      <c r="P3356" s="148"/>
      <c r="Q3356" s="149"/>
      <c r="R3356" s="148"/>
      <c r="S3356" s="150"/>
      <c r="T3356" s="127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</row>
    <row r="3357" spans="1:37" s="36" customFormat="1" ht="18.75" customHeight="1" x14ac:dyDescent="0.25">
      <c r="A3357" s="72" t="str">
        <f>Лист4!A3370</f>
        <v>ул. Мелиоративная, д.2</v>
      </c>
      <c r="B3357" s="82" t="s">
        <v>2900</v>
      </c>
      <c r="C3357" s="76">
        <v>266.89708999999999</v>
      </c>
      <c r="D3357" s="76">
        <f t="shared" si="106"/>
        <v>45.80274</v>
      </c>
      <c r="E3357" s="74">
        <v>45.80274</v>
      </c>
      <c r="F3357" s="33">
        <v>0</v>
      </c>
      <c r="G3357" s="120">
        <v>0</v>
      </c>
      <c r="H3357" s="33">
        <v>0</v>
      </c>
      <c r="I3357" s="121"/>
      <c r="J3357" s="91">
        <f t="shared" si="107"/>
        <v>312.69983000000002</v>
      </c>
      <c r="K3357" s="131"/>
      <c r="L3357" s="266"/>
      <c r="M3357" s="144"/>
      <c r="N3357" s="144"/>
      <c r="O3357" s="143"/>
      <c r="P3357" s="148"/>
      <c r="Q3357" s="149"/>
      <c r="R3357" s="148"/>
      <c r="S3357" s="150"/>
      <c r="T3357" s="127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</row>
    <row r="3358" spans="1:37" s="36" customFormat="1" ht="18.75" customHeight="1" x14ac:dyDescent="0.25">
      <c r="A3358" s="72" t="str">
        <f>Лист4!A3371</f>
        <v>ул. Мелиоративная, д.3</v>
      </c>
      <c r="B3358" s="82" t="s">
        <v>2900</v>
      </c>
      <c r="C3358" s="76">
        <v>65.015430000000009</v>
      </c>
      <c r="D3358" s="76">
        <f t="shared" si="106"/>
        <v>6.3950699999999996</v>
      </c>
      <c r="E3358" s="74">
        <v>6.3950699999999996</v>
      </c>
      <c r="F3358" s="33">
        <v>0</v>
      </c>
      <c r="G3358" s="120">
        <v>0</v>
      </c>
      <c r="H3358" s="33">
        <v>0</v>
      </c>
      <c r="I3358" s="121"/>
      <c r="J3358" s="91">
        <f t="shared" si="107"/>
        <v>71.410500000000013</v>
      </c>
      <c r="K3358" s="131"/>
      <c r="L3358" s="263"/>
      <c r="M3358" s="255"/>
      <c r="N3358" s="144"/>
      <c r="O3358" s="143"/>
      <c r="P3358" s="148"/>
      <c r="Q3358" s="149"/>
      <c r="R3358" s="148"/>
      <c r="S3358" s="150"/>
      <c r="T3358" s="127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</row>
    <row r="3359" spans="1:37" s="36" customFormat="1" ht="18.75" customHeight="1" x14ac:dyDescent="0.25">
      <c r="A3359" s="72" t="str">
        <f>Лист4!A3372</f>
        <v>ул. Мелиоративная, д.4</v>
      </c>
      <c r="B3359" s="82" t="s">
        <v>2900</v>
      </c>
      <c r="C3359" s="76">
        <v>167.43345000000002</v>
      </c>
      <c r="D3359" s="76">
        <f t="shared" si="106"/>
        <v>11.5159</v>
      </c>
      <c r="E3359" s="74">
        <v>11.5159</v>
      </c>
      <c r="F3359" s="33">
        <v>0</v>
      </c>
      <c r="G3359" s="120">
        <v>0</v>
      </c>
      <c r="H3359" s="33">
        <v>0</v>
      </c>
      <c r="I3359" s="121"/>
      <c r="J3359" s="91">
        <f t="shared" si="107"/>
        <v>178.94935000000001</v>
      </c>
      <c r="K3359" s="131"/>
      <c r="L3359" s="263"/>
      <c r="M3359" s="144"/>
      <c r="N3359" s="144"/>
      <c r="O3359" s="143"/>
      <c r="P3359" s="148"/>
      <c r="Q3359" s="149"/>
      <c r="R3359" s="148"/>
      <c r="S3359" s="150"/>
      <c r="T3359" s="127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</row>
    <row r="3360" spans="1:37" s="36" customFormat="1" ht="18.75" customHeight="1" x14ac:dyDescent="0.25">
      <c r="A3360" s="72" t="str">
        <f>Лист4!A3373</f>
        <v>ул. Мира, д.1</v>
      </c>
      <c r="B3360" s="82" t="s">
        <v>2900</v>
      </c>
      <c r="C3360" s="76">
        <v>371.52640999999994</v>
      </c>
      <c r="D3360" s="76">
        <f t="shared" si="106"/>
        <v>24.245819999999998</v>
      </c>
      <c r="E3360" s="74">
        <v>24.245819999999998</v>
      </c>
      <c r="F3360" s="33">
        <v>0</v>
      </c>
      <c r="G3360" s="120">
        <v>0</v>
      </c>
      <c r="H3360" s="33">
        <v>0</v>
      </c>
      <c r="I3360" s="121"/>
      <c r="J3360" s="91">
        <f t="shared" si="107"/>
        <v>395.77222999999992</v>
      </c>
      <c r="K3360" s="131"/>
      <c r="L3360" s="263"/>
      <c r="M3360" s="144"/>
      <c r="N3360" s="144"/>
      <c r="O3360" s="143"/>
      <c r="P3360" s="148"/>
      <c r="Q3360" s="149"/>
      <c r="R3360" s="148"/>
      <c r="S3360" s="150"/>
      <c r="T3360" s="127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</row>
    <row r="3361" spans="1:37" s="36" customFormat="1" ht="18.75" customHeight="1" x14ac:dyDescent="0.25">
      <c r="A3361" s="72" t="str">
        <f>Лист4!A3374</f>
        <v>ул. Мира, д.1А</v>
      </c>
      <c r="B3361" s="82" t="s">
        <v>2900</v>
      </c>
      <c r="C3361" s="76">
        <v>195.71335000000002</v>
      </c>
      <c r="D3361" s="76">
        <f t="shared" ref="D3361:D3425" si="108">E3361</f>
        <v>11.00197</v>
      </c>
      <c r="E3361" s="74">
        <v>11.00197</v>
      </c>
      <c r="F3361" s="33">
        <v>0</v>
      </c>
      <c r="G3361" s="120">
        <v>0</v>
      </c>
      <c r="H3361" s="33">
        <v>0</v>
      </c>
      <c r="I3361" s="121"/>
      <c r="J3361" s="91">
        <f t="shared" si="107"/>
        <v>206.71532000000002</v>
      </c>
      <c r="K3361" s="131"/>
      <c r="L3361" s="263"/>
      <c r="M3361" s="144"/>
      <c r="N3361" s="144"/>
      <c r="O3361" s="143"/>
      <c r="P3361" s="148"/>
      <c r="Q3361" s="149"/>
      <c r="R3361" s="148"/>
      <c r="S3361" s="150"/>
      <c r="T3361" s="127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</row>
    <row r="3362" spans="1:37" s="36" customFormat="1" ht="18.75" customHeight="1" x14ac:dyDescent="0.25">
      <c r="A3362" s="72" t="str">
        <f>Лист4!A3375</f>
        <v>ул. Мира, д.49</v>
      </c>
      <c r="B3362" s="82" t="s">
        <v>2900</v>
      </c>
      <c r="C3362" s="76">
        <v>29.008849999999999</v>
      </c>
      <c r="D3362" s="76">
        <f t="shared" si="108"/>
        <v>4.3050899999999999</v>
      </c>
      <c r="E3362" s="74">
        <v>4.3050899999999999</v>
      </c>
      <c r="F3362" s="33">
        <v>0</v>
      </c>
      <c r="G3362" s="120">
        <v>0</v>
      </c>
      <c r="H3362" s="33">
        <v>0</v>
      </c>
      <c r="I3362" s="121"/>
      <c r="J3362" s="91">
        <f t="shared" si="107"/>
        <v>33.313940000000002</v>
      </c>
      <c r="K3362" s="131"/>
      <c r="L3362" s="263"/>
      <c r="M3362" s="144"/>
      <c r="N3362" s="144"/>
      <c r="O3362" s="143"/>
      <c r="P3362" s="148"/>
      <c r="Q3362" s="149"/>
      <c r="R3362" s="148"/>
      <c r="S3362" s="150"/>
      <c r="T3362" s="127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</row>
    <row r="3363" spans="1:37" s="36" customFormat="1" ht="18.75" customHeight="1" x14ac:dyDescent="0.25">
      <c r="A3363" s="72" t="str">
        <f>Лист4!A3376</f>
        <v>ул. Мира, д.51</v>
      </c>
      <c r="B3363" s="82" t="s">
        <v>2900</v>
      </c>
      <c r="C3363" s="144"/>
      <c r="D3363" s="76">
        <f t="shared" si="108"/>
        <v>72.343729999999994</v>
      </c>
      <c r="E3363" s="74">
        <v>72.343729999999994</v>
      </c>
      <c r="F3363" s="148"/>
      <c r="G3363" s="149"/>
      <c r="H3363" s="148"/>
      <c r="I3363" s="150"/>
      <c r="J3363" s="91">
        <f t="shared" si="107"/>
        <v>72.343729999999994</v>
      </c>
      <c r="K3363" s="131"/>
      <c r="L3363" s="263"/>
      <c r="M3363" s="144"/>
      <c r="N3363" s="144"/>
      <c r="O3363" s="143"/>
      <c r="P3363" s="148"/>
      <c r="Q3363" s="149"/>
      <c r="R3363" s="148"/>
      <c r="S3363" s="150"/>
      <c r="T3363" s="127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</row>
    <row r="3364" spans="1:37" s="36" customFormat="1" ht="18.75" customHeight="1" x14ac:dyDescent="0.25">
      <c r="A3364" s="72" t="str">
        <f>Лист4!A3377</f>
        <v>ул. Мира, д.53</v>
      </c>
      <c r="B3364" s="82" t="s">
        <v>2900</v>
      </c>
      <c r="C3364" s="76">
        <v>80.388809999999992</v>
      </c>
      <c r="D3364" s="76">
        <f t="shared" si="108"/>
        <v>4.3061000000000007</v>
      </c>
      <c r="E3364" s="74">
        <v>4.3061000000000007</v>
      </c>
      <c r="F3364" s="33">
        <v>0</v>
      </c>
      <c r="G3364" s="120">
        <v>0</v>
      </c>
      <c r="H3364" s="33">
        <v>0</v>
      </c>
      <c r="I3364" s="121"/>
      <c r="J3364" s="91">
        <f t="shared" si="107"/>
        <v>84.694909999999993</v>
      </c>
      <c r="K3364" s="131"/>
      <c r="L3364" s="263"/>
      <c r="M3364" s="144"/>
      <c r="N3364" s="144"/>
      <c r="O3364" s="143"/>
      <c r="P3364" s="148"/>
      <c r="Q3364" s="149"/>
      <c r="R3364" s="148"/>
      <c r="S3364" s="150"/>
      <c r="T3364" s="127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</row>
    <row r="3365" spans="1:37" s="36" customFormat="1" ht="18.75" customHeight="1" x14ac:dyDescent="0.25">
      <c r="A3365" s="72" t="str">
        <f>Лист4!A3378</f>
        <v>ул. Мира, д.55</v>
      </c>
      <c r="B3365" s="82" t="s">
        <v>2900</v>
      </c>
      <c r="C3365" s="76">
        <v>66.221580000000003</v>
      </c>
      <c r="D3365" s="76">
        <f t="shared" si="108"/>
        <v>12.652200000000001</v>
      </c>
      <c r="E3365" s="74">
        <v>12.652200000000001</v>
      </c>
      <c r="F3365" s="33">
        <v>0</v>
      </c>
      <c r="G3365" s="120">
        <v>0</v>
      </c>
      <c r="H3365" s="33">
        <v>0</v>
      </c>
      <c r="I3365" s="121"/>
      <c r="J3365" s="91">
        <f t="shared" si="107"/>
        <v>78.873780000000011</v>
      </c>
      <c r="K3365" s="131"/>
      <c r="L3365" s="263"/>
      <c r="M3365" s="144"/>
      <c r="N3365" s="144"/>
      <c r="O3365" s="143"/>
      <c r="P3365" s="148"/>
      <c r="Q3365" s="149"/>
      <c r="R3365" s="148"/>
      <c r="S3365" s="150"/>
      <c r="T3365" s="127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</row>
    <row r="3366" spans="1:37" s="36" customFormat="1" ht="18.75" customHeight="1" x14ac:dyDescent="0.25">
      <c r="A3366" s="72" t="str">
        <f>Лист4!A3379</f>
        <v>ул. Н.Островского, д.14</v>
      </c>
      <c r="B3366" s="82" t="s">
        <v>2900</v>
      </c>
      <c r="C3366" s="76">
        <v>936.07945000000007</v>
      </c>
      <c r="D3366" s="76">
        <f t="shared" si="108"/>
        <v>77.694649999999996</v>
      </c>
      <c r="E3366" s="74">
        <v>77.694649999999996</v>
      </c>
      <c r="F3366" s="33">
        <v>0</v>
      </c>
      <c r="G3366" s="120">
        <v>0</v>
      </c>
      <c r="H3366" s="33">
        <v>0</v>
      </c>
      <c r="I3366" s="121"/>
      <c r="J3366" s="91">
        <f t="shared" si="107"/>
        <v>1013.7741000000001</v>
      </c>
      <c r="K3366" s="131"/>
      <c r="L3366" s="263"/>
      <c r="M3366" s="144"/>
      <c r="N3366" s="144"/>
      <c r="O3366" s="143"/>
      <c r="P3366" s="148"/>
      <c r="Q3366" s="149"/>
      <c r="R3366" s="148"/>
      <c r="S3366" s="150"/>
      <c r="T3366" s="127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</row>
    <row r="3367" spans="1:37" s="36" customFormat="1" ht="18.75" customHeight="1" x14ac:dyDescent="0.25">
      <c r="A3367" s="72" t="str">
        <f>Лист4!A3380</f>
        <v>ул. Чкалова, д.49</v>
      </c>
      <c r="B3367" s="82" t="s">
        <v>2900</v>
      </c>
      <c r="C3367" s="76">
        <v>183.12756999999999</v>
      </c>
      <c r="D3367" s="76">
        <f t="shared" si="108"/>
        <v>6.5963700000000003</v>
      </c>
      <c r="E3367" s="74">
        <v>6.5963700000000003</v>
      </c>
      <c r="F3367" s="33">
        <v>0</v>
      </c>
      <c r="G3367" s="120">
        <v>0</v>
      </c>
      <c r="H3367" s="33">
        <v>0</v>
      </c>
      <c r="I3367" s="121"/>
      <c r="J3367" s="91">
        <f t="shared" si="107"/>
        <v>189.72394</v>
      </c>
      <c r="K3367" s="131"/>
      <c r="L3367" s="263"/>
      <c r="M3367" s="144"/>
      <c r="N3367" s="144"/>
      <c r="O3367" s="143"/>
      <c r="P3367" s="148"/>
      <c r="Q3367" s="149"/>
      <c r="R3367" s="148"/>
      <c r="S3367" s="150"/>
      <c r="T3367" s="127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</row>
    <row r="3368" spans="1:37" s="36" customFormat="1" ht="18.75" customHeight="1" x14ac:dyDescent="0.25">
      <c r="A3368" s="72" t="str">
        <f>Лист4!A3381</f>
        <v>Ленина ул., д.35</v>
      </c>
      <c r="B3368" s="82" t="s">
        <v>3599</v>
      </c>
      <c r="C3368" s="76">
        <v>105.1</v>
      </c>
      <c r="D3368" s="76">
        <f t="shared" si="108"/>
        <v>2.1399499999999998</v>
      </c>
      <c r="E3368" s="74">
        <v>2.1399499999999998</v>
      </c>
      <c r="F3368" s="33">
        <v>0</v>
      </c>
      <c r="G3368" s="120">
        <v>0</v>
      </c>
      <c r="H3368" s="33">
        <v>0</v>
      </c>
      <c r="I3368" s="121"/>
      <c r="J3368" s="91">
        <v>108.06</v>
      </c>
      <c r="K3368" s="131"/>
      <c r="L3368" s="263"/>
      <c r="M3368" s="144"/>
      <c r="N3368" s="144"/>
      <c r="O3368" s="143"/>
      <c r="P3368" s="148"/>
      <c r="Q3368" s="149"/>
      <c r="R3368" s="148"/>
      <c r="S3368" s="150"/>
      <c r="T3368" s="127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</row>
    <row r="3369" spans="1:37" s="36" customFormat="1" ht="18.75" customHeight="1" x14ac:dyDescent="0.25">
      <c r="A3369" s="72" t="str">
        <f>Лист4!A3382</f>
        <v>Ленина ул., д.45</v>
      </c>
      <c r="B3369" s="82" t="s">
        <v>3599</v>
      </c>
      <c r="C3369" s="76">
        <v>34.020000000000003</v>
      </c>
      <c r="D3369" s="76">
        <f t="shared" si="108"/>
        <v>2.2694999999999999</v>
      </c>
      <c r="E3369" s="74">
        <v>2.2694999999999999</v>
      </c>
      <c r="F3369" s="148"/>
      <c r="G3369" s="149"/>
      <c r="H3369" s="148"/>
      <c r="I3369" s="150"/>
      <c r="J3369" s="91">
        <v>36.549999999999997</v>
      </c>
      <c r="K3369" s="131"/>
      <c r="L3369" s="263"/>
      <c r="M3369" s="144"/>
      <c r="N3369" s="144"/>
      <c r="O3369" s="143"/>
      <c r="P3369" s="148"/>
      <c r="Q3369" s="149"/>
      <c r="R3369" s="148"/>
      <c r="S3369" s="150"/>
      <c r="T3369" s="127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</row>
    <row r="3370" spans="1:37" s="36" customFormat="1" ht="18.75" customHeight="1" x14ac:dyDescent="0.25">
      <c r="A3370" s="72" t="str">
        <f>Лист4!A3383</f>
        <v>Школьная ул., д.4</v>
      </c>
      <c r="B3370" s="82" t="s">
        <v>2912</v>
      </c>
      <c r="C3370" s="76">
        <v>56.898729999999993</v>
      </c>
      <c r="D3370" s="76">
        <f t="shared" si="108"/>
        <v>1.5311700000000001</v>
      </c>
      <c r="E3370" s="74">
        <v>1.5311700000000001</v>
      </c>
      <c r="F3370" s="33">
        <v>0</v>
      </c>
      <c r="G3370" s="120">
        <v>0</v>
      </c>
      <c r="H3370" s="33">
        <v>0</v>
      </c>
      <c r="I3370" s="121"/>
      <c r="J3370" s="91">
        <f t="shared" si="107"/>
        <v>58.429899999999996</v>
      </c>
      <c r="K3370" s="131"/>
      <c r="L3370" s="263"/>
      <c r="M3370" s="144"/>
      <c r="N3370" s="144"/>
      <c r="O3370" s="143"/>
      <c r="P3370" s="148"/>
      <c r="Q3370" s="149"/>
      <c r="R3370" s="148"/>
      <c r="S3370" s="150"/>
      <c r="T3370" s="127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</row>
    <row r="3371" spans="1:37" s="36" customFormat="1" ht="18.75" customHeight="1" x14ac:dyDescent="0.25">
      <c r="A3371" s="72" t="str">
        <f>Лист4!A3384</f>
        <v>Школьная ул., д.6</v>
      </c>
      <c r="B3371" s="82" t="s">
        <v>2912</v>
      </c>
      <c r="C3371" s="76">
        <v>19.742699999999999</v>
      </c>
      <c r="D3371" s="76">
        <f t="shared" si="108"/>
        <v>0</v>
      </c>
      <c r="E3371" s="74">
        <v>0</v>
      </c>
      <c r="F3371" s="33">
        <v>0</v>
      </c>
      <c r="G3371" s="120">
        <v>0</v>
      </c>
      <c r="H3371" s="33">
        <v>0</v>
      </c>
      <c r="I3371" s="121"/>
      <c r="J3371" s="91">
        <f t="shared" si="107"/>
        <v>19.742699999999999</v>
      </c>
      <c r="K3371" s="131"/>
      <c r="L3371" s="263"/>
      <c r="M3371" s="144"/>
      <c r="N3371" s="144"/>
      <c r="O3371" s="143"/>
      <c r="P3371" s="148"/>
      <c r="Q3371" s="149"/>
      <c r="R3371" s="148"/>
      <c r="S3371" s="150"/>
      <c r="T3371" s="127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</row>
    <row r="3372" spans="1:37" s="36" customFormat="1" ht="18.75" customHeight="1" x14ac:dyDescent="0.25">
      <c r="A3372" s="72" t="str">
        <f>Лист4!A3385</f>
        <v>Советская ул., д.1</v>
      </c>
      <c r="B3372" s="82" t="s">
        <v>2915</v>
      </c>
      <c r="C3372" s="76">
        <v>183.53799999999998</v>
      </c>
      <c r="D3372" s="76">
        <f t="shared" si="108"/>
        <v>6.5808400000000002</v>
      </c>
      <c r="E3372" s="74">
        <v>6.5808400000000002</v>
      </c>
      <c r="F3372" s="33">
        <v>0</v>
      </c>
      <c r="G3372" s="120">
        <v>0</v>
      </c>
      <c r="H3372" s="33">
        <v>0</v>
      </c>
      <c r="I3372" s="121"/>
      <c r="J3372" s="91">
        <f t="shared" si="107"/>
        <v>190.11883999999998</v>
      </c>
      <c r="K3372" s="131"/>
      <c r="L3372" s="263"/>
      <c r="M3372" s="144"/>
      <c r="N3372" s="144"/>
      <c r="O3372" s="143"/>
      <c r="P3372" s="148"/>
      <c r="Q3372" s="149"/>
      <c r="R3372" s="148"/>
      <c r="S3372" s="150"/>
      <c r="T3372" s="127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</row>
    <row r="3373" spans="1:37" s="36" customFormat="1" ht="18.75" customHeight="1" x14ac:dyDescent="0.25">
      <c r="A3373" s="72" t="str">
        <f>Лист4!A3386</f>
        <v>Советская ул., д.3</v>
      </c>
      <c r="B3373" s="82" t="s">
        <v>2915</v>
      </c>
      <c r="C3373" s="76">
        <v>196.45211000000003</v>
      </c>
      <c r="D3373" s="76">
        <f t="shared" si="108"/>
        <v>8.2032000000000007</v>
      </c>
      <c r="E3373" s="74">
        <v>8.2032000000000007</v>
      </c>
      <c r="F3373" s="33">
        <v>0</v>
      </c>
      <c r="G3373" s="120">
        <v>0</v>
      </c>
      <c r="H3373" s="33">
        <v>0</v>
      </c>
      <c r="I3373" s="121"/>
      <c r="J3373" s="91">
        <f t="shared" si="107"/>
        <v>204.65531000000004</v>
      </c>
      <c r="K3373" s="131"/>
      <c r="L3373" s="263"/>
      <c r="M3373" s="144"/>
      <c r="N3373" s="144"/>
      <c r="O3373" s="143"/>
      <c r="P3373" s="148"/>
      <c r="Q3373" s="149"/>
      <c r="R3373" s="148"/>
      <c r="S3373" s="150"/>
      <c r="T3373" s="127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</row>
    <row r="3374" spans="1:37" s="36" customFormat="1" ht="18.75" customHeight="1" x14ac:dyDescent="0.25">
      <c r="A3374" s="72" t="str">
        <f>Лист4!A3387</f>
        <v>Советская ул., д.5</v>
      </c>
      <c r="B3374" s="82" t="s">
        <v>2915</v>
      </c>
      <c r="C3374" s="76">
        <v>224.23796000000002</v>
      </c>
      <c r="D3374" s="76">
        <f t="shared" si="108"/>
        <v>19.901759999999999</v>
      </c>
      <c r="E3374" s="74">
        <v>19.901759999999999</v>
      </c>
      <c r="F3374" s="33">
        <v>0</v>
      </c>
      <c r="G3374" s="120">
        <v>0</v>
      </c>
      <c r="H3374" s="33">
        <v>0</v>
      </c>
      <c r="I3374" s="121"/>
      <c r="J3374" s="91">
        <f t="shared" si="107"/>
        <v>244.13972000000001</v>
      </c>
      <c r="K3374" s="131"/>
      <c r="L3374" s="263"/>
      <c r="M3374" s="144"/>
      <c r="N3374" s="144"/>
      <c r="O3374" s="143"/>
      <c r="P3374" s="148"/>
      <c r="Q3374" s="149"/>
      <c r="R3374" s="148"/>
      <c r="S3374" s="150"/>
      <c r="T3374" s="127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</row>
    <row r="3375" spans="1:37" s="36" customFormat="1" ht="18.75" customHeight="1" x14ac:dyDescent="0.25">
      <c r="A3375" s="72" t="str">
        <f>Лист4!A3388</f>
        <v>Заводская ул., д.4</v>
      </c>
      <c r="B3375" s="153" t="s">
        <v>2918</v>
      </c>
      <c r="C3375" s="76">
        <v>487.90967000000001</v>
      </c>
      <c r="D3375" s="76">
        <f t="shared" si="108"/>
        <v>21.751950000000001</v>
      </c>
      <c r="E3375" s="74">
        <v>21.751950000000001</v>
      </c>
      <c r="F3375" s="33">
        <v>0</v>
      </c>
      <c r="G3375" s="120">
        <v>0</v>
      </c>
      <c r="H3375" s="33">
        <v>0</v>
      </c>
      <c r="I3375" s="121"/>
      <c r="J3375" s="91">
        <f t="shared" si="107"/>
        <v>509.66162000000003</v>
      </c>
      <c r="K3375" s="131"/>
      <c r="L3375" s="263"/>
      <c r="M3375" s="144"/>
      <c r="N3375" s="144"/>
      <c r="O3375" s="143"/>
      <c r="P3375" s="148"/>
      <c r="Q3375" s="149"/>
      <c r="R3375" s="148"/>
      <c r="S3375" s="150"/>
      <c r="T3375" s="127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</row>
    <row r="3376" spans="1:37" s="36" customFormat="1" ht="18.75" customHeight="1" x14ac:dyDescent="0.25">
      <c r="A3376" s="72" t="str">
        <f>Лист4!A3389</f>
        <v>Зеленая ул., д.24</v>
      </c>
      <c r="B3376" s="153" t="s">
        <v>2918</v>
      </c>
      <c r="C3376" s="76">
        <v>261.26</v>
      </c>
      <c r="D3376" s="76">
        <f t="shared" si="108"/>
        <v>16.488400000000002</v>
      </c>
      <c r="E3376" s="74">
        <v>16.488400000000002</v>
      </c>
      <c r="F3376" s="33">
        <v>0</v>
      </c>
      <c r="G3376" s="120">
        <v>0</v>
      </c>
      <c r="H3376" s="33">
        <v>0</v>
      </c>
      <c r="I3376" s="121"/>
      <c r="J3376" s="91">
        <v>279.08</v>
      </c>
      <c r="K3376" s="131"/>
      <c r="L3376" s="263"/>
      <c r="M3376" s="144"/>
      <c r="N3376" s="144"/>
      <c r="O3376" s="143"/>
      <c r="P3376" s="148"/>
      <c r="Q3376" s="149"/>
      <c r="R3376" s="148"/>
      <c r="S3376" s="150"/>
      <c r="T3376" s="127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</row>
    <row r="3377" spans="1:37" s="36" customFormat="1" ht="18.75" customHeight="1" x14ac:dyDescent="0.25">
      <c r="A3377" s="72" t="str">
        <f>Лист4!A3390</f>
        <v>Мира ул., д.7</v>
      </c>
      <c r="B3377" s="153" t="s">
        <v>2918</v>
      </c>
      <c r="C3377" s="76">
        <v>281.8</v>
      </c>
      <c r="D3377" s="76">
        <f t="shared" si="108"/>
        <v>17.850950000000001</v>
      </c>
      <c r="E3377" s="74">
        <v>17.850950000000001</v>
      </c>
      <c r="F3377" s="33">
        <v>0</v>
      </c>
      <c r="G3377" s="120">
        <v>0</v>
      </c>
      <c r="H3377" s="33">
        <v>0</v>
      </c>
      <c r="I3377" s="121"/>
      <c r="J3377" s="91">
        <v>301.86</v>
      </c>
      <c r="K3377" s="131"/>
      <c r="L3377" s="263"/>
      <c r="M3377" s="144"/>
      <c r="N3377" s="144"/>
      <c r="O3377" s="143"/>
      <c r="P3377" s="148"/>
      <c r="Q3377" s="149"/>
      <c r="R3377" s="148"/>
      <c r="S3377" s="150"/>
      <c r="T3377" s="127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</row>
    <row r="3378" spans="1:37" s="36" customFormat="1" ht="18.75" customHeight="1" x14ac:dyDescent="0.25">
      <c r="A3378" s="72" t="str">
        <f>Лист4!A3391</f>
        <v>Набережная ул., д.155</v>
      </c>
      <c r="B3378" s="82" t="s">
        <v>2938</v>
      </c>
      <c r="C3378" s="76">
        <v>359.13</v>
      </c>
      <c r="D3378" s="76">
        <f t="shared" si="108"/>
        <v>20.32105</v>
      </c>
      <c r="E3378" s="74">
        <v>20.32105</v>
      </c>
      <c r="F3378" s="33">
        <v>0</v>
      </c>
      <c r="G3378" s="120">
        <v>0</v>
      </c>
      <c r="H3378" s="33">
        <v>0</v>
      </c>
      <c r="I3378" s="121"/>
      <c r="J3378" s="91">
        <v>382.32</v>
      </c>
      <c r="K3378" s="131"/>
      <c r="L3378" s="263"/>
      <c r="M3378" s="144"/>
      <c r="N3378" s="144"/>
      <c r="O3378" s="143"/>
      <c r="P3378" s="148"/>
      <c r="Q3378" s="149"/>
      <c r="R3378" s="148"/>
      <c r="S3378" s="150"/>
      <c r="T3378" s="127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</row>
    <row r="3379" spans="1:37" s="36" customFormat="1" ht="18.75" customHeight="1" x14ac:dyDescent="0.25">
      <c r="A3379" s="72" t="str">
        <f>Лист4!A3392</f>
        <v>Набережная ул., д.157</v>
      </c>
      <c r="B3379" s="82" t="s">
        <v>2938</v>
      </c>
      <c r="C3379" s="76">
        <v>324.85000000000002</v>
      </c>
      <c r="D3379" s="76">
        <f t="shared" si="108"/>
        <v>16.242750000000001</v>
      </c>
      <c r="E3379" s="74">
        <v>16.242750000000001</v>
      </c>
      <c r="F3379" s="33">
        <v>0</v>
      </c>
      <c r="G3379" s="120">
        <v>0</v>
      </c>
      <c r="H3379" s="33">
        <v>0</v>
      </c>
      <c r="I3379" s="121"/>
      <c r="J3379" s="91">
        <v>344.66</v>
      </c>
      <c r="K3379" s="131"/>
      <c r="L3379" s="263"/>
      <c r="M3379" s="144"/>
      <c r="N3379" s="144"/>
      <c r="O3379" s="143"/>
      <c r="P3379" s="148"/>
      <c r="Q3379" s="149"/>
      <c r="R3379" s="148"/>
      <c r="S3379" s="150"/>
      <c r="T3379" s="127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</row>
    <row r="3380" spans="1:37" s="36" customFormat="1" ht="18.75" customHeight="1" x14ac:dyDescent="0.25">
      <c r="A3380" s="72" t="str">
        <f>Лист4!A3393</f>
        <v>Советская ул., д.155</v>
      </c>
      <c r="B3380" s="82" t="s">
        <v>2938</v>
      </c>
      <c r="C3380" s="76">
        <v>354.47453999999999</v>
      </c>
      <c r="D3380" s="76">
        <f t="shared" si="108"/>
        <v>28.446900000000003</v>
      </c>
      <c r="E3380" s="74">
        <v>28.446900000000003</v>
      </c>
      <c r="F3380" s="33">
        <v>0</v>
      </c>
      <c r="G3380" s="120">
        <v>0</v>
      </c>
      <c r="H3380" s="33">
        <v>0</v>
      </c>
      <c r="I3380" s="121"/>
      <c r="J3380" s="91">
        <f t="shared" si="107"/>
        <v>382.92144000000002</v>
      </c>
      <c r="K3380" s="131"/>
      <c r="L3380" s="263"/>
      <c r="M3380" s="144"/>
      <c r="N3380" s="144"/>
      <c r="O3380" s="143"/>
      <c r="P3380" s="148"/>
      <c r="Q3380" s="149"/>
      <c r="R3380" s="148"/>
      <c r="S3380" s="150"/>
      <c r="T3380" s="127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</row>
    <row r="3381" spans="1:37" s="36" customFormat="1" ht="18.75" customHeight="1" x14ac:dyDescent="0.25">
      <c r="A3381" s="72" t="str">
        <f>Лист4!A3394</f>
        <v>Школьная ул., д.1</v>
      </c>
      <c r="B3381" s="82" t="s">
        <v>61</v>
      </c>
      <c r="C3381" s="76">
        <v>203.20677000000001</v>
      </c>
      <c r="D3381" s="76">
        <f t="shared" si="108"/>
        <v>19.335229999999999</v>
      </c>
      <c r="E3381" s="74">
        <v>19.335229999999999</v>
      </c>
      <c r="F3381" s="33">
        <v>0</v>
      </c>
      <c r="G3381" s="120">
        <v>0</v>
      </c>
      <c r="H3381" s="33">
        <v>0</v>
      </c>
      <c r="I3381" s="121"/>
      <c r="J3381" s="91">
        <f t="shared" si="107"/>
        <v>222.542</v>
      </c>
      <c r="K3381" s="131"/>
      <c r="L3381" s="263"/>
      <c r="M3381" s="144"/>
      <c r="N3381" s="144"/>
      <c r="O3381" s="143"/>
      <c r="P3381" s="148"/>
      <c r="Q3381" s="149"/>
      <c r="R3381" s="148"/>
      <c r="S3381" s="150"/>
      <c r="T3381" s="127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</row>
    <row r="3382" spans="1:37" s="36" customFormat="1" ht="18.75" customHeight="1" x14ac:dyDescent="0.25">
      <c r="A3382" s="72" t="str">
        <f>Лист4!A3395</f>
        <v>Школьная ул., д.10</v>
      </c>
      <c r="B3382" s="82" t="s">
        <v>61</v>
      </c>
      <c r="C3382" s="76">
        <v>189.50192999999999</v>
      </c>
      <c r="D3382" s="76">
        <f t="shared" si="108"/>
        <v>4.9713500000000002</v>
      </c>
      <c r="E3382" s="74">
        <v>4.9713500000000002</v>
      </c>
      <c r="F3382" s="33">
        <v>0</v>
      </c>
      <c r="G3382" s="120">
        <v>0</v>
      </c>
      <c r="H3382" s="33">
        <v>0</v>
      </c>
      <c r="I3382" s="121"/>
      <c r="J3382" s="91">
        <f t="shared" si="107"/>
        <v>194.47327999999999</v>
      </c>
      <c r="K3382" s="131"/>
      <c r="L3382" s="263"/>
      <c r="M3382" s="144"/>
      <c r="N3382" s="144"/>
      <c r="O3382" s="143"/>
      <c r="P3382" s="148"/>
      <c r="Q3382" s="149"/>
      <c r="R3382" s="148"/>
      <c r="S3382" s="150"/>
      <c r="T3382" s="127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</row>
    <row r="3383" spans="1:37" s="36" customFormat="1" ht="18.75" customHeight="1" x14ac:dyDescent="0.25">
      <c r="A3383" s="72" t="str">
        <f>Лист4!A3396</f>
        <v>Школьная ул., д.11</v>
      </c>
      <c r="B3383" s="82" t="s">
        <v>61</v>
      </c>
      <c r="C3383" s="76">
        <v>30.595950000000002</v>
      </c>
      <c r="D3383" s="76">
        <f t="shared" si="108"/>
        <v>4.5491999999999999</v>
      </c>
      <c r="E3383" s="74">
        <v>4.5491999999999999</v>
      </c>
      <c r="F3383" s="33">
        <v>0</v>
      </c>
      <c r="G3383" s="120">
        <v>0</v>
      </c>
      <c r="H3383" s="33">
        <v>0</v>
      </c>
      <c r="I3383" s="121"/>
      <c r="J3383" s="91">
        <f t="shared" si="107"/>
        <v>35.145150000000001</v>
      </c>
      <c r="K3383" s="131"/>
      <c r="L3383" s="263"/>
      <c r="M3383" s="144"/>
      <c r="N3383" s="144"/>
      <c r="O3383" s="143"/>
      <c r="P3383" s="148"/>
      <c r="Q3383" s="149"/>
      <c r="R3383" s="148"/>
      <c r="S3383" s="150"/>
      <c r="T3383" s="127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</row>
    <row r="3384" spans="1:37" s="36" customFormat="1" ht="18.75" customHeight="1" x14ac:dyDescent="0.25">
      <c r="A3384" s="72" t="str">
        <f>Лист4!A3397</f>
        <v>Школьная ул., д.12</v>
      </c>
      <c r="B3384" s="82" t="s">
        <v>61</v>
      </c>
      <c r="C3384" s="76">
        <v>123.59204</v>
      </c>
      <c r="D3384" s="76">
        <f t="shared" si="108"/>
        <v>1.7238</v>
      </c>
      <c r="E3384" s="74">
        <v>1.7238</v>
      </c>
      <c r="F3384" s="33">
        <v>0</v>
      </c>
      <c r="G3384" s="120">
        <v>0</v>
      </c>
      <c r="H3384" s="33">
        <v>0</v>
      </c>
      <c r="I3384" s="121"/>
      <c r="J3384" s="91">
        <f t="shared" si="107"/>
        <v>125.31583999999999</v>
      </c>
      <c r="K3384" s="131"/>
      <c r="L3384" s="263"/>
      <c r="M3384" s="144"/>
      <c r="N3384" s="144"/>
      <c r="O3384" s="143"/>
      <c r="P3384" s="148"/>
      <c r="Q3384" s="149"/>
      <c r="R3384" s="148"/>
      <c r="S3384" s="150"/>
      <c r="T3384" s="127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</row>
    <row r="3385" spans="1:37" s="36" customFormat="1" ht="18.75" customHeight="1" x14ac:dyDescent="0.25">
      <c r="A3385" s="72" t="str">
        <f>Лист4!A3398</f>
        <v>Школьная ул., д.13</v>
      </c>
      <c r="B3385" s="82" t="s">
        <v>61</v>
      </c>
      <c r="C3385" s="76">
        <v>47.647469999999998</v>
      </c>
      <c r="D3385" s="76">
        <f t="shared" si="108"/>
        <v>1.39995</v>
      </c>
      <c r="E3385" s="74">
        <v>1.39995</v>
      </c>
      <c r="F3385" s="33">
        <v>0</v>
      </c>
      <c r="G3385" s="120">
        <v>0</v>
      </c>
      <c r="H3385" s="33">
        <v>0</v>
      </c>
      <c r="I3385" s="121"/>
      <c r="J3385" s="91">
        <f t="shared" si="107"/>
        <v>49.047419999999995</v>
      </c>
      <c r="K3385" s="131"/>
      <c r="L3385" s="263"/>
      <c r="M3385" s="144"/>
      <c r="N3385" s="144"/>
      <c r="O3385" s="143"/>
      <c r="P3385" s="148"/>
      <c r="Q3385" s="149"/>
      <c r="R3385" s="148"/>
      <c r="S3385" s="150"/>
      <c r="T3385" s="127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</row>
    <row r="3386" spans="1:37" s="36" customFormat="1" ht="18.75" customHeight="1" x14ac:dyDescent="0.25">
      <c r="A3386" s="72" t="str">
        <f>Лист4!A3399</f>
        <v>Школьная ул., д.14</v>
      </c>
      <c r="B3386" s="82" t="s">
        <v>61</v>
      </c>
      <c r="C3386" s="76">
        <v>56.433540000000001</v>
      </c>
      <c r="D3386" s="76">
        <f t="shared" si="108"/>
        <v>0</v>
      </c>
      <c r="E3386" s="74">
        <v>0</v>
      </c>
      <c r="F3386" s="33">
        <v>0</v>
      </c>
      <c r="G3386" s="120">
        <v>0</v>
      </c>
      <c r="H3386" s="33">
        <v>0</v>
      </c>
      <c r="I3386" s="121"/>
      <c r="J3386" s="91">
        <f t="shared" si="107"/>
        <v>56.433540000000001</v>
      </c>
      <c r="K3386" s="131"/>
      <c r="L3386" s="263"/>
      <c r="M3386" s="144"/>
      <c r="N3386" s="144"/>
      <c r="O3386" s="143"/>
      <c r="P3386" s="148"/>
      <c r="Q3386" s="149"/>
      <c r="R3386" s="148"/>
      <c r="S3386" s="150"/>
      <c r="T3386" s="127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</row>
    <row r="3387" spans="1:37" s="36" customFormat="1" ht="18.75" customHeight="1" x14ac:dyDescent="0.25">
      <c r="A3387" s="72" t="str">
        <f>Лист4!A3400</f>
        <v>Школьная ул., д.2</v>
      </c>
      <c r="B3387" s="82" t="s">
        <v>61</v>
      </c>
      <c r="C3387" s="76">
        <v>147.78423999999998</v>
      </c>
      <c r="D3387" s="76">
        <f t="shared" si="108"/>
        <v>5.3606800000000003</v>
      </c>
      <c r="E3387" s="74">
        <v>5.3606800000000003</v>
      </c>
      <c r="F3387" s="33">
        <v>0</v>
      </c>
      <c r="G3387" s="120">
        <v>0</v>
      </c>
      <c r="H3387" s="33">
        <v>0</v>
      </c>
      <c r="I3387" s="121"/>
      <c r="J3387" s="91">
        <f t="shared" si="107"/>
        <v>153.14491999999998</v>
      </c>
      <c r="K3387" s="131"/>
      <c r="L3387" s="263"/>
      <c r="M3387" s="144"/>
      <c r="N3387" s="144"/>
      <c r="O3387" s="143"/>
      <c r="P3387" s="148"/>
      <c r="Q3387" s="149"/>
      <c r="R3387" s="148"/>
      <c r="S3387" s="150"/>
      <c r="T3387" s="127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</row>
    <row r="3388" spans="1:37" s="36" customFormat="1" ht="18.75" customHeight="1" x14ac:dyDescent="0.25">
      <c r="A3388" s="72" t="str">
        <f>Лист4!A3401</f>
        <v>Школьная ул., д.3</v>
      </c>
      <c r="B3388" s="82" t="s">
        <v>61</v>
      </c>
      <c r="C3388" s="76">
        <v>166.11005</v>
      </c>
      <c r="D3388" s="76">
        <f t="shared" si="108"/>
        <v>2.6452900000000001</v>
      </c>
      <c r="E3388" s="74">
        <v>2.6452900000000001</v>
      </c>
      <c r="F3388" s="33">
        <v>0</v>
      </c>
      <c r="G3388" s="120">
        <v>0</v>
      </c>
      <c r="H3388" s="33">
        <v>0</v>
      </c>
      <c r="I3388" s="121"/>
      <c r="J3388" s="91">
        <f t="shared" si="107"/>
        <v>168.75533999999999</v>
      </c>
      <c r="K3388" s="131"/>
      <c r="L3388" s="263"/>
      <c r="M3388" s="144"/>
      <c r="N3388" s="144"/>
      <c r="O3388" s="143"/>
      <c r="P3388" s="148"/>
      <c r="Q3388" s="149"/>
      <c r="R3388" s="148"/>
      <c r="S3388" s="150"/>
      <c r="T3388" s="127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</row>
    <row r="3389" spans="1:37" s="36" customFormat="1" ht="18.75" customHeight="1" x14ac:dyDescent="0.25">
      <c r="A3389" s="72" t="str">
        <f>Лист4!A3402</f>
        <v>Школьная ул., д.4</v>
      </c>
      <c r="B3389" s="82" t="s">
        <v>61</v>
      </c>
      <c r="C3389" s="76">
        <v>130.52116999999998</v>
      </c>
      <c r="D3389" s="76">
        <f t="shared" si="108"/>
        <v>2.5320100000000001</v>
      </c>
      <c r="E3389" s="74">
        <v>2.5320100000000001</v>
      </c>
      <c r="F3389" s="33">
        <v>0</v>
      </c>
      <c r="G3389" s="120">
        <v>0</v>
      </c>
      <c r="H3389" s="33">
        <v>0</v>
      </c>
      <c r="I3389" s="121"/>
      <c r="J3389" s="91">
        <f t="shared" si="107"/>
        <v>133.05318</v>
      </c>
      <c r="K3389" s="131"/>
      <c r="L3389" s="263"/>
      <c r="M3389" s="144"/>
      <c r="N3389" s="144"/>
      <c r="O3389" s="143"/>
      <c r="P3389" s="148"/>
      <c r="Q3389" s="149"/>
      <c r="R3389" s="148"/>
      <c r="S3389" s="150"/>
      <c r="T3389" s="127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</row>
    <row r="3390" spans="1:37" s="36" customFormat="1" ht="18.75" customHeight="1" x14ac:dyDescent="0.25">
      <c r="A3390" s="72" t="str">
        <f>Лист4!A3403</f>
        <v>Школьная ул., д.5</v>
      </c>
      <c r="B3390" s="82" t="s">
        <v>61</v>
      </c>
      <c r="C3390" s="76">
        <v>75.942239999999998</v>
      </c>
      <c r="D3390" s="76">
        <f t="shared" si="108"/>
        <v>2.7129299999999996</v>
      </c>
      <c r="E3390" s="74">
        <v>2.7129299999999996</v>
      </c>
      <c r="F3390" s="33">
        <v>0</v>
      </c>
      <c r="G3390" s="120">
        <v>0</v>
      </c>
      <c r="H3390" s="33">
        <v>0</v>
      </c>
      <c r="I3390" s="121"/>
      <c r="J3390" s="91">
        <f t="shared" si="107"/>
        <v>78.655169999999998</v>
      </c>
      <c r="K3390" s="131"/>
      <c r="L3390" s="263"/>
      <c r="M3390" s="144"/>
      <c r="N3390" s="144"/>
      <c r="O3390" s="143"/>
      <c r="P3390" s="148"/>
      <c r="Q3390" s="149"/>
      <c r="R3390" s="148"/>
      <c r="S3390" s="150"/>
      <c r="T3390" s="127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</row>
    <row r="3391" spans="1:37" s="36" customFormat="1" ht="18.75" customHeight="1" x14ac:dyDescent="0.25">
      <c r="A3391" s="72" t="str">
        <f>Лист4!A3404</f>
        <v>Школьная ул., д.6</v>
      </c>
      <c r="B3391" s="82" t="s">
        <v>61</v>
      </c>
      <c r="C3391" s="76">
        <v>118.36010999999999</v>
      </c>
      <c r="D3391" s="76">
        <f t="shared" si="108"/>
        <v>5.3135500000000002</v>
      </c>
      <c r="E3391" s="74">
        <v>5.3135500000000002</v>
      </c>
      <c r="F3391" s="33">
        <v>0</v>
      </c>
      <c r="G3391" s="120">
        <v>0</v>
      </c>
      <c r="H3391" s="33">
        <v>0</v>
      </c>
      <c r="I3391" s="121"/>
      <c r="J3391" s="91">
        <f t="shared" si="107"/>
        <v>123.67366</v>
      </c>
      <c r="K3391" s="131"/>
      <c r="L3391" s="263"/>
      <c r="M3391" s="144"/>
      <c r="N3391" s="144"/>
      <c r="O3391" s="143"/>
      <c r="P3391" s="148"/>
      <c r="Q3391" s="149"/>
      <c r="R3391" s="148"/>
      <c r="S3391" s="150"/>
      <c r="T3391" s="127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</row>
    <row r="3392" spans="1:37" s="36" customFormat="1" ht="18.75" customHeight="1" x14ac:dyDescent="0.25">
      <c r="A3392" s="72" t="str">
        <f>Лист4!A3405</f>
        <v>Школьная ул., д.7</v>
      </c>
      <c r="B3392" s="82" t="s">
        <v>61</v>
      </c>
      <c r="C3392" s="76">
        <v>244.15084000000002</v>
      </c>
      <c r="D3392" s="76">
        <f t="shared" si="108"/>
        <v>15.454000000000001</v>
      </c>
      <c r="E3392" s="74">
        <v>15.454000000000001</v>
      </c>
      <c r="F3392" s="33">
        <v>0</v>
      </c>
      <c r="G3392" s="120">
        <v>0</v>
      </c>
      <c r="H3392" s="33">
        <v>0</v>
      </c>
      <c r="I3392" s="121"/>
      <c r="J3392" s="91">
        <f t="shared" si="107"/>
        <v>259.60484000000002</v>
      </c>
      <c r="K3392" s="131"/>
      <c r="L3392" s="263"/>
      <c r="M3392" s="144"/>
      <c r="N3392" s="144"/>
      <c r="O3392" s="143"/>
      <c r="P3392" s="148"/>
      <c r="Q3392" s="149"/>
      <c r="R3392" s="148"/>
      <c r="S3392" s="150"/>
      <c r="T3392" s="127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</row>
    <row r="3393" spans="1:37" s="36" customFormat="1" ht="18.75" customHeight="1" x14ac:dyDescent="0.25">
      <c r="A3393" s="72" t="str">
        <f>Лист4!A3406</f>
        <v>Школьная ул., д.8</v>
      </c>
      <c r="B3393" s="82" t="s">
        <v>61</v>
      </c>
      <c r="C3393" s="76">
        <v>58.91713</v>
      </c>
      <c r="D3393" s="76">
        <f t="shared" si="108"/>
        <v>3.3273099999999998</v>
      </c>
      <c r="E3393" s="74">
        <v>3.3273099999999998</v>
      </c>
      <c r="F3393" s="33">
        <v>0</v>
      </c>
      <c r="G3393" s="120">
        <v>0</v>
      </c>
      <c r="H3393" s="33">
        <v>0</v>
      </c>
      <c r="I3393" s="121"/>
      <c r="J3393" s="91">
        <f t="shared" si="107"/>
        <v>62.244439999999997</v>
      </c>
      <c r="K3393" s="131"/>
      <c r="L3393" s="263"/>
      <c r="M3393" s="144"/>
      <c r="N3393" s="144"/>
      <c r="O3393" s="143"/>
      <c r="P3393" s="148"/>
      <c r="Q3393" s="149"/>
      <c r="R3393" s="148"/>
      <c r="S3393" s="150"/>
      <c r="T3393" s="127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</row>
    <row r="3394" spans="1:37" s="36" customFormat="1" ht="18.75" customHeight="1" x14ac:dyDescent="0.25">
      <c r="A3394" s="72" t="str">
        <f>Лист4!A3407</f>
        <v>Школьная ул., д.9</v>
      </c>
      <c r="B3394" s="82" t="s">
        <v>61</v>
      </c>
      <c r="C3394" s="76">
        <v>112.55654999999999</v>
      </c>
      <c r="D3394" s="76">
        <f t="shared" si="108"/>
        <v>2.9356499999999999</v>
      </c>
      <c r="E3394" s="74">
        <v>2.9356499999999999</v>
      </c>
      <c r="F3394" s="33">
        <v>0</v>
      </c>
      <c r="G3394" s="120">
        <v>0</v>
      </c>
      <c r="H3394" s="33">
        <v>0</v>
      </c>
      <c r="I3394" s="121"/>
      <c r="J3394" s="91">
        <f t="shared" si="107"/>
        <v>115.49219999999998</v>
      </c>
      <c r="K3394" s="131"/>
      <c r="L3394" s="263"/>
      <c r="M3394" s="144"/>
      <c r="N3394" s="144"/>
      <c r="O3394" s="143"/>
      <c r="P3394" s="148"/>
      <c r="Q3394" s="149"/>
      <c r="R3394" s="148"/>
      <c r="S3394" s="150"/>
      <c r="T3394" s="127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</row>
    <row r="3395" spans="1:37" s="36" customFormat="1" ht="18.75" customHeight="1" x14ac:dyDescent="0.25">
      <c r="A3395" s="72" t="str">
        <f>Лист4!A3408</f>
        <v>Ленина ул., д.30</v>
      </c>
      <c r="B3395" s="82" t="s">
        <v>2960</v>
      </c>
      <c r="C3395" s="76">
        <v>23.184000000000001</v>
      </c>
      <c r="D3395" s="76">
        <f t="shared" si="108"/>
        <v>0.71399999999999997</v>
      </c>
      <c r="E3395" s="74">
        <v>0.71399999999999997</v>
      </c>
      <c r="F3395" s="33">
        <v>0</v>
      </c>
      <c r="G3395" s="120">
        <v>0</v>
      </c>
      <c r="H3395" s="33">
        <v>0</v>
      </c>
      <c r="I3395" s="121"/>
      <c r="J3395" s="91">
        <f t="shared" si="107"/>
        <v>23.898</v>
      </c>
      <c r="K3395" s="131"/>
      <c r="L3395" s="263"/>
      <c r="M3395" s="144"/>
      <c r="N3395" s="144"/>
      <c r="O3395" s="143"/>
      <c r="P3395" s="148"/>
      <c r="Q3395" s="149"/>
      <c r="R3395" s="148"/>
      <c r="S3395" s="150"/>
      <c r="T3395" s="127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</row>
    <row r="3396" spans="1:37" s="36" customFormat="1" ht="18.75" customHeight="1" x14ac:dyDescent="0.25">
      <c r="A3396" s="72" t="str">
        <f>Лист4!A3409</f>
        <v>Ленина ул., д.37</v>
      </c>
      <c r="B3396" s="82" t="s">
        <v>2960</v>
      </c>
      <c r="C3396" s="76">
        <v>48.630099999999999</v>
      </c>
      <c r="D3396" s="76">
        <f t="shared" si="108"/>
        <v>1.1424000000000001</v>
      </c>
      <c r="E3396" s="74">
        <v>1.1424000000000001</v>
      </c>
      <c r="F3396" s="33">
        <v>0</v>
      </c>
      <c r="G3396" s="120">
        <v>0</v>
      </c>
      <c r="H3396" s="33">
        <v>0</v>
      </c>
      <c r="I3396" s="121"/>
      <c r="J3396" s="91">
        <f t="shared" si="107"/>
        <v>49.772500000000001</v>
      </c>
      <c r="K3396" s="131"/>
      <c r="L3396" s="263"/>
      <c r="M3396" s="144"/>
      <c r="N3396" s="144"/>
      <c r="O3396" s="143"/>
      <c r="P3396" s="148"/>
      <c r="Q3396" s="149"/>
      <c r="R3396" s="148"/>
      <c r="S3396" s="150"/>
      <c r="T3396" s="127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</row>
    <row r="3397" spans="1:37" s="36" customFormat="1" ht="18.75" customHeight="1" x14ac:dyDescent="0.25">
      <c r="A3397" s="72" t="str">
        <f>Лист4!A3410</f>
        <v>Ленина ул., д.39 (Прикаспийский)</v>
      </c>
      <c r="B3397" s="82" t="s">
        <v>2960</v>
      </c>
      <c r="C3397" s="76">
        <v>110.90140000000001</v>
      </c>
      <c r="D3397" s="76">
        <f t="shared" si="108"/>
        <v>3.9993000000000003</v>
      </c>
      <c r="E3397" s="74">
        <v>3.9993000000000003</v>
      </c>
      <c r="F3397" s="33">
        <v>0</v>
      </c>
      <c r="G3397" s="120">
        <v>0</v>
      </c>
      <c r="H3397" s="33">
        <v>0</v>
      </c>
      <c r="I3397" s="121"/>
      <c r="J3397" s="91">
        <f t="shared" si="107"/>
        <v>114.90070000000001</v>
      </c>
      <c r="K3397" s="131"/>
      <c r="L3397" s="263"/>
      <c r="M3397" s="144"/>
      <c r="N3397" s="144"/>
      <c r="O3397" s="143"/>
      <c r="P3397" s="148"/>
      <c r="Q3397" s="149"/>
      <c r="R3397" s="148"/>
      <c r="S3397" s="150"/>
      <c r="T3397" s="127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</row>
    <row r="3398" spans="1:37" s="36" customFormat="1" ht="18.75" customHeight="1" x14ac:dyDescent="0.25">
      <c r="A3398" s="72" t="str">
        <f>Лист4!A3411</f>
        <v>Ленина ул., д.41 (Прикаспийский)</v>
      </c>
      <c r="B3398" s="82" t="s">
        <v>2960</v>
      </c>
      <c r="C3398" s="76">
        <v>292.88690000000003</v>
      </c>
      <c r="D3398" s="76">
        <f t="shared" si="108"/>
        <v>37.627960000000002</v>
      </c>
      <c r="E3398" s="74">
        <v>37.627960000000002</v>
      </c>
      <c r="F3398" s="33">
        <v>0</v>
      </c>
      <c r="G3398" s="120">
        <v>0</v>
      </c>
      <c r="H3398" s="33">
        <v>0</v>
      </c>
      <c r="I3398" s="121"/>
      <c r="J3398" s="91">
        <f t="shared" si="107"/>
        <v>330.51486</v>
      </c>
      <c r="K3398" s="131"/>
      <c r="L3398" s="263"/>
      <c r="M3398" s="144"/>
      <c r="N3398" s="144"/>
      <c r="O3398" s="143"/>
      <c r="P3398" s="148"/>
      <c r="Q3398" s="149"/>
      <c r="R3398" s="148"/>
      <c r="S3398" s="150"/>
      <c r="T3398" s="127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</row>
    <row r="3399" spans="1:37" s="36" customFormat="1" ht="18.75" customHeight="1" x14ac:dyDescent="0.25">
      <c r="A3399" s="72" t="str">
        <f>Лист4!A3412</f>
        <v>Ленина ул., д.43 Прикаспийский</v>
      </c>
      <c r="B3399" s="82" t="s">
        <v>2960</v>
      </c>
      <c r="C3399" s="76">
        <v>249.47407000000001</v>
      </c>
      <c r="D3399" s="76">
        <f t="shared" si="108"/>
        <v>17.23903</v>
      </c>
      <c r="E3399" s="74">
        <v>17.23903</v>
      </c>
      <c r="F3399" s="33">
        <v>0</v>
      </c>
      <c r="G3399" s="120">
        <v>0</v>
      </c>
      <c r="H3399" s="33">
        <v>0</v>
      </c>
      <c r="I3399" s="121"/>
      <c r="J3399" s="91">
        <f t="shared" si="107"/>
        <v>266.7131</v>
      </c>
      <c r="K3399" s="131"/>
      <c r="L3399" s="263"/>
      <c r="M3399" s="144"/>
      <c r="N3399" s="144"/>
      <c r="O3399" s="143"/>
      <c r="P3399" s="148"/>
      <c r="Q3399" s="149"/>
      <c r="R3399" s="148"/>
      <c r="S3399" s="150"/>
      <c r="T3399" s="127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</row>
    <row r="3400" spans="1:37" s="36" customFormat="1" ht="18.75" customHeight="1" x14ac:dyDescent="0.25">
      <c r="A3400" s="72" t="str">
        <f>Лист4!A3413</f>
        <v>Светлая ул., д.6</v>
      </c>
      <c r="B3400" s="82" t="s">
        <v>62</v>
      </c>
      <c r="C3400" s="76">
        <v>36.534610000000001</v>
      </c>
      <c r="D3400" s="76">
        <f t="shared" si="108"/>
        <v>1.73997</v>
      </c>
      <c r="E3400" s="74">
        <v>1.73997</v>
      </c>
      <c r="F3400" s="33">
        <v>0</v>
      </c>
      <c r="G3400" s="120">
        <v>0</v>
      </c>
      <c r="H3400" s="33">
        <v>0</v>
      </c>
      <c r="I3400" s="121"/>
      <c r="J3400" s="91">
        <f t="shared" si="107"/>
        <v>38.27458</v>
      </c>
      <c r="K3400" s="131"/>
      <c r="L3400" s="263"/>
      <c r="M3400" s="144"/>
      <c r="N3400" s="144"/>
      <c r="O3400" s="143"/>
      <c r="P3400" s="148"/>
      <c r="Q3400" s="149"/>
      <c r="R3400" s="148"/>
      <c r="S3400" s="150"/>
      <c r="T3400" s="127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</row>
    <row r="3401" spans="1:37" s="36" customFormat="1" ht="18.75" customHeight="1" x14ac:dyDescent="0.25">
      <c r="A3401" s="72" t="str">
        <f>Лист4!A3414</f>
        <v>Санаторная ул., д.1</v>
      </c>
      <c r="B3401" s="82" t="s">
        <v>63</v>
      </c>
      <c r="C3401" s="76">
        <v>678.71221000000003</v>
      </c>
      <c r="D3401" s="76">
        <f t="shared" si="108"/>
        <v>34.15849</v>
      </c>
      <c r="E3401" s="74">
        <v>34.15849</v>
      </c>
      <c r="F3401" s="33">
        <v>0</v>
      </c>
      <c r="G3401" s="120">
        <v>0</v>
      </c>
      <c r="H3401" s="33">
        <v>0</v>
      </c>
      <c r="I3401" s="121"/>
      <c r="J3401" s="91">
        <f t="shared" si="107"/>
        <v>712.87070000000006</v>
      </c>
      <c r="K3401" s="131"/>
      <c r="L3401" s="263"/>
      <c r="M3401" s="144"/>
      <c r="N3401" s="144"/>
      <c r="O3401" s="143"/>
      <c r="P3401" s="148"/>
      <c r="Q3401" s="149"/>
      <c r="R3401" s="148"/>
      <c r="S3401" s="150"/>
      <c r="T3401" s="127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</row>
    <row r="3402" spans="1:37" s="36" customFormat="1" ht="18.75" customHeight="1" x14ac:dyDescent="0.25">
      <c r="A3402" s="72" t="str">
        <f>Лист4!A3415</f>
        <v>Санаторная ул., д.2</v>
      </c>
      <c r="B3402" s="82" t="s">
        <v>63</v>
      </c>
      <c r="C3402" s="76">
        <v>688.9190000000001</v>
      </c>
      <c r="D3402" s="76">
        <f t="shared" si="108"/>
        <v>40.407959999999996</v>
      </c>
      <c r="E3402" s="74">
        <v>40.407959999999996</v>
      </c>
      <c r="F3402" s="33">
        <v>0</v>
      </c>
      <c r="G3402" s="120">
        <v>0</v>
      </c>
      <c r="H3402" s="33">
        <v>0</v>
      </c>
      <c r="I3402" s="121"/>
      <c r="J3402" s="91">
        <f t="shared" ref="J3402:J3465" si="109">C3402+E3402</f>
        <v>729.3269600000001</v>
      </c>
      <c r="K3402" s="131"/>
      <c r="L3402" s="263"/>
      <c r="M3402" s="144"/>
      <c r="N3402" s="144"/>
      <c r="O3402" s="143"/>
      <c r="P3402" s="148"/>
      <c r="Q3402" s="149"/>
      <c r="R3402" s="148"/>
      <c r="S3402" s="150"/>
      <c r="T3402" s="127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</row>
    <row r="3403" spans="1:37" s="36" customFormat="1" ht="18.75" customHeight="1" x14ac:dyDescent="0.25">
      <c r="A3403" s="72" t="str">
        <f>Лист4!A3416</f>
        <v>Санаторная ул., д.3</v>
      </c>
      <c r="B3403" s="82" t="s">
        <v>63</v>
      </c>
      <c r="C3403" s="76">
        <v>411.82624000000004</v>
      </c>
      <c r="D3403" s="76">
        <f t="shared" si="108"/>
        <v>16.548839999999998</v>
      </c>
      <c r="E3403" s="74">
        <v>16.548839999999998</v>
      </c>
      <c r="F3403" s="33">
        <v>0</v>
      </c>
      <c r="G3403" s="120">
        <v>0</v>
      </c>
      <c r="H3403" s="33">
        <v>0</v>
      </c>
      <c r="I3403" s="121"/>
      <c r="J3403" s="91">
        <f t="shared" si="109"/>
        <v>428.37508000000003</v>
      </c>
      <c r="K3403" s="131"/>
      <c r="L3403" s="263"/>
      <c r="M3403" s="144"/>
      <c r="N3403" s="144"/>
      <c r="O3403" s="143"/>
      <c r="P3403" s="148"/>
      <c r="Q3403" s="149"/>
      <c r="R3403" s="148"/>
      <c r="S3403" s="150"/>
      <c r="T3403" s="127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</row>
    <row r="3404" spans="1:37" s="36" customFormat="1" ht="18.75" customHeight="1" x14ac:dyDescent="0.25">
      <c r="A3404" s="72" t="str">
        <f>Лист4!A3417</f>
        <v>Санаторная ул., д.4</v>
      </c>
      <c r="B3404" s="82" t="s">
        <v>63</v>
      </c>
      <c r="C3404" s="76">
        <v>819.05161999999996</v>
      </c>
      <c r="D3404" s="76">
        <f t="shared" si="108"/>
        <v>63.163309999999996</v>
      </c>
      <c r="E3404" s="74">
        <v>63.163309999999996</v>
      </c>
      <c r="F3404" s="33">
        <v>0</v>
      </c>
      <c r="G3404" s="120">
        <v>0</v>
      </c>
      <c r="H3404" s="33">
        <v>0</v>
      </c>
      <c r="I3404" s="121"/>
      <c r="J3404" s="91">
        <f t="shared" si="109"/>
        <v>882.21492999999998</v>
      </c>
      <c r="K3404" s="131"/>
      <c r="L3404" s="263"/>
      <c r="M3404" s="144"/>
      <c r="N3404" s="144"/>
      <c r="O3404" s="143"/>
      <c r="P3404" s="148"/>
      <c r="Q3404" s="149"/>
      <c r="R3404" s="148"/>
      <c r="S3404" s="150"/>
      <c r="T3404" s="127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</row>
    <row r="3405" spans="1:37" s="36" customFormat="1" ht="18.75" customHeight="1" x14ac:dyDescent="0.25">
      <c r="A3405" s="72" t="str">
        <f>Лист4!A3418</f>
        <v>ул. Железнодорожная, д.6</v>
      </c>
      <c r="B3405" s="82" t="s">
        <v>2896</v>
      </c>
      <c r="C3405" s="76">
        <v>27.283250000000002</v>
      </c>
      <c r="D3405" s="76">
        <f t="shared" si="108"/>
        <v>11.868</v>
      </c>
      <c r="E3405" s="74">
        <v>11.868</v>
      </c>
      <c r="F3405" s="33">
        <v>0</v>
      </c>
      <c r="G3405" s="120">
        <v>0</v>
      </c>
      <c r="H3405" s="33">
        <v>0</v>
      </c>
      <c r="I3405" s="121"/>
      <c r="J3405" s="91">
        <f t="shared" si="109"/>
        <v>39.151250000000005</v>
      </c>
      <c r="K3405" s="131"/>
      <c r="L3405" s="263"/>
      <c r="M3405" s="144"/>
      <c r="N3405" s="144"/>
      <c r="O3405" s="143"/>
      <c r="P3405" s="148"/>
      <c r="Q3405" s="149"/>
      <c r="R3405" s="148"/>
      <c r="S3405" s="150"/>
      <c r="T3405" s="127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</row>
    <row r="3406" spans="1:37" s="36" customFormat="1" ht="18.75" customHeight="1" x14ac:dyDescent="0.25">
      <c r="A3406" s="72" t="str">
        <f>Лист4!A3420</f>
        <v>ул. Центральная, д.18</v>
      </c>
      <c r="B3406" s="82" t="s">
        <v>2896</v>
      </c>
      <c r="C3406" s="76">
        <v>86.30489</v>
      </c>
      <c r="D3406" s="76">
        <f t="shared" si="108"/>
        <v>10.041399999999999</v>
      </c>
      <c r="E3406" s="74">
        <v>10.041399999999999</v>
      </c>
      <c r="F3406" s="33">
        <v>0</v>
      </c>
      <c r="G3406" s="120">
        <v>0</v>
      </c>
      <c r="H3406" s="33">
        <v>0</v>
      </c>
      <c r="I3406" s="121"/>
      <c r="J3406" s="91">
        <f t="shared" si="109"/>
        <v>96.346289999999996</v>
      </c>
      <c r="K3406" s="131"/>
      <c r="L3406" s="263"/>
      <c r="M3406" s="144"/>
      <c r="N3406" s="144"/>
      <c r="O3406" s="143"/>
      <c r="P3406" s="148"/>
      <c r="Q3406" s="149"/>
      <c r="R3406" s="148"/>
      <c r="S3406" s="150"/>
      <c r="T3406" s="127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</row>
    <row r="3407" spans="1:37" s="36" customFormat="1" ht="18.75" customHeight="1" x14ac:dyDescent="0.25">
      <c r="A3407" s="72" t="str">
        <f>Лист4!A3421</f>
        <v>ул. Центральная, д.20</v>
      </c>
      <c r="B3407" s="82" t="s">
        <v>2896</v>
      </c>
      <c r="C3407" s="76">
        <v>13.3658</v>
      </c>
      <c r="D3407" s="76">
        <f t="shared" si="108"/>
        <v>0</v>
      </c>
      <c r="E3407" s="74">
        <v>0</v>
      </c>
      <c r="F3407" s="33">
        <v>0</v>
      </c>
      <c r="G3407" s="120">
        <v>0</v>
      </c>
      <c r="H3407" s="33">
        <v>0</v>
      </c>
      <c r="I3407" s="121"/>
      <c r="J3407" s="91">
        <f t="shared" si="109"/>
        <v>13.3658</v>
      </c>
      <c r="K3407" s="131"/>
      <c r="L3407" s="263"/>
      <c r="M3407" s="144"/>
      <c r="N3407" s="144"/>
      <c r="O3407" s="143"/>
      <c r="P3407" s="148"/>
      <c r="Q3407" s="149"/>
      <c r="R3407" s="148"/>
      <c r="S3407" s="150"/>
      <c r="T3407" s="127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</row>
    <row r="3408" spans="1:37" s="36" customFormat="1" ht="18.75" customHeight="1" x14ac:dyDescent="0.25">
      <c r="A3408" s="72" t="str">
        <f>Лист4!A3422</f>
        <v>Школьная ул., д.10А</v>
      </c>
      <c r="B3408" s="82" t="s">
        <v>2896</v>
      </c>
      <c r="C3408" s="76">
        <v>264.58647999999999</v>
      </c>
      <c r="D3408" s="76">
        <f t="shared" si="108"/>
        <v>10.44422</v>
      </c>
      <c r="E3408" s="74">
        <v>10.44422</v>
      </c>
      <c r="F3408" s="33">
        <v>0</v>
      </c>
      <c r="G3408" s="120">
        <v>0</v>
      </c>
      <c r="H3408" s="33">
        <v>0</v>
      </c>
      <c r="I3408" s="121"/>
      <c r="J3408" s="91">
        <f t="shared" si="109"/>
        <v>275.03069999999997</v>
      </c>
      <c r="K3408" s="131"/>
      <c r="L3408" s="263"/>
      <c r="M3408" s="144"/>
      <c r="N3408" s="144"/>
      <c r="O3408" s="143"/>
      <c r="P3408" s="148"/>
      <c r="Q3408" s="149"/>
      <c r="R3408" s="148"/>
      <c r="S3408" s="150"/>
      <c r="T3408" s="127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</row>
    <row r="3409" spans="1:37" s="36" customFormat="1" ht="18.75" customHeight="1" x14ac:dyDescent="0.25">
      <c r="A3409" s="72" t="str">
        <f>Лист4!A3423</f>
        <v>Школьная ул., д.11</v>
      </c>
      <c r="B3409" s="82" t="s">
        <v>2896</v>
      </c>
      <c r="C3409" s="76">
        <v>504.37591999999995</v>
      </c>
      <c r="D3409" s="76">
        <f t="shared" si="108"/>
        <v>36.895679999999999</v>
      </c>
      <c r="E3409" s="74">
        <v>36.895679999999999</v>
      </c>
      <c r="F3409" s="33">
        <v>0</v>
      </c>
      <c r="G3409" s="120">
        <v>0</v>
      </c>
      <c r="H3409" s="33">
        <v>0</v>
      </c>
      <c r="I3409" s="121"/>
      <c r="J3409" s="91">
        <f t="shared" si="109"/>
        <v>541.27159999999992</v>
      </c>
      <c r="K3409" s="131"/>
      <c r="L3409" s="263"/>
      <c r="M3409" s="144"/>
      <c r="N3409" s="144"/>
      <c r="O3409" s="143"/>
      <c r="P3409" s="148"/>
      <c r="Q3409" s="149"/>
      <c r="R3409" s="148"/>
      <c r="S3409" s="150"/>
      <c r="T3409" s="127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</row>
    <row r="3410" spans="1:37" s="80" customFormat="1" ht="18.75" customHeight="1" x14ac:dyDescent="0.25">
      <c r="A3410" s="72" t="str">
        <f>Лист4!A3424</f>
        <v>Школьная ул., д.13</v>
      </c>
      <c r="B3410" s="82" t="s">
        <v>2896</v>
      </c>
      <c r="C3410" s="76">
        <v>300.65928000000002</v>
      </c>
      <c r="D3410" s="76">
        <f t="shared" si="108"/>
        <v>19.584490000000002</v>
      </c>
      <c r="E3410" s="74">
        <v>19.584490000000002</v>
      </c>
      <c r="F3410" s="33">
        <v>0</v>
      </c>
      <c r="G3410" s="120">
        <v>0</v>
      </c>
      <c r="H3410" s="33">
        <v>0</v>
      </c>
      <c r="I3410" s="121"/>
      <c r="J3410" s="91">
        <f t="shared" si="109"/>
        <v>320.24377000000004</v>
      </c>
      <c r="K3410" s="131"/>
      <c r="L3410" s="263"/>
      <c r="M3410" s="144"/>
      <c r="N3410" s="144"/>
      <c r="O3410" s="143"/>
      <c r="P3410" s="148"/>
      <c r="Q3410" s="149"/>
      <c r="R3410" s="148"/>
      <c r="S3410" s="150"/>
      <c r="T3410" s="127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</row>
    <row r="3411" spans="1:37" s="36" customFormat="1" ht="18.75" customHeight="1" x14ac:dyDescent="0.25">
      <c r="A3411" s="72" t="str">
        <f>Лист4!A3425</f>
        <v>Школьная ул., д.15</v>
      </c>
      <c r="B3411" s="82" t="s">
        <v>2896</v>
      </c>
      <c r="C3411" s="76">
        <v>306.05034999999998</v>
      </c>
      <c r="D3411" s="76">
        <f t="shared" si="108"/>
        <v>51.791199999999996</v>
      </c>
      <c r="E3411" s="74">
        <v>51.791199999999996</v>
      </c>
      <c r="F3411" s="33">
        <v>0</v>
      </c>
      <c r="G3411" s="120">
        <v>0</v>
      </c>
      <c r="H3411" s="33">
        <v>0</v>
      </c>
      <c r="I3411" s="121"/>
      <c r="J3411" s="91">
        <f t="shared" si="109"/>
        <v>357.84154999999998</v>
      </c>
      <c r="K3411" s="131"/>
      <c r="L3411" s="263"/>
      <c r="M3411" s="144"/>
      <c r="N3411" s="144"/>
      <c r="O3411" s="143"/>
      <c r="P3411" s="148"/>
      <c r="Q3411" s="146"/>
      <c r="R3411" s="148"/>
      <c r="S3411" s="147"/>
      <c r="T3411" s="127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</row>
    <row r="3412" spans="1:37" s="36" customFormat="1" ht="18.75" customHeight="1" x14ac:dyDescent="0.25">
      <c r="A3412" s="72" t="str">
        <f>Лист4!A3426</f>
        <v>Школьная ул., д.17</v>
      </c>
      <c r="B3412" s="82" t="s">
        <v>2896</v>
      </c>
      <c r="C3412" s="76">
        <v>418.52373999999998</v>
      </c>
      <c r="D3412" s="76">
        <f t="shared" si="108"/>
        <v>68.754080000000002</v>
      </c>
      <c r="E3412" s="74">
        <v>68.754080000000002</v>
      </c>
      <c r="F3412" s="33">
        <v>0</v>
      </c>
      <c r="G3412" s="120">
        <v>0</v>
      </c>
      <c r="H3412" s="33">
        <v>0</v>
      </c>
      <c r="I3412" s="121"/>
      <c r="J3412" s="91">
        <f t="shared" si="109"/>
        <v>487.27781999999996</v>
      </c>
      <c r="K3412" s="131"/>
      <c r="L3412" s="263"/>
      <c r="M3412" s="144"/>
      <c r="N3412" s="144"/>
      <c r="O3412" s="143"/>
      <c r="P3412" s="148"/>
      <c r="Q3412" s="146"/>
      <c r="R3412" s="148"/>
      <c r="S3412" s="147"/>
      <c r="T3412" s="127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</row>
    <row r="3413" spans="1:37" s="36" customFormat="1" ht="18.75" customHeight="1" x14ac:dyDescent="0.25">
      <c r="A3413" s="72" t="str">
        <f>Лист4!A3427</f>
        <v>Школьная ул., д.1А</v>
      </c>
      <c r="B3413" s="82" t="s">
        <v>2896</v>
      </c>
      <c r="C3413" s="76">
        <v>278.78717</v>
      </c>
      <c r="D3413" s="76">
        <f t="shared" si="108"/>
        <v>16.770330000000001</v>
      </c>
      <c r="E3413" s="74">
        <v>16.770330000000001</v>
      </c>
      <c r="F3413" s="33">
        <v>0</v>
      </c>
      <c r="G3413" s="120">
        <v>0</v>
      </c>
      <c r="H3413" s="33">
        <v>0</v>
      </c>
      <c r="I3413" s="121"/>
      <c r="J3413" s="91">
        <f t="shared" si="109"/>
        <v>295.5575</v>
      </c>
      <c r="K3413" s="131"/>
      <c r="L3413" s="263"/>
      <c r="M3413" s="144"/>
      <c r="N3413" s="144"/>
      <c r="O3413" s="143"/>
      <c r="P3413" s="148"/>
      <c r="Q3413" s="146"/>
      <c r="R3413" s="148"/>
      <c r="S3413" s="147"/>
      <c r="T3413" s="127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</row>
    <row r="3414" spans="1:37" s="36" customFormat="1" ht="18.75" customHeight="1" x14ac:dyDescent="0.25">
      <c r="A3414" s="72" t="str">
        <f>Лист4!A3428</f>
        <v>Школьная ул., д.2А</v>
      </c>
      <c r="B3414" s="82" t="s">
        <v>2896</v>
      </c>
      <c r="C3414" s="76">
        <v>105.1812</v>
      </c>
      <c r="D3414" s="76">
        <f t="shared" si="108"/>
        <v>9.6054500000000012</v>
      </c>
      <c r="E3414" s="74">
        <v>9.6054500000000012</v>
      </c>
      <c r="F3414" s="33">
        <v>0</v>
      </c>
      <c r="G3414" s="120">
        <v>0</v>
      </c>
      <c r="H3414" s="33">
        <v>0</v>
      </c>
      <c r="I3414" s="121"/>
      <c r="J3414" s="91">
        <f t="shared" si="109"/>
        <v>114.78665000000001</v>
      </c>
      <c r="K3414" s="131"/>
      <c r="L3414" s="263"/>
      <c r="M3414" s="144"/>
      <c r="N3414" s="144"/>
      <c r="O3414" s="143"/>
      <c r="P3414" s="148"/>
      <c r="Q3414" s="146"/>
      <c r="R3414" s="148"/>
      <c r="S3414" s="147"/>
      <c r="T3414" s="127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</row>
    <row r="3415" spans="1:37" s="36" customFormat="1" ht="18.75" customHeight="1" x14ac:dyDescent="0.25">
      <c r="A3415" s="72" t="str">
        <f>Лист4!A3429</f>
        <v>Школьная ул., д.3А</v>
      </c>
      <c r="B3415" s="82" t="s">
        <v>2896</v>
      </c>
      <c r="C3415" s="76">
        <v>90.804429999999996</v>
      </c>
      <c r="D3415" s="76">
        <f t="shared" si="108"/>
        <v>3.87005</v>
      </c>
      <c r="E3415" s="74">
        <v>3.87005</v>
      </c>
      <c r="F3415" s="33">
        <v>0</v>
      </c>
      <c r="G3415" s="120">
        <v>0</v>
      </c>
      <c r="H3415" s="33">
        <v>0</v>
      </c>
      <c r="I3415" s="121"/>
      <c r="J3415" s="91">
        <f t="shared" si="109"/>
        <v>94.674480000000003</v>
      </c>
      <c r="K3415" s="131"/>
      <c r="L3415" s="263"/>
      <c r="M3415" s="144"/>
      <c r="N3415" s="144"/>
      <c r="O3415" s="143"/>
      <c r="P3415" s="267"/>
      <c r="Q3415" s="146"/>
      <c r="R3415" s="267"/>
      <c r="S3415" s="147"/>
      <c r="T3415" s="127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</row>
    <row r="3416" spans="1:37" s="36" customFormat="1" ht="18.75" customHeight="1" x14ac:dyDescent="0.25">
      <c r="A3416" s="72" t="str">
        <f>Лист4!A3430</f>
        <v>Школьная ул., д.4А</v>
      </c>
      <c r="B3416" s="82" t="s">
        <v>2896</v>
      </c>
      <c r="C3416" s="76">
        <v>203.98940000000002</v>
      </c>
      <c r="D3416" s="76">
        <f t="shared" si="108"/>
        <v>11.959430000000001</v>
      </c>
      <c r="E3416" s="74">
        <v>11.959430000000001</v>
      </c>
      <c r="F3416" s="33">
        <v>0</v>
      </c>
      <c r="G3416" s="120">
        <v>0</v>
      </c>
      <c r="H3416" s="33">
        <v>0</v>
      </c>
      <c r="I3416" s="121"/>
      <c r="J3416" s="91">
        <f t="shared" si="109"/>
        <v>215.94883000000002</v>
      </c>
      <c r="K3416" s="131"/>
      <c r="L3416" s="263"/>
      <c r="M3416" s="144"/>
      <c r="N3416" s="144"/>
      <c r="O3416" s="143"/>
      <c r="P3416" s="148"/>
      <c r="Q3416" s="146"/>
      <c r="R3416" s="148"/>
      <c r="S3416" s="147"/>
      <c r="T3416" s="127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</row>
    <row r="3417" spans="1:37" s="36" customFormat="1" ht="18.75" customHeight="1" x14ac:dyDescent="0.25">
      <c r="A3417" s="72" t="str">
        <f>Лист4!A3431</f>
        <v>Школьная ул., д.5А</v>
      </c>
      <c r="B3417" s="82" t="s">
        <v>2896</v>
      </c>
      <c r="C3417" s="76">
        <v>134.20570000000001</v>
      </c>
      <c r="D3417" s="76">
        <f t="shared" si="108"/>
        <v>8.1069499999999994</v>
      </c>
      <c r="E3417" s="74">
        <v>8.1069499999999994</v>
      </c>
      <c r="F3417" s="33">
        <v>0</v>
      </c>
      <c r="G3417" s="120">
        <v>0</v>
      </c>
      <c r="H3417" s="33">
        <v>0</v>
      </c>
      <c r="I3417" s="121"/>
      <c r="J3417" s="91">
        <f t="shared" si="109"/>
        <v>142.31265000000002</v>
      </c>
      <c r="K3417" s="131"/>
      <c r="L3417" s="263"/>
      <c r="M3417" s="144"/>
      <c r="N3417" s="144"/>
      <c r="O3417" s="143"/>
      <c r="P3417" s="148"/>
      <c r="Q3417" s="146"/>
      <c r="R3417" s="148"/>
      <c r="S3417" s="147"/>
      <c r="T3417" s="127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</row>
    <row r="3418" spans="1:37" s="36" customFormat="1" ht="18.75" customHeight="1" x14ac:dyDescent="0.25">
      <c r="A3418" s="72" t="str">
        <f>Лист4!A3432</f>
        <v>Школьная ул., д.6А</v>
      </c>
      <c r="B3418" s="82" t="s">
        <v>2896</v>
      </c>
      <c r="C3418" s="76">
        <v>157.69845000000001</v>
      </c>
      <c r="D3418" s="76">
        <f t="shared" si="108"/>
        <v>6.3404999999999996</v>
      </c>
      <c r="E3418" s="74">
        <v>6.3404999999999996</v>
      </c>
      <c r="F3418" s="33">
        <v>0</v>
      </c>
      <c r="G3418" s="120">
        <v>0</v>
      </c>
      <c r="H3418" s="33">
        <v>0</v>
      </c>
      <c r="I3418" s="121"/>
      <c r="J3418" s="91">
        <f t="shared" si="109"/>
        <v>164.03895</v>
      </c>
      <c r="K3418" s="131"/>
      <c r="L3418" s="263"/>
      <c r="M3418" s="144"/>
      <c r="N3418" s="144"/>
      <c r="O3418" s="143"/>
      <c r="P3418" s="148"/>
      <c r="Q3418" s="146"/>
      <c r="R3418" s="148"/>
      <c r="S3418" s="147"/>
      <c r="T3418" s="127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</row>
    <row r="3419" spans="1:37" s="36" customFormat="1" ht="18.75" customHeight="1" x14ac:dyDescent="0.25">
      <c r="A3419" s="72" t="str">
        <f>Лист4!A3433</f>
        <v>Школьная ул., д.7А</v>
      </c>
      <c r="B3419" s="82" t="s">
        <v>2896</v>
      </c>
      <c r="C3419" s="76">
        <v>175.36631</v>
      </c>
      <c r="D3419" s="76">
        <f t="shared" si="108"/>
        <v>11.13922</v>
      </c>
      <c r="E3419" s="74">
        <v>11.13922</v>
      </c>
      <c r="F3419" s="33">
        <v>0</v>
      </c>
      <c r="G3419" s="120">
        <v>0</v>
      </c>
      <c r="H3419" s="33">
        <v>0</v>
      </c>
      <c r="I3419" s="121"/>
      <c r="J3419" s="91">
        <f t="shared" si="109"/>
        <v>186.50552999999999</v>
      </c>
      <c r="K3419" s="131"/>
      <c r="L3419" s="263"/>
      <c r="M3419" s="144"/>
      <c r="N3419" s="144"/>
      <c r="O3419" s="143"/>
      <c r="P3419" s="148"/>
      <c r="Q3419" s="146"/>
      <c r="R3419" s="148"/>
      <c r="S3419" s="147"/>
      <c r="T3419" s="127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</row>
    <row r="3420" spans="1:37" s="36" customFormat="1" ht="18.75" customHeight="1" x14ac:dyDescent="0.25">
      <c r="A3420" s="72" t="str">
        <f>Лист4!A3434</f>
        <v>Школьная ул., д.8А</v>
      </c>
      <c r="B3420" s="82" t="s">
        <v>2896</v>
      </c>
      <c r="C3420" s="76">
        <v>353.23070000000001</v>
      </c>
      <c r="D3420" s="76">
        <f t="shared" si="108"/>
        <v>15.06869</v>
      </c>
      <c r="E3420" s="74">
        <v>15.06869</v>
      </c>
      <c r="F3420" s="33">
        <v>0</v>
      </c>
      <c r="G3420" s="120">
        <v>0</v>
      </c>
      <c r="H3420" s="33">
        <v>0</v>
      </c>
      <c r="I3420" s="121"/>
      <c r="J3420" s="91">
        <f t="shared" si="109"/>
        <v>368.29939000000002</v>
      </c>
      <c r="K3420" s="131"/>
      <c r="L3420" s="263"/>
      <c r="M3420" s="144"/>
      <c r="N3420" s="144"/>
      <c r="O3420" s="143"/>
      <c r="P3420" s="148"/>
      <c r="Q3420" s="146"/>
      <c r="R3420" s="148"/>
      <c r="S3420" s="147"/>
      <c r="T3420" s="127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</row>
    <row r="3421" spans="1:37" s="36" customFormat="1" ht="18.75" customHeight="1" x14ac:dyDescent="0.25">
      <c r="A3421" s="72" t="str">
        <f>Лист4!A3435</f>
        <v>Школьная ул., д.9А</v>
      </c>
      <c r="B3421" s="82" t="s">
        <v>2896</v>
      </c>
      <c r="C3421" s="76">
        <v>224.15339</v>
      </c>
      <c r="D3421" s="76">
        <f t="shared" si="108"/>
        <v>26.7439</v>
      </c>
      <c r="E3421" s="74">
        <v>26.7439</v>
      </c>
      <c r="F3421" s="33">
        <v>0</v>
      </c>
      <c r="G3421" s="120">
        <v>0</v>
      </c>
      <c r="H3421" s="33">
        <v>0</v>
      </c>
      <c r="I3421" s="121"/>
      <c r="J3421" s="91">
        <f t="shared" si="109"/>
        <v>250.89729</v>
      </c>
      <c r="K3421" s="131"/>
      <c r="L3421" s="263"/>
      <c r="M3421" s="144"/>
      <c r="N3421" s="144"/>
      <c r="O3421" s="143"/>
      <c r="P3421" s="148"/>
      <c r="Q3421" s="146"/>
      <c r="R3421" s="148"/>
      <c r="S3421" s="147"/>
      <c r="T3421" s="127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</row>
    <row r="3422" spans="1:37" s="36" customFormat="1" ht="18.75" customHeight="1" x14ac:dyDescent="0.25">
      <c r="A3422" s="72" t="str">
        <f>Лист4!A3436</f>
        <v>Заводская ул., д.51</v>
      </c>
      <c r="B3422" s="82" t="s">
        <v>2907</v>
      </c>
      <c r="C3422" s="76">
        <v>0.20150000000000001</v>
      </c>
      <c r="D3422" s="76">
        <f t="shared" si="108"/>
        <v>0</v>
      </c>
      <c r="E3422" s="74">
        <v>0</v>
      </c>
      <c r="F3422" s="33">
        <v>0</v>
      </c>
      <c r="G3422" s="120">
        <v>0</v>
      </c>
      <c r="H3422" s="33">
        <v>0</v>
      </c>
      <c r="I3422" s="121"/>
      <c r="J3422" s="91">
        <f t="shared" si="109"/>
        <v>0.20150000000000001</v>
      </c>
      <c r="K3422" s="131"/>
      <c r="L3422" s="263"/>
      <c r="M3422" s="144"/>
      <c r="N3422" s="144"/>
      <c r="O3422" s="143"/>
      <c r="P3422" s="148"/>
      <c r="Q3422" s="146"/>
      <c r="R3422" s="148"/>
      <c r="S3422" s="147"/>
      <c r="T3422" s="127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</row>
    <row r="3423" spans="1:37" s="36" customFormat="1" ht="18.75" customHeight="1" x14ac:dyDescent="0.25">
      <c r="A3423" s="72" t="str">
        <f>Лист4!A3437</f>
        <v>Почтовая ул., д.20</v>
      </c>
      <c r="B3423" s="82" t="s">
        <v>2907</v>
      </c>
      <c r="C3423" s="76">
        <v>98.971279999999993</v>
      </c>
      <c r="D3423" s="76">
        <f t="shared" si="108"/>
        <v>2.5279499999999997</v>
      </c>
      <c r="E3423" s="74">
        <v>2.5279499999999997</v>
      </c>
      <c r="F3423" s="33">
        <v>0</v>
      </c>
      <c r="G3423" s="120">
        <v>0</v>
      </c>
      <c r="H3423" s="33">
        <v>0</v>
      </c>
      <c r="I3423" s="121"/>
      <c r="J3423" s="91">
        <f t="shared" si="109"/>
        <v>101.49923</v>
      </c>
      <c r="K3423" s="131"/>
      <c r="L3423" s="263"/>
      <c r="M3423" s="144"/>
      <c r="N3423" s="144"/>
      <c r="O3423" s="143"/>
      <c r="P3423" s="148"/>
      <c r="Q3423" s="146"/>
      <c r="R3423" s="148"/>
      <c r="S3423" s="147"/>
      <c r="T3423" s="127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</row>
    <row r="3424" spans="1:37" s="36" customFormat="1" ht="18.75" customHeight="1" x14ac:dyDescent="0.25">
      <c r="A3424" s="72" t="str">
        <f>Лист4!A3438</f>
        <v>Почтовая ул., д.22</v>
      </c>
      <c r="B3424" s="82" t="s">
        <v>2907</v>
      </c>
      <c r="C3424" s="76">
        <v>0.151</v>
      </c>
      <c r="D3424" s="76">
        <f t="shared" si="108"/>
        <v>0</v>
      </c>
      <c r="E3424" s="74">
        <v>0</v>
      </c>
      <c r="F3424" s="33">
        <v>0</v>
      </c>
      <c r="G3424" s="120">
        <v>0</v>
      </c>
      <c r="H3424" s="33">
        <v>0</v>
      </c>
      <c r="I3424" s="121"/>
      <c r="J3424" s="91">
        <f t="shared" si="109"/>
        <v>0.151</v>
      </c>
      <c r="K3424" s="131"/>
      <c r="L3424" s="263"/>
      <c r="M3424" s="144"/>
      <c r="N3424" s="144"/>
      <c r="O3424" s="143"/>
      <c r="P3424" s="148"/>
      <c r="Q3424" s="146"/>
      <c r="R3424" s="148"/>
      <c r="S3424" s="147"/>
      <c r="T3424" s="127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</row>
    <row r="3425" spans="1:37" s="36" customFormat="1" ht="18.75" customHeight="1" x14ac:dyDescent="0.25">
      <c r="A3425" s="72" t="str">
        <f>Лист4!A3439</f>
        <v>ул. Советская, д.1</v>
      </c>
      <c r="B3425" s="82" t="s">
        <v>2941</v>
      </c>
      <c r="C3425" s="76">
        <v>556.22251999999992</v>
      </c>
      <c r="D3425" s="76">
        <f t="shared" si="108"/>
        <v>32.866970000000002</v>
      </c>
      <c r="E3425" s="74">
        <v>32.866970000000002</v>
      </c>
      <c r="F3425" s="33">
        <v>0</v>
      </c>
      <c r="G3425" s="120">
        <v>0</v>
      </c>
      <c r="H3425" s="33">
        <v>0</v>
      </c>
      <c r="I3425" s="121"/>
      <c r="J3425" s="91">
        <f t="shared" si="109"/>
        <v>589.08948999999996</v>
      </c>
      <c r="K3425" s="131"/>
      <c r="L3425" s="263"/>
      <c r="M3425" s="144"/>
      <c r="N3425" s="144"/>
      <c r="O3425" s="143"/>
      <c r="P3425" s="148"/>
      <c r="Q3425" s="146"/>
      <c r="R3425" s="148"/>
      <c r="S3425" s="147"/>
      <c r="T3425" s="127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</row>
    <row r="3426" spans="1:37" s="36" customFormat="1" ht="18.75" customHeight="1" x14ac:dyDescent="0.25">
      <c r="A3426" s="72" t="str">
        <f>Лист4!A3440</f>
        <v>ул. Советская, д.2</v>
      </c>
      <c r="B3426" s="82" t="s">
        <v>2941</v>
      </c>
      <c r="C3426" s="76">
        <v>213.51426000000001</v>
      </c>
      <c r="D3426" s="76">
        <f t="shared" ref="D3426:D3489" si="110">E3426</f>
        <v>9.5952900000000003</v>
      </c>
      <c r="E3426" s="74">
        <v>9.5952900000000003</v>
      </c>
      <c r="F3426" s="33">
        <v>0</v>
      </c>
      <c r="G3426" s="120">
        <v>0</v>
      </c>
      <c r="H3426" s="33">
        <v>0</v>
      </c>
      <c r="I3426" s="121"/>
      <c r="J3426" s="91">
        <f t="shared" si="109"/>
        <v>223.10955000000001</v>
      </c>
      <c r="K3426" s="131"/>
      <c r="L3426" s="263"/>
      <c r="M3426" s="144"/>
      <c r="N3426" s="144"/>
      <c r="O3426" s="143"/>
      <c r="P3426" s="148"/>
      <c r="Q3426" s="146"/>
      <c r="R3426" s="148"/>
      <c r="S3426" s="147"/>
      <c r="T3426" s="127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</row>
    <row r="3427" spans="1:37" s="36" customFormat="1" ht="18.75" customHeight="1" x14ac:dyDescent="0.25">
      <c r="A3427" s="72" t="str">
        <f>Лист4!A3441</f>
        <v>ул. Советская, д.3</v>
      </c>
      <c r="B3427" s="82" t="s">
        <v>2941</v>
      </c>
      <c r="C3427" s="76">
        <v>169.56310000000002</v>
      </c>
      <c r="D3427" s="76">
        <f t="shared" si="110"/>
        <v>0</v>
      </c>
      <c r="E3427" s="74">
        <v>0</v>
      </c>
      <c r="F3427" s="33">
        <v>0</v>
      </c>
      <c r="G3427" s="120">
        <v>0</v>
      </c>
      <c r="H3427" s="33">
        <v>0</v>
      </c>
      <c r="I3427" s="121"/>
      <c r="J3427" s="91">
        <f t="shared" si="109"/>
        <v>169.56310000000002</v>
      </c>
      <c r="K3427" s="131"/>
      <c r="L3427" s="263"/>
      <c r="M3427" s="144"/>
      <c r="N3427" s="144"/>
      <c r="O3427" s="143"/>
      <c r="P3427" s="148"/>
      <c r="Q3427" s="146"/>
      <c r="R3427" s="148"/>
      <c r="S3427" s="147"/>
      <c r="T3427" s="127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</row>
    <row r="3428" spans="1:37" s="36" customFormat="1" ht="18.75" customHeight="1" x14ac:dyDescent="0.25">
      <c r="A3428" s="72" t="str">
        <f>Лист4!A3442</f>
        <v>ул. Советская, д.4</v>
      </c>
      <c r="B3428" s="82" t="s">
        <v>2941</v>
      </c>
      <c r="C3428" s="76">
        <v>324.54944999999998</v>
      </c>
      <c r="D3428" s="76">
        <f t="shared" si="110"/>
        <v>47.430730000000004</v>
      </c>
      <c r="E3428" s="74">
        <v>47.430730000000004</v>
      </c>
      <c r="F3428" s="33">
        <v>0</v>
      </c>
      <c r="G3428" s="120">
        <v>0</v>
      </c>
      <c r="H3428" s="33">
        <v>0</v>
      </c>
      <c r="I3428" s="121"/>
      <c r="J3428" s="91">
        <f t="shared" si="109"/>
        <v>371.98017999999996</v>
      </c>
      <c r="K3428" s="131"/>
      <c r="L3428" s="263"/>
      <c r="M3428" s="144"/>
      <c r="N3428" s="144"/>
      <c r="O3428" s="143"/>
      <c r="P3428" s="148"/>
      <c r="Q3428" s="146"/>
      <c r="R3428" s="148"/>
      <c r="S3428" s="147"/>
      <c r="T3428" s="127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</row>
    <row r="3429" spans="1:37" s="36" customFormat="1" ht="18.75" customHeight="1" x14ac:dyDescent="0.25">
      <c r="A3429" s="72" t="str">
        <f>Лист4!A3443</f>
        <v>ул. Советская, д.5</v>
      </c>
      <c r="B3429" s="82" t="s">
        <v>2941</v>
      </c>
      <c r="C3429" s="76">
        <v>197.39989999999997</v>
      </c>
      <c r="D3429" s="76">
        <f t="shared" si="110"/>
        <v>14.312049999999999</v>
      </c>
      <c r="E3429" s="74">
        <v>14.312049999999999</v>
      </c>
      <c r="F3429" s="33">
        <v>0</v>
      </c>
      <c r="G3429" s="120">
        <v>0</v>
      </c>
      <c r="H3429" s="33">
        <v>0</v>
      </c>
      <c r="I3429" s="121"/>
      <c r="J3429" s="91">
        <f t="shared" si="109"/>
        <v>211.71194999999997</v>
      </c>
      <c r="K3429" s="131"/>
      <c r="L3429" s="263"/>
      <c r="M3429" s="144"/>
      <c r="N3429" s="144"/>
      <c r="O3429" s="143"/>
      <c r="P3429" s="148"/>
      <c r="Q3429" s="146"/>
      <c r="R3429" s="148"/>
      <c r="S3429" s="147"/>
      <c r="T3429" s="127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</row>
    <row r="3430" spans="1:37" s="36" customFormat="1" ht="18.75" customHeight="1" x14ac:dyDescent="0.25">
      <c r="A3430" s="72" t="str">
        <f>Лист4!A3444</f>
        <v>ул. Геологическая, д.47</v>
      </c>
      <c r="B3430" s="82" t="s">
        <v>2927</v>
      </c>
      <c r="C3430" s="76">
        <v>351.33344</v>
      </c>
      <c r="D3430" s="76">
        <f t="shared" si="110"/>
        <v>17.969270000000002</v>
      </c>
      <c r="E3430" s="74">
        <v>17.969270000000002</v>
      </c>
      <c r="F3430" s="33">
        <v>0</v>
      </c>
      <c r="G3430" s="120">
        <v>0</v>
      </c>
      <c r="H3430" s="33">
        <v>0</v>
      </c>
      <c r="I3430" s="121"/>
      <c r="J3430" s="91">
        <f t="shared" si="109"/>
        <v>369.30270999999999</v>
      </c>
      <c r="K3430" s="131"/>
      <c r="L3430" s="263"/>
      <c r="M3430" s="144"/>
      <c r="N3430" s="144"/>
      <c r="O3430" s="143"/>
      <c r="P3430" s="148"/>
      <c r="Q3430" s="146"/>
      <c r="R3430" s="148"/>
      <c r="S3430" s="147"/>
      <c r="T3430" s="127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</row>
    <row r="3431" spans="1:37" s="36" customFormat="1" ht="18.75" customHeight="1" x14ac:dyDescent="0.25">
      <c r="A3431" s="72" t="str">
        <f>Лист4!A3445</f>
        <v>ул. Геологическая, д.49</v>
      </c>
      <c r="B3431" s="82" t="s">
        <v>2927</v>
      </c>
      <c r="C3431" s="76">
        <v>147.54177999999999</v>
      </c>
      <c r="D3431" s="76">
        <f t="shared" si="110"/>
        <v>4.1066199999999995</v>
      </c>
      <c r="E3431" s="74">
        <v>4.1066199999999995</v>
      </c>
      <c r="F3431" s="33">
        <v>0</v>
      </c>
      <c r="G3431" s="81">
        <v>0</v>
      </c>
      <c r="H3431" s="33">
        <v>0</v>
      </c>
      <c r="I3431" s="77"/>
      <c r="J3431" s="91">
        <f t="shared" si="109"/>
        <v>151.64839999999998</v>
      </c>
      <c r="K3431" s="131"/>
      <c r="L3431" s="263"/>
      <c r="M3431" s="144"/>
      <c r="N3431" s="144"/>
      <c r="O3431" s="143"/>
      <c r="P3431" s="148"/>
      <c r="Q3431" s="146"/>
      <c r="R3431" s="148"/>
      <c r="S3431" s="147"/>
      <c r="T3431" s="127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</row>
    <row r="3432" spans="1:37" s="36" customFormat="1" ht="18.75" customHeight="1" x14ac:dyDescent="0.25">
      <c r="A3432" s="72" t="str">
        <f>Лист4!A3446</f>
        <v>ул. Геологическая, д.51</v>
      </c>
      <c r="B3432" s="82" t="s">
        <v>2927</v>
      </c>
      <c r="C3432" s="76">
        <v>697.41120999999998</v>
      </c>
      <c r="D3432" s="76">
        <f t="shared" si="110"/>
        <v>46.366399999999999</v>
      </c>
      <c r="E3432" s="74">
        <v>46.366399999999999</v>
      </c>
      <c r="F3432" s="33">
        <v>0</v>
      </c>
      <c r="G3432" s="81">
        <v>0</v>
      </c>
      <c r="H3432" s="33">
        <v>0</v>
      </c>
      <c r="I3432" s="77"/>
      <c r="J3432" s="91">
        <f t="shared" si="109"/>
        <v>743.77760999999998</v>
      </c>
      <c r="K3432" s="131"/>
      <c r="L3432" s="263"/>
      <c r="M3432" s="144"/>
      <c r="N3432" s="144"/>
      <c r="O3432" s="143"/>
      <c r="P3432" s="148"/>
      <c r="Q3432" s="146"/>
      <c r="R3432" s="148"/>
      <c r="S3432" s="147"/>
      <c r="T3432" s="127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</row>
    <row r="3433" spans="1:37" s="36" customFormat="1" ht="15.75" customHeight="1" x14ac:dyDescent="0.25">
      <c r="A3433" s="72" t="str">
        <f>Лист4!A3447</f>
        <v>ул. Геологическая, д.53</v>
      </c>
      <c r="B3433" s="82" t="s">
        <v>2927</v>
      </c>
      <c r="C3433" s="76">
        <v>305.82576</v>
      </c>
      <c r="D3433" s="76">
        <f t="shared" si="110"/>
        <v>19.903169999999999</v>
      </c>
      <c r="E3433" s="74">
        <v>19.903169999999999</v>
      </c>
      <c r="F3433" s="33">
        <v>0</v>
      </c>
      <c r="G3433" s="81">
        <v>0</v>
      </c>
      <c r="H3433" s="33">
        <v>0</v>
      </c>
      <c r="I3433" s="77"/>
      <c r="J3433" s="91">
        <f t="shared" si="109"/>
        <v>325.72892999999999</v>
      </c>
      <c r="K3433" s="131"/>
      <c r="L3433" s="263"/>
      <c r="M3433" s="144"/>
      <c r="N3433" s="144"/>
      <c r="O3433" s="143"/>
      <c r="P3433" s="148"/>
      <c r="Q3433" s="146"/>
      <c r="R3433" s="148"/>
      <c r="S3433" s="147"/>
      <c r="T3433" s="127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</row>
    <row r="3434" spans="1:37" s="36" customFormat="1" ht="18.75" customHeight="1" x14ac:dyDescent="0.25">
      <c r="A3434" s="72" t="str">
        <f>Лист4!A3448</f>
        <v>ул. Геологическая, д.55</v>
      </c>
      <c r="B3434" s="82" t="s">
        <v>2927</v>
      </c>
      <c r="C3434" s="76">
        <v>418.28852000000001</v>
      </c>
      <c r="D3434" s="76">
        <f t="shared" si="110"/>
        <v>28.729110000000002</v>
      </c>
      <c r="E3434" s="74">
        <v>28.729110000000002</v>
      </c>
      <c r="F3434" s="33">
        <v>0</v>
      </c>
      <c r="G3434" s="81">
        <v>0</v>
      </c>
      <c r="H3434" s="33">
        <v>0</v>
      </c>
      <c r="I3434" s="77"/>
      <c r="J3434" s="91">
        <f t="shared" si="109"/>
        <v>447.01763</v>
      </c>
      <c r="K3434" s="131"/>
      <c r="L3434" s="263"/>
      <c r="M3434" s="144"/>
      <c r="N3434" s="144"/>
      <c r="O3434" s="143"/>
      <c r="P3434" s="148"/>
      <c r="Q3434" s="146"/>
      <c r="R3434" s="148"/>
      <c r="S3434" s="147"/>
      <c r="T3434" s="127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</row>
    <row r="3435" spans="1:37" s="36" customFormat="1" ht="18" customHeight="1" x14ac:dyDescent="0.25">
      <c r="A3435" s="72" t="str">
        <f>Лист4!A3449</f>
        <v>ул. Геологическая, д.57</v>
      </c>
      <c r="B3435" s="82" t="s">
        <v>2927</v>
      </c>
      <c r="C3435" s="76">
        <v>552.64069999999992</v>
      </c>
      <c r="D3435" s="76">
        <f t="shared" si="110"/>
        <v>42.511919999999996</v>
      </c>
      <c r="E3435" s="74">
        <v>42.511919999999996</v>
      </c>
      <c r="F3435" s="79">
        <v>0</v>
      </c>
      <c r="G3435" s="81">
        <v>0</v>
      </c>
      <c r="H3435" s="79">
        <v>0</v>
      </c>
      <c r="I3435" s="77"/>
      <c r="J3435" s="91">
        <f t="shared" si="109"/>
        <v>595.15261999999996</v>
      </c>
      <c r="K3435" s="131"/>
      <c r="L3435" s="263"/>
      <c r="M3435" s="144"/>
      <c r="N3435" s="144"/>
      <c r="O3435" s="143"/>
      <c r="P3435" s="148"/>
      <c r="Q3435" s="146"/>
      <c r="R3435" s="148"/>
      <c r="S3435" s="147"/>
      <c r="T3435" s="127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</row>
    <row r="3436" spans="1:37" s="36" customFormat="1" ht="18" customHeight="1" x14ac:dyDescent="0.25">
      <c r="A3436" s="72" t="str">
        <f>Лист4!A3450</f>
        <v>ул. Геологическая, д.59</v>
      </c>
      <c r="B3436" s="82" t="s">
        <v>2927</v>
      </c>
      <c r="C3436" s="76">
        <v>662.95021999999994</v>
      </c>
      <c r="D3436" s="76">
        <f t="shared" si="110"/>
        <v>35.28595</v>
      </c>
      <c r="E3436" s="74">
        <v>35.28595</v>
      </c>
      <c r="F3436" s="33">
        <v>0</v>
      </c>
      <c r="G3436" s="81">
        <v>0</v>
      </c>
      <c r="H3436" s="33">
        <v>0</v>
      </c>
      <c r="I3436" s="77"/>
      <c r="J3436" s="91">
        <f t="shared" si="109"/>
        <v>698.2361699999999</v>
      </c>
      <c r="K3436" s="131"/>
      <c r="L3436" s="263"/>
      <c r="M3436" s="144"/>
      <c r="N3436" s="144"/>
      <c r="O3436" s="143"/>
      <c r="P3436" s="148"/>
      <c r="Q3436" s="146"/>
      <c r="R3436" s="148"/>
      <c r="S3436" s="147"/>
      <c r="T3436" s="127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</row>
    <row r="3437" spans="1:37" s="36" customFormat="1" ht="18.75" customHeight="1" x14ac:dyDescent="0.25">
      <c r="A3437" s="72" t="str">
        <f>Лист4!A3451</f>
        <v>ул. Геологическая, д.61</v>
      </c>
      <c r="B3437" s="82" t="s">
        <v>2927</v>
      </c>
      <c r="C3437" s="76">
        <v>503.88036</v>
      </c>
      <c r="D3437" s="76">
        <f t="shared" si="110"/>
        <v>30.801950000000001</v>
      </c>
      <c r="E3437" s="74">
        <v>30.801950000000001</v>
      </c>
      <c r="F3437" s="33">
        <v>0</v>
      </c>
      <c r="G3437" s="81">
        <v>0</v>
      </c>
      <c r="H3437" s="33">
        <v>0</v>
      </c>
      <c r="I3437" s="77"/>
      <c r="J3437" s="91">
        <f t="shared" si="109"/>
        <v>534.68231000000003</v>
      </c>
      <c r="K3437" s="131"/>
      <c r="L3437" s="263"/>
      <c r="M3437" s="144"/>
      <c r="N3437" s="144"/>
      <c r="O3437" s="143"/>
      <c r="P3437" s="148"/>
      <c r="Q3437" s="146"/>
      <c r="R3437" s="148"/>
      <c r="S3437" s="147"/>
      <c r="T3437" s="127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</row>
    <row r="3438" spans="1:37" s="36" customFormat="1" ht="18.75" customHeight="1" x14ac:dyDescent="0.25">
      <c r="A3438" s="72" t="str">
        <f>Лист4!A3452</f>
        <v>ул. Геологическая, д.63</v>
      </c>
      <c r="B3438" s="82" t="s">
        <v>2927</v>
      </c>
      <c r="C3438" s="76">
        <v>330.29593999999997</v>
      </c>
      <c r="D3438" s="76">
        <f t="shared" si="110"/>
        <v>16.962730000000001</v>
      </c>
      <c r="E3438" s="74">
        <v>16.962730000000001</v>
      </c>
      <c r="F3438" s="33">
        <v>0</v>
      </c>
      <c r="G3438" s="81">
        <v>0</v>
      </c>
      <c r="H3438" s="33">
        <v>0</v>
      </c>
      <c r="I3438" s="77"/>
      <c r="J3438" s="91">
        <f t="shared" si="109"/>
        <v>347.25867</v>
      </c>
      <c r="K3438" s="131"/>
      <c r="L3438" s="263"/>
      <c r="M3438" s="144"/>
      <c r="N3438" s="144"/>
      <c r="O3438" s="143"/>
      <c r="P3438" s="148"/>
      <c r="Q3438" s="146"/>
      <c r="R3438" s="148"/>
      <c r="S3438" s="147"/>
      <c r="T3438" s="127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</row>
    <row r="3439" spans="1:37" s="36" customFormat="1" ht="18.75" customHeight="1" x14ac:dyDescent="0.25">
      <c r="A3439" s="72" t="str">
        <f>Лист4!A3453</f>
        <v>ул. Геологическая, д.65</v>
      </c>
      <c r="B3439" s="82" t="s">
        <v>2927</v>
      </c>
      <c r="C3439" s="76">
        <v>478.43678</v>
      </c>
      <c r="D3439" s="76">
        <f t="shared" si="110"/>
        <v>26.517499999999998</v>
      </c>
      <c r="E3439" s="74">
        <v>26.517499999999998</v>
      </c>
      <c r="F3439" s="33">
        <v>0</v>
      </c>
      <c r="G3439" s="81">
        <v>0</v>
      </c>
      <c r="H3439" s="33">
        <v>0</v>
      </c>
      <c r="I3439" s="77"/>
      <c r="J3439" s="91">
        <f t="shared" si="109"/>
        <v>504.95427999999998</v>
      </c>
      <c r="K3439" s="131"/>
      <c r="L3439" s="263"/>
      <c r="M3439" s="144"/>
      <c r="N3439" s="144"/>
      <c r="O3439" s="143"/>
      <c r="P3439" s="148"/>
      <c r="Q3439" s="146"/>
      <c r="R3439" s="148"/>
      <c r="S3439" s="147"/>
      <c r="T3439" s="127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</row>
    <row r="3440" spans="1:37" s="36" customFormat="1" ht="18.75" customHeight="1" x14ac:dyDescent="0.25">
      <c r="A3440" s="72" t="str">
        <f>Лист4!A3454</f>
        <v>ул. Геологическая, д.67</v>
      </c>
      <c r="B3440" s="82" t="s">
        <v>2927</v>
      </c>
      <c r="C3440" s="76">
        <v>315.08238000000006</v>
      </c>
      <c r="D3440" s="76">
        <f t="shared" si="110"/>
        <v>12.104010000000001</v>
      </c>
      <c r="E3440" s="74">
        <v>12.104010000000001</v>
      </c>
      <c r="F3440" s="33">
        <v>0</v>
      </c>
      <c r="G3440" s="81">
        <v>0</v>
      </c>
      <c r="H3440" s="33">
        <v>0</v>
      </c>
      <c r="I3440" s="77"/>
      <c r="J3440" s="91">
        <f t="shared" si="109"/>
        <v>327.18639000000007</v>
      </c>
      <c r="K3440" s="131"/>
      <c r="L3440" s="265"/>
      <c r="M3440" s="144"/>
      <c r="N3440" s="144"/>
      <c r="O3440" s="143"/>
      <c r="P3440" s="148"/>
      <c r="Q3440" s="146"/>
      <c r="R3440" s="148"/>
      <c r="S3440" s="147"/>
      <c r="T3440" s="127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</row>
    <row r="3441" spans="1:37" s="36" customFormat="1" ht="18.75" customHeight="1" x14ac:dyDescent="0.25">
      <c r="A3441" s="72" t="str">
        <f>Лист4!A3455</f>
        <v>ул. Геологическая, д.69</v>
      </c>
      <c r="B3441" s="82" t="s">
        <v>2927</v>
      </c>
      <c r="C3441" s="76">
        <v>413.09948000000003</v>
      </c>
      <c r="D3441" s="76">
        <f t="shared" si="110"/>
        <v>17.563200000000002</v>
      </c>
      <c r="E3441" s="74">
        <v>17.563200000000002</v>
      </c>
      <c r="F3441" s="33">
        <v>0</v>
      </c>
      <c r="G3441" s="81">
        <v>0</v>
      </c>
      <c r="H3441" s="33">
        <v>0</v>
      </c>
      <c r="I3441" s="77"/>
      <c r="J3441" s="91">
        <f t="shared" si="109"/>
        <v>430.66268000000002</v>
      </c>
      <c r="K3441" s="131"/>
      <c r="L3441" s="266"/>
      <c r="M3441" s="144"/>
      <c r="N3441" s="144"/>
      <c r="O3441" s="143"/>
      <c r="P3441" s="148"/>
      <c r="Q3441" s="146"/>
      <c r="R3441" s="148"/>
      <c r="S3441" s="147"/>
      <c r="T3441" s="127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</row>
    <row r="3442" spans="1:37" s="36" customFormat="1" ht="18.75" customHeight="1" x14ac:dyDescent="0.25">
      <c r="A3442" s="72" t="str">
        <f>Лист4!A3456</f>
        <v>ул. Геологическая, д.71</v>
      </c>
      <c r="B3442" s="82" t="s">
        <v>2927</v>
      </c>
      <c r="C3442" s="76">
        <v>569.73949000000005</v>
      </c>
      <c r="D3442" s="76">
        <f t="shared" si="110"/>
        <v>36.810540000000003</v>
      </c>
      <c r="E3442" s="74">
        <v>36.810540000000003</v>
      </c>
      <c r="F3442" s="33">
        <v>0</v>
      </c>
      <c r="G3442" s="81">
        <v>0</v>
      </c>
      <c r="H3442" s="33">
        <v>0</v>
      </c>
      <c r="I3442" s="77"/>
      <c r="J3442" s="91">
        <f t="shared" si="109"/>
        <v>606.55003000000011</v>
      </c>
      <c r="K3442" s="131"/>
      <c r="L3442" s="264"/>
      <c r="M3442" s="144"/>
      <c r="N3442" s="144"/>
      <c r="O3442" s="143"/>
      <c r="P3442" s="148"/>
      <c r="Q3442" s="146"/>
      <c r="R3442" s="148"/>
      <c r="S3442" s="147"/>
      <c r="T3442" s="127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</row>
    <row r="3443" spans="1:37" s="36" customFormat="1" ht="18.75" customHeight="1" x14ac:dyDescent="0.25">
      <c r="A3443" s="72" t="str">
        <f>Лист4!A3457</f>
        <v>ул. Геологическая, д.73</v>
      </c>
      <c r="B3443" s="82" t="s">
        <v>2927</v>
      </c>
      <c r="C3443" s="76">
        <v>366.93092000000001</v>
      </c>
      <c r="D3443" s="76">
        <f t="shared" si="110"/>
        <v>17.89706</v>
      </c>
      <c r="E3443" s="74">
        <v>17.89706</v>
      </c>
      <c r="F3443" s="33">
        <v>0</v>
      </c>
      <c r="G3443" s="81">
        <v>0</v>
      </c>
      <c r="H3443" s="33">
        <v>0</v>
      </c>
      <c r="I3443" s="77"/>
      <c r="J3443" s="91">
        <f t="shared" si="109"/>
        <v>384.82798000000003</v>
      </c>
      <c r="K3443" s="131"/>
      <c r="L3443" s="264"/>
      <c r="M3443" s="144"/>
      <c r="N3443" s="144"/>
      <c r="O3443" s="143"/>
      <c r="P3443" s="148"/>
      <c r="Q3443" s="146"/>
      <c r="R3443" s="148"/>
      <c r="S3443" s="147"/>
      <c r="T3443" s="127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</row>
    <row r="3444" spans="1:37" s="36" customFormat="1" ht="18.75" customHeight="1" x14ac:dyDescent="0.25">
      <c r="A3444" s="72" t="str">
        <f>Лист4!A3458</f>
        <v>Парковая ул., д.5</v>
      </c>
      <c r="B3444" s="82" t="s">
        <v>2904</v>
      </c>
      <c r="C3444" s="76">
        <v>119.44562999999999</v>
      </c>
      <c r="D3444" s="76">
        <f t="shared" si="110"/>
        <v>6.3902999999999999</v>
      </c>
      <c r="E3444" s="74">
        <v>6.3902999999999999</v>
      </c>
      <c r="F3444" s="33">
        <v>0</v>
      </c>
      <c r="G3444" s="81">
        <v>0</v>
      </c>
      <c r="H3444" s="33">
        <v>0</v>
      </c>
      <c r="I3444" s="77"/>
      <c r="J3444" s="91">
        <f t="shared" si="109"/>
        <v>125.83592999999999</v>
      </c>
      <c r="K3444" s="131"/>
      <c r="L3444" s="263"/>
      <c r="M3444" s="144"/>
      <c r="N3444" s="144"/>
      <c r="O3444" s="143"/>
      <c r="P3444" s="148"/>
      <c r="Q3444" s="146"/>
      <c r="R3444" s="148"/>
      <c r="S3444" s="147"/>
      <c r="T3444" s="127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</row>
    <row r="3445" spans="1:37" s="36" customFormat="1" ht="18.75" customHeight="1" x14ac:dyDescent="0.25">
      <c r="A3445" s="72" t="str">
        <f>Лист4!A3459</f>
        <v>Парковая ул., д.7</v>
      </c>
      <c r="B3445" s="82" t="s">
        <v>2904</v>
      </c>
      <c r="C3445" s="76">
        <v>109.70562999999999</v>
      </c>
      <c r="D3445" s="76">
        <f t="shared" si="110"/>
        <v>19.919779999999999</v>
      </c>
      <c r="E3445" s="74">
        <v>19.919779999999999</v>
      </c>
      <c r="F3445" s="33">
        <v>0</v>
      </c>
      <c r="G3445" s="81">
        <v>0</v>
      </c>
      <c r="H3445" s="33">
        <v>0</v>
      </c>
      <c r="I3445" s="77"/>
      <c r="J3445" s="91">
        <f t="shared" si="109"/>
        <v>129.62540999999999</v>
      </c>
      <c r="K3445" s="131"/>
      <c r="L3445" s="263"/>
      <c r="M3445" s="144"/>
      <c r="N3445" s="144"/>
      <c r="O3445" s="143"/>
      <c r="P3445" s="148"/>
      <c r="Q3445" s="146"/>
      <c r="R3445" s="148"/>
      <c r="S3445" s="147"/>
      <c r="T3445" s="127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</row>
    <row r="3446" spans="1:37" s="36" customFormat="1" ht="18.75" customHeight="1" x14ac:dyDescent="0.25">
      <c r="A3446" s="72" t="str">
        <f>Лист4!A3460</f>
        <v>Клубная ул., д.25</v>
      </c>
      <c r="B3446" s="82" t="s">
        <v>64</v>
      </c>
      <c r="C3446" s="76">
        <v>70.571950000000001</v>
      </c>
      <c r="D3446" s="76">
        <f t="shared" si="110"/>
        <v>4.1571000000000007</v>
      </c>
      <c r="E3446" s="74">
        <v>4.1571000000000007</v>
      </c>
      <c r="F3446" s="33">
        <v>0</v>
      </c>
      <c r="G3446" s="81">
        <v>0</v>
      </c>
      <c r="H3446" s="33">
        <v>0</v>
      </c>
      <c r="I3446" s="77"/>
      <c r="J3446" s="91">
        <f t="shared" si="109"/>
        <v>74.729050000000001</v>
      </c>
      <c r="K3446" s="131"/>
      <c r="L3446" s="263"/>
      <c r="M3446" s="144"/>
      <c r="N3446" s="144"/>
      <c r="O3446" s="143"/>
      <c r="P3446" s="148"/>
      <c r="Q3446" s="146"/>
      <c r="R3446" s="148"/>
      <c r="S3446" s="147"/>
      <c r="T3446" s="127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</row>
    <row r="3447" spans="1:37" s="36" customFormat="1" ht="18.75" customHeight="1" x14ac:dyDescent="0.25">
      <c r="A3447" s="72" t="str">
        <f>Лист4!A3461</f>
        <v>Клубная ул., д.26</v>
      </c>
      <c r="B3447" s="82" t="s">
        <v>64</v>
      </c>
      <c r="C3447" s="76">
        <v>114.47157</v>
      </c>
      <c r="D3447" s="76">
        <f t="shared" si="110"/>
        <v>17.223770000000002</v>
      </c>
      <c r="E3447" s="74">
        <v>17.223770000000002</v>
      </c>
      <c r="F3447" s="33">
        <v>0</v>
      </c>
      <c r="G3447" s="81">
        <v>0</v>
      </c>
      <c r="H3447" s="33">
        <v>0</v>
      </c>
      <c r="I3447" s="77"/>
      <c r="J3447" s="91">
        <f t="shared" si="109"/>
        <v>131.69533999999999</v>
      </c>
      <c r="K3447" s="131"/>
      <c r="L3447" s="263"/>
      <c r="M3447" s="144"/>
      <c r="N3447" s="144"/>
      <c r="O3447" s="143"/>
      <c r="P3447" s="148"/>
      <c r="Q3447" s="146"/>
      <c r="R3447" s="148"/>
      <c r="S3447" s="147"/>
      <c r="T3447" s="127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</row>
    <row r="3448" spans="1:37" s="36" customFormat="1" ht="18.75" customHeight="1" x14ac:dyDescent="0.25">
      <c r="A3448" s="72" t="str">
        <f>Лист4!A3462</f>
        <v>Клубная ул., д.27</v>
      </c>
      <c r="B3448" s="82" t="s">
        <v>64</v>
      </c>
      <c r="C3448" s="76">
        <v>256.53519</v>
      </c>
      <c r="D3448" s="76">
        <f t="shared" si="110"/>
        <v>15.842219999999999</v>
      </c>
      <c r="E3448" s="74">
        <v>15.842219999999999</v>
      </c>
      <c r="F3448" s="33">
        <v>0</v>
      </c>
      <c r="G3448" s="81">
        <v>0</v>
      </c>
      <c r="H3448" s="33">
        <v>0</v>
      </c>
      <c r="I3448" s="77"/>
      <c r="J3448" s="91">
        <f t="shared" si="109"/>
        <v>272.37741</v>
      </c>
      <c r="K3448" s="131"/>
      <c r="L3448" s="263"/>
      <c r="M3448" s="144"/>
      <c r="N3448" s="144"/>
      <c r="O3448" s="143"/>
      <c r="P3448" s="148"/>
      <c r="Q3448" s="146"/>
      <c r="R3448" s="148"/>
      <c r="S3448" s="147"/>
      <c r="T3448" s="127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</row>
    <row r="3449" spans="1:37" s="36" customFormat="1" ht="18" customHeight="1" x14ac:dyDescent="0.25">
      <c r="A3449" s="72" t="str">
        <f>Лист4!A3463</f>
        <v>Клубная ул., д.29</v>
      </c>
      <c r="B3449" s="82" t="s">
        <v>64</v>
      </c>
      <c r="C3449" s="76">
        <v>2.3146999999999998</v>
      </c>
      <c r="D3449" s="76">
        <f t="shared" si="110"/>
        <v>15.01291</v>
      </c>
      <c r="E3449" s="74">
        <v>15.01291</v>
      </c>
      <c r="F3449" s="33">
        <v>0</v>
      </c>
      <c r="G3449" s="81">
        <v>0</v>
      </c>
      <c r="H3449" s="33">
        <v>0</v>
      </c>
      <c r="I3449" s="77"/>
      <c r="J3449" s="91">
        <f t="shared" si="109"/>
        <v>17.32761</v>
      </c>
      <c r="K3449" s="131"/>
      <c r="L3449" s="263"/>
      <c r="M3449" s="144"/>
      <c r="N3449" s="144"/>
      <c r="O3449" s="143"/>
      <c r="P3449" s="148"/>
      <c r="Q3449" s="146"/>
      <c r="R3449" s="148"/>
      <c r="S3449" s="147"/>
      <c r="T3449" s="127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</row>
    <row r="3450" spans="1:37" s="36" customFormat="1" ht="18" customHeight="1" x14ac:dyDescent="0.25">
      <c r="A3450" s="72" t="str">
        <f>Лист4!A3464</f>
        <v>Клубная ул., д.31</v>
      </c>
      <c r="B3450" s="82" t="s">
        <v>64</v>
      </c>
      <c r="C3450" s="76">
        <v>8.6355500000000003</v>
      </c>
      <c r="D3450" s="76">
        <f t="shared" si="110"/>
        <v>3.8</v>
      </c>
      <c r="E3450" s="74">
        <v>3.8</v>
      </c>
      <c r="F3450" s="33">
        <v>0</v>
      </c>
      <c r="G3450" s="81">
        <v>0</v>
      </c>
      <c r="H3450" s="33">
        <v>0</v>
      </c>
      <c r="I3450" s="77"/>
      <c r="J3450" s="91">
        <f t="shared" si="109"/>
        <v>12.435549999999999</v>
      </c>
      <c r="K3450" s="131"/>
      <c r="L3450" s="263"/>
      <c r="M3450" s="144"/>
      <c r="N3450" s="144"/>
      <c r="O3450" s="143"/>
      <c r="P3450" s="148"/>
      <c r="Q3450" s="146"/>
      <c r="R3450" s="148"/>
      <c r="S3450" s="147"/>
      <c r="T3450" s="127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</row>
    <row r="3451" spans="1:37" s="36" customFormat="1" ht="18" customHeight="1" x14ac:dyDescent="0.25">
      <c r="A3451" s="72" t="str">
        <f>Лист4!A3465</f>
        <v>Мира ул., д.2</v>
      </c>
      <c r="B3451" s="82" t="s">
        <v>65</v>
      </c>
      <c r="C3451" s="76">
        <v>113.54932000000001</v>
      </c>
      <c r="D3451" s="76">
        <f t="shared" si="110"/>
        <v>5.2901400000000001</v>
      </c>
      <c r="E3451" s="74">
        <v>5.2901400000000001</v>
      </c>
      <c r="F3451" s="33">
        <v>0</v>
      </c>
      <c r="G3451" s="81">
        <v>0</v>
      </c>
      <c r="H3451" s="33">
        <v>0</v>
      </c>
      <c r="I3451" s="77"/>
      <c r="J3451" s="91">
        <f t="shared" si="109"/>
        <v>118.83946</v>
      </c>
      <c r="K3451" s="131"/>
      <c r="L3451" s="263"/>
      <c r="M3451" s="144"/>
      <c r="N3451" s="144"/>
      <c r="O3451" s="143"/>
      <c r="P3451" s="148"/>
      <c r="Q3451" s="146"/>
      <c r="R3451" s="148"/>
      <c r="S3451" s="147"/>
      <c r="T3451" s="127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</row>
    <row r="3452" spans="1:37" s="36" customFormat="1" ht="18" customHeight="1" x14ac:dyDescent="0.25">
      <c r="A3452" s="72" t="str">
        <f>Лист4!A3466</f>
        <v>Советская ул., д.3</v>
      </c>
      <c r="B3452" s="82" t="s">
        <v>65</v>
      </c>
      <c r="C3452" s="76">
        <v>252.13702000000001</v>
      </c>
      <c r="D3452" s="76">
        <f t="shared" si="110"/>
        <v>21.843040000000002</v>
      </c>
      <c r="E3452" s="74">
        <v>21.843040000000002</v>
      </c>
      <c r="F3452" s="33">
        <v>0</v>
      </c>
      <c r="G3452" s="81">
        <v>0</v>
      </c>
      <c r="H3452" s="33">
        <v>0</v>
      </c>
      <c r="I3452" s="77"/>
      <c r="J3452" s="91">
        <f t="shared" si="109"/>
        <v>273.98005999999998</v>
      </c>
      <c r="K3452" s="131"/>
      <c r="L3452" s="263"/>
      <c r="M3452" s="144"/>
      <c r="N3452" s="144"/>
      <c r="O3452" s="143"/>
      <c r="P3452" s="148"/>
      <c r="Q3452" s="146"/>
      <c r="R3452" s="148"/>
      <c r="S3452" s="147"/>
      <c r="T3452" s="127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</row>
    <row r="3453" spans="1:37" s="36" customFormat="1" ht="18" customHeight="1" x14ac:dyDescent="0.25">
      <c r="A3453" s="72" t="str">
        <f>Лист4!A3467</f>
        <v>Дачная ул., д.20</v>
      </c>
      <c r="B3453" s="82" t="s">
        <v>66</v>
      </c>
      <c r="C3453" s="76">
        <v>46.033999999999999</v>
      </c>
      <c r="D3453" s="76">
        <f t="shared" si="110"/>
        <v>1.0965</v>
      </c>
      <c r="E3453" s="74">
        <v>1.0965</v>
      </c>
      <c r="F3453" s="33">
        <v>0</v>
      </c>
      <c r="G3453" s="81">
        <v>0</v>
      </c>
      <c r="H3453" s="33">
        <v>0</v>
      </c>
      <c r="I3453" s="77"/>
      <c r="J3453" s="91">
        <f t="shared" si="109"/>
        <v>47.130499999999998</v>
      </c>
      <c r="K3453" s="131"/>
      <c r="L3453" s="263"/>
      <c r="M3453" s="144"/>
      <c r="N3453" s="144"/>
      <c r="O3453" s="143"/>
      <c r="P3453" s="148"/>
      <c r="Q3453" s="146"/>
      <c r="R3453" s="148"/>
      <c r="S3453" s="147"/>
      <c r="T3453" s="127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</row>
    <row r="3454" spans="1:37" s="36" customFormat="1" ht="18" customHeight="1" x14ac:dyDescent="0.25">
      <c r="A3454" s="72" t="str">
        <f>Лист4!A3468</f>
        <v>Дачная ул., д.21</v>
      </c>
      <c r="B3454" s="82" t="s">
        <v>66</v>
      </c>
      <c r="C3454" s="76">
        <v>89.982600000000005</v>
      </c>
      <c r="D3454" s="76">
        <f t="shared" si="110"/>
        <v>4.9640000000000004</v>
      </c>
      <c r="E3454" s="74">
        <v>4.9640000000000004</v>
      </c>
      <c r="F3454" s="33">
        <v>0</v>
      </c>
      <c r="G3454" s="81">
        <v>0</v>
      </c>
      <c r="H3454" s="33">
        <v>0</v>
      </c>
      <c r="I3454" s="77"/>
      <c r="J3454" s="91">
        <f t="shared" si="109"/>
        <v>94.946600000000004</v>
      </c>
      <c r="K3454" s="131"/>
      <c r="L3454" s="263"/>
      <c r="M3454" s="144"/>
      <c r="N3454" s="144"/>
      <c r="O3454" s="143"/>
      <c r="P3454" s="148"/>
      <c r="Q3454" s="146"/>
      <c r="R3454" s="148"/>
      <c r="S3454" s="147"/>
      <c r="T3454" s="127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</row>
    <row r="3455" spans="1:37" s="36" customFormat="1" ht="18" customHeight="1" x14ac:dyDescent="0.25">
      <c r="A3455" s="72" t="str">
        <f>Лист4!A3469</f>
        <v>Дачная ул., д.22</v>
      </c>
      <c r="B3455" s="82" t="s">
        <v>66</v>
      </c>
      <c r="C3455" s="76">
        <v>47.684049999999999</v>
      </c>
      <c r="D3455" s="76">
        <f t="shared" si="110"/>
        <v>3.4974000000000003</v>
      </c>
      <c r="E3455" s="74">
        <v>3.4974000000000003</v>
      </c>
      <c r="F3455" s="33">
        <v>0</v>
      </c>
      <c r="G3455" s="81">
        <v>0</v>
      </c>
      <c r="H3455" s="33">
        <v>0</v>
      </c>
      <c r="I3455" s="77"/>
      <c r="J3455" s="91">
        <f t="shared" si="109"/>
        <v>51.181449999999998</v>
      </c>
      <c r="K3455" s="131"/>
      <c r="L3455" s="263"/>
      <c r="M3455" s="144"/>
      <c r="N3455" s="144"/>
      <c r="O3455" s="143"/>
      <c r="P3455" s="148"/>
      <c r="Q3455" s="146"/>
      <c r="R3455" s="148"/>
      <c r="S3455" s="147"/>
      <c r="T3455" s="127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</row>
    <row r="3456" spans="1:37" s="36" customFormat="1" ht="18.75" customHeight="1" x14ac:dyDescent="0.25">
      <c r="A3456" s="72" t="str">
        <f>Лист4!A3470</f>
        <v>Дачная ул., д.23</v>
      </c>
      <c r="B3456" s="82" t="s">
        <v>66</v>
      </c>
      <c r="C3456" s="76">
        <v>151.29126000000002</v>
      </c>
      <c r="D3456" s="76">
        <f t="shared" si="110"/>
        <v>7.1077399999999997</v>
      </c>
      <c r="E3456" s="74">
        <v>7.1077399999999997</v>
      </c>
      <c r="F3456" s="33">
        <v>0</v>
      </c>
      <c r="G3456" s="81">
        <v>0</v>
      </c>
      <c r="H3456" s="33">
        <v>0</v>
      </c>
      <c r="I3456" s="77"/>
      <c r="J3456" s="91">
        <f t="shared" si="109"/>
        <v>158.39900000000003</v>
      </c>
      <c r="K3456" s="131"/>
      <c r="L3456" s="266"/>
      <c r="M3456" s="144"/>
      <c r="N3456" s="144"/>
      <c r="O3456" s="143"/>
      <c r="P3456" s="148"/>
      <c r="Q3456" s="146"/>
      <c r="R3456" s="148"/>
      <c r="S3456" s="147"/>
      <c r="T3456" s="127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</row>
    <row r="3457" spans="1:37" s="36" customFormat="1" ht="18.75" customHeight="1" x14ac:dyDescent="0.25">
      <c r="A3457" s="72" t="str">
        <f>Лист4!A3471</f>
        <v>Дачная ул., д.24</v>
      </c>
      <c r="B3457" s="82" t="s">
        <v>66</v>
      </c>
      <c r="C3457" s="76">
        <v>354.39557999999994</v>
      </c>
      <c r="D3457" s="76">
        <f t="shared" si="110"/>
        <v>11.625950000000001</v>
      </c>
      <c r="E3457" s="74">
        <v>11.625950000000001</v>
      </c>
      <c r="F3457" s="33">
        <v>0</v>
      </c>
      <c r="G3457" s="81">
        <v>0</v>
      </c>
      <c r="H3457" s="33">
        <v>0</v>
      </c>
      <c r="I3457" s="77"/>
      <c r="J3457" s="91">
        <f t="shared" si="109"/>
        <v>366.02152999999993</v>
      </c>
      <c r="K3457" s="131"/>
      <c r="L3457" s="266"/>
      <c r="M3457" s="144"/>
      <c r="N3457" s="144"/>
      <c r="O3457" s="143"/>
      <c r="P3457" s="148"/>
      <c r="Q3457" s="146"/>
      <c r="R3457" s="148"/>
      <c r="S3457" s="147"/>
      <c r="T3457" s="127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</row>
    <row r="3458" spans="1:37" s="28" customFormat="1" ht="18.75" customHeight="1" x14ac:dyDescent="0.25">
      <c r="A3458" s="72" t="str">
        <f>Лист4!A3472</f>
        <v>Дачная ул., д.25</v>
      </c>
      <c r="B3458" s="82" t="s">
        <v>66</v>
      </c>
      <c r="C3458" s="76">
        <v>336.43371000000002</v>
      </c>
      <c r="D3458" s="76">
        <f t="shared" si="110"/>
        <v>21.288520000000002</v>
      </c>
      <c r="E3458" s="74">
        <v>21.288520000000002</v>
      </c>
      <c r="F3458" s="33">
        <v>0</v>
      </c>
      <c r="G3458" s="81">
        <v>0</v>
      </c>
      <c r="H3458" s="33">
        <v>0</v>
      </c>
      <c r="I3458" s="77"/>
      <c r="J3458" s="91">
        <f t="shared" si="109"/>
        <v>357.72223000000002</v>
      </c>
      <c r="K3458" s="131"/>
      <c r="L3458" s="266"/>
      <c r="M3458" s="144"/>
      <c r="N3458" s="144"/>
      <c r="O3458" s="143"/>
      <c r="P3458" s="148"/>
      <c r="Q3458" s="146"/>
      <c r="R3458" s="148"/>
      <c r="S3458" s="147"/>
      <c r="T3458" s="127"/>
    </row>
    <row r="3459" spans="1:37" s="28" customFormat="1" ht="18.75" customHeight="1" x14ac:dyDescent="0.25">
      <c r="A3459" s="72" t="str">
        <f>Лист4!A3473</f>
        <v>Шоссейная ул., д.27</v>
      </c>
      <c r="B3459" s="82" t="s">
        <v>66</v>
      </c>
      <c r="C3459" s="76">
        <v>242.38768000000002</v>
      </c>
      <c r="D3459" s="76">
        <f t="shared" si="110"/>
        <v>11.015049999999999</v>
      </c>
      <c r="E3459" s="74">
        <v>11.015049999999999</v>
      </c>
      <c r="F3459" s="33">
        <v>0</v>
      </c>
      <c r="G3459" s="81">
        <v>0</v>
      </c>
      <c r="H3459" s="33">
        <v>0</v>
      </c>
      <c r="I3459" s="77"/>
      <c r="J3459" s="91">
        <f t="shared" si="109"/>
        <v>253.40273000000002</v>
      </c>
      <c r="K3459" s="131"/>
      <c r="L3459" s="266"/>
      <c r="M3459" s="144"/>
      <c r="N3459" s="144"/>
      <c r="O3459" s="143"/>
      <c r="P3459" s="148"/>
      <c r="Q3459" s="146"/>
      <c r="R3459" s="148"/>
      <c r="S3459" s="147"/>
      <c r="T3459" s="127"/>
    </row>
    <row r="3460" spans="1:37" s="28" customFormat="1" ht="18.75" customHeight="1" x14ac:dyDescent="0.25">
      <c r="A3460" s="72" t="str">
        <f>Лист4!A3474</f>
        <v>Кадырбулатова ул., д.9</v>
      </c>
      <c r="B3460" s="153" t="s">
        <v>67</v>
      </c>
      <c r="C3460" s="76">
        <v>29.215</v>
      </c>
      <c r="D3460" s="76">
        <f t="shared" si="110"/>
        <v>0</v>
      </c>
      <c r="E3460" s="74">
        <v>0</v>
      </c>
      <c r="F3460" s="33">
        <v>0</v>
      </c>
      <c r="G3460" s="81">
        <v>0</v>
      </c>
      <c r="H3460" s="33">
        <v>0</v>
      </c>
      <c r="I3460" s="77"/>
      <c r="J3460" s="91">
        <f t="shared" si="109"/>
        <v>29.215</v>
      </c>
      <c r="K3460" s="131"/>
      <c r="L3460" s="266"/>
      <c r="M3460" s="144"/>
      <c r="N3460" s="144"/>
      <c r="O3460" s="143"/>
      <c r="P3460" s="148"/>
      <c r="Q3460" s="146"/>
      <c r="R3460" s="148"/>
      <c r="S3460" s="147"/>
      <c r="T3460" s="127"/>
    </row>
    <row r="3461" spans="1:37" s="28" customFormat="1" ht="18.75" customHeight="1" x14ac:dyDescent="0.25">
      <c r="A3461" s="72" t="str">
        <f>Лист4!A3475</f>
        <v>Ленина ул., д.35</v>
      </c>
      <c r="B3461" s="153" t="s">
        <v>67</v>
      </c>
      <c r="C3461" s="76">
        <v>47.0244</v>
      </c>
      <c r="D3461" s="76">
        <f t="shared" si="110"/>
        <v>1.66005</v>
      </c>
      <c r="E3461" s="74">
        <v>1.66005</v>
      </c>
      <c r="F3461" s="33">
        <v>0</v>
      </c>
      <c r="G3461" s="81">
        <v>0</v>
      </c>
      <c r="H3461" s="33">
        <v>0</v>
      </c>
      <c r="I3461" s="77"/>
      <c r="J3461" s="91">
        <f t="shared" si="109"/>
        <v>48.684449999999998</v>
      </c>
      <c r="K3461" s="131"/>
      <c r="L3461" s="266"/>
      <c r="M3461" s="144"/>
      <c r="N3461" s="144"/>
      <c r="O3461" s="143"/>
      <c r="P3461" s="148"/>
      <c r="Q3461" s="146"/>
      <c r="R3461" s="148"/>
      <c r="S3461" s="147"/>
      <c r="T3461" s="127"/>
    </row>
    <row r="3462" spans="1:37" s="116" customFormat="1" ht="18.75" customHeight="1" x14ac:dyDescent="0.25">
      <c r="A3462" s="72" t="str">
        <f>Лист4!A3476</f>
        <v>Молодежная ул., д.16</v>
      </c>
      <c r="B3462" s="154" t="s">
        <v>68</v>
      </c>
      <c r="C3462" s="76">
        <v>437.03293000000002</v>
      </c>
      <c r="D3462" s="76">
        <f t="shared" si="110"/>
        <v>24.652840000000001</v>
      </c>
      <c r="E3462" s="74">
        <v>24.652840000000001</v>
      </c>
      <c r="F3462" s="33">
        <v>0</v>
      </c>
      <c r="G3462" s="81">
        <v>0</v>
      </c>
      <c r="H3462" s="33">
        <v>0</v>
      </c>
      <c r="I3462" s="77"/>
      <c r="J3462" s="91">
        <f t="shared" si="109"/>
        <v>461.68577000000005</v>
      </c>
      <c r="K3462" s="131"/>
      <c r="L3462" s="266"/>
      <c r="M3462" s="144"/>
      <c r="N3462" s="144"/>
      <c r="O3462" s="143"/>
      <c r="P3462" s="148"/>
      <c r="Q3462" s="146"/>
      <c r="R3462" s="148"/>
      <c r="S3462" s="147"/>
      <c r="T3462" s="127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</row>
    <row r="3463" spans="1:37" s="36" customFormat="1" ht="18.75" customHeight="1" x14ac:dyDescent="0.25">
      <c r="A3463" s="72" t="str">
        <f>Лист4!A3477</f>
        <v>Молодежная ул., д.17</v>
      </c>
      <c r="B3463" s="154" t="s">
        <v>68</v>
      </c>
      <c r="C3463" s="76">
        <v>187.90540000000001</v>
      </c>
      <c r="D3463" s="76">
        <f t="shared" si="110"/>
        <v>12.018540000000002</v>
      </c>
      <c r="E3463" s="74">
        <v>12.018540000000002</v>
      </c>
      <c r="F3463" s="33">
        <v>0</v>
      </c>
      <c r="G3463" s="81">
        <v>0</v>
      </c>
      <c r="H3463" s="33">
        <v>0</v>
      </c>
      <c r="I3463" s="77"/>
      <c r="J3463" s="91">
        <f t="shared" si="109"/>
        <v>199.92394000000002</v>
      </c>
      <c r="K3463" s="131"/>
      <c r="L3463" s="265"/>
      <c r="M3463" s="144"/>
      <c r="N3463" s="144"/>
      <c r="O3463" s="143"/>
      <c r="P3463" s="148"/>
      <c r="Q3463" s="146"/>
      <c r="R3463" s="148"/>
      <c r="S3463" s="147"/>
      <c r="T3463" s="127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</row>
    <row r="3464" spans="1:37" s="36" customFormat="1" ht="18.75" customHeight="1" x14ac:dyDescent="0.25">
      <c r="A3464" s="72" t="str">
        <f>Лист4!A3478</f>
        <v>Солнечная ул., д.2, к.1</v>
      </c>
      <c r="B3464" s="82" t="s">
        <v>69</v>
      </c>
      <c r="C3464" s="76">
        <v>110.12589</v>
      </c>
      <c r="D3464" s="76">
        <f t="shared" si="110"/>
        <v>8.5496700000000008</v>
      </c>
      <c r="E3464" s="74">
        <v>8.5496700000000008</v>
      </c>
      <c r="F3464" s="33">
        <v>0</v>
      </c>
      <c r="G3464" s="81">
        <v>0</v>
      </c>
      <c r="H3464" s="33">
        <v>0</v>
      </c>
      <c r="I3464" s="77"/>
      <c r="J3464" s="91">
        <f t="shared" si="109"/>
        <v>118.67556</v>
      </c>
      <c r="K3464" s="131"/>
      <c r="L3464" s="265"/>
      <c r="M3464" s="144"/>
      <c r="N3464" s="144"/>
      <c r="O3464" s="143"/>
      <c r="P3464" s="148"/>
      <c r="Q3464" s="146"/>
      <c r="R3464" s="148"/>
      <c r="S3464" s="147"/>
      <c r="T3464" s="127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</row>
    <row r="3465" spans="1:37" s="36" customFormat="1" ht="18.75" customHeight="1" x14ac:dyDescent="0.25">
      <c r="A3465" s="72" t="str">
        <f>Лист4!A3479</f>
        <v>ул. Гоголя, д.2</v>
      </c>
      <c r="B3465" s="82" t="s">
        <v>69</v>
      </c>
      <c r="C3465" s="76">
        <v>149.16059999999999</v>
      </c>
      <c r="D3465" s="76">
        <f t="shared" si="110"/>
        <v>10.572950000000001</v>
      </c>
      <c r="E3465" s="74">
        <v>10.572950000000001</v>
      </c>
      <c r="F3465" s="33">
        <v>0</v>
      </c>
      <c r="G3465" s="81">
        <v>0</v>
      </c>
      <c r="H3465" s="33">
        <v>0</v>
      </c>
      <c r="I3465" s="77"/>
      <c r="J3465" s="91">
        <f t="shared" si="109"/>
        <v>159.73354999999998</v>
      </c>
      <c r="K3465" s="131"/>
      <c r="L3465" s="265"/>
      <c r="M3465" s="144"/>
      <c r="N3465" s="144"/>
      <c r="O3465" s="143"/>
      <c r="P3465" s="145"/>
      <c r="Q3465" s="146"/>
      <c r="R3465" s="145"/>
      <c r="S3465" s="147"/>
      <c r="T3465" s="127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</row>
    <row r="3466" spans="1:37" s="36" customFormat="1" ht="18.75" customHeight="1" x14ac:dyDescent="0.25">
      <c r="A3466" s="72" t="str">
        <f>Лист4!A3480</f>
        <v>ул. Гоголя, д.4</v>
      </c>
      <c r="B3466" s="82" t="s">
        <v>69</v>
      </c>
      <c r="C3466" s="76">
        <v>170.02600999999999</v>
      </c>
      <c r="D3466" s="76">
        <f t="shared" si="110"/>
        <v>9.2692499999999995</v>
      </c>
      <c r="E3466" s="74">
        <v>9.2692499999999995</v>
      </c>
      <c r="F3466" s="33">
        <v>0</v>
      </c>
      <c r="G3466" s="81">
        <v>0</v>
      </c>
      <c r="H3466" s="33">
        <v>0</v>
      </c>
      <c r="I3466" s="77"/>
      <c r="J3466" s="91">
        <f t="shared" ref="J3466:J3529" si="111">C3466+E3466</f>
        <v>179.29525999999998</v>
      </c>
      <c r="K3466" s="131"/>
      <c r="L3466" s="265"/>
      <c r="M3466" s="144"/>
      <c r="N3466" s="144"/>
      <c r="O3466" s="143"/>
      <c r="P3466" s="145"/>
      <c r="Q3466" s="146"/>
      <c r="R3466" s="145"/>
      <c r="S3466" s="147"/>
      <c r="T3466" s="127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</row>
    <row r="3467" spans="1:37" s="36" customFormat="1" ht="18.75" customHeight="1" x14ac:dyDescent="0.25">
      <c r="A3467" s="72" t="str">
        <f>Лист4!A3481</f>
        <v>ул. Гоголя, д.6</v>
      </c>
      <c r="B3467" s="82" t="s">
        <v>69</v>
      </c>
      <c r="C3467" s="76">
        <v>134.04117000000002</v>
      </c>
      <c r="D3467" s="76">
        <f t="shared" si="110"/>
        <v>5.9175200000000006</v>
      </c>
      <c r="E3467" s="74">
        <v>5.9175200000000006</v>
      </c>
      <c r="F3467" s="33">
        <v>0</v>
      </c>
      <c r="G3467" s="81">
        <v>0</v>
      </c>
      <c r="H3467" s="33">
        <v>0</v>
      </c>
      <c r="I3467" s="77"/>
      <c r="J3467" s="91">
        <f t="shared" si="111"/>
        <v>139.95869000000002</v>
      </c>
      <c r="K3467" s="131"/>
      <c r="L3467" s="265"/>
      <c r="M3467" s="144"/>
      <c r="N3467" s="144"/>
      <c r="O3467" s="143"/>
      <c r="P3467" s="145"/>
      <c r="Q3467" s="146"/>
      <c r="R3467" s="145"/>
      <c r="S3467" s="147"/>
      <c r="T3467" s="127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</row>
    <row r="3468" spans="1:37" s="36" customFormat="1" ht="18.75" customHeight="1" x14ac:dyDescent="0.25">
      <c r="A3468" s="72" t="str">
        <f>Лист4!A3482</f>
        <v>ул. Гоголя, д.8</v>
      </c>
      <c r="B3468" s="82" t="s">
        <v>69</v>
      </c>
      <c r="C3468" s="76">
        <v>90.234190000000012</v>
      </c>
      <c r="D3468" s="76">
        <f t="shared" si="110"/>
        <v>4.6738500000000007</v>
      </c>
      <c r="E3468" s="74">
        <v>4.6738500000000007</v>
      </c>
      <c r="F3468" s="33">
        <v>0</v>
      </c>
      <c r="G3468" s="81">
        <v>0</v>
      </c>
      <c r="H3468" s="33">
        <v>0</v>
      </c>
      <c r="I3468" s="77"/>
      <c r="J3468" s="91">
        <f t="shared" si="111"/>
        <v>94.908040000000014</v>
      </c>
      <c r="K3468" s="131"/>
      <c r="L3468" s="265"/>
      <c r="M3468" s="144"/>
      <c r="N3468" s="144"/>
      <c r="O3468" s="143"/>
      <c r="P3468" s="145"/>
      <c r="Q3468" s="146"/>
      <c r="R3468" s="145"/>
      <c r="S3468" s="147"/>
      <c r="T3468" s="127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</row>
    <row r="3469" spans="1:37" s="36" customFormat="1" ht="18.75" customHeight="1" x14ac:dyDescent="0.25">
      <c r="A3469" s="72" t="str">
        <f>Лист4!A3483</f>
        <v>ул. К. Маркса, д.1</v>
      </c>
      <c r="B3469" s="82" t="s">
        <v>69</v>
      </c>
      <c r="C3469" s="76">
        <v>173.65889999999999</v>
      </c>
      <c r="D3469" s="76">
        <f t="shared" si="110"/>
        <v>31.740130000000001</v>
      </c>
      <c r="E3469" s="74">
        <v>31.740130000000001</v>
      </c>
      <c r="F3469" s="33">
        <v>0</v>
      </c>
      <c r="G3469" s="81">
        <v>0</v>
      </c>
      <c r="H3469" s="33">
        <v>0</v>
      </c>
      <c r="I3469" s="77"/>
      <c r="J3469" s="91">
        <f t="shared" si="111"/>
        <v>205.39902999999998</v>
      </c>
      <c r="K3469" s="131"/>
      <c r="L3469" s="265"/>
      <c r="M3469" s="144"/>
      <c r="N3469" s="144"/>
      <c r="O3469" s="143"/>
      <c r="Q3469" s="146"/>
      <c r="S3469" s="147"/>
      <c r="T3469" s="127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</row>
    <row r="3470" spans="1:37" s="36" customFormat="1" ht="18.75" customHeight="1" x14ac:dyDescent="0.25">
      <c r="A3470" s="72" t="str">
        <f>Лист4!A3484</f>
        <v>ул. Ленина, д.18</v>
      </c>
      <c r="B3470" s="82" t="s">
        <v>69</v>
      </c>
      <c r="C3470" s="76">
        <v>23.337699999999995</v>
      </c>
      <c r="D3470" s="76">
        <f t="shared" si="110"/>
        <v>1.20105</v>
      </c>
      <c r="E3470" s="74">
        <v>1.20105</v>
      </c>
      <c r="F3470" s="33">
        <v>0</v>
      </c>
      <c r="G3470" s="81">
        <v>0</v>
      </c>
      <c r="H3470" s="33">
        <v>0</v>
      </c>
      <c r="I3470" s="77"/>
      <c r="J3470" s="91">
        <f t="shared" si="111"/>
        <v>24.538749999999993</v>
      </c>
      <c r="K3470" s="131"/>
      <c r="L3470" s="265"/>
      <c r="M3470" s="144"/>
      <c r="N3470" s="144"/>
      <c r="O3470" s="143"/>
      <c r="P3470" s="148"/>
      <c r="Q3470" s="146"/>
      <c r="R3470" s="148"/>
      <c r="S3470" s="147"/>
      <c r="T3470" s="127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</row>
    <row r="3471" spans="1:37" s="36" customFormat="1" ht="18.75" customHeight="1" x14ac:dyDescent="0.25">
      <c r="A3471" s="72" t="str">
        <f>Лист4!A3485</f>
        <v>ул. Ленина, д.19</v>
      </c>
      <c r="B3471" s="82" t="s">
        <v>69</v>
      </c>
      <c r="C3471" s="76">
        <v>127.92662000000001</v>
      </c>
      <c r="D3471" s="76">
        <f t="shared" si="110"/>
        <v>7.6693100000000003</v>
      </c>
      <c r="E3471" s="74">
        <v>7.6693100000000003</v>
      </c>
      <c r="F3471" s="33">
        <v>0</v>
      </c>
      <c r="G3471" s="81">
        <v>0</v>
      </c>
      <c r="H3471" s="33">
        <v>0</v>
      </c>
      <c r="I3471" s="77"/>
      <c r="J3471" s="91">
        <f t="shared" si="111"/>
        <v>135.59593000000001</v>
      </c>
      <c r="K3471" s="131"/>
      <c r="L3471" s="265"/>
      <c r="M3471" s="144"/>
      <c r="N3471" s="144"/>
      <c r="O3471" s="143"/>
      <c r="P3471" s="148"/>
      <c r="Q3471" s="146"/>
      <c r="R3471" s="148"/>
      <c r="S3471" s="147"/>
      <c r="T3471" s="127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</row>
    <row r="3472" spans="1:37" s="36" customFormat="1" ht="18.75" customHeight="1" x14ac:dyDescent="0.25">
      <c r="A3472" s="72" t="str">
        <f>Лист4!A3486</f>
        <v>ул. Пушкина, д.1</v>
      </c>
      <c r="B3472" s="82" t="s">
        <v>69</v>
      </c>
      <c r="C3472" s="76">
        <v>37.733119999999992</v>
      </c>
      <c r="D3472" s="76">
        <f t="shared" si="110"/>
        <v>1.0040499999999999</v>
      </c>
      <c r="E3472" s="74">
        <v>1.0040499999999999</v>
      </c>
      <c r="F3472" s="33">
        <v>0</v>
      </c>
      <c r="G3472" s="81">
        <v>0</v>
      </c>
      <c r="H3472" s="33">
        <v>0</v>
      </c>
      <c r="I3472" s="77"/>
      <c r="J3472" s="91">
        <f t="shared" si="111"/>
        <v>38.737169999999992</v>
      </c>
      <c r="K3472" s="131"/>
      <c r="L3472" s="265"/>
      <c r="M3472" s="144"/>
      <c r="N3472" s="144"/>
      <c r="O3472" s="143"/>
      <c r="P3472" s="148"/>
      <c r="Q3472" s="146"/>
      <c r="R3472" s="148"/>
      <c r="S3472" s="147"/>
      <c r="T3472" s="127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</row>
    <row r="3473" spans="1:37" s="36" customFormat="1" ht="18.75" customHeight="1" x14ac:dyDescent="0.25">
      <c r="A3473" s="72" t="str">
        <f>Лист4!A3487</f>
        <v>ул. Пушкина, д.3</v>
      </c>
      <c r="B3473" s="82" t="s">
        <v>69</v>
      </c>
      <c r="C3473" s="76">
        <v>156.87741999999997</v>
      </c>
      <c r="D3473" s="76">
        <f t="shared" si="110"/>
        <v>7.1723800000000004</v>
      </c>
      <c r="E3473" s="74">
        <v>7.1723800000000004</v>
      </c>
      <c r="F3473" s="33">
        <v>0</v>
      </c>
      <c r="G3473" s="81">
        <v>0</v>
      </c>
      <c r="H3473" s="33">
        <v>0</v>
      </c>
      <c r="I3473" s="77"/>
      <c r="J3473" s="91">
        <f t="shared" si="111"/>
        <v>164.04979999999998</v>
      </c>
      <c r="K3473" s="131"/>
      <c r="L3473" s="265"/>
      <c r="M3473" s="144"/>
      <c r="N3473" s="144"/>
      <c r="O3473" s="143"/>
      <c r="P3473" s="148"/>
      <c r="Q3473" s="146"/>
      <c r="R3473" s="148"/>
      <c r="S3473" s="147"/>
      <c r="T3473" s="127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</row>
    <row r="3474" spans="1:37" s="36" customFormat="1" ht="18.75" customHeight="1" x14ac:dyDescent="0.25">
      <c r="A3474" s="72" t="str">
        <f>Лист4!A3488</f>
        <v>ул. Солнечная, д.2</v>
      </c>
      <c r="B3474" s="82" t="s">
        <v>69</v>
      </c>
      <c r="C3474" s="76">
        <v>307.88153</v>
      </c>
      <c r="D3474" s="76">
        <f t="shared" si="110"/>
        <v>20.107689999999998</v>
      </c>
      <c r="E3474" s="74">
        <v>20.107689999999998</v>
      </c>
      <c r="F3474" s="33">
        <v>0</v>
      </c>
      <c r="G3474" s="81">
        <v>0</v>
      </c>
      <c r="H3474" s="33">
        <v>0</v>
      </c>
      <c r="I3474" s="77"/>
      <c r="J3474" s="91">
        <f t="shared" si="111"/>
        <v>327.98921999999999</v>
      </c>
      <c r="K3474" s="131"/>
      <c r="L3474" s="265"/>
      <c r="M3474" s="144"/>
      <c r="N3474" s="144"/>
      <c r="O3474" s="143"/>
      <c r="P3474" s="148"/>
      <c r="Q3474" s="146"/>
      <c r="R3474" s="148"/>
      <c r="S3474" s="147"/>
      <c r="T3474" s="127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</row>
    <row r="3475" spans="1:37" s="28" customFormat="1" ht="18.75" customHeight="1" x14ac:dyDescent="0.25">
      <c r="A3475" s="72" t="str">
        <f>Лист4!A3489</f>
        <v>ул. Солнечная, д.4</v>
      </c>
      <c r="B3475" s="82" t="s">
        <v>69</v>
      </c>
      <c r="C3475" s="76">
        <v>236.73153000000002</v>
      </c>
      <c r="D3475" s="76">
        <f t="shared" si="110"/>
        <v>13.64964</v>
      </c>
      <c r="E3475" s="74">
        <v>13.64964</v>
      </c>
      <c r="F3475" s="33">
        <v>0</v>
      </c>
      <c r="G3475" s="81">
        <v>0</v>
      </c>
      <c r="H3475" s="33">
        <v>0</v>
      </c>
      <c r="I3475" s="77"/>
      <c r="J3475" s="91">
        <f t="shared" si="111"/>
        <v>250.38117000000003</v>
      </c>
      <c r="K3475" s="131"/>
      <c r="L3475" s="263"/>
      <c r="M3475" s="144"/>
      <c r="N3475" s="144"/>
      <c r="O3475" s="143"/>
      <c r="P3475" s="148"/>
      <c r="Q3475" s="146"/>
      <c r="R3475" s="148"/>
      <c r="S3475" s="147"/>
      <c r="T3475" s="127"/>
    </row>
    <row r="3476" spans="1:37" s="116" customFormat="1" ht="18.75" customHeight="1" x14ac:dyDescent="0.25">
      <c r="A3476" s="72" t="str">
        <f>Лист4!A3490</f>
        <v>Молодежная ул., д. 16</v>
      </c>
      <c r="B3476" s="153" t="s">
        <v>2906</v>
      </c>
      <c r="C3476" s="76">
        <v>67.540000000000006</v>
      </c>
      <c r="D3476" s="76">
        <f t="shared" si="110"/>
        <v>3.1364999999999998</v>
      </c>
      <c r="E3476" s="74">
        <v>3.1364999999999998</v>
      </c>
      <c r="F3476" s="33">
        <v>0</v>
      </c>
      <c r="G3476" s="81">
        <v>0</v>
      </c>
      <c r="H3476" s="33">
        <v>0</v>
      </c>
      <c r="I3476" s="77"/>
      <c r="J3476" s="91">
        <v>71.2</v>
      </c>
      <c r="K3476" s="131"/>
      <c r="L3476" s="263"/>
      <c r="M3476" s="144"/>
      <c r="N3476" s="144"/>
      <c r="O3476" s="143"/>
      <c r="P3476" s="148"/>
      <c r="Q3476" s="146"/>
      <c r="R3476" s="148"/>
      <c r="S3476" s="147"/>
      <c r="T3476" s="127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</row>
    <row r="3477" spans="1:37" s="36" customFormat="1" ht="18.75" customHeight="1" x14ac:dyDescent="0.25">
      <c r="A3477" s="72" t="str">
        <f>Лист4!A3491</f>
        <v>Молодежная ул., д.10</v>
      </c>
      <c r="B3477" s="153" t="s">
        <v>2906</v>
      </c>
      <c r="C3477" s="76">
        <v>2.27</v>
      </c>
      <c r="D3477" s="76">
        <f t="shared" si="110"/>
        <v>0</v>
      </c>
      <c r="E3477" s="74">
        <v>0</v>
      </c>
      <c r="F3477" s="33">
        <v>0</v>
      </c>
      <c r="G3477" s="81">
        <v>0</v>
      </c>
      <c r="H3477" s="33">
        <v>0</v>
      </c>
      <c r="I3477" s="77"/>
      <c r="J3477" s="91">
        <v>2.29</v>
      </c>
      <c r="K3477" s="131"/>
      <c r="L3477" s="263"/>
      <c r="M3477" s="144"/>
      <c r="N3477" s="144"/>
      <c r="O3477" s="143"/>
      <c r="P3477" s="148"/>
      <c r="Q3477" s="146"/>
      <c r="R3477" s="148"/>
      <c r="S3477" s="147"/>
      <c r="T3477" s="127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</row>
    <row r="3478" spans="1:37" s="36" customFormat="1" ht="18.75" customHeight="1" x14ac:dyDescent="0.25">
      <c r="A3478" s="72" t="str">
        <f>Лист4!A3492</f>
        <v>Молодежная ул., д.12</v>
      </c>
      <c r="B3478" s="153" t="s">
        <v>2906</v>
      </c>
      <c r="C3478" s="76">
        <v>119.04</v>
      </c>
      <c r="D3478" s="76">
        <f t="shared" si="110"/>
        <v>5.3538999999999994</v>
      </c>
      <c r="E3478" s="74">
        <v>5.3538999999999994</v>
      </c>
      <c r="F3478" s="33">
        <v>0</v>
      </c>
      <c r="G3478" s="81">
        <v>0</v>
      </c>
      <c r="H3478" s="33">
        <v>0</v>
      </c>
      <c r="I3478" s="77"/>
      <c r="J3478" s="91">
        <v>125.32</v>
      </c>
      <c r="K3478" s="131"/>
      <c r="L3478" s="263"/>
      <c r="M3478" s="144"/>
      <c r="N3478" s="144"/>
      <c r="O3478" s="143"/>
      <c r="P3478" s="148"/>
      <c r="Q3478" s="146"/>
      <c r="R3478" s="148"/>
      <c r="S3478" s="147"/>
      <c r="T3478" s="127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</row>
    <row r="3479" spans="1:37" s="36" customFormat="1" ht="18.75" customHeight="1" x14ac:dyDescent="0.25">
      <c r="A3479" s="72" t="str">
        <f>Лист4!A3493</f>
        <v>Молодежная ул., д.14</v>
      </c>
      <c r="B3479" s="153" t="s">
        <v>2906</v>
      </c>
      <c r="C3479" s="76">
        <v>72.099999999999994</v>
      </c>
      <c r="D3479" s="76">
        <f t="shared" si="110"/>
        <v>3.15435</v>
      </c>
      <c r="E3479" s="74">
        <v>3.15435</v>
      </c>
      <c r="F3479" s="33">
        <v>0</v>
      </c>
      <c r="G3479" s="81">
        <v>0</v>
      </c>
      <c r="H3479" s="33">
        <v>0</v>
      </c>
      <c r="I3479" s="77"/>
      <c r="J3479" s="91">
        <v>78.23</v>
      </c>
      <c r="K3479" s="131"/>
      <c r="L3479" s="263"/>
      <c r="M3479" s="144"/>
      <c r="N3479" s="144"/>
      <c r="O3479" s="143"/>
      <c r="P3479" s="148"/>
      <c r="Q3479" s="146"/>
      <c r="R3479" s="148"/>
      <c r="S3479" s="147"/>
      <c r="T3479" s="127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</row>
    <row r="3480" spans="1:37" s="28" customFormat="1" ht="18.75" customHeight="1" x14ac:dyDescent="0.25">
      <c r="A3480" s="72" t="str">
        <f>Лист4!A3494</f>
        <v>Молодежная ул., д.2</v>
      </c>
      <c r="B3480" s="153" t="s">
        <v>2906</v>
      </c>
      <c r="C3480" s="76">
        <v>38.029669999999996</v>
      </c>
      <c r="D3480" s="76">
        <f t="shared" si="110"/>
        <v>1.1278299999999999</v>
      </c>
      <c r="E3480" s="74">
        <v>1.1278299999999999</v>
      </c>
      <c r="F3480" s="33">
        <v>0</v>
      </c>
      <c r="G3480" s="81">
        <v>0</v>
      </c>
      <c r="H3480" s="33">
        <v>0</v>
      </c>
      <c r="I3480" s="77"/>
      <c r="J3480" s="91">
        <f t="shared" si="111"/>
        <v>39.157499999999999</v>
      </c>
      <c r="K3480" s="131"/>
      <c r="L3480" s="263"/>
      <c r="M3480" s="144"/>
      <c r="N3480" s="144"/>
      <c r="O3480" s="143"/>
      <c r="P3480" s="148"/>
      <c r="Q3480" s="146"/>
      <c r="R3480" s="148"/>
      <c r="S3480" s="147"/>
      <c r="T3480" s="127"/>
    </row>
    <row r="3481" spans="1:37" s="116" customFormat="1" ht="18.75" customHeight="1" x14ac:dyDescent="0.25">
      <c r="A3481" s="72" t="str">
        <f>Лист4!A3495</f>
        <v>Молодежная ул., д.6</v>
      </c>
      <c r="B3481" s="153" t="s">
        <v>2906</v>
      </c>
      <c r="C3481" s="76">
        <v>31.78735</v>
      </c>
      <c r="D3481" s="76">
        <f t="shared" si="110"/>
        <v>1.7010000000000001</v>
      </c>
      <c r="E3481" s="74">
        <v>1.7010000000000001</v>
      </c>
      <c r="F3481" s="33">
        <v>0</v>
      </c>
      <c r="G3481" s="81">
        <v>0</v>
      </c>
      <c r="H3481" s="33">
        <v>0</v>
      </c>
      <c r="I3481" s="77"/>
      <c r="J3481" s="91">
        <f t="shared" si="111"/>
        <v>33.488349999999997</v>
      </c>
      <c r="K3481" s="131"/>
      <c r="L3481" s="263"/>
      <c r="M3481" s="144"/>
      <c r="N3481" s="144"/>
      <c r="O3481" s="143"/>
      <c r="P3481" s="148"/>
      <c r="Q3481" s="146"/>
      <c r="R3481" s="148"/>
      <c r="S3481" s="147"/>
      <c r="T3481" s="127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</row>
    <row r="3482" spans="1:37" s="28" customFormat="1" ht="1.5" customHeight="1" x14ac:dyDescent="0.25">
      <c r="A3482" s="72" t="str">
        <f>Лист4!A3496</f>
        <v>Молодежная ул., д.8</v>
      </c>
      <c r="B3482" s="153" t="s">
        <v>2906</v>
      </c>
      <c r="C3482" s="76">
        <v>158.73195000000001</v>
      </c>
      <c r="D3482" s="76">
        <f t="shared" si="110"/>
        <v>10.604200000000001</v>
      </c>
      <c r="E3482" s="74">
        <v>10.604200000000001</v>
      </c>
      <c r="F3482" s="33">
        <v>0</v>
      </c>
      <c r="G3482" s="81">
        <v>0</v>
      </c>
      <c r="H3482" s="33">
        <v>0</v>
      </c>
      <c r="I3482" s="77"/>
      <c r="J3482" s="91">
        <f t="shared" si="111"/>
        <v>169.33615</v>
      </c>
      <c r="K3482" s="131"/>
      <c r="L3482" s="263"/>
      <c r="M3482" s="144"/>
      <c r="N3482" s="144"/>
      <c r="O3482" s="143"/>
      <c r="P3482" s="148"/>
      <c r="Q3482" s="146"/>
      <c r="R3482" s="148"/>
      <c r="S3482" s="147"/>
      <c r="T3482" s="127"/>
    </row>
    <row r="3483" spans="1:37" s="28" customFormat="1" ht="18.75" customHeight="1" x14ac:dyDescent="0.25">
      <c r="A3483" s="72" t="str">
        <f>Лист4!A3497</f>
        <v>Юбилейная ул., д.1</v>
      </c>
      <c r="B3483" s="73" t="s">
        <v>2906</v>
      </c>
      <c r="C3483" s="76">
        <v>66.949939999999998</v>
      </c>
      <c r="D3483" s="76">
        <f t="shared" si="110"/>
        <v>1.1424000000000001</v>
      </c>
      <c r="E3483" s="74">
        <v>1.1424000000000001</v>
      </c>
      <c r="F3483" s="33">
        <v>0</v>
      </c>
      <c r="G3483" s="81">
        <v>0</v>
      </c>
      <c r="H3483" s="33">
        <v>0</v>
      </c>
      <c r="I3483" s="77"/>
      <c r="J3483" s="91">
        <f t="shared" si="111"/>
        <v>68.092339999999993</v>
      </c>
      <c r="K3483" s="131"/>
      <c r="L3483" s="263"/>
      <c r="M3483" s="144"/>
      <c r="N3483" s="144"/>
      <c r="O3483" s="143"/>
      <c r="P3483" s="145"/>
      <c r="Q3483" s="146"/>
      <c r="R3483" s="145"/>
      <c r="S3483" s="147"/>
      <c r="T3483" s="127"/>
    </row>
    <row r="3484" spans="1:37" s="28" customFormat="1" ht="18.75" customHeight="1" x14ac:dyDescent="0.25">
      <c r="A3484" s="72" t="str">
        <f>Лист4!A3498</f>
        <v>Юбилейная ул., д.10</v>
      </c>
      <c r="B3484" s="73" t="s">
        <v>2906</v>
      </c>
      <c r="C3484" s="76">
        <v>167.15004999999999</v>
      </c>
      <c r="D3484" s="76">
        <f t="shared" si="110"/>
        <v>7.3829700000000003</v>
      </c>
      <c r="E3484" s="74">
        <v>7.3829700000000003</v>
      </c>
      <c r="F3484" s="33">
        <v>0</v>
      </c>
      <c r="G3484" s="81">
        <v>0</v>
      </c>
      <c r="H3484" s="33">
        <v>0</v>
      </c>
      <c r="I3484" s="77"/>
      <c r="J3484" s="91">
        <f t="shared" si="111"/>
        <v>174.53301999999999</v>
      </c>
      <c r="K3484" s="131"/>
      <c r="L3484" s="263"/>
      <c r="M3484" s="144"/>
      <c r="N3484" s="144"/>
      <c r="O3484" s="143"/>
      <c r="P3484" s="148"/>
      <c r="Q3484" s="146"/>
      <c r="R3484" s="148"/>
      <c r="S3484" s="147"/>
      <c r="T3484" s="127"/>
    </row>
    <row r="3485" spans="1:37" s="28" customFormat="1" ht="18.75" customHeight="1" x14ac:dyDescent="0.25">
      <c r="A3485" s="72" t="str">
        <f>Лист4!A3499</f>
        <v>Юбилейная ул., д.11</v>
      </c>
      <c r="B3485" s="73" t="s">
        <v>2906</v>
      </c>
      <c r="C3485" s="76">
        <v>68.26746</v>
      </c>
      <c r="D3485" s="76">
        <f t="shared" si="110"/>
        <v>2.7624499999999999</v>
      </c>
      <c r="E3485" s="74">
        <v>2.7624499999999999</v>
      </c>
      <c r="F3485" s="22">
        <v>0</v>
      </c>
      <c r="G3485" s="81">
        <v>0</v>
      </c>
      <c r="H3485" s="22">
        <v>0</v>
      </c>
      <c r="I3485" s="77"/>
      <c r="J3485" s="91">
        <f t="shared" si="111"/>
        <v>71.029910000000001</v>
      </c>
      <c r="K3485" s="131"/>
      <c r="L3485" s="263"/>
      <c r="M3485" s="144"/>
      <c r="N3485" s="144"/>
      <c r="O3485" s="143"/>
      <c r="P3485" s="148"/>
      <c r="Q3485" s="146"/>
      <c r="R3485" s="148"/>
      <c r="S3485" s="147"/>
      <c r="T3485" s="127"/>
    </row>
    <row r="3486" spans="1:37" s="28" customFormat="1" ht="18.75" customHeight="1" x14ac:dyDescent="0.25">
      <c r="A3486" s="72" t="str">
        <f>Лист4!A3500</f>
        <v>Юбилейная ул., д.12</v>
      </c>
      <c r="B3486" s="73" t="s">
        <v>2906</v>
      </c>
      <c r="C3486" s="76">
        <v>53.786799999999999</v>
      </c>
      <c r="D3486" s="76">
        <f t="shared" si="110"/>
        <v>1.7801</v>
      </c>
      <c r="E3486" s="74">
        <v>1.7801</v>
      </c>
      <c r="F3486" s="22">
        <v>0</v>
      </c>
      <c r="G3486" s="81">
        <v>0</v>
      </c>
      <c r="H3486" s="22">
        <v>0</v>
      </c>
      <c r="I3486" s="77"/>
      <c r="J3486" s="91">
        <f t="shared" si="111"/>
        <v>55.566899999999997</v>
      </c>
      <c r="K3486" s="131"/>
      <c r="L3486" s="263"/>
      <c r="M3486" s="144"/>
      <c r="N3486" s="144"/>
      <c r="O3486" s="143"/>
      <c r="P3486" s="148"/>
      <c r="Q3486" s="146"/>
      <c r="R3486" s="148"/>
      <c r="S3486" s="147"/>
      <c r="T3486" s="127"/>
    </row>
    <row r="3487" spans="1:37" s="28" customFormat="1" ht="18.75" customHeight="1" x14ac:dyDescent="0.25">
      <c r="A3487" s="72" t="str">
        <f>Лист4!A3501</f>
        <v>Юбилейная ул., д.13</v>
      </c>
      <c r="B3487" s="73" t="s">
        <v>2906</v>
      </c>
      <c r="C3487" s="76">
        <v>89.293869999999998</v>
      </c>
      <c r="D3487" s="76">
        <f t="shared" si="110"/>
        <v>2.8050000000000002</v>
      </c>
      <c r="E3487" s="74">
        <v>2.8050000000000002</v>
      </c>
      <c r="F3487" s="22">
        <v>0</v>
      </c>
      <c r="G3487" s="81">
        <v>0</v>
      </c>
      <c r="H3487" s="22">
        <v>0</v>
      </c>
      <c r="I3487" s="77"/>
      <c r="J3487" s="91">
        <f t="shared" si="111"/>
        <v>92.098870000000005</v>
      </c>
      <c r="K3487" s="131"/>
      <c r="L3487" s="263"/>
      <c r="M3487" s="144"/>
      <c r="N3487" s="144"/>
      <c r="O3487" s="143"/>
      <c r="P3487" s="148"/>
      <c r="Q3487" s="146"/>
      <c r="R3487" s="148"/>
      <c r="S3487" s="147"/>
      <c r="T3487" s="127"/>
    </row>
    <row r="3488" spans="1:37" s="116" customFormat="1" ht="18.75" customHeight="1" x14ac:dyDescent="0.25">
      <c r="A3488" s="72" t="str">
        <f>Лист4!A3502</f>
        <v>Юбилейная ул., д.2</v>
      </c>
      <c r="B3488" s="73" t="s">
        <v>2906</v>
      </c>
      <c r="C3488" s="76">
        <v>152.91441999999998</v>
      </c>
      <c r="D3488" s="76">
        <f t="shared" si="110"/>
        <v>4.5801999999999996</v>
      </c>
      <c r="E3488" s="74">
        <v>4.5801999999999996</v>
      </c>
      <c r="F3488" s="22">
        <v>0</v>
      </c>
      <c r="G3488" s="81">
        <v>0</v>
      </c>
      <c r="H3488" s="22">
        <v>0</v>
      </c>
      <c r="I3488" s="77"/>
      <c r="J3488" s="91">
        <f t="shared" si="111"/>
        <v>157.49461999999997</v>
      </c>
      <c r="K3488" s="131"/>
      <c r="L3488" s="263"/>
      <c r="M3488" s="144"/>
      <c r="N3488" s="144"/>
      <c r="O3488" s="143"/>
      <c r="P3488" s="145"/>
      <c r="Q3488" s="146"/>
      <c r="R3488" s="145"/>
      <c r="S3488" s="147"/>
      <c r="T3488" s="127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</row>
    <row r="3489" spans="1:37" s="36" customFormat="1" ht="18.75" customHeight="1" x14ac:dyDescent="0.25">
      <c r="A3489" s="72" t="str">
        <f>Лист4!A3503</f>
        <v>Юбилейная ул., д.3</v>
      </c>
      <c r="B3489" s="73" t="s">
        <v>2906</v>
      </c>
      <c r="C3489" s="76">
        <v>139.27343999999999</v>
      </c>
      <c r="D3489" s="76">
        <f t="shared" si="110"/>
        <v>8.8000000000000007</v>
      </c>
      <c r="E3489" s="74">
        <v>8.8000000000000007</v>
      </c>
      <c r="G3489" s="81">
        <v>0</v>
      </c>
      <c r="I3489" s="77"/>
      <c r="J3489" s="91">
        <f t="shared" si="111"/>
        <v>148.07344000000001</v>
      </c>
      <c r="K3489" s="131"/>
      <c r="L3489" s="263"/>
      <c r="M3489" s="144"/>
      <c r="N3489" s="144"/>
      <c r="O3489" s="143"/>
      <c r="P3489" s="148"/>
      <c r="Q3489" s="146"/>
      <c r="R3489" s="148"/>
      <c r="S3489" s="147"/>
      <c r="T3489" s="127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</row>
    <row r="3490" spans="1:37" s="36" customFormat="1" ht="18.75" customHeight="1" x14ac:dyDescent="0.25">
      <c r="A3490" s="72" t="str">
        <f>Лист4!A3504</f>
        <v>Юбилейная ул., д.4</v>
      </c>
      <c r="B3490" s="73" t="s">
        <v>2906</v>
      </c>
      <c r="C3490" s="76">
        <v>89.93</v>
      </c>
      <c r="D3490" s="76">
        <f t="shared" ref="D3490:D3552" si="112">E3490</f>
        <v>3.6893400000000001</v>
      </c>
      <c r="E3490" s="74">
        <v>3.6893400000000001</v>
      </c>
      <c r="F3490" s="33">
        <v>0</v>
      </c>
      <c r="G3490" s="81">
        <v>0</v>
      </c>
      <c r="H3490" s="33">
        <v>0</v>
      </c>
      <c r="I3490" s="77"/>
      <c r="J3490" s="91">
        <v>96.69</v>
      </c>
      <c r="K3490" s="131"/>
      <c r="L3490" s="263"/>
      <c r="M3490" s="144"/>
      <c r="N3490" s="144"/>
      <c r="O3490" s="143"/>
      <c r="P3490" s="145"/>
      <c r="Q3490" s="146"/>
      <c r="R3490" s="145"/>
      <c r="S3490" s="147"/>
      <c r="T3490" s="127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</row>
    <row r="3491" spans="1:37" s="36" customFormat="1" ht="18.75" customHeight="1" x14ac:dyDescent="0.25">
      <c r="A3491" s="72" t="str">
        <f>Лист4!A3505</f>
        <v>Юбилейная ул., д.5</v>
      </c>
      <c r="B3491" s="73" t="s">
        <v>2906</v>
      </c>
      <c r="C3491" s="76">
        <v>123.00704999999999</v>
      </c>
      <c r="D3491" s="76">
        <f t="shared" si="112"/>
        <v>9.5197400000000005</v>
      </c>
      <c r="E3491" s="74">
        <v>9.5197400000000005</v>
      </c>
      <c r="F3491" s="78"/>
      <c r="G3491" s="81">
        <v>0</v>
      </c>
      <c r="H3491" s="78"/>
      <c r="I3491" s="77"/>
      <c r="J3491" s="91">
        <f t="shared" si="111"/>
        <v>132.52679000000001</v>
      </c>
      <c r="K3491" s="131"/>
      <c r="L3491" s="263"/>
      <c r="M3491" s="144"/>
      <c r="N3491" s="144"/>
      <c r="O3491" s="143"/>
      <c r="P3491" s="145"/>
      <c r="Q3491" s="146"/>
      <c r="R3491" s="145"/>
      <c r="S3491" s="147"/>
      <c r="T3491" s="127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</row>
    <row r="3492" spans="1:37" s="36" customFormat="1" ht="18.75" customHeight="1" x14ac:dyDescent="0.25">
      <c r="A3492" s="72" t="str">
        <f>Лист4!A3506</f>
        <v>Юбилейная ул., д.7</v>
      </c>
      <c r="B3492" s="73" t="s">
        <v>2906</v>
      </c>
      <c r="C3492" s="76">
        <v>132.34848</v>
      </c>
      <c r="D3492" s="76">
        <f t="shared" si="112"/>
        <v>4.1086899999999993</v>
      </c>
      <c r="E3492" s="74">
        <v>4.1086899999999993</v>
      </c>
      <c r="F3492" s="33">
        <v>0</v>
      </c>
      <c r="G3492" s="81">
        <v>0</v>
      </c>
      <c r="H3492" s="33">
        <v>0</v>
      </c>
      <c r="I3492" s="77"/>
      <c r="J3492" s="91">
        <f t="shared" si="111"/>
        <v>136.45716999999999</v>
      </c>
      <c r="K3492" s="131"/>
      <c r="L3492" s="263"/>
      <c r="M3492" s="144"/>
      <c r="N3492" s="144"/>
      <c r="O3492" s="143"/>
      <c r="P3492" s="145"/>
      <c r="Q3492" s="146"/>
      <c r="R3492" s="145"/>
      <c r="S3492" s="147"/>
      <c r="T3492" s="127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</row>
    <row r="3493" spans="1:37" s="36" customFormat="1" ht="18.75" customHeight="1" x14ac:dyDescent="0.25">
      <c r="A3493" s="72" t="str">
        <f>Лист4!A3507</f>
        <v>Юбилейная ул., д.8</v>
      </c>
      <c r="B3493" s="73" t="s">
        <v>2906</v>
      </c>
      <c r="C3493" s="76">
        <v>131.32655</v>
      </c>
      <c r="D3493" s="76">
        <f t="shared" si="112"/>
        <v>4.4938799999999999</v>
      </c>
      <c r="E3493" s="74">
        <v>4.4938799999999999</v>
      </c>
      <c r="F3493" s="33">
        <v>0</v>
      </c>
      <c r="G3493" s="81">
        <v>0</v>
      </c>
      <c r="H3493" s="33">
        <v>0</v>
      </c>
      <c r="I3493" s="77"/>
      <c r="J3493" s="91">
        <f t="shared" si="111"/>
        <v>135.82042999999999</v>
      </c>
      <c r="K3493" s="131"/>
      <c r="L3493" s="263"/>
      <c r="M3493" s="144"/>
      <c r="N3493" s="144"/>
      <c r="O3493" s="143"/>
      <c r="P3493" s="145"/>
      <c r="Q3493" s="146"/>
      <c r="R3493" s="145"/>
      <c r="S3493" s="147"/>
      <c r="T3493" s="127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</row>
    <row r="3494" spans="1:37" s="36" customFormat="1" ht="18.75" customHeight="1" x14ac:dyDescent="0.25">
      <c r="A3494" s="72" t="str">
        <f>Лист4!A3508</f>
        <v>Юбилейная ул., д.9</v>
      </c>
      <c r="B3494" s="73" t="s">
        <v>2906</v>
      </c>
      <c r="C3494" s="76">
        <v>9.91</v>
      </c>
      <c r="D3494" s="76">
        <f t="shared" si="112"/>
        <v>4.2973100000000004</v>
      </c>
      <c r="E3494" s="74">
        <v>4.2973100000000004</v>
      </c>
      <c r="F3494" s="33">
        <v>0</v>
      </c>
      <c r="G3494" s="81">
        <v>0</v>
      </c>
      <c r="H3494" s="33">
        <v>0</v>
      </c>
      <c r="I3494" s="77"/>
      <c r="J3494" s="91">
        <f t="shared" si="111"/>
        <v>14.20731</v>
      </c>
      <c r="K3494" s="131"/>
      <c r="L3494" s="263"/>
      <c r="M3494" s="144"/>
      <c r="N3494" s="144"/>
      <c r="O3494" s="143"/>
      <c r="P3494" s="145"/>
      <c r="Q3494" s="146"/>
      <c r="R3494" s="145"/>
      <c r="S3494" s="147"/>
      <c r="T3494" s="127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</row>
    <row r="3495" spans="1:37" s="36" customFormat="1" ht="18.75" customHeight="1" x14ac:dyDescent="0.25">
      <c r="A3495" s="72" t="str">
        <f>Лист4!A3509</f>
        <v>Ленина ул., д.41</v>
      </c>
      <c r="B3495" s="82" t="s">
        <v>2909</v>
      </c>
      <c r="C3495" s="76">
        <v>112.86</v>
      </c>
      <c r="D3495" s="76">
        <f t="shared" si="112"/>
        <v>1.4008</v>
      </c>
      <c r="E3495" s="74">
        <v>1.4008</v>
      </c>
      <c r="F3495" s="148"/>
      <c r="G3495" s="146"/>
      <c r="H3495" s="148"/>
      <c r="I3495" s="147"/>
      <c r="J3495" s="91">
        <v>116.57</v>
      </c>
      <c r="K3495" s="131"/>
      <c r="L3495" s="263"/>
      <c r="M3495" s="144"/>
      <c r="N3495" s="144"/>
      <c r="O3495" s="143"/>
      <c r="P3495" s="145"/>
      <c r="Q3495" s="146"/>
      <c r="R3495" s="145"/>
      <c r="S3495" s="147"/>
      <c r="T3495" s="127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</row>
    <row r="3496" spans="1:37" s="36" customFormat="1" ht="18.75" customHeight="1" x14ac:dyDescent="0.25">
      <c r="A3496" s="72" t="str">
        <f>Лист4!A3510</f>
        <v>Ленина ул., д.43</v>
      </c>
      <c r="B3496" s="82" t="s">
        <v>2909</v>
      </c>
      <c r="C3496" s="76">
        <v>140.59</v>
      </c>
      <c r="D3496" s="76">
        <f t="shared" si="112"/>
        <v>28.617049999999999</v>
      </c>
      <c r="E3496" s="74">
        <v>28.617049999999999</v>
      </c>
      <c r="F3496" s="148"/>
      <c r="G3496" s="146"/>
      <c r="H3496" s="148"/>
      <c r="I3496" s="147"/>
      <c r="J3496" s="91">
        <v>173.23</v>
      </c>
      <c r="K3496" s="131"/>
      <c r="L3496" s="263"/>
      <c r="M3496" s="144"/>
      <c r="N3496" s="144"/>
      <c r="O3496" s="143"/>
      <c r="P3496" s="148"/>
      <c r="Q3496" s="146"/>
      <c r="R3496" s="148"/>
      <c r="S3496" s="147"/>
      <c r="T3496" s="127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</row>
    <row r="3497" spans="1:37" s="36" customFormat="1" ht="18.75" customHeight="1" x14ac:dyDescent="0.25">
      <c r="A3497" s="72" t="str">
        <f>Лист4!A3511</f>
        <v>Ленина ул., д.39</v>
      </c>
      <c r="B3497" s="82" t="s">
        <v>2909</v>
      </c>
      <c r="C3497" s="76">
        <v>57.35</v>
      </c>
      <c r="D3497" s="76">
        <f t="shared" si="112"/>
        <v>9.6175999999999995</v>
      </c>
      <c r="E3497" s="74">
        <v>9.6175999999999995</v>
      </c>
      <c r="F3497" s="148"/>
      <c r="G3497" s="146"/>
      <c r="H3497" s="148"/>
      <c r="I3497" s="147"/>
      <c r="J3497" s="91">
        <v>67.430000000000007</v>
      </c>
      <c r="K3497" s="131"/>
      <c r="L3497" s="263"/>
      <c r="M3497" s="144"/>
      <c r="N3497" s="144"/>
      <c r="O3497" s="143"/>
      <c r="P3497" s="148"/>
      <c r="Q3497" s="146"/>
      <c r="R3497" s="148"/>
      <c r="S3497" s="147"/>
      <c r="T3497" s="127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</row>
    <row r="3498" spans="1:37" s="36" customFormat="1" ht="18.75" customHeight="1" x14ac:dyDescent="0.25">
      <c r="A3498" s="72" t="str">
        <f>Лист4!A3512</f>
        <v>Юность мкр., д.1</v>
      </c>
      <c r="B3498" s="82" t="s">
        <v>2909</v>
      </c>
      <c r="C3498" s="76">
        <v>211.75373000000002</v>
      </c>
      <c r="D3498" s="76">
        <f t="shared" si="112"/>
        <v>10.543950000000001</v>
      </c>
      <c r="E3498" s="74">
        <v>10.543950000000001</v>
      </c>
      <c r="F3498" s="33">
        <v>0</v>
      </c>
      <c r="G3498" s="81">
        <v>0</v>
      </c>
      <c r="H3498" s="33">
        <v>0</v>
      </c>
      <c r="I3498" s="77"/>
      <c r="J3498" s="91">
        <f t="shared" si="111"/>
        <v>222.29768000000001</v>
      </c>
      <c r="K3498" s="131"/>
      <c r="L3498" s="263"/>
      <c r="M3498" s="144"/>
      <c r="N3498" s="144"/>
      <c r="O3498" s="143"/>
      <c r="P3498" s="148"/>
      <c r="Q3498" s="146"/>
      <c r="R3498" s="148"/>
      <c r="S3498" s="147"/>
      <c r="T3498" s="127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</row>
    <row r="3499" spans="1:37" s="36" customFormat="1" ht="18.75" customHeight="1" x14ac:dyDescent="0.25">
      <c r="A3499" s="72" t="str">
        <f>Лист4!A3513</f>
        <v>Юность мкр., д.2</v>
      </c>
      <c r="B3499" s="82" t="s">
        <v>2909</v>
      </c>
      <c r="C3499" s="76">
        <v>112.94</v>
      </c>
      <c r="D3499" s="76">
        <f t="shared" si="112"/>
        <v>4.93255</v>
      </c>
      <c r="E3499" s="74">
        <v>4.93255</v>
      </c>
      <c r="F3499" s="33">
        <v>0</v>
      </c>
      <c r="G3499" s="81">
        <v>0</v>
      </c>
      <c r="H3499" s="33">
        <v>0</v>
      </c>
      <c r="I3499" s="77"/>
      <c r="J3499" s="91">
        <v>118.77</v>
      </c>
      <c r="K3499" s="131"/>
      <c r="L3499" s="263"/>
      <c r="M3499" s="144"/>
      <c r="N3499" s="144"/>
      <c r="O3499" s="143"/>
      <c r="P3499" s="148"/>
      <c r="Q3499" s="146"/>
      <c r="R3499" s="148"/>
      <c r="S3499" s="147"/>
      <c r="T3499" s="127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</row>
    <row r="3500" spans="1:37" s="36" customFormat="1" ht="18.75" customHeight="1" x14ac:dyDescent="0.25">
      <c r="A3500" s="72" t="str">
        <f>Лист4!A3514</f>
        <v>Юность мкр., д.3</v>
      </c>
      <c r="B3500" s="82" t="s">
        <v>2909</v>
      </c>
      <c r="C3500" s="76">
        <v>145.99</v>
      </c>
      <c r="D3500" s="76">
        <f t="shared" si="112"/>
        <v>5.8015600000000003</v>
      </c>
      <c r="E3500" s="74">
        <v>5.8015600000000003</v>
      </c>
      <c r="F3500" s="33">
        <v>0</v>
      </c>
      <c r="G3500" s="81">
        <v>0</v>
      </c>
      <c r="H3500" s="33">
        <v>0</v>
      </c>
      <c r="I3500" s="77"/>
      <c r="J3500" s="91">
        <v>153.86000000000001</v>
      </c>
      <c r="K3500" s="131"/>
      <c r="L3500" s="263"/>
      <c r="M3500" s="144"/>
      <c r="N3500" s="144"/>
      <c r="O3500" s="143"/>
      <c r="P3500" s="148"/>
      <c r="Q3500" s="146"/>
      <c r="R3500" s="148"/>
      <c r="S3500" s="147"/>
      <c r="T3500" s="127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</row>
    <row r="3501" spans="1:37" s="36" customFormat="1" ht="18.75" customHeight="1" x14ac:dyDescent="0.25">
      <c r="A3501" s="72" t="str">
        <f>Лист4!A3515</f>
        <v>Юность мкр., д.4</v>
      </c>
      <c r="B3501" s="82" t="s">
        <v>2909</v>
      </c>
      <c r="C3501" s="76">
        <v>157.19999999999999</v>
      </c>
      <c r="D3501" s="76">
        <f t="shared" si="112"/>
        <v>4.0494000000000003</v>
      </c>
      <c r="E3501" s="74">
        <v>4.0494000000000003</v>
      </c>
      <c r="F3501" s="33">
        <v>0</v>
      </c>
      <c r="G3501" s="81">
        <v>0</v>
      </c>
      <c r="H3501" s="33">
        <v>0</v>
      </c>
      <c r="I3501" s="77"/>
      <c r="J3501" s="91">
        <v>165.43</v>
      </c>
      <c r="K3501" s="131"/>
      <c r="L3501" s="263"/>
      <c r="M3501" s="144"/>
      <c r="N3501" s="144"/>
      <c r="O3501" s="143"/>
      <c r="P3501" s="148"/>
      <c r="Q3501" s="146"/>
      <c r="R3501" s="148"/>
      <c r="S3501" s="147"/>
      <c r="T3501" s="127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</row>
    <row r="3502" spans="1:37" s="36" customFormat="1" ht="18.75" customHeight="1" x14ac:dyDescent="0.25">
      <c r="A3502" s="72" t="str">
        <f>Лист4!A3516</f>
        <v>Юность мкр., д.5</v>
      </c>
      <c r="B3502" s="82" t="s">
        <v>2909</v>
      </c>
      <c r="C3502" s="76">
        <v>241.58</v>
      </c>
      <c r="D3502" s="76">
        <f t="shared" si="112"/>
        <v>46.760199999999998</v>
      </c>
      <c r="E3502" s="74">
        <v>46.760199999999998</v>
      </c>
      <c r="F3502" s="22">
        <v>0</v>
      </c>
      <c r="G3502" s="81">
        <v>0</v>
      </c>
      <c r="H3502" s="22">
        <v>0</v>
      </c>
      <c r="I3502" s="77"/>
      <c r="J3502" s="91">
        <v>290.24</v>
      </c>
      <c r="K3502" s="131"/>
      <c r="L3502" s="263"/>
      <c r="M3502" s="144"/>
      <c r="N3502" s="144"/>
      <c r="O3502" s="143"/>
      <c r="P3502" s="148"/>
      <c r="Q3502" s="146"/>
      <c r="R3502" s="148"/>
      <c r="S3502" s="147"/>
      <c r="T3502" s="127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</row>
    <row r="3503" spans="1:37" s="36" customFormat="1" ht="18.75" customHeight="1" x14ac:dyDescent="0.25">
      <c r="A3503" s="72" t="str">
        <f>Лист4!A3517</f>
        <v>Юность мкр., д.6Б</v>
      </c>
      <c r="B3503" s="82" t="s">
        <v>2909</v>
      </c>
      <c r="C3503" s="76">
        <v>115.99</v>
      </c>
      <c r="D3503" s="76">
        <f t="shared" si="112"/>
        <v>1.64815</v>
      </c>
      <c r="E3503" s="74">
        <v>1.64815</v>
      </c>
      <c r="F3503" s="33">
        <v>0</v>
      </c>
      <c r="G3503" s="81">
        <v>0</v>
      </c>
      <c r="H3503" s="33">
        <v>0</v>
      </c>
      <c r="I3503" s="77"/>
      <c r="J3503" s="91">
        <v>120.26</v>
      </c>
      <c r="K3503" s="131"/>
      <c r="L3503" s="263"/>
      <c r="M3503" s="144"/>
      <c r="N3503" s="144"/>
      <c r="O3503" s="143"/>
      <c r="P3503" s="148"/>
      <c r="Q3503" s="146"/>
      <c r="R3503" s="148"/>
      <c r="S3503" s="147"/>
      <c r="T3503" s="127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</row>
    <row r="3504" spans="1:37" s="36" customFormat="1" ht="18.75" customHeight="1" x14ac:dyDescent="0.25">
      <c r="A3504" s="72" t="str">
        <f>Лист4!A3518</f>
        <v>Юность мкр., д.7</v>
      </c>
      <c r="B3504" s="82" t="s">
        <v>2909</v>
      </c>
      <c r="C3504" s="76">
        <v>307.24</v>
      </c>
      <c r="D3504" s="76">
        <f t="shared" si="112"/>
        <v>6.8127500000000003</v>
      </c>
      <c r="E3504" s="74">
        <v>6.8127500000000003</v>
      </c>
      <c r="F3504" s="33">
        <v>0</v>
      </c>
      <c r="G3504" s="81">
        <v>0</v>
      </c>
      <c r="H3504" s="33">
        <v>0</v>
      </c>
      <c r="I3504" s="77"/>
      <c r="J3504" s="91">
        <v>320.16000000000003</v>
      </c>
      <c r="K3504" s="131"/>
      <c r="L3504" s="263"/>
      <c r="M3504" s="144"/>
      <c r="N3504" s="144"/>
      <c r="O3504" s="143"/>
      <c r="P3504" s="148"/>
      <c r="Q3504" s="146"/>
      <c r="R3504" s="148"/>
      <c r="S3504" s="147"/>
      <c r="T3504" s="127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</row>
    <row r="3505" spans="1:37" s="36" customFormat="1" ht="18.75" customHeight="1" x14ac:dyDescent="0.25">
      <c r="A3505" s="72" t="str">
        <f>Лист4!A3519</f>
        <v>М.Джалиля ул., д.7</v>
      </c>
      <c r="B3505" s="82" t="s">
        <v>2916</v>
      </c>
      <c r="C3505" s="76">
        <v>55.063650000000003</v>
      </c>
      <c r="D3505" s="76">
        <f t="shared" si="112"/>
        <v>1.32345</v>
      </c>
      <c r="E3505" s="74">
        <v>1.32345</v>
      </c>
      <c r="F3505" s="33">
        <v>0</v>
      </c>
      <c r="G3505" s="81">
        <v>0</v>
      </c>
      <c r="H3505" s="33">
        <v>0</v>
      </c>
      <c r="I3505" s="77"/>
      <c r="J3505" s="91">
        <f t="shared" si="111"/>
        <v>56.387100000000004</v>
      </c>
      <c r="K3505" s="131"/>
      <c r="L3505" s="263"/>
      <c r="M3505" s="144"/>
      <c r="N3505" s="144"/>
      <c r="O3505" s="143"/>
      <c r="P3505" s="148"/>
      <c r="Q3505" s="146"/>
      <c r="R3505" s="148"/>
      <c r="S3505" s="147"/>
      <c r="T3505" s="127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</row>
    <row r="3506" spans="1:37" s="36" customFormat="1" ht="18.75" customHeight="1" x14ac:dyDescent="0.25">
      <c r="A3506" s="72" t="str">
        <f>Лист4!A3520</f>
        <v>Некрасова ул., д.1</v>
      </c>
      <c r="B3506" s="82" t="s">
        <v>2916</v>
      </c>
      <c r="C3506" s="76">
        <v>153.34890000000001</v>
      </c>
      <c r="D3506" s="76">
        <f t="shared" si="112"/>
        <v>9.3610000000000007</v>
      </c>
      <c r="E3506" s="74">
        <v>9.3610000000000007</v>
      </c>
      <c r="F3506" s="33">
        <v>0</v>
      </c>
      <c r="G3506" s="81">
        <v>0</v>
      </c>
      <c r="H3506" s="33">
        <v>0</v>
      </c>
      <c r="I3506" s="77"/>
      <c r="J3506" s="91">
        <f t="shared" si="111"/>
        <v>162.7099</v>
      </c>
      <c r="K3506" s="131"/>
      <c r="L3506" s="263"/>
      <c r="M3506" s="144"/>
      <c r="N3506" s="144"/>
      <c r="O3506" s="143"/>
      <c r="P3506" s="148"/>
      <c r="Q3506" s="146"/>
      <c r="R3506" s="148"/>
      <c r="S3506" s="147"/>
      <c r="T3506" s="127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</row>
    <row r="3507" spans="1:37" s="36" customFormat="1" ht="18.75" customHeight="1" x14ac:dyDescent="0.25">
      <c r="A3507" s="72" t="str">
        <f>Лист4!A3521</f>
        <v>Некрасова ул., д.2</v>
      </c>
      <c r="B3507" s="82" t="s">
        <v>2916</v>
      </c>
      <c r="C3507" s="76">
        <v>204.76031000000003</v>
      </c>
      <c r="D3507" s="76">
        <f t="shared" si="112"/>
        <v>10.375450000000001</v>
      </c>
      <c r="E3507" s="74">
        <v>10.375450000000001</v>
      </c>
      <c r="F3507" s="22">
        <v>0</v>
      </c>
      <c r="G3507" s="81">
        <v>0</v>
      </c>
      <c r="H3507" s="22">
        <v>0</v>
      </c>
      <c r="I3507" s="77"/>
      <c r="J3507" s="91">
        <f t="shared" si="111"/>
        <v>215.13576000000003</v>
      </c>
      <c r="K3507" s="131"/>
      <c r="L3507" s="263"/>
      <c r="M3507" s="144"/>
      <c r="N3507" s="144"/>
      <c r="O3507" s="143"/>
      <c r="P3507" s="148"/>
      <c r="Q3507" s="146"/>
      <c r="R3507" s="148"/>
      <c r="S3507" s="147"/>
      <c r="T3507" s="127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</row>
    <row r="3508" spans="1:37" s="36" customFormat="1" ht="18.75" customHeight="1" x14ac:dyDescent="0.25">
      <c r="A3508" s="72" t="str">
        <f>Лист4!A3522</f>
        <v>Почтовая ул., д.1</v>
      </c>
      <c r="B3508" s="82" t="s">
        <v>2916</v>
      </c>
      <c r="C3508" s="76">
        <v>313.75617</v>
      </c>
      <c r="D3508" s="76">
        <f t="shared" si="112"/>
        <v>18.151139999999998</v>
      </c>
      <c r="E3508" s="74">
        <v>18.151139999999998</v>
      </c>
      <c r="F3508" s="33">
        <v>0</v>
      </c>
      <c r="G3508" s="81">
        <v>0</v>
      </c>
      <c r="H3508" s="33">
        <v>0</v>
      </c>
      <c r="I3508" s="77"/>
      <c r="J3508" s="91">
        <f t="shared" si="111"/>
        <v>331.90731</v>
      </c>
      <c r="K3508" s="131"/>
      <c r="L3508" s="263"/>
      <c r="M3508" s="144"/>
      <c r="N3508" s="144"/>
      <c r="O3508" s="143"/>
      <c r="P3508" s="148"/>
      <c r="Q3508" s="146"/>
      <c r="R3508" s="148"/>
      <c r="S3508" s="147"/>
      <c r="T3508" s="127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</row>
    <row r="3509" spans="1:37" s="36" customFormat="1" ht="18.75" customHeight="1" x14ac:dyDescent="0.25">
      <c r="A3509" s="72" t="str">
        <f>Лист4!A3523</f>
        <v>Почтовая ул., д.1 литер А</v>
      </c>
      <c r="B3509" s="82" t="s">
        <v>2916</v>
      </c>
      <c r="C3509" s="76">
        <v>63.817930000000004</v>
      </c>
      <c r="D3509" s="76">
        <f t="shared" si="112"/>
        <v>19.88372</v>
      </c>
      <c r="E3509" s="74">
        <v>19.88372</v>
      </c>
      <c r="F3509" s="22">
        <v>0</v>
      </c>
      <c r="G3509" s="81">
        <v>0</v>
      </c>
      <c r="H3509" s="22">
        <v>0</v>
      </c>
      <c r="I3509" s="77"/>
      <c r="J3509" s="91">
        <f t="shared" si="111"/>
        <v>83.701650000000001</v>
      </c>
      <c r="K3509" s="131"/>
      <c r="L3509" s="263"/>
      <c r="M3509" s="144"/>
      <c r="N3509" s="144"/>
      <c r="O3509" s="143"/>
      <c r="P3509" s="148"/>
      <c r="Q3509" s="146"/>
      <c r="R3509" s="148"/>
      <c r="S3509" s="147"/>
      <c r="T3509" s="127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</row>
    <row r="3510" spans="1:37" s="36" customFormat="1" ht="18.75" customHeight="1" x14ac:dyDescent="0.25">
      <c r="A3510" s="72" t="str">
        <f>Лист4!A3524</f>
        <v>Почтовая ул., д.22</v>
      </c>
      <c r="B3510" s="82" t="s">
        <v>2916</v>
      </c>
      <c r="C3510" s="76">
        <v>512.24848999999995</v>
      </c>
      <c r="D3510" s="76">
        <f t="shared" si="112"/>
        <v>32.447400000000002</v>
      </c>
      <c r="E3510" s="74">
        <v>32.447400000000002</v>
      </c>
      <c r="F3510" s="22">
        <v>0</v>
      </c>
      <c r="G3510" s="81">
        <v>0</v>
      </c>
      <c r="H3510" s="22">
        <v>0</v>
      </c>
      <c r="I3510" s="77"/>
      <c r="J3510" s="91">
        <f t="shared" si="111"/>
        <v>544.69588999999996</v>
      </c>
      <c r="K3510" s="131"/>
      <c r="L3510" s="263"/>
      <c r="M3510" s="144"/>
      <c r="N3510" s="144"/>
      <c r="O3510" s="143"/>
      <c r="P3510" s="148"/>
      <c r="Q3510" s="146"/>
      <c r="R3510" s="148"/>
      <c r="S3510" s="147"/>
      <c r="T3510" s="127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</row>
    <row r="3511" spans="1:37" s="36" customFormat="1" ht="18.75" customHeight="1" x14ac:dyDescent="0.25">
      <c r="A3511" s="72" t="str">
        <f>Лист4!A3525</f>
        <v>Почтовая ул., д.26</v>
      </c>
      <c r="B3511" s="82" t="s">
        <v>2916</v>
      </c>
      <c r="C3511" s="76">
        <v>357.18344000000002</v>
      </c>
      <c r="D3511" s="76">
        <f t="shared" si="112"/>
        <v>13.23358</v>
      </c>
      <c r="E3511" s="74">
        <v>13.23358</v>
      </c>
      <c r="F3511" s="22">
        <v>0</v>
      </c>
      <c r="G3511" s="81">
        <v>0</v>
      </c>
      <c r="H3511" s="22">
        <v>0</v>
      </c>
      <c r="I3511" s="77"/>
      <c r="J3511" s="91">
        <f t="shared" si="111"/>
        <v>370.41702000000004</v>
      </c>
      <c r="K3511" s="131"/>
      <c r="L3511" s="263"/>
      <c r="M3511" s="144"/>
      <c r="N3511" s="144"/>
      <c r="O3511" s="143"/>
      <c r="P3511" s="148"/>
      <c r="Q3511" s="146"/>
      <c r="R3511" s="148"/>
      <c r="S3511" s="147"/>
      <c r="T3511" s="127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</row>
    <row r="3512" spans="1:37" s="36" customFormat="1" ht="18.75" customHeight="1" x14ac:dyDescent="0.25">
      <c r="A3512" s="72" t="str">
        <f>Лист4!A3526</f>
        <v>Почтовая ул., д.3</v>
      </c>
      <c r="B3512" s="82" t="s">
        <v>2916</v>
      </c>
      <c r="C3512" s="76">
        <v>291.95702</v>
      </c>
      <c r="D3512" s="76">
        <f t="shared" si="112"/>
        <v>13.1767</v>
      </c>
      <c r="E3512" s="74">
        <v>13.1767</v>
      </c>
      <c r="F3512" s="22">
        <v>0</v>
      </c>
      <c r="G3512" s="81">
        <v>0</v>
      </c>
      <c r="H3512" s="22">
        <v>0</v>
      </c>
      <c r="I3512" s="77"/>
      <c r="J3512" s="91">
        <f t="shared" si="111"/>
        <v>305.13371999999998</v>
      </c>
      <c r="K3512" s="131"/>
      <c r="L3512" s="263"/>
      <c r="M3512" s="144"/>
      <c r="N3512" s="144"/>
      <c r="O3512" s="143"/>
      <c r="P3512" s="148"/>
      <c r="Q3512" s="146"/>
      <c r="R3512" s="148"/>
      <c r="S3512" s="147"/>
      <c r="T3512" s="127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</row>
    <row r="3513" spans="1:37" s="36" customFormat="1" ht="18.75" customHeight="1" x14ac:dyDescent="0.25">
      <c r="A3513" s="72" t="str">
        <f>Лист4!A3527</f>
        <v>Почтовая ул., д.5</v>
      </c>
      <c r="B3513" s="82" t="s">
        <v>2916</v>
      </c>
      <c r="C3513" s="76">
        <v>288.36602999999997</v>
      </c>
      <c r="D3513" s="76">
        <f t="shared" si="112"/>
        <v>16.84018</v>
      </c>
      <c r="E3513" s="74">
        <v>16.84018</v>
      </c>
      <c r="F3513" s="22">
        <v>0</v>
      </c>
      <c r="G3513" s="81">
        <v>0</v>
      </c>
      <c r="H3513" s="22">
        <v>0</v>
      </c>
      <c r="I3513" s="77"/>
      <c r="J3513" s="91">
        <f t="shared" si="111"/>
        <v>305.20620999999994</v>
      </c>
      <c r="K3513" s="131"/>
      <c r="L3513" s="263"/>
      <c r="M3513" s="144"/>
      <c r="N3513" s="144"/>
      <c r="O3513" s="143"/>
      <c r="P3513" s="148"/>
      <c r="Q3513" s="146"/>
      <c r="R3513" s="148"/>
      <c r="S3513" s="147"/>
      <c r="T3513" s="127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</row>
    <row r="3514" spans="1:37" s="36" customFormat="1" ht="18.75" customHeight="1" x14ac:dyDescent="0.25">
      <c r="A3514" s="72" t="str">
        <f>Лист4!A3528</f>
        <v>Почтовая ул., д.7</v>
      </c>
      <c r="B3514" s="82" t="s">
        <v>2916</v>
      </c>
      <c r="C3514" s="76">
        <v>271.73868000000004</v>
      </c>
      <c r="D3514" s="76">
        <f t="shared" si="112"/>
        <v>41.285580000000003</v>
      </c>
      <c r="E3514" s="74">
        <v>41.285580000000003</v>
      </c>
      <c r="F3514" s="22">
        <v>0</v>
      </c>
      <c r="G3514" s="81">
        <v>0</v>
      </c>
      <c r="H3514" s="22">
        <v>0</v>
      </c>
      <c r="I3514" s="77"/>
      <c r="J3514" s="91">
        <f t="shared" si="111"/>
        <v>313.02426000000003</v>
      </c>
      <c r="K3514" s="131"/>
      <c r="L3514" s="263"/>
      <c r="M3514" s="144"/>
      <c r="N3514" s="144"/>
      <c r="O3514" s="143"/>
      <c r="P3514" s="148"/>
      <c r="Q3514" s="146"/>
      <c r="R3514" s="148"/>
      <c r="S3514" s="147"/>
      <c r="T3514" s="127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</row>
    <row r="3515" spans="1:37" s="36" customFormat="1" ht="18.75" customHeight="1" x14ac:dyDescent="0.25">
      <c r="A3515" s="72" t="str">
        <f>Лист4!A3529</f>
        <v>Белинского ул., д.11</v>
      </c>
      <c r="B3515" s="82" t="s">
        <v>2921</v>
      </c>
      <c r="C3515" s="76">
        <v>223.46122000000003</v>
      </c>
      <c r="D3515" s="76">
        <f t="shared" si="112"/>
        <v>11.25412</v>
      </c>
      <c r="E3515" s="74">
        <v>11.25412</v>
      </c>
      <c r="F3515" s="33">
        <v>0</v>
      </c>
      <c r="G3515" s="81">
        <v>0</v>
      </c>
      <c r="H3515" s="33">
        <v>0</v>
      </c>
      <c r="I3515" s="77"/>
      <c r="J3515" s="91">
        <f t="shared" si="111"/>
        <v>234.71534000000003</v>
      </c>
      <c r="K3515" s="131"/>
      <c r="L3515" s="263"/>
      <c r="M3515" s="144"/>
      <c r="N3515" s="144"/>
      <c r="O3515" s="143"/>
      <c r="P3515" s="148"/>
      <c r="Q3515" s="146"/>
      <c r="R3515" s="148"/>
      <c r="S3515" s="147"/>
      <c r="T3515" s="127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</row>
    <row r="3516" spans="1:37" s="36" customFormat="1" ht="18.75" customHeight="1" x14ac:dyDescent="0.25">
      <c r="A3516" s="72" t="str">
        <f>Лист4!A3530</f>
        <v>Белинского ул., д.12</v>
      </c>
      <c r="B3516" s="82" t="s">
        <v>2921</v>
      </c>
      <c r="C3516" s="76">
        <v>167.44460999999998</v>
      </c>
      <c r="D3516" s="76">
        <f t="shared" si="112"/>
        <v>9.0834100000000007</v>
      </c>
      <c r="E3516" s="74">
        <v>9.0834100000000007</v>
      </c>
      <c r="F3516" s="33">
        <v>0</v>
      </c>
      <c r="G3516" s="81">
        <v>0</v>
      </c>
      <c r="H3516" s="33">
        <v>0</v>
      </c>
      <c r="I3516" s="77"/>
      <c r="J3516" s="91">
        <f t="shared" si="111"/>
        <v>176.52801999999997</v>
      </c>
      <c r="K3516" s="131"/>
      <c r="L3516" s="263"/>
      <c r="M3516" s="144"/>
      <c r="N3516" s="144"/>
      <c r="O3516" s="143"/>
      <c r="P3516" s="148"/>
      <c r="Q3516" s="146"/>
      <c r="R3516" s="148"/>
      <c r="S3516" s="147"/>
      <c r="T3516" s="127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</row>
    <row r="3517" spans="1:37" s="36" customFormat="1" ht="18.75" customHeight="1" x14ac:dyDescent="0.25">
      <c r="A3517" s="72" t="str">
        <f>Лист4!A3531</f>
        <v>Калинина ул., д.11</v>
      </c>
      <c r="B3517" s="82" t="s">
        <v>2921</v>
      </c>
      <c r="C3517" s="76">
        <v>246.75323</v>
      </c>
      <c r="D3517" s="76">
        <f t="shared" si="112"/>
        <v>15.858459999999999</v>
      </c>
      <c r="E3517" s="74">
        <v>15.858459999999999</v>
      </c>
      <c r="F3517" s="33">
        <v>0</v>
      </c>
      <c r="G3517" s="81">
        <v>0</v>
      </c>
      <c r="H3517" s="33">
        <v>0</v>
      </c>
      <c r="I3517" s="77"/>
      <c r="J3517" s="91">
        <f t="shared" si="111"/>
        <v>262.61169000000001</v>
      </c>
      <c r="K3517" s="131"/>
      <c r="L3517" s="263"/>
      <c r="M3517" s="144"/>
      <c r="N3517" s="144"/>
      <c r="O3517" s="143"/>
      <c r="P3517" s="148"/>
      <c r="Q3517" s="146"/>
      <c r="R3517" s="148"/>
      <c r="S3517" s="147"/>
      <c r="T3517" s="127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</row>
    <row r="3518" spans="1:37" s="36" customFormat="1" ht="18.75" customHeight="1" x14ac:dyDescent="0.25">
      <c r="A3518" s="72" t="str">
        <f>Лист4!A3532</f>
        <v>Куйбышева ул., д.2А</v>
      </c>
      <c r="B3518" s="82" t="s">
        <v>2921</v>
      </c>
      <c r="C3518" s="76">
        <v>129.20501000000002</v>
      </c>
      <c r="D3518" s="76">
        <f t="shared" si="112"/>
        <v>4.7319499999999994</v>
      </c>
      <c r="E3518" s="74">
        <v>4.7319499999999994</v>
      </c>
      <c r="F3518" s="33">
        <v>0</v>
      </c>
      <c r="G3518" s="81">
        <v>0</v>
      </c>
      <c r="H3518" s="33">
        <v>0</v>
      </c>
      <c r="I3518" s="77"/>
      <c r="J3518" s="91">
        <f t="shared" si="111"/>
        <v>133.93696000000003</v>
      </c>
      <c r="K3518" s="131"/>
      <c r="L3518" s="263"/>
      <c r="M3518" s="144"/>
      <c r="N3518" s="144"/>
      <c r="O3518" s="143"/>
      <c r="P3518" s="148"/>
      <c r="Q3518" s="146"/>
      <c r="R3518" s="148"/>
      <c r="S3518" s="147"/>
      <c r="T3518" s="127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</row>
    <row r="3519" spans="1:37" s="36" customFormat="1" ht="18.75" customHeight="1" x14ac:dyDescent="0.25">
      <c r="A3519" s="72" t="str">
        <f>Лист4!A3533</f>
        <v>Победы ул., д.1</v>
      </c>
      <c r="B3519" s="82" t="s">
        <v>2921</v>
      </c>
      <c r="C3519" s="76">
        <v>200.91359</v>
      </c>
      <c r="D3519" s="76">
        <f t="shared" si="112"/>
        <v>8.7889999999999997</v>
      </c>
      <c r="E3519" s="74">
        <v>8.7889999999999997</v>
      </c>
      <c r="F3519" s="33">
        <v>0</v>
      </c>
      <c r="G3519" s="81">
        <v>0</v>
      </c>
      <c r="H3519" s="33">
        <v>0</v>
      </c>
      <c r="I3519" s="77"/>
      <c r="J3519" s="91">
        <f t="shared" si="111"/>
        <v>209.70258999999999</v>
      </c>
      <c r="K3519" s="131"/>
      <c r="L3519" s="263"/>
      <c r="M3519" s="144"/>
      <c r="N3519" s="144"/>
      <c r="O3519" s="143"/>
      <c r="P3519" s="148"/>
      <c r="Q3519" s="146"/>
      <c r="R3519" s="148"/>
      <c r="S3519" s="147"/>
      <c r="T3519" s="127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</row>
    <row r="3520" spans="1:37" s="36" customFormat="1" ht="18.75" customHeight="1" x14ac:dyDescent="0.25">
      <c r="A3520" s="72" t="str">
        <f>Лист4!A3534</f>
        <v>Победы ул., д.10</v>
      </c>
      <c r="B3520" s="82" t="s">
        <v>2921</v>
      </c>
      <c r="C3520" s="76">
        <v>168.29040000000001</v>
      </c>
      <c r="D3520" s="76">
        <f t="shared" si="112"/>
        <v>6.0451999999999995</v>
      </c>
      <c r="E3520" s="74">
        <v>6.0451999999999995</v>
      </c>
      <c r="F3520" s="33">
        <v>0</v>
      </c>
      <c r="G3520" s="81">
        <v>0</v>
      </c>
      <c r="H3520" s="33">
        <v>0</v>
      </c>
      <c r="I3520" s="77"/>
      <c r="J3520" s="91">
        <v>597.48</v>
      </c>
      <c r="K3520" s="131"/>
      <c r="L3520" s="263"/>
      <c r="M3520" s="144"/>
      <c r="N3520" s="144"/>
      <c r="O3520" s="143"/>
      <c r="P3520" s="148"/>
      <c r="Q3520" s="146"/>
      <c r="R3520" s="148"/>
      <c r="S3520" s="147"/>
      <c r="T3520" s="127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</row>
    <row r="3521" spans="1:37" s="36" customFormat="1" ht="18.75" customHeight="1" x14ac:dyDescent="0.25">
      <c r="A3521" s="72" t="str">
        <f>Лист4!A3535</f>
        <v>Победы ул., д.18</v>
      </c>
      <c r="B3521" s="82" t="s">
        <v>2921</v>
      </c>
      <c r="C3521" s="76">
        <v>44.917320000000004</v>
      </c>
      <c r="D3521" s="76">
        <f t="shared" si="112"/>
        <v>1.7314200000000002</v>
      </c>
      <c r="E3521" s="74">
        <v>1.7314200000000002</v>
      </c>
      <c r="F3521" s="33">
        <v>0</v>
      </c>
      <c r="G3521" s="81">
        <v>0</v>
      </c>
      <c r="H3521" s="33">
        <v>0</v>
      </c>
      <c r="I3521" s="77"/>
      <c r="J3521" s="91">
        <f t="shared" si="111"/>
        <v>46.648740000000004</v>
      </c>
      <c r="K3521" s="131"/>
      <c r="L3521" s="263"/>
      <c r="M3521" s="144"/>
      <c r="N3521" s="144"/>
      <c r="O3521" s="143"/>
      <c r="P3521" s="148"/>
      <c r="Q3521" s="146"/>
      <c r="R3521" s="148"/>
      <c r="S3521" s="147"/>
      <c r="T3521" s="127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</row>
    <row r="3522" spans="1:37" s="28" customFormat="1" ht="18.75" customHeight="1" x14ac:dyDescent="0.25">
      <c r="A3522" s="72" t="str">
        <f>Лист4!A3536</f>
        <v>Победы ул., д.19</v>
      </c>
      <c r="B3522" s="82" t="s">
        <v>2921</v>
      </c>
      <c r="C3522" s="76">
        <v>130.16932</v>
      </c>
      <c r="D3522" s="76">
        <f t="shared" si="112"/>
        <v>7.8928400000000005</v>
      </c>
      <c r="E3522" s="74">
        <v>7.8928400000000005</v>
      </c>
      <c r="F3522" s="33">
        <v>0</v>
      </c>
      <c r="G3522" s="81">
        <v>0</v>
      </c>
      <c r="H3522" s="33">
        <v>0</v>
      </c>
      <c r="I3522" s="77"/>
      <c r="J3522" s="91">
        <f t="shared" si="111"/>
        <v>138.06216000000001</v>
      </c>
      <c r="K3522" s="131"/>
      <c r="L3522" s="263"/>
      <c r="M3522" s="144"/>
      <c r="N3522" s="144"/>
      <c r="O3522" s="143"/>
      <c r="P3522" s="148"/>
      <c r="Q3522" s="146"/>
      <c r="R3522" s="148"/>
      <c r="S3522" s="147"/>
      <c r="T3522" s="127"/>
    </row>
    <row r="3523" spans="1:37" s="116" customFormat="1" ht="18.75" customHeight="1" x14ac:dyDescent="0.25">
      <c r="A3523" s="72" t="str">
        <f>Лист4!A3537</f>
        <v>Победы ул., д.1А, к.1</v>
      </c>
      <c r="B3523" s="82" t="s">
        <v>2921</v>
      </c>
      <c r="C3523" s="76">
        <v>68.441009999999991</v>
      </c>
      <c r="D3523" s="76">
        <f t="shared" si="112"/>
        <v>12.345600000000001</v>
      </c>
      <c r="E3523" s="74">
        <v>12.345600000000001</v>
      </c>
      <c r="F3523" s="33">
        <v>0</v>
      </c>
      <c r="G3523" s="81">
        <v>0</v>
      </c>
      <c r="H3523" s="33">
        <v>0</v>
      </c>
      <c r="I3523" s="77"/>
      <c r="J3523" s="91">
        <f t="shared" si="111"/>
        <v>80.786609999999996</v>
      </c>
      <c r="K3523" s="131"/>
      <c r="L3523" s="263"/>
      <c r="M3523" s="144"/>
      <c r="N3523" s="144"/>
      <c r="O3523" s="143"/>
      <c r="P3523" s="148"/>
      <c r="Q3523" s="146"/>
      <c r="R3523" s="148"/>
      <c r="S3523" s="147"/>
      <c r="T3523" s="127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</row>
    <row r="3524" spans="1:37" s="36" customFormat="1" ht="18.75" customHeight="1" x14ac:dyDescent="0.25">
      <c r="A3524" s="72" t="str">
        <f>Лист4!A3538</f>
        <v>Победы ул., д.1А, к.10</v>
      </c>
      <c r="B3524" s="82" t="s">
        <v>2921</v>
      </c>
      <c r="C3524" s="76">
        <v>49.051249999999996</v>
      </c>
      <c r="D3524" s="76">
        <f t="shared" si="112"/>
        <v>12.04678</v>
      </c>
      <c r="E3524" s="74">
        <v>12.04678</v>
      </c>
      <c r="F3524" s="33">
        <v>0</v>
      </c>
      <c r="G3524" s="81">
        <v>0</v>
      </c>
      <c r="H3524" s="33">
        <v>0</v>
      </c>
      <c r="I3524" s="77"/>
      <c r="J3524" s="91">
        <f t="shared" si="111"/>
        <v>61.098029999999994</v>
      </c>
      <c r="K3524" s="131"/>
      <c r="L3524" s="263"/>
      <c r="M3524" s="144"/>
      <c r="N3524" s="144"/>
      <c r="O3524" s="143"/>
      <c r="P3524" s="148"/>
      <c r="Q3524" s="146"/>
      <c r="R3524" s="148"/>
      <c r="S3524" s="147"/>
      <c r="T3524" s="127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</row>
    <row r="3525" spans="1:37" s="36" customFormat="1" ht="18.75" customHeight="1" x14ac:dyDescent="0.25">
      <c r="A3525" s="72" t="str">
        <f>Лист4!A3539</f>
        <v>Победы ул., д.1А, к.2</v>
      </c>
      <c r="B3525" s="82" t="s">
        <v>2921</v>
      </c>
      <c r="C3525" s="76">
        <v>92.977809999999991</v>
      </c>
      <c r="D3525" s="76">
        <f t="shared" si="112"/>
        <v>21.807549999999999</v>
      </c>
      <c r="E3525" s="74">
        <v>21.807549999999999</v>
      </c>
      <c r="F3525" s="33">
        <v>0</v>
      </c>
      <c r="G3525" s="81">
        <v>0</v>
      </c>
      <c r="H3525" s="33">
        <v>0</v>
      </c>
      <c r="I3525" s="77"/>
      <c r="J3525" s="91">
        <f t="shared" si="111"/>
        <v>114.78536</v>
      </c>
      <c r="K3525" s="131"/>
      <c r="L3525" s="263"/>
      <c r="M3525" s="144"/>
      <c r="N3525" s="144"/>
      <c r="O3525" s="143"/>
      <c r="P3525" s="148"/>
      <c r="Q3525" s="146"/>
      <c r="R3525" s="148"/>
      <c r="S3525" s="147"/>
      <c r="T3525" s="127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</row>
    <row r="3526" spans="1:37" s="36" customFormat="1" ht="18.75" customHeight="1" x14ac:dyDescent="0.25">
      <c r="A3526" s="72" t="str">
        <f>Лист4!A3540</f>
        <v>Победы ул., д.1А, к.3</v>
      </c>
      <c r="B3526" s="82" t="s">
        <v>2921</v>
      </c>
      <c r="C3526" s="76">
        <v>69.548000000000002</v>
      </c>
      <c r="D3526" s="76">
        <f t="shared" si="112"/>
        <v>22.95571</v>
      </c>
      <c r="E3526" s="74">
        <v>22.95571</v>
      </c>
      <c r="F3526" s="33">
        <v>0</v>
      </c>
      <c r="G3526" s="81">
        <v>0</v>
      </c>
      <c r="H3526" s="33">
        <v>0</v>
      </c>
      <c r="I3526" s="77"/>
      <c r="J3526" s="91">
        <f t="shared" si="111"/>
        <v>92.503709999999998</v>
      </c>
      <c r="K3526" s="131"/>
      <c r="L3526" s="263"/>
      <c r="M3526" s="144"/>
      <c r="N3526" s="144"/>
      <c r="O3526" s="143"/>
      <c r="P3526" s="148"/>
      <c r="Q3526" s="146"/>
      <c r="R3526" s="148"/>
      <c r="S3526" s="147"/>
      <c r="T3526" s="127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</row>
    <row r="3527" spans="1:37" s="36" customFormat="1" ht="18.75" customHeight="1" x14ac:dyDescent="0.25">
      <c r="A3527" s="72" t="str">
        <f>Лист4!A3541</f>
        <v>Победы ул., д.1А, к.4</v>
      </c>
      <c r="B3527" s="82" t="s">
        <v>2921</v>
      </c>
      <c r="C3527" s="76">
        <v>61.180949999999996</v>
      </c>
      <c r="D3527" s="76">
        <f t="shared" si="112"/>
        <v>17.23968</v>
      </c>
      <c r="E3527" s="74">
        <v>17.23968</v>
      </c>
      <c r="F3527" s="33">
        <v>0</v>
      </c>
      <c r="G3527" s="81">
        <v>0</v>
      </c>
      <c r="H3527" s="33">
        <v>0</v>
      </c>
      <c r="I3527" s="77"/>
      <c r="J3527" s="91">
        <f t="shared" si="111"/>
        <v>78.420629999999989</v>
      </c>
      <c r="K3527" s="131"/>
      <c r="L3527" s="263"/>
      <c r="M3527" s="144"/>
      <c r="N3527" s="144"/>
      <c r="O3527" s="143"/>
      <c r="P3527" s="148"/>
      <c r="Q3527" s="146"/>
      <c r="R3527" s="148"/>
      <c r="S3527" s="147"/>
      <c r="T3527" s="127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</row>
    <row r="3528" spans="1:37" s="36" customFormat="1" ht="18.75" customHeight="1" x14ac:dyDescent="0.25">
      <c r="A3528" s="72" t="str">
        <f>Лист4!A3542</f>
        <v>Победы ул., д.1А, к.5</v>
      </c>
      <c r="B3528" s="82" t="s">
        <v>2921</v>
      </c>
      <c r="C3528" s="76">
        <v>62.075060000000008</v>
      </c>
      <c r="D3528" s="76">
        <f t="shared" si="112"/>
        <v>12.02669</v>
      </c>
      <c r="E3528" s="74">
        <v>12.02669</v>
      </c>
      <c r="F3528" s="33">
        <v>0</v>
      </c>
      <c r="G3528" s="81">
        <v>0</v>
      </c>
      <c r="H3528" s="33">
        <v>0</v>
      </c>
      <c r="I3528" s="77"/>
      <c r="J3528" s="91">
        <f t="shared" si="111"/>
        <v>74.10175000000001</v>
      </c>
      <c r="K3528" s="131"/>
      <c r="L3528" s="263"/>
      <c r="M3528" s="144"/>
      <c r="N3528" s="144"/>
      <c r="O3528" s="143"/>
      <c r="P3528" s="148"/>
      <c r="Q3528" s="146"/>
      <c r="R3528" s="148"/>
      <c r="S3528" s="147"/>
      <c r="T3528" s="127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</row>
    <row r="3529" spans="1:37" s="36" customFormat="1" ht="18.75" customHeight="1" x14ac:dyDescent="0.25">
      <c r="A3529" s="72" t="str">
        <f>Лист4!A3543</f>
        <v>Победы ул., д.1А, к.6</v>
      </c>
      <c r="B3529" s="82" t="s">
        <v>2921</v>
      </c>
      <c r="C3529" s="76">
        <v>50.341639999999998</v>
      </c>
      <c r="D3529" s="76">
        <f t="shared" si="112"/>
        <v>10.77144</v>
      </c>
      <c r="E3529" s="74">
        <v>10.77144</v>
      </c>
      <c r="F3529" s="33">
        <v>0</v>
      </c>
      <c r="G3529" s="81">
        <v>0</v>
      </c>
      <c r="H3529" s="33">
        <v>0</v>
      </c>
      <c r="I3529" s="77"/>
      <c r="J3529" s="91">
        <f t="shared" si="111"/>
        <v>61.113079999999997</v>
      </c>
      <c r="K3529" s="131"/>
      <c r="L3529" s="263"/>
      <c r="M3529" s="144"/>
      <c r="N3529" s="144"/>
      <c r="O3529" s="143"/>
      <c r="P3529" s="148"/>
      <c r="Q3529" s="146"/>
      <c r="R3529" s="148"/>
      <c r="S3529" s="147"/>
      <c r="T3529" s="127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</row>
    <row r="3530" spans="1:37" s="36" customFormat="1" ht="18.75" customHeight="1" x14ac:dyDescent="0.25">
      <c r="A3530" s="72" t="str">
        <f>Лист4!A3544</f>
        <v>Победы ул., д.1А, к.7</v>
      </c>
      <c r="B3530" s="82" t="s">
        <v>2921</v>
      </c>
      <c r="C3530" s="76">
        <v>17.110620000000001</v>
      </c>
      <c r="D3530" s="76">
        <f t="shared" si="112"/>
        <v>2.8497600000000003</v>
      </c>
      <c r="E3530" s="74">
        <v>2.8497600000000003</v>
      </c>
      <c r="F3530" s="33">
        <v>0</v>
      </c>
      <c r="G3530" s="81">
        <v>0</v>
      </c>
      <c r="H3530" s="33">
        <v>0</v>
      </c>
      <c r="I3530" s="77"/>
      <c r="J3530" s="91">
        <f t="shared" ref="J3530:J3593" si="113">C3530+E3530</f>
        <v>19.960380000000001</v>
      </c>
      <c r="K3530" s="131"/>
      <c r="L3530" s="263"/>
      <c r="M3530" s="144"/>
      <c r="N3530" s="144"/>
      <c r="O3530" s="143"/>
      <c r="P3530" s="145"/>
      <c r="Q3530" s="146"/>
      <c r="R3530" s="145"/>
      <c r="S3530" s="147"/>
      <c r="T3530" s="127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</row>
    <row r="3531" spans="1:37" s="36" customFormat="1" ht="18.75" customHeight="1" x14ac:dyDescent="0.25">
      <c r="A3531" s="72" t="str">
        <f>Лист4!A3545</f>
        <v>Победы ул., д.1А, к.8</v>
      </c>
      <c r="B3531" s="82" t="s">
        <v>2921</v>
      </c>
      <c r="C3531" s="76">
        <v>38.547840000000001</v>
      </c>
      <c r="D3531" s="76">
        <f t="shared" si="112"/>
        <v>4.7047299999999996</v>
      </c>
      <c r="E3531" s="74">
        <v>4.7047299999999996</v>
      </c>
      <c r="F3531" s="33">
        <v>0</v>
      </c>
      <c r="G3531" s="81">
        <v>0</v>
      </c>
      <c r="H3531" s="33">
        <v>0</v>
      </c>
      <c r="I3531" s="77"/>
      <c r="J3531" s="91">
        <f t="shared" si="113"/>
        <v>43.252569999999999</v>
      </c>
      <c r="K3531" s="131"/>
      <c r="L3531" s="263"/>
      <c r="M3531" s="144"/>
      <c r="N3531" s="144"/>
      <c r="O3531" s="143"/>
      <c r="P3531" s="148"/>
      <c r="Q3531" s="146"/>
      <c r="R3531" s="148"/>
      <c r="S3531" s="147"/>
      <c r="T3531" s="127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</row>
    <row r="3532" spans="1:37" s="36" customFormat="1" ht="18.75" customHeight="1" x14ac:dyDescent="0.25">
      <c r="A3532" s="72" t="str">
        <f>Лист4!A3546</f>
        <v>Победы ул., д.2</v>
      </c>
      <c r="B3532" s="82" t="s">
        <v>2921</v>
      </c>
      <c r="C3532" s="76">
        <v>131.42271</v>
      </c>
      <c r="D3532" s="76">
        <f t="shared" si="112"/>
        <v>17.032</v>
      </c>
      <c r="E3532" s="74">
        <v>17.032</v>
      </c>
      <c r="F3532" s="33">
        <v>0</v>
      </c>
      <c r="G3532" s="81">
        <v>0</v>
      </c>
      <c r="H3532" s="33">
        <v>0</v>
      </c>
      <c r="I3532" s="77"/>
      <c r="J3532" s="91">
        <f t="shared" si="113"/>
        <v>148.45471000000001</v>
      </c>
      <c r="K3532" s="131"/>
      <c r="L3532" s="263"/>
      <c r="M3532" s="144"/>
      <c r="N3532" s="144"/>
      <c r="O3532" s="143"/>
      <c r="P3532" s="148"/>
      <c r="Q3532" s="146"/>
      <c r="R3532" s="148"/>
      <c r="S3532" s="147"/>
      <c r="T3532" s="127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</row>
    <row r="3533" spans="1:37" s="36" customFormat="1" ht="18.75" customHeight="1" x14ac:dyDescent="0.25">
      <c r="A3533" s="72" t="str">
        <f>Лист4!A3547</f>
        <v>Победы ул., д.4</v>
      </c>
      <c r="B3533" s="82" t="s">
        <v>2921</v>
      </c>
      <c r="C3533" s="76">
        <v>260.66111999999998</v>
      </c>
      <c r="D3533" s="76">
        <f t="shared" si="112"/>
        <v>17.52506</v>
      </c>
      <c r="E3533" s="74">
        <v>17.52506</v>
      </c>
      <c r="F3533" s="33">
        <v>0</v>
      </c>
      <c r="G3533" s="81">
        <v>0</v>
      </c>
      <c r="H3533" s="33">
        <v>0</v>
      </c>
      <c r="I3533" s="77"/>
      <c r="J3533" s="91">
        <f t="shared" si="113"/>
        <v>278.18617999999998</v>
      </c>
      <c r="K3533" s="131"/>
      <c r="L3533" s="263"/>
      <c r="M3533" s="144"/>
      <c r="N3533" s="144"/>
      <c r="O3533" s="143"/>
      <c r="P3533" s="148"/>
      <c r="Q3533" s="146"/>
      <c r="R3533" s="148"/>
      <c r="S3533" s="147"/>
      <c r="T3533" s="127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</row>
    <row r="3534" spans="1:37" s="36" customFormat="1" ht="18.75" customHeight="1" x14ac:dyDescent="0.25">
      <c r="A3534" s="72" t="str">
        <f>Лист4!A3548</f>
        <v>Победы ул., д.5</v>
      </c>
      <c r="B3534" s="82" t="s">
        <v>2921</v>
      </c>
      <c r="C3534" s="76">
        <v>108.35754999999999</v>
      </c>
      <c r="D3534" s="76">
        <f t="shared" si="112"/>
        <v>19.855830000000001</v>
      </c>
      <c r="E3534" s="74">
        <v>19.855830000000001</v>
      </c>
      <c r="F3534" s="33">
        <v>0</v>
      </c>
      <c r="G3534" s="81">
        <v>0</v>
      </c>
      <c r="H3534" s="33">
        <v>0</v>
      </c>
      <c r="I3534" s="77"/>
      <c r="J3534" s="91">
        <f t="shared" si="113"/>
        <v>128.21338</v>
      </c>
      <c r="K3534" s="131"/>
      <c r="L3534" s="263"/>
      <c r="M3534" s="144"/>
      <c r="N3534" s="144"/>
      <c r="O3534" s="143"/>
      <c r="P3534" s="148"/>
      <c r="Q3534" s="146"/>
      <c r="R3534" s="148"/>
      <c r="S3534" s="147"/>
      <c r="T3534" s="127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</row>
    <row r="3535" spans="1:37" s="36" customFormat="1" ht="18.75" customHeight="1" x14ac:dyDescent="0.25">
      <c r="A3535" s="72" t="str">
        <f>Лист4!A3549</f>
        <v>Победы ул., д.6</v>
      </c>
      <c r="B3535" s="82" t="s">
        <v>2921</v>
      </c>
      <c r="C3535" s="76">
        <v>154.38065000000003</v>
      </c>
      <c r="D3535" s="76">
        <f t="shared" si="112"/>
        <v>9.7333499999999997</v>
      </c>
      <c r="E3535" s="74">
        <v>9.7333499999999997</v>
      </c>
      <c r="F3535" s="33">
        <v>0</v>
      </c>
      <c r="G3535" s="81">
        <v>0</v>
      </c>
      <c r="H3535" s="33">
        <v>0</v>
      </c>
      <c r="I3535" s="77"/>
      <c r="J3535" s="91">
        <f t="shared" si="113"/>
        <v>164.11400000000003</v>
      </c>
      <c r="K3535" s="131"/>
      <c r="L3535" s="263"/>
      <c r="M3535" s="144"/>
      <c r="N3535" s="144"/>
      <c r="O3535" s="143"/>
      <c r="P3535" s="148"/>
      <c r="Q3535" s="146"/>
      <c r="R3535" s="148"/>
      <c r="S3535" s="147"/>
      <c r="T3535" s="127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</row>
    <row r="3536" spans="1:37" s="36" customFormat="1" ht="18.75" customHeight="1" x14ac:dyDescent="0.25">
      <c r="A3536" s="72" t="str">
        <f>Лист4!A3550</f>
        <v>Победы ул., д.7</v>
      </c>
      <c r="B3536" s="82" t="s">
        <v>2921</v>
      </c>
      <c r="C3536" s="76">
        <v>145.05331999999999</v>
      </c>
      <c r="D3536" s="76">
        <f t="shared" si="112"/>
        <v>7.3440000000000003</v>
      </c>
      <c r="E3536" s="74">
        <v>7.3440000000000003</v>
      </c>
      <c r="F3536" s="33">
        <v>0</v>
      </c>
      <c r="G3536" s="81">
        <v>0</v>
      </c>
      <c r="H3536" s="33">
        <v>0</v>
      </c>
      <c r="I3536" s="77"/>
      <c r="J3536" s="91">
        <f t="shared" si="113"/>
        <v>152.39731999999998</v>
      </c>
      <c r="K3536" s="131"/>
      <c r="L3536" s="263"/>
      <c r="M3536" s="144"/>
      <c r="N3536" s="144"/>
      <c r="O3536" s="143"/>
      <c r="P3536" s="148"/>
      <c r="Q3536" s="146"/>
      <c r="R3536" s="148"/>
      <c r="S3536" s="147"/>
      <c r="T3536" s="127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</row>
    <row r="3537" spans="1:37" s="36" customFormat="1" ht="18.75" customHeight="1" x14ac:dyDescent="0.25">
      <c r="A3537" s="72" t="str">
        <f>Лист4!A3551</f>
        <v>Победы ул., д.8</v>
      </c>
      <c r="B3537" s="82" t="s">
        <v>2921</v>
      </c>
      <c r="C3537" s="76">
        <v>136.71277000000001</v>
      </c>
      <c r="D3537" s="76">
        <f t="shared" si="112"/>
        <v>6.0883199999999995</v>
      </c>
      <c r="E3537" s="74">
        <v>6.0883199999999995</v>
      </c>
      <c r="F3537" s="33">
        <v>0</v>
      </c>
      <c r="G3537" s="81">
        <v>0</v>
      </c>
      <c r="H3537" s="33">
        <v>0</v>
      </c>
      <c r="I3537" s="77"/>
      <c r="J3537" s="91">
        <f t="shared" si="113"/>
        <v>142.80109000000002</v>
      </c>
      <c r="K3537" s="131"/>
      <c r="L3537" s="263"/>
      <c r="M3537" s="144"/>
      <c r="N3537" s="144"/>
      <c r="O3537" s="143"/>
      <c r="P3537" s="148"/>
      <c r="Q3537" s="146"/>
      <c r="R3537" s="148"/>
      <c r="S3537" s="147"/>
      <c r="T3537" s="127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</row>
    <row r="3538" spans="1:37" s="36" customFormat="1" ht="18.75" customHeight="1" x14ac:dyDescent="0.25">
      <c r="A3538" s="72" t="str">
        <f>Лист4!A3552</f>
        <v>Победы ул., д.9</v>
      </c>
      <c r="B3538" s="82" t="s">
        <v>2921</v>
      </c>
      <c r="C3538" s="76">
        <v>118.60619000000001</v>
      </c>
      <c r="D3538" s="76">
        <f t="shared" si="112"/>
        <v>6.0817500000000004</v>
      </c>
      <c r="E3538" s="74">
        <v>6.0817500000000004</v>
      </c>
      <c r="F3538" s="33">
        <v>0</v>
      </c>
      <c r="G3538" s="81">
        <v>0</v>
      </c>
      <c r="H3538" s="33">
        <v>0</v>
      </c>
      <c r="I3538" s="77"/>
      <c r="J3538" s="91">
        <f t="shared" si="113"/>
        <v>124.68794000000001</v>
      </c>
      <c r="K3538" s="131"/>
      <c r="L3538" s="263"/>
      <c r="M3538" s="144"/>
      <c r="N3538" s="144"/>
      <c r="O3538" s="143"/>
      <c r="P3538" s="148"/>
      <c r="Q3538" s="146"/>
      <c r="R3538" s="148"/>
      <c r="S3538" s="147"/>
      <c r="T3538" s="127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</row>
    <row r="3539" spans="1:37" s="36" customFormat="1" ht="18.75" customHeight="1" x14ac:dyDescent="0.25">
      <c r="A3539" s="72" t="str">
        <f>Лист4!A3553</f>
        <v>Фаламеева ул., д.2А</v>
      </c>
      <c r="B3539" s="82" t="s">
        <v>2921</v>
      </c>
      <c r="C3539" s="76">
        <v>354</v>
      </c>
      <c r="D3539" s="76">
        <f t="shared" si="112"/>
        <v>18.036099999999998</v>
      </c>
      <c r="E3539" s="74">
        <v>18.036099999999998</v>
      </c>
      <c r="F3539" s="33">
        <v>0</v>
      </c>
      <c r="G3539" s="81">
        <v>0</v>
      </c>
      <c r="H3539" s="33">
        <v>0</v>
      </c>
      <c r="I3539" s="77"/>
      <c r="J3539" s="91">
        <v>374.27</v>
      </c>
      <c r="K3539" s="131"/>
      <c r="L3539" s="263"/>
      <c r="M3539" s="144"/>
      <c r="N3539" s="144"/>
      <c r="O3539" s="143"/>
      <c r="P3539" s="148"/>
      <c r="Q3539" s="146"/>
      <c r="R3539" s="148"/>
      <c r="S3539" s="147"/>
      <c r="T3539" s="127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</row>
    <row r="3540" spans="1:37" s="36" customFormat="1" ht="18.75" customHeight="1" x14ac:dyDescent="0.25">
      <c r="A3540" s="72" t="str">
        <f>Лист4!A3554</f>
        <v>Фрунзе ул., д.1А</v>
      </c>
      <c r="B3540" s="82" t="s">
        <v>2921</v>
      </c>
      <c r="C3540" s="76">
        <v>96.548339999999996</v>
      </c>
      <c r="D3540" s="76">
        <f t="shared" si="112"/>
        <v>25.872580000000003</v>
      </c>
      <c r="E3540" s="74">
        <v>25.872580000000003</v>
      </c>
      <c r="F3540" s="33">
        <v>0</v>
      </c>
      <c r="G3540" s="81">
        <v>0</v>
      </c>
      <c r="H3540" s="33">
        <v>0</v>
      </c>
      <c r="I3540" s="77"/>
      <c r="J3540" s="91">
        <f t="shared" si="113"/>
        <v>122.42092</v>
      </c>
      <c r="K3540" s="131"/>
      <c r="L3540" s="263"/>
      <c r="M3540" s="144"/>
      <c r="N3540" s="144"/>
      <c r="O3540" s="143"/>
      <c r="P3540" s="148"/>
      <c r="Q3540" s="146"/>
      <c r="R3540" s="148"/>
      <c r="S3540" s="147"/>
      <c r="T3540" s="127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</row>
    <row r="3541" spans="1:37" s="36" customFormat="1" ht="18.75" customHeight="1" x14ac:dyDescent="0.25">
      <c r="A3541" s="72" t="str">
        <f>Лист4!A3555</f>
        <v>Шоссейная ул., д.26</v>
      </c>
      <c r="B3541" s="82" t="s">
        <v>2921</v>
      </c>
      <c r="C3541" s="76">
        <v>63.188599999999994</v>
      </c>
      <c r="D3541" s="76">
        <f t="shared" si="112"/>
        <v>4.6513</v>
      </c>
      <c r="E3541" s="74">
        <v>4.6513</v>
      </c>
      <c r="F3541" s="33">
        <v>0</v>
      </c>
      <c r="G3541" s="81">
        <v>0</v>
      </c>
      <c r="H3541" s="33">
        <v>0</v>
      </c>
      <c r="I3541" s="77"/>
      <c r="J3541" s="91">
        <f t="shared" si="113"/>
        <v>67.8399</v>
      </c>
      <c r="K3541" s="131"/>
      <c r="L3541" s="263"/>
      <c r="M3541" s="144"/>
      <c r="N3541" s="144"/>
      <c r="O3541" s="143"/>
      <c r="P3541" s="148"/>
      <c r="Q3541" s="146"/>
      <c r="R3541" s="148"/>
      <c r="S3541" s="147"/>
      <c r="T3541" s="127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</row>
    <row r="3542" spans="1:37" s="36" customFormat="1" ht="18.75" customHeight="1" x14ac:dyDescent="0.25">
      <c r="A3542" s="72" t="str">
        <f>Лист4!A3556</f>
        <v>Астраханская ул., д.22</v>
      </c>
      <c r="B3542" s="82" t="s">
        <v>2924</v>
      </c>
      <c r="C3542" s="76">
        <v>139.01396</v>
      </c>
      <c r="D3542" s="76">
        <f t="shared" si="112"/>
        <v>19.05265</v>
      </c>
      <c r="E3542" s="74">
        <v>19.05265</v>
      </c>
      <c r="F3542" s="33">
        <v>0</v>
      </c>
      <c r="G3542" s="81">
        <v>0</v>
      </c>
      <c r="H3542" s="33">
        <v>0</v>
      </c>
      <c r="I3542" s="77"/>
      <c r="J3542" s="91">
        <f t="shared" si="113"/>
        <v>158.06661</v>
      </c>
      <c r="K3542" s="131"/>
      <c r="L3542" s="263"/>
      <c r="M3542" s="144"/>
      <c r="N3542" s="144"/>
      <c r="O3542" s="143"/>
      <c r="P3542" s="148"/>
      <c r="Q3542" s="146"/>
      <c r="R3542" s="148"/>
      <c r="S3542" s="147"/>
      <c r="T3542" s="127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</row>
    <row r="3543" spans="1:37" s="36" customFormat="1" ht="18.75" customHeight="1" x14ac:dyDescent="0.25">
      <c r="A3543" s="72" t="str">
        <f>Лист4!A3557</f>
        <v>Астраханская ул., д.22А</v>
      </c>
      <c r="B3543" s="82" t="s">
        <v>2924</v>
      </c>
      <c r="C3543" s="76">
        <v>349.70636000000002</v>
      </c>
      <c r="D3543" s="76">
        <f t="shared" si="112"/>
        <v>16.844720000000002</v>
      </c>
      <c r="E3543" s="74">
        <v>16.844720000000002</v>
      </c>
      <c r="F3543" s="33">
        <v>0</v>
      </c>
      <c r="G3543" s="81">
        <v>0</v>
      </c>
      <c r="H3543" s="33">
        <v>0</v>
      </c>
      <c r="I3543" s="77"/>
      <c r="J3543" s="91">
        <f t="shared" si="113"/>
        <v>366.55108000000001</v>
      </c>
      <c r="K3543" s="131"/>
      <c r="L3543" s="263"/>
      <c r="M3543" s="144"/>
      <c r="N3543" s="144"/>
      <c r="O3543" s="143"/>
      <c r="P3543" s="148"/>
      <c r="Q3543" s="146"/>
      <c r="R3543" s="148"/>
      <c r="S3543" s="147"/>
      <c r="T3543" s="127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</row>
    <row r="3544" spans="1:37" s="36" customFormat="1" ht="18.75" customHeight="1" x14ac:dyDescent="0.25">
      <c r="A3544" s="72" t="str">
        <f>Лист4!A3558</f>
        <v>Астраханская ул., д.22Б</v>
      </c>
      <c r="B3544" s="82" t="s">
        <v>2924</v>
      </c>
      <c r="C3544" s="76">
        <v>231.44497999999999</v>
      </c>
      <c r="D3544" s="76">
        <f t="shared" si="112"/>
        <v>17.402889999999999</v>
      </c>
      <c r="E3544" s="74">
        <v>17.402889999999999</v>
      </c>
      <c r="F3544" s="33">
        <v>0</v>
      </c>
      <c r="G3544" s="81">
        <v>0</v>
      </c>
      <c r="H3544" s="33">
        <v>0</v>
      </c>
      <c r="I3544" s="77"/>
      <c r="J3544" s="91">
        <f t="shared" si="113"/>
        <v>248.84787</v>
      </c>
      <c r="K3544" s="131"/>
      <c r="L3544" s="263"/>
      <c r="M3544" s="144"/>
      <c r="N3544" s="144"/>
      <c r="O3544" s="143"/>
      <c r="P3544" s="148"/>
      <c r="Q3544" s="146"/>
      <c r="R3544" s="148"/>
      <c r="S3544" s="147"/>
      <c r="T3544" s="127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</row>
    <row r="3545" spans="1:37" s="36" customFormat="1" ht="18.75" customHeight="1" x14ac:dyDescent="0.25">
      <c r="A3545" s="72" t="str">
        <f>Лист4!A3559</f>
        <v>Астраханская ул., д.22В</v>
      </c>
      <c r="B3545" s="82" t="s">
        <v>2924</v>
      </c>
      <c r="C3545" s="76">
        <v>357.17216000000002</v>
      </c>
      <c r="D3545" s="76">
        <f t="shared" si="112"/>
        <v>28.630330000000001</v>
      </c>
      <c r="E3545" s="74">
        <v>28.630330000000001</v>
      </c>
      <c r="F3545" s="33">
        <v>0</v>
      </c>
      <c r="G3545" s="81">
        <v>0</v>
      </c>
      <c r="H3545" s="33">
        <v>0</v>
      </c>
      <c r="I3545" s="77"/>
      <c r="J3545" s="91">
        <f t="shared" si="113"/>
        <v>385.80249000000003</v>
      </c>
      <c r="K3545" s="131"/>
      <c r="L3545" s="263"/>
      <c r="M3545" s="144"/>
      <c r="N3545" s="144"/>
      <c r="O3545" s="143"/>
      <c r="P3545" s="148"/>
      <c r="Q3545" s="146"/>
      <c r="R3545" s="148"/>
      <c r="S3545" s="147"/>
      <c r="T3545" s="127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</row>
    <row r="3546" spans="1:37" s="36" customFormat="1" ht="18.75" customHeight="1" x14ac:dyDescent="0.25">
      <c r="A3546" s="72" t="str">
        <f>Лист4!A3560</f>
        <v>Астраханская ул., д.22Г</v>
      </c>
      <c r="B3546" s="82" t="s">
        <v>2924</v>
      </c>
      <c r="C3546" s="76">
        <v>701.31063000000006</v>
      </c>
      <c r="D3546" s="76">
        <f t="shared" si="112"/>
        <v>37.629480000000001</v>
      </c>
      <c r="E3546" s="74">
        <v>37.629480000000001</v>
      </c>
      <c r="F3546" s="33">
        <v>0</v>
      </c>
      <c r="G3546" s="81">
        <v>0</v>
      </c>
      <c r="H3546" s="33">
        <v>0</v>
      </c>
      <c r="I3546" s="77"/>
      <c r="J3546" s="91">
        <f t="shared" si="113"/>
        <v>738.94011</v>
      </c>
      <c r="K3546" s="131"/>
      <c r="L3546" s="263"/>
      <c r="M3546" s="144"/>
      <c r="N3546" s="144"/>
      <c r="O3546" s="143"/>
      <c r="P3546" s="148"/>
      <c r="Q3546" s="146"/>
      <c r="R3546" s="148"/>
      <c r="S3546" s="147"/>
      <c r="T3546" s="127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</row>
    <row r="3547" spans="1:37" s="36" customFormat="1" ht="18.75" customHeight="1" x14ac:dyDescent="0.25">
      <c r="A3547" s="72" t="str">
        <f>Лист4!A3561</f>
        <v>Астраханская ул., д.22Д</v>
      </c>
      <c r="B3547" s="82" t="s">
        <v>2924</v>
      </c>
      <c r="C3547" s="76">
        <v>212.15042</v>
      </c>
      <c r="D3547" s="76">
        <f t="shared" si="112"/>
        <v>7.56691</v>
      </c>
      <c r="E3547" s="74">
        <v>7.56691</v>
      </c>
      <c r="F3547" s="33">
        <v>0</v>
      </c>
      <c r="G3547" s="81">
        <v>0</v>
      </c>
      <c r="H3547" s="33">
        <v>0</v>
      </c>
      <c r="I3547" s="77"/>
      <c r="J3547" s="91">
        <f t="shared" si="113"/>
        <v>219.71733</v>
      </c>
      <c r="K3547" s="131"/>
      <c r="L3547" s="263"/>
      <c r="M3547" s="144"/>
      <c r="N3547" s="144"/>
      <c r="O3547" s="143"/>
      <c r="P3547" s="148"/>
      <c r="Q3547" s="146"/>
      <c r="R3547" s="148"/>
      <c r="S3547" s="147"/>
      <c r="T3547" s="127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</row>
    <row r="3548" spans="1:37" s="36" customFormat="1" ht="18.75" customHeight="1" x14ac:dyDescent="0.25">
      <c r="A3548" s="72" t="str">
        <f>Лист4!A3562</f>
        <v>Астраханская ул., д.50</v>
      </c>
      <c r="B3548" s="82" t="s">
        <v>2924</v>
      </c>
      <c r="C3548" s="76">
        <v>25.4358</v>
      </c>
      <c r="D3548" s="76">
        <f t="shared" si="112"/>
        <v>1.1934</v>
      </c>
      <c r="E3548" s="74">
        <v>1.1934</v>
      </c>
      <c r="F3548" s="33">
        <v>0</v>
      </c>
      <c r="G3548" s="81">
        <v>0</v>
      </c>
      <c r="H3548" s="33">
        <v>0</v>
      </c>
      <c r="I3548" s="77"/>
      <c r="J3548" s="91">
        <f t="shared" si="113"/>
        <v>26.629200000000001</v>
      </c>
      <c r="K3548" s="131"/>
      <c r="L3548" s="263"/>
      <c r="M3548" s="144"/>
      <c r="N3548" s="144"/>
      <c r="O3548" s="143"/>
      <c r="P3548" s="148"/>
      <c r="Q3548" s="146"/>
      <c r="R3548" s="148"/>
      <c r="S3548" s="147"/>
      <c r="T3548" s="127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</row>
    <row r="3549" spans="1:37" s="36" customFormat="1" ht="18.75" customHeight="1" x14ac:dyDescent="0.25">
      <c r="A3549" s="72" t="str">
        <f>Лист4!A3563</f>
        <v>50-летия Победы ул., д.4</v>
      </c>
      <c r="B3549" s="82" t="s">
        <v>2926</v>
      </c>
      <c r="C3549" s="76">
        <v>35.371270000000003</v>
      </c>
      <c r="D3549" s="76">
        <f t="shared" si="112"/>
        <v>0.57120000000000004</v>
      </c>
      <c r="E3549" s="74">
        <v>0.57120000000000004</v>
      </c>
      <c r="F3549" s="22">
        <v>0</v>
      </c>
      <c r="G3549" s="81">
        <v>0</v>
      </c>
      <c r="H3549" s="22">
        <v>0</v>
      </c>
      <c r="I3549" s="77"/>
      <c r="J3549" s="91">
        <f t="shared" si="113"/>
        <v>35.94247</v>
      </c>
      <c r="K3549" s="131"/>
      <c r="L3549" s="263"/>
      <c r="M3549" s="144"/>
      <c r="N3549" s="144"/>
      <c r="O3549" s="143"/>
      <c r="P3549" s="148"/>
      <c r="Q3549" s="146"/>
      <c r="R3549" s="148"/>
      <c r="S3549" s="147"/>
      <c r="T3549" s="127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</row>
    <row r="3550" spans="1:37" s="36" customFormat="1" ht="18.75" customHeight="1" x14ac:dyDescent="0.25">
      <c r="A3550" s="72" t="str">
        <f>Лист4!A3564</f>
        <v>Астраханская ул., д.11</v>
      </c>
      <c r="B3550" s="82" t="s">
        <v>2926</v>
      </c>
      <c r="C3550" s="76">
        <v>292.23343</v>
      </c>
      <c r="D3550" s="76">
        <f t="shared" si="112"/>
        <v>13.372299999999999</v>
      </c>
      <c r="E3550" s="74">
        <v>13.372299999999999</v>
      </c>
      <c r="F3550" s="33">
        <v>0</v>
      </c>
      <c r="G3550" s="81">
        <v>0</v>
      </c>
      <c r="H3550" s="33">
        <v>0</v>
      </c>
      <c r="I3550" s="77"/>
      <c r="J3550" s="91">
        <f t="shared" si="113"/>
        <v>305.60572999999999</v>
      </c>
      <c r="K3550" s="131"/>
      <c r="L3550" s="263"/>
      <c r="M3550" s="144"/>
      <c r="N3550" s="144"/>
      <c r="O3550" s="143"/>
      <c r="P3550" s="148"/>
      <c r="Q3550" s="146"/>
      <c r="R3550" s="148"/>
      <c r="S3550" s="147"/>
      <c r="T3550" s="127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</row>
    <row r="3551" spans="1:37" s="36" customFormat="1" ht="18.75" customHeight="1" x14ac:dyDescent="0.25">
      <c r="A3551" s="72" t="str">
        <f>Лист4!A3565</f>
        <v>Астраханская ул., д.11А</v>
      </c>
      <c r="B3551" s="82" t="s">
        <v>2926</v>
      </c>
      <c r="C3551" s="76">
        <v>661.64988999999991</v>
      </c>
      <c r="D3551" s="76">
        <f t="shared" si="112"/>
        <v>81.295469999999995</v>
      </c>
      <c r="E3551" s="74">
        <v>81.295469999999995</v>
      </c>
      <c r="F3551" s="33">
        <v>0</v>
      </c>
      <c r="G3551" s="81">
        <v>0</v>
      </c>
      <c r="H3551" s="33">
        <v>0</v>
      </c>
      <c r="I3551" s="77"/>
      <c r="J3551" s="91">
        <f t="shared" si="113"/>
        <v>742.94535999999994</v>
      </c>
      <c r="K3551" s="131"/>
      <c r="L3551" s="263"/>
      <c r="M3551" s="144"/>
      <c r="N3551" s="144"/>
      <c r="O3551" s="143"/>
      <c r="P3551" s="148"/>
      <c r="Q3551" s="146"/>
      <c r="R3551" s="148"/>
      <c r="S3551" s="147"/>
      <c r="T3551" s="127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</row>
    <row r="3552" spans="1:37" s="36" customFormat="1" ht="18.75" customHeight="1" x14ac:dyDescent="0.25">
      <c r="A3552" s="72" t="str">
        <f>Лист4!A3566</f>
        <v>Астраханская ул., д.13</v>
      </c>
      <c r="B3552" s="82" t="s">
        <v>2926</v>
      </c>
      <c r="C3552" s="76">
        <v>502.62005999999997</v>
      </c>
      <c r="D3552" s="76">
        <f t="shared" si="112"/>
        <v>18.998840000000001</v>
      </c>
      <c r="E3552" s="74">
        <v>18.998840000000001</v>
      </c>
      <c r="F3552" s="33">
        <v>0</v>
      </c>
      <c r="G3552" s="81">
        <v>0</v>
      </c>
      <c r="H3552" s="33">
        <v>0</v>
      </c>
      <c r="I3552" s="77"/>
      <c r="J3552" s="91">
        <f t="shared" si="113"/>
        <v>521.61889999999994</v>
      </c>
      <c r="K3552" s="131"/>
      <c r="L3552" s="263"/>
      <c r="M3552" s="144"/>
      <c r="N3552" s="144"/>
      <c r="O3552" s="143"/>
      <c r="P3552" s="148"/>
      <c r="Q3552" s="146"/>
      <c r="R3552" s="148"/>
      <c r="S3552" s="147"/>
      <c r="T3552" s="127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</row>
    <row r="3553" spans="1:37" s="36" customFormat="1" ht="18.75" customHeight="1" x14ac:dyDescent="0.25">
      <c r="A3553" s="72" t="str">
        <f>Лист4!A3567</f>
        <v>Астраханская ул., д.13А</v>
      </c>
      <c r="B3553" s="82" t="s">
        <v>2926</v>
      </c>
      <c r="C3553" s="76">
        <v>792.00773000000004</v>
      </c>
      <c r="D3553" s="76">
        <f t="shared" ref="D3553:D3616" si="114">E3553</f>
        <v>43.975949999999997</v>
      </c>
      <c r="E3553" s="74">
        <v>43.975949999999997</v>
      </c>
      <c r="F3553" s="33">
        <v>0</v>
      </c>
      <c r="G3553" s="81">
        <v>0</v>
      </c>
      <c r="H3553" s="33">
        <v>0</v>
      </c>
      <c r="I3553" s="77"/>
      <c r="J3553" s="91">
        <f t="shared" si="113"/>
        <v>835.98368000000005</v>
      </c>
      <c r="K3553" s="131"/>
      <c r="L3553" s="263"/>
      <c r="M3553" s="144"/>
      <c r="N3553" s="144"/>
      <c r="O3553" s="143"/>
      <c r="P3553" s="148"/>
      <c r="Q3553" s="146"/>
      <c r="R3553" s="148"/>
      <c r="S3553" s="147"/>
      <c r="T3553" s="127"/>
      <c r="U3553" s="28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</row>
    <row r="3554" spans="1:37" s="36" customFormat="1" ht="18.75" customHeight="1" x14ac:dyDescent="0.25">
      <c r="A3554" s="72" t="str">
        <f>Лист4!A3568</f>
        <v>мкн. Юность, д.1</v>
      </c>
      <c r="B3554" s="82" t="s">
        <v>2937</v>
      </c>
      <c r="C3554" s="76">
        <v>953.50130999999999</v>
      </c>
      <c r="D3554" s="76">
        <f t="shared" si="114"/>
        <v>43.7468</v>
      </c>
      <c r="E3554" s="74">
        <v>43.7468</v>
      </c>
      <c r="F3554" s="33">
        <v>0</v>
      </c>
      <c r="G3554" s="81">
        <v>0</v>
      </c>
      <c r="H3554" s="33">
        <v>0</v>
      </c>
      <c r="I3554" s="77"/>
      <c r="J3554" s="91">
        <f t="shared" si="113"/>
        <v>997.24811</v>
      </c>
      <c r="K3554" s="131"/>
      <c r="L3554" s="263"/>
      <c r="M3554" s="144"/>
      <c r="N3554" s="144"/>
      <c r="O3554" s="143"/>
      <c r="P3554" s="148"/>
      <c r="Q3554" s="146"/>
      <c r="R3554" s="148"/>
      <c r="S3554" s="147"/>
      <c r="T3554" s="127"/>
      <c r="U3554" s="28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  <c r="AG3554" s="28"/>
      <c r="AH3554" s="28"/>
      <c r="AI3554" s="28"/>
      <c r="AJ3554" s="28"/>
      <c r="AK3554" s="28"/>
    </row>
    <row r="3555" spans="1:37" s="36" customFormat="1" ht="18.75" customHeight="1" x14ac:dyDescent="0.25">
      <c r="A3555" s="72" t="str">
        <f>Лист4!A3569</f>
        <v>мкн. Юность, д.10</v>
      </c>
      <c r="B3555" s="82" t="s">
        <v>2937</v>
      </c>
      <c r="C3555" s="76">
        <v>43.027540000000009</v>
      </c>
      <c r="D3555" s="76">
        <f t="shared" si="114"/>
        <v>3.73407</v>
      </c>
      <c r="E3555" s="74">
        <v>3.73407</v>
      </c>
      <c r="F3555" s="33">
        <v>0</v>
      </c>
      <c r="G3555" s="81">
        <v>0</v>
      </c>
      <c r="H3555" s="33">
        <v>0</v>
      </c>
      <c r="I3555" s="77"/>
      <c r="J3555" s="91">
        <f t="shared" si="113"/>
        <v>46.761610000000012</v>
      </c>
      <c r="K3555" s="131"/>
      <c r="L3555" s="263"/>
      <c r="M3555" s="144"/>
      <c r="N3555" s="144"/>
      <c r="O3555" s="143"/>
      <c r="P3555" s="148"/>
      <c r="Q3555" s="146"/>
      <c r="R3555" s="148"/>
      <c r="S3555" s="147"/>
      <c r="T3555" s="127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</row>
    <row r="3556" spans="1:37" s="36" customFormat="1" ht="18.75" customHeight="1" x14ac:dyDescent="0.25">
      <c r="A3556" s="72" t="str">
        <f>Лист4!A3570</f>
        <v>мкн. Юность, д.2</v>
      </c>
      <c r="B3556" s="82" t="s">
        <v>2937</v>
      </c>
      <c r="C3556" s="76">
        <v>978.22065999999995</v>
      </c>
      <c r="D3556" s="76">
        <f t="shared" si="114"/>
        <v>65.288290000000003</v>
      </c>
      <c r="E3556" s="74">
        <v>65.288290000000003</v>
      </c>
      <c r="F3556" s="33">
        <v>0</v>
      </c>
      <c r="G3556" s="81">
        <v>0</v>
      </c>
      <c r="H3556" s="33">
        <v>0</v>
      </c>
      <c r="I3556" s="77"/>
      <c r="J3556" s="91">
        <f t="shared" si="113"/>
        <v>1043.5089499999999</v>
      </c>
      <c r="K3556" s="131"/>
      <c r="L3556" s="263"/>
      <c r="M3556" s="144"/>
      <c r="N3556" s="144"/>
      <c r="O3556" s="143"/>
      <c r="P3556" s="148"/>
      <c r="Q3556" s="146"/>
      <c r="R3556" s="148"/>
      <c r="S3556" s="147"/>
      <c r="T3556" s="127"/>
      <c r="U3556" s="28"/>
      <c r="V3556" s="28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/>
    </row>
    <row r="3557" spans="1:37" s="36" customFormat="1" ht="18.75" customHeight="1" x14ac:dyDescent="0.25">
      <c r="A3557" s="72" t="str">
        <f>Лист4!A3571</f>
        <v>мкн. Юность, д.3</v>
      </c>
      <c r="B3557" s="82" t="s">
        <v>2937</v>
      </c>
      <c r="C3557" s="76">
        <v>604.48731999999995</v>
      </c>
      <c r="D3557" s="76">
        <f t="shared" si="114"/>
        <v>46.51632</v>
      </c>
      <c r="E3557" s="74">
        <v>46.51632</v>
      </c>
      <c r="F3557" s="33">
        <v>0</v>
      </c>
      <c r="G3557" s="81">
        <v>0</v>
      </c>
      <c r="H3557" s="33">
        <v>0</v>
      </c>
      <c r="I3557" s="77"/>
      <c r="J3557" s="91">
        <f t="shared" si="113"/>
        <v>651.0036399999999</v>
      </c>
      <c r="K3557" s="131"/>
      <c r="L3557" s="263"/>
      <c r="M3557" s="144"/>
      <c r="N3557" s="144"/>
      <c r="O3557" s="143"/>
      <c r="P3557" s="148"/>
      <c r="Q3557" s="146"/>
      <c r="R3557" s="148"/>
      <c r="S3557" s="147"/>
      <c r="T3557" s="127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/>
    </row>
    <row r="3558" spans="1:37" s="36" customFormat="1" ht="18.75" customHeight="1" x14ac:dyDescent="0.25">
      <c r="A3558" s="72" t="str">
        <f>Лист4!A3572</f>
        <v>мкн. Юность, д.4</v>
      </c>
      <c r="B3558" s="82" t="s">
        <v>2937</v>
      </c>
      <c r="C3558" s="76">
        <v>1113.03793</v>
      </c>
      <c r="D3558" s="76">
        <f t="shared" si="114"/>
        <v>105.45383</v>
      </c>
      <c r="E3558" s="74">
        <v>105.45383</v>
      </c>
      <c r="F3558" s="33">
        <v>0</v>
      </c>
      <c r="G3558" s="81">
        <v>0</v>
      </c>
      <c r="H3558" s="33">
        <v>0</v>
      </c>
      <c r="I3558" s="77"/>
      <c r="J3558" s="91">
        <f t="shared" si="113"/>
        <v>1218.4917599999999</v>
      </c>
      <c r="K3558" s="131"/>
      <c r="L3558" s="263"/>
      <c r="M3558" s="144"/>
      <c r="N3558" s="144"/>
      <c r="O3558" s="143"/>
      <c r="P3558" s="148"/>
      <c r="Q3558" s="146"/>
      <c r="R3558" s="148"/>
      <c r="S3558" s="147"/>
      <c r="T3558" s="127"/>
      <c r="U3558" s="28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  <c r="AG3558" s="28"/>
      <c r="AH3558" s="28"/>
      <c r="AI3558" s="28"/>
      <c r="AJ3558" s="28"/>
      <c r="AK3558" s="28"/>
    </row>
    <row r="3559" spans="1:37" s="36" customFormat="1" ht="18.75" customHeight="1" x14ac:dyDescent="0.25">
      <c r="A3559" s="72" t="str">
        <f>Лист4!A3573</f>
        <v>мкн. Юность, д.5</v>
      </c>
      <c r="B3559" s="82" t="s">
        <v>2937</v>
      </c>
      <c r="C3559" s="76">
        <v>696.86640000000011</v>
      </c>
      <c r="D3559" s="76">
        <f t="shared" si="114"/>
        <v>28.488099999999999</v>
      </c>
      <c r="E3559" s="74">
        <v>28.488099999999999</v>
      </c>
      <c r="F3559" s="33">
        <v>0</v>
      </c>
      <c r="G3559" s="81">
        <v>0</v>
      </c>
      <c r="H3559" s="33">
        <v>0</v>
      </c>
      <c r="I3559" s="77"/>
      <c r="J3559" s="91">
        <f t="shared" si="113"/>
        <v>725.35450000000014</v>
      </c>
      <c r="K3559" s="131"/>
      <c r="L3559" s="263"/>
      <c r="M3559" s="144"/>
      <c r="N3559" s="144"/>
      <c r="O3559" s="143"/>
      <c r="P3559" s="148"/>
      <c r="Q3559" s="146"/>
      <c r="R3559" s="148"/>
      <c r="S3559" s="147"/>
      <c r="T3559" s="127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</row>
    <row r="3560" spans="1:37" s="36" customFormat="1" ht="18.75" customHeight="1" x14ac:dyDescent="0.25">
      <c r="A3560" s="72" t="str">
        <f>Лист4!A3574</f>
        <v>мкн. Юность, д.6</v>
      </c>
      <c r="B3560" s="82" t="s">
        <v>2937</v>
      </c>
      <c r="C3560" s="76">
        <v>567.34352999999999</v>
      </c>
      <c r="D3560" s="76">
        <f t="shared" si="114"/>
        <v>74.16498</v>
      </c>
      <c r="E3560" s="74">
        <v>74.16498</v>
      </c>
      <c r="F3560" s="33">
        <v>0</v>
      </c>
      <c r="G3560" s="81">
        <v>0</v>
      </c>
      <c r="H3560" s="33">
        <v>0</v>
      </c>
      <c r="I3560" s="77"/>
      <c r="J3560" s="91">
        <f t="shared" si="113"/>
        <v>641.50851</v>
      </c>
      <c r="K3560" s="131"/>
      <c r="L3560" s="263"/>
      <c r="M3560" s="144"/>
      <c r="N3560" s="144"/>
      <c r="O3560" s="143"/>
      <c r="P3560" s="148"/>
      <c r="Q3560" s="146"/>
      <c r="R3560" s="148"/>
      <c r="S3560" s="147"/>
      <c r="T3560" s="127"/>
      <c r="U3560" s="28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  <c r="AG3560" s="28"/>
      <c r="AH3560" s="28"/>
      <c r="AI3560" s="28"/>
      <c r="AJ3560" s="28"/>
      <c r="AK3560" s="28"/>
    </row>
    <row r="3561" spans="1:37" s="36" customFormat="1" ht="18.75" customHeight="1" x14ac:dyDescent="0.25">
      <c r="A3561" s="72" t="str">
        <f>Лист4!A3575</f>
        <v>мкн. Юность, д.7</v>
      </c>
      <c r="B3561" s="82" t="s">
        <v>2937</v>
      </c>
      <c r="C3561" s="76">
        <v>908.90026</v>
      </c>
      <c r="D3561" s="76">
        <f t="shared" si="114"/>
        <v>53.807569999999998</v>
      </c>
      <c r="E3561" s="74">
        <v>53.807569999999998</v>
      </c>
      <c r="F3561" s="33">
        <v>0</v>
      </c>
      <c r="G3561" s="81">
        <v>0</v>
      </c>
      <c r="H3561" s="33">
        <v>0</v>
      </c>
      <c r="I3561" s="77"/>
      <c r="J3561" s="91">
        <f t="shared" si="113"/>
        <v>962.70783000000006</v>
      </c>
      <c r="K3561" s="131"/>
      <c r="L3561" s="263"/>
      <c r="M3561" s="144"/>
      <c r="N3561" s="144"/>
      <c r="O3561" s="143"/>
      <c r="P3561" s="148"/>
      <c r="Q3561" s="146"/>
      <c r="R3561" s="148"/>
      <c r="S3561" s="147"/>
      <c r="T3561" s="127"/>
      <c r="U3561" s="28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/>
    </row>
    <row r="3562" spans="1:37" s="36" customFormat="1" ht="18.75" customHeight="1" x14ac:dyDescent="0.25">
      <c r="A3562" s="72" t="str">
        <f>Лист4!A3576</f>
        <v>мкн. Юность, д.8</v>
      </c>
      <c r="B3562" s="82" t="s">
        <v>2937</v>
      </c>
      <c r="C3562" s="76">
        <v>870.56647999999996</v>
      </c>
      <c r="D3562" s="76">
        <f t="shared" si="114"/>
        <v>63.713160000000002</v>
      </c>
      <c r="E3562" s="74">
        <v>63.713160000000002</v>
      </c>
      <c r="F3562" s="33">
        <v>0</v>
      </c>
      <c r="G3562" s="81">
        <v>0</v>
      </c>
      <c r="H3562" s="33">
        <v>0</v>
      </c>
      <c r="I3562" s="77"/>
      <c r="J3562" s="91">
        <f t="shared" si="113"/>
        <v>934.27963999999997</v>
      </c>
      <c r="K3562" s="131"/>
      <c r="L3562" s="263"/>
      <c r="M3562" s="144"/>
      <c r="N3562" s="144"/>
      <c r="O3562" s="143"/>
      <c r="P3562" s="148"/>
      <c r="Q3562" s="146"/>
      <c r="R3562" s="148"/>
      <c r="S3562" s="147"/>
      <c r="T3562" s="127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/>
    </row>
    <row r="3563" spans="1:37" s="36" customFormat="1" ht="18.75" customHeight="1" x14ac:dyDescent="0.25">
      <c r="A3563" s="72" t="str">
        <f>Лист4!A3577</f>
        <v>мкн. Юность, д.9</v>
      </c>
      <c r="B3563" s="82" t="s">
        <v>2937</v>
      </c>
      <c r="C3563" s="76">
        <v>1119.5084999999999</v>
      </c>
      <c r="D3563" s="76">
        <f t="shared" si="114"/>
        <v>105.01341000000001</v>
      </c>
      <c r="E3563" s="74">
        <v>105.01341000000001</v>
      </c>
      <c r="F3563" s="33">
        <v>0</v>
      </c>
      <c r="G3563" s="81">
        <v>0</v>
      </c>
      <c r="H3563" s="33">
        <v>0</v>
      </c>
      <c r="I3563" s="77"/>
      <c r="J3563" s="91">
        <f t="shared" si="113"/>
        <v>1224.5219099999999</v>
      </c>
      <c r="K3563" s="131"/>
      <c r="L3563" s="263"/>
      <c r="M3563" s="144"/>
      <c r="N3563" s="144"/>
      <c r="O3563" s="143"/>
      <c r="P3563" s="148"/>
      <c r="Q3563" s="146"/>
      <c r="R3563" s="148"/>
      <c r="S3563" s="147"/>
      <c r="T3563" s="127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</row>
    <row r="3564" spans="1:37" s="36" customFormat="1" ht="18.75" customHeight="1" x14ac:dyDescent="0.25">
      <c r="A3564" s="72" t="str">
        <f>Лист4!A3578</f>
        <v>ул. 70 лет Советской Армии, д.1</v>
      </c>
      <c r="B3564" s="82" t="s">
        <v>3616</v>
      </c>
      <c r="C3564" s="76">
        <v>64.061070000000001</v>
      </c>
      <c r="D3564" s="76">
        <f t="shared" si="114"/>
        <v>1.0809600000000001</v>
      </c>
      <c r="E3564" s="74">
        <v>1.0809600000000001</v>
      </c>
      <c r="F3564" s="33">
        <v>0</v>
      </c>
      <c r="G3564" s="81">
        <v>0</v>
      </c>
      <c r="H3564" s="33">
        <v>0</v>
      </c>
      <c r="I3564" s="77"/>
      <c r="J3564" s="91">
        <f t="shared" si="113"/>
        <v>65.142030000000005</v>
      </c>
      <c r="K3564" s="131"/>
      <c r="L3564" s="263"/>
      <c r="M3564" s="144"/>
      <c r="N3564" s="144"/>
      <c r="O3564" s="143"/>
      <c r="P3564" s="148"/>
      <c r="Q3564" s="146"/>
      <c r="R3564" s="148"/>
      <c r="S3564" s="147"/>
      <c r="T3564" s="127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</row>
    <row r="3565" spans="1:37" s="36" customFormat="1" ht="18.75" customHeight="1" x14ac:dyDescent="0.25">
      <c r="A3565" s="72" t="str">
        <f>Лист4!A3580</f>
        <v>ул. Братская, д.70</v>
      </c>
      <c r="B3565" s="82" t="s">
        <v>3616</v>
      </c>
      <c r="C3565" s="76">
        <v>84.057410000000004</v>
      </c>
      <c r="D3565" s="76">
        <f t="shared" si="114"/>
        <v>1.01745</v>
      </c>
      <c r="E3565" s="74">
        <v>1.01745</v>
      </c>
      <c r="F3565" s="33">
        <v>0</v>
      </c>
      <c r="G3565" s="81">
        <v>0</v>
      </c>
      <c r="H3565" s="33">
        <v>0</v>
      </c>
      <c r="I3565" s="77"/>
      <c r="J3565" s="91">
        <f t="shared" si="113"/>
        <v>85.074860000000001</v>
      </c>
      <c r="K3565" s="131"/>
      <c r="L3565" s="263"/>
      <c r="M3565" s="144"/>
      <c r="N3565" s="144"/>
      <c r="O3565" s="143"/>
      <c r="P3565" s="148"/>
      <c r="Q3565" s="146"/>
      <c r="R3565" s="148"/>
      <c r="S3565" s="147"/>
      <c r="T3565" s="127"/>
      <c r="U3565" s="28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</row>
    <row r="3566" spans="1:37" s="36" customFormat="1" ht="18.75" customHeight="1" x14ac:dyDescent="0.25">
      <c r="A3566" s="72" t="str">
        <f>Лист4!A3581</f>
        <v>ул. Ватаженская, д.4А</v>
      </c>
      <c r="B3566" s="82" t="s">
        <v>3616</v>
      </c>
      <c r="C3566" s="76">
        <v>315.56452999999999</v>
      </c>
      <c r="D3566" s="76">
        <f t="shared" si="114"/>
        <v>13.475209999999999</v>
      </c>
      <c r="E3566" s="74">
        <v>13.475209999999999</v>
      </c>
      <c r="F3566" s="33">
        <v>0</v>
      </c>
      <c r="G3566" s="81">
        <v>0</v>
      </c>
      <c r="H3566" s="33">
        <v>0</v>
      </c>
      <c r="I3566" s="77"/>
      <c r="J3566" s="91">
        <f t="shared" si="113"/>
        <v>329.03973999999999</v>
      </c>
      <c r="K3566" s="131"/>
      <c r="L3566" s="263"/>
      <c r="M3566" s="144"/>
      <c r="N3566" s="144"/>
      <c r="O3566" s="143"/>
      <c r="P3566" s="148"/>
      <c r="Q3566" s="146"/>
      <c r="R3566" s="148"/>
      <c r="S3566" s="147"/>
      <c r="T3566" s="127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/>
    </row>
    <row r="3567" spans="1:37" s="36" customFormat="1" ht="18.75" customHeight="1" x14ac:dyDescent="0.25">
      <c r="A3567" s="72" t="str">
        <f>Лист4!A3582</f>
        <v>ул. Ватаженская, д.4Б</v>
      </c>
      <c r="B3567" s="82" t="s">
        <v>3616</v>
      </c>
      <c r="C3567" s="76">
        <v>883.19219999999996</v>
      </c>
      <c r="D3567" s="76">
        <f t="shared" si="114"/>
        <v>54.159019999999998</v>
      </c>
      <c r="E3567" s="74">
        <v>54.159019999999998</v>
      </c>
      <c r="F3567" s="33">
        <v>0</v>
      </c>
      <c r="G3567" s="81">
        <v>0</v>
      </c>
      <c r="H3567" s="33">
        <v>0</v>
      </c>
      <c r="I3567" s="77"/>
      <c r="J3567" s="91">
        <f t="shared" si="113"/>
        <v>937.35122000000001</v>
      </c>
      <c r="K3567" s="131"/>
      <c r="L3567" s="263"/>
      <c r="M3567" s="144"/>
      <c r="N3567" s="144"/>
      <c r="O3567" s="143"/>
      <c r="P3567" s="148"/>
      <c r="Q3567" s="146"/>
      <c r="R3567" s="148"/>
      <c r="S3567" s="147"/>
      <c r="T3567" s="127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</row>
    <row r="3568" spans="1:37" s="36" customFormat="1" ht="18.75" customHeight="1" x14ac:dyDescent="0.25">
      <c r="A3568" s="72" t="str">
        <f>Лист4!A3583</f>
        <v>ул. Ватаженская, д.6А</v>
      </c>
      <c r="B3568" s="82" t="s">
        <v>3616</v>
      </c>
      <c r="C3568" s="76">
        <v>642.90956000000006</v>
      </c>
      <c r="D3568" s="76">
        <f t="shared" si="114"/>
        <v>32.590690000000002</v>
      </c>
      <c r="E3568" s="74">
        <v>32.590690000000002</v>
      </c>
      <c r="F3568" s="33">
        <v>0</v>
      </c>
      <c r="G3568" s="81">
        <v>0</v>
      </c>
      <c r="H3568" s="33">
        <v>0</v>
      </c>
      <c r="I3568" s="77"/>
      <c r="J3568" s="91">
        <f t="shared" si="113"/>
        <v>675.50025000000005</v>
      </c>
      <c r="K3568" s="131"/>
      <c r="L3568" s="263"/>
      <c r="M3568" s="144"/>
      <c r="N3568" s="144"/>
      <c r="O3568" s="143"/>
      <c r="P3568" s="148"/>
      <c r="Q3568" s="146"/>
      <c r="R3568" s="148"/>
      <c r="S3568" s="147"/>
      <c r="T3568" s="127"/>
      <c r="U3568" s="28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/>
    </row>
    <row r="3569" spans="1:37" s="36" customFormat="1" ht="18.75" customHeight="1" x14ac:dyDescent="0.25">
      <c r="A3569" s="72" t="str">
        <f>Лист4!A3584</f>
        <v>ул. Ворошилова, д.16</v>
      </c>
      <c r="B3569" s="82" t="s">
        <v>3616</v>
      </c>
      <c r="C3569" s="76">
        <v>370.50712000000004</v>
      </c>
      <c r="D3569" s="76">
        <f t="shared" si="114"/>
        <v>24.74625</v>
      </c>
      <c r="E3569" s="74">
        <v>24.74625</v>
      </c>
      <c r="F3569" s="33">
        <v>0</v>
      </c>
      <c r="G3569" s="81">
        <v>0</v>
      </c>
      <c r="H3569" s="33">
        <v>0</v>
      </c>
      <c r="I3569" s="77"/>
      <c r="J3569" s="91">
        <f t="shared" si="113"/>
        <v>395.25337000000002</v>
      </c>
      <c r="K3569" s="131"/>
      <c r="L3569" s="263"/>
      <c r="M3569" s="144"/>
      <c r="N3569" s="144"/>
      <c r="O3569" s="143"/>
      <c r="P3569" s="148"/>
      <c r="Q3569" s="146"/>
      <c r="R3569" s="148"/>
      <c r="S3569" s="147"/>
      <c r="T3569" s="127"/>
      <c r="U3569" s="28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</row>
    <row r="3570" spans="1:37" s="36" customFormat="1" ht="18.75" customHeight="1" x14ac:dyDescent="0.25">
      <c r="A3570" s="72" t="str">
        <f>Лист4!A3585</f>
        <v>ул. Ворошилова, д.16А</v>
      </c>
      <c r="B3570" s="82" t="s">
        <v>3616</v>
      </c>
      <c r="C3570" s="76">
        <v>22.219360000000002</v>
      </c>
      <c r="D3570" s="76">
        <f t="shared" si="114"/>
        <v>1.3795500000000001</v>
      </c>
      <c r="E3570" s="74">
        <v>1.3795500000000001</v>
      </c>
      <c r="F3570" s="33">
        <v>0</v>
      </c>
      <c r="G3570" s="81">
        <v>0</v>
      </c>
      <c r="H3570" s="33">
        <v>0</v>
      </c>
      <c r="I3570" s="77"/>
      <c r="J3570" s="91">
        <f t="shared" si="113"/>
        <v>23.598910000000004</v>
      </c>
      <c r="K3570" s="131"/>
      <c r="L3570" s="263"/>
      <c r="M3570" s="144"/>
      <c r="N3570" s="144"/>
      <c r="O3570" s="143"/>
      <c r="P3570" s="148"/>
      <c r="Q3570" s="146"/>
      <c r="R3570" s="148"/>
      <c r="S3570" s="147"/>
      <c r="T3570" s="127"/>
      <c r="U3570" s="28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  <c r="AG3570" s="28"/>
      <c r="AH3570" s="28"/>
      <c r="AI3570" s="28"/>
      <c r="AJ3570" s="28"/>
      <c r="AK3570" s="28"/>
    </row>
    <row r="3571" spans="1:37" s="36" customFormat="1" ht="18.75" customHeight="1" x14ac:dyDescent="0.25">
      <c r="A3571" s="72" t="str">
        <f>Лист4!A3586</f>
        <v>ул. Ворошилова, д.18</v>
      </c>
      <c r="B3571" s="82" t="s">
        <v>3616</v>
      </c>
      <c r="C3571" s="76">
        <v>134.05662000000001</v>
      </c>
      <c r="D3571" s="76">
        <f t="shared" si="114"/>
        <v>115.24543</v>
      </c>
      <c r="E3571" s="74">
        <v>115.24543</v>
      </c>
      <c r="F3571" s="33">
        <v>0</v>
      </c>
      <c r="G3571" s="81">
        <v>0</v>
      </c>
      <c r="H3571" s="33">
        <v>0</v>
      </c>
      <c r="I3571" s="77"/>
      <c r="J3571" s="91">
        <f t="shared" si="113"/>
        <v>249.30205000000001</v>
      </c>
      <c r="K3571" s="131"/>
      <c r="L3571" s="263"/>
      <c r="M3571" s="144"/>
      <c r="N3571" s="144"/>
      <c r="O3571" s="143"/>
      <c r="P3571" s="148"/>
      <c r="Q3571" s="146"/>
      <c r="R3571" s="148"/>
      <c r="S3571" s="147"/>
      <c r="T3571" s="127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</row>
    <row r="3572" spans="1:37" s="36" customFormat="1" ht="18.75" customHeight="1" x14ac:dyDescent="0.25">
      <c r="A3572" s="72" t="str">
        <f>Лист4!A3587</f>
        <v>ул. Ворошилова, д.18А</v>
      </c>
      <c r="B3572" s="82" t="s">
        <v>3616</v>
      </c>
      <c r="C3572" s="76">
        <v>102.01282</v>
      </c>
      <c r="D3572" s="76">
        <f t="shared" si="114"/>
        <v>18.06465</v>
      </c>
      <c r="E3572" s="74">
        <v>18.06465</v>
      </c>
      <c r="F3572" s="33">
        <v>0</v>
      </c>
      <c r="G3572" s="81">
        <v>0</v>
      </c>
      <c r="H3572" s="33">
        <v>0</v>
      </c>
      <c r="I3572" s="77"/>
      <c r="J3572" s="91">
        <f t="shared" si="113"/>
        <v>120.07747000000001</v>
      </c>
      <c r="K3572" s="131"/>
      <c r="L3572" s="263"/>
      <c r="M3572" s="144"/>
      <c r="N3572" s="144"/>
      <c r="O3572" s="143"/>
      <c r="P3572" s="148"/>
      <c r="Q3572" s="146"/>
      <c r="R3572" s="148"/>
      <c r="S3572" s="147"/>
      <c r="T3572" s="127"/>
      <c r="U3572" s="28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  <c r="AG3572" s="28"/>
      <c r="AH3572" s="28"/>
      <c r="AI3572" s="28"/>
      <c r="AJ3572" s="28"/>
      <c r="AK3572" s="28"/>
    </row>
    <row r="3573" spans="1:37" s="36" customFormat="1" ht="18.75" customHeight="1" x14ac:dyDescent="0.25">
      <c r="A3573" s="72" t="str">
        <f>Лист4!A3588</f>
        <v>ул. Ворошилова, д.20</v>
      </c>
      <c r="B3573" s="82" t="s">
        <v>3616</v>
      </c>
      <c r="C3573" s="76">
        <v>250.44958</v>
      </c>
      <c r="D3573" s="76">
        <f t="shared" si="114"/>
        <v>35.185949999999998</v>
      </c>
      <c r="E3573" s="74">
        <v>35.185949999999998</v>
      </c>
      <c r="F3573" s="33">
        <v>0</v>
      </c>
      <c r="G3573" s="81">
        <v>0</v>
      </c>
      <c r="H3573" s="33">
        <v>0</v>
      </c>
      <c r="I3573" s="77"/>
      <c r="J3573" s="91">
        <f t="shared" si="113"/>
        <v>285.63553000000002</v>
      </c>
      <c r="K3573" s="131"/>
      <c r="L3573" s="263"/>
      <c r="M3573" s="144"/>
      <c r="N3573" s="144"/>
      <c r="O3573" s="143"/>
      <c r="P3573" s="148"/>
      <c r="Q3573" s="146"/>
      <c r="R3573" s="148"/>
      <c r="S3573" s="147"/>
      <c r="T3573" s="127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</row>
    <row r="3574" spans="1:37" s="36" customFormat="1" ht="18.75" customHeight="1" x14ac:dyDescent="0.25">
      <c r="A3574" s="72" t="str">
        <f>Лист4!A3589</f>
        <v>ул. Ворошилова, д.22</v>
      </c>
      <c r="B3574" s="82" t="s">
        <v>3616</v>
      </c>
      <c r="C3574" s="76">
        <v>152.09065000000001</v>
      </c>
      <c r="D3574" s="76">
        <f t="shared" si="114"/>
        <v>9.23475</v>
      </c>
      <c r="E3574" s="74">
        <v>9.23475</v>
      </c>
      <c r="F3574" s="33">
        <v>0</v>
      </c>
      <c r="G3574" s="81">
        <v>0</v>
      </c>
      <c r="H3574" s="33">
        <v>0</v>
      </c>
      <c r="I3574" s="77"/>
      <c r="J3574" s="91">
        <f t="shared" si="113"/>
        <v>161.3254</v>
      </c>
      <c r="K3574" s="131"/>
      <c r="L3574" s="263"/>
      <c r="M3574" s="144"/>
      <c r="N3574" s="144"/>
      <c r="O3574" s="143"/>
      <c r="P3574" s="148"/>
      <c r="Q3574" s="146"/>
      <c r="R3574" s="148"/>
      <c r="S3574" s="147"/>
      <c r="T3574" s="127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</row>
    <row r="3575" spans="1:37" s="36" customFormat="1" ht="18.75" customHeight="1" x14ac:dyDescent="0.25">
      <c r="A3575" s="72" t="str">
        <f>Лист4!A3590</f>
        <v>ул. Ворошилова, д.24</v>
      </c>
      <c r="B3575" s="82" t="s">
        <v>3616</v>
      </c>
      <c r="C3575" s="76">
        <v>95.677700000000002</v>
      </c>
      <c r="D3575" s="76">
        <f t="shared" si="114"/>
        <v>3.7259499999999997</v>
      </c>
      <c r="E3575" s="74">
        <v>3.7259499999999997</v>
      </c>
      <c r="F3575" s="33">
        <v>0</v>
      </c>
      <c r="G3575" s="81">
        <v>0</v>
      </c>
      <c r="H3575" s="33">
        <v>0</v>
      </c>
      <c r="I3575" s="77"/>
      <c r="J3575" s="91">
        <f t="shared" si="113"/>
        <v>99.403649999999999</v>
      </c>
      <c r="K3575" s="131"/>
      <c r="L3575" s="263"/>
      <c r="M3575" s="144"/>
      <c r="N3575" s="144"/>
      <c r="O3575" s="143"/>
      <c r="P3575" s="148"/>
      <c r="Q3575" s="146"/>
      <c r="R3575" s="148"/>
      <c r="S3575" s="147"/>
      <c r="T3575" s="127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</row>
    <row r="3576" spans="1:37" s="36" customFormat="1" ht="18.75" customHeight="1" x14ac:dyDescent="0.25">
      <c r="A3576" s="72" t="str">
        <f>Лист4!A3591</f>
        <v>ул. Ворошилова, д.26</v>
      </c>
      <c r="B3576" s="82" t="s">
        <v>3616</v>
      </c>
      <c r="C3576" s="76">
        <v>136.85635000000002</v>
      </c>
      <c r="D3576" s="76">
        <f t="shared" si="114"/>
        <v>5.8050200000000007</v>
      </c>
      <c r="E3576" s="74">
        <v>5.8050200000000007</v>
      </c>
      <c r="F3576" s="33">
        <v>0</v>
      </c>
      <c r="G3576" s="81">
        <v>0</v>
      </c>
      <c r="H3576" s="33">
        <v>0</v>
      </c>
      <c r="I3576" s="77"/>
      <c r="J3576" s="91">
        <f t="shared" si="113"/>
        <v>142.66137000000003</v>
      </c>
      <c r="K3576" s="131"/>
      <c r="L3576" s="263"/>
      <c r="M3576" s="144"/>
      <c r="N3576" s="144"/>
      <c r="O3576" s="143"/>
      <c r="P3576" s="148"/>
      <c r="Q3576" s="146"/>
      <c r="R3576" s="148"/>
      <c r="S3576" s="147"/>
      <c r="T3576" s="127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</row>
    <row r="3577" spans="1:37" s="36" customFormat="1" ht="18.75" customHeight="1" x14ac:dyDescent="0.25">
      <c r="A3577" s="72" t="str">
        <f>Лист4!A3592</f>
        <v>ул. Ворошилова, д.28</v>
      </c>
      <c r="B3577" s="82" t="s">
        <v>3616</v>
      </c>
      <c r="C3577" s="76">
        <v>345.04548999999997</v>
      </c>
      <c r="D3577" s="76">
        <f t="shared" si="114"/>
        <v>14.36083</v>
      </c>
      <c r="E3577" s="74">
        <v>14.36083</v>
      </c>
      <c r="F3577" s="33">
        <v>0</v>
      </c>
      <c r="G3577" s="81">
        <v>0</v>
      </c>
      <c r="H3577" s="33">
        <v>0</v>
      </c>
      <c r="I3577" s="77"/>
      <c r="J3577" s="91">
        <f t="shared" si="113"/>
        <v>359.40631999999999</v>
      </c>
      <c r="K3577" s="131"/>
      <c r="L3577" s="263"/>
      <c r="M3577" s="144"/>
      <c r="N3577" s="144"/>
      <c r="O3577" s="143"/>
      <c r="P3577" s="148"/>
      <c r="Q3577" s="146"/>
      <c r="R3577" s="148"/>
      <c r="S3577" s="147"/>
      <c r="T3577" s="127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</row>
    <row r="3578" spans="1:37" s="36" customFormat="1" ht="18.75" customHeight="1" x14ac:dyDescent="0.25">
      <c r="A3578" s="72" t="str">
        <f>Лист4!A3593</f>
        <v>ул. Ворошилова, д.30</v>
      </c>
      <c r="B3578" s="82" t="s">
        <v>3616</v>
      </c>
      <c r="C3578" s="76">
        <v>179.21320000000003</v>
      </c>
      <c r="D3578" s="76">
        <f t="shared" si="114"/>
        <v>12.90325</v>
      </c>
      <c r="E3578" s="74">
        <v>12.90325</v>
      </c>
      <c r="F3578" s="33">
        <v>0</v>
      </c>
      <c r="G3578" s="81">
        <v>0</v>
      </c>
      <c r="H3578" s="33">
        <v>0</v>
      </c>
      <c r="I3578" s="77"/>
      <c r="J3578" s="91">
        <f t="shared" si="113"/>
        <v>192.11645000000004</v>
      </c>
      <c r="K3578" s="131"/>
      <c r="L3578" s="263"/>
      <c r="M3578" s="144"/>
      <c r="N3578" s="144"/>
      <c r="O3578" s="143"/>
      <c r="P3578" s="148"/>
      <c r="Q3578" s="146"/>
      <c r="R3578" s="148"/>
      <c r="S3578" s="147"/>
      <c r="T3578" s="127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  <c r="AG3578" s="28"/>
      <c r="AH3578" s="28"/>
      <c r="AI3578" s="28"/>
      <c r="AJ3578" s="28"/>
      <c r="AK3578" s="28"/>
    </row>
    <row r="3579" spans="1:37" s="36" customFormat="1" ht="18.75" customHeight="1" x14ac:dyDescent="0.25">
      <c r="A3579" s="72" t="str">
        <f>Лист4!A3594</f>
        <v>ул. Ворошилова, д.32</v>
      </c>
      <c r="B3579" s="82" t="s">
        <v>3616</v>
      </c>
      <c r="C3579" s="76">
        <v>364.52645999999999</v>
      </c>
      <c r="D3579" s="76">
        <f t="shared" si="114"/>
        <v>18.09807</v>
      </c>
      <c r="E3579" s="74">
        <v>18.09807</v>
      </c>
      <c r="F3579" s="33">
        <v>0</v>
      </c>
      <c r="G3579" s="81">
        <v>0</v>
      </c>
      <c r="H3579" s="33">
        <v>0</v>
      </c>
      <c r="I3579" s="77"/>
      <c r="J3579" s="91">
        <f t="shared" si="113"/>
        <v>382.62452999999999</v>
      </c>
      <c r="K3579" s="131"/>
      <c r="L3579" s="263"/>
      <c r="M3579" s="144"/>
      <c r="N3579" s="144"/>
      <c r="O3579" s="143"/>
      <c r="P3579" s="148"/>
      <c r="Q3579" s="146"/>
      <c r="R3579" s="148"/>
      <c r="S3579" s="147"/>
      <c r="T3579" s="127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</row>
    <row r="3580" spans="1:37" s="36" customFormat="1" ht="18.75" customHeight="1" x14ac:dyDescent="0.25">
      <c r="A3580" s="72" t="str">
        <f>Лист4!A3595</f>
        <v>ул. Ворошилова, д.4</v>
      </c>
      <c r="B3580" s="82" t="s">
        <v>3616</v>
      </c>
      <c r="C3580" s="76">
        <v>247.42578</v>
      </c>
      <c r="D3580" s="76">
        <f t="shared" si="114"/>
        <v>13.81893</v>
      </c>
      <c r="E3580" s="74">
        <v>13.81893</v>
      </c>
      <c r="F3580" s="33">
        <v>0</v>
      </c>
      <c r="G3580" s="81">
        <v>0</v>
      </c>
      <c r="H3580" s="33">
        <v>0</v>
      </c>
      <c r="I3580" s="77"/>
      <c r="J3580" s="91">
        <f t="shared" si="113"/>
        <v>261.24471</v>
      </c>
      <c r="K3580" s="131"/>
      <c r="L3580" s="263"/>
      <c r="M3580" s="144"/>
      <c r="N3580" s="144"/>
      <c r="O3580" s="143"/>
      <c r="P3580" s="148"/>
      <c r="Q3580" s="146"/>
      <c r="R3580" s="148"/>
      <c r="S3580" s="147"/>
      <c r="T3580" s="127"/>
      <c r="U3580" s="28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</row>
    <row r="3581" spans="1:37" s="36" customFormat="1" ht="18.75" customHeight="1" x14ac:dyDescent="0.25">
      <c r="A3581" s="72" t="str">
        <f>Лист4!A3596</f>
        <v>ул. Ворошилова, д.6</v>
      </c>
      <c r="B3581" s="82" t="s">
        <v>3616</v>
      </c>
      <c r="C3581" s="76">
        <v>144.29294999999999</v>
      </c>
      <c r="D3581" s="76">
        <f t="shared" si="114"/>
        <v>11.933350000000001</v>
      </c>
      <c r="E3581" s="74">
        <v>11.933350000000001</v>
      </c>
      <c r="F3581" s="33">
        <v>0</v>
      </c>
      <c r="G3581" s="81">
        <v>0</v>
      </c>
      <c r="H3581" s="33">
        <v>0</v>
      </c>
      <c r="I3581" s="77"/>
      <c r="J3581" s="91">
        <f t="shared" si="113"/>
        <v>156.22629999999998</v>
      </c>
      <c r="K3581" s="131"/>
      <c r="L3581" s="263"/>
      <c r="M3581" s="144"/>
      <c r="N3581" s="144"/>
      <c r="O3581" s="143"/>
      <c r="P3581" s="148"/>
      <c r="Q3581" s="146"/>
      <c r="R3581" s="148"/>
      <c r="S3581" s="147"/>
      <c r="T3581" s="127"/>
      <c r="U3581" s="28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</row>
    <row r="3582" spans="1:37" s="36" customFormat="1" ht="18.75" customHeight="1" x14ac:dyDescent="0.25">
      <c r="A3582" s="72" t="str">
        <f>Лист4!A3597</f>
        <v>ул. Ворошилова, д.8</v>
      </c>
      <c r="B3582" s="82" t="s">
        <v>3616</v>
      </c>
      <c r="C3582" s="76">
        <v>148.99904000000001</v>
      </c>
      <c r="D3582" s="76">
        <f t="shared" si="114"/>
        <v>5.6545500000000004</v>
      </c>
      <c r="E3582" s="74">
        <v>5.6545500000000004</v>
      </c>
      <c r="F3582" s="33">
        <v>0</v>
      </c>
      <c r="G3582" s="81">
        <v>0</v>
      </c>
      <c r="H3582" s="33">
        <v>0</v>
      </c>
      <c r="I3582" s="77"/>
      <c r="J3582" s="91">
        <f t="shared" si="113"/>
        <v>154.65359000000001</v>
      </c>
      <c r="K3582" s="131"/>
      <c r="L3582" s="263"/>
      <c r="M3582" s="144"/>
      <c r="N3582" s="144"/>
      <c r="O3582" s="143"/>
      <c r="P3582" s="148"/>
      <c r="Q3582" s="146"/>
      <c r="R3582" s="148"/>
      <c r="S3582" s="147"/>
      <c r="T3582" s="127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  <c r="AG3582" s="28"/>
      <c r="AH3582" s="28"/>
      <c r="AI3582" s="28"/>
      <c r="AJ3582" s="28"/>
      <c r="AK3582" s="28"/>
    </row>
    <row r="3583" spans="1:37" s="36" customFormat="1" ht="18.75" customHeight="1" x14ac:dyDescent="0.25">
      <c r="A3583" s="72" t="str">
        <f>Лист4!A3598</f>
        <v>ул. Восточная, д.10</v>
      </c>
      <c r="B3583" s="82" t="s">
        <v>3616</v>
      </c>
      <c r="C3583" s="76">
        <v>0.20519999999999999</v>
      </c>
      <c r="D3583" s="76">
        <f t="shared" si="114"/>
        <v>0</v>
      </c>
      <c r="E3583" s="74">
        <v>0</v>
      </c>
      <c r="F3583" s="33">
        <v>0</v>
      </c>
      <c r="G3583" s="81">
        <v>0</v>
      </c>
      <c r="H3583" s="33">
        <v>0</v>
      </c>
      <c r="I3583" s="77"/>
      <c r="J3583" s="91">
        <f t="shared" si="113"/>
        <v>0.20519999999999999</v>
      </c>
      <c r="K3583" s="131"/>
      <c r="L3583" s="263"/>
      <c r="M3583" s="144"/>
      <c r="N3583" s="144"/>
      <c r="O3583" s="143"/>
      <c r="P3583" s="148"/>
      <c r="Q3583" s="146"/>
      <c r="R3583" s="148"/>
      <c r="S3583" s="147"/>
      <c r="T3583" s="127"/>
      <c r="U3583" s="28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</row>
    <row r="3584" spans="1:37" s="36" customFormat="1" ht="18.75" customHeight="1" x14ac:dyDescent="0.25">
      <c r="A3584" s="72" t="str">
        <f>Лист4!A3599</f>
        <v>ул. Генерала Тутаринова, д.10</v>
      </c>
      <c r="B3584" s="82" t="s">
        <v>3616</v>
      </c>
      <c r="C3584" s="76">
        <v>23.1</v>
      </c>
      <c r="D3584" s="76">
        <f t="shared" si="114"/>
        <v>1.071</v>
      </c>
      <c r="E3584" s="74">
        <v>1.071</v>
      </c>
      <c r="F3584" s="33">
        <v>0</v>
      </c>
      <c r="G3584" s="81">
        <v>0</v>
      </c>
      <c r="H3584" s="33">
        <v>0</v>
      </c>
      <c r="I3584" s="77"/>
      <c r="J3584" s="91">
        <f t="shared" si="113"/>
        <v>24.171000000000003</v>
      </c>
      <c r="K3584" s="131"/>
      <c r="L3584" s="263"/>
      <c r="M3584" s="144"/>
      <c r="N3584" s="144"/>
      <c r="O3584" s="143"/>
      <c r="P3584" s="148"/>
      <c r="Q3584" s="146"/>
      <c r="R3584" s="148"/>
      <c r="S3584" s="147"/>
      <c r="T3584" s="127"/>
      <c r="U3584" s="28"/>
      <c r="V3584" s="28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  <c r="AG3584" s="28"/>
      <c r="AH3584" s="28"/>
      <c r="AI3584" s="28"/>
      <c r="AJ3584" s="28"/>
      <c r="AK3584" s="28"/>
    </row>
    <row r="3585" spans="1:37" s="36" customFormat="1" ht="18.75" customHeight="1" x14ac:dyDescent="0.25">
      <c r="A3585" s="72" t="str">
        <f>Лист4!A3600</f>
        <v>ул. Генерала Тутаринова, д.20</v>
      </c>
      <c r="B3585" s="82" t="s">
        <v>3616</v>
      </c>
      <c r="C3585" s="76">
        <v>52.511249999999997</v>
      </c>
      <c r="D3585" s="76">
        <f t="shared" si="114"/>
        <v>4.6804499999999996</v>
      </c>
      <c r="E3585" s="74">
        <v>4.6804499999999996</v>
      </c>
      <c r="F3585" s="33">
        <v>0</v>
      </c>
      <c r="G3585" s="81">
        <v>0</v>
      </c>
      <c r="H3585" s="33">
        <v>0</v>
      </c>
      <c r="I3585" s="77"/>
      <c r="J3585" s="91">
        <f t="shared" si="113"/>
        <v>57.191699999999997</v>
      </c>
      <c r="K3585" s="131"/>
      <c r="L3585" s="263"/>
      <c r="M3585" s="144"/>
      <c r="N3585" s="144"/>
      <c r="O3585" s="143"/>
      <c r="P3585" s="148"/>
      <c r="Q3585" s="146"/>
      <c r="R3585" s="148"/>
      <c r="S3585" s="147"/>
      <c r="T3585" s="127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</row>
    <row r="3586" spans="1:37" s="36" customFormat="1" ht="18.75" customHeight="1" x14ac:dyDescent="0.25">
      <c r="A3586" s="72" t="str">
        <f>Лист4!A3601</f>
        <v>ул. Генерала Тутаринова, д.24</v>
      </c>
      <c r="B3586" s="82" t="s">
        <v>3616</v>
      </c>
      <c r="C3586" s="76">
        <v>166.59835000000001</v>
      </c>
      <c r="D3586" s="76">
        <f t="shared" si="114"/>
        <v>3.7459499999999997</v>
      </c>
      <c r="E3586" s="74">
        <v>3.7459499999999997</v>
      </c>
      <c r="F3586" s="33">
        <v>0</v>
      </c>
      <c r="G3586" s="81">
        <v>0</v>
      </c>
      <c r="H3586" s="33">
        <v>0</v>
      </c>
      <c r="I3586" s="77"/>
      <c r="J3586" s="91">
        <f t="shared" si="113"/>
        <v>170.3443</v>
      </c>
      <c r="K3586" s="131"/>
      <c r="L3586" s="263"/>
      <c r="M3586" s="144"/>
      <c r="N3586" s="144"/>
      <c r="O3586" s="143"/>
      <c r="P3586" s="148"/>
      <c r="Q3586" s="146"/>
      <c r="R3586" s="148"/>
      <c r="S3586" s="147"/>
      <c r="T3586" s="127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</row>
    <row r="3587" spans="1:37" s="36" customFormat="1" ht="18.75" customHeight="1" x14ac:dyDescent="0.25">
      <c r="A3587" s="72" t="str">
        <f>Лист4!A3602</f>
        <v>ул. Генерала Тутаринова, д.37</v>
      </c>
      <c r="B3587" s="82" t="s">
        <v>3616</v>
      </c>
      <c r="C3587" s="76">
        <v>0.28920000000000001</v>
      </c>
      <c r="D3587" s="76">
        <f t="shared" si="114"/>
        <v>0</v>
      </c>
      <c r="E3587" s="74">
        <v>0</v>
      </c>
      <c r="F3587" s="33">
        <v>0</v>
      </c>
      <c r="G3587" s="81">
        <v>0</v>
      </c>
      <c r="H3587" s="33">
        <v>0</v>
      </c>
      <c r="I3587" s="77"/>
      <c r="J3587" s="91">
        <f t="shared" si="113"/>
        <v>0.28920000000000001</v>
      </c>
      <c r="K3587" s="131"/>
      <c r="L3587" s="263"/>
      <c r="M3587" s="144"/>
      <c r="N3587" s="144"/>
      <c r="O3587" s="143"/>
      <c r="P3587" s="148"/>
      <c r="Q3587" s="146"/>
      <c r="R3587" s="148"/>
      <c r="S3587" s="147"/>
      <c r="T3587" s="127"/>
      <c r="U3587" s="28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</row>
    <row r="3588" spans="1:37" s="36" customFormat="1" ht="18.75" customHeight="1" x14ac:dyDescent="0.25">
      <c r="A3588" s="72" t="str">
        <f>Лист4!A3603</f>
        <v>ул. Генерала Тутаринова, д.39</v>
      </c>
      <c r="B3588" s="82" t="s">
        <v>3616</v>
      </c>
      <c r="C3588" s="76">
        <v>170.57474999999999</v>
      </c>
      <c r="D3588" s="76">
        <f t="shared" si="114"/>
        <v>5.2309999999999999</v>
      </c>
      <c r="E3588" s="74">
        <v>5.2309999999999999</v>
      </c>
      <c r="F3588" s="33">
        <v>0</v>
      </c>
      <c r="G3588" s="81">
        <v>0</v>
      </c>
      <c r="H3588" s="33">
        <v>0</v>
      </c>
      <c r="I3588" s="77"/>
      <c r="J3588" s="91">
        <f t="shared" si="113"/>
        <v>175.80574999999999</v>
      </c>
      <c r="K3588" s="131"/>
      <c r="L3588" s="263"/>
      <c r="M3588" s="144"/>
      <c r="N3588" s="144"/>
      <c r="O3588" s="143"/>
      <c r="P3588" s="148"/>
      <c r="Q3588" s="146"/>
      <c r="R3588" s="148"/>
      <c r="S3588" s="147"/>
      <c r="T3588" s="127"/>
      <c r="U3588" s="28"/>
      <c r="V3588" s="28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  <c r="AG3588" s="28"/>
      <c r="AH3588" s="28"/>
      <c r="AI3588" s="28"/>
      <c r="AJ3588" s="28"/>
      <c r="AK3588" s="28"/>
    </row>
    <row r="3589" spans="1:37" s="36" customFormat="1" ht="18.75" customHeight="1" x14ac:dyDescent="0.25">
      <c r="A3589" s="72" t="str">
        <f>Лист4!A3604</f>
        <v>ул. Зои Ананьевой, д.45</v>
      </c>
      <c r="B3589" s="82" t="s">
        <v>3616</v>
      </c>
      <c r="C3589" s="76">
        <v>115.41549999999999</v>
      </c>
      <c r="D3589" s="76">
        <f t="shared" si="114"/>
        <v>3.7201999999999997</v>
      </c>
      <c r="E3589" s="74">
        <v>3.7201999999999997</v>
      </c>
      <c r="F3589" s="33">
        <v>0</v>
      </c>
      <c r="G3589" s="81">
        <v>0</v>
      </c>
      <c r="H3589" s="33">
        <v>0</v>
      </c>
      <c r="I3589" s="77"/>
      <c r="J3589" s="91">
        <f t="shared" si="113"/>
        <v>119.1357</v>
      </c>
      <c r="K3589" s="131"/>
      <c r="L3589" s="263"/>
      <c r="M3589" s="144"/>
      <c r="N3589" s="144"/>
      <c r="O3589" s="143"/>
      <c r="P3589" s="148"/>
      <c r="Q3589" s="146"/>
      <c r="R3589" s="148"/>
      <c r="S3589" s="147"/>
      <c r="T3589" s="127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</row>
    <row r="3590" spans="1:37" s="36" customFormat="1" ht="18.75" customHeight="1" x14ac:dyDescent="0.25">
      <c r="A3590" s="72" t="str">
        <f>Лист4!A3605</f>
        <v>ул. Зои Ананьевой, д.53</v>
      </c>
      <c r="B3590" s="82" t="s">
        <v>3616</v>
      </c>
      <c r="C3590" s="76">
        <v>194.43520000000001</v>
      </c>
      <c r="D3590" s="76">
        <f t="shared" si="114"/>
        <v>10.006200000000002</v>
      </c>
      <c r="E3590" s="74">
        <v>10.006200000000002</v>
      </c>
      <c r="F3590" s="33">
        <v>0</v>
      </c>
      <c r="G3590" s="81">
        <v>0</v>
      </c>
      <c r="H3590" s="33">
        <v>0</v>
      </c>
      <c r="I3590" s="77"/>
      <c r="J3590" s="91">
        <f t="shared" si="113"/>
        <v>204.44140000000002</v>
      </c>
      <c r="K3590" s="131"/>
      <c r="L3590" s="263"/>
      <c r="M3590" s="144"/>
      <c r="N3590" s="144"/>
      <c r="O3590" s="143"/>
      <c r="P3590" s="148"/>
      <c r="Q3590" s="146"/>
      <c r="R3590" s="148"/>
      <c r="S3590" s="147"/>
      <c r="T3590" s="127"/>
      <c r="U3590" s="28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  <c r="AG3590" s="28"/>
      <c r="AH3590" s="28"/>
      <c r="AI3590" s="28"/>
      <c r="AJ3590" s="28"/>
      <c r="AK3590" s="28"/>
    </row>
    <row r="3591" spans="1:37" s="36" customFormat="1" ht="18.75" customHeight="1" x14ac:dyDescent="0.25">
      <c r="A3591" s="72" t="str">
        <f>Лист4!A3606</f>
        <v>ул. Калинина, д.28А</v>
      </c>
      <c r="B3591" s="82" t="s">
        <v>3616</v>
      </c>
      <c r="C3591" s="76">
        <v>15.7674</v>
      </c>
      <c r="D3591" s="76">
        <f t="shared" si="114"/>
        <v>0</v>
      </c>
      <c r="E3591" s="74">
        <v>0</v>
      </c>
      <c r="F3591" s="33">
        <v>0</v>
      </c>
      <c r="G3591" s="81">
        <v>0</v>
      </c>
      <c r="H3591" s="33">
        <v>0</v>
      </c>
      <c r="I3591" s="77"/>
      <c r="J3591" s="91">
        <f t="shared" si="113"/>
        <v>15.7674</v>
      </c>
      <c r="K3591" s="131"/>
      <c r="L3591" s="263"/>
      <c r="M3591" s="144"/>
      <c r="N3591" s="144"/>
      <c r="O3591" s="143"/>
      <c r="P3591" s="148"/>
      <c r="Q3591" s="146"/>
      <c r="R3591" s="148"/>
      <c r="S3591" s="147"/>
      <c r="T3591" s="127"/>
      <c r="U3591" s="28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</row>
    <row r="3592" spans="1:37" s="36" customFormat="1" ht="18.75" customHeight="1" x14ac:dyDescent="0.25">
      <c r="A3592" s="72" t="str">
        <f>Лист4!A3607</f>
        <v>ул. Калинина, д.28Г</v>
      </c>
      <c r="B3592" s="82" t="s">
        <v>3616</v>
      </c>
      <c r="C3592" s="76">
        <v>19.790199999999999</v>
      </c>
      <c r="D3592" s="76">
        <f t="shared" si="114"/>
        <v>0.97689999999999999</v>
      </c>
      <c r="E3592" s="74">
        <v>0.97689999999999999</v>
      </c>
      <c r="F3592" s="33">
        <v>0</v>
      </c>
      <c r="G3592" s="81">
        <v>0</v>
      </c>
      <c r="H3592" s="33">
        <v>0</v>
      </c>
      <c r="I3592" s="77"/>
      <c r="J3592" s="91">
        <f t="shared" si="113"/>
        <v>20.767099999999999</v>
      </c>
      <c r="K3592" s="131"/>
      <c r="L3592" s="263"/>
      <c r="M3592" s="144"/>
      <c r="N3592" s="144"/>
      <c r="O3592" s="143"/>
      <c r="P3592" s="148"/>
      <c r="Q3592" s="146"/>
      <c r="R3592" s="148"/>
      <c r="S3592" s="147"/>
      <c r="T3592" s="127"/>
      <c r="U3592" s="28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</row>
    <row r="3593" spans="1:37" s="36" customFormat="1" ht="18.75" customHeight="1" x14ac:dyDescent="0.25">
      <c r="A3593" s="72" t="str">
        <f>Лист4!A3608</f>
        <v>ул. Карла Маркса, д.45</v>
      </c>
      <c r="B3593" s="82" t="s">
        <v>3616</v>
      </c>
      <c r="C3593" s="76">
        <v>106.54879</v>
      </c>
      <c r="D3593" s="76">
        <f t="shared" si="114"/>
        <v>4.4093500000000008</v>
      </c>
      <c r="E3593" s="74">
        <v>4.4093500000000008</v>
      </c>
      <c r="F3593" s="33">
        <v>0</v>
      </c>
      <c r="G3593" s="81">
        <v>0</v>
      </c>
      <c r="H3593" s="33">
        <v>0</v>
      </c>
      <c r="I3593" s="77"/>
      <c r="J3593" s="91">
        <f t="shared" si="113"/>
        <v>110.95814</v>
      </c>
      <c r="K3593" s="131"/>
      <c r="L3593" s="263"/>
      <c r="M3593" s="144"/>
      <c r="N3593" s="144"/>
      <c r="O3593" s="143"/>
      <c r="P3593" s="148"/>
      <c r="Q3593" s="146"/>
      <c r="R3593" s="148"/>
      <c r="S3593" s="147"/>
      <c r="T3593" s="127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</row>
    <row r="3594" spans="1:37" s="36" customFormat="1" ht="18.75" customHeight="1" x14ac:dyDescent="0.25">
      <c r="A3594" s="72" t="str">
        <f>Лист4!A3609</f>
        <v>ул. Карла Маркса, д.47</v>
      </c>
      <c r="B3594" s="82" t="s">
        <v>3616</v>
      </c>
      <c r="C3594" s="76">
        <v>69.334649999999996</v>
      </c>
      <c r="D3594" s="76">
        <f t="shared" si="114"/>
        <v>2.3773</v>
      </c>
      <c r="E3594" s="74">
        <v>2.3773</v>
      </c>
      <c r="F3594" s="33">
        <v>0</v>
      </c>
      <c r="G3594" s="81">
        <v>0</v>
      </c>
      <c r="H3594" s="33">
        <v>0</v>
      </c>
      <c r="I3594" s="77"/>
      <c r="J3594" s="91">
        <f t="shared" ref="J3594:J3657" si="115">C3594+E3594</f>
        <v>71.711950000000002</v>
      </c>
      <c r="K3594" s="131"/>
      <c r="L3594" s="263"/>
      <c r="M3594" s="144"/>
      <c r="N3594" s="144"/>
      <c r="O3594" s="143"/>
      <c r="P3594" s="148"/>
      <c r="Q3594" s="146"/>
      <c r="R3594" s="148"/>
      <c r="S3594" s="147"/>
      <c r="T3594" s="127"/>
      <c r="U3594" s="28"/>
      <c r="V3594" s="28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  <c r="AG3594" s="28"/>
      <c r="AH3594" s="28"/>
      <c r="AI3594" s="28"/>
      <c r="AJ3594" s="28"/>
      <c r="AK3594" s="28"/>
    </row>
    <row r="3595" spans="1:37" s="36" customFormat="1" ht="18.75" customHeight="1" x14ac:dyDescent="0.25">
      <c r="A3595" s="72" t="str">
        <f>Лист4!A3610</f>
        <v>ул. Карла Маркса, д.49</v>
      </c>
      <c r="B3595" s="82" t="s">
        <v>3616</v>
      </c>
      <c r="C3595" s="76">
        <v>150.62565999999998</v>
      </c>
      <c r="D3595" s="76">
        <f t="shared" si="114"/>
        <v>8.4180400000000013</v>
      </c>
      <c r="E3595" s="74">
        <v>8.4180400000000013</v>
      </c>
      <c r="F3595" s="33">
        <v>0</v>
      </c>
      <c r="G3595" s="81">
        <v>0</v>
      </c>
      <c r="H3595" s="33">
        <v>0</v>
      </c>
      <c r="I3595" s="77"/>
      <c r="J3595" s="91">
        <f t="shared" si="115"/>
        <v>159.04369999999997</v>
      </c>
      <c r="K3595" s="131"/>
      <c r="L3595" s="263"/>
      <c r="M3595" s="144"/>
      <c r="N3595" s="144"/>
      <c r="O3595" s="143"/>
      <c r="P3595" s="148"/>
      <c r="Q3595" s="146"/>
      <c r="R3595" s="148"/>
      <c r="S3595" s="147"/>
      <c r="T3595" s="127"/>
      <c r="U3595" s="28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  <c r="AG3595" s="28"/>
      <c r="AH3595" s="28"/>
      <c r="AI3595" s="28"/>
      <c r="AJ3595" s="28"/>
      <c r="AK3595" s="28"/>
    </row>
    <row r="3596" spans="1:37" s="36" customFormat="1" ht="18.75" customHeight="1" x14ac:dyDescent="0.25">
      <c r="A3596" s="72" t="str">
        <f>Лист4!A3611</f>
        <v>ул. Карла Маркса, д.51</v>
      </c>
      <c r="B3596" s="82" t="s">
        <v>3616</v>
      </c>
      <c r="C3596" s="76">
        <v>234.10544999999999</v>
      </c>
      <c r="D3596" s="76">
        <f t="shared" si="114"/>
        <v>10.172709999999999</v>
      </c>
      <c r="E3596" s="74">
        <v>10.172709999999999</v>
      </c>
      <c r="F3596" s="33">
        <v>0</v>
      </c>
      <c r="G3596" s="81">
        <v>0</v>
      </c>
      <c r="H3596" s="33">
        <v>0</v>
      </c>
      <c r="I3596" s="77"/>
      <c r="J3596" s="91">
        <f t="shared" si="115"/>
        <v>244.27815999999999</v>
      </c>
      <c r="K3596" s="131"/>
      <c r="L3596" s="263"/>
      <c r="M3596" s="144"/>
      <c r="N3596" s="144"/>
      <c r="O3596" s="143"/>
      <c r="P3596" s="148"/>
      <c r="Q3596" s="146"/>
      <c r="R3596" s="148"/>
      <c r="S3596" s="147"/>
      <c r="T3596" s="127"/>
      <c r="U3596" s="28"/>
      <c r="V3596" s="28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  <c r="AG3596" s="28"/>
      <c r="AH3596" s="28"/>
      <c r="AI3596" s="28"/>
      <c r="AJ3596" s="28"/>
      <c r="AK3596" s="28"/>
    </row>
    <row r="3597" spans="1:37" s="36" customFormat="1" ht="18.75" customHeight="1" x14ac:dyDescent="0.25">
      <c r="A3597" s="72" t="str">
        <f>Лист4!A3612</f>
        <v>ул. Ленинская, д.39</v>
      </c>
      <c r="B3597" s="82" t="s">
        <v>3616</v>
      </c>
      <c r="C3597" s="76">
        <v>92.57674999999999</v>
      </c>
      <c r="D3597" s="76">
        <f t="shared" si="114"/>
        <v>4.9483000000000006</v>
      </c>
      <c r="E3597" s="74">
        <v>4.9483000000000006</v>
      </c>
      <c r="F3597" s="33">
        <v>0</v>
      </c>
      <c r="G3597" s="81">
        <v>0</v>
      </c>
      <c r="H3597" s="33">
        <v>0</v>
      </c>
      <c r="I3597" s="77"/>
      <c r="J3597" s="91">
        <f t="shared" si="115"/>
        <v>97.525049999999993</v>
      </c>
      <c r="K3597" s="131"/>
      <c r="L3597" s="263"/>
      <c r="M3597" s="144"/>
      <c r="N3597" s="144"/>
      <c r="O3597" s="143"/>
      <c r="P3597" s="148"/>
      <c r="Q3597" s="146"/>
      <c r="R3597" s="148"/>
      <c r="S3597" s="147"/>
      <c r="T3597" s="127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</row>
    <row r="3598" spans="1:37" s="36" customFormat="1" ht="18.75" customHeight="1" x14ac:dyDescent="0.25">
      <c r="A3598" s="72" t="str">
        <f>Лист4!A3613</f>
        <v>ул. Ленинская, д.41</v>
      </c>
      <c r="B3598" s="82" t="s">
        <v>3616</v>
      </c>
      <c r="C3598" s="76">
        <v>115.45835</v>
      </c>
      <c r="D3598" s="76">
        <f t="shared" si="114"/>
        <v>2.00685</v>
      </c>
      <c r="E3598" s="74">
        <v>2.00685</v>
      </c>
      <c r="F3598" s="33">
        <v>0</v>
      </c>
      <c r="G3598" s="81">
        <v>0</v>
      </c>
      <c r="H3598" s="33">
        <v>0</v>
      </c>
      <c r="I3598" s="77"/>
      <c r="J3598" s="91">
        <f t="shared" si="115"/>
        <v>117.4652</v>
      </c>
      <c r="K3598" s="131"/>
      <c r="L3598" s="263"/>
      <c r="M3598" s="144"/>
      <c r="N3598" s="144"/>
      <c r="O3598" s="143"/>
      <c r="P3598" s="148"/>
      <c r="Q3598" s="146"/>
      <c r="R3598" s="148"/>
      <c r="S3598" s="147"/>
      <c r="T3598" s="127"/>
      <c r="U3598" s="28"/>
      <c r="V3598" s="28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  <c r="AG3598" s="28"/>
      <c r="AH3598" s="28"/>
      <c r="AI3598" s="28"/>
      <c r="AJ3598" s="28"/>
      <c r="AK3598" s="28"/>
    </row>
    <row r="3599" spans="1:37" s="36" customFormat="1" ht="18.75" customHeight="1" x14ac:dyDescent="0.25">
      <c r="A3599" s="72" t="str">
        <f>Лист4!A3614</f>
        <v>ул. Ленинская, д.44</v>
      </c>
      <c r="B3599" s="82" t="s">
        <v>3616</v>
      </c>
      <c r="C3599" s="76">
        <v>124.69259000000001</v>
      </c>
      <c r="D3599" s="76">
        <f t="shared" si="114"/>
        <v>4.7088199999999993</v>
      </c>
      <c r="E3599" s="74">
        <v>4.7088199999999993</v>
      </c>
      <c r="F3599" s="33">
        <v>0</v>
      </c>
      <c r="G3599" s="81">
        <v>0</v>
      </c>
      <c r="H3599" s="33">
        <v>0</v>
      </c>
      <c r="I3599" s="77"/>
      <c r="J3599" s="91">
        <f t="shared" si="115"/>
        <v>129.40141</v>
      </c>
      <c r="K3599" s="131"/>
      <c r="L3599" s="263"/>
      <c r="M3599" s="144"/>
      <c r="N3599" s="144"/>
      <c r="O3599" s="143"/>
      <c r="P3599" s="148"/>
      <c r="Q3599" s="146"/>
      <c r="R3599" s="148"/>
      <c r="S3599" s="147"/>
      <c r="T3599" s="127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</row>
    <row r="3600" spans="1:37" s="36" customFormat="1" ht="18.75" customHeight="1" x14ac:dyDescent="0.25">
      <c r="A3600" s="72" t="str">
        <f>Лист4!A3615</f>
        <v>ул. Ленинская, д.45</v>
      </c>
      <c r="B3600" s="82" t="s">
        <v>3616</v>
      </c>
      <c r="C3600" s="76">
        <v>52.693049999999999</v>
      </c>
      <c r="D3600" s="76">
        <f t="shared" si="114"/>
        <v>0.95</v>
      </c>
      <c r="E3600" s="74">
        <v>0.95</v>
      </c>
      <c r="F3600" s="33">
        <v>0</v>
      </c>
      <c r="G3600" s="81">
        <v>0</v>
      </c>
      <c r="H3600" s="33">
        <v>0</v>
      </c>
      <c r="I3600" s="77"/>
      <c r="J3600" s="91">
        <f t="shared" si="115"/>
        <v>53.643050000000002</v>
      </c>
      <c r="K3600" s="131"/>
      <c r="L3600" s="263"/>
      <c r="M3600" s="144"/>
      <c r="N3600" s="144"/>
      <c r="O3600" s="143"/>
      <c r="P3600" s="148"/>
      <c r="Q3600" s="146"/>
      <c r="R3600" s="148"/>
      <c r="S3600" s="147"/>
      <c r="T3600" s="127"/>
      <c r="U3600" s="28"/>
      <c r="V3600" s="28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  <c r="AG3600" s="28"/>
      <c r="AH3600" s="28"/>
      <c r="AI3600" s="28"/>
      <c r="AJ3600" s="28"/>
      <c r="AK3600" s="28"/>
    </row>
    <row r="3601" spans="1:37" s="46" customFormat="1" ht="18.75" customHeight="1" x14ac:dyDescent="0.25">
      <c r="A3601" s="72" t="str">
        <f>Лист4!A3616</f>
        <v>ул. Ленинская, д.47</v>
      </c>
      <c r="B3601" s="82" t="s">
        <v>3616</v>
      </c>
      <c r="C3601" s="76">
        <v>205.47546</v>
      </c>
      <c r="D3601" s="76">
        <f t="shared" si="114"/>
        <v>17.285740000000001</v>
      </c>
      <c r="E3601" s="74">
        <v>17.285740000000001</v>
      </c>
      <c r="F3601" s="33">
        <v>0</v>
      </c>
      <c r="G3601" s="81">
        <v>0</v>
      </c>
      <c r="H3601" s="33">
        <v>0</v>
      </c>
      <c r="I3601" s="77"/>
      <c r="J3601" s="91">
        <f t="shared" si="115"/>
        <v>222.7612</v>
      </c>
      <c r="K3601" s="131"/>
      <c r="L3601" s="263"/>
      <c r="M3601" s="144"/>
      <c r="N3601" s="144"/>
      <c r="O3601" s="143"/>
      <c r="P3601" s="148"/>
      <c r="Q3601" s="146"/>
      <c r="R3601" s="148"/>
      <c r="S3601" s="147"/>
      <c r="T3601" s="127"/>
      <c r="U3601" s="27"/>
      <c r="V3601" s="27"/>
      <c r="W3601" s="27"/>
      <c r="X3601" s="27"/>
      <c r="Y3601" s="27"/>
      <c r="Z3601" s="27"/>
      <c r="AA3601" s="27"/>
      <c r="AB3601" s="27"/>
      <c r="AC3601" s="27"/>
      <c r="AD3601" s="27"/>
      <c r="AE3601" s="27"/>
      <c r="AF3601" s="27"/>
      <c r="AG3601" s="27"/>
      <c r="AH3601" s="27"/>
      <c r="AI3601" s="27"/>
      <c r="AJ3601" s="27"/>
      <c r="AK3601" s="27"/>
    </row>
    <row r="3602" spans="1:37" s="46" customFormat="1" ht="18.75" customHeight="1" x14ac:dyDescent="0.25">
      <c r="A3602" s="72" t="str">
        <f>Лист4!A3617</f>
        <v>ул. Маячная, д.33</v>
      </c>
      <c r="B3602" s="82" t="s">
        <v>3616</v>
      </c>
      <c r="C3602" s="76">
        <v>557.67943000000002</v>
      </c>
      <c r="D3602" s="76">
        <f t="shared" si="114"/>
        <v>145.05889000000002</v>
      </c>
      <c r="E3602" s="74">
        <v>145.05889000000002</v>
      </c>
      <c r="F3602" s="33">
        <v>0</v>
      </c>
      <c r="G3602" s="81">
        <v>0</v>
      </c>
      <c r="H3602" s="33">
        <v>0</v>
      </c>
      <c r="I3602" s="77"/>
      <c r="J3602" s="91">
        <f t="shared" si="115"/>
        <v>702.73832000000004</v>
      </c>
      <c r="K3602" s="131"/>
      <c r="L3602" s="263"/>
      <c r="M3602" s="144"/>
      <c r="N3602" s="144"/>
      <c r="O3602" s="143"/>
      <c r="P3602" s="148"/>
      <c r="Q3602" s="146"/>
      <c r="R3602" s="148"/>
      <c r="S3602" s="147"/>
      <c r="T3602" s="127"/>
      <c r="U3602" s="27"/>
      <c r="V3602" s="27"/>
      <c r="W3602" s="27"/>
      <c r="X3602" s="27"/>
      <c r="Y3602" s="27"/>
      <c r="Z3602" s="27"/>
      <c r="AA3602" s="27"/>
      <c r="AB3602" s="27"/>
      <c r="AC3602" s="27"/>
      <c r="AD3602" s="27"/>
      <c r="AE3602" s="27"/>
      <c r="AF3602" s="27"/>
      <c r="AG3602" s="27"/>
      <c r="AH3602" s="27"/>
      <c r="AI3602" s="27"/>
      <c r="AJ3602" s="27"/>
      <c r="AK3602" s="27"/>
    </row>
    <row r="3603" spans="1:37" s="46" customFormat="1" ht="18.75" customHeight="1" x14ac:dyDescent="0.25">
      <c r="A3603" s="72" t="str">
        <f>Лист4!A3618</f>
        <v>ул. Маячная, д.43</v>
      </c>
      <c r="B3603" s="82" t="s">
        <v>3616</v>
      </c>
      <c r="C3603" s="76">
        <v>4.8333500000000003</v>
      </c>
      <c r="D3603" s="76">
        <f t="shared" si="114"/>
        <v>0</v>
      </c>
      <c r="E3603" s="74">
        <v>0</v>
      </c>
      <c r="F3603" s="33">
        <v>0</v>
      </c>
      <c r="G3603" s="81">
        <v>0</v>
      </c>
      <c r="H3603" s="33">
        <v>0</v>
      </c>
      <c r="I3603" s="77"/>
      <c r="J3603" s="91">
        <f t="shared" si="115"/>
        <v>4.8333500000000003</v>
      </c>
      <c r="K3603" s="131"/>
      <c r="L3603" s="263"/>
      <c r="M3603" s="144"/>
      <c r="N3603" s="144"/>
      <c r="O3603" s="143"/>
      <c r="P3603" s="148"/>
      <c r="Q3603" s="146"/>
      <c r="R3603" s="148"/>
      <c r="S3603" s="147"/>
      <c r="T3603" s="127"/>
      <c r="U3603" s="27"/>
      <c r="V3603" s="27"/>
      <c r="W3603" s="27"/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</row>
    <row r="3604" spans="1:37" s="46" customFormat="1" ht="18.75" customHeight="1" x14ac:dyDescent="0.25">
      <c r="A3604" s="72" t="str">
        <f>Лист4!A3619</f>
        <v>ул. Мира, д.33</v>
      </c>
      <c r="B3604" s="82" t="s">
        <v>3616</v>
      </c>
      <c r="C3604" s="76">
        <v>19.2958</v>
      </c>
      <c r="D3604" s="76">
        <f t="shared" si="114"/>
        <v>14.255559999999999</v>
      </c>
      <c r="E3604" s="74">
        <v>14.255559999999999</v>
      </c>
      <c r="F3604" s="33">
        <v>0</v>
      </c>
      <c r="G3604" s="81">
        <v>0</v>
      </c>
      <c r="H3604" s="33">
        <v>0</v>
      </c>
      <c r="I3604" s="77"/>
      <c r="J3604" s="91">
        <f t="shared" si="115"/>
        <v>33.551360000000003</v>
      </c>
      <c r="K3604" s="131"/>
      <c r="L3604" s="263"/>
      <c r="M3604" s="144"/>
      <c r="N3604" s="144"/>
      <c r="O3604" s="143"/>
      <c r="P3604" s="148"/>
      <c r="Q3604" s="146"/>
      <c r="R3604" s="148"/>
      <c r="S3604" s="147"/>
      <c r="T3604" s="127"/>
      <c r="U3604" s="27"/>
      <c r="V3604" s="27"/>
      <c r="W3604" s="27"/>
      <c r="X3604" s="27"/>
      <c r="Y3604" s="27"/>
      <c r="Z3604" s="27"/>
      <c r="AA3604" s="27"/>
      <c r="AB3604" s="27"/>
      <c r="AC3604" s="27"/>
      <c r="AD3604" s="27"/>
      <c r="AE3604" s="27"/>
      <c r="AF3604" s="27"/>
      <c r="AG3604" s="27"/>
      <c r="AH3604" s="27"/>
      <c r="AI3604" s="27"/>
      <c r="AJ3604" s="27"/>
      <c r="AK3604" s="27"/>
    </row>
    <row r="3605" spans="1:37" s="46" customFormat="1" ht="18.75" customHeight="1" x14ac:dyDescent="0.25">
      <c r="A3605" s="72" t="str">
        <f>Лист4!A3620</f>
        <v>ул. Мордовцева, д.20</v>
      </c>
      <c r="B3605" s="82" t="s">
        <v>3616</v>
      </c>
      <c r="C3605" s="76">
        <v>18.1309</v>
      </c>
      <c r="D3605" s="76">
        <f t="shared" si="114"/>
        <v>3.6578000000000004</v>
      </c>
      <c r="E3605" s="74">
        <v>3.6578000000000004</v>
      </c>
      <c r="F3605" s="33">
        <v>0</v>
      </c>
      <c r="G3605" s="81">
        <v>0</v>
      </c>
      <c r="H3605" s="33">
        <v>0</v>
      </c>
      <c r="I3605" s="77"/>
      <c r="J3605" s="91">
        <f t="shared" si="115"/>
        <v>21.788700000000002</v>
      </c>
      <c r="K3605" s="131"/>
      <c r="L3605" s="263"/>
      <c r="M3605" s="144"/>
      <c r="N3605" s="144"/>
      <c r="O3605" s="143"/>
      <c r="P3605" s="148"/>
      <c r="Q3605" s="146"/>
      <c r="R3605" s="148"/>
      <c r="S3605" s="147"/>
      <c r="T3605" s="127"/>
      <c r="U3605" s="27"/>
      <c r="V3605" s="27"/>
      <c r="W3605" s="27"/>
      <c r="X3605" s="27"/>
      <c r="Y3605" s="27"/>
      <c r="Z3605" s="27"/>
      <c r="AA3605" s="27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</row>
    <row r="3606" spans="1:37" s="46" customFormat="1" ht="18.75" customHeight="1" x14ac:dyDescent="0.25">
      <c r="A3606" s="72" t="str">
        <f>Лист4!A3621</f>
        <v>ул. Советская, д.41</v>
      </c>
      <c r="B3606" s="82" t="s">
        <v>3616</v>
      </c>
      <c r="C3606" s="76">
        <v>131.87757999999999</v>
      </c>
      <c r="D3606" s="76">
        <f t="shared" si="114"/>
        <v>4.7272499999999997</v>
      </c>
      <c r="E3606" s="74">
        <v>4.7272499999999997</v>
      </c>
      <c r="F3606" s="33">
        <v>0</v>
      </c>
      <c r="G3606" s="81">
        <v>0</v>
      </c>
      <c r="H3606" s="33">
        <v>0</v>
      </c>
      <c r="I3606" s="77"/>
      <c r="J3606" s="91">
        <f t="shared" si="115"/>
        <v>136.60482999999999</v>
      </c>
      <c r="K3606" s="131"/>
      <c r="L3606" s="263"/>
      <c r="M3606" s="144"/>
      <c r="N3606" s="144"/>
      <c r="O3606" s="143"/>
      <c r="P3606" s="148"/>
      <c r="Q3606" s="146"/>
      <c r="R3606" s="148"/>
      <c r="S3606" s="147"/>
      <c r="T3606" s="1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</row>
    <row r="3607" spans="1:37" s="46" customFormat="1" ht="18.75" customHeight="1" x14ac:dyDescent="0.25">
      <c r="A3607" s="72" t="str">
        <f>Лист4!A3622</f>
        <v>ул. Советская, д.43</v>
      </c>
      <c r="B3607" s="82" t="s">
        <v>3616</v>
      </c>
      <c r="C3607" s="76">
        <v>133.38798</v>
      </c>
      <c r="D3607" s="76">
        <f t="shared" si="114"/>
        <v>5.1667500000000004</v>
      </c>
      <c r="E3607" s="74">
        <v>5.1667500000000004</v>
      </c>
      <c r="F3607" s="33">
        <v>0</v>
      </c>
      <c r="G3607" s="81">
        <v>0</v>
      </c>
      <c r="H3607" s="33">
        <v>0</v>
      </c>
      <c r="I3607" s="77"/>
      <c r="J3607" s="91">
        <f t="shared" si="115"/>
        <v>138.55473000000001</v>
      </c>
      <c r="K3607" s="131"/>
      <c r="L3607" s="263"/>
      <c r="M3607" s="144"/>
      <c r="N3607" s="144"/>
      <c r="O3607" s="143"/>
      <c r="P3607" s="148"/>
      <c r="Q3607" s="146"/>
      <c r="R3607" s="148"/>
      <c r="S3607" s="147"/>
      <c r="T3607" s="1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</row>
    <row r="3608" spans="1:37" s="46" customFormat="1" ht="18.75" customHeight="1" x14ac:dyDescent="0.25">
      <c r="A3608" s="72" t="str">
        <f>Лист4!A3623</f>
        <v>ул. Советская, д.58</v>
      </c>
      <c r="B3608" s="82" t="s">
        <v>3616</v>
      </c>
      <c r="C3608" s="76">
        <v>55.882899999999999</v>
      </c>
      <c r="D3608" s="76">
        <f t="shared" si="114"/>
        <v>0</v>
      </c>
      <c r="E3608" s="74">
        <v>0</v>
      </c>
      <c r="F3608" s="33">
        <v>0</v>
      </c>
      <c r="G3608" s="81">
        <v>0</v>
      </c>
      <c r="H3608" s="33">
        <v>0</v>
      </c>
      <c r="I3608" s="77"/>
      <c r="J3608" s="91">
        <f t="shared" si="115"/>
        <v>55.882899999999999</v>
      </c>
      <c r="K3608" s="131"/>
      <c r="L3608" s="263"/>
      <c r="M3608" s="144"/>
      <c r="N3608" s="144"/>
      <c r="O3608" s="143"/>
      <c r="P3608" s="148"/>
      <c r="Q3608" s="146"/>
      <c r="R3608" s="148"/>
      <c r="S3608" s="147"/>
      <c r="T3608" s="1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</row>
    <row r="3609" spans="1:37" s="49" customFormat="1" ht="18.75" customHeight="1" x14ac:dyDescent="0.25">
      <c r="A3609" s="72" t="str">
        <f>Лист4!A3624</f>
        <v>ул. Советская, д.60</v>
      </c>
      <c r="B3609" s="82" t="s">
        <v>3616</v>
      </c>
      <c r="C3609" s="76">
        <v>53.493309999999994</v>
      </c>
      <c r="D3609" s="76">
        <f t="shared" si="114"/>
        <v>1.15025</v>
      </c>
      <c r="E3609" s="74">
        <v>1.15025</v>
      </c>
      <c r="F3609" s="33">
        <v>0</v>
      </c>
      <c r="G3609" s="81">
        <v>0</v>
      </c>
      <c r="H3609" s="33">
        <v>0</v>
      </c>
      <c r="I3609" s="77"/>
      <c r="J3609" s="91">
        <f t="shared" si="115"/>
        <v>54.643559999999994</v>
      </c>
      <c r="K3609" s="131"/>
      <c r="L3609" s="263"/>
      <c r="M3609" s="144"/>
      <c r="N3609" s="144"/>
      <c r="O3609" s="143"/>
      <c r="P3609" s="148"/>
      <c r="Q3609" s="146"/>
      <c r="R3609" s="148"/>
      <c r="S3609" s="147"/>
      <c r="T3609" s="127"/>
      <c r="U3609" s="152"/>
      <c r="V3609" s="152"/>
      <c r="W3609" s="152"/>
      <c r="X3609" s="152"/>
      <c r="Y3609" s="152"/>
      <c r="Z3609" s="152"/>
      <c r="AA3609" s="152"/>
      <c r="AB3609" s="152"/>
      <c r="AC3609" s="152"/>
      <c r="AD3609" s="152"/>
      <c r="AE3609" s="152"/>
      <c r="AF3609" s="152"/>
      <c r="AG3609" s="152"/>
      <c r="AH3609" s="152"/>
      <c r="AI3609" s="152"/>
      <c r="AJ3609" s="152"/>
      <c r="AK3609" s="152"/>
    </row>
    <row r="3610" spans="1:37" s="32" customFormat="1" ht="18.75" customHeight="1" x14ac:dyDescent="0.25">
      <c r="A3610" s="72" t="str">
        <f>Лист4!A3625</f>
        <v>ул. Советская, д.61</v>
      </c>
      <c r="B3610" s="82" t="s">
        <v>3616</v>
      </c>
      <c r="C3610" s="76">
        <v>16.670349999999999</v>
      </c>
      <c r="D3610" s="76">
        <f t="shared" si="114"/>
        <v>0</v>
      </c>
      <c r="E3610" s="74">
        <v>0</v>
      </c>
      <c r="F3610" s="33">
        <v>0</v>
      </c>
      <c r="G3610" s="81">
        <v>0</v>
      </c>
      <c r="H3610" s="33">
        <v>0</v>
      </c>
      <c r="I3610" s="77"/>
      <c r="J3610" s="91">
        <f t="shared" si="115"/>
        <v>16.670349999999999</v>
      </c>
      <c r="K3610" s="131"/>
      <c r="L3610" s="263"/>
      <c r="M3610" s="144"/>
      <c r="N3610" s="144"/>
      <c r="O3610" s="143"/>
      <c r="P3610" s="148"/>
      <c r="Q3610" s="146"/>
      <c r="R3610" s="148"/>
      <c r="S3610" s="147"/>
      <c r="T3610" s="127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</row>
    <row r="3611" spans="1:37" s="32" customFormat="1" ht="18.75" customHeight="1" x14ac:dyDescent="0.25">
      <c r="A3611" s="72" t="str">
        <f>Лист4!A3626</f>
        <v>ул. Советская, д.63</v>
      </c>
      <c r="B3611" s="82" t="s">
        <v>3616</v>
      </c>
      <c r="C3611" s="76">
        <v>118.12785000000001</v>
      </c>
      <c r="D3611" s="76">
        <f t="shared" si="114"/>
        <v>4.9558</v>
      </c>
      <c r="E3611" s="74">
        <v>4.9558</v>
      </c>
      <c r="F3611" s="33">
        <v>0</v>
      </c>
      <c r="G3611" s="81">
        <v>0</v>
      </c>
      <c r="H3611" s="33">
        <v>0</v>
      </c>
      <c r="I3611" s="77"/>
      <c r="J3611" s="91">
        <f t="shared" si="115"/>
        <v>123.08365000000001</v>
      </c>
      <c r="K3611" s="131"/>
      <c r="L3611" s="263"/>
      <c r="M3611" s="144"/>
      <c r="N3611" s="144"/>
      <c r="O3611" s="143"/>
      <c r="P3611" s="148"/>
      <c r="Q3611" s="146"/>
      <c r="R3611" s="148"/>
      <c r="S3611" s="147"/>
      <c r="T3611" s="127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</row>
    <row r="3612" spans="1:37" s="46" customFormat="1" ht="18.75" customHeight="1" x14ac:dyDescent="0.25">
      <c r="A3612" s="72" t="str">
        <f>Лист4!A3627</f>
        <v>ул. Советская, д.66</v>
      </c>
      <c r="B3612" s="82" t="s">
        <v>3616</v>
      </c>
      <c r="C3612" s="76">
        <v>941.97666000000004</v>
      </c>
      <c r="D3612" s="76">
        <f t="shared" si="114"/>
        <v>70.01549</v>
      </c>
      <c r="E3612" s="74">
        <v>70.01549</v>
      </c>
      <c r="F3612" s="33">
        <v>0</v>
      </c>
      <c r="G3612" s="81">
        <v>0</v>
      </c>
      <c r="H3612" s="33">
        <v>0</v>
      </c>
      <c r="I3612" s="77"/>
      <c r="J3612" s="91">
        <f t="shared" si="115"/>
        <v>1011.99215</v>
      </c>
      <c r="K3612" s="131"/>
      <c r="L3612" s="263"/>
      <c r="M3612" s="144"/>
      <c r="N3612" s="144"/>
      <c r="O3612" s="143"/>
      <c r="P3612" s="148"/>
      <c r="Q3612" s="146"/>
      <c r="R3612" s="148"/>
      <c r="S3612" s="147"/>
      <c r="T3612" s="127"/>
      <c r="U3612" s="27"/>
      <c r="V3612" s="27"/>
      <c r="W3612" s="27"/>
      <c r="X3612" s="27"/>
      <c r="Y3612" s="27"/>
      <c r="Z3612" s="27"/>
      <c r="AA3612" s="27"/>
      <c r="AB3612" s="27"/>
      <c r="AC3612" s="27"/>
      <c r="AD3612" s="27"/>
      <c r="AE3612" s="27"/>
      <c r="AF3612" s="27"/>
      <c r="AG3612" s="27"/>
      <c r="AH3612" s="27"/>
      <c r="AI3612" s="27"/>
      <c r="AJ3612" s="27"/>
      <c r="AK3612" s="27"/>
    </row>
    <row r="3613" spans="1:37" s="46" customFormat="1" ht="18.75" customHeight="1" x14ac:dyDescent="0.25">
      <c r="A3613" s="72" t="str">
        <f>Лист4!A3628</f>
        <v>ул. Советская, д.66А</v>
      </c>
      <c r="B3613" s="82" t="s">
        <v>3616</v>
      </c>
      <c r="C3613" s="76">
        <v>74.763649999999998</v>
      </c>
      <c r="D3613" s="76">
        <f t="shared" si="114"/>
        <v>5.0689700000000002</v>
      </c>
      <c r="E3613" s="74">
        <v>5.0689700000000002</v>
      </c>
      <c r="F3613" s="33">
        <v>0</v>
      </c>
      <c r="G3613" s="81">
        <v>0</v>
      </c>
      <c r="H3613" s="33">
        <v>0</v>
      </c>
      <c r="I3613" s="77"/>
      <c r="J3613" s="91">
        <f t="shared" si="115"/>
        <v>79.832619999999991</v>
      </c>
      <c r="K3613" s="131"/>
      <c r="L3613" s="263"/>
      <c r="M3613" s="144"/>
      <c r="N3613" s="144"/>
      <c r="O3613" s="143"/>
      <c r="P3613" s="148"/>
      <c r="Q3613" s="146"/>
      <c r="R3613" s="148"/>
      <c r="S3613" s="147"/>
      <c r="T3613" s="127"/>
      <c r="U3613" s="27"/>
      <c r="V3613" s="27"/>
      <c r="W3613" s="27"/>
      <c r="X3613" s="27"/>
      <c r="Y3613" s="27"/>
      <c r="Z3613" s="27"/>
      <c r="AA3613" s="27"/>
      <c r="AB3613" s="27"/>
      <c r="AC3613" s="27"/>
      <c r="AD3613" s="27"/>
      <c r="AE3613" s="27"/>
      <c r="AF3613" s="27"/>
      <c r="AG3613" s="27"/>
      <c r="AH3613" s="27"/>
      <c r="AI3613" s="27"/>
      <c r="AJ3613" s="27"/>
      <c r="AK3613" s="27"/>
    </row>
    <row r="3614" spans="1:37" s="46" customFormat="1" ht="18.75" customHeight="1" x14ac:dyDescent="0.25">
      <c r="A3614" s="72" t="str">
        <f>Лист4!A3629</f>
        <v>ул. Советская, д.68</v>
      </c>
      <c r="B3614" s="82" t="s">
        <v>3616</v>
      </c>
      <c r="C3614" s="76">
        <v>87.231350000000006</v>
      </c>
      <c r="D3614" s="76">
        <f t="shared" si="114"/>
        <v>2.9350500000000004</v>
      </c>
      <c r="E3614" s="74">
        <v>2.9350500000000004</v>
      </c>
      <c r="F3614" s="33">
        <v>0</v>
      </c>
      <c r="G3614" s="81">
        <v>0</v>
      </c>
      <c r="H3614" s="33">
        <v>0</v>
      </c>
      <c r="I3614" s="77"/>
      <c r="J3614" s="91">
        <f t="shared" si="115"/>
        <v>90.16640000000001</v>
      </c>
      <c r="K3614" s="131"/>
      <c r="L3614" s="263"/>
      <c r="M3614" s="144"/>
      <c r="N3614" s="144"/>
      <c r="O3614" s="143"/>
      <c r="P3614" s="148"/>
      <c r="Q3614" s="146"/>
      <c r="R3614" s="148"/>
      <c r="S3614" s="147"/>
      <c r="T3614" s="127"/>
      <c r="U3614" s="27"/>
      <c r="V3614" s="27"/>
      <c r="W3614" s="27"/>
      <c r="X3614" s="27"/>
      <c r="Y3614" s="27"/>
      <c r="Z3614" s="27"/>
      <c r="AA3614" s="27"/>
      <c r="AB3614" s="27"/>
      <c r="AC3614" s="27"/>
      <c r="AD3614" s="27"/>
      <c r="AE3614" s="27"/>
      <c r="AF3614" s="27"/>
      <c r="AG3614" s="27"/>
      <c r="AH3614" s="27"/>
      <c r="AI3614" s="27"/>
      <c r="AJ3614" s="27"/>
      <c r="AK3614" s="27"/>
    </row>
    <row r="3615" spans="1:37" s="46" customFormat="1" ht="18.75" customHeight="1" x14ac:dyDescent="0.25">
      <c r="A3615" s="72" t="str">
        <f>Лист4!A3630</f>
        <v>ул. Советская, д.78</v>
      </c>
      <c r="B3615" s="82" t="s">
        <v>3616</v>
      </c>
      <c r="C3615" s="76">
        <v>748.10182000000009</v>
      </c>
      <c r="D3615" s="76">
        <f t="shared" si="114"/>
        <v>60.139569999999999</v>
      </c>
      <c r="E3615" s="74">
        <v>60.139569999999999</v>
      </c>
      <c r="F3615" s="33">
        <v>0</v>
      </c>
      <c r="G3615" s="81">
        <v>0</v>
      </c>
      <c r="H3615" s="33">
        <v>0</v>
      </c>
      <c r="I3615" s="77"/>
      <c r="J3615" s="91">
        <f t="shared" si="115"/>
        <v>808.24139000000014</v>
      </c>
      <c r="K3615" s="131"/>
      <c r="L3615" s="263"/>
      <c r="M3615" s="144"/>
      <c r="N3615" s="144"/>
      <c r="O3615" s="143"/>
      <c r="P3615" s="148"/>
      <c r="Q3615" s="146"/>
      <c r="R3615" s="148"/>
      <c r="S3615" s="147"/>
      <c r="T3615" s="127"/>
      <c r="U3615" s="27"/>
      <c r="V3615" s="27"/>
      <c r="W3615" s="27"/>
      <c r="X3615" s="27"/>
      <c r="Y3615" s="27"/>
      <c r="Z3615" s="27"/>
      <c r="AA3615" s="27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</row>
    <row r="3616" spans="1:37" s="46" customFormat="1" ht="18.75" customHeight="1" x14ac:dyDescent="0.25">
      <c r="A3616" s="72" t="str">
        <f>Лист4!A3631</f>
        <v>ул. Советская, д.80</v>
      </c>
      <c r="B3616" s="82" t="s">
        <v>3616</v>
      </c>
      <c r="C3616" s="76">
        <v>179.33855000000003</v>
      </c>
      <c r="D3616" s="76">
        <f t="shared" si="114"/>
        <v>4.3987499999999997</v>
      </c>
      <c r="E3616" s="74">
        <v>4.3987499999999997</v>
      </c>
      <c r="F3616" s="33">
        <v>0</v>
      </c>
      <c r="G3616" s="81">
        <v>0</v>
      </c>
      <c r="H3616" s="33">
        <v>0</v>
      </c>
      <c r="I3616" s="77"/>
      <c r="J3616" s="91">
        <f t="shared" si="115"/>
        <v>183.73730000000003</v>
      </c>
      <c r="K3616" s="131"/>
      <c r="L3616" s="263"/>
      <c r="M3616" s="144"/>
      <c r="N3616" s="144"/>
      <c r="O3616" s="143"/>
      <c r="P3616" s="148"/>
      <c r="Q3616" s="146"/>
      <c r="R3616" s="148"/>
      <c r="S3616" s="147"/>
      <c r="T3616" s="1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</row>
    <row r="3617" spans="1:37" s="46" customFormat="1" ht="18.75" customHeight="1" x14ac:dyDescent="0.25">
      <c r="A3617" s="72" t="str">
        <f>Лист4!A3632</f>
        <v>ул. Советская, д.82</v>
      </c>
      <c r="B3617" s="82" t="s">
        <v>3616</v>
      </c>
      <c r="C3617" s="76">
        <v>197.47310000000002</v>
      </c>
      <c r="D3617" s="76">
        <f t="shared" ref="D3617:D3671" si="116">E3617</f>
        <v>12.091569999999999</v>
      </c>
      <c r="E3617" s="74">
        <v>12.091569999999999</v>
      </c>
      <c r="F3617" s="33">
        <v>0</v>
      </c>
      <c r="G3617" s="81">
        <v>0</v>
      </c>
      <c r="H3617" s="33">
        <v>0</v>
      </c>
      <c r="I3617" s="77"/>
      <c r="J3617" s="91">
        <f t="shared" si="115"/>
        <v>209.56467000000001</v>
      </c>
      <c r="K3617" s="131"/>
      <c r="L3617" s="263"/>
      <c r="M3617" s="144"/>
      <c r="N3617" s="144"/>
      <c r="O3617" s="143"/>
      <c r="P3617" s="148"/>
      <c r="Q3617" s="146"/>
      <c r="R3617" s="148"/>
      <c r="S3617" s="147"/>
      <c r="T3617" s="127"/>
      <c r="U3617" s="27"/>
      <c r="V3617" s="27"/>
      <c r="W3617" s="27"/>
      <c r="X3617" s="27"/>
      <c r="Y3617" s="27"/>
      <c r="Z3617" s="27"/>
      <c r="AA3617" s="27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/>
    </row>
    <row r="3618" spans="1:37" s="46" customFormat="1" ht="18.75" customHeight="1" x14ac:dyDescent="0.25">
      <c r="A3618" s="72" t="str">
        <f>Лист4!A3633</f>
        <v>ул. Советская, д.84</v>
      </c>
      <c r="B3618" s="82" t="s">
        <v>3616</v>
      </c>
      <c r="C3618" s="76">
        <v>312.38836000000003</v>
      </c>
      <c r="D3618" s="76">
        <f t="shared" si="116"/>
        <v>8.3665500000000002</v>
      </c>
      <c r="E3618" s="74">
        <v>8.3665500000000002</v>
      </c>
      <c r="F3618" s="33">
        <v>0</v>
      </c>
      <c r="G3618" s="81">
        <v>0</v>
      </c>
      <c r="H3618" s="33">
        <v>0</v>
      </c>
      <c r="I3618" s="77"/>
      <c r="J3618" s="91">
        <f t="shared" si="115"/>
        <v>320.75491000000005</v>
      </c>
      <c r="K3618" s="131"/>
      <c r="L3618" s="263"/>
      <c r="M3618" s="144"/>
      <c r="N3618" s="144"/>
      <c r="O3618" s="143"/>
      <c r="P3618" s="148"/>
      <c r="Q3618" s="146"/>
      <c r="R3618" s="148"/>
      <c r="S3618" s="147"/>
      <c r="T3618" s="127"/>
      <c r="U3618" s="27"/>
      <c r="V3618" s="27"/>
      <c r="W3618" s="27"/>
      <c r="X3618" s="27"/>
      <c r="Y3618" s="27"/>
      <c r="Z3618" s="27"/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</row>
    <row r="3619" spans="1:37" s="46" customFormat="1" ht="18.75" customHeight="1" x14ac:dyDescent="0.25">
      <c r="A3619" s="72" t="str">
        <f>Лист4!A3634</f>
        <v>ул. Советская, д.86</v>
      </c>
      <c r="B3619" s="82" t="s">
        <v>3616</v>
      </c>
      <c r="C3619" s="76">
        <v>302.65089999999998</v>
      </c>
      <c r="D3619" s="76">
        <f t="shared" si="116"/>
        <v>15.88955</v>
      </c>
      <c r="E3619" s="74">
        <v>15.88955</v>
      </c>
      <c r="F3619" s="33">
        <v>0</v>
      </c>
      <c r="G3619" s="81">
        <v>0</v>
      </c>
      <c r="H3619" s="33">
        <v>0</v>
      </c>
      <c r="I3619" s="77"/>
      <c r="J3619" s="91">
        <f t="shared" si="115"/>
        <v>318.54044999999996</v>
      </c>
      <c r="K3619" s="131"/>
      <c r="L3619" s="263"/>
      <c r="M3619" s="144"/>
      <c r="N3619" s="144"/>
      <c r="O3619" s="143"/>
      <c r="P3619" s="148"/>
      <c r="Q3619" s="146"/>
      <c r="R3619" s="148"/>
      <c r="S3619" s="147"/>
      <c r="T3619" s="127"/>
      <c r="U3619" s="27"/>
      <c r="V3619" s="27"/>
      <c r="W3619" s="27"/>
      <c r="X3619" s="27"/>
      <c r="Y3619" s="27"/>
      <c r="Z3619" s="27"/>
      <c r="AA3619" s="27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/>
    </row>
    <row r="3620" spans="1:37" s="46" customFormat="1" ht="18.75" customHeight="1" x14ac:dyDescent="0.25">
      <c r="A3620" s="72" t="str">
        <f>Лист4!A3635</f>
        <v>ул. Степная, д.27</v>
      </c>
      <c r="B3620" s="82" t="s">
        <v>3616</v>
      </c>
      <c r="C3620" s="76">
        <v>110.82606</v>
      </c>
      <c r="D3620" s="76">
        <f t="shared" si="116"/>
        <v>4.8988199999999997</v>
      </c>
      <c r="E3620" s="74">
        <v>4.8988199999999997</v>
      </c>
      <c r="F3620" s="33">
        <v>0</v>
      </c>
      <c r="G3620" s="81">
        <v>0</v>
      </c>
      <c r="H3620" s="33">
        <v>0</v>
      </c>
      <c r="I3620" s="77"/>
      <c r="J3620" s="91">
        <f t="shared" si="115"/>
        <v>115.72488</v>
      </c>
      <c r="K3620" s="131"/>
      <c r="L3620" s="263"/>
      <c r="M3620" s="144"/>
      <c r="N3620" s="144"/>
      <c r="O3620" s="143"/>
      <c r="P3620" s="148"/>
      <c r="Q3620" s="146"/>
      <c r="R3620" s="148"/>
      <c r="S3620" s="147"/>
      <c r="T3620" s="1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</row>
    <row r="3621" spans="1:37" s="46" customFormat="1" ht="18.75" customHeight="1" x14ac:dyDescent="0.25">
      <c r="A3621" s="72" t="str">
        <f>Лист4!A3636</f>
        <v>ул. Строителей, д.1</v>
      </c>
      <c r="B3621" s="82" t="s">
        <v>3616</v>
      </c>
      <c r="C3621" s="76">
        <v>14.151499999999999</v>
      </c>
      <c r="D3621" s="76">
        <f t="shared" si="116"/>
        <v>1.2622500000000001</v>
      </c>
      <c r="E3621" s="74">
        <v>1.2622500000000001</v>
      </c>
      <c r="F3621" s="33">
        <v>0</v>
      </c>
      <c r="G3621" s="81">
        <v>0</v>
      </c>
      <c r="H3621" s="33">
        <v>0</v>
      </c>
      <c r="I3621" s="77"/>
      <c r="J3621" s="91">
        <f t="shared" si="115"/>
        <v>15.413749999999999</v>
      </c>
      <c r="K3621" s="131"/>
      <c r="L3621" s="263"/>
      <c r="M3621" s="144"/>
      <c r="N3621" s="144"/>
      <c r="O3621" s="143"/>
      <c r="P3621" s="148"/>
      <c r="Q3621" s="146"/>
      <c r="R3621" s="148"/>
      <c r="S3621" s="147"/>
      <c r="T3621" s="1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</row>
    <row r="3622" spans="1:37" s="46" customFormat="1" ht="18.75" customHeight="1" x14ac:dyDescent="0.25">
      <c r="A3622" s="72" t="str">
        <f>Лист4!A3637</f>
        <v>ул. Строителей, д.8</v>
      </c>
      <c r="B3622" s="82" t="s">
        <v>3616</v>
      </c>
      <c r="C3622" s="76">
        <v>120.26249000000001</v>
      </c>
      <c r="D3622" s="76">
        <f t="shared" si="116"/>
        <v>7.6141000000000005</v>
      </c>
      <c r="E3622" s="74">
        <v>7.6141000000000005</v>
      </c>
      <c r="F3622" s="33">
        <v>0</v>
      </c>
      <c r="G3622" s="81">
        <v>0</v>
      </c>
      <c r="H3622" s="33">
        <v>0</v>
      </c>
      <c r="I3622" s="77"/>
      <c r="J3622" s="91">
        <f t="shared" si="115"/>
        <v>127.87659000000002</v>
      </c>
      <c r="K3622" s="131"/>
      <c r="L3622" s="263"/>
      <c r="M3622" s="144"/>
      <c r="N3622" s="144"/>
      <c r="O3622" s="143"/>
      <c r="P3622" s="148"/>
      <c r="Q3622" s="146"/>
      <c r="R3622" s="148"/>
      <c r="S3622" s="147"/>
      <c r="T3622" s="1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</row>
    <row r="3623" spans="1:37" s="46" customFormat="1" ht="18.75" customHeight="1" x14ac:dyDescent="0.25">
      <c r="A3623" s="72" t="str">
        <f>Лист4!A3638</f>
        <v>ул. Октябрьская, д.50</v>
      </c>
      <c r="B3623" s="82" t="s">
        <v>2928</v>
      </c>
      <c r="C3623" s="76">
        <v>385.44115000000005</v>
      </c>
      <c r="D3623" s="76">
        <f t="shared" si="116"/>
        <v>22.280360000000002</v>
      </c>
      <c r="E3623" s="74">
        <v>22.280360000000002</v>
      </c>
      <c r="F3623" s="33">
        <v>0</v>
      </c>
      <c r="G3623" s="81">
        <v>0</v>
      </c>
      <c r="H3623" s="33">
        <v>0</v>
      </c>
      <c r="I3623" s="77"/>
      <c r="J3623" s="91">
        <f t="shared" si="115"/>
        <v>407.72151000000008</v>
      </c>
      <c r="K3623" s="131"/>
      <c r="L3623" s="263"/>
      <c r="M3623" s="144"/>
      <c r="N3623" s="144"/>
      <c r="O3623" s="143"/>
      <c r="P3623" s="148"/>
      <c r="Q3623" s="146"/>
      <c r="R3623" s="148"/>
      <c r="S3623" s="147"/>
      <c r="T3623" s="127"/>
      <c r="U3623" s="27"/>
      <c r="V3623" s="27"/>
      <c r="W3623" s="27"/>
      <c r="X3623" s="27"/>
      <c r="Y3623" s="27"/>
      <c r="Z3623" s="27"/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</row>
    <row r="3624" spans="1:37" s="46" customFormat="1" ht="18.75" customHeight="1" x14ac:dyDescent="0.25">
      <c r="A3624" s="72" t="str">
        <f>Лист4!A3639</f>
        <v>Комсомольская ул., д.19</v>
      </c>
      <c r="B3624" s="82" t="s">
        <v>2933</v>
      </c>
      <c r="C3624" s="76">
        <v>64.523649999999989</v>
      </c>
      <c r="D3624" s="76">
        <f t="shared" si="116"/>
        <v>1.9827399999999999</v>
      </c>
      <c r="E3624" s="74">
        <v>1.9827399999999999</v>
      </c>
      <c r="F3624" s="33">
        <v>0</v>
      </c>
      <c r="G3624" s="81">
        <v>0</v>
      </c>
      <c r="H3624" s="33">
        <v>0</v>
      </c>
      <c r="I3624" s="77"/>
      <c r="J3624" s="91">
        <f t="shared" si="115"/>
        <v>66.506389999999996</v>
      </c>
      <c r="K3624" s="131"/>
      <c r="L3624" s="263"/>
      <c r="M3624" s="144"/>
      <c r="N3624" s="144"/>
      <c r="O3624" s="143"/>
      <c r="P3624" s="148"/>
      <c r="Q3624" s="146"/>
      <c r="R3624" s="148"/>
      <c r="S3624" s="147"/>
      <c r="T3624" s="127"/>
      <c r="U3624" s="27"/>
      <c r="V3624" s="27"/>
      <c r="W3624" s="27"/>
      <c r="X3624" s="27"/>
      <c r="Y3624" s="27"/>
      <c r="Z3624" s="27"/>
      <c r="AA3624" s="27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/>
    </row>
    <row r="3625" spans="1:37" s="46" customFormat="1" ht="18.75" customHeight="1" x14ac:dyDescent="0.25">
      <c r="A3625" s="72" t="str">
        <f>Лист4!A3640</f>
        <v>Комсомольская ул., д.21</v>
      </c>
      <c r="B3625" s="82" t="s">
        <v>2933</v>
      </c>
      <c r="C3625" s="76">
        <v>28.169900000000002</v>
      </c>
      <c r="D3625" s="76">
        <f t="shared" si="116"/>
        <v>0</v>
      </c>
      <c r="E3625" s="74">
        <v>0</v>
      </c>
      <c r="F3625" s="33">
        <v>0</v>
      </c>
      <c r="G3625" s="81">
        <v>0</v>
      </c>
      <c r="H3625" s="33">
        <v>0</v>
      </c>
      <c r="I3625" s="77"/>
      <c r="J3625" s="91">
        <f t="shared" si="115"/>
        <v>28.169900000000002</v>
      </c>
      <c r="K3625" s="131"/>
      <c r="L3625" s="263"/>
      <c r="M3625" s="144"/>
      <c r="N3625" s="144"/>
      <c r="O3625" s="143"/>
      <c r="P3625" s="148"/>
      <c r="Q3625" s="146"/>
      <c r="R3625" s="148"/>
      <c r="S3625" s="147"/>
      <c r="T3625" s="127"/>
      <c r="U3625" s="27"/>
      <c r="V3625" s="27"/>
      <c r="W3625" s="27"/>
      <c r="X3625" s="27"/>
      <c r="Y3625" s="27"/>
      <c r="Z3625" s="27"/>
      <c r="AA3625" s="27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</row>
    <row r="3626" spans="1:37" s="46" customFormat="1" ht="18" customHeight="1" x14ac:dyDescent="0.25">
      <c r="A3626" s="72" t="str">
        <f>Лист4!A3641</f>
        <v>Комсомольская ул., д.23</v>
      </c>
      <c r="B3626" s="82" t="s">
        <v>2933</v>
      </c>
      <c r="C3626" s="76">
        <v>131.89491999999998</v>
      </c>
      <c r="D3626" s="76">
        <f t="shared" si="116"/>
        <v>4.3822000000000001</v>
      </c>
      <c r="E3626" s="74">
        <v>4.3822000000000001</v>
      </c>
      <c r="F3626" s="33">
        <v>0</v>
      </c>
      <c r="G3626" s="81">
        <v>0</v>
      </c>
      <c r="H3626" s="33">
        <v>0</v>
      </c>
      <c r="I3626" s="77"/>
      <c r="J3626" s="91">
        <f t="shared" si="115"/>
        <v>136.27712</v>
      </c>
      <c r="K3626" s="131"/>
      <c r="L3626" s="263"/>
      <c r="M3626" s="144"/>
      <c r="N3626" s="144"/>
      <c r="O3626" s="143"/>
      <c r="P3626" s="148"/>
      <c r="Q3626" s="146"/>
      <c r="R3626" s="148"/>
      <c r="S3626" s="147"/>
      <c r="T3626" s="127"/>
      <c r="U3626" s="27"/>
      <c r="V3626" s="27"/>
      <c r="W3626" s="27"/>
      <c r="X3626" s="27"/>
      <c r="Y3626" s="27"/>
      <c r="Z3626" s="27"/>
      <c r="AA3626" s="27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7"/>
    </row>
    <row r="3627" spans="1:37" s="46" customFormat="1" ht="18" customHeight="1" x14ac:dyDescent="0.25">
      <c r="A3627" s="72" t="str">
        <f>Лист4!A3642</f>
        <v>Советская ул., д.12</v>
      </c>
      <c r="B3627" s="82" t="s">
        <v>2933</v>
      </c>
      <c r="C3627" s="76">
        <v>52.75094</v>
      </c>
      <c r="D3627" s="76">
        <f t="shared" si="116"/>
        <v>2.1601999999999997</v>
      </c>
      <c r="E3627" s="74">
        <v>2.1601999999999997</v>
      </c>
      <c r="F3627" s="33">
        <v>0</v>
      </c>
      <c r="G3627" s="81">
        <v>0</v>
      </c>
      <c r="H3627" s="33">
        <v>0</v>
      </c>
      <c r="I3627" s="77"/>
      <c r="J3627" s="91">
        <f t="shared" si="115"/>
        <v>54.911140000000003</v>
      </c>
      <c r="K3627" s="131"/>
      <c r="L3627" s="263"/>
      <c r="M3627" s="144"/>
      <c r="N3627" s="144"/>
      <c r="O3627" s="143"/>
      <c r="P3627" s="148"/>
      <c r="Q3627" s="146"/>
      <c r="R3627" s="148"/>
      <c r="S3627" s="147"/>
      <c r="T3627" s="127"/>
      <c r="U3627" s="27"/>
      <c r="V3627" s="27"/>
      <c r="W3627" s="27"/>
      <c r="X3627" s="27"/>
      <c r="Y3627" s="27"/>
      <c r="Z3627" s="27"/>
      <c r="AA3627" s="27"/>
      <c r="AB3627" s="27"/>
      <c r="AC3627" s="27"/>
      <c r="AD3627" s="27"/>
      <c r="AE3627" s="27"/>
      <c r="AF3627" s="27"/>
      <c r="AG3627" s="27"/>
      <c r="AH3627" s="27"/>
      <c r="AI3627" s="27"/>
      <c r="AJ3627" s="27"/>
      <c r="AK3627" s="27"/>
    </row>
    <row r="3628" spans="1:37" s="46" customFormat="1" ht="18.75" customHeight="1" x14ac:dyDescent="0.25">
      <c r="A3628" s="72" t="str">
        <f>Лист4!A3643</f>
        <v>Советская ул., д.14</v>
      </c>
      <c r="B3628" s="82" t="s">
        <v>2933</v>
      </c>
      <c r="C3628" s="76">
        <v>63.472900000000003</v>
      </c>
      <c r="D3628" s="76">
        <f t="shared" si="116"/>
        <v>5.1681499999999998</v>
      </c>
      <c r="E3628" s="74">
        <v>5.1681499999999998</v>
      </c>
      <c r="F3628" s="33">
        <v>0</v>
      </c>
      <c r="G3628" s="81">
        <v>0</v>
      </c>
      <c r="H3628" s="33">
        <v>0</v>
      </c>
      <c r="I3628" s="77"/>
      <c r="J3628" s="91">
        <f t="shared" si="115"/>
        <v>68.641050000000007</v>
      </c>
      <c r="K3628" s="131"/>
      <c r="L3628" s="263"/>
      <c r="M3628" s="144"/>
      <c r="N3628" s="144"/>
      <c r="O3628" s="143"/>
      <c r="P3628" s="148"/>
      <c r="Q3628" s="146"/>
      <c r="R3628" s="148"/>
      <c r="S3628" s="147"/>
      <c r="T3628" s="127"/>
      <c r="U3628" s="27"/>
      <c r="V3628" s="27"/>
      <c r="W3628" s="27"/>
      <c r="X3628" s="27"/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</row>
    <row r="3629" spans="1:37" s="46" customFormat="1" ht="18.75" customHeight="1" x14ac:dyDescent="0.25">
      <c r="A3629" s="72" t="str">
        <f>Лист4!A3644</f>
        <v>Советская ул., д.16</v>
      </c>
      <c r="B3629" s="82" t="s">
        <v>2933</v>
      </c>
      <c r="C3629" s="76">
        <v>51.772199999999998</v>
      </c>
      <c r="D3629" s="76">
        <f t="shared" si="116"/>
        <v>1.2954000000000001</v>
      </c>
      <c r="E3629" s="74">
        <v>1.2954000000000001</v>
      </c>
      <c r="F3629" s="33">
        <v>0</v>
      </c>
      <c r="G3629" s="81">
        <v>0</v>
      </c>
      <c r="H3629" s="33">
        <v>0</v>
      </c>
      <c r="I3629" s="77"/>
      <c r="J3629" s="91">
        <f t="shared" si="115"/>
        <v>53.067599999999999</v>
      </c>
      <c r="K3629" s="131"/>
      <c r="L3629" s="263"/>
      <c r="M3629" s="144"/>
      <c r="N3629" s="144"/>
      <c r="O3629" s="143"/>
      <c r="P3629" s="148"/>
      <c r="Q3629" s="146"/>
      <c r="R3629" s="148"/>
      <c r="S3629" s="147"/>
      <c r="T3629" s="127"/>
      <c r="U3629" s="27"/>
      <c r="V3629" s="27"/>
      <c r="W3629" s="27"/>
      <c r="X3629" s="27"/>
      <c r="Y3629" s="27"/>
      <c r="Z3629" s="27"/>
      <c r="AA3629" s="27"/>
      <c r="AB3629" s="27"/>
      <c r="AC3629" s="27"/>
      <c r="AD3629" s="27"/>
      <c r="AE3629" s="27"/>
      <c r="AF3629" s="27"/>
      <c r="AG3629" s="27"/>
      <c r="AH3629" s="27"/>
      <c r="AI3629" s="27"/>
      <c r="AJ3629" s="27"/>
      <c r="AK3629" s="27"/>
    </row>
    <row r="3630" spans="1:37" s="46" customFormat="1" ht="18.75" customHeight="1" x14ac:dyDescent="0.25">
      <c r="A3630" s="72" t="str">
        <f>Лист4!A3645</f>
        <v>Советская ул., д.18</v>
      </c>
      <c r="B3630" s="82" t="s">
        <v>2933</v>
      </c>
      <c r="C3630" s="76">
        <v>27.553719999999998</v>
      </c>
      <c r="D3630" s="76">
        <f t="shared" si="116"/>
        <v>0</v>
      </c>
      <c r="E3630" s="74">
        <v>0</v>
      </c>
      <c r="F3630" s="33">
        <v>0</v>
      </c>
      <c r="G3630" s="81">
        <v>0</v>
      </c>
      <c r="H3630" s="33">
        <v>0</v>
      </c>
      <c r="I3630" s="77"/>
      <c r="J3630" s="91">
        <f t="shared" si="115"/>
        <v>27.553719999999998</v>
      </c>
      <c r="K3630" s="131"/>
      <c r="L3630" s="263"/>
      <c r="M3630" s="144"/>
      <c r="N3630" s="144"/>
      <c r="O3630" s="143"/>
      <c r="P3630" s="148"/>
      <c r="Q3630" s="146"/>
      <c r="R3630" s="148"/>
      <c r="S3630" s="147"/>
      <c r="T3630" s="127"/>
      <c r="U3630" s="27"/>
      <c r="V3630" s="27"/>
      <c r="W3630" s="27"/>
      <c r="X3630" s="27"/>
      <c r="Y3630" s="27"/>
      <c r="Z3630" s="27"/>
      <c r="AA3630" s="27"/>
      <c r="AB3630" s="27"/>
      <c r="AC3630" s="27"/>
      <c r="AD3630" s="27"/>
      <c r="AE3630" s="27"/>
      <c r="AF3630" s="27"/>
      <c r="AG3630" s="27"/>
      <c r="AH3630" s="27"/>
      <c r="AI3630" s="27"/>
      <c r="AJ3630" s="27"/>
      <c r="AK3630" s="27"/>
    </row>
    <row r="3631" spans="1:37" s="46" customFormat="1" ht="18.75" customHeight="1" x14ac:dyDescent="0.25">
      <c r="A3631" s="72" t="str">
        <f>Лист4!A3646</f>
        <v>Школьная ул., д.10</v>
      </c>
      <c r="B3631" s="82" t="s">
        <v>2933</v>
      </c>
      <c r="C3631" s="76">
        <v>131.76835</v>
      </c>
      <c r="D3631" s="76">
        <f t="shared" si="116"/>
        <v>7.2759999999999998</v>
      </c>
      <c r="E3631" s="74">
        <v>7.2759999999999998</v>
      </c>
      <c r="F3631" s="33">
        <v>0</v>
      </c>
      <c r="G3631" s="81">
        <v>0</v>
      </c>
      <c r="H3631" s="33">
        <v>0</v>
      </c>
      <c r="I3631" s="77"/>
      <c r="J3631" s="91">
        <f t="shared" si="115"/>
        <v>139.04435000000001</v>
      </c>
      <c r="K3631" s="131"/>
      <c r="L3631" s="263"/>
      <c r="M3631" s="144"/>
      <c r="N3631" s="144"/>
      <c r="O3631" s="143"/>
      <c r="P3631" s="148"/>
      <c r="Q3631" s="146"/>
      <c r="R3631" s="148"/>
      <c r="S3631" s="147"/>
      <c r="T3631" s="127"/>
      <c r="U3631" s="27"/>
      <c r="V3631" s="27"/>
      <c r="W3631" s="27"/>
      <c r="X3631" s="27"/>
      <c r="Y3631" s="27"/>
      <c r="Z3631" s="27"/>
      <c r="AA3631" s="27"/>
      <c r="AB3631" s="27"/>
      <c r="AC3631" s="27"/>
      <c r="AD3631" s="27"/>
      <c r="AE3631" s="27"/>
      <c r="AF3631" s="27"/>
      <c r="AG3631" s="27"/>
      <c r="AH3631" s="27"/>
      <c r="AI3631" s="27"/>
      <c r="AJ3631" s="27"/>
      <c r="AK3631" s="27"/>
    </row>
    <row r="3632" spans="1:37" s="46" customFormat="1" ht="18.75" customHeight="1" x14ac:dyDescent="0.25">
      <c r="A3632" s="72" t="str">
        <f>Лист4!A3647</f>
        <v>Школьная ул., д.11</v>
      </c>
      <c r="B3632" s="82" t="s">
        <v>2933</v>
      </c>
      <c r="C3632" s="76">
        <v>154.79223000000002</v>
      </c>
      <c r="D3632" s="76">
        <f t="shared" si="116"/>
        <v>10.59094</v>
      </c>
      <c r="E3632" s="74">
        <v>10.59094</v>
      </c>
      <c r="F3632" s="33">
        <v>0</v>
      </c>
      <c r="G3632" s="81">
        <v>0</v>
      </c>
      <c r="H3632" s="33">
        <v>0</v>
      </c>
      <c r="I3632" s="77"/>
      <c r="J3632" s="91">
        <f t="shared" si="115"/>
        <v>165.38317000000001</v>
      </c>
      <c r="K3632" s="131"/>
      <c r="L3632" s="263"/>
      <c r="M3632" s="144"/>
      <c r="N3632" s="144"/>
      <c r="O3632" s="143"/>
      <c r="P3632" s="148"/>
      <c r="Q3632" s="146"/>
      <c r="R3632" s="148"/>
      <c r="S3632" s="147"/>
      <c r="T3632" s="127"/>
      <c r="U3632" s="27"/>
      <c r="V3632" s="27"/>
      <c r="W3632" s="27"/>
      <c r="X3632" s="27"/>
      <c r="Y3632" s="27"/>
      <c r="Z3632" s="27"/>
      <c r="AA3632" s="27"/>
      <c r="AB3632" s="27"/>
      <c r="AC3632" s="27"/>
      <c r="AD3632" s="27"/>
      <c r="AE3632" s="27"/>
      <c r="AF3632" s="27"/>
      <c r="AG3632" s="27"/>
      <c r="AH3632" s="27"/>
      <c r="AI3632" s="27"/>
      <c r="AJ3632" s="27"/>
      <c r="AK3632" s="27"/>
    </row>
    <row r="3633" spans="1:37" s="46" customFormat="1" ht="18.75" customHeight="1" x14ac:dyDescent="0.25">
      <c r="A3633" s="72" t="str">
        <f>Лист4!A3648</f>
        <v>Школьная ул., д.12</v>
      </c>
      <c r="B3633" s="82" t="s">
        <v>2933</v>
      </c>
      <c r="C3633" s="76">
        <v>37.894600000000004</v>
      </c>
      <c r="D3633" s="76">
        <f t="shared" si="116"/>
        <v>1.4844999999999999</v>
      </c>
      <c r="E3633" s="74">
        <v>1.4844999999999999</v>
      </c>
      <c r="F3633" s="33">
        <v>0</v>
      </c>
      <c r="G3633" s="81">
        <v>0</v>
      </c>
      <c r="H3633" s="33">
        <v>0</v>
      </c>
      <c r="I3633" s="77"/>
      <c r="J3633" s="91">
        <f t="shared" si="115"/>
        <v>39.379100000000001</v>
      </c>
      <c r="K3633" s="131"/>
      <c r="L3633" s="263"/>
      <c r="M3633" s="144"/>
      <c r="N3633" s="144"/>
      <c r="O3633" s="143"/>
      <c r="P3633" s="148"/>
      <c r="Q3633" s="146"/>
      <c r="R3633" s="148"/>
      <c r="S3633" s="147"/>
      <c r="T3633" s="127"/>
      <c r="U3633" s="27"/>
      <c r="V3633" s="27"/>
      <c r="W3633" s="27"/>
      <c r="X3633" s="27"/>
      <c r="Y3633" s="27"/>
      <c r="Z3633" s="27"/>
      <c r="AA3633" s="27"/>
      <c r="AB3633" s="27"/>
      <c r="AC3633" s="27"/>
      <c r="AD3633" s="27"/>
      <c r="AE3633" s="27"/>
      <c r="AF3633" s="27"/>
      <c r="AG3633" s="27"/>
      <c r="AH3633" s="27"/>
      <c r="AI3633" s="27"/>
      <c r="AJ3633" s="27"/>
      <c r="AK3633" s="27"/>
    </row>
    <row r="3634" spans="1:37" s="46" customFormat="1" ht="18.75" customHeight="1" x14ac:dyDescent="0.25">
      <c r="A3634" s="72" t="str">
        <f>Лист4!A3649</f>
        <v>Школьная ул., д.3</v>
      </c>
      <c r="B3634" s="82" t="s">
        <v>2933</v>
      </c>
      <c r="C3634" s="76">
        <v>36.271820000000005</v>
      </c>
      <c r="D3634" s="76">
        <f t="shared" si="116"/>
        <v>3.25048</v>
      </c>
      <c r="E3634" s="74">
        <v>3.25048</v>
      </c>
      <c r="F3634" s="33">
        <v>0</v>
      </c>
      <c r="G3634" s="81">
        <v>0</v>
      </c>
      <c r="H3634" s="33">
        <v>0</v>
      </c>
      <c r="I3634" s="77"/>
      <c r="J3634" s="91">
        <f t="shared" si="115"/>
        <v>39.522300000000008</v>
      </c>
      <c r="K3634" s="131"/>
      <c r="L3634" s="264"/>
      <c r="M3634" s="144"/>
      <c r="N3634" s="144"/>
      <c r="O3634" s="143"/>
      <c r="P3634" s="148"/>
      <c r="Q3634" s="146"/>
      <c r="R3634" s="148"/>
      <c r="S3634" s="147"/>
      <c r="T3634" s="127"/>
      <c r="U3634" s="27"/>
      <c r="V3634" s="27"/>
      <c r="W3634" s="27"/>
      <c r="X3634" s="27"/>
      <c r="Y3634" s="27"/>
      <c r="Z3634" s="27"/>
      <c r="AA3634" s="27"/>
      <c r="AB3634" s="27"/>
      <c r="AC3634" s="27"/>
      <c r="AD3634" s="27"/>
      <c r="AE3634" s="27"/>
      <c r="AF3634" s="27"/>
      <c r="AG3634" s="27"/>
      <c r="AH3634" s="27"/>
      <c r="AI3634" s="27"/>
      <c r="AJ3634" s="27"/>
      <c r="AK3634" s="27"/>
    </row>
    <row r="3635" spans="1:37" s="46" customFormat="1" ht="18.75" customHeight="1" x14ac:dyDescent="0.25">
      <c r="A3635" s="72" t="str">
        <f>Лист4!A3650</f>
        <v>Школьная ул., д.4</v>
      </c>
      <c r="B3635" s="82" t="s">
        <v>2933</v>
      </c>
      <c r="C3635" s="76">
        <v>42.010350000000003</v>
      </c>
      <c r="D3635" s="76">
        <f t="shared" si="116"/>
        <v>1.8377000000000001</v>
      </c>
      <c r="E3635" s="74">
        <v>1.8377000000000001</v>
      </c>
      <c r="F3635" s="33">
        <v>0</v>
      </c>
      <c r="G3635" s="81">
        <v>0</v>
      </c>
      <c r="H3635" s="33">
        <v>0</v>
      </c>
      <c r="I3635" s="77"/>
      <c r="J3635" s="91">
        <f t="shared" si="115"/>
        <v>43.848050000000001</v>
      </c>
      <c r="K3635" s="131"/>
      <c r="L3635" s="264"/>
      <c r="M3635" s="144"/>
      <c r="N3635" s="144"/>
      <c r="O3635" s="143"/>
      <c r="P3635" s="148"/>
      <c r="Q3635" s="146"/>
      <c r="R3635" s="148"/>
      <c r="S3635" s="147"/>
      <c r="T3635" s="127"/>
      <c r="U3635" s="27"/>
      <c r="V3635" s="27"/>
      <c r="W3635" s="27"/>
      <c r="X3635" s="27"/>
      <c r="Y3635" s="27"/>
      <c r="Z3635" s="27"/>
      <c r="AA3635" s="27"/>
      <c r="AB3635" s="27"/>
      <c r="AC3635" s="27"/>
      <c r="AD3635" s="27"/>
      <c r="AE3635" s="27"/>
      <c r="AF3635" s="27"/>
      <c r="AG3635" s="27"/>
      <c r="AH3635" s="27"/>
      <c r="AI3635" s="27"/>
      <c r="AJ3635" s="27"/>
      <c r="AK3635" s="27"/>
    </row>
    <row r="3636" spans="1:37" s="46" customFormat="1" ht="18.75" customHeight="1" x14ac:dyDescent="0.25">
      <c r="A3636" s="72" t="str">
        <f>Лист4!A3651</f>
        <v>Школьная ул., д.5</v>
      </c>
      <c r="B3636" s="82" t="s">
        <v>2933</v>
      </c>
      <c r="C3636" s="76">
        <v>34.507899999999999</v>
      </c>
      <c r="D3636" s="76">
        <f t="shared" si="116"/>
        <v>1.3079499999999999</v>
      </c>
      <c r="E3636" s="74">
        <v>1.3079499999999999</v>
      </c>
      <c r="F3636" s="33">
        <v>0</v>
      </c>
      <c r="G3636" s="81">
        <v>0</v>
      </c>
      <c r="H3636" s="33">
        <v>0</v>
      </c>
      <c r="I3636" s="77"/>
      <c r="J3636" s="91">
        <f t="shared" si="115"/>
        <v>35.815849999999998</v>
      </c>
      <c r="K3636" s="131"/>
      <c r="L3636" s="263"/>
      <c r="M3636" s="144"/>
      <c r="N3636" s="144"/>
      <c r="O3636" s="143"/>
      <c r="P3636" s="148"/>
      <c r="Q3636" s="146"/>
      <c r="R3636" s="148"/>
      <c r="S3636" s="147"/>
      <c r="T3636" s="127"/>
      <c r="U3636" s="27"/>
      <c r="V3636" s="27"/>
      <c r="W3636" s="27"/>
      <c r="X3636" s="27"/>
      <c r="Y3636" s="27"/>
      <c r="Z3636" s="27"/>
      <c r="AA3636" s="27"/>
      <c r="AB3636" s="27"/>
      <c r="AC3636" s="27"/>
      <c r="AD3636" s="27"/>
      <c r="AE3636" s="27"/>
      <c r="AF3636" s="27"/>
      <c r="AG3636" s="27"/>
      <c r="AH3636" s="27"/>
      <c r="AI3636" s="27"/>
      <c r="AJ3636" s="27"/>
      <c r="AK3636" s="27"/>
    </row>
    <row r="3637" spans="1:37" s="46" customFormat="1" ht="18.75" customHeight="1" x14ac:dyDescent="0.25">
      <c r="A3637" s="72" t="str">
        <f>Лист4!A3652</f>
        <v>Школьная ул., д.7</v>
      </c>
      <c r="B3637" s="82" t="s">
        <v>2933</v>
      </c>
      <c r="C3637" s="76">
        <v>102.00649</v>
      </c>
      <c r="D3637" s="76">
        <f t="shared" si="116"/>
        <v>4.4429399999999992</v>
      </c>
      <c r="E3637" s="74">
        <v>4.4429399999999992</v>
      </c>
      <c r="F3637" s="33">
        <v>0</v>
      </c>
      <c r="G3637" s="81">
        <v>0</v>
      </c>
      <c r="H3637" s="33">
        <v>0</v>
      </c>
      <c r="I3637" s="77"/>
      <c r="J3637" s="91">
        <f t="shared" si="115"/>
        <v>106.44942999999999</v>
      </c>
      <c r="K3637" s="131"/>
      <c r="L3637" s="263"/>
      <c r="M3637" s="144"/>
      <c r="N3637" s="144"/>
      <c r="O3637" s="143"/>
      <c r="P3637" s="148"/>
      <c r="Q3637" s="146"/>
      <c r="R3637" s="148"/>
      <c r="S3637" s="147"/>
      <c r="T3637" s="127"/>
      <c r="U3637" s="27"/>
      <c r="V3637" s="27"/>
      <c r="W3637" s="27"/>
      <c r="X3637" s="27"/>
      <c r="Y3637" s="27"/>
      <c r="Z3637" s="27"/>
      <c r="AA3637" s="27"/>
      <c r="AB3637" s="27"/>
      <c r="AC3637" s="27"/>
      <c r="AD3637" s="27"/>
      <c r="AE3637" s="27"/>
      <c r="AF3637" s="27"/>
      <c r="AG3637" s="27"/>
      <c r="AH3637" s="27"/>
      <c r="AI3637" s="27"/>
      <c r="AJ3637" s="27"/>
      <c r="AK3637" s="27"/>
    </row>
    <row r="3638" spans="1:37" s="46" customFormat="1" ht="18.75" customHeight="1" x14ac:dyDescent="0.25">
      <c r="A3638" s="72" t="str">
        <f>Лист4!A3653</f>
        <v>1 Мая ул., д.42А</v>
      </c>
      <c r="B3638" s="82" t="s">
        <v>2935</v>
      </c>
      <c r="C3638" s="76">
        <v>56.358379999999997</v>
      </c>
      <c r="D3638" s="76">
        <f t="shared" si="116"/>
        <v>1.173</v>
      </c>
      <c r="E3638" s="74">
        <v>1.173</v>
      </c>
      <c r="F3638" s="33">
        <v>0</v>
      </c>
      <c r="G3638" s="81">
        <v>0</v>
      </c>
      <c r="H3638" s="33">
        <v>0</v>
      </c>
      <c r="I3638" s="77"/>
      <c r="J3638" s="91">
        <f t="shared" si="115"/>
        <v>57.531379999999999</v>
      </c>
      <c r="K3638" s="131"/>
      <c r="L3638" s="263"/>
      <c r="M3638" s="144"/>
      <c r="N3638" s="144"/>
      <c r="O3638" s="143"/>
      <c r="P3638" s="148"/>
      <c r="Q3638" s="146"/>
      <c r="R3638" s="148"/>
      <c r="S3638" s="147"/>
      <c r="T3638" s="127"/>
      <c r="U3638" s="27"/>
      <c r="V3638" s="27"/>
      <c r="W3638" s="27"/>
      <c r="X3638" s="27"/>
      <c r="Y3638" s="27"/>
      <c r="Z3638" s="27"/>
      <c r="AA3638" s="27"/>
      <c r="AB3638" s="27"/>
      <c r="AC3638" s="27"/>
      <c r="AD3638" s="27"/>
      <c r="AE3638" s="27"/>
      <c r="AF3638" s="27"/>
      <c r="AG3638" s="27"/>
      <c r="AH3638" s="27"/>
      <c r="AI3638" s="27"/>
      <c r="AJ3638" s="27"/>
      <c r="AK3638" s="27"/>
    </row>
    <row r="3639" spans="1:37" s="46" customFormat="1" ht="18.75" customHeight="1" x14ac:dyDescent="0.25">
      <c r="A3639" s="72" t="str">
        <f>Лист4!A3654</f>
        <v>70 лет ВЛКСМ мкн., д.1</v>
      </c>
      <c r="B3639" s="82" t="s">
        <v>2935</v>
      </c>
      <c r="C3639" s="76">
        <v>120.00225</v>
      </c>
      <c r="D3639" s="76">
        <f t="shared" si="116"/>
        <v>4.4497499999999999</v>
      </c>
      <c r="E3639" s="74">
        <v>4.4497499999999999</v>
      </c>
      <c r="F3639" s="33">
        <v>0</v>
      </c>
      <c r="G3639" s="81">
        <v>0</v>
      </c>
      <c r="H3639" s="33">
        <v>0</v>
      </c>
      <c r="I3639" s="77"/>
      <c r="J3639" s="91">
        <f t="shared" si="115"/>
        <v>124.452</v>
      </c>
      <c r="K3639" s="131"/>
      <c r="L3639" s="263"/>
      <c r="M3639" s="144"/>
      <c r="N3639" s="144"/>
      <c r="O3639" s="143"/>
      <c r="P3639" s="148"/>
      <c r="Q3639" s="146"/>
      <c r="R3639" s="148"/>
      <c r="S3639" s="147"/>
      <c r="T3639" s="1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7"/>
      <c r="AF3639" s="27"/>
      <c r="AG3639" s="27"/>
      <c r="AH3639" s="27"/>
      <c r="AI3639" s="27"/>
      <c r="AJ3639" s="27"/>
      <c r="AK3639" s="27"/>
    </row>
    <row r="3640" spans="1:37" s="46" customFormat="1" ht="18.75" customHeight="1" x14ac:dyDescent="0.25">
      <c r="A3640" s="72" t="str">
        <f>Лист4!A3655</f>
        <v>70 лет ВЛКСМ мкн., д.2</v>
      </c>
      <c r="B3640" s="82" t="s">
        <v>2935</v>
      </c>
      <c r="C3640" s="76">
        <v>172.32213000000002</v>
      </c>
      <c r="D3640" s="76">
        <f t="shared" si="116"/>
        <v>10.24165</v>
      </c>
      <c r="E3640" s="74">
        <v>10.24165</v>
      </c>
      <c r="F3640" s="33">
        <v>0</v>
      </c>
      <c r="G3640" s="81">
        <v>0</v>
      </c>
      <c r="H3640" s="33">
        <v>0</v>
      </c>
      <c r="I3640" s="77"/>
      <c r="J3640" s="91">
        <f t="shared" si="115"/>
        <v>182.56378000000001</v>
      </c>
      <c r="K3640" s="131"/>
      <c r="L3640" s="263"/>
      <c r="M3640" s="144"/>
      <c r="N3640" s="144"/>
      <c r="O3640" s="143"/>
      <c r="P3640" s="148"/>
      <c r="Q3640" s="146"/>
      <c r="R3640" s="148"/>
      <c r="S3640" s="147"/>
      <c r="T3640" s="127"/>
      <c r="U3640" s="27"/>
      <c r="V3640" s="27"/>
      <c r="W3640" s="27"/>
      <c r="X3640" s="27"/>
      <c r="Y3640" s="27"/>
      <c r="Z3640" s="27"/>
      <c r="AA3640" s="27"/>
      <c r="AB3640" s="27"/>
      <c r="AC3640" s="27"/>
      <c r="AD3640" s="27"/>
      <c r="AE3640" s="27"/>
      <c r="AF3640" s="27"/>
      <c r="AG3640" s="27"/>
      <c r="AH3640" s="27"/>
      <c r="AI3640" s="27"/>
      <c r="AJ3640" s="27"/>
      <c r="AK3640" s="27"/>
    </row>
    <row r="3641" spans="1:37" s="46" customFormat="1" ht="18.75" customHeight="1" x14ac:dyDescent="0.25">
      <c r="A3641" s="72" t="str">
        <f>Лист4!A3656</f>
        <v>70 лет ВЛКСМ мкн., д.3</v>
      </c>
      <c r="B3641" s="82" t="s">
        <v>2935</v>
      </c>
      <c r="C3641" s="76">
        <v>133.32373000000001</v>
      </c>
      <c r="D3641" s="76">
        <f t="shared" si="116"/>
        <v>5.1194700000000006</v>
      </c>
      <c r="E3641" s="74">
        <v>5.1194700000000006</v>
      </c>
      <c r="F3641" s="33">
        <v>0</v>
      </c>
      <c r="G3641" s="81">
        <v>0</v>
      </c>
      <c r="H3641" s="33">
        <v>0</v>
      </c>
      <c r="I3641" s="77"/>
      <c r="J3641" s="91">
        <f t="shared" si="115"/>
        <v>138.44320000000002</v>
      </c>
      <c r="K3641" s="131"/>
      <c r="L3641" s="263"/>
      <c r="M3641" s="144"/>
      <c r="N3641" s="144"/>
      <c r="O3641" s="143"/>
      <c r="P3641" s="148"/>
      <c r="Q3641" s="146"/>
      <c r="R3641" s="148"/>
      <c r="S3641" s="147"/>
      <c r="T3641" s="127"/>
      <c r="U3641" s="27"/>
      <c r="V3641" s="27"/>
      <c r="W3641" s="27"/>
      <c r="X3641" s="27"/>
      <c r="Y3641" s="27"/>
      <c r="Z3641" s="27"/>
      <c r="AA3641" s="27"/>
      <c r="AB3641" s="27"/>
      <c r="AC3641" s="27"/>
      <c r="AD3641" s="27"/>
      <c r="AE3641" s="27"/>
      <c r="AF3641" s="27"/>
      <c r="AG3641" s="27"/>
      <c r="AH3641" s="27"/>
      <c r="AI3641" s="27"/>
      <c r="AJ3641" s="27"/>
      <c r="AK3641" s="27"/>
    </row>
    <row r="3642" spans="1:37" s="46" customFormat="1" ht="18.75" customHeight="1" x14ac:dyDescent="0.25">
      <c r="A3642" s="72" t="str">
        <f>Лист4!A3657</f>
        <v>70 лет ВЛКСМ мкн., д.4</v>
      </c>
      <c r="B3642" s="82" t="s">
        <v>2935</v>
      </c>
      <c r="C3642" s="76">
        <v>106.17634999999999</v>
      </c>
      <c r="D3642" s="76">
        <f t="shared" si="116"/>
        <v>1.9005999999999998</v>
      </c>
      <c r="E3642" s="74">
        <v>1.9005999999999998</v>
      </c>
      <c r="F3642" s="33">
        <v>0</v>
      </c>
      <c r="G3642" s="81">
        <v>0</v>
      </c>
      <c r="H3642" s="33">
        <v>0</v>
      </c>
      <c r="I3642" s="77"/>
      <c r="J3642" s="91">
        <f t="shared" si="115"/>
        <v>108.07694999999998</v>
      </c>
      <c r="K3642" s="131"/>
      <c r="L3642" s="263"/>
      <c r="M3642" s="144"/>
      <c r="N3642" s="144"/>
      <c r="O3642" s="143"/>
      <c r="P3642" s="148"/>
      <c r="Q3642" s="146"/>
      <c r="R3642" s="148"/>
      <c r="S3642" s="147"/>
      <c r="T3642" s="127"/>
      <c r="U3642" s="27"/>
      <c r="V3642" s="27"/>
      <c r="W3642" s="27"/>
      <c r="X3642" s="27"/>
      <c r="Y3642" s="27"/>
      <c r="Z3642" s="27"/>
      <c r="AA3642" s="27"/>
      <c r="AB3642" s="27"/>
      <c r="AC3642" s="27"/>
      <c r="AD3642" s="27"/>
      <c r="AE3642" s="27"/>
      <c r="AF3642" s="27"/>
      <c r="AG3642" s="27"/>
      <c r="AH3642" s="27"/>
      <c r="AI3642" s="27"/>
      <c r="AJ3642" s="27"/>
      <c r="AK3642" s="27"/>
    </row>
    <row r="3643" spans="1:37" s="46" customFormat="1" ht="18.75" customHeight="1" x14ac:dyDescent="0.25">
      <c r="A3643" s="72" t="str">
        <f>Лист4!A3658</f>
        <v>70 лет ВЛКСМ мкн., д.5</v>
      </c>
      <c r="B3643" s="82" t="s">
        <v>2935</v>
      </c>
      <c r="C3643" s="76">
        <v>141.97743</v>
      </c>
      <c r="D3643" s="76">
        <f t="shared" si="116"/>
        <v>6.08873</v>
      </c>
      <c r="E3643" s="74">
        <v>6.08873</v>
      </c>
      <c r="F3643" s="33">
        <v>0</v>
      </c>
      <c r="G3643" s="81">
        <v>0</v>
      </c>
      <c r="H3643" s="33">
        <v>0</v>
      </c>
      <c r="I3643" s="77"/>
      <c r="J3643" s="91">
        <f t="shared" si="115"/>
        <v>148.06616</v>
      </c>
      <c r="K3643" s="131"/>
      <c r="L3643" s="263"/>
      <c r="M3643" s="144"/>
      <c r="N3643" s="144"/>
      <c r="O3643" s="143"/>
      <c r="P3643" s="148"/>
      <c r="Q3643" s="146"/>
      <c r="R3643" s="148"/>
      <c r="S3643" s="147"/>
      <c r="T3643" s="127"/>
      <c r="U3643" s="27"/>
      <c r="V3643" s="27"/>
      <c r="W3643" s="27"/>
      <c r="X3643" s="27"/>
      <c r="Y3643" s="27"/>
      <c r="Z3643" s="27"/>
      <c r="AA3643" s="27"/>
      <c r="AB3643" s="27"/>
      <c r="AC3643" s="27"/>
      <c r="AD3643" s="27"/>
      <c r="AE3643" s="27"/>
      <c r="AF3643" s="27"/>
      <c r="AG3643" s="27"/>
      <c r="AH3643" s="27"/>
      <c r="AI3643" s="27"/>
      <c r="AJ3643" s="27"/>
      <c r="AK3643" s="27"/>
    </row>
    <row r="3644" spans="1:37" s="46" customFormat="1" ht="18.75" customHeight="1" x14ac:dyDescent="0.25">
      <c r="A3644" s="72" t="str">
        <f>Лист4!A3659</f>
        <v>70 лет ВЛКСМ мкн., д.6</v>
      </c>
      <c r="B3644" s="82" t="s">
        <v>2935</v>
      </c>
      <c r="C3644" s="76">
        <v>3.3396999999999997</v>
      </c>
      <c r="D3644" s="76">
        <f t="shared" si="116"/>
        <v>0</v>
      </c>
      <c r="E3644" s="74">
        <v>0</v>
      </c>
      <c r="F3644" s="33">
        <v>0</v>
      </c>
      <c r="G3644" s="81">
        <v>0</v>
      </c>
      <c r="H3644" s="33">
        <v>0</v>
      </c>
      <c r="I3644" s="77"/>
      <c r="J3644" s="91">
        <f t="shared" si="115"/>
        <v>3.3396999999999997</v>
      </c>
      <c r="K3644" s="131"/>
      <c r="L3644" s="263"/>
      <c r="M3644" s="144"/>
      <c r="N3644" s="144"/>
      <c r="O3644" s="143"/>
      <c r="P3644" s="148"/>
      <c r="Q3644" s="146"/>
      <c r="R3644" s="148"/>
      <c r="S3644" s="147"/>
      <c r="T3644" s="127"/>
      <c r="U3644" s="27"/>
      <c r="V3644" s="27"/>
      <c r="W3644" s="27"/>
      <c r="X3644" s="27"/>
      <c r="Y3644" s="27"/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/>
    </row>
    <row r="3645" spans="1:37" s="46" customFormat="1" ht="14.25" customHeight="1" x14ac:dyDescent="0.25">
      <c r="A3645" s="72" t="str">
        <f>Лист4!A3660</f>
        <v>Ворошилова ул., д.20</v>
      </c>
      <c r="B3645" s="82" t="s">
        <v>2935</v>
      </c>
      <c r="C3645" s="76">
        <v>0.14149999999999999</v>
      </c>
      <c r="D3645" s="76">
        <f t="shared" si="116"/>
        <v>0</v>
      </c>
      <c r="E3645" s="74">
        <v>0</v>
      </c>
      <c r="F3645" s="33">
        <v>0</v>
      </c>
      <c r="G3645" s="81">
        <v>0</v>
      </c>
      <c r="H3645" s="33">
        <v>0</v>
      </c>
      <c r="I3645" s="77"/>
      <c r="J3645" s="91">
        <f t="shared" si="115"/>
        <v>0.14149999999999999</v>
      </c>
      <c r="K3645" s="131"/>
      <c r="L3645" s="263"/>
      <c r="M3645" s="144"/>
      <c r="N3645" s="144"/>
      <c r="O3645" s="143"/>
      <c r="P3645" s="148"/>
      <c r="Q3645" s="146"/>
      <c r="R3645" s="148"/>
      <c r="S3645" s="147"/>
      <c r="T3645" s="1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</row>
    <row r="3646" spans="1:37" s="27" customFormat="1" ht="15" x14ac:dyDescent="0.25">
      <c r="A3646" s="72" t="str">
        <f>Лист4!A3661</f>
        <v>Ворошилова ул., д.22</v>
      </c>
      <c r="B3646" s="82" t="s">
        <v>2935</v>
      </c>
      <c r="C3646" s="76">
        <v>7.1955</v>
      </c>
      <c r="D3646" s="76">
        <f t="shared" si="116"/>
        <v>0</v>
      </c>
      <c r="E3646" s="74">
        <v>0</v>
      </c>
      <c r="F3646" s="33">
        <v>0</v>
      </c>
      <c r="G3646" s="81">
        <v>0</v>
      </c>
      <c r="H3646" s="33">
        <v>0</v>
      </c>
      <c r="I3646" s="77"/>
      <c r="J3646" s="91">
        <f t="shared" si="115"/>
        <v>7.1955</v>
      </c>
      <c r="K3646" s="131"/>
      <c r="L3646" s="263"/>
      <c r="M3646" s="144"/>
      <c r="N3646" s="144"/>
      <c r="O3646" s="143"/>
      <c r="P3646" s="148"/>
      <c r="Q3646" s="146"/>
      <c r="R3646" s="148"/>
      <c r="S3646" s="147"/>
      <c r="T3646" s="127"/>
    </row>
    <row r="3647" spans="1:37" s="27" customFormat="1" ht="14.25" customHeight="1" x14ac:dyDescent="0.25">
      <c r="A3647" s="72" t="str">
        <f>Лист4!A3662</f>
        <v>Красногвардейская ул., д.2А</v>
      </c>
      <c r="B3647" s="82" t="s">
        <v>2935</v>
      </c>
      <c r="C3647" s="76">
        <v>18.383050000000001</v>
      </c>
      <c r="D3647" s="76">
        <f t="shared" si="116"/>
        <v>0.94604999999999995</v>
      </c>
      <c r="E3647" s="74">
        <v>0.94604999999999995</v>
      </c>
      <c r="F3647" s="33">
        <v>0</v>
      </c>
      <c r="G3647" s="81">
        <v>0</v>
      </c>
      <c r="H3647" s="33">
        <v>0</v>
      </c>
      <c r="I3647" s="77"/>
      <c r="J3647" s="91">
        <f t="shared" si="115"/>
        <v>19.3291</v>
      </c>
      <c r="K3647" s="131"/>
      <c r="L3647" s="263"/>
      <c r="M3647" s="144"/>
      <c r="N3647" s="144"/>
      <c r="O3647" s="143"/>
      <c r="P3647" s="148"/>
      <c r="Q3647" s="146"/>
      <c r="R3647" s="148"/>
      <c r="S3647" s="147"/>
      <c r="T3647" s="127"/>
    </row>
    <row r="3648" spans="1:37" s="27" customFormat="1" ht="15" x14ac:dyDescent="0.25">
      <c r="A3648" s="72" t="str">
        <f>Лист4!A3663</f>
        <v>Л. Рейснер ул., д.2</v>
      </c>
      <c r="B3648" s="82" t="s">
        <v>2935</v>
      </c>
      <c r="C3648" s="76">
        <v>130.04059999999998</v>
      </c>
      <c r="D3648" s="76">
        <f t="shared" si="116"/>
        <v>5.0678000000000001</v>
      </c>
      <c r="E3648" s="74">
        <v>5.0678000000000001</v>
      </c>
      <c r="F3648" s="33">
        <v>0</v>
      </c>
      <c r="G3648" s="81">
        <v>0</v>
      </c>
      <c r="H3648" s="33">
        <v>0</v>
      </c>
      <c r="I3648" s="77"/>
      <c r="J3648" s="91">
        <f t="shared" si="115"/>
        <v>135.10839999999999</v>
      </c>
      <c r="K3648" s="131"/>
      <c r="L3648" s="263"/>
      <c r="M3648" s="144"/>
      <c r="N3648" s="144"/>
      <c r="O3648" s="143"/>
      <c r="P3648" s="148"/>
      <c r="Q3648" s="146"/>
      <c r="R3648" s="148"/>
      <c r="S3648" s="147"/>
      <c r="T3648" s="127"/>
    </row>
    <row r="3649" spans="1:20" s="27" customFormat="1" ht="15" x14ac:dyDescent="0.25">
      <c r="A3649" s="72" t="str">
        <f>Лист4!A3664</f>
        <v>Ленина пл., д.13</v>
      </c>
      <c r="B3649" s="82" t="s">
        <v>2935</v>
      </c>
      <c r="C3649" s="76">
        <v>21.71415</v>
      </c>
      <c r="D3649" s="76">
        <f t="shared" si="116"/>
        <v>0</v>
      </c>
      <c r="E3649" s="74">
        <v>0</v>
      </c>
      <c r="F3649" s="33">
        <v>0</v>
      </c>
      <c r="G3649" s="81">
        <v>0</v>
      </c>
      <c r="H3649" s="33">
        <v>0</v>
      </c>
      <c r="I3649" s="77"/>
      <c r="J3649" s="91">
        <f t="shared" si="115"/>
        <v>21.71415</v>
      </c>
      <c r="K3649" s="131"/>
      <c r="L3649" s="263"/>
      <c r="M3649" s="144"/>
      <c r="N3649" s="144"/>
      <c r="O3649" s="143"/>
      <c r="P3649" s="148"/>
      <c r="Q3649" s="146"/>
      <c r="R3649" s="148"/>
      <c r="S3649" s="147"/>
      <c r="T3649" s="127"/>
    </row>
    <row r="3650" spans="1:20" s="27" customFormat="1" ht="15" x14ac:dyDescent="0.25">
      <c r="A3650" s="72" t="str">
        <f>Лист4!A3665</f>
        <v>М. Жукова ул., д.45</v>
      </c>
      <c r="B3650" s="82" t="s">
        <v>2935</v>
      </c>
      <c r="C3650" s="76">
        <v>179.62547000000001</v>
      </c>
      <c r="D3650" s="76">
        <f t="shared" si="116"/>
        <v>10.22068</v>
      </c>
      <c r="E3650" s="74">
        <v>10.22068</v>
      </c>
      <c r="F3650" s="33">
        <v>0</v>
      </c>
      <c r="G3650" s="81">
        <v>0</v>
      </c>
      <c r="H3650" s="33">
        <v>0</v>
      </c>
      <c r="I3650" s="77"/>
      <c r="J3650" s="91">
        <f t="shared" si="115"/>
        <v>189.84614999999999</v>
      </c>
      <c r="K3650" s="131"/>
      <c r="L3650" s="263"/>
      <c r="M3650" s="144"/>
      <c r="N3650" s="144"/>
      <c r="O3650" s="143"/>
      <c r="P3650" s="148"/>
      <c r="Q3650" s="146"/>
      <c r="R3650" s="148"/>
      <c r="S3650" s="147"/>
      <c r="T3650" s="127"/>
    </row>
    <row r="3651" spans="1:20" s="27" customFormat="1" ht="15" x14ac:dyDescent="0.25">
      <c r="A3651" s="72" t="str">
        <f>Лист4!A3666</f>
        <v>М. Жукова ул., д.47</v>
      </c>
      <c r="B3651" s="82" t="s">
        <v>2935</v>
      </c>
      <c r="C3651" s="76">
        <v>90.380949999999999</v>
      </c>
      <c r="D3651" s="76">
        <f t="shared" si="116"/>
        <v>3.0753000000000004</v>
      </c>
      <c r="E3651" s="74">
        <v>3.0753000000000004</v>
      </c>
      <c r="F3651" s="33">
        <v>0</v>
      </c>
      <c r="G3651" s="81">
        <v>0</v>
      </c>
      <c r="H3651" s="33">
        <v>0</v>
      </c>
      <c r="I3651" s="77"/>
      <c r="J3651" s="91">
        <f t="shared" si="115"/>
        <v>93.456249999999997</v>
      </c>
      <c r="K3651" s="131"/>
      <c r="L3651" s="263"/>
      <c r="M3651" s="144"/>
      <c r="N3651" s="144"/>
      <c r="O3651" s="143"/>
      <c r="P3651" s="148"/>
      <c r="Q3651" s="146"/>
      <c r="R3651" s="148"/>
      <c r="S3651" s="147"/>
      <c r="T3651" s="127"/>
    </row>
    <row r="3652" spans="1:20" s="27" customFormat="1" ht="15" x14ac:dyDescent="0.25">
      <c r="A3652" s="72" t="str">
        <f>Лист4!A3667</f>
        <v>М. Жукова ул., д.49</v>
      </c>
      <c r="B3652" s="82" t="s">
        <v>2935</v>
      </c>
      <c r="C3652" s="76">
        <v>229.34219000000002</v>
      </c>
      <c r="D3652" s="76">
        <f t="shared" si="116"/>
        <v>13.0846</v>
      </c>
      <c r="E3652" s="74">
        <v>13.0846</v>
      </c>
      <c r="F3652" s="33">
        <v>0</v>
      </c>
      <c r="G3652" s="81">
        <v>0</v>
      </c>
      <c r="H3652" s="33">
        <v>0</v>
      </c>
      <c r="I3652" s="77"/>
      <c r="J3652" s="91">
        <f t="shared" si="115"/>
        <v>242.42679000000001</v>
      </c>
      <c r="K3652" s="131"/>
      <c r="L3652" s="263"/>
      <c r="M3652" s="144"/>
      <c r="N3652" s="144"/>
      <c r="O3652" s="143"/>
      <c r="P3652" s="148"/>
      <c r="Q3652" s="146"/>
      <c r="R3652" s="148"/>
      <c r="S3652" s="147"/>
      <c r="T3652" s="127"/>
    </row>
    <row r="3653" spans="1:20" s="27" customFormat="1" ht="15" x14ac:dyDescent="0.25">
      <c r="A3653" s="72" t="str">
        <f>Лист4!A3668</f>
        <v>Молодежная ул., д.12</v>
      </c>
      <c r="B3653" s="154" t="s">
        <v>2935</v>
      </c>
      <c r="C3653" s="76">
        <v>19.360999999999997</v>
      </c>
      <c r="D3653" s="76">
        <f t="shared" si="116"/>
        <v>1</v>
      </c>
      <c r="E3653" s="74">
        <v>1</v>
      </c>
      <c r="F3653" s="33">
        <v>0</v>
      </c>
      <c r="G3653" s="81">
        <v>0</v>
      </c>
      <c r="H3653" s="33">
        <v>0</v>
      </c>
      <c r="I3653" s="77"/>
      <c r="J3653" s="91">
        <f t="shared" si="115"/>
        <v>20.360999999999997</v>
      </c>
      <c r="K3653" s="213"/>
      <c r="L3653" s="213"/>
      <c r="M3653" s="190"/>
    </row>
    <row r="3654" spans="1:20" s="27" customFormat="1" ht="15" x14ac:dyDescent="0.25">
      <c r="A3654" s="72" t="str">
        <f>Лист4!A3669</f>
        <v>Молодежный пер., д.2</v>
      </c>
      <c r="B3654" s="154" t="s">
        <v>2935</v>
      </c>
      <c r="C3654" s="76">
        <v>19.807200000000002</v>
      </c>
      <c r="D3654" s="76">
        <f t="shared" si="116"/>
        <v>0</v>
      </c>
      <c r="E3654" s="74">
        <v>0</v>
      </c>
      <c r="F3654" s="33">
        <v>0</v>
      </c>
      <c r="G3654" s="81">
        <v>0</v>
      </c>
      <c r="H3654" s="33">
        <v>0</v>
      </c>
      <c r="I3654" s="77"/>
      <c r="J3654" s="91">
        <f t="shared" si="115"/>
        <v>19.807200000000002</v>
      </c>
      <c r="K3654" s="213"/>
      <c r="L3654" s="213"/>
      <c r="M3654" s="141"/>
    </row>
    <row r="3655" spans="1:20" s="27" customFormat="1" ht="15" x14ac:dyDescent="0.25">
      <c r="A3655" s="72" t="str">
        <f>Лист4!A3670</f>
        <v>Победы ул., д.23</v>
      </c>
      <c r="B3655" s="82" t="s">
        <v>2935</v>
      </c>
      <c r="C3655" s="76">
        <v>95.708019999999991</v>
      </c>
      <c r="D3655" s="76">
        <f t="shared" si="116"/>
        <v>2.8118600000000002</v>
      </c>
      <c r="E3655" s="74">
        <v>2.8118600000000002</v>
      </c>
      <c r="F3655" s="33">
        <v>0</v>
      </c>
      <c r="G3655" s="81">
        <v>0</v>
      </c>
      <c r="H3655" s="33">
        <v>0</v>
      </c>
      <c r="I3655" s="77"/>
      <c r="J3655" s="91">
        <f t="shared" si="115"/>
        <v>98.519879999999986</v>
      </c>
      <c r="K3655" s="213"/>
      <c r="L3655" s="213"/>
      <c r="M3655" s="190"/>
    </row>
    <row r="3656" spans="1:20" s="27" customFormat="1" ht="15" x14ac:dyDescent="0.25">
      <c r="A3656" s="72" t="str">
        <f>Лист4!A3671</f>
        <v>Победы ул., д.25</v>
      </c>
      <c r="B3656" s="82" t="s">
        <v>2935</v>
      </c>
      <c r="C3656" s="76">
        <v>145.62763999999999</v>
      </c>
      <c r="D3656" s="76">
        <f t="shared" si="116"/>
        <v>7.95024</v>
      </c>
      <c r="E3656" s="74">
        <v>7.95024</v>
      </c>
      <c r="F3656" s="33">
        <v>0</v>
      </c>
      <c r="G3656" s="81">
        <v>0</v>
      </c>
      <c r="H3656" s="33">
        <v>0</v>
      </c>
      <c r="I3656" s="77"/>
      <c r="J3656" s="91">
        <f t="shared" si="115"/>
        <v>153.57787999999999</v>
      </c>
      <c r="K3656" s="213"/>
      <c r="L3656" s="213"/>
      <c r="M3656" s="190"/>
    </row>
    <row r="3657" spans="1:20" s="27" customFormat="1" ht="15" x14ac:dyDescent="0.25">
      <c r="A3657" s="72" t="str">
        <f>Лист4!A3672</f>
        <v>Победы ул., д.27</v>
      </c>
      <c r="B3657" s="82" t="s">
        <v>2935</v>
      </c>
      <c r="C3657" s="76">
        <v>47.686199999999999</v>
      </c>
      <c r="D3657" s="76">
        <f t="shared" si="116"/>
        <v>0.70720000000000005</v>
      </c>
      <c r="E3657" s="74">
        <v>0.70720000000000005</v>
      </c>
      <c r="F3657" s="33">
        <v>0</v>
      </c>
      <c r="G3657" s="81">
        <v>0</v>
      </c>
      <c r="H3657" s="33">
        <v>0</v>
      </c>
      <c r="I3657" s="77"/>
      <c r="J3657" s="91">
        <f t="shared" si="115"/>
        <v>48.3934</v>
      </c>
      <c r="K3657" s="213"/>
      <c r="L3657" s="213"/>
      <c r="M3657" s="190"/>
    </row>
    <row r="3658" spans="1:20" s="27" customFormat="1" ht="15" x14ac:dyDescent="0.25">
      <c r="A3658" s="72" t="str">
        <f>Лист4!A3673</f>
        <v>Победы ул., д.52</v>
      </c>
      <c r="B3658" s="82" t="s">
        <v>2935</v>
      </c>
      <c r="C3658" s="76">
        <v>202.81115000000003</v>
      </c>
      <c r="D3658" s="76">
        <f t="shared" si="116"/>
        <v>8.3824900000000007</v>
      </c>
      <c r="E3658" s="74">
        <v>8.3824900000000007</v>
      </c>
      <c r="F3658" s="33">
        <v>0</v>
      </c>
      <c r="G3658" s="81">
        <v>0</v>
      </c>
      <c r="H3658" s="33">
        <v>0</v>
      </c>
      <c r="I3658" s="77"/>
      <c r="J3658" s="91">
        <f t="shared" ref="J3658:J3671" si="117">C3658+E3658</f>
        <v>211.19364000000002</v>
      </c>
      <c r="K3658" s="213"/>
      <c r="L3658" s="213"/>
      <c r="M3658" s="190"/>
    </row>
    <row r="3659" spans="1:20" s="27" customFormat="1" ht="15" x14ac:dyDescent="0.25">
      <c r="A3659" s="72" t="str">
        <f>Лист4!A3674</f>
        <v>Савельева ул., д.2И</v>
      </c>
      <c r="B3659" s="82" t="s">
        <v>2935</v>
      </c>
      <c r="C3659" s="76">
        <v>34.780040000000007</v>
      </c>
      <c r="D3659" s="76">
        <f t="shared" si="116"/>
        <v>0.79815000000000003</v>
      </c>
      <c r="E3659" s="74">
        <v>0.79815000000000003</v>
      </c>
      <c r="F3659" s="33">
        <v>0</v>
      </c>
      <c r="G3659" s="81">
        <v>0</v>
      </c>
      <c r="H3659" s="33">
        <v>0</v>
      </c>
      <c r="I3659" s="77"/>
      <c r="J3659" s="91">
        <f t="shared" si="117"/>
        <v>35.578190000000006</v>
      </c>
      <c r="K3659" s="213"/>
      <c r="L3659" s="213"/>
      <c r="M3659" s="141"/>
    </row>
    <row r="3660" spans="1:20" s="27" customFormat="1" ht="15" x14ac:dyDescent="0.25">
      <c r="A3660" s="72" t="str">
        <f>Лист4!A3675</f>
        <v>Сеченова ул., д.2</v>
      </c>
      <c r="B3660" s="82" t="s">
        <v>2935</v>
      </c>
      <c r="C3660" s="76">
        <v>228.52676000000002</v>
      </c>
      <c r="D3660" s="76">
        <f t="shared" si="116"/>
        <v>32.603189999999998</v>
      </c>
      <c r="E3660" s="74">
        <v>32.603189999999998</v>
      </c>
      <c r="F3660" s="33">
        <v>0</v>
      </c>
      <c r="G3660" s="81">
        <v>0</v>
      </c>
      <c r="H3660" s="33">
        <v>0</v>
      </c>
      <c r="I3660" s="77"/>
      <c r="J3660" s="91">
        <f t="shared" si="117"/>
        <v>261.12995000000001</v>
      </c>
      <c r="K3660" s="213"/>
      <c r="L3660" s="213"/>
      <c r="M3660" s="190"/>
    </row>
    <row r="3661" spans="1:20" s="27" customFormat="1" ht="15" x14ac:dyDescent="0.25">
      <c r="A3661" s="72" t="str">
        <f>Лист4!A3676</f>
        <v>Южный мкн., д.1</v>
      </c>
      <c r="B3661" s="82" t="s">
        <v>2935</v>
      </c>
      <c r="C3661" s="76">
        <v>21.748200000000004</v>
      </c>
      <c r="D3661" s="76">
        <f t="shared" si="116"/>
        <v>0.96899999999999997</v>
      </c>
      <c r="E3661" s="74">
        <v>0.96899999999999997</v>
      </c>
      <c r="F3661" s="33">
        <v>0</v>
      </c>
      <c r="G3661" s="81">
        <v>0</v>
      </c>
      <c r="H3661" s="33">
        <v>0</v>
      </c>
      <c r="I3661" s="77"/>
      <c r="J3661" s="91">
        <f t="shared" si="117"/>
        <v>22.717200000000005</v>
      </c>
      <c r="K3661" s="213"/>
      <c r="L3661" s="213"/>
      <c r="M3661" s="190"/>
    </row>
    <row r="3662" spans="1:20" s="27" customFormat="1" ht="15" x14ac:dyDescent="0.25">
      <c r="A3662" s="72" t="str">
        <f>Лист4!A3677</f>
        <v>Южный мкн., д.10</v>
      </c>
      <c r="B3662" s="82" t="s">
        <v>2935</v>
      </c>
      <c r="C3662" s="76">
        <v>173.49184999999997</v>
      </c>
      <c r="D3662" s="76">
        <f t="shared" si="116"/>
        <v>7.3138300000000003</v>
      </c>
      <c r="E3662" s="74">
        <v>7.3138300000000003</v>
      </c>
      <c r="F3662" s="33">
        <v>0</v>
      </c>
      <c r="G3662" s="81">
        <v>0</v>
      </c>
      <c r="H3662" s="33">
        <v>0</v>
      </c>
      <c r="I3662" s="77"/>
      <c r="J3662" s="91">
        <f t="shared" si="117"/>
        <v>180.80567999999997</v>
      </c>
      <c r="K3662" s="213"/>
      <c r="L3662" s="213"/>
      <c r="M3662" s="142"/>
    </row>
    <row r="3663" spans="1:20" s="27" customFormat="1" ht="15" x14ac:dyDescent="0.25">
      <c r="A3663" s="72" t="str">
        <f>Лист4!A3678</f>
        <v>Южный мкн., д.11</v>
      </c>
      <c r="B3663" s="82" t="s">
        <v>2935</v>
      </c>
      <c r="C3663" s="76">
        <v>215.67291999999998</v>
      </c>
      <c r="D3663" s="76">
        <f t="shared" si="116"/>
        <v>7.4511000000000003</v>
      </c>
      <c r="E3663" s="74">
        <v>7.4511000000000003</v>
      </c>
      <c r="F3663" s="33">
        <v>0</v>
      </c>
      <c r="G3663" s="81">
        <v>0</v>
      </c>
      <c r="H3663" s="33">
        <v>0</v>
      </c>
      <c r="I3663" s="77"/>
      <c r="J3663" s="91">
        <f t="shared" si="117"/>
        <v>223.12401999999997</v>
      </c>
      <c r="K3663" s="213"/>
      <c r="L3663" s="213"/>
      <c r="M3663" s="190"/>
    </row>
    <row r="3664" spans="1:20" s="27" customFormat="1" ht="15" x14ac:dyDescent="0.25">
      <c r="A3664" s="72" t="str">
        <f>Лист4!A3679</f>
        <v>Южный мкн., д.12</v>
      </c>
      <c r="B3664" s="82" t="s">
        <v>2935</v>
      </c>
      <c r="C3664" s="76">
        <v>177.5617</v>
      </c>
      <c r="D3664" s="76">
        <f t="shared" si="116"/>
        <v>17.788460000000001</v>
      </c>
      <c r="E3664" s="74">
        <v>17.788460000000001</v>
      </c>
      <c r="F3664" s="33">
        <v>0</v>
      </c>
      <c r="G3664" s="81">
        <v>0</v>
      </c>
      <c r="H3664" s="33">
        <v>0</v>
      </c>
      <c r="I3664" s="77"/>
      <c r="J3664" s="91">
        <f t="shared" si="117"/>
        <v>195.35016000000002</v>
      </c>
      <c r="K3664" s="213"/>
      <c r="L3664" s="213"/>
      <c r="M3664" s="142"/>
    </row>
    <row r="3665" spans="1:13" s="27" customFormat="1" ht="15" x14ac:dyDescent="0.25">
      <c r="A3665" s="72" t="str">
        <f>Лист4!A3680</f>
        <v>Южный мкн., д.2</v>
      </c>
      <c r="B3665" s="82" t="s">
        <v>2935</v>
      </c>
      <c r="C3665" s="76">
        <v>0</v>
      </c>
      <c r="D3665" s="76">
        <f t="shared" si="116"/>
        <v>0</v>
      </c>
      <c r="E3665" s="74">
        <v>0</v>
      </c>
      <c r="F3665" s="33">
        <v>0</v>
      </c>
      <c r="G3665" s="81">
        <v>0</v>
      </c>
      <c r="H3665" s="33">
        <v>0</v>
      </c>
      <c r="I3665" s="77"/>
      <c r="J3665" s="91">
        <f t="shared" si="117"/>
        <v>0</v>
      </c>
      <c r="K3665" s="213"/>
      <c r="L3665" s="213"/>
      <c r="M3665" s="190"/>
    </row>
    <row r="3666" spans="1:13" s="27" customFormat="1" ht="15" x14ac:dyDescent="0.25">
      <c r="A3666" s="72" t="str">
        <f>Лист4!A3681</f>
        <v>Южный мкн., д.3</v>
      </c>
      <c r="B3666" s="82" t="s">
        <v>2935</v>
      </c>
      <c r="C3666" s="76">
        <v>55.984999999999999</v>
      </c>
      <c r="D3666" s="76">
        <f t="shared" si="116"/>
        <v>2.8611</v>
      </c>
      <c r="E3666" s="74">
        <v>2.8611</v>
      </c>
      <c r="F3666" s="33">
        <v>0</v>
      </c>
      <c r="G3666" s="81">
        <v>0</v>
      </c>
      <c r="H3666" s="33">
        <v>0</v>
      </c>
      <c r="I3666" s="77"/>
      <c r="J3666" s="91">
        <f t="shared" si="117"/>
        <v>58.8461</v>
      </c>
      <c r="K3666" s="213"/>
      <c r="L3666" s="213"/>
      <c r="M3666" s="142"/>
    </row>
    <row r="3667" spans="1:13" s="27" customFormat="1" ht="15" x14ac:dyDescent="0.25">
      <c r="A3667" s="72" t="str">
        <f>Лист4!A3682</f>
        <v>Южный мкн., д.4</v>
      </c>
      <c r="B3667" s="82" t="s">
        <v>2935</v>
      </c>
      <c r="C3667" s="76">
        <v>1</v>
      </c>
      <c r="D3667" s="76">
        <f t="shared" si="116"/>
        <v>0</v>
      </c>
      <c r="E3667" s="74">
        <v>0</v>
      </c>
      <c r="F3667" s="33">
        <v>0</v>
      </c>
      <c r="G3667" s="81">
        <v>0</v>
      </c>
      <c r="H3667" s="33">
        <v>0</v>
      </c>
      <c r="I3667" s="77"/>
      <c r="J3667" s="91">
        <f t="shared" si="117"/>
        <v>1</v>
      </c>
      <c r="K3667" s="213"/>
      <c r="L3667" s="213"/>
      <c r="M3667" s="190"/>
    </row>
    <row r="3668" spans="1:13" s="27" customFormat="1" ht="15" x14ac:dyDescent="0.25">
      <c r="A3668" s="72" t="str">
        <f>Лист4!A3683</f>
        <v>Южный мкн., д.5</v>
      </c>
      <c r="B3668" s="82" t="s">
        <v>2935</v>
      </c>
      <c r="C3668" s="76">
        <v>74.799650000000014</v>
      </c>
      <c r="D3668" s="76">
        <f t="shared" si="116"/>
        <v>2.9834999999999998</v>
      </c>
      <c r="E3668" s="74">
        <v>2.9834999999999998</v>
      </c>
      <c r="F3668" s="33">
        <v>0</v>
      </c>
      <c r="G3668" s="81">
        <v>0</v>
      </c>
      <c r="H3668" s="33">
        <v>0</v>
      </c>
      <c r="I3668" s="77"/>
      <c r="J3668" s="91">
        <f t="shared" si="117"/>
        <v>77.78315000000002</v>
      </c>
      <c r="K3668" s="213"/>
      <c r="L3668" s="213"/>
      <c r="M3668" s="190"/>
    </row>
    <row r="3669" spans="1:13" s="27" customFormat="1" ht="15" x14ac:dyDescent="0.25">
      <c r="A3669" s="72" t="str">
        <f>Лист4!A3684</f>
        <v>Южный мкн., д.6</v>
      </c>
      <c r="B3669" s="82" t="s">
        <v>2935</v>
      </c>
      <c r="C3669" s="76">
        <v>88.303150000000002</v>
      </c>
      <c r="D3669" s="76">
        <f t="shared" si="116"/>
        <v>3.4883999999999999</v>
      </c>
      <c r="E3669" s="74">
        <v>3.4883999999999999</v>
      </c>
      <c r="F3669" s="33">
        <v>0</v>
      </c>
      <c r="G3669" s="81">
        <v>0</v>
      </c>
      <c r="H3669" s="33">
        <v>0</v>
      </c>
      <c r="I3669" s="77"/>
      <c r="J3669" s="91">
        <f t="shared" si="117"/>
        <v>91.791550000000001</v>
      </c>
      <c r="K3669" s="213"/>
      <c r="L3669" s="213"/>
      <c r="M3669" s="190"/>
    </row>
    <row r="3670" spans="1:13" s="27" customFormat="1" ht="15" x14ac:dyDescent="0.25">
      <c r="A3670" s="72" t="str">
        <f>Лист4!A3685</f>
        <v>Южный мкн., д.8</v>
      </c>
      <c r="B3670" s="82" t="s">
        <v>2935</v>
      </c>
      <c r="C3670" s="76">
        <v>137.60457</v>
      </c>
      <c r="D3670" s="76">
        <f t="shared" si="116"/>
        <v>8.0531100000000002</v>
      </c>
      <c r="E3670" s="74">
        <v>8.0531100000000002</v>
      </c>
      <c r="F3670" s="33">
        <v>0</v>
      </c>
      <c r="G3670" s="81">
        <v>0</v>
      </c>
      <c r="H3670" s="33">
        <v>0</v>
      </c>
      <c r="I3670" s="77"/>
      <c r="J3670" s="91">
        <f t="shared" si="117"/>
        <v>145.65768</v>
      </c>
      <c r="K3670" s="213"/>
      <c r="L3670" s="213"/>
      <c r="M3670" s="141"/>
    </row>
    <row r="3671" spans="1:13" s="27" customFormat="1" ht="15" x14ac:dyDescent="0.25">
      <c r="A3671" s="72" t="str">
        <f>Лист4!A3686</f>
        <v>Южный мкн., д.9</v>
      </c>
      <c r="B3671" s="82" t="s">
        <v>2935</v>
      </c>
      <c r="C3671" s="76">
        <v>105.99630000000001</v>
      </c>
      <c r="D3671" s="76">
        <f t="shared" si="116"/>
        <v>2.8483499999999999</v>
      </c>
      <c r="E3671" s="74">
        <v>2.8483499999999999</v>
      </c>
      <c r="F3671" s="33">
        <v>0</v>
      </c>
      <c r="G3671" s="81">
        <v>0</v>
      </c>
      <c r="H3671" s="33">
        <v>0</v>
      </c>
      <c r="I3671" s="77"/>
      <c r="J3671" s="91">
        <f t="shared" si="117"/>
        <v>108.84465</v>
      </c>
      <c r="K3671" s="213"/>
      <c r="L3671" s="213"/>
      <c r="M3671" s="190"/>
    </row>
    <row r="3672" spans="1:13" s="27" customFormat="1" ht="15" x14ac:dyDescent="0.25">
      <c r="A3672" s="216" t="s">
        <v>3619</v>
      </c>
      <c r="B3672" s="217"/>
      <c r="C3672" s="217"/>
      <c r="D3672" s="217"/>
      <c r="E3672" s="217"/>
      <c r="F3672" s="217"/>
      <c r="G3672" s="217"/>
      <c r="H3672" s="218"/>
      <c r="I3672" s="99">
        <v>196025.99</v>
      </c>
      <c r="J3672" s="98"/>
      <c r="K3672" s="213"/>
      <c r="L3672" s="213"/>
      <c r="M3672" s="141"/>
    </row>
    <row r="3673" spans="1:13" s="27" customFormat="1" ht="15" x14ac:dyDescent="0.25">
      <c r="A3673" s="216" t="s">
        <v>3620</v>
      </c>
      <c r="B3673" s="217"/>
      <c r="C3673" s="217"/>
      <c r="D3673" s="217"/>
      <c r="E3673" s="217"/>
      <c r="F3673" s="217"/>
      <c r="G3673" s="217"/>
      <c r="H3673" s="218"/>
      <c r="I3673" s="99">
        <v>622378.94999999995</v>
      </c>
      <c r="J3673" s="98"/>
      <c r="K3673" s="213"/>
      <c r="L3673" s="213"/>
      <c r="M3673" s="190"/>
    </row>
    <row r="3674" spans="1:13" s="27" customFormat="1" ht="15" x14ac:dyDescent="0.25">
      <c r="A3674" s="216" t="s">
        <v>4013</v>
      </c>
      <c r="B3674" s="217"/>
      <c r="C3674" s="217"/>
      <c r="D3674" s="217"/>
      <c r="E3674" s="217"/>
      <c r="F3674" s="217"/>
      <c r="G3674" s="217"/>
      <c r="H3674" s="217"/>
      <c r="I3674" s="218"/>
      <c r="J3674" s="100">
        <v>641855.36</v>
      </c>
      <c r="K3674" s="213"/>
      <c r="L3674" s="213"/>
      <c r="M3674" s="190"/>
    </row>
    <row r="3675" spans="1:13" s="27" customFormat="1" ht="15" x14ac:dyDescent="0.25">
      <c r="A3675" s="97"/>
      <c r="B3675" s="60"/>
      <c r="C3675" s="61"/>
      <c r="D3675" s="61"/>
      <c r="E3675" s="47"/>
      <c r="F3675" s="59"/>
      <c r="G3675" s="59"/>
      <c r="H3675" s="59"/>
      <c r="I3675" s="92"/>
      <c r="J3675" s="59"/>
      <c r="K3675" s="213"/>
      <c r="L3675" s="213"/>
      <c r="M3675" s="190"/>
    </row>
    <row r="3676" spans="1:13" s="27" customFormat="1" ht="15" x14ac:dyDescent="0.25">
      <c r="A3676" s="60"/>
      <c r="B3676" s="60"/>
      <c r="C3676" s="61"/>
      <c r="D3676" s="61"/>
      <c r="E3676" s="47"/>
      <c r="F3676" s="59"/>
      <c r="G3676" s="59"/>
      <c r="H3676" s="59"/>
      <c r="I3676" s="92"/>
      <c r="J3676" s="59"/>
      <c r="K3676" s="213"/>
      <c r="L3676" s="213"/>
      <c r="M3676" s="190"/>
    </row>
    <row r="3677" spans="1:13" s="27" customFormat="1" ht="15" x14ac:dyDescent="0.25">
      <c r="A3677" s="60"/>
      <c r="B3677" s="60"/>
      <c r="C3677" s="61"/>
      <c r="D3677" s="61"/>
      <c r="E3677" s="47"/>
      <c r="F3677" s="59"/>
      <c r="G3677" s="59"/>
      <c r="H3677" s="59"/>
      <c r="I3677" s="92"/>
      <c r="J3677" s="59"/>
    </row>
    <row r="3678" spans="1:13" s="27" customFormat="1" ht="15" x14ac:dyDescent="0.25">
      <c r="A3678" s="60"/>
      <c r="B3678" s="60"/>
      <c r="C3678" s="61"/>
      <c r="D3678" s="61"/>
      <c r="E3678" s="47"/>
      <c r="F3678" s="59"/>
      <c r="G3678" s="59"/>
      <c r="H3678" s="59"/>
      <c r="I3678" s="92"/>
      <c r="J3678" s="59"/>
    </row>
    <row r="3679" spans="1:13" s="27" customFormat="1" ht="15" x14ac:dyDescent="0.25">
      <c r="A3679" s="60"/>
      <c r="B3679" s="60"/>
      <c r="C3679" s="61"/>
      <c r="D3679" s="61"/>
      <c r="E3679" s="47"/>
      <c r="F3679" s="59"/>
      <c r="G3679" s="59"/>
      <c r="H3679" s="59"/>
      <c r="I3679" s="92"/>
      <c r="J3679" s="59"/>
    </row>
    <row r="3680" spans="1:13" s="27" customFormat="1" ht="15" x14ac:dyDescent="0.25">
      <c r="A3680" s="60"/>
      <c r="B3680" s="60"/>
      <c r="C3680" s="61"/>
      <c r="D3680" s="61"/>
      <c r="E3680" s="47"/>
      <c r="F3680" s="59"/>
      <c r="G3680" s="59"/>
      <c r="H3680" s="59"/>
      <c r="I3680" s="92"/>
      <c r="J3680" s="59"/>
    </row>
    <row r="3681" spans="1:10" s="27" customFormat="1" ht="15" x14ac:dyDescent="0.25">
      <c r="A3681" s="60"/>
      <c r="B3681" s="60"/>
      <c r="C3681" s="61"/>
      <c r="D3681" s="61"/>
      <c r="E3681" s="47"/>
      <c r="F3681" s="59"/>
      <c r="G3681" s="59"/>
      <c r="H3681" s="59"/>
      <c r="I3681" s="92"/>
      <c r="J3681" s="59"/>
    </row>
    <row r="3682" spans="1:10" s="27" customFormat="1" ht="15" x14ac:dyDescent="0.25">
      <c r="A3682" s="60"/>
      <c r="B3682" s="60"/>
      <c r="C3682" s="61"/>
      <c r="D3682" s="61"/>
      <c r="E3682" s="47"/>
      <c r="F3682" s="59"/>
      <c r="G3682" s="59"/>
      <c r="H3682" s="59"/>
      <c r="I3682" s="92"/>
      <c r="J3682" s="59"/>
    </row>
    <row r="3683" spans="1:10" s="27" customFormat="1" ht="15" x14ac:dyDescent="0.25">
      <c r="A3683" s="60"/>
      <c r="B3683" s="60"/>
      <c r="C3683" s="61"/>
      <c r="D3683" s="61"/>
      <c r="E3683" s="47"/>
      <c r="F3683" s="59"/>
      <c r="G3683" s="59"/>
      <c r="H3683" s="59"/>
      <c r="I3683" s="92"/>
      <c r="J3683" s="59"/>
    </row>
    <row r="3684" spans="1:10" s="27" customFormat="1" ht="15" x14ac:dyDescent="0.25">
      <c r="A3684" s="60"/>
      <c r="B3684" s="60"/>
      <c r="C3684" s="61"/>
      <c r="D3684" s="61"/>
      <c r="E3684" s="47"/>
      <c r="F3684" s="59"/>
      <c r="G3684" s="59"/>
      <c r="H3684" s="59"/>
      <c r="I3684" s="92"/>
      <c r="J3684" s="59"/>
    </row>
    <row r="3685" spans="1:10" s="27" customFormat="1" ht="15" x14ac:dyDescent="0.25">
      <c r="A3685" s="60"/>
      <c r="B3685" s="60"/>
      <c r="C3685" s="61"/>
      <c r="D3685" s="61"/>
      <c r="E3685" s="47"/>
      <c r="F3685" s="59"/>
      <c r="G3685" s="59"/>
      <c r="H3685" s="59"/>
      <c r="I3685" s="92"/>
      <c r="J3685" s="59"/>
    </row>
    <row r="3686" spans="1:10" s="27" customFormat="1" ht="15" x14ac:dyDescent="0.25">
      <c r="A3686" s="60"/>
      <c r="B3686" s="60"/>
      <c r="C3686" s="61"/>
      <c r="D3686" s="61"/>
      <c r="E3686" s="47"/>
      <c r="F3686" s="59"/>
      <c r="G3686" s="59"/>
      <c r="H3686" s="59"/>
      <c r="I3686" s="92"/>
      <c r="J3686" s="59"/>
    </row>
    <row r="3687" spans="1:10" s="27" customFormat="1" ht="15" x14ac:dyDescent="0.25">
      <c r="A3687" s="60"/>
      <c r="B3687" s="60"/>
      <c r="C3687" s="61"/>
      <c r="D3687" s="61"/>
      <c r="E3687" s="47"/>
      <c r="F3687" s="59"/>
      <c r="G3687" s="59"/>
      <c r="H3687" s="59"/>
      <c r="I3687" s="92"/>
      <c r="J3687" s="59"/>
    </row>
    <row r="3688" spans="1:10" s="27" customFormat="1" ht="15" x14ac:dyDescent="0.25">
      <c r="A3688" s="60"/>
      <c r="B3688" s="60"/>
      <c r="C3688" s="61"/>
      <c r="D3688" s="61"/>
      <c r="E3688" s="47"/>
      <c r="F3688" s="59"/>
      <c r="G3688" s="59"/>
      <c r="H3688" s="59"/>
      <c r="I3688" s="92"/>
      <c r="J3688" s="59"/>
    </row>
    <row r="3689" spans="1:10" s="27" customFormat="1" ht="15" x14ac:dyDescent="0.25">
      <c r="A3689" s="60"/>
      <c r="B3689" s="60"/>
      <c r="C3689" s="61"/>
      <c r="D3689" s="61"/>
      <c r="E3689" s="47"/>
      <c r="F3689" s="59"/>
      <c r="G3689" s="59"/>
      <c r="H3689" s="59"/>
      <c r="I3689" s="92"/>
      <c r="J3689" s="59"/>
    </row>
    <row r="3690" spans="1:10" s="27" customFormat="1" ht="15" x14ac:dyDescent="0.25">
      <c r="A3690" s="60"/>
      <c r="B3690" s="60"/>
      <c r="C3690" s="61"/>
      <c r="D3690" s="61"/>
      <c r="E3690" s="47"/>
      <c r="F3690" s="59"/>
      <c r="G3690" s="59"/>
      <c r="H3690" s="59"/>
      <c r="I3690" s="92"/>
      <c r="J3690" s="59"/>
    </row>
    <row r="3691" spans="1:10" s="27" customFormat="1" ht="15" x14ac:dyDescent="0.25">
      <c r="A3691" s="60"/>
      <c r="B3691" s="60"/>
      <c r="C3691" s="61"/>
      <c r="D3691" s="61"/>
      <c r="E3691" s="47"/>
      <c r="F3691" s="59"/>
      <c r="G3691" s="59"/>
      <c r="H3691" s="59"/>
      <c r="I3691" s="92"/>
      <c r="J3691" s="59"/>
    </row>
    <row r="3692" spans="1:10" s="27" customFormat="1" ht="15" x14ac:dyDescent="0.25">
      <c r="A3692" s="60"/>
      <c r="B3692" s="60"/>
      <c r="C3692" s="61"/>
      <c r="D3692" s="61"/>
      <c r="E3692" s="47"/>
      <c r="F3692" s="59"/>
      <c r="G3692" s="59"/>
      <c r="H3692" s="59"/>
      <c r="I3692" s="92"/>
      <c r="J3692" s="59"/>
    </row>
    <row r="3693" spans="1:10" s="27" customFormat="1" ht="15" x14ac:dyDescent="0.25">
      <c r="A3693" s="60"/>
      <c r="B3693" s="60"/>
      <c r="C3693" s="61"/>
      <c r="D3693" s="61"/>
      <c r="E3693" s="47"/>
      <c r="F3693" s="59"/>
      <c r="G3693" s="59"/>
      <c r="H3693" s="59"/>
      <c r="I3693" s="92"/>
      <c r="J3693" s="59"/>
    </row>
    <row r="3694" spans="1:10" s="27" customFormat="1" ht="15" x14ac:dyDescent="0.25">
      <c r="A3694" s="60"/>
      <c r="B3694" s="60"/>
      <c r="C3694" s="61"/>
      <c r="D3694" s="61"/>
      <c r="E3694" s="47"/>
      <c r="F3694" s="59"/>
      <c r="G3694" s="59"/>
      <c r="H3694" s="59"/>
      <c r="I3694" s="92"/>
      <c r="J3694" s="59"/>
    </row>
    <row r="3695" spans="1:10" s="27" customFormat="1" ht="15" x14ac:dyDescent="0.25">
      <c r="A3695" s="60"/>
      <c r="B3695" s="60"/>
      <c r="C3695" s="61"/>
      <c r="D3695" s="61"/>
      <c r="E3695" s="47"/>
      <c r="F3695" s="59"/>
      <c r="G3695" s="59"/>
      <c r="H3695" s="59"/>
      <c r="I3695" s="92"/>
      <c r="J3695" s="59"/>
    </row>
    <row r="3696" spans="1:10" s="27" customFormat="1" ht="15" x14ac:dyDescent="0.25">
      <c r="A3696" s="60"/>
      <c r="B3696" s="60"/>
      <c r="C3696" s="61"/>
      <c r="D3696" s="61"/>
      <c r="E3696" s="47"/>
      <c r="F3696" s="59"/>
      <c r="G3696" s="59"/>
      <c r="H3696" s="59"/>
      <c r="I3696" s="92"/>
      <c r="J3696" s="59"/>
    </row>
    <row r="3697" spans="1:10" s="27" customFormat="1" ht="15" x14ac:dyDescent="0.25">
      <c r="A3697" s="60"/>
      <c r="B3697" s="60"/>
      <c r="C3697" s="61"/>
      <c r="D3697" s="61"/>
      <c r="E3697" s="47"/>
      <c r="F3697" s="59"/>
      <c r="G3697" s="59"/>
      <c r="H3697" s="59"/>
      <c r="I3697" s="92"/>
      <c r="J3697" s="59"/>
    </row>
    <row r="3698" spans="1:10" s="27" customFormat="1" ht="15" x14ac:dyDescent="0.25">
      <c r="A3698" s="60"/>
      <c r="B3698" s="60"/>
      <c r="C3698" s="61"/>
      <c r="D3698" s="61"/>
      <c r="E3698" s="47"/>
      <c r="F3698" s="59"/>
      <c r="G3698" s="59"/>
      <c r="H3698" s="59"/>
      <c r="I3698" s="92"/>
      <c r="J3698" s="59"/>
    </row>
    <row r="3699" spans="1:10" s="27" customFormat="1" ht="15" x14ac:dyDescent="0.25">
      <c r="A3699" s="60"/>
      <c r="B3699" s="60"/>
      <c r="C3699" s="61"/>
      <c r="D3699" s="61"/>
      <c r="E3699" s="47"/>
      <c r="F3699" s="59"/>
      <c r="G3699" s="59"/>
      <c r="H3699" s="59"/>
      <c r="I3699" s="92"/>
      <c r="J3699" s="59"/>
    </row>
    <row r="3700" spans="1:10" s="27" customFormat="1" ht="15" x14ac:dyDescent="0.25">
      <c r="A3700" s="60"/>
      <c r="B3700" s="60"/>
      <c r="C3700" s="61"/>
      <c r="D3700" s="61"/>
      <c r="E3700" s="47"/>
      <c r="F3700" s="59"/>
      <c r="G3700" s="59"/>
      <c r="H3700" s="59"/>
      <c r="I3700" s="92"/>
      <c r="J3700" s="59"/>
    </row>
    <row r="3701" spans="1:10" s="27" customFormat="1" ht="15" x14ac:dyDescent="0.25">
      <c r="A3701" s="60"/>
      <c r="B3701" s="60"/>
      <c r="C3701" s="61"/>
      <c r="D3701" s="61"/>
      <c r="E3701" s="47"/>
      <c r="F3701" s="59"/>
      <c r="G3701" s="59"/>
      <c r="H3701" s="59"/>
      <c r="I3701" s="92"/>
      <c r="J3701" s="59"/>
    </row>
    <row r="3702" spans="1:10" s="27" customFormat="1" ht="15" x14ac:dyDescent="0.25">
      <c r="A3702" s="60"/>
      <c r="B3702" s="60"/>
      <c r="C3702" s="61"/>
      <c r="D3702" s="61"/>
      <c r="E3702" s="47"/>
      <c r="F3702" s="59"/>
      <c r="G3702" s="59"/>
      <c r="H3702" s="59"/>
      <c r="I3702" s="92"/>
      <c r="J3702" s="59"/>
    </row>
    <row r="3703" spans="1:10" s="27" customFormat="1" ht="15" x14ac:dyDescent="0.25">
      <c r="A3703" s="60"/>
      <c r="B3703" s="60"/>
      <c r="C3703" s="61"/>
      <c r="D3703" s="61"/>
      <c r="E3703" s="47"/>
      <c r="F3703" s="59"/>
      <c r="G3703" s="59"/>
      <c r="H3703" s="59"/>
      <c r="I3703" s="92"/>
      <c r="J3703" s="59"/>
    </row>
    <row r="3704" spans="1:10" s="27" customFormat="1" ht="15" x14ac:dyDescent="0.25">
      <c r="A3704" s="60"/>
      <c r="B3704" s="60"/>
      <c r="C3704" s="61"/>
      <c r="D3704" s="61"/>
      <c r="E3704" s="47"/>
      <c r="F3704" s="59"/>
      <c r="G3704" s="59"/>
      <c r="H3704" s="59"/>
      <c r="I3704" s="92"/>
      <c r="J3704" s="59"/>
    </row>
    <row r="3705" spans="1:10" s="27" customFormat="1" ht="15" x14ac:dyDescent="0.25">
      <c r="A3705" s="60"/>
      <c r="B3705" s="60"/>
      <c r="C3705" s="61"/>
      <c r="D3705" s="61"/>
      <c r="E3705" s="47"/>
      <c r="F3705" s="59"/>
      <c r="G3705" s="59"/>
      <c r="H3705" s="59"/>
      <c r="I3705" s="92"/>
      <c r="J3705" s="59"/>
    </row>
    <row r="3706" spans="1:10" s="27" customFormat="1" ht="15" x14ac:dyDescent="0.25">
      <c r="A3706" s="60"/>
      <c r="B3706" s="60"/>
      <c r="C3706" s="61"/>
      <c r="D3706" s="61"/>
      <c r="E3706" s="47"/>
      <c r="F3706" s="59"/>
      <c r="G3706" s="59"/>
      <c r="H3706" s="59"/>
      <c r="I3706" s="92"/>
      <c r="J3706" s="59"/>
    </row>
    <row r="3707" spans="1:10" s="27" customFormat="1" ht="15" x14ac:dyDescent="0.25">
      <c r="A3707" s="60"/>
      <c r="B3707" s="60"/>
      <c r="C3707" s="61"/>
      <c r="D3707" s="61"/>
      <c r="E3707" s="47"/>
      <c r="F3707" s="59"/>
      <c r="G3707" s="59"/>
      <c r="H3707" s="59"/>
      <c r="I3707" s="92"/>
      <c r="J3707" s="59"/>
    </row>
    <row r="3708" spans="1:10" s="27" customFormat="1" ht="15" x14ac:dyDescent="0.25">
      <c r="A3708" s="60"/>
      <c r="B3708" s="60"/>
      <c r="C3708" s="61"/>
      <c r="D3708" s="61"/>
      <c r="E3708" s="47"/>
      <c r="F3708" s="59"/>
      <c r="G3708" s="59"/>
      <c r="H3708" s="59"/>
      <c r="I3708" s="92"/>
      <c r="J3708" s="59"/>
    </row>
    <row r="3709" spans="1:10" s="27" customFormat="1" ht="15" x14ac:dyDescent="0.25">
      <c r="A3709" s="60"/>
      <c r="B3709" s="60"/>
      <c r="C3709" s="61"/>
      <c r="D3709" s="61"/>
      <c r="E3709" s="47"/>
      <c r="F3709" s="59"/>
      <c r="G3709" s="59"/>
      <c r="H3709" s="59"/>
      <c r="I3709" s="92"/>
      <c r="J3709" s="59"/>
    </row>
    <row r="3710" spans="1:10" s="27" customFormat="1" ht="15" x14ac:dyDescent="0.25">
      <c r="A3710" s="60"/>
      <c r="B3710" s="60"/>
      <c r="C3710" s="61"/>
      <c r="D3710" s="61"/>
      <c r="E3710" s="47"/>
      <c r="F3710" s="59"/>
      <c r="G3710" s="59"/>
      <c r="H3710" s="59"/>
      <c r="I3710" s="92"/>
      <c r="J3710" s="59"/>
    </row>
    <row r="3711" spans="1:10" s="27" customFormat="1" ht="15" x14ac:dyDescent="0.25">
      <c r="A3711" s="60"/>
      <c r="B3711" s="60"/>
      <c r="C3711" s="61"/>
      <c r="D3711" s="61"/>
      <c r="E3711" s="47"/>
      <c r="F3711" s="59"/>
      <c r="G3711" s="59"/>
      <c r="H3711" s="59"/>
      <c r="I3711" s="92"/>
      <c r="J3711" s="59"/>
    </row>
    <row r="3712" spans="1:10" s="27" customFormat="1" ht="15" x14ac:dyDescent="0.25">
      <c r="A3712" s="60"/>
      <c r="B3712" s="60"/>
      <c r="C3712" s="61"/>
      <c r="D3712" s="61"/>
      <c r="E3712" s="47"/>
      <c r="F3712" s="59"/>
      <c r="G3712" s="59"/>
      <c r="H3712" s="59"/>
      <c r="I3712" s="92"/>
      <c r="J3712" s="59"/>
    </row>
    <row r="3713" spans="1:10" s="27" customFormat="1" ht="15" x14ac:dyDescent="0.25">
      <c r="A3713" s="60"/>
      <c r="B3713" s="60"/>
      <c r="C3713" s="61"/>
      <c r="D3713" s="61"/>
      <c r="E3713" s="47"/>
      <c r="F3713" s="59"/>
      <c r="G3713" s="59"/>
      <c r="H3713" s="59"/>
      <c r="I3713" s="92"/>
      <c r="J3713" s="59"/>
    </row>
    <row r="3714" spans="1:10" s="27" customFormat="1" ht="15" x14ac:dyDescent="0.25">
      <c r="A3714" s="60"/>
      <c r="B3714" s="60"/>
      <c r="C3714" s="61"/>
      <c r="D3714" s="61"/>
      <c r="E3714" s="47"/>
      <c r="F3714" s="59"/>
      <c r="G3714" s="59"/>
      <c r="H3714" s="59"/>
      <c r="I3714" s="92"/>
      <c r="J3714" s="59"/>
    </row>
    <row r="3715" spans="1:10" s="27" customFormat="1" ht="15" x14ac:dyDescent="0.25">
      <c r="A3715" s="60"/>
      <c r="B3715" s="60"/>
      <c r="C3715" s="61"/>
      <c r="D3715" s="61"/>
      <c r="E3715" s="47"/>
      <c r="F3715" s="59"/>
      <c r="G3715" s="59"/>
      <c r="H3715" s="59"/>
      <c r="I3715" s="92"/>
      <c r="J3715" s="59"/>
    </row>
    <row r="3716" spans="1:10" s="27" customFormat="1" ht="15" x14ac:dyDescent="0.25">
      <c r="A3716" s="60"/>
      <c r="B3716" s="60"/>
      <c r="C3716" s="61"/>
      <c r="D3716" s="61"/>
      <c r="E3716" s="47"/>
      <c r="F3716" s="59"/>
      <c r="G3716" s="59"/>
      <c r="H3716" s="59"/>
      <c r="I3716" s="92"/>
      <c r="J3716" s="59"/>
    </row>
    <row r="3717" spans="1:10" s="27" customFormat="1" ht="15" x14ac:dyDescent="0.25">
      <c r="A3717" s="60"/>
      <c r="B3717" s="60"/>
      <c r="C3717" s="61"/>
      <c r="D3717" s="61"/>
      <c r="E3717" s="47"/>
      <c r="F3717" s="59"/>
      <c r="G3717" s="59"/>
      <c r="H3717" s="59"/>
      <c r="I3717" s="92"/>
      <c r="J3717" s="59"/>
    </row>
    <row r="3718" spans="1:10" s="27" customFormat="1" ht="15" x14ac:dyDescent="0.25">
      <c r="A3718" s="60"/>
      <c r="B3718" s="60"/>
      <c r="C3718" s="61"/>
      <c r="D3718" s="61"/>
      <c r="E3718" s="47"/>
      <c r="F3718" s="59"/>
      <c r="G3718" s="59"/>
      <c r="H3718" s="59"/>
      <c r="I3718" s="92"/>
      <c r="J3718" s="59"/>
    </row>
    <row r="3719" spans="1:10" s="27" customFormat="1" ht="15" x14ac:dyDescent="0.25">
      <c r="A3719" s="60"/>
      <c r="B3719" s="60"/>
      <c r="C3719" s="61"/>
      <c r="D3719" s="61"/>
      <c r="E3719" s="47"/>
      <c r="F3719" s="59"/>
      <c r="G3719" s="59"/>
      <c r="H3719" s="59"/>
      <c r="I3719" s="92"/>
      <c r="J3719" s="59"/>
    </row>
    <row r="3720" spans="1:10" s="27" customFormat="1" ht="15" x14ac:dyDescent="0.25">
      <c r="A3720" s="60"/>
      <c r="B3720" s="60"/>
      <c r="C3720" s="61"/>
      <c r="D3720" s="61"/>
      <c r="E3720" s="47"/>
      <c r="F3720" s="59"/>
      <c r="G3720" s="59"/>
      <c r="H3720" s="59"/>
      <c r="I3720" s="92"/>
      <c r="J3720" s="59"/>
    </row>
    <row r="3721" spans="1:10" s="27" customFormat="1" ht="15" x14ac:dyDescent="0.25">
      <c r="A3721" s="60"/>
      <c r="B3721" s="60"/>
      <c r="C3721" s="61"/>
      <c r="D3721" s="61"/>
      <c r="E3721" s="47"/>
      <c r="F3721" s="59"/>
      <c r="G3721" s="59"/>
      <c r="H3721" s="59"/>
      <c r="I3721" s="92"/>
      <c r="J3721" s="59"/>
    </row>
    <row r="3722" spans="1:10" s="27" customFormat="1" ht="15" x14ac:dyDescent="0.25">
      <c r="A3722" s="60"/>
      <c r="B3722" s="60"/>
      <c r="C3722" s="61"/>
      <c r="D3722" s="61"/>
      <c r="E3722" s="47"/>
      <c r="F3722" s="59"/>
      <c r="G3722" s="59"/>
      <c r="H3722" s="59"/>
      <c r="I3722" s="92"/>
      <c r="J3722" s="59"/>
    </row>
    <row r="3723" spans="1:10" s="27" customFormat="1" ht="15" x14ac:dyDescent="0.25">
      <c r="A3723" s="60"/>
      <c r="B3723" s="60"/>
      <c r="C3723" s="61"/>
      <c r="D3723" s="61"/>
      <c r="E3723" s="47"/>
      <c r="F3723" s="59"/>
      <c r="G3723" s="59"/>
      <c r="H3723" s="59"/>
      <c r="I3723" s="92"/>
      <c r="J3723" s="59"/>
    </row>
    <row r="3724" spans="1:10" s="27" customFormat="1" ht="15" x14ac:dyDescent="0.25">
      <c r="A3724" s="60"/>
      <c r="B3724" s="60"/>
      <c r="C3724" s="61"/>
      <c r="D3724" s="61"/>
      <c r="E3724" s="47"/>
      <c r="F3724" s="59"/>
      <c r="G3724" s="59"/>
      <c r="H3724" s="59"/>
      <c r="I3724" s="92"/>
      <c r="J3724" s="59"/>
    </row>
    <row r="3725" spans="1:10" s="27" customFormat="1" ht="15" x14ac:dyDescent="0.25">
      <c r="A3725" s="60"/>
      <c r="B3725" s="60"/>
      <c r="C3725" s="61"/>
      <c r="D3725" s="61"/>
      <c r="E3725" s="47"/>
      <c r="F3725" s="59"/>
      <c r="G3725" s="59"/>
      <c r="H3725" s="59"/>
      <c r="I3725" s="92"/>
      <c r="J3725" s="59"/>
    </row>
    <row r="3726" spans="1:10" s="27" customFormat="1" ht="15" x14ac:dyDescent="0.25">
      <c r="A3726" s="60"/>
      <c r="B3726" s="60"/>
      <c r="C3726" s="61"/>
      <c r="D3726" s="61"/>
      <c r="E3726" s="47"/>
      <c r="F3726" s="59"/>
      <c r="G3726" s="59"/>
      <c r="H3726" s="59"/>
      <c r="I3726" s="92"/>
      <c r="J3726" s="59"/>
    </row>
    <row r="3727" spans="1:10" s="27" customFormat="1" ht="15" x14ac:dyDescent="0.25">
      <c r="A3727" s="60"/>
      <c r="B3727" s="60"/>
      <c r="C3727" s="61"/>
      <c r="D3727" s="61"/>
      <c r="E3727" s="47"/>
      <c r="F3727" s="59"/>
      <c r="G3727" s="59"/>
      <c r="H3727" s="59"/>
      <c r="I3727" s="92"/>
      <c r="J3727" s="59"/>
    </row>
    <row r="3728" spans="1:10" s="27" customFormat="1" ht="15" x14ac:dyDescent="0.25">
      <c r="A3728" s="60"/>
      <c r="B3728" s="60"/>
      <c r="C3728" s="61"/>
      <c r="D3728" s="61"/>
      <c r="E3728" s="47"/>
      <c r="F3728" s="59"/>
      <c r="G3728" s="59"/>
      <c r="H3728" s="59"/>
      <c r="I3728" s="92"/>
      <c r="J3728" s="59"/>
    </row>
    <row r="3729" spans="1:10" s="27" customFormat="1" ht="15" x14ac:dyDescent="0.25">
      <c r="A3729" s="60"/>
      <c r="B3729" s="60"/>
      <c r="C3729" s="61"/>
      <c r="D3729" s="61"/>
      <c r="E3729" s="47"/>
      <c r="F3729" s="59"/>
      <c r="G3729" s="59"/>
      <c r="H3729" s="59"/>
      <c r="I3729" s="92"/>
      <c r="J3729" s="59"/>
    </row>
    <row r="3730" spans="1:10" s="27" customFormat="1" ht="15" x14ac:dyDescent="0.25">
      <c r="A3730" s="60"/>
      <c r="B3730" s="60"/>
      <c r="C3730" s="61"/>
      <c r="D3730" s="61"/>
      <c r="E3730" s="47"/>
      <c r="F3730" s="59"/>
      <c r="G3730" s="59"/>
      <c r="H3730" s="59"/>
      <c r="I3730" s="92"/>
      <c r="J3730" s="59"/>
    </row>
    <row r="3731" spans="1:10" s="27" customFormat="1" ht="15" x14ac:dyDescent="0.25">
      <c r="A3731" s="60"/>
      <c r="B3731" s="60"/>
      <c r="C3731" s="61"/>
      <c r="D3731" s="61"/>
      <c r="E3731" s="47"/>
      <c r="F3731" s="59"/>
      <c r="G3731" s="59"/>
      <c r="H3731" s="59"/>
      <c r="I3731" s="92"/>
      <c r="J3731" s="59"/>
    </row>
    <row r="3732" spans="1:10" s="27" customFormat="1" ht="15" x14ac:dyDescent="0.25">
      <c r="A3732" s="60"/>
      <c r="B3732" s="60"/>
      <c r="C3732" s="61"/>
      <c r="D3732" s="61"/>
      <c r="E3732" s="47"/>
      <c r="F3732" s="59"/>
      <c r="G3732" s="59"/>
      <c r="H3732" s="59"/>
      <c r="I3732" s="92"/>
      <c r="J3732" s="59"/>
    </row>
    <row r="3733" spans="1:10" s="27" customFormat="1" ht="15" x14ac:dyDescent="0.25">
      <c r="A3733" s="60"/>
      <c r="B3733" s="60"/>
      <c r="C3733" s="61"/>
      <c r="D3733" s="61"/>
      <c r="E3733" s="47"/>
      <c r="F3733" s="59"/>
      <c r="G3733" s="59"/>
      <c r="H3733" s="59"/>
      <c r="I3733" s="92"/>
      <c r="J3733" s="59"/>
    </row>
    <row r="3734" spans="1:10" s="27" customFormat="1" ht="15" x14ac:dyDescent="0.25">
      <c r="A3734" s="60"/>
      <c r="B3734" s="60"/>
      <c r="C3734" s="61"/>
      <c r="D3734" s="61"/>
      <c r="E3734" s="47"/>
      <c r="F3734" s="59"/>
      <c r="G3734" s="59"/>
      <c r="H3734" s="59"/>
      <c r="I3734" s="92"/>
      <c r="J3734" s="59"/>
    </row>
    <row r="3735" spans="1:10" s="27" customFormat="1" ht="15" x14ac:dyDescent="0.25">
      <c r="A3735" s="60"/>
      <c r="B3735" s="60"/>
      <c r="C3735" s="61"/>
      <c r="D3735" s="61"/>
      <c r="E3735" s="47"/>
      <c r="F3735" s="59"/>
      <c r="G3735" s="59"/>
      <c r="H3735" s="59"/>
      <c r="I3735" s="92"/>
      <c r="J3735" s="59"/>
    </row>
    <row r="3736" spans="1:10" s="27" customFormat="1" ht="15" x14ac:dyDescent="0.25">
      <c r="A3736" s="60"/>
      <c r="B3736" s="60"/>
      <c r="C3736" s="61"/>
      <c r="D3736" s="61"/>
      <c r="E3736" s="47"/>
      <c r="F3736" s="59"/>
      <c r="G3736" s="59"/>
      <c r="H3736" s="59"/>
      <c r="I3736" s="92"/>
      <c r="J3736" s="59"/>
    </row>
    <row r="3737" spans="1:10" s="27" customFormat="1" ht="15" x14ac:dyDescent="0.25">
      <c r="A3737" s="60"/>
      <c r="B3737" s="60"/>
      <c r="C3737" s="61"/>
      <c r="D3737" s="61"/>
      <c r="E3737" s="47"/>
      <c r="F3737" s="59"/>
      <c r="G3737" s="59"/>
      <c r="H3737" s="59"/>
      <c r="I3737" s="92"/>
      <c r="J3737" s="59"/>
    </row>
    <row r="3738" spans="1:10" s="27" customFormat="1" ht="15" x14ac:dyDescent="0.25">
      <c r="A3738" s="60"/>
      <c r="B3738" s="60"/>
      <c r="C3738" s="61"/>
      <c r="D3738" s="61"/>
      <c r="E3738" s="47"/>
      <c r="F3738" s="59"/>
      <c r="G3738" s="59"/>
      <c r="H3738" s="59"/>
      <c r="I3738" s="92"/>
      <c r="J3738" s="59"/>
    </row>
    <row r="3739" spans="1:10" s="27" customFormat="1" ht="15" x14ac:dyDescent="0.25">
      <c r="A3739" s="60"/>
      <c r="B3739" s="60"/>
      <c r="C3739" s="61"/>
      <c r="D3739" s="61"/>
      <c r="E3739" s="47"/>
      <c r="F3739" s="59"/>
      <c r="G3739" s="59"/>
      <c r="H3739" s="59"/>
      <c r="I3739" s="92"/>
      <c r="J3739" s="59"/>
    </row>
    <row r="3740" spans="1:10" s="27" customFormat="1" ht="15" x14ac:dyDescent="0.25">
      <c r="A3740" s="60"/>
      <c r="B3740" s="60"/>
      <c r="C3740" s="61"/>
      <c r="D3740" s="61"/>
      <c r="E3740" s="47"/>
      <c r="F3740" s="59"/>
      <c r="G3740" s="59"/>
      <c r="H3740" s="59"/>
      <c r="I3740" s="92"/>
      <c r="J3740" s="59"/>
    </row>
    <row r="3741" spans="1:10" s="27" customFormat="1" ht="15" x14ac:dyDescent="0.25">
      <c r="A3741" s="60"/>
      <c r="B3741" s="60"/>
      <c r="C3741" s="61"/>
      <c r="D3741" s="61"/>
      <c r="E3741" s="47"/>
      <c r="F3741" s="59"/>
      <c r="G3741" s="59"/>
      <c r="H3741" s="59"/>
      <c r="I3741" s="92"/>
      <c r="J3741" s="59"/>
    </row>
    <row r="3742" spans="1:10" s="27" customFormat="1" ht="15" x14ac:dyDescent="0.25">
      <c r="A3742" s="60"/>
      <c r="B3742" s="60"/>
      <c r="C3742" s="61"/>
      <c r="D3742" s="61"/>
      <c r="E3742" s="47"/>
      <c r="F3742" s="59"/>
      <c r="G3742" s="59"/>
      <c r="H3742" s="59"/>
      <c r="I3742" s="92"/>
      <c r="J3742" s="59"/>
    </row>
    <row r="3743" spans="1:10" s="27" customFormat="1" ht="15" x14ac:dyDescent="0.25">
      <c r="A3743" s="60"/>
      <c r="B3743" s="60"/>
      <c r="C3743" s="61"/>
      <c r="D3743" s="61"/>
      <c r="E3743" s="47"/>
      <c r="F3743" s="59"/>
      <c r="G3743" s="59"/>
      <c r="H3743" s="59"/>
      <c r="I3743" s="92"/>
      <c r="J3743" s="59"/>
    </row>
    <row r="3744" spans="1:10" s="27" customFormat="1" ht="15" x14ac:dyDescent="0.25">
      <c r="A3744" s="60"/>
      <c r="B3744" s="60"/>
      <c r="C3744" s="61"/>
      <c r="D3744" s="61"/>
      <c r="E3744" s="47"/>
      <c r="F3744" s="59"/>
      <c r="G3744" s="59"/>
      <c r="H3744" s="59"/>
      <c r="I3744" s="92"/>
      <c r="J3744" s="59"/>
    </row>
    <row r="3745" spans="1:10" s="27" customFormat="1" ht="15" x14ac:dyDescent="0.25">
      <c r="A3745" s="60"/>
      <c r="B3745" s="60"/>
      <c r="C3745" s="61"/>
      <c r="D3745" s="61"/>
      <c r="E3745" s="47"/>
      <c r="F3745" s="59"/>
      <c r="G3745" s="59"/>
      <c r="H3745" s="59"/>
      <c r="I3745" s="92"/>
      <c r="J3745" s="59"/>
    </row>
    <row r="3746" spans="1:10" s="27" customFormat="1" ht="15" x14ac:dyDescent="0.25">
      <c r="A3746" s="60"/>
      <c r="B3746" s="60"/>
      <c r="C3746" s="61"/>
      <c r="D3746" s="61"/>
      <c r="E3746" s="47"/>
      <c r="F3746" s="59"/>
      <c r="G3746" s="59"/>
      <c r="H3746" s="59"/>
      <c r="I3746" s="92"/>
      <c r="J3746" s="59"/>
    </row>
    <row r="3747" spans="1:10" s="27" customFormat="1" ht="15" x14ac:dyDescent="0.25">
      <c r="A3747" s="60"/>
      <c r="B3747" s="60"/>
      <c r="C3747" s="61"/>
      <c r="D3747" s="61"/>
      <c r="E3747" s="47"/>
      <c r="F3747" s="59"/>
      <c r="G3747" s="59"/>
      <c r="H3747" s="59"/>
      <c r="I3747" s="92"/>
      <c r="J3747" s="59"/>
    </row>
    <row r="3748" spans="1:10" s="27" customFormat="1" ht="15" x14ac:dyDescent="0.25">
      <c r="A3748" s="60"/>
      <c r="B3748" s="60"/>
      <c r="C3748" s="61"/>
      <c r="D3748" s="61"/>
      <c r="E3748" s="47"/>
      <c r="F3748" s="59"/>
      <c r="G3748" s="59"/>
      <c r="H3748" s="59"/>
      <c r="I3748" s="92"/>
      <c r="J3748" s="59"/>
    </row>
    <row r="3749" spans="1:10" s="27" customFormat="1" ht="15" x14ac:dyDescent="0.25">
      <c r="A3749" s="60"/>
      <c r="B3749" s="60"/>
      <c r="C3749" s="61"/>
      <c r="D3749" s="61"/>
      <c r="E3749" s="47"/>
      <c r="F3749" s="59"/>
      <c r="G3749" s="59"/>
      <c r="H3749" s="59"/>
      <c r="I3749" s="92"/>
      <c r="J3749" s="59"/>
    </row>
    <row r="3750" spans="1:10" s="27" customFormat="1" ht="15" x14ac:dyDescent="0.25">
      <c r="A3750" s="60"/>
      <c r="B3750" s="60"/>
      <c r="C3750" s="61"/>
      <c r="D3750" s="61"/>
      <c r="E3750" s="47"/>
      <c r="F3750" s="59"/>
      <c r="G3750" s="59"/>
      <c r="H3750" s="59"/>
      <c r="I3750" s="92"/>
      <c r="J3750" s="59"/>
    </row>
    <row r="3751" spans="1:10" s="27" customFormat="1" ht="15" x14ac:dyDescent="0.25">
      <c r="A3751" s="60"/>
      <c r="B3751" s="60"/>
      <c r="C3751" s="61"/>
      <c r="D3751" s="61"/>
      <c r="E3751" s="47"/>
      <c r="F3751" s="59"/>
      <c r="G3751" s="59"/>
      <c r="H3751" s="59"/>
      <c r="I3751" s="92"/>
      <c r="J3751" s="59"/>
    </row>
    <row r="3752" spans="1:10" s="27" customFormat="1" ht="15" x14ac:dyDescent="0.25">
      <c r="A3752" s="60"/>
      <c r="B3752" s="60"/>
      <c r="C3752" s="61"/>
      <c r="D3752" s="61"/>
      <c r="E3752" s="47"/>
      <c r="F3752" s="59"/>
      <c r="G3752" s="59"/>
      <c r="H3752" s="59"/>
      <c r="I3752" s="92"/>
      <c r="J3752" s="59"/>
    </row>
    <row r="3753" spans="1:10" s="27" customFormat="1" ht="15" x14ac:dyDescent="0.25">
      <c r="A3753" s="60"/>
      <c r="B3753" s="60"/>
      <c r="C3753" s="61"/>
      <c r="D3753" s="61"/>
      <c r="E3753" s="47"/>
      <c r="F3753" s="59"/>
      <c r="G3753" s="59"/>
      <c r="H3753" s="59"/>
      <c r="I3753" s="92"/>
      <c r="J3753" s="59"/>
    </row>
    <row r="3754" spans="1:10" s="27" customFormat="1" ht="15" x14ac:dyDescent="0.25">
      <c r="A3754" s="60"/>
      <c r="B3754" s="60"/>
      <c r="C3754" s="61"/>
      <c r="D3754" s="61"/>
      <c r="E3754" s="47"/>
      <c r="F3754" s="59"/>
      <c r="G3754" s="59"/>
      <c r="H3754" s="59"/>
      <c r="I3754" s="92"/>
      <c r="J3754" s="59"/>
    </row>
    <row r="3755" spans="1:10" s="27" customFormat="1" ht="15" x14ac:dyDescent="0.25">
      <c r="A3755" s="60"/>
      <c r="B3755" s="60"/>
      <c r="C3755" s="61"/>
      <c r="D3755" s="61"/>
      <c r="E3755" s="47"/>
      <c r="F3755" s="59"/>
      <c r="G3755" s="59"/>
      <c r="H3755" s="59"/>
      <c r="I3755" s="92"/>
      <c r="J3755" s="59"/>
    </row>
    <row r="3756" spans="1:10" s="27" customFormat="1" ht="15" x14ac:dyDescent="0.25">
      <c r="A3756" s="60"/>
      <c r="B3756" s="60"/>
      <c r="C3756" s="61"/>
      <c r="D3756" s="61"/>
      <c r="E3756" s="47"/>
      <c r="F3756" s="59"/>
      <c r="G3756" s="59"/>
      <c r="H3756" s="59"/>
      <c r="I3756" s="92"/>
      <c r="J3756" s="59"/>
    </row>
    <row r="3757" spans="1:10" s="27" customFormat="1" ht="15" x14ac:dyDescent="0.25">
      <c r="A3757" s="60"/>
      <c r="B3757" s="60"/>
      <c r="C3757" s="61"/>
      <c r="D3757" s="61"/>
      <c r="E3757" s="47"/>
      <c r="F3757" s="59"/>
      <c r="G3757" s="59"/>
      <c r="H3757" s="59"/>
      <c r="I3757" s="92"/>
      <c r="J3757" s="59"/>
    </row>
    <row r="3758" spans="1:10" s="27" customFormat="1" ht="15" x14ac:dyDescent="0.25">
      <c r="A3758" s="60"/>
      <c r="B3758" s="60"/>
      <c r="C3758" s="61"/>
      <c r="D3758" s="61"/>
      <c r="E3758" s="47"/>
      <c r="F3758" s="59"/>
      <c r="G3758" s="59"/>
      <c r="H3758" s="59"/>
      <c r="I3758" s="92"/>
      <c r="J3758" s="59"/>
    </row>
    <row r="3759" spans="1:10" s="27" customFormat="1" ht="15" x14ac:dyDescent="0.25">
      <c r="A3759" s="60"/>
      <c r="B3759" s="60"/>
      <c r="C3759" s="61"/>
      <c r="D3759" s="61"/>
      <c r="E3759" s="47"/>
      <c r="F3759" s="59"/>
      <c r="G3759" s="59"/>
      <c r="H3759" s="59"/>
      <c r="I3759" s="92"/>
      <c r="J3759" s="59"/>
    </row>
    <row r="3760" spans="1:10" s="27" customFormat="1" ht="15" x14ac:dyDescent="0.25">
      <c r="A3760" s="60"/>
      <c r="B3760" s="60"/>
      <c r="C3760" s="61"/>
      <c r="D3760" s="61"/>
      <c r="E3760" s="47"/>
      <c r="F3760" s="59"/>
      <c r="G3760" s="59"/>
      <c r="H3760" s="59"/>
      <c r="I3760" s="92"/>
      <c r="J3760" s="59"/>
    </row>
    <row r="3761" spans="1:10" s="27" customFormat="1" ht="15" x14ac:dyDescent="0.25">
      <c r="A3761" s="60"/>
      <c r="B3761" s="60"/>
      <c r="C3761" s="61"/>
      <c r="D3761" s="61"/>
      <c r="E3761" s="47"/>
      <c r="F3761" s="59"/>
      <c r="G3761" s="59"/>
      <c r="H3761" s="59"/>
      <c r="I3761" s="92"/>
      <c r="J3761" s="59"/>
    </row>
    <row r="3762" spans="1:10" s="27" customFormat="1" ht="15" x14ac:dyDescent="0.25">
      <c r="A3762" s="60"/>
      <c r="B3762" s="60"/>
      <c r="C3762" s="61"/>
      <c r="D3762" s="61"/>
      <c r="E3762" s="47"/>
      <c r="F3762" s="59"/>
      <c r="G3762" s="59"/>
      <c r="H3762" s="59"/>
      <c r="I3762" s="92"/>
      <c r="J3762" s="59"/>
    </row>
    <row r="3763" spans="1:10" s="27" customFormat="1" ht="15" x14ac:dyDescent="0.25">
      <c r="A3763" s="60"/>
      <c r="B3763" s="60"/>
      <c r="C3763" s="61"/>
      <c r="D3763" s="61"/>
      <c r="E3763" s="47"/>
      <c r="F3763" s="59"/>
      <c r="G3763" s="59"/>
      <c r="H3763" s="59"/>
      <c r="I3763" s="92"/>
      <c r="J3763" s="59"/>
    </row>
    <row r="3764" spans="1:10" s="27" customFormat="1" ht="15" x14ac:dyDescent="0.25">
      <c r="A3764" s="60"/>
      <c r="B3764" s="60"/>
      <c r="C3764" s="61"/>
      <c r="D3764" s="61"/>
      <c r="E3764" s="47"/>
      <c r="F3764" s="59"/>
      <c r="G3764" s="59"/>
      <c r="H3764" s="59"/>
      <c r="I3764" s="92"/>
      <c r="J3764" s="59"/>
    </row>
    <row r="3765" spans="1:10" s="27" customFormat="1" ht="15" x14ac:dyDescent="0.25">
      <c r="A3765" s="60"/>
      <c r="B3765" s="60"/>
      <c r="C3765" s="61"/>
      <c r="D3765" s="61"/>
      <c r="E3765" s="47"/>
      <c r="F3765" s="59"/>
      <c r="G3765" s="59"/>
      <c r="H3765" s="59"/>
      <c r="I3765" s="92"/>
      <c r="J3765" s="59"/>
    </row>
    <row r="3766" spans="1:10" s="27" customFormat="1" ht="15" x14ac:dyDescent="0.25">
      <c r="A3766" s="60"/>
      <c r="B3766" s="60"/>
      <c r="C3766" s="61"/>
      <c r="D3766" s="61"/>
      <c r="E3766" s="47"/>
      <c r="F3766" s="59"/>
      <c r="G3766" s="59"/>
      <c r="H3766" s="59"/>
      <c r="I3766" s="92"/>
      <c r="J3766" s="59"/>
    </row>
    <row r="3767" spans="1:10" s="27" customFormat="1" ht="15" x14ac:dyDescent="0.25">
      <c r="A3767" s="60"/>
      <c r="B3767" s="60"/>
      <c r="C3767" s="61"/>
      <c r="D3767" s="61"/>
      <c r="E3767" s="47"/>
      <c r="F3767" s="59"/>
      <c r="G3767" s="59"/>
      <c r="H3767" s="59"/>
      <c r="I3767" s="92"/>
      <c r="J3767" s="59"/>
    </row>
    <row r="3768" spans="1:10" s="27" customFormat="1" ht="15" x14ac:dyDescent="0.25">
      <c r="A3768" s="60"/>
      <c r="B3768" s="60"/>
      <c r="C3768" s="61"/>
      <c r="D3768" s="61"/>
      <c r="E3768" s="47"/>
      <c r="F3768" s="59"/>
      <c r="G3768" s="59"/>
      <c r="H3768" s="59"/>
      <c r="I3768" s="92"/>
      <c r="J3768" s="59"/>
    </row>
    <row r="3769" spans="1:10" s="27" customFormat="1" ht="15" x14ac:dyDescent="0.25">
      <c r="A3769" s="60"/>
      <c r="B3769" s="60"/>
      <c r="C3769" s="61"/>
      <c r="D3769" s="61"/>
      <c r="E3769" s="47"/>
      <c r="F3769" s="59"/>
      <c r="G3769" s="59"/>
      <c r="H3769" s="59"/>
      <c r="I3769" s="92"/>
      <c r="J3769" s="59"/>
    </row>
    <row r="3770" spans="1:10" s="27" customFormat="1" ht="15" x14ac:dyDescent="0.25">
      <c r="A3770" s="60"/>
      <c r="B3770" s="60"/>
      <c r="C3770" s="61"/>
      <c r="D3770" s="61"/>
      <c r="E3770" s="47"/>
      <c r="F3770" s="59"/>
      <c r="G3770" s="59"/>
      <c r="H3770" s="59"/>
      <c r="I3770" s="92"/>
      <c r="J3770" s="59"/>
    </row>
    <row r="3771" spans="1:10" s="27" customFormat="1" ht="15" x14ac:dyDescent="0.25">
      <c r="A3771" s="60"/>
      <c r="B3771" s="60"/>
      <c r="C3771" s="61"/>
      <c r="D3771" s="61"/>
      <c r="E3771" s="47"/>
      <c r="F3771" s="59"/>
      <c r="G3771" s="59"/>
      <c r="H3771" s="59"/>
      <c r="I3771" s="92"/>
      <c r="J3771" s="59"/>
    </row>
    <row r="3772" spans="1:10" s="27" customFormat="1" ht="15" x14ac:dyDescent="0.25">
      <c r="A3772" s="60"/>
      <c r="B3772" s="60"/>
      <c r="C3772" s="61"/>
      <c r="D3772" s="61"/>
      <c r="E3772" s="47"/>
      <c r="F3772" s="59"/>
      <c r="G3772" s="59"/>
      <c r="H3772" s="59"/>
      <c r="I3772" s="92"/>
      <c r="J3772" s="59"/>
    </row>
    <row r="3773" spans="1:10" s="27" customFormat="1" ht="15" x14ac:dyDescent="0.25">
      <c r="A3773" s="60"/>
      <c r="B3773" s="60"/>
      <c r="C3773" s="61"/>
      <c r="D3773" s="61"/>
      <c r="E3773" s="47"/>
      <c r="F3773" s="59"/>
      <c r="G3773" s="59"/>
      <c r="H3773" s="59"/>
      <c r="I3773" s="92"/>
      <c r="J3773" s="59"/>
    </row>
    <row r="3774" spans="1:10" s="27" customFormat="1" ht="15" x14ac:dyDescent="0.25">
      <c r="A3774" s="60"/>
      <c r="B3774" s="60"/>
      <c r="C3774" s="61"/>
      <c r="D3774" s="61"/>
      <c r="E3774" s="47"/>
      <c r="F3774" s="59"/>
      <c r="G3774" s="59"/>
      <c r="H3774" s="59"/>
      <c r="I3774" s="92"/>
      <c r="J3774" s="59"/>
    </row>
    <row r="3775" spans="1:10" s="27" customFormat="1" ht="15" x14ac:dyDescent="0.25">
      <c r="A3775" s="60"/>
      <c r="B3775" s="60"/>
      <c r="C3775" s="61"/>
      <c r="D3775" s="61"/>
      <c r="E3775" s="47"/>
      <c r="F3775" s="59"/>
      <c r="G3775" s="59"/>
      <c r="H3775" s="59"/>
      <c r="I3775" s="92"/>
      <c r="J3775" s="59"/>
    </row>
    <row r="3776" spans="1:10" s="27" customFormat="1" ht="15" x14ac:dyDescent="0.25">
      <c r="A3776" s="60"/>
      <c r="B3776" s="60"/>
      <c r="C3776" s="61"/>
      <c r="D3776" s="61"/>
      <c r="E3776" s="47"/>
      <c r="F3776" s="59"/>
      <c r="G3776" s="59"/>
      <c r="H3776" s="59"/>
      <c r="I3776" s="92"/>
      <c r="J3776" s="59"/>
    </row>
    <row r="3777" spans="1:10" s="27" customFormat="1" ht="15" x14ac:dyDescent="0.25">
      <c r="A3777" s="60"/>
      <c r="B3777" s="60"/>
      <c r="C3777" s="61"/>
      <c r="D3777" s="61"/>
      <c r="E3777" s="47"/>
      <c r="F3777" s="59"/>
      <c r="G3777" s="59"/>
      <c r="H3777" s="59"/>
      <c r="I3777" s="92"/>
      <c r="J3777" s="59"/>
    </row>
    <row r="3778" spans="1:10" s="27" customFormat="1" ht="15" x14ac:dyDescent="0.25">
      <c r="A3778" s="60"/>
      <c r="B3778" s="60"/>
      <c r="C3778" s="61"/>
      <c r="D3778" s="61"/>
      <c r="E3778" s="47"/>
      <c r="F3778" s="59"/>
      <c r="G3778" s="59"/>
      <c r="H3778" s="59"/>
      <c r="I3778" s="92"/>
      <c r="J3778" s="59"/>
    </row>
    <row r="3779" spans="1:10" s="27" customFormat="1" ht="15" x14ac:dyDescent="0.25">
      <c r="A3779" s="60"/>
      <c r="B3779" s="60"/>
      <c r="C3779" s="61"/>
      <c r="D3779" s="61"/>
      <c r="E3779" s="47"/>
      <c r="F3779" s="59"/>
      <c r="G3779" s="59"/>
      <c r="H3779" s="59"/>
      <c r="I3779" s="92"/>
      <c r="J3779" s="59"/>
    </row>
    <row r="3780" spans="1:10" s="27" customFormat="1" ht="15" x14ac:dyDescent="0.25">
      <c r="A3780" s="60"/>
      <c r="B3780" s="60"/>
      <c r="C3780" s="61"/>
      <c r="D3780" s="61"/>
      <c r="E3780" s="47"/>
      <c r="F3780" s="59"/>
      <c r="G3780" s="59"/>
      <c r="H3780" s="59"/>
      <c r="I3780" s="92"/>
      <c r="J3780" s="59"/>
    </row>
    <row r="3781" spans="1:10" s="27" customFormat="1" ht="15" x14ac:dyDescent="0.25">
      <c r="A3781" s="60"/>
      <c r="B3781" s="60"/>
      <c r="C3781" s="61"/>
      <c r="D3781" s="61"/>
      <c r="E3781" s="47"/>
      <c r="F3781" s="59"/>
      <c r="G3781" s="59"/>
      <c r="H3781" s="59"/>
      <c r="I3781" s="92"/>
      <c r="J3781" s="59"/>
    </row>
    <row r="3782" spans="1:10" s="27" customFormat="1" ht="15" x14ac:dyDescent="0.25">
      <c r="A3782" s="60"/>
      <c r="B3782" s="60"/>
      <c r="C3782" s="61"/>
      <c r="D3782" s="61"/>
      <c r="E3782" s="47"/>
      <c r="F3782" s="59"/>
      <c r="G3782" s="59"/>
      <c r="H3782" s="59"/>
      <c r="I3782" s="92"/>
      <c r="J3782" s="59"/>
    </row>
    <row r="3783" spans="1:10" s="27" customFormat="1" ht="15" x14ac:dyDescent="0.25">
      <c r="A3783" s="60"/>
      <c r="B3783" s="60"/>
      <c r="C3783" s="61"/>
      <c r="D3783" s="61"/>
      <c r="E3783" s="47"/>
      <c r="F3783" s="59"/>
      <c r="G3783" s="59"/>
      <c r="H3783" s="59"/>
      <c r="I3783" s="92"/>
      <c r="J3783" s="59"/>
    </row>
    <row r="3784" spans="1:10" s="27" customFormat="1" ht="15" x14ac:dyDescent="0.25">
      <c r="A3784" s="60"/>
      <c r="B3784" s="60"/>
      <c r="C3784" s="61"/>
      <c r="D3784" s="61"/>
      <c r="E3784" s="47"/>
      <c r="F3784" s="59"/>
      <c r="G3784" s="59"/>
      <c r="H3784" s="59"/>
      <c r="I3784" s="92"/>
      <c r="J3784" s="59"/>
    </row>
    <row r="3785" spans="1:10" s="27" customFormat="1" ht="15" x14ac:dyDescent="0.25">
      <c r="A3785" s="60"/>
      <c r="B3785" s="60"/>
      <c r="C3785" s="61"/>
      <c r="D3785" s="61"/>
      <c r="E3785" s="47"/>
      <c r="F3785" s="59"/>
      <c r="G3785" s="59"/>
      <c r="H3785" s="59"/>
      <c r="I3785" s="92"/>
      <c r="J3785" s="59"/>
    </row>
    <row r="3786" spans="1:10" s="27" customFormat="1" ht="15" x14ac:dyDescent="0.25">
      <c r="A3786" s="60"/>
      <c r="B3786" s="60"/>
      <c r="C3786" s="61"/>
      <c r="D3786" s="61"/>
      <c r="E3786" s="47"/>
      <c r="F3786" s="59"/>
      <c r="G3786" s="59"/>
      <c r="H3786" s="59"/>
      <c r="I3786" s="92"/>
      <c r="J3786" s="59"/>
    </row>
    <row r="3787" spans="1:10" s="27" customFormat="1" ht="15" x14ac:dyDescent="0.25">
      <c r="A3787" s="60"/>
      <c r="B3787" s="60"/>
      <c r="C3787" s="61"/>
      <c r="D3787" s="61"/>
      <c r="E3787" s="47"/>
      <c r="F3787" s="59"/>
      <c r="G3787" s="59"/>
      <c r="H3787" s="59"/>
      <c r="I3787" s="92"/>
      <c r="J3787" s="59"/>
    </row>
    <row r="3788" spans="1:10" s="27" customFormat="1" ht="15" x14ac:dyDescent="0.25">
      <c r="A3788" s="60"/>
      <c r="B3788" s="60"/>
      <c r="C3788" s="61"/>
      <c r="D3788" s="61"/>
      <c r="E3788" s="47"/>
      <c r="F3788" s="59"/>
      <c r="G3788" s="59"/>
      <c r="H3788" s="59"/>
      <c r="I3788" s="92"/>
      <c r="J3788" s="59"/>
    </row>
    <row r="3789" spans="1:10" s="27" customFormat="1" ht="15" x14ac:dyDescent="0.25">
      <c r="A3789" s="60"/>
      <c r="B3789" s="60"/>
      <c r="C3789" s="61"/>
      <c r="D3789" s="61"/>
      <c r="E3789" s="47"/>
      <c r="F3789" s="59"/>
      <c r="G3789" s="59"/>
      <c r="H3789" s="59"/>
      <c r="I3789" s="92"/>
      <c r="J3789" s="59"/>
    </row>
    <row r="3790" spans="1:10" s="27" customFormat="1" ht="15" x14ac:dyDescent="0.25">
      <c r="A3790" s="60"/>
      <c r="B3790" s="60"/>
      <c r="C3790" s="61"/>
      <c r="D3790" s="61"/>
      <c r="E3790" s="47"/>
      <c r="F3790" s="59"/>
      <c r="G3790" s="59"/>
      <c r="H3790" s="59"/>
      <c r="I3790" s="92"/>
      <c r="J3790" s="59"/>
    </row>
    <row r="3791" spans="1:10" s="27" customFormat="1" ht="15" x14ac:dyDescent="0.25">
      <c r="A3791" s="60"/>
      <c r="B3791" s="60"/>
      <c r="C3791" s="61"/>
      <c r="D3791" s="61"/>
      <c r="E3791" s="47"/>
      <c r="F3791" s="59"/>
      <c r="G3791" s="59"/>
      <c r="H3791" s="59"/>
      <c r="I3791" s="92"/>
      <c r="J3791" s="59"/>
    </row>
    <row r="3792" spans="1:10" s="27" customFormat="1" ht="15" x14ac:dyDescent="0.25">
      <c r="A3792" s="60"/>
      <c r="B3792" s="60"/>
      <c r="C3792" s="61"/>
      <c r="D3792" s="61"/>
      <c r="E3792" s="47"/>
      <c r="F3792" s="59"/>
      <c r="G3792" s="59"/>
      <c r="H3792" s="59"/>
      <c r="I3792" s="92"/>
      <c r="J3792" s="59"/>
    </row>
    <row r="3793" spans="1:10" s="27" customFormat="1" ht="15" x14ac:dyDescent="0.25">
      <c r="A3793" s="60"/>
      <c r="B3793" s="60"/>
      <c r="C3793" s="61"/>
      <c r="D3793" s="61"/>
      <c r="E3793" s="47"/>
      <c r="F3793" s="59"/>
      <c r="G3793" s="59"/>
      <c r="H3793" s="59"/>
      <c r="I3793" s="92"/>
      <c r="J3793" s="59"/>
    </row>
    <row r="3794" spans="1:10" s="27" customFormat="1" ht="15" x14ac:dyDescent="0.25">
      <c r="A3794" s="60"/>
      <c r="B3794" s="60"/>
      <c r="C3794" s="61"/>
      <c r="D3794" s="61"/>
      <c r="E3794" s="47"/>
      <c r="F3794" s="59"/>
      <c r="G3794" s="59"/>
      <c r="H3794" s="59"/>
      <c r="I3794" s="92"/>
      <c r="J3794" s="59"/>
    </row>
    <row r="3795" spans="1:10" s="27" customFormat="1" ht="15" x14ac:dyDescent="0.25">
      <c r="A3795" s="60"/>
      <c r="B3795" s="60"/>
      <c r="C3795" s="61"/>
      <c r="D3795" s="61"/>
      <c r="E3795" s="47"/>
      <c r="F3795" s="59"/>
      <c r="G3795" s="59"/>
      <c r="H3795" s="59"/>
      <c r="I3795" s="92"/>
      <c r="J3795" s="59"/>
    </row>
    <row r="3796" spans="1:10" s="27" customFormat="1" ht="15" x14ac:dyDescent="0.25">
      <c r="A3796" s="60"/>
      <c r="B3796" s="60"/>
      <c r="C3796" s="61"/>
      <c r="D3796" s="61"/>
      <c r="E3796" s="47"/>
      <c r="F3796" s="59"/>
      <c r="G3796" s="59"/>
      <c r="H3796" s="59"/>
      <c r="I3796" s="92"/>
      <c r="J3796" s="59"/>
    </row>
    <row r="3797" spans="1:10" s="27" customFormat="1" ht="15" x14ac:dyDescent="0.25">
      <c r="A3797" s="60"/>
      <c r="B3797" s="60"/>
      <c r="C3797" s="61"/>
      <c r="D3797" s="61"/>
      <c r="E3797" s="47"/>
      <c r="F3797" s="59"/>
      <c r="G3797" s="59"/>
      <c r="H3797" s="59"/>
      <c r="I3797" s="92"/>
      <c r="J3797" s="59"/>
    </row>
    <row r="3798" spans="1:10" s="27" customFormat="1" ht="15" x14ac:dyDescent="0.25">
      <c r="A3798" s="60"/>
      <c r="B3798" s="60"/>
      <c r="C3798" s="61"/>
      <c r="D3798" s="61"/>
      <c r="E3798" s="47"/>
      <c r="F3798" s="59"/>
      <c r="G3798" s="59"/>
      <c r="H3798" s="59"/>
      <c r="I3798" s="92"/>
      <c r="J3798" s="59"/>
    </row>
    <row r="3799" spans="1:10" s="27" customFormat="1" ht="15" x14ac:dyDescent="0.25">
      <c r="A3799" s="60"/>
      <c r="B3799" s="60"/>
      <c r="C3799" s="61"/>
      <c r="D3799" s="61"/>
      <c r="E3799" s="47"/>
      <c r="F3799" s="59"/>
      <c r="G3799" s="59"/>
      <c r="H3799" s="59"/>
      <c r="I3799" s="92"/>
      <c r="J3799" s="59"/>
    </row>
    <row r="3800" spans="1:10" s="27" customFormat="1" ht="15" x14ac:dyDescent="0.25">
      <c r="A3800" s="60"/>
      <c r="B3800" s="60"/>
      <c r="C3800" s="61"/>
      <c r="D3800" s="61"/>
      <c r="E3800" s="47"/>
      <c r="F3800" s="59"/>
      <c r="G3800" s="59"/>
      <c r="H3800" s="59"/>
      <c r="I3800" s="92"/>
      <c r="J3800" s="59"/>
    </row>
    <row r="3801" spans="1:10" s="27" customFormat="1" ht="15" x14ac:dyDescent="0.25">
      <c r="A3801" s="60"/>
      <c r="B3801" s="60"/>
      <c r="C3801" s="61"/>
      <c r="D3801" s="61"/>
      <c r="E3801" s="47"/>
      <c r="F3801" s="59"/>
      <c r="G3801" s="59"/>
      <c r="H3801" s="59"/>
      <c r="I3801" s="92"/>
      <c r="J3801" s="59"/>
    </row>
    <row r="3802" spans="1:10" s="27" customFormat="1" ht="15" x14ac:dyDescent="0.25">
      <c r="A3802" s="60"/>
      <c r="B3802" s="60"/>
      <c r="C3802" s="61"/>
      <c r="D3802" s="61"/>
      <c r="E3802" s="47"/>
      <c r="F3802" s="59"/>
      <c r="G3802" s="59"/>
      <c r="H3802" s="59"/>
      <c r="I3802" s="92"/>
      <c r="J3802" s="59"/>
    </row>
    <row r="3803" spans="1:10" s="27" customFormat="1" ht="15" x14ac:dyDescent="0.25">
      <c r="A3803" s="60"/>
      <c r="B3803" s="60"/>
      <c r="C3803" s="61"/>
      <c r="D3803" s="61"/>
      <c r="E3803" s="47"/>
      <c r="F3803" s="59"/>
      <c r="G3803" s="59"/>
      <c r="H3803" s="59"/>
      <c r="I3803" s="92"/>
      <c r="J3803" s="59"/>
    </row>
    <row r="3804" spans="1:10" s="27" customFormat="1" ht="15" x14ac:dyDescent="0.25">
      <c r="A3804" s="60"/>
      <c r="B3804" s="60"/>
      <c r="C3804" s="61"/>
      <c r="D3804" s="61"/>
      <c r="E3804" s="47"/>
      <c r="F3804" s="59"/>
      <c r="G3804" s="59"/>
      <c r="H3804" s="59"/>
      <c r="I3804" s="92"/>
      <c r="J3804" s="59"/>
    </row>
    <row r="3805" spans="1:10" s="27" customFormat="1" ht="15" x14ac:dyDescent="0.25">
      <c r="A3805" s="60"/>
      <c r="B3805" s="60"/>
      <c r="C3805" s="61"/>
      <c r="D3805" s="61"/>
      <c r="E3805" s="47"/>
      <c r="F3805" s="59"/>
      <c r="G3805" s="59"/>
      <c r="H3805" s="59"/>
      <c r="I3805" s="92"/>
      <c r="J3805" s="59"/>
    </row>
    <row r="3806" spans="1:10" s="27" customFormat="1" ht="15" x14ac:dyDescent="0.25">
      <c r="A3806" s="60"/>
      <c r="B3806" s="60"/>
      <c r="C3806" s="61"/>
      <c r="D3806" s="61"/>
      <c r="E3806" s="47"/>
      <c r="F3806" s="59"/>
      <c r="G3806" s="59"/>
      <c r="H3806" s="59"/>
      <c r="I3806" s="92"/>
      <c r="J3806" s="59"/>
    </row>
    <row r="3807" spans="1:10" s="27" customFormat="1" ht="15" x14ac:dyDescent="0.25">
      <c r="A3807" s="60"/>
      <c r="B3807" s="60"/>
      <c r="C3807" s="61"/>
      <c r="D3807" s="61"/>
      <c r="E3807" s="47"/>
      <c r="F3807" s="59"/>
      <c r="G3807" s="59"/>
      <c r="H3807" s="59"/>
      <c r="I3807" s="92"/>
      <c r="J3807" s="59"/>
    </row>
    <row r="3808" spans="1:10" s="27" customFormat="1" ht="15" x14ac:dyDescent="0.25">
      <c r="A3808" s="60"/>
      <c r="B3808" s="60"/>
      <c r="C3808" s="61"/>
      <c r="D3808" s="61"/>
      <c r="E3808" s="47"/>
      <c r="F3808" s="59"/>
      <c r="G3808" s="59"/>
      <c r="H3808" s="59"/>
      <c r="I3808" s="92"/>
      <c r="J3808" s="59"/>
    </row>
    <row r="3809" spans="1:10" s="27" customFormat="1" ht="15" x14ac:dyDescent="0.25">
      <c r="A3809" s="60"/>
      <c r="B3809" s="60"/>
      <c r="C3809" s="61"/>
      <c r="D3809" s="61"/>
      <c r="E3809" s="47"/>
      <c r="F3809" s="59"/>
      <c r="G3809" s="59"/>
      <c r="H3809" s="59"/>
      <c r="I3809" s="92"/>
      <c r="J3809" s="59"/>
    </row>
    <row r="3810" spans="1:10" s="27" customFormat="1" ht="15" x14ac:dyDescent="0.25">
      <c r="A3810" s="60"/>
      <c r="B3810" s="60"/>
      <c r="C3810" s="61"/>
      <c r="D3810" s="61"/>
      <c r="E3810" s="47"/>
      <c r="F3810" s="59"/>
      <c r="G3810" s="59"/>
      <c r="H3810" s="59"/>
      <c r="I3810" s="92"/>
      <c r="J3810" s="59"/>
    </row>
    <row r="3811" spans="1:10" s="27" customFormat="1" ht="15" x14ac:dyDescent="0.25">
      <c r="A3811" s="60"/>
      <c r="B3811" s="60"/>
      <c r="C3811" s="61"/>
      <c r="D3811" s="61"/>
      <c r="E3811" s="47"/>
      <c r="F3811" s="59"/>
      <c r="G3811" s="59"/>
      <c r="H3811" s="59"/>
      <c r="I3811" s="92"/>
      <c r="J3811" s="59"/>
    </row>
    <row r="3812" spans="1:10" s="27" customFormat="1" ht="15" x14ac:dyDescent="0.25">
      <c r="A3812" s="60"/>
      <c r="B3812" s="60"/>
      <c r="C3812" s="61"/>
      <c r="D3812" s="61"/>
      <c r="E3812" s="47"/>
      <c r="F3812" s="59"/>
      <c r="G3812" s="59"/>
      <c r="H3812" s="59"/>
      <c r="I3812" s="92"/>
      <c r="J3812" s="59"/>
    </row>
    <row r="3813" spans="1:10" s="27" customFormat="1" ht="15" x14ac:dyDescent="0.25">
      <c r="A3813" s="60"/>
      <c r="B3813" s="60"/>
      <c r="C3813" s="61"/>
      <c r="D3813" s="61"/>
      <c r="E3813" s="47"/>
      <c r="F3813" s="59"/>
      <c r="G3813" s="59"/>
      <c r="H3813" s="59"/>
      <c r="I3813" s="92"/>
      <c r="J3813" s="59"/>
    </row>
    <row r="3814" spans="1:10" s="27" customFormat="1" ht="15" x14ac:dyDescent="0.25">
      <c r="A3814" s="60"/>
      <c r="B3814" s="60"/>
      <c r="C3814" s="61"/>
      <c r="D3814" s="61"/>
      <c r="E3814" s="47"/>
      <c r="F3814" s="59"/>
      <c r="G3814" s="59"/>
      <c r="H3814" s="59"/>
      <c r="I3814" s="92"/>
      <c r="J3814" s="59"/>
    </row>
    <row r="3815" spans="1:10" s="27" customFormat="1" ht="15" x14ac:dyDescent="0.25">
      <c r="A3815" s="60"/>
      <c r="B3815" s="60"/>
      <c r="C3815" s="61"/>
      <c r="D3815" s="61"/>
      <c r="E3815" s="47"/>
      <c r="F3815" s="59"/>
      <c r="G3815" s="59"/>
      <c r="H3815" s="59"/>
      <c r="I3815" s="92"/>
      <c r="J3815" s="59"/>
    </row>
    <row r="3816" spans="1:10" s="27" customFormat="1" ht="15" x14ac:dyDescent="0.25">
      <c r="A3816" s="60"/>
      <c r="B3816" s="60"/>
      <c r="C3816" s="61"/>
      <c r="D3816" s="61"/>
      <c r="E3816" s="47"/>
      <c r="F3816" s="59"/>
      <c r="G3816" s="59"/>
      <c r="H3816" s="59"/>
      <c r="I3816" s="92"/>
      <c r="J3816" s="59"/>
    </row>
    <row r="3817" spans="1:10" s="27" customFormat="1" ht="15" x14ac:dyDescent="0.25">
      <c r="A3817" s="60"/>
      <c r="B3817" s="60"/>
      <c r="C3817" s="61"/>
      <c r="D3817" s="61"/>
      <c r="E3817" s="47"/>
      <c r="F3817" s="59"/>
      <c r="G3817" s="59"/>
      <c r="H3817" s="59"/>
      <c r="I3817" s="92"/>
      <c r="J3817" s="59"/>
    </row>
    <row r="3818" spans="1:10" s="27" customFormat="1" ht="15" x14ac:dyDescent="0.25">
      <c r="A3818" s="60"/>
      <c r="B3818" s="60"/>
      <c r="C3818" s="61"/>
      <c r="D3818" s="61"/>
      <c r="E3818" s="47"/>
      <c r="F3818" s="59"/>
      <c r="G3818" s="59"/>
      <c r="H3818" s="59"/>
      <c r="I3818" s="92"/>
      <c r="J3818" s="59"/>
    </row>
    <row r="3819" spans="1:10" s="27" customFormat="1" ht="15" x14ac:dyDescent="0.25">
      <c r="A3819" s="60"/>
      <c r="B3819" s="60"/>
      <c r="C3819" s="61"/>
      <c r="D3819" s="61"/>
      <c r="E3819" s="47"/>
      <c r="F3819" s="59"/>
      <c r="G3819" s="59"/>
      <c r="H3819" s="59"/>
      <c r="I3819" s="92"/>
      <c r="J3819" s="59"/>
    </row>
    <row r="3820" spans="1:10" s="27" customFormat="1" ht="15" x14ac:dyDescent="0.25">
      <c r="A3820" s="60"/>
      <c r="B3820" s="60"/>
      <c r="C3820" s="61"/>
      <c r="D3820" s="61"/>
      <c r="E3820" s="47"/>
      <c r="F3820" s="59"/>
      <c r="G3820" s="59"/>
      <c r="H3820" s="59"/>
      <c r="I3820" s="92"/>
      <c r="J3820" s="59"/>
    </row>
    <row r="3821" spans="1:10" s="27" customFormat="1" ht="15" x14ac:dyDescent="0.25">
      <c r="A3821" s="60"/>
      <c r="B3821" s="60"/>
      <c r="C3821" s="61"/>
      <c r="D3821" s="61"/>
      <c r="E3821" s="47"/>
      <c r="F3821" s="59"/>
      <c r="G3821" s="59"/>
      <c r="H3821" s="59"/>
      <c r="I3821" s="92"/>
      <c r="J3821" s="59"/>
    </row>
    <row r="3822" spans="1:10" s="27" customFormat="1" ht="15" x14ac:dyDescent="0.25">
      <c r="A3822" s="60"/>
      <c r="B3822" s="60"/>
      <c r="C3822" s="61"/>
      <c r="D3822" s="61"/>
      <c r="E3822" s="47"/>
      <c r="F3822" s="59"/>
      <c r="G3822" s="59"/>
      <c r="H3822" s="59"/>
      <c r="I3822" s="92"/>
      <c r="J3822" s="59"/>
    </row>
    <row r="3823" spans="1:10" s="27" customFormat="1" ht="15" x14ac:dyDescent="0.25">
      <c r="A3823" s="60"/>
      <c r="B3823" s="60"/>
      <c r="C3823" s="61"/>
      <c r="D3823" s="61"/>
      <c r="E3823" s="47"/>
      <c r="F3823" s="59"/>
      <c r="G3823" s="59"/>
      <c r="H3823" s="59"/>
      <c r="I3823" s="92"/>
      <c r="J3823" s="59"/>
    </row>
    <row r="3824" spans="1:10" s="27" customFormat="1" ht="15" x14ac:dyDescent="0.25">
      <c r="A3824" s="60"/>
      <c r="B3824" s="60"/>
      <c r="C3824" s="61"/>
      <c r="D3824" s="61"/>
      <c r="E3824" s="47"/>
      <c r="F3824" s="59"/>
      <c r="G3824" s="59"/>
      <c r="H3824" s="59"/>
      <c r="I3824" s="92"/>
      <c r="J3824" s="59"/>
    </row>
    <row r="3825" spans="1:10" s="27" customFormat="1" ht="15" x14ac:dyDescent="0.25">
      <c r="A3825" s="60"/>
      <c r="B3825" s="60"/>
      <c r="C3825" s="61"/>
      <c r="D3825" s="61"/>
      <c r="E3825" s="47"/>
      <c r="F3825" s="59"/>
      <c r="G3825" s="59"/>
      <c r="H3825" s="59"/>
      <c r="I3825" s="92"/>
      <c r="J3825" s="59"/>
    </row>
    <row r="3826" spans="1:10" s="27" customFormat="1" ht="15" x14ac:dyDescent="0.25">
      <c r="A3826" s="60"/>
      <c r="B3826" s="60"/>
      <c r="C3826" s="61"/>
      <c r="D3826" s="61"/>
      <c r="E3826" s="47"/>
      <c r="F3826" s="59"/>
      <c r="G3826" s="59"/>
      <c r="H3826" s="59"/>
      <c r="I3826" s="92"/>
      <c r="J3826" s="59"/>
    </row>
    <row r="3827" spans="1:10" s="27" customFormat="1" ht="15" x14ac:dyDescent="0.25">
      <c r="A3827" s="60"/>
      <c r="B3827" s="60"/>
      <c r="C3827" s="61"/>
      <c r="D3827" s="61"/>
      <c r="E3827" s="47"/>
      <c r="F3827" s="59"/>
      <c r="G3827" s="59"/>
      <c r="H3827" s="59"/>
      <c r="I3827" s="92"/>
      <c r="J3827" s="59"/>
    </row>
    <row r="3828" spans="1:10" s="27" customFormat="1" ht="15" x14ac:dyDescent="0.25">
      <c r="A3828" s="60"/>
      <c r="B3828" s="60"/>
      <c r="C3828" s="61"/>
      <c r="D3828" s="61"/>
      <c r="E3828" s="47"/>
      <c r="F3828" s="59"/>
      <c r="G3828" s="59"/>
      <c r="H3828" s="59"/>
      <c r="I3828" s="92"/>
      <c r="J3828" s="59"/>
    </row>
    <row r="3829" spans="1:10" s="27" customFormat="1" ht="15" x14ac:dyDescent="0.25">
      <c r="A3829" s="60"/>
      <c r="B3829" s="60"/>
      <c r="C3829" s="61"/>
      <c r="D3829" s="61"/>
      <c r="E3829" s="47"/>
      <c r="F3829" s="59"/>
      <c r="G3829" s="59"/>
      <c r="H3829" s="59"/>
      <c r="I3829" s="92"/>
      <c r="J3829" s="59"/>
    </row>
    <row r="3830" spans="1:10" s="27" customFormat="1" ht="15" x14ac:dyDescent="0.25">
      <c r="A3830" s="60"/>
      <c r="B3830" s="60"/>
      <c r="C3830" s="61"/>
      <c r="D3830" s="61"/>
      <c r="E3830" s="47"/>
      <c r="F3830" s="59"/>
      <c r="G3830" s="59"/>
      <c r="H3830" s="59"/>
      <c r="I3830" s="92"/>
      <c r="J3830" s="59"/>
    </row>
    <row r="3831" spans="1:10" s="27" customFormat="1" ht="15" x14ac:dyDescent="0.25">
      <c r="A3831" s="60"/>
      <c r="B3831" s="60"/>
      <c r="C3831" s="61"/>
      <c r="D3831" s="61"/>
      <c r="E3831" s="47"/>
      <c r="F3831" s="59"/>
      <c r="G3831" s="59"/>
      <c r="H3831" s="59"/>
      <c r="I3831" s="92"/>
      <c r="J3831" s="59"/>
    </row>
    <row r="3832" spans="1:10" s="27" customFormat="1" ht="15" x14ac:dyDescent="0.25">
      <c r="A3832" s="60"/>
      <c r="B3832" s="60"/>
      <c r="C3832" s="61"/>
      <c r="D3832" s="61"/>
      <c r="E3832" s="47"/>
      <c r="F3832" s="59"/>
      <c r="G3832" s="59"/>
      <c r="H3832" s="59"/>
      <c r="I3832" s="92"/>
      <c r="J3832" s="59"/>
    </row>
    <row r="3833" spans="1:10" s="27" customFormat="1" ht="15" x14ac:dyDescent="0.25">
      <c r="A3833" s="60"/>
      <c r="B3833" s="60"/>
      <c r="C3833" s="61"/>
      <c r="D3833" s="61"/>
      <c r="E3833" s="47"/>
      <c r="F3833" s="59"/>
      <c r="G3833" s="59"/>
      <c r="H3833" s="59"/>
      <c r="I3833" s="92"/>
      <c r="J3833" s="59"/>
    </row>
    <row r="3834" spans="1:10" s="27" customFormat="1" ht="15" x14ac:dyDescent="0.25">
      <c r="A3834" s="60"/>
      <c r="B3834" s="60"/>
      <c r="C3834" s="61"/>
      <c r="D3834" s="61"/>
      <c r="E3834" s="47"/>
      <c r="F3834" s="59"/>
      <c r="G3834" s="59"/>
      <c r="H3834" s="59"/>
      <c r="I3834" s="92"/>
      <c r="J3834" s="59"/>
    </row>
    <row r="3835" spans="1:10" s="27" customFormat="1" ht="15" x14ac:dyDescent="0.25">
      <c r="A3835" s="60"/>
      <c r="B3835" s="60"/>
      <c r="C3835" s="61"/>
      <c r="D3835" s="61"/>
      <c r="E3835" s="47"/>
      <c r="F3835" s="59"/>
      <c r="G3835" s="59"/>
      <c r="H3835" s="59"/>
      <c r="I3835" s="92"/>
      <c r="J3835" s="59"/>
    </row>
    <row r="3836" spans="1:10" s="27" customFormat="1" ht="15" x14ac:dyDescent="0.25">
      <c r="A3836" s="60"/>
      <c r="B3836" s="60"/>
      <c r="C3836" s="61"/>
      <c r="D3836" s="61"/>
      <c r="E3836" s="47"/>
      <c r="F3836" s="59"/>
      <c r="G3836" s="59"/>
      <c r="H3836" s="59"/>
      <c r="I3836" s="92"/>
      <c r="J3836" s="59"/>
    </row>
    <row r="3837" spans="1:10" s="27" customFormat="1" ht="15" x14ac:dyDescent="0.25">
      <c r="A3837" s="60"/>
      <c r="B3837" s="60"/>
      <c r="C3837" s="61"/>
      <c r="D3837" s="61"/>
      <c r="E3837" s="47"/>
      <c r="F3837" s="59"/>
      <c r="G3837" s="59"/>
      <c r="H3837" s="59"/>
      <c r="I3837" s="92"/>
      <c r="J3837" s="59"/>
    </row>
    <row r="3838" spans="1:10" s="27" customFormat="1" ht="15" x14ac:dyDescent="0.25">
      <c r="A3838" s="60"/>
      <c r="B3838" s="60"/>
      <c r="C3838" s="61"/>
      <c r="D3838" s="61"/>
      <c r="E3838" s="47"/>
      <c r="F3838" s="59"/>
      <c r="G3838" s="59"/>
      <c r="H3838" s="59"/>
      <c r="I3838" s="92"/>
      <c r="J3838" s="59"/>
    </row>
    <row r="3839" spans="1:10" s="27" customFormat="1" ht="15" x14ac:dyDescent="0.25">
      <c r="A3839" s="60"/>
      <c r="B3839" s="60"/>
      <c r="C3839" s="61"/>
      <c r="D3839" s="61"/>
      <c r="E3839" s="47"/>
      <c r="F3839" s="59"/>
      <c r="G3839" s="59"/>
      <c r="H3839" s="59"/>
      <c r="I3839" s="92"/>
      <c r="J3839" s="59"/>
    </row>
    <row r="3840" spans="1:10" s="27" customFormat="1" ht="15" x14ac:dyDescent="0.25">
      <c r="A3840" s="60"/>
      <c r="B3840" s="60"/>
      <c r="C3840" s="61"/>
      <c r="D3840" s="61"/>
      <c r="E3840" s="47"/>
      <c r="F3840" s="59"/>
      <c r="G3840" s="59"/>
      <c r="H3840" s="59"/>
      <c r="I3840" s="92"/>
      <c r="J3840" s="59"/>
    </row>
    <row r="3841" spans="1:10" s="27" customFormat="1" ht="15" x14ac:dyDescent="0.25">
      <c r="A3841" s="60"/>
      <c r="B3841" s="60"/>
      <c r="C3841" s="61"/>
      <c r="D3841" s="61"/>
      <c r="E3841" s="47"/>
      <c r="F3841" s="59"/>
      <c r="G3841" s="59"/>
      <c r="H3841" s="59"/>
      <c r="I3841" s="92"/>
      <c r="J3841" s="59"/>
    </row>
    <row r="3842" spans="1:10" s="27" customFormat="1" ht="15" x14ac:dyDescent="0.25">
      <c r="A3842" s="60"/>
      <c r="B3842" s="60"/>
      <c r="C3842" s="61"/>
      <c r="D3842" s="61"/>
      <c r="E3842" s="47"/>
      <c r="F3842" s="59"/>
      <c r="G3842" s="59"/>
      <c r="H3842" s="59"/>
      <c r="I3842" s="92"/>
      <c r="J3842" s="59"/>
    </row>
    <row r="3843" spans="1:10" s="27" customFormat="1" ht="15" x14ac:dyDescent="0.25">
      <c r="A3843" s="60"/>
      <c r="B3843" s="60"/>
      <c r="C3843" s="61"/>
      <c r="D3843" s="61"/>
      <c r="E3843" s="47"/>
      <c r="F3843" s="59"/>
      <c r="G3843" s="59"/>
      <c r="H3843" s="59"/>
      <c r="I3843" s="92"/>
      <c r="J3843" s="59"/>
    </row>
    <row r="3844" spans="1:10" s="27" customFormat="1" ht="15" x14ac:dyDescent="0.25">
      <c r="A3844" s="60"/>
      <c r="B3844" s="60"/>
      <c r="C3844" s="61"/>
      <c r="D3844" s="61"/>
      <c r="E3844" s="47"/>
      <c r="F3844" s="59"/>
      <c r="G3844" s="59"/>
      <c r="H3844" s="59"/>
      <c r="I3844" s="92"/>
      <c r="J3844" s="59"/>
    </row>
    <row r="3845" spans="1:10" s="27" customFormat="1" ht="15" x14ac:dyDescent="0.25">
      <c r="A3845" s="60"/>
      <c r="B3845" s="60"/>
      <c r="C3845" s="61"/>
      <c r="D3845" s="61"/>
      <c r="E3845" s="47"/>
      <c r="F3845" s="59"/>
      <c r="G3845" s="59"/>
      <c r="H3845" s="59"/>
      <c r="I3845" s="92"/>
      <c r="J3845" s="59"/>
    </row>
    <row r="3846" spans="1:10" s="27" customFormat="1" ht="15" x14ac:dyDescent="0.25">
      <c r="A3846" s="60"/>
      <c r="B3846" s="60"/>
      <c r="C3846" s="61"/>
      <c r="D3846" s="61"/>
      <c r="E3846" s="47"/>
      <c r="F3846" s="59"/>
      <c r="G3846" s="59"/>
      <c r="H3846" s="59"/>
      <c r="I3846" s="92"/>
      <c r="J3846" s="59"/>
    </row>
    <row r="3847" spans="1:10" s="27" customFormat="1" ht="15" x14ac:dyDescent="0.25">
      <c r="A3847" s="60"/>
      <c r="B3847" s="60"/>
      <c r="C3847" s="61"/>
      <c r="D3847" s="61"/>
      <c r="E3847" s="47"/>
      <c r="F3847" s="59"/>
      <c r="G3847" s="59"/>
      <c r="H3847" s="59"/>
      <c r="I3847" s="92"/>
      <c r="J3847" s="59"/>
    </row>
    <row r="3848" spans="1:10" s="27" customFormat="1" ht="15" x14ac:dyDescent="0.25">
      <c r="A3848" s="60"/>
      <c r="B3848" s="60"/>
      <c r="C3848" s="61"/>
      <c r="D3848" s="61"/>
      <c r="E3848" s="47"/>
      <c r="F3848" s="59"/>
      <c r="G3848" s="59"/>
      <c r="H3848" s="59"/>
      <c r="I3848" s="92"/>
      <c r="J3848" s="59"/>
    </row>
    <row r="3849" spans="1:10" s="27" customFormat="1" ht="15" x14ac:dyDescent="0.25">
      <c r="A3849" s="60"/>
      <c r="B3849" s="60"/>
      <c r="C3849" s="61"/>
      <c r="D3849" s="61"/>
      <c r="E3849" s="47"/>
      <c r="F3849" s="59"/>
      <c r="G3849" s="59"/>
      <c r="H3849" s="59"/>
      <c r="I3849" s="92"/>
      <c r="J3849" s="59"/>
    </row>
    <row r="3850" spans="1:10" s="27" customFormat="1" ht="15" x14ac:dyDescent="0.25">
      <c r="A3850" s="60"/>
      <c r="B3850" s="60"/>
      <c r="C3850" s="61"/>
      <c r="D3850" s="61"/>
      <c r="E3850" s="47"/>
      <c r="F3850" s="59"/>
      <c r="G3850" s="59"/>
      <c r="H3850" s="59"/>
      <c r="I3850" s="92"/>
      <c r="J3850" s="59"/>
    </row>
    <row r="3851" spans="1:10" s="27" customFormat="1" ht="15" x14ac:dyDescent="0.25">
      <c r="A3851" s="60"/>
      <c r="B3851" s="60"/>
      <c r="C3851" s="61"/>
      <c r="D3851" s="61"/>
      <c r="E3851" s="47"/>
      <c r="F3851" s="59"/>
      <c r="G3851" s="59"/>
      <c r="H3851" s="59"/>
      <c r="I3851" s="92"/>
      <c r="J3851" s="59"/>
    </row>
    <row r="3852" spans="1:10" s="27" customFormat="1" ht="15" x14ac:dyDescent="0.25">
      <c r="A3852" s="60"/>
      <c r="B3852" s="60"/>
      <c r="C3852" s="61"/>
      <c r="D3852" s="61"/>
      <c r="E3852" s="47"/>
      <c r="F3852" s="59"/>
      <c r="G3852" s="59"/>
      <c r="H3852" s="59"/>
      <c r="I3852" s="92"/>
      <c r="J3852" s="59"/>
    </row>
    <row r="3853" spans="1:10" s="27" customFormat="1" ht="15" x14ac:dyDescent="0.25">
      <c r="A3853" s="60"/>
      <c r="B3853" s="60"/>
      <c r="C3853" s="61"/>
      <c r="D3853" s="61"/>
      <c r="E3853" s="47"/>
      <c r="F3853" s="59"/>
      <c r="G3853" s="59"/>
      <c r="H3853" s="59"/>
      <c r="I3853" s="92"/>
      <c r="J3853" s="59"/>
    </row>
    <row r="3854" spans="1:10" s="27" customFormat="1" ht="15" x14ac:dyDescent="0.25">
      <c r="A3854" s="60"/>
      <c r="B3854" s="60"/>
      <c r="C3854" s="61"/>
      <c r="D3854" s="61"/>
      <c r="E3854" s="47"/>
      <c r="F3854" s="59"/>
      <c r="G3854" s="59"/>
      <c r="H3854" s="59"/>
      <c r="I3854" s="92"/>
      <c r="J3854" s="59"/>
    </row>
    <row r="3855" spans="1:10" s="27" customFormat="1" ht="15" x14ac:dyDescent="0.25">
      <c r="A3855" s="60"/>
      <c r="B3855" s="60"/>
      <c r="C3855" s="61"/>
      <c r="D3855" s="61"/>
      <c r="E3855" s="47"/>
      <c r="F3855" s="59"/>
      <c r="G3855" s="59"/>
      <c r="H3855" s="59"/>
      <c r="I3855" s="92"/>
      <c r="J3855" s="59"/>
    </row>
    <row r="3856" spans="1:10" s="27" customFormat="1" ht="15" x14ac:dyDescent="0.25">
      <c r="A3856" s="60"/>
      <c r="B3856" s="60"/>
      <c r="C3856" s="61"/>
      <c r="D3856" s="61"/>
      <c r="E3856" s="47"/>
      <c r="F3856" s="59"/>
      <c r="G3856" s="59"/>
      <c r="H3856" s="59"/>
      <c r="I3856" s="92"/>
      <c r="J3856" s="59"/>
    </row>
    <row r="3857" spans="1:10" s="27" customFormat="1" ht="15" x14ac:dyDescent="0.25">
      <c r="A3857" s="60"/>
      <c r="B3857" s="60"/>
      <c r="C3857" s="61"/>
      <c r="D3857" s="61"/>
      <c r="E3857" s="47"/>
      <c r="F3857" s="59"/>
      <c r="G3857" s="59"/>
      <c r="H3857" s="59"/>
      <c r="I3857" s="92"/>
      <c r="J3857" s="59"/>
    </row>
    <row r="3858" spans="1:10" s="27" customFormat="1" ht="15" x14ac:dyDescent="0.25">
      <c r="A3858" s="60"/>
      <c r="B3858" s="60"/>
      <c r="C3858" s="61"/>
      <c r="D3858" s="61"/>
      <c r="E3858" s="47"/>
      <c r="F3858" s="59"/>
      <c r="G3858" s="59"/>
      <c r="H3858" s="59"/>
      <c r="I3858" s="92"/>
      <c r="J3858" s="59"/>
    </row>
    <row r="3859" spans="1:10" s="27" customFormat="1" ht="15" x14ac:dyDescent="0.25">
      <c r="A3859" s="60"/>
      <c r="B3859" s="60"/>
      <c r="C3859" s="61"/>
      <c r="D3859" s="61"/>
      <c r="E3859" s="47"/>
      <c r="F3859" s="59"/>
      <c r="G3859" s="59"/>
      <c r="H3859" s="59"/>
      <c r="I3859" s="92"/>
      <c r="J3859" s="59"/>
    </row>
    <row r="3860" spans="1:10" s="27" customFormat="1" ht="15" x14ac:dyDescent="0.25">
      <c r="A3860" s="60"/>
      <c r="B3860" s="60"/>
      <c r="C3860" s="61"/>
      <c r="D3860" s="61"/>
      <c r="E3860" s="47"/>
      <c r="F3860" s="59"/>
      <c r="G3860" s="59"/>
      <c r="H3860" s="59"/>
      <c r="I3860" s="92"/>
      <c r="J3860" s="59"/>
    </row>
    <row r="3861" spans="1:10" s="27" customFormat="1" ht="15" x14ac:dyDescent="0.25">
      <c r="A3861" s="60"/>
      <c r="B3861" s="60"/>
      <c r="C3861" s="61"/>
      <c r="D3861" s="61"/>
      <c r="E3861" s="47"/>
      <c r="F3861" s="59"/>
      <c r="G3861" s="59"/>
      <c r="H3861" s="59"/>
      <c r="I3861" s="92"/>
      <c r="J3861" s="59"/>
    </row>
    <row r="3862" spans="1:10" s="27" customFormat="1" ht="15" x14ac:dyDescent="0.25">
      <c r="A3862" s="60"/>
      <c r="B3862" s="60"/>
      <c r="C3862" s="61"/>
      <c r="D3862" s="61"/>
      <c r="E3862" s="47"/>
      <c r="F3862" s="59"/>
      <c r="G3862" s="59"/>
      <c r="H3862" s="59"/>
      <c r="I3862" s="92"/>
      <c r="J3862" s="59"/>
    </row>
    <row r="3863" spans="1:10" s="27" customFormat="1" ht="15" x14ac:dyDescent="0.25">
      <c r="A3863" s="60"/>
      <c r="B3863" s="60"/>
      <c r="C3863" s="61"/>
      <c r="D3863" s="61"/>
      <c r="E3863" s="47"/>
      <c r="F3863" s="59"/>
      <c r="G3863" s="59"/>
      <c r="H3863" s="59"/>
      <c r="I3863" s="92"/>
      <c r="J3863" s="59"/>
    </row>
    <row r="3864" spans="1:10" s="27" customFormat="1" ht="15" x14ac:dyDescent="0.25">
      <c r="A3864" s="60"/>
      <c r="B3864" s="60"/>
      <c r="C3864" s="61"/>
      <c r="D3864" s="61"/>
      <c r="E3864" s="47"/>
      <c r="F3864" s="59"/>
      <c r="G3864" s="59"/>
      <c r="H3864" s="59"/>
      <c r="I3864" s="92"/>
      <c r="J3864" s="59"/>
    </row>
    <row r="3865" spans="1:10" s="27" customFormat="1" ht="15" x14ac:dyDescent="0.25">
      <c r="A3865" s="60"/>
      <c r="B3865" s="60"/>
      <c r="C3865" s="61"/>
      <c r="D3865" s="61"/>
      <c r="E3865" s="47"/>
      <c r="F3865" s="59"/>
      <c r="G3865" s="59"/>
      <c r="H3865" s="59"/>
      <c r="I3865" s="92"/>
      <c r="J3865" s="59"/>
    </row>
    <row r="3866" spans="1:10" s="27" customFormat="1" ht="15" x14ac:dyDescent="0.25">
      <c r="A3866" s="60"/>
      <c r="B3866" s="60"/>
      <c r="C3866" s="61"/>
      <c r="D3866" s="61"/>
      <c r="E3866" s="47"/>
      <c r="F3866" s="59"/>
      <c r="G3866" s="59"/>
      <c r="H3866" s="59"/>
      <c r="I3866" s="92"/>
      <c r="J3866" s="59"/>
    </row>
    <row r="3867" spans="1:10" s="27" customFormat="1" ht="15" x14ac:dyDescent="0.25">
      <c r="A3867" s="60"/>
      <c r="B3867" s="60"/>
      <c r="C3867" s="61"/>
      <c r="D3867" s="61"/>
      <c r="E3867" s="47"/>
      <c r="F3867" s="59"/>
      <c r="G3867" s="59"/>
      <c r="H3867" s="59"/>
      <c r="I3867" s="92"/>
      <c r="J3867" s="59"/>
    </row>
    <row r="3868" spans="1:10" s="27" customFormat="1" ht="15" x14ac:dyDescent="0.25">
      <c r="A3868" s="60"/>
      <c r="B3868" s="60"/>
      <c r="C3868" s="61"/>
      <c r="D3868" s="61"/>
      <c r="E3868" s="47"/>
      <c r="F3868" s="59"/>
      <c r="G3868" s="59"/>
      <c r="H3868" s="59"/>
      <c r="I3868" s="92"/>
      <c r="J3868" s="59"/>
    </row>
    <row r="3869" spans="1:10" s="27" customFormat="1" ht="15" x14ac:dyDescent="0.25">
      <c r="A3869" s="60"/>
      <c r="B3869" s="60"/>
      <c r="C3869" s="61"/>
      <c r="D3869" s="61"/>
      <c r="E3869" s="47"/>
      <c r="F3869" s="59"/>
      <c r="G3869" s="59"/>
      <c r="H3869" s="59"/>
      <c r="I3869" s="92"/>
      <c r="J3869" s="59"/>
    </row>
    <row r="3870" spans="1:10" s="27" customFormat="1" ht="15" x14ac:dyDescent="0.25">
      <c r="A3870" s="60"/>
      <c r="B3870" s="60"/>
      <c r="C3870" s="61"/>
      <c r="D3870" s="61"/>
      <c r="E3870" s="47"/>
      <c r="F3870" s="59"/>
      <c r="G3870" s="59"/>
      <c r="H3870" s="59"/>
      <c r="I3870" s="92"/>
      <c r="J3870" s="59"/>
    </row>
    <row r="3871" spans="1:10" s="27" customFormat="1" ht="15" x14ac:dyDescent="0.25">
      <c r="A3871" s="60"/>
      <c r="B3871" s="60"/>
      <c r="C3871" s="61"/>
      <c r="D3871" s="61"/>
      <c r="E3871" s="47"/>
      <c r="F3871" s="59"/>
      <c r="G3871" s="59"/>
      <c r="H3871" s="59"/>
      <c r="I3871" s="92"/>
      <c r="J3871" s="59"/>
    </row>
    <row r="3872" spans="1:10" s="27" customFormat="1" ht="15" x14ac:dyDescent="0.25">
      <c r="A3872" s="60"/>
      <c r="B3872" s="60"/>
      <c r="C3872" s="61"/>
      <c r="D3872" s="61"/>
      <c r="E3872" s="47"/>
      <c r="F3872" s="59"/>
      <c r="G3872" s="59"/>
      <c r="H3872" s="59"/>
      <c r="I3872" s="92"/>
      <c r="J3872" s="59"/>
    </row>
    <row r="3873" spans="1:10" s="27" customFormat="1" ht="15" x14ac:dyDescent="0.25">
      <c r="A3873" s="60"/>
      <c r="B3873" s="60"/>
      <c r="C3873" s="61"/>
      <c r="D3873" s="61"/>
      <c r="E3873" s="47"/>
      <c r="F3873" s="59"/>
      <c r="G3873" s="59"/>
      <c r="H3873" s="59"/>
      <c r="I3873" s="92"/>
      <c r="J3873" s="59"/>
    </row>
    <row r="3874" spans="1:10" s="27" customFormat="1" ht="15" x14ac:dyDescent="0.25">
      <c r="A3874" s="60"/>
      <c r="B3874" s="60"/>
      <c r="C3874" s="61"/>
      <c r="D3874" s="61"/>
      <c r="E3874" s="47"/>
      <c r="F3874" s="59"/>
      <c r="G3874" s="59"/>
      <c r="H3874" s="59"/>
      <c r="I3874" s="92"/>
      <c r="J3874" s="59"/>
    </row>
    <row r="3875" spans="1:10" s="27" customFormat="1" ht="15" x14ac:dyDescent="0.25">
      <c r="A3875" s="60"/>
      <c r="B3875" s="60"/>
      <c r="C3875" s="61"/>
      <c r="D3875" s="61"/>
      <c r="E3875" s="47"/>
      <c r="F3875" s="59"/>
      <c r="G3875" s="59"/>
      <c r="H3875" s="59"/>
      <c r="I3875" s="92"/>
      <c r="J3875" s="59"/>
    </row>
    <row r="3876" spans="1:10" s="27" customFormat="1" ht="15" x14ac:dyDescent="0.25">
      <c r="A3876" s="60"/>
      <c r="B3876" s="60"/>
      <c r="C3876" s="61"/>
      <c r="D3876" s="61"/>
      <c r="E3876" s="47"/>
      <c r="F3876" s="59"/>
      <c r="G3876" s="59"/>
      <c r="H3876" s="59"/>
      <c r="I3876" s="92"/>
      <c r="J3876" s="59"/>
    </row>
    <row r="3877" spans="1:10" s="27" customFormat="1" ht="15" x14ac:dyDescent="0.25">
      <c r="A3877" s="60"/>
      <c r="B3877" s="60"/>
      <c r="C3877" s="61"/>
      <c r="D3877" s="61"/>
      <c r="E3877" s="47"/>
      <c r="F3877" s="59"/>
      <c r="G3877" s="59"/>
      <c r="H3877" s="59"/>
      <c r="I3877" s="92"/>
      <c r="J3877" s="59"/>
    </row>
    <row r="3878" spans="1:10" s="27" customFormat="1" ht="15" x14ac:dyDescent="0.25">
      <c r="A3878" s="60"/>
      <c r="B3878" s="60"/>
      <c r="C3878" s="61"/>
      <c r="D3878" s="61"/>
      <c r="E3878" s="47"/>
      <c r="F3878" s="59"/>
      <c r="G3878" s="59"/>
      <c r="H3878" s="59"/>
      <c r="I3878" s="92"/>
      <c r="J3878" s="59"/>
    </row>
    <row r="3879" spans="1:10" s="27" customFormat="1" ht="15" x14ac:dyDescent="0.25">
      <c r="A3879" s="60"/>
      <c r="B3879" s="60"/>
      <c r="C3879" s="61"/>
      <c r="D3879" s="61"/>
      <c r="E3879" s="47"/>
      <c r="F3879" s="59"/>
      <c r="G3879" s="59"/>
      <c r="H3879" s="59"/>
      <c r="I3879" s="92"/>
      <c r="J3879" s="59"/>
    </row>
    <row r="3880" spans="1:10" s="27" customFormat="1" ht="15" x14ac:dyDescent="0.25">
      <c r="A3880" s="60"/>
      <c r="B3880" s="60"/>
      <c r="C3880" s="61"/>
      <c r="D3880" s="61"/>
      <c r="E3880" s="47"/>
      <c r="F3880" s="59"/>
      <c r="G3880" s="59"/>
      <c r="H3880" s="59"/>
      <c r="I3880" s="92"/>
      <c r="J3880" s="59"/>
    </row>
    <row r="3881" spans="1:10" s="27" customFormat="1" ht="15" x14ac:dyDescent="0.25">
      <c r="A3881" s="60"/>
      <c r="B3881" s="60"/>
      <c r="C3881" s="61"/>
      <c r="D3881" s="61"/>
      <c r="E3881" s="47"/>
      <c r="F3881" s="59"/>
      <c r="G3881" s="59"/>
      <c r="H3881" s="59"/>
      <c r="I3881" s="92"/>
      <c r="J3881" s="59"/>
    </row>
    <row r="3882" spans="1:10" s="27" customFormat="1" ht="15" x14ac:dyDescent="0.25">
      <c r="A3882" s="60"/>
      <c r="B3882" s="60"/>
      <c r="C3882" s="61"/>
      <c r="D3882" s="61"/>
      <c r="E3882" s="47"/>
      <c r="F3882" s="59"/>
      <c r="G3882" s="59"/>
      <c r="H3882" s="59"/>
      <c r="I3882" s="92"/>
      <c r="J3882" s="59"/>
    </row>
    <row r="3883" spans="1:10" s="27" customFormat="1" ht="15" x14ac:dyDescent="0.25">
      <c r="A3883" s="60"/>
      <c r="B3883" s="60"/>
      <c r="C3883" s="61"/>
      <c r="D3883" s="61"/>
      <c r="E3883" s="47"/>
      <c r="F3883" s="59"/>
      <c r="G3883" s="59"/>
      <c r="H3883" s="59"/>
      <c r="I3883" s="92"/>
      <c r="J3883" s="59"/>
    </row>
    <row r="3884" spans="1:10" s="27" customFormat="1" ht="15" x14ac:dyDescent="0.25">
      <c r="A3884" s="60"/>
      <c r="B3884" s="60"/>
      <c r="C3884" s="61"/>
      <c r="D3884" s="61"/>
      <c r="E3884" s="47"/>
      <c r="F3884" s="59"/>
      <c r="G3884" s="59"/>
      <c r="H3884" s="59"/>
      <c r="I3884" s="92"/>
      <c r="J3884" s="59"/>
    </row>
    <row r="3885" spans="1:10" s="27" customFormat="1" ht="15" x14ac:dyDescent="0.25">
      <c r="A3885" s="60"/>
      <c r="B3885" s="60"/>
      <c r="C3885" s="61"/>
      <c r="D3885" s="61"/>
      <c r="E3885" s="47"/>
      <c r="F3885" s="59"/>
      <c r="G3885" s="59"/>
      <c r="H3885" s="59"/>
      <c r="I3885" s="92"/>
      <c r="J3885" s="59"/>
    </row>
    <row r="3886" spans="1:10" s="27" customFormat="1" ht="15" x14ac:dyDescent="0.25">
      <c r="A3886" s="60"/>
      <c r="B3886" s="60"/>
      <c r="C3886" s="61"/>
      <c r="D3886" s="61"/>
      <c r="E3886" s="47"/>
      <c r="F3886" s="59"/>
      <c r="G3886" s="59"/>
      <c r="H3886" s="59"/>
      <c r="I3886" s="92"/>
      <c r="J3886" s="59"/>
    </row>
    <row r="3887" spans="1:10" s="27" customFormat="1" ht="15" x14ac:dyDescent="0.25">
      <c r="A3887" s="60"/>
      <c r="B3887" s="60"/>
      <c r="C3887" s="61"/>
      <c r="D3887" s="61"/>
      <c r="E3887" s="47"/>
      <c r="F3887" s="59"/>
      <c r="G3887" s="59"/>
      <c r="H3887" s="59"/>
      <c r="I3887" s="92"/>
      <c r="J3887" s="59"/>
    </row>
    <row r="3888" spans="1:10" s="27" customFormat="1" ht="15" x14ac:dyDescent="0.25">
      <c r="A3888" s="60"/>
      <c r="B3888" s="60"/>
      <c r="C3888" s="61"/>
      <c r="D3888" s="61"/>
      <c r="E3888" s="47"/>
      <c r="F3888" s="59"/>
      <c r="G3888" s="59"/>
      <c r="H3888" s="59"/>
      <c r="I3888" s="92"/>
      <c r="J3888" s="59"/>
    </row>
    <row r="3889" spans="1:10" s="27" customFormat="1" ht="15" x14ac:dyDescent="0.25">
      <c r="A3889" s="60"/>
      <c r="B3889" s="60"/>
      <c r="C3889" s="61"/>
      <c r="D3889" s="61"/>
      <c r="E3889" s="47"/>
      <c r="F3889" s="59"/>
      <c r="G3889" s="59"/>
      <c r="H3889" s="59"/>
      <c r="I3889" s="92"/>
      <c r="J3889" s="59"/>
    </row>
    <row r="3890" spans="1:10" s="27" customFormat="1" ht="15" x14ac:dyDescent="0.25">
      <c r="A3890" s="60"/>
      <c r="B3890" s="60"/>
      <c r="C3890" s="61"/>
      <c r="D3890" s="61"/>
      <c r="E3890" s="47"/>
      <c r="F3890" s="59"/>
      <c r="G3890" s="59"/>
      <c r="H3890" s="59"/>
      <c r="I3890" s="92"/>
      <c r="J3890" s="59"/>
    </row>
    <row r="3891" spans="1:10" s="27" customFormat="1" ht="15" x14ac:dyDescent="0.25">
      <c r="A3891" s="60"/>
      <c r="B3891" s="60"/>
      <c r="C3891" s="61"/>
      <c r="D3891" s="61"/>
      <c r="E3891" s="47"/>
      <c r="F3891" s="59"/>
      <c r="G3891" s="59"/>
      <c r="H3891" s="59"/>
      <c r="I3891" s="92"/>
      <c r="J3891" s="59"/>
    </row>
    <row r="3892" spans="1:10" s="27" customFormat="1" ht="15" x14ac:dyDescent="0.25">
      <c r="A3892" s="60"/>
      <c r="B3892" s="60"/>
      <c r="C3892" s="61"/>
      <c r="D3892" s="61"/>
      <c r="E3892" s="47"/>
      <c r="F3892" s="59"/>
      <c r="G3892" s="59"/>
      <c r="H3892" s="59"/>
      <c r="I3892" s="92"/>
      <c r="J3892" s="59"/>
    </row>
    <row r="3893" spans="1:10" s="27" customFormat="1" ht="15" x14ac:dyDescent="0.25">
      <c r="A3893" s="60"/>
      <c r="B3893" s="60"/>
      <c r="C3893" s="61"/>
      <c r="D3893" s="61"/>
      <c r="E3893" s="47"/>
      <c r="F3893" s="59"/>
      <c r="G3893" s="59"/>
      <c r="H3893" s="59"/>
      <c r="I3893" s="92"/>
      <c r="J3893" s="59"/>
    </row>
    <row r="3894" spans="1:10" s="27" customFormat="1" ht="15" x14ac:dyDescent="0.25">
      <c r="A3894" s="60"/>
      <c r="B3894" s="60"/>
      <c r="C3894" s="61"/>
      <c r="D3894" s="61"/>
      <c r="E3894" s="47"/>
      <c r="F3894" s="59"/>
      <c r="G3894" s="59"/>
      <c r="H3894" s="59"/>
      <c r="I3894" s="92"/>
      <c r="J3894" s="59"/>
    </row>
    <row r="3895" spans="1:10" s="27" customFormat="1" ht="15" x14ac:dyDescent="0.25">
      <c r="A3895" s="60"/>
      <c r="B3895" s="60"/>
      <c r="C3895" s="61"/>
      <c r="D3895" s="61"/>
      <c r="E3895" s="47"/>
      <c r="F3895" s="59"/>
      <c r="G3895" s="59"/>
      <c r="H3895" s="59"/>
      <c r="I3895" s="92"/>
      <c r="J3895" s="59"/>
    </row>
    <row r="3896" spans="1:10" s="27" customFormat="1" ht="15" x14ac:dyDescent="0.25">
      <c r="A3896" s="60"/>
      <c r="B3896" s="60"/>
      <c r="C3896" s="61"/>
      <c r="D3896" s="61"/>
      <c r="E3896" s="47"/>
      <c r="F3896" s="59"/>
      <c r="G3896" s="59"/>
      <c r="H3896" s="59"/>
      <c r="I3896" s="92"/>
      <c r="J3896" s="59"/>
    </row>
    <row r="3897" spans="1:10" s="27" customFormat="1" ht="15" x14ac:dyDescent="0.25">
      <c r="A3897" s="60"/>
      <c r="B3897" s="60"/>
      <c r="C3897" s="61"/>
      <c r="D3897" s="61"/>
      <c r="E3897" s="47"/>
      <c r="F3897" s="59"/>
      <c r="G3897" s="59"/>
      <c r="H3897" s="59"/>
      <c r="I3897" s="92"/>
      <c r="J3897" s="59"/>
    </row>
    <row r="3898" spans="1:10" s="27" customFormat="1" ht="15" x14ac:dyDescent="0.25">
      <c r="A3898" s="60"/>
      <c r="B3898" s="60"/>
      <c r="C3898" s="61"/>
      <c r="D3898" s="61"/>
      <c r="E3898" s="47"/>
      <c r="F3898" s="59"/>
      <c r="G3898" s="59"/>
      <c r="H3898" s="59"/>
      <c r="I3898" s="92"/>
      <c r="J3898" s="59"/>
    </row>
    <row r="3899" spans="1:10" s="27" customFormat="1" ht="15" x14ac:dyDescent="0.25">
      <c r="A3899" s="60"/>
      <c r="B3899" s="60"/>
      <c r="C3899" s="61"/>
      <c r="D3899" s="61"/>
      <c r="E3899" s="47"/>
      <c r="F3899" s="59"/>
      <c r="G3899" s="59"/>
      <c r="H3899" s="59"/>
      <c r="I3899" s="92"/>
      <c r="J3899" s="59"/>
    </row>
    <row r="3900" spans="1:10" s="27" customFormat="1" ht="15" x14ac:dyDescent="0.25">
      <c r="A3900" s="60"/>
      <c r="B3900" s="60"/>
      <c r="C3900" s="61"/>
      <c r="D3900" s="61"/>
      <c r="E3900" s="47"/>
      <c r="F3900" s="59"/>
      <c r="G3900" s="59"/>
      <c r="H3900" s="59"/>
      <c r="I3900" s="92"/>
      <c r="J3900" s="59"/>
    </row>
    <row r="3901" spans="1:10" s="27" customFormat="1" ht="15" x14ac:dyDescent="0.25">
      <c r="A3901" s="60"/>
      <c r="B3901" s="60"/>
      <c r="C3901" s="61"/>
      <c r="D3901" s="61"/>
      <c r="E3901" s="47"/>
      <c r="F3901" s="59"/>
      <c r="G3901" s="59"/>
      <c r="H3901" s="59"/>
      <c r="I3901" s="92"/>
      <c r="J3901" s="59"/>
    </row>
    <row r="3902" spans="1:10" s="27" customFormat="1" ht="15" x14ac:dyDescent="0.25">
      <c r="A3902" s="60"/>
      <c r="B3902" s="60"/>
      <c r="C3902" s="61"/>
      <c r="D3902" s="61"/>
      <c r="E3902" s="47"/>
      <c r="F3902" s="59"/>
      <c r="G3902" s="59"/>
      <c r="H3902" s="59"/>
      <c r="I3902" s="92"/>
      <c r="J3902" s="59"/>
    </row>
    <row r="3903" spans="1:10" s="27" customFormat="1" ht="15" x14ac:dyDescent="0.25">
      <c r="A3903" s="60"/>
      <c r="B3903" s="60"/>
      <c r="C3903" s="61"/>
      <c r="D3903" s="61"/>
      <c r="E3903" s="47"/>
      <c r="F3903" s="59"/>
      <c r="G3903" s="59"/>
      <c r="H3903" s="59"/>
      <c r="I3903" s="92"/>
      <c r="J3903" s="59"/>
    </row>
    <row r="3904" spans="1:10" s="27" customFormat="1" ht="15" x14ac:dyDescent="0.25">
      <c r="A3904" s="60"/>
      <c r="B3904" s="60"/>
      <c r="C3904" s="61"/>
      <c r="D3904" s="61"/>
      <c r="E3904" s="47"/>
      <c r="F3904" s="59"/>
      <c r="G3904" s="59"/>
      <c r="H3904" s="59"/>
      <c r="I3904" s="92"/>
      <c r="J3904" s="59"/>
    </row>
    <row r="3905" spans="1:10" s="27" customFormat="1" ht="15" x14ac:dyDescent="0.25">
      <c r="A3905" s="60"/>
      <c r="B3905" s="60"/>
      <c r="C3905" s="61"/>
      <c r="D3905" s="61"/>
      <c r="E3905" s="47"/>
      <c r="F3905" s="59"/>
      <c r="G3905" s="59"/>
      <c r="H3905" s="59"/>
      <c r="I3905" s="92"/>
      <c r="J3905" s="59"/>
    </row>
    <row r="3906" spans="1:10" s="27" customFormat="1" ht="15" x14ac:dyDescent="0.25">
      <c r="A3906" s="60"/>
      <c r="B3906" s="60"/>
      <c r="C3906" s="61"/>
      <c r="D3906" s="61"/>
      <c r="E3906" s="47"/>
      <c r="F3906" s="59"/>
      <c r="G3906" s="59"/>
      <c r="H3906" s="59"/>
      <c r="I3906" s="92"/>
      <c r="J3906" s="59"/>
    </row>
    <row r="3907" spans="1:10" s="27" customFormat="1" ht="15" x14ac:dyDescent="0.25">
      <c r="A3907" s="60"/>
      <c r="B3907" s="60"/>
      <c r="C3907" s="61"/>
      <c r="D3907" s="61"/>
      <c r="E3907" s="47"/>
      <c r="F3907" s="59"/>
      <c r="G3907" s="59"/>
      <c r="H3907" s="59"/>
      <c r="I3907" s="92"/>
      <c r="J3907" s="59"/>
    </row>
    <row r="3908" spans="1:10" s="27" customFormat="1" ht="15" x14ac:dyDescent="0.25">
      <c r="A3908" s="60"/>
      <c r="B3908" s="60"/>
      <c r="C3908" s="61"/>
      <c r="D3908" s="61"/>
      <c r="E3908" s="47"/>
      <c r="F3908" s="59"/>
      <c r="G3908" s="59"/>
      <c r="H3908" s="59"/>
      <c r="I3908" s="92"/>
      <c r="J3908" s="59"/>
    </row>
    <row r="3909" spans="1:10" s="27" customFormat="1" ht="15" x14ac:dyDescent="0.25">
      <c r="A3909" s="60"/>
      <c r="B3909" s="60"/>
      <c r="C3909" s="61"/>
      <c r="D3909" s="61"/>
      <c r="E3909" s="47"/>
      <c r="F3909" s="59"/>
      <c r="G3909" s="59"/>
      <c r="H3909" s="59"/>
      <c r="I3909" s="92"/>
      <c r="J3909" s="59"/>
    </row>
    <row r="3910" spans="1:10" s="27" customFormat="1" ht="15" x14ac:dyDescent="0.25">
      <c r="A3910" s="60"/>
      <c r="B3910" s="60"/>
      <c r="C3910" s="61"/>
      <c r="D3910" s="61"/>
      <c r="E3910" s="47"/>
      <c r="F3910" s="59"/>
      <c r="G3910" s="59"/>
      <c r="H3910" s="59"/>
      <c r="I3910" s="92"/>
      <c r="J3910" s="59"/>
    </row>
    <row r="3911" spans="1:10" s="27" customFormat="1" ht="15" x14ac:dyDescent="0.25">
      <c r="A3911" s="60"/>
      <c r="B3911" s="60"/>
      <c r="C3911" s="61"/>
      <c r="D3911" s="61"/>
      <c r="E3911" s="47"/>
      <c r="F3911" s="59"/>
      <c r="G3911" s="59"/>
      <c r="H3911" s="59"/>
      <c r="I3911" s="92"/>
      <c r="J3911" s="59"/>
    </row>
    <row r="3912" spans="1:10" s="27" customFormat="1" ht="15" x14ac:dyDescent="0.25">
      <c r="A3912" s="60"/>
      <c r="B3912" s="60"/>
      <c r="C3912" s="61"/>
      <c r="D3912" s="61"/>
      <c r="E3912" s="47"/>
      <c r="F3912" s="59"/>
      <c r="G3912" s="59"/>
      <c r="H3912" s="59"/>
      <c r="I3912" s="92"/>
      <c r="J3912" s="59"/>
    </row>
    <row r="3913" spans="1:10" s="27" customFormat="1" ht="15" x14ac:dyDescent="0.25">
      <c r="A3913" s="60"/>
      <c r="B3913" s="60"/>
      <c r="C3913" s="61"/>
      <c r="D3913" s="61"/>
      <c r="E3913" s="47"/>
      <c r="F3913" s="59"/>
      <c r="G3913" s="59"/>
      <c r="H3913" s="59"/>
      <c r="I3913" s="92"/>
      <c r="J3913" s="59"/>
    </row>
    <row r="3914" spans="1:10" s="27" customFormat="1" ht="15" x14ac:dyDescent="0.25">
      <c r="A3914" s="60"/>
      <c r="B3914" s="60"/>
      <c r="C3914" s="61"/>
      <c r="D3914" s="61"/>
      <c r="E3914" s="47"/>
      <c r="F3914" s="59"/>
      <c r="G3914" s="59"/>
      <c r="H3914" s="59"/>
      <c r="I3914" s="92"/>
      <c r="J3914" s="59"/>
    </row>
    <row r="3915" spans="1:10" s="27" customFormat="1" ht="15" x14ac:dyDescent="0.25">
      <c r="A3915" s="60"/>
      <c r="B3915" s="60"/>
      <c r="C3915" s="61"/>
      <c r="D3915" s="61"/>
      <c r="E3915" s="47"/>
      <c r="F3915" s="59"/>
      <c r="G3915" s="59"/>
      <c r="H3915" s="59"/>
      <c r="I3915" s="92"/>
      <c r="J3915" s="59"/>
    </row>
    <row r="3916" spans="1:10" s="27" customFormat="1" ht="15" x14ac:dyDescent="0.25">
      <c r="A3916" s="60"/>
      <c r="B3916" s="60"/>
      <c r="C3916" s="61"/>
      <c r="D3916" s="61"/>
      <c r="E3916" s="47"/>
      <c r="F3916" s="59"/>
      <c r="G3916" s="59"/>
      <c r="H3916" s="59"/>
      <c r="I3916" s="92"/>
      <c r="J3916" s="59"/>
    </row>
    <row r="3917" spans="1:10" s="27" customFormat="1" ht="15" x14ac:dyDescent="0.25">
      <c r="A3917" s="60"/>
      <c r="B3917" s="60"/>
      <c r="C3917" s="61"/>
      <c r="D3917" s="61"/>
      <c r="E3917" s="47"/>
      <c r="F3917" s="59"/>
      <c r="G3917" s="59"/>
      <c r="H3917" s="59"/>
      <c r="I3917" s="92"/>
      <c r="J3917" s="59"/>
    </row>
    <row r="3918" spans="1:10" s="27" customFormat="1" ht="15" x14ac:dyDescent="0.25">
      <c r="A3918" s="60"/>
      <c r="B3918" s="60"/>
      <c r="C3918" s="61"/>
      <c r="D3918" s="61"/>
      <c r="E3918" s="47"/>
      <c r="F3918" s="59"/>
      <c r="G3918" s="59"/>
      <c r="H3918" s="59"/>
      <c r="I3918" s="92"/>
      <c r="J3918" s="59"/>
    </row>
    <row r="3919" spans="1:10" s="27" customFormat="1" ht="15" x14ac:dyDescent="0.25">
      <c r="A3919" s="60"/>
      <c r="B3919" s="60"/>
      <c r="C3919" s="61"/>
      <c r="D3919" s="61"/>
      <c r="E3919" s="47"/>
      <c r="F3919" s="59"/>
      <c r="G3919" s="59"/>
      <c r="H3919" s="59"/>
      <c r="I3919" s="92"/>
      <c r="J3919" s="59"/>
    </row>
    <row r="3920" spans="1:10" s="27" customFormat="1" ht="15" x14ac:dyDescent="0.25">
      <c r="A3920" s="60"/>
      <c r="B3920" s="60"/>
      <c r="C3920" s="61"/>
      <c r="D3920" s="61"/>
      <c r="E3920" s="47"/>
      <c r="F3920" s="59"/>
      <c r="G3920" s="59"/>
      <c r="H3920" s="59"/>
      <c r="I3920" s="92"/>
      <c r="J3920" s="59"/>
    </row>
    <row r="3921" spans="1:10" s="27" customFormat="1" ht="15" x14ac:dyDescent="0.25">
      <c r="A3921" s="60"/>
      <c r="B3921" s="60"/>
      <c r="C3921" s="61"/>
      <c r="D3921" s="61"/>
      <c r="E3921" s="47"/>
      <c r="F3921" s="59"/>
      <c r="G3921" s="59"/>
      <c r="H3921" s="59"/>
      <c r="I3921" s="92"/>
      <c r="J3921" s="59"/>
    </row>
    <row r="3922" spans="1:10" s="27" customFormat="1" ht="15" x14ac:dyDescent="0.25">
      <c r="A3922" s="60"/>
      <c r="B3922" s="60"/>
      <c r="C3922" s="61"/>
      <c r="D3922" s="61"/>
      <c r="E3922" s="47"/>
      <c r="F3922" s="59"/>
      <c r="G3922" s="59"/>
      <c r="H3922" s="59"/>
      <c r="I3922" s="92"/>
      <c r="J3922" s="59"/>
    </row>
    <row r="3923" spans="1:10" s="27" customFormat="1" ht="15" x14ac:dyDescent="0.25">
      <c r="A3923" s="60"/>
      <c r="B3923" s="60"/>
      <c r="C3923" s="61"/>
      <c r="D3923" s="61"/>
      <c r="E3923" s="47"/>
      <c r="F3923" s="59"/>
      <c r="G3923" s="59"/>
      <c r="H3923" s="59"/>
      <c r="I3923" s="92"/>
      <c r="J3923" s="59"/>
    </row>
    <row r="3924" spans="1:10" s="27" customFormat="1" ht="15" x14ac:dyDescent="0.25">
      <c r="A3924" s="60"/>
      <c r="B3924" s="60"/>
      <c r="C3924" s="61"/>
      <c r="D3924" s="61"/>
      <c r="E3924" s="47"/>
      <c r="F3924" s="59"/>
      <c r="G3924" s="59"/>
      <c r="H3924" s="59"/>
      <c r="I3924" s="92"/>
      <c r="J3924" s="59"/>
    </row>
    <row r="3925" spans="1:10" s="27" customFormat="1" ht="15" x14ac:dyDescent="0.25">
      <c r="A3925" s="60"/>
      <c r="B3925" s="60"/>
      <c r="C3925" s="61"/>
      <c r="D3925" s="61"/>
      <c r="E3925" s="47"/>
      <c r="F3925" s="59"/>
      <c r="G3925" s="59"/>
      <c r="H3925" s="59"/>
      <c r="I3925" s="92"/>
      <c r="J3925" s="59"/>
    </row>
    <row r="3926" spans="1:10" s="27" customFormat="1" ht="15" x14ac:dyDescent="0.25">
      <c r="A3926" s="60"/>
      <c r="B3926" s="60"/>
      <c r="C3926" s="61"/>
      <c r="D3926" s="61"/>
      <c r="E3926" s="47"/>
      <c r="F3926" s="59"/>
      <c r="G3926" s="59"/>
      <c r="H3926" s="59"/>
      <c r="I3926" s="92"/>
      <c r="J3926" s="59"/>
    </row>
    <row r="3927" spans="1:10" s="27" customFormat="1" ht="15" x14ac:dyDescent="0.25">
      <c r="A3927" s="60"/>
      <c r="B3927" s="60"/>
      <c r="C3927" s="61"/>
      <c r="D3927" s="61"/>
      <c r="E3927" s="47"/>
      <c r="F3927" s="59"/>
      <c r="G3927" s="59"/>
      <c r="H3927" s="59"/>
      <c r="I3927" s="92"/>
      <c r="J3927" s="59"/>
    </row>
    <row r="3928" spans="1:10" s="27" customFormat="1" ht="15" x14ac:dyDescent="0.25">
      <c r="A3928" s="60"/>
      <c r="B3928" s="60"/>
      <c r="C3928" s="61"/>
      <c r="D3928" s="61"/>
      <c r="E3928" s="47"/>
      <c r="F3928" s="59"/>
      <c r="G3928" s="59"/>
      <c r="H3928" s="59"/>
      <c r="I3928" s="92"/>
      <c r="J3928" s="59"/>
    </row>
    <row r="3929" spans="1:10" s="27" customFormat="1" ht="15" x14ac:dyDescent="0.25">
      <c r="A3929" s="60"/>
      <c r="B3929" s="60"/>
      <c r="C3929" s="61"/>
      <c r="D3929" s="61"/>
      <c r="E3929" s="47"/>
      <c r="F3929" s="59"/>
      <c r="G3929" s="59"/>
      <c r="H3929" s="59"/>
      <c r="I3929" s="92"/>
      <c r="J3929" s="59"/>
    </row>
    <row r="3930" spans="1:10" s="27" customFormat="1" ht="15" x14ac:dyDescent="0.25">
      <c r="A3930" s="60"/>
      <c r="B3930" s="60"/>
      <c r="C3930" s="61"/>
      <c r="D3930" s="61"/>
      <c r="E3930" s="47"/>
      <c r="F3930" s="59"/>
      <c r="G3930" s="59"/>
      <c r="H3930" s="59"/>
      <c r="I3930" s="92"/>
      <c r="J3930" s="59"/>
    </row>
    <row r="3931" spans="1:10" s="27" customFormat="1" ht="15" x14ac:dyDescent="0.25">
      <c r="A3931" s="60"/>
      <c r="B3931" s="60"/>
      <c r="C3931" s="61"/>
      <c r="D3931" s="61"/>
      <c r="E3931" s="47"/>
      <c r="F3931" s="59"/>
      <c r="G3931" s="59"/>
      <c r="H3931" s="59"/>
      <c r="I3931" s="92"/>
      <c r="J3931" s="59"/>
    </row>
    <row r="3932" spans="1:10" s="27" customFormat="1" ht="15" x14ac:dyDescent="0.25">
      <c r="A3932" s="60"/>
      <c r="B3932" s="60"/>
      <c r="C3932" s="61"/>
      <c r="D3932" s="61"/>
      <c r="E3932" s="47"/>
      <c r="F3932" s="59"/>
      <c r="G3932" s="59"/>
      <c r="H3932" s="59"/>
      <c r="I3932" s="92"/>
      <c r="J3932" s="59"/>
    </row>
    <row r="3933" spans="1:10" s="27" customFormat="1" ht="15" x14ac:dyDescent="0.25">
      <c r="A3933" s="60"/>
      <c r="B3933" s="60"/>
      <c r="C3933" s="61"/>
      <c r="D3933" s="61"/>
      <c r="E3933" s="47"/>
      <c r="F3933" s="59"/>
      <c r="G3933" s="59"/>
      <c r="H3933" s="59"/>
      <c r="I3933" s="92"/>
      <c r="J3933" s="59"/>
    </row>
    <row r="3934" spans="1:10" s="27" customFormat="1" ht="15" x14ac:dyDescent="0.25">
      <c r="A3934" s="60"/>
      <c r="B3934" s="60"/>
      <c r="C3934" s="61"/>
      <c r="D3934" s="61"/>
      <c r="E3934" s="47"/>
      <c r="F3934" s="59"/>
      <c r="G3934" s="59"/>
      <c r="H3934" s="59"/>
      <c r="I3934" s="92"/>
      <c r="J3934" s="59"/>
    </row>
    <row r="3935" spans="1:10" s="27" customFormat="1" ht="15" x14ac:dyDescent="0.25">
      <c r="A3935" s="60"/>
      <c r="B3935" s="60"/>
      <c r="C3935" s="61"/>
      <c r="D3935" s="61"/>
      <c r="E3935" s="47"/>
      <c r="F3935" s="59"/>
      <c r="G3935" s="59"/>
      <c r="H3935" s="59"/>
      <c r="I3935" s="92"/>
      <c r="J3935" s="59"/>
    </row>
    <row r="3936" spans="1:10" s="27" customFormat="1" ht="15" x14ac:dyDescent="0.25">
      <c r="A3936" s="60"/>
      <c r="B3936" s="60"/>
      <c r="C3936" s="61"/>
      <c r="D3936" s="61"/>
      <c r="E3936" s="47"/>
      <c r="F3936" s="59"/>
      <c r="G3936" s="59"/>
      <c r="H3936" s="59"/>
      <c r="I3936" s="92"/>
      <c r="J3936" s="59"/>
    </row>
    <row r="3937" spans="1:10" s="27" customFormat="1" ht="15" x14ac:dyDescent="0.25">
      <c r="A3937" s="60"/>
      <c r="B3937" s="60"/>
      <c r="C3937" s="61"/>
      <c r="D3937" s="61"/>
      <c r="E3937" s="47"/>
      <c r="F3937" s="59"/>
      <c r="G3937" s="59"/>
      <c r="H3937" s="59"/>
      <c r="I3937" s="92"/>
      <c r="J3937" s="59"/>
    </row>
    <row r="3938" spans="1:10" s="27" customFormat="1" ht="15" x14ac:dyDescent="0.25">
      <c r="A3938" s="60"/>
      <c r="B3938" s="60"/>
      <c r="C3938" s="61"/>
      <c r="D3938" s="61"/>
      <c r="E3938" s="47"/>
      <c r="F3938" s="59"/>
      <c r="G3938" s="59"/>
      <c r="H3938" s="59"/>
      <c r="I3938" s="92"/>
      <c r="J3938" s="59"/>
    </row>
    <row r="3939" spans="1:10" s="27" customFormat="1" ht="15" x14ac:dyDescent="0.25">
      <c r="A3939" s="60"/>
      <c r="B3939" s="60"/>
      <c r="C3939" s="61"/>
      <c r="D3939" s="61"/>
      <c r="E3939" s="47"/>
      <c r="F3939" s="59"/>
      <c r="G3939" s="59"/>
      <c r="H3939" s="59"/>
      <c r="I3939" s="92"/>
      <c r="J3939" s="59"/>
    </row>
    <row r="3940" spans="1:10" s="27" customFormat="1" ht="15" x14ac:dyDescent="0.25">
      <c r="A3940" s="60"/>
      <c r="B3940" s="60"/>
      <c r="C3940" s="61"/>
      <c r="D3940" s="61"/>
      <c r="E3940" s="47"/>
      <c r="F3940" s="59"/>
      <c r="G3940" s="59"/>
      <c r="H3940" s="59"/>
      <c r="I3940" s="92"/>
      <c r="J3940" s="59"/>
    </row>
    <row r="3941" spans="1:10" s="27" customFormat="1" ht="15" x14ac:dyDescent="0.25">
      <c r="A3941" s="60"/>
      <c r="B3941" s="60"/>
      <c r="C3941" s="61"/>
      <c r="D3941" s="61"/>
      <c r="E3941" s="47"/>
      <c r="F3941" s="59"/>
      <c r="G3941" s="59"/>
      <c r="H3941" s="59"/>
      <c r="I3941" s="92"/>
      <c r="J3941" s="59"/>
    </row>
    <row r="3942" spans="1:10" s="27" customFormat="1" ht="15" x14ac:dyDescent="0.25">
      <c r="A3942" s="60"/>
      <c r="B3942" s="60"/>
      <c r="C3942" s="61"/>
      <c r="D3942" s="61"/>
      <c r="E3942" s="47"/>
      <c r="F3942" s="59"/>
      <c r="G3942" s="59"/>
      <c r="H3942" s="59"/>
      <c r="I3942" s="92"/>
      <c r="J3942" s="59"/>
    </row>
    <row r="3943" spans="1:10" s="27" customFormat="1" ht="15" x14ac:dyDescent="0.25">
      <c r="A3943" s="60"/>
      <c r="B3943" s="60"/>
      <c r="C3943" s="61"/>
      <c r="D3943" s="61"/>
      <c r="E3943" s="47"/>
      <c r="F3943" s="59"/>
      <c r="G3943" s="59"/>
      <c r="H3943" s="59"/>
      <c r="I3943" s="92"/>
      <c r="J3943" s="59"/>
    </row>
    <row r="3944" spans="1:10" s="27" customFormat="1" ht="15" x14ac:dyDescent="0.25">
      <c r="A3944" s="60"/>
      <c r="B3944" s="60"/>
      <c r="C3944" s="61"/>
      <c r="D3944" s="61"/>
      <c r="E3944" s="47"/>
      <c r="F3944" s="59"/>
      <c r="G3944" s="59"/>
      <c r="H3944" s="59"/>
      <c r="I3944" s="92"/>
      <c r="J3944" s="59"/>
    </row>
    <row r="3945" spans="1:10" s="27" customFormat="1" ht="15" x14ac:dyDescent="0.25">
      <c r="A3945" s="60"/>
      <c r="B3945" s="60"/>
      <c r="C3945" s="61"/>
      <c r="D3945" s="61"/>
      <c r="E3945" s="47"/>
      <c r="F3945" s="59"/>
      <c r="G3945" s="59"/>
      <c r="H3945" s="59"/>
      <c r="I3945" s="92"/>
      <c r="J3945" s="59"/>
    </row>
    <row r="3946" spans="1:10" s="27" customFormat="1" ht="15" x14ac:dyDescent="0.25">
      <c r="A3946" s="60"/>
      <c r="B3946" s="60"/>
      <c r="C3946" s="61"/>
      <c r="D3946" s="61"/>
      <c r="E3946" s="47"/>
      <c r="F3946" s="59"/>
      <c r="G3946" s="59"/>
      <c r="H3946" s="59"/>
      <c r="I3946" s="92"/>
      <c r="J3946" s="59"/>
    </row>
    <row r="3947" spans="1:10" s="27" customFormat="1" ht="15" x14ac:dyDescent="0.25">
      <c r="A3947" s="60"/>
      <c r="B3947" s="60"/>
      <c r="C3947" s="61"/>
      <c r="D3947" s="61"/>
      <c r="E3947" s="47"/>
      <c r="F3947" s="59"/>
      <c r="G3947" s="59"/>
      <c r="H3947" s="59"/>
      <c r="I3947" s="92"/>
      <c r="J3947" s="59"/>
    </row>
    <row r="3948" spans="1:10" s="27" customFormat="1" ht="15" x14ac:dyDescent="0.25">
      <c r="A3948" s="60"/>
      <c r="B3948" s="60"/>
      <c r="C3948" s="61"/>
      <c r="D3948" s="61"/>
      <c r="E3948" s="47"/>
      <c r="F3948" s="59"/>
      <c r="G3948" s="59"/>
      <c r="H3948" s="59"/>
      <c r="I3948" s="92"/>
      <c r="J3948" s="59"/>
    </row>
    <row r="3949" spans="1:10" s="27" customFormat="1" ht="15" x14ac:dyDescent="0.25">
      <c r="A3949" s="60"/>
      <c r="B3949" s="60"/>
      <c r="C3949" s="61"/>
      <c r="D3949" s="61"/>
      <c r="E3949" s="47"/>
      <c r="F3949" s="59"/>
      <c r="G3949" s="59"/>
      <c r="H3949" s="59"/>
      <c r="I3949" s="92"/>
      <c r="J3949" s="59"/>
    </row>
    <row r="3950" spans="1:10" s="27" customFormat="1" ht="15" x14ac:dyDescent="0.25">
      <c r="A3950" s="60"/>
      <c r="B3950" s="60"/>
      <c r="C3950" s="61"/>
      <c r="D3950" s="61"/>
      <c r="E3950" s="47"/>
      <c r="F3950" s="59"/>
      <c r="G3950" s="59"/>
      <c r="H3950" s="59"/>
      <c r="I3950" s="92"/>
      <c r="J3950" s="59"/>
    </row>
    <row r="3951" spans="1:10" s="27" customFormat="1" ht="15" x14ac:dyDescent="0.25">
      <c r="A3951" s="60"/>
      <c r="B3951" s="60"/>
      <c r="C3951" s="61"/>
      <c r="D3951" s="61"/>
      <c r="E3951" s="47"/>
      <c r="F3951" s="59"/>
      <c r="G3951" s="59"/>
      <c r="H3951" s="59"/>
      <c r="I3951" s="92"/>
      <c r="J3951" s="59"/>
    </row>
    <row r="3952" spans="1:10" s="27" customFormat="1" ht="15" x14ac:dyDescent="0.25">
      <c r="A3952" s="60"/>
      <c r="B3952" s="60"/>
      <c r="C3952" s="61"/>
      <c r="D3952" s="61"/>
      <c r="E3952" s="47"/>
      <c r="F3952" s="59"/>
      <c r="G3952" s="59"/>
      <c r="H3952" s="59"/>
      <c r="I3952" s="92"/>
      <c r="J3952" s="59"/>
    </row>
    <row r="3953" spans="1:10" s="27" customFormat="1" ht="15" x14ac:dyDescent="0.25">
      <c r="A3953" s="60"/>
      <c r="B3953" s="60"/>
      <c r="C3953" s="61"/>
      <c r="D3953" s="61"/>
      <c r="E3953" s="47"/>
      <c r="F3953" s="59"/>
      <c r="G3953" s="59"/>
      <c r="H3953" s="59"/>
      <c r="I3953" s="92"/>
      <c r="J3953" s="59"/>
    </row>
    <row r="3954" spans="1:10" s="27" customFormat="1" ht="15" x14ac:dyDescent="0.25">
      <c r="A3954" s="60"/>
      <c r="B3954" s="60"/>
      <c r="C3954" s="61"/>
      <c r="D3954" s="61"/>
      <c r="E3954" s="47"/>
      <c r="F3954" s="59"/>
      <c r="G3954" s="59"/>
      <c r="H3954" s="59"/>
      <c r="I3954" s="92"/>
      <c r="J3954" s="59"/>
    </row>
    <row r="3955" spans="1:10" s="27" customFormat="1" ht="15" x14ac:dyDescent="0.25">
      <c r="A3955" s="60"/>
      <c r="B3955" s="60"/>
      <c r="C3955" s="61"/>
      <c r="D3955" s="61"/>
      <c r="E3955" s="47"/>
      <c r="F3955" s="59"/>
      <c r="G3955" s="59"/>
      <c r="H3955" s="59"/>
      <c r="I3955" s="92"/>
      <c r="J3955" s="59"/>
    </row>
    <row r="3956" spans="1:10" s="27" customFormat="1" ht="15" x14ac:dyDescent="0.25">
      <c r="A3956" s="60"/>
      <c r="B3956" s="60"/>
      <c r="C3956" s="61"/>
      <c r="D3956" s="61"/>
      <c r="E3956" s="47"/>
      <c r="F3956" s="59"/>
      <c r="G3956" s="59"/>
      <c r="H3956" s="59"/>
      <c r="I3956" s="92"/>
      <c r="J3956" s="59"/>
    </row>
    <row r="3957" spans="1:10" s="27" customFormat="1" ht="15" x14ac:dyDescent="0.25">
      <c r="A3957" s="60"/>
      <c r="B3957" s="60"/>
      <c r="C3957" s="61"/>
      <c r="D3957" s="61"/>
      <c r="E3957" s="47"/>
      <c r="F3957" s="59"/>
      <c r="G3957" s="59"/>
      <c r="H3957" s="59"/>
      <c r="I3957" s="92"/>
      <c r="J3957" s="59"/>
    </row>
    <row r="3958" spans="1:10" s="27" customFormat="1" ht="15" x14ac:dyDescent="0.25">
      <c r="A3958" s="60"/>
      <c r="B3958" s="60"/>
      <c r="C3958" s="61"/>
      <c r="D3958" s="61"/>
      <c r="E3958" s="47"/>
      <c r="F3958" s="59"/>
      <c r="G3958" s="59"/>
      <c r="H3958" s="59"/>
      <c r="I3958" s="92"/>
      <c r="J3958" s="59"/>
    </row>
    <row r="3959" spans="1:10" s="27" customFormat="1" ht="15" x14ac:dyDescent="0.25">
      <c r="A3959" s="60"/>
      <c r="B3959" s="60"/>
      <c r="C3959" s="61"/>
      <c r="D3959" s="61"/>
      <c r="E3959" s="47"/>
      <c r="F3959" s="59"/>
      <c r="G3959" s="59"/>
      <c r="H3959" s="59"/>
      <c r="I3959" s="92"/>
      <c r="J3959" s="59"/>
    </row>
    <row r="3960" spans="1:10" s="27" customFormat="1" ht="15" x14ac:dyDescent="0.25">
      <c r="A3960" s="60"/>
      <c r="B3960" s="60"/>
      <c r="C3960" s="61"/>
      <c r="D3960" s="61"/>
      <c r="E3960" s="47"/>
      <c r="F3960" s="59"/>
      <c r="G3960" s="59"/>
      <c r="H3960" s="59"/>
      <c r="I3960" s="92"/>
      <c r="J3960" s="59"/>
    </row>
    <row r="3961" spans="1:10" s="27" customFormat="1" ht="15" x14ac:dyDescent="0.25">
      <c r="A3961" s="60"/>
      <c r="B3961" s="60"/>
      <c r="C3961" s="61"/>
      <c r="D3961" s="61"/>
      <c r="E3961" s="47"/>
      <c r="F3961" s="59"/>
      <c r="G3961" s="59"/>
      <c r="H3961" s="59"/>
      <c r="I3961" s="92"/>
      <c r="J3961" s="59"/>
    </row>
    <row r="3962" spans="1:10" s="27" customFormat="1" ht="15" x14ac:dyDescent="0.25">
      <c r="A3962" s="60"/>
      <c r="B3962" s="60"/>
      <c r="C3962" s="61"/>
      <c r="D3962" s="61"/>
      <c r="E3962" s="47"/>
      <c r="F3962" s="59"/>
      <c r="G3962" s="59"/>
      <c r="H3962" s="59"/>
      <c r="I3962" s="92"/>
      <c r="J3962" s="59"/>
    </row>
    <row r="3963" spans="1:10" s="27" customFormat="1" ht="15" x14ac:dyDescent="0.25">
      <c r="A3963" s="60"/>
      <c r="B3963" s="60"/>
      <c r="C3963" s="61"/>
      <c r="D3963" s="61"/>
      <c r="E3963" s="47"/>
      <c r="F3963" s="59"/>
      <c r="G3963" s="59"/>
      <c r="H3963" s="59"/>
      <c r="I3963" s="92"/>
      <c r="J3963" s="59"/>
    </row>
    <row r="3964" spans="1:10" s="27" customFormat="1" ht="15" x14ac:dyDescent="0.25">
      <c r="A3964" s="60"/>
      <c r="B3964" s="60"/>
      <c r="C3964" s="61"/>
      <c r="D3964" s="61"/>
      <c r="E3964" s="47"/>
      <c r="F3964" s="59"/>
      <c r="G3964" s="59"/>
      <c r="H3964" s="59"/>
      <c r="I3964" s="92"/>
      <c r="J3964" s="59"/>
    </row>
    <row r="3965" spans="1:10" s="27" customFormat="1" ht="15" x14ac:dyDescent="0.25">
      <c r="A3965" s="60"/>
      <c r="B3965" s="60"/>
      <c r="C3965" s="61"/>
      <c r="D3965" s="61"/>
      <c r="E3965" s="47"/>
      <c r="F3965" s="59"/>
      <c r="G3965" s="59"/>
      <c r="H3965" s="59"/>
      <c r="I3965" s="92"/>
      <c r="J3965" s="59"/>
    </row>
    <row r="3966" spans="1:10" s="27" customFormat="1" ht="15" x14ac:dyDescent="0.25">
      <c r="A3966" s="60"/>
      <c r="B3966" s="60"/>
      <c r="C3966" s="61"/>
      <c r="D3966" s="61"/>
      <c r="E3966" s="47"/>
      <c r="F3966" s="59"/>
      <c r="G3966" s="59"/>
      <c r="H3966" s="59"/>
      <c r="I3966" s="92"/>
      <c r="J3966" s="59"/>
    </row>
    <row r="3967" spans="1:10" s="27" customFormat="1" ht="15" x14ac:dyDescent="0.25">
      <c r="A3967" s="60"/>
      <c r="B3967" s="60"/>
      <c r="C3967" s="61"/>
      <c r="D3967" s="61"/>
      <c r="E3967" s="47"/>
      <c r="F3967" s="59"/>
      <c r="G3967" s="59"/>
      <c r="H3967" s="59"/>
      <c r="I3967" s="92"/>
      <c r="J3967" s="59"/>
    </row>
    <row r="3968" spans="1:10" s="27" customFormat="1" ht="15" x14ac:dyDescent="0.25">
      <c r="A3968" s="60"/>
      <c r="B3968" s="60"/>
      <c r="C3968" s="61"/>
      <c r="D3968" s="61"/>
      <c r="E3968" s="47"/>
      <c r="F3968" s="59"/>
      <c r="G3968" s="59"/>
      <c r="H3968" s="59"/>
      <c r="I3968" s="92"/>
      <c r="J3968" s="59"/>
    </row>
    <row r="3969" spans="1:10" s="27" customFormat="1" ht="15" x14ac:dyDescent="0.25">
      <c r="A3969" s="60"/>
      <c r="B3969" s="60"/>
      <c r="C3969" s="61"/>
      <c r="D3969" s="61"/>
      <c r="E3969" s="47"/>
      <c r="F3969" s="59"/>
      <c r="G3969" s="59"/>
      <c r="H3969" s="59"/>
      <c r="I3969" s="92"/>
      <c r="J3969" s="59"/>
    </row>
    <row r="3970" spans="1:10" s="27" customFormat="1" ht="15" x14ac:dyDescent="0.25">
      <c r="A3970" s="60"/>
      <c r="B3970" s="60"/>
      <c r="C3970" s="61"/>
      <c r="D3970" s="61"/>
      <c r="E3970" s="47"/>
      <c r="F3970" s="59"/>
      <c r="G3970" s="59"/>
      <c r="H3970" s="59"/>
      <c r="I3970" s="92"/>
      <c r="J3970" s="59"/>
    </row>
    <row r="3971" spans="1:10" s="27" customFormat="1" ht="15" x14ac:dyDescent="0.25">
      <c r="A3971" s="60"/>
      <c r="B3971" s="60"/>
      <c r="C3971" s="61"/>
      <c r="D3971" s="61"/>
      <c r="E3971" s="47"/>
      <c r="F3971" s="59"/>
      <c r="G3971" s="59"/>
      <c r="H3971" s="59"/>
      <c r="I3971" s="92"/>
      <c r="J3971" s="59"/>
    </row>
    <row r="3972" spans="1:10" s="27" customFormat="1" ht="15" x14ac:dyDescent="0.25">
      <c r="A3972" s="60"/>
      <c r="B3972" s="60"/>
      <c r="C3972" s="61"/>
      <c r="D3972" s="61"/>
      <c r="E3972" s="47"/>
      <c r="F3972" s="59"/>
      <c r="G3972" s="59"/>
      <c r="H3972" s="59"/>
      <c r="I3972" s="92"/>
      <c r="J3972" s="59"/>
    </row>
    <row r="3973" spans="1:10" s="27" customFormat="1" ht="15" x14ac:dyDescent="0.25">
      <c r="A3973" s="60"/>
      <c r="B3973" s="60"/>
      <c r="C3973" s="61"/>
      <c r="D3973" s="61"/>
      <c r="E3973" s="47"/>
      <c r="F3973" s="59"/>
      <c r="G3973" s="59"/>
      <c r="H3973" s="59"/>
      <c r="I3973" s="92"/>
      <c r="J3973" s="59"/>
    </row>
    <row r="3974" spans="1:10" s="27" customFormat="1" ht="15" x14ac:dyDescent="0.25">
      <c r="A3974" s="60"/>
      <c r="B3974" s="60"/>
      <c r="C3974" s="61"/>
      <c r="D3974" s="61"/>
      <c r="E3974" s="47"/>
      <c r="F3974" s="59"/>
      <c r="G3974" s="59"/>
      <c r="H3974" s="59"/>
      <c r="I3974" s="92"/>
      <c r="J3974" s="59"/>
    </row>
    <row r="3975" spans="1:10" s="27" customFormat="1" ht="15" x14ac:dyDescent="0.25">
      <c r="A3975" s="60"/>
      <c r="B3975" s="60"/>
      <c r="C3975" s="61"/>
      <c r="D3975" s="61"/>
      <c r="E3975" s="47"/>
      <c r="F3975" s="59"/>
      <c r="G3975" s="59"/>
      <c r="H3975" s="59"/>
      <c r="I3975" s="92"/>
      <c r="J3975" s="59"/>
    </row>
    <row r="3976" spans="1:10" s="27" customFormat="1" ht="15" x14ac:dyDescent="0.25">
      <c r="A3976" s="60"/>
      <c r="B3976" s="60"/>
      <c r="C3976" s="61"/>
      <c r="D3976" s="61"/>
      <c r="E3976" s="47"/>
      <c r="F3976" s="59"/>
      <c r="G3976" s="59"/>
      <c r="H3976" s="59"/>
      <c r="I3976" s="92"/>
      <c r="J3976" s="59"/>
    </row>
    <row r="3977" spans="1:10" s="27" customFormat="1" ht="15" x14ac:dyDescent="0.25">
      <c r="A3977" s="60"/>
      <c r="B3977" s="60"/>
      <c r="C3977" s="61"/>
      <c r="D3977" s="61"/>
      <c r="E3977" s="47"/>
      <c r="F3977" s="59"/>
      <c r="G3977" s="59"/>
      <c r="H3977" s="59"/>
      <c r="I3977" s="92"/>
      <c r="J3977" s="59"/>
    </row>
    <row r="3978" spans="1:10" s="27" customFormat="1" ht="15" x14ac:dyDescent="0.25">
      <c r="A3978" s="60"/>
      <c r="B3978" s="60"/>
      <c r="C3978" s="61"/>
      <c r="D3978" s="61"/>
      <c r="E3978" s="47"/>
      <c r="F3978" s="59"/>
      <c r="G3978" s="59"/>
      <c r="H3978" s="59"/>
      <c r="I3978" s="92"/>
      <c r="J3978" s="59"/>
    </row>
    <row r="3979" spans="1:10" s="27" customFormat="1" ht="15" x14ac:dyDescent="0.25">
      <c r="A3979" s="60"/>
      <c r="B3979" s="60"/>
      <c r="C3979" s="61"/>
      <c r="D3979" s="61"/>
      <c r="E3979" s="47"/>
      <c r="F3979" s="59"/>
      <c r="G3979" s="59"/>
      <c r="H3979" s="59"/>
      <c r="I3979" s="92"/>
      <c r="J3979" s="59"/>
    </row>
    <row r="3980" spans="1:10" s="27" customFormat="1" ht="15" x14ac:dyDescent="0.25">
      <c r="A3980" s="60"/>
      <c r="B3980" s="60"/>
      <c r="C3980" s="61"/>
      <c r="D3980" s="61"/>
      <c r="E3980" s="47"/>
      <c r="F3980" s="59"/>
      <c r="G3980" s="59"/>
      <c r="H3980" s="59"/>
      <c r="I3980" s="92"/>
      <c r="J3980" s="59"/>
    </row>
    <row r="3981" spans="1:10" s="27" customFormat="1" ht="15" x14ac:dyDescent="0.25">
      <c r="A3981" s="60"/>
      <c r="B3981" s="60"/>
      <c r="C3981" s="61"/>
      <c r="D3981" s="61"/>
      <c r="E3981" s="47"/>
      <c r="F3981" s="59"/>
      <c r="G3981" s="59"/>
      <c r="H3981" s="59"/>
      <c r="I3981" s="92"/>
      <c r="J3981" s="59"/>
    </row>
    <row r="3982" spans="1:10" s="27" customFormat="1" ht="15" x14ac:dyDescent="0.25">
      <c r="A3982" s="60"/>
      <c r="B3982" s="60"/>
      <c r="C3982" s="61"/>
      <c r="D3982" s="61"/>
      <c r="E3982" s="47"/>
      <c r="F3982" s="59"/>
      <c r="G3982" s="59"/>
      <c r="H3982" s="59"/>
      <c r="I3982" s="92"/>
      <c r="J3982" s="59"/>
    </row>
    <row r="3983" spans="1:10" s="27" customFormat="1" ht="15" x14ac:dyDescent="0.25">
      <c r="A3983" s="60"/>
      <c r="B3983" s="60"/>
      <c r="C3983" s="61"/>
      <c r="D3983" s="61"/>
      <c r="E3983" s="47"/>
      <c r="F3983" s="59"/>
      <c r="G3983" s="59"/>
      <c r="H3983" s="59"/>
      <c r="I3983" s="92"/>
      <c r="J3983" s="59"/>
    </row>
    <row r="3984" spans="1:10" s="27" customFormat="1" ht="15" x14ac:dyDescent="0.25">
      <c r="A3984" s="60"/>
      <c r="B3984" s="60"/>
      <c r="C3984" s="61"/>
      <c r="D3984" s="61"/>
      <c r="E3984" s="47"/>
      <c r="F3984" s="59"/>
      <c r="G3984" s="59"/>
      <c r="H3984" s="59"/>
      <c r="I3984" s="92"/>
      <c r="J3984" s="59"/>
    </row>
    <row r="3985" spans="1:10" s="27" customFormat="1" ht="15" x14ac:dyDescent="0.25">
      <c r="A3985" s="60"/>
      <c r="B3985" s="60"/>
      <c r="C3985" s="61"/>
      <c r="D3985" s="61"/>
      <c r="E3985" s="47"/>
      <c r="F3985" s="59"/>
      <c r="G3985" s="59"/>
      <c r="H3985" s="59"/>
      <c r="I3985" s="92"/>
      <c r="J3985" s="59"/>
    </row>
    <row r="3986" spans="1:10" s="27" customFormat="1" ht="15" x14ac:dyDescent="0.25">
      <c r="A3986" s="60"/>
      <c r="B3986" s="60"/>
      <c r="C3986" s="61"/>
      <c r="D3986" s="61"/>
      <c r="E3986" s="47"/>
      <c r="F3986" s="59"/>
      <c r="G3986" s="59"/>
      <c r="H3986" s="59"/>
      <c r="I3986" s="92"/>
      <c r="J3986" s="59"/>
    </row>
    <row r="3987" spans="1:10" s="27" customFormat="1" ht="15" x14ac:dyDescent="0.25">
      <c r="A3987" s="60"/>
      <c r="B3987" s="60"/>
      <c r="C3987" s="61"/>
      <c r="D3987" s="61"/>
      <c r="E3987" s="47"/>
      <c r="F3987" s="59"/>
      <c r="G3987" s="59"/>
      <c r="H3987" s="59"/>
      <c r="I3987" s="92"/>
      <c r="J3987" s="59"/>
    </row>
    <row r="3988" spans="1:10" s="27" customFormat="1" ht="15" x14ac:dyDescent="0.25">
      <c r="A3988" s="60"/>
      <c r="B3988" s="60"/>
      <c r="C3988" s="61"/>
      <c r="D3988" s="61"/>
      <c r="E3988" s="47"/>
      <c r="F3988" s="59"/>
      <c r="G3988" s="59"/>
      <c r="H3988" s="59"/>
      <c r="I3988" s="92"/>
      <c r="J3988" s="59"/>
    </row>
    <row r="3989" spans="1:10" s="27" customFormat="1" ht="15" x14ac:dyDescent="0.25">
      <c r="A3989" s="60"/>
      <c r="B3989" s="60"/>
      <c r="C3989" s="61"/>
      <c r="D3989" s="61"/>
      <c r="E3989" s="47"/>
      <c r="F3989" s="59"/>
      <c r="G3989" s="59"/>
      <c r="H3989" s="59"/>
      <c r="I3989" s="92"/>
      <c r="J3989" s="59"/>
    </row>
    <row r="3990" spans="1:10" s="27" customFormat="1" ht="15" x14ac:dyDescent="0.25">
      <c r="A3990" s="60"/>
      <c r="B3990" s="60"/>
      <c r="C3990" s="61"/>
      <c r="D3990" s="61"/>
      <c r="E3990" s="47"/>
      <c r="F3990" s="59"/>
      <c r="G3990" s="59"/>
      <c r="H3990" s="59"/>
      <c r="I3990" s="92"/>
      <c r="J3990" s="59"/>
    </row>
    <row r="3991" spans="1:10" s="27" customFormat="1" ht="15" x14ac:dyDescent="0.25">
      <c r="A3991" s="60"/>
      <c r="B3991" s="60"/>
      <c r="C3991" s="61"/>
      <c r="D3991" s="61"/>
      <c r="E3991" s="47"/>
      <c r="F3991" s="59"/>
      <c r="G3991" s="59"/>
      <c r="H3991" s="59"/>
      <c r="I3991" s="92"/>
      <c r="J3991" s="59"/>
    </row>
    <row r="3992" spans="1:10" s="27" customFormat="1" ht="15" x14ac:dyDescent="0.25">
      <c r="A3992" s="60"/>
      <c r="B3992" s="60"/>
      <c r="C3992" s="61"/>
      <c r="D3992" s="61"/>
      <c r="E3992" s="47"/>
      <c r="F3992" s="59"/>
      <c r="G3992" s="59"/>
      <c r="H3992" s="59"/>
      <c r="I3992" s="92"/>
      <c r="J3992" s="59"/>
    </row>
    <row r="3993" spans="1:10" s="27" customFormat="1" ht="15" x14ac:dyDescent="0.25">
      <c r="A3993" s="60"/>
      <c r="B3993" s="60"/>
      <c r="C3993" s="61"/>
      <c r="D3993" s="61"/>
      <c r="E3993" s="47"/>
      <c r="F3993" s="59"/>
      <c r="G3993" s="59"/>
      <c r="H3993" s="59"/>
      <c r="I3993" s="92"/>
      <c r="J3993" s="59"/>
    </row>
    <row r="3994" spans="1:10" s="27" customFormat="1" ht="15" x14ac:dyDescent="0.25">
      <c r="A3994" s="60"/>
      <c r="B3994" s="60"/>
      <c r="C3994" s="61"/>
      <c r="D3994" s="61"/>
      <c r="E3994" s="47"/>
      <c r="F3994" s="59"/>
      <c r="G3994" s="59"/>
      <c r="H3994" s="59"/>
      <c r="I3994" s="92"/>
      <c r="J3994" s="59"/>
    </row>
    <row r="3995" spans="1:10" s="27" customFormat="1" ht="15" x14ac:dyDescent="0.25">
      <c r="A3995" s="60"/>
      <c r="B3995" s="60"/>
      <c r="C3995" s="61"/>
      <c r="D3995" s="61"/>
      <c r="E3995" s="47"/>
      <c r="F3995" s="59"/>
      <c r="G3995" s="59"/>
      <c r="H3995" s="59"/>
      <c r="I3995" s="92"/>
      <c r="J3995" s="59"/>
    </row>
    <row r="3996" spans="1:10" s="27" customFormat="1" ht="15" x14ac:dyDescent="0.25">
      <c r="A3996" s="60"/>
      <c r="B3996" s="60"/>
      <c r="C3996" s="61"/>
      <c r="D3996" s="61"/>
      <c r="E3996" s="47"/>
      <c r="F3996" s="59"/>
      <c r="G3996" s="59"/>
      <c r="H3996" s="59"/>
      <c r="I3996" s="92"/>
      <c r="J3996" s="59"/>
    </row>
    <row r="3997" spans="1:10" s="27" customFormat="1" ht="15" x14ac:dyDescent="0.25">
      <c r="A3997" s="60"/>
      <c r="B3997" s="60"/>
      <c r="C3997" s="61"/>
      <c r="D3997" s="61"/>
      <c r="E3997" s="47"/>
      <c r="F3997" s="59"/>
      <c r="G3997" s="59"/>
      <c r="H3997" s="59"/>
      <c r="I3997" s="92"/>
      <c r="J3997" s="59"/>
    </row>
    <row r="3998" spans="1:10" s="27" customFormat="1" ht="15" x14ac:dyDescent="0.25">
      <c r="A3998" s="60"/>
      <c r="B3998" s="60"/>
      <c r="C3998" s="61"/>
      <c r="D3998" s="61"/>
      <c r="E3998" s="47"/>
      <c r="F3998" s="59"/>
      <c r="G3998" s="59"/>
      <c r="H3998" s="59"/>
      <c r="I3998" s="92"/>
      <c r="J3998" s="59"/>
    </row>
    <row r="3999" spans="1:10" s="27" customFormat="1" ht="15" x14ac:dyDescent="0.25">
      <c r="A3999" s="60"/>
      <c r="B3999" s="60"/>
      <c r="C3999" s="61"/>
      <c r="D3999" s="61"/>
      <c r="E3999" s="47"/>
      <c r="F3999" s="59"/>
      <c r="G3999" s="59"/>
      <c r="H3999" s="59"/>
      <c r="I3999" s="92"/>
      <c r="J3999" s="59"/>
    </row>
    <row r="4000" spans="1:10" s="27" customFormat="1" ht="15" x14ac:dyDescent="0.25">
      <c r="A4000" s="60"/>
      <c r="B4000" s="60"/>
      <c r="C4000" s="61"/>
      <c r="D4000" s="61"/>
      <c r="E4000" s="47"/>
      <c r="F4000" s="59"/>
      <c r="G4000" s="59"/>
      <c r="H4000" s="59"/>
      <c r="I4000" s="92"/>
      <c r="J4000" s="59"/>
    </row>
    <row r="4001" spans="1:10" s="27" customFormat="1" ht="15" x14ac:dyDescent="0.25">
      <c r="A4001" s="60"/>
      <c r="B4001" s="60"/>
      <c r="C4001" s="61"/>
      <c r="D4001" s="61"/>
      <c r="E4001" s="47"/>
      <c r="F4001" s="59"/>
      <c r="G4001" s="59"/>
      <c r="H4001" s="59"/>
      <c r="I4001" s="92"/>
      <c r="J4001" s="59"/>
    </row>
    <row r="4002" spans="1:10" s="27" customFormat="1" ht="15" x14ac:dyDescent="0.25">
      <c r="A4002" s="60"/>
      <c r="B4002" s="60"/>
      <c r="C4002" s="61"/>
      <c r="D4002" s="61"/>
      <c r="E4002" s="47"/>
      <c r="F4002" s="59"/>
      <c r="G4002" s="59"/>
      <c r="H4002" s="59"/>
      <c r="I4002" s="92"/>
      <c r="J4002" s="59"/>
    </row>
    <row r="4003" spans="1:10" s="27" customFormat="1" ht="15" x14ac:dyDescent="0.25">
      <c r="A4003" s="60"/>
      <c r="B4003" s="60"/>
      <c r="C4003" s="61"/>
      <c r="D4003" s="61"/>
      <c r="E4003" s="47"/>
      <c r="F4003" s="59"/>
      <c r="G4003" s="59"/>
      <c r="H4003" s="59"/>
      <c r="I4003" s="92"/>
      <c r="J4003" s="59"/>
    </row>
    <row r="4004" spans="1:10" s="27" customFormat="1" ht="15" x14ac:dyDescent="0.25">
      <c r="A4004" s="60"/>
      <c r="B4004" s="60"/>
      <c r="C4004" s="61"/>
      <c r="D4004" s="61"/>
      <c r="E4004" s="47"/>
      <c r="F4004" s="59"/>
      <c r="G4004" s="59"/>
      <c r="H4004" s="59"/>
      <c r="I4004" s="92"/>
      <c r="J4004" s="59"/>
    </row>
    <row r="4005" spans="1:10" s="27" customFormat="1" ht="15" x14ac:dyDescent="0.25">
      <c r="A4005" s="60"/>
      <c r="B4005" s="60"/>
      <c r="C4005" s="61"/>
      <c r="D4005" s="61"/>
      <c r="E4005" s="47"/>
      <c r="F4005" s="59"/>
      <c r="G4005" s="59"/>
      <c r="H4005" s="59"/>
      <c r="I4005" s="92"/>
      <c r="J4005" s="59"/>
    </row>
    <row r="4006" spans="1:10" s="27" customFormat="1" ht="15" x14ac:dyDescent="0.25">
      <c r="A4006" s="60"/>
      <c r="B4006" s="60"/>
      <c r="C4006" s="61"/>
      <c r="D4006" s="61"/>
      <c r="E4006" s="47"/>
      <c r="F4006" s="59"/>
      <c r="G4006" s="59"/>
      <c r="H4006" s="59"/>
      <c r="I4006" s="92"/>
      <c r="J4006" s="59"/>
    </row>
    <row r="4007" spans="1:10" s="27" customFormat="1" ht="15" x14ac:dyDescent="0.25">
      <c r="A4007" s="60"/>
      <c r="B4007" s="60"/>
      <c r="C4007" s="61"/>
      <c r="D4007" s="61"/>
      <c r="E4007" s="47"/>
      <c r="F4007" s="59"/>
      <c r="G4007" s="59"/>
      <c r="H4007" s="59"/>
      <c r="I4007" s="92"/>
      <c r="J4007" s="59"/>
    </row>
    <row r="4008" spans="1:10" s="27" customFormat="1" ht="15" x14ac:dyDescent="0.25">
      <c r="A4008" s="60"/>
      <c r="B4008" s="60"/>
      <c r="C4008" s="61"/>
      <c r="D4008" s="61"/>
      <c r="E4008" s="47"/>
      <c r="F4008" s="59"/>
      <c r="G4008" s="59"/>
      <c r="H4008" s="59"/>
      <c r="I4008" s="92"/>
      <c r="J4008" s="59"/>
    </row>
    <row r="4009" spans="1:10" s="27" customFormat="1" ht="15" x14ac:dyDescent="0.25">
      <c r="A4009" s="60"/>
      <c r="B4009" s="60"/>
      <c r="C4009" s="61"/>
      <c r="D4009" s="61"/>
      <c r="E4009" s="47"/>
      <c r="F4009" s="59"/>
      <c r="G4009" s="59"/>
      <c r="H4009" s="59"/>
      <c r="I4009" s="92"/>
      <c r="J4009" s="59"/>
    </row>
    <row r="4010" spans="1:10" s="27" customFormat="1" ht="15" x14ac:dyDescent="0.25">
      <c r="A4010" s="60"/>
      <c r="B4010" s="60"/>
      <c r="C4010" s="61"/>
      <c r="D4010" s="61"/>
      <c r="E4010" s="47"/>
      <c r="F4010" s="59"/>
      <c r="G4010" s="59"/>
      <c r="H4010" s="59"/>
      <c r="I4010" s="92"/>
      <c r="J4010" s="59"/>
    </row>
    <row r="4011" spans="1:10" s="27" customFormat="1" ht="15" x14ac:dyDescent="0.25">
      <c r="A4011" s="60"/>
      <c r="B4011" s="60"/>
      <c r="C4011" s="61"/>
      <c r="D4011" s="61"/>
      <c r="E4011" s="47"/>
      <c r="F4011" s="59"/>
      <c r="G4011" s="59"/>
      <c r="H4011" s="59"/>
      <c r="I4011" s="92"/>
      <c r="J4011" s="59"/>
    </row>
    <row r="4012" spans="1:10" s="27" customFormat="1" ht="15" x14ac:dyDescent="0.25">
      <c r="A4012" s="60"/>
      <c r="B4012" s="60"/>
      <c r="C4012" s="61"/>
      <c r="D4012" s="61"/>
      <c r="E4012" s="47"/>
      <c r="F4012" s="59"/>
      <c r="G4012" s="59"/>
      <c r="H4012" s="59"/>
      <c r="I4012" s="92"/>
      <c r="J4012" s="59"/>
    </row>
    <row r="4013" spans="1:10" s="27" customFormat="1" ht="15" x14ac:dyDescent="0.25">
      <c r="A4013" s="60"/>
      <c r="B4013" s="60"/>
      <c r="C4013" s="61"/>
      <c r="D4013" s="61"/>
      <c r="E4013" s="47"/>
      <c r="F4013" s="59"/>
      <c r="G4013" s="59"/>
      <c r="H4013" s="59"/>
      <c r="I4013" s="92"/>
      <c r="J4013" s="59"/>
    </row>
    <row r="4014" spans="1:10" s="27" customFormat="1" ht="15" x14ac:dyDescent="0.25">
      <c r="A4014" s="60"/>
      <c r="B4014" s="60"/>
      <c r="C4014" s="61"/>
      <c r="D4014" s="61"/>
      <c r="E4014" s="47"/>
      <c r="F4014" s="59"/>
      <c r="G4014" s="59"/>
      <c r="H4014" s="59"/>
      <c r="I4014" s="92"/>
      <c r="J4014" s="59"/>
    </row>
    <row r="4015" spans="1:10" s="27" customFormat="1" ht="15" x14ac:dyDescent="0.25">
      <c r="A4015" s="60"/>
      <c r="B4015" s="60"/>
      <c r="C4015" s="61"/>
      <c r="D4015" s="61"/>
      <c r="E4015" s="47"/>
      <c r="F4015" s="59"/>
      <c r="G4015" s="59"/>
      <c r="H4015" s="59"/>
      <c r="I4015" s="92"/>
      <c r="J4015" s="59"/>
    </row>
    <row r="4016" spans="1:10" s="27" customFormat="1" ht="15" x14ac:dyDescent="0.25">
      <c r="A4016" s="60"/>
      <c r="B4016" s="60"/>
      <c r="C4016" s="61"/>
      <c r="D4016" s="61"/>
      <c r="E4016" s="47"/>
      <c r="F4016" s="59"/>
      <c r="G4016" s="59"/>
      <c r="H4016" s="59"/>
      <c r="I4016" s="92"/>
      <c r="J4016" s="59"/>
    </row>
    <row r="4017" spans="1:10" s="27" customFormat="1" ht="15" x14ac:dyDescent="0.25">
      <c r="A4017" s="60"/>
      <c r="B4017" s="60"/>
      <c r="C4017" s="61"/>
      <c r="D4017" s="61"/>
      <c r="E4017" s="47"/>
      <c r="F4017" s="59"/>
      <c r="G4017" s="59"/>
      <c r="H4017" s="59"/>
      <c r="I4017" s="92"/>
      <c r="J4017" s="59"/>
    </row>
    <row r="4018" spans="1:10" s="27" customFormat="1" ht="15" x14ac:dyDescent="0.25">
      <c r="A4018" s="60"/>
      <c r="B4018" s="60"/>
      <c r="C4018" s="61"/>
      <c r="D4018" s="61"/>
      <c r="E4018" s="47"/>
      <c r="F4018" s="59"/>
      <c r="G4018" s="59"/>
      <c r="H4018" s="59"/>
      <c r="I4018" s="92"/>
      <c r="J4018" s="59"/>
    </row>
    <row r="4019" spans="1:10" s="27" customFormat="1" ht="15" x14ac:dyDescent="0.25">
      <c r="A4019" s="60"/>
      <c r="B4019" s="60"/>
      <c r="C4019" s="61"/>
      <c r="D4019" s="61"/>
      <c r="E4019" s="47"/>
      <c r="F4019" s="59"/>
      <c r="G4019" s="59"/>
      <c r="H4019" s="59"/>
      <c r="I4019" s="92"/>
      <c r="J4019" s="59"/>
    </row>
    <row r="4020" spans="1:10" s="27" customFormat="1" ht="15" x14ac:dyDescent="0.25">
      <c r="A4020" s="60"/>
      <c r="B4020" s="60"/>
      <c r="C4020" s="61"/>
      <c r="D4020" s="61"/>
      <c r="E4020" s="47"/>
      <c r="F4020" s="59"/>
      <c r="G4020" s="59"/>
      <c r="H4020" s="59"/>
      <c r="I4020" s="92"/>
      <c r="J4020" s="59"/>
    </row>
    <row r="4021" spans="1:10" s="27" customFormat="1" ht="15" x14ac:dyDescent="0.25">
      <c r="A4021" s="60"/>
      <c r="B4021" s="60"/>
      <c r="C4021" s="61"/>
      <c r="D4021" s="61"/>
      <c r="E4021" s="47"/>
      <c r="F4021" s="59"/>
      <c r="G4021" s="59"/>
      <c r="H4021" s="59"/>
      <c r="I4021" s="92"/>
      <c r="J4021" s="59"/>
    </row>
    <row r="4022" spans="1:10" s="27" customFormat="1" ht="15" x14ac:dyDescent="0.25">
      <c r="A4022" s="60"/>
      <c r="B4022" s="60"/>
      <c r="C4022" s="61"/>
      <c r="D4022" s="61"/>
      <c r="E4022" s="47"/>
      <c r="F4022" s="59"/>
      <c r="G4022" s="59"/>
      <c r="H4022" s="59"/>
      <c r="I4022" s="92"/>
      <c r="J4022" s="59"/>
    </row>
    <row r="4023" spans="1:10" s="27" customFormat="1" ht="15" x14ac:dyDescent="0.25">
      <c r="A4023" s="60"/>
      <c r="B4023" s="60"/>
      <c r="C4023" s="61"/>
      <c r="D4023" s="61"/>
      <c r="E4023" s="47"/>
      <c r="F4023" s="59"/>
      <c r="G4023" s="59"/>
      <c r="H4023" s="59"/>
      <c r="I4023" s="92"/>
      <c r="J4023" s="59"/>
    </row>
    <row r="4024" spans="1:10" s="27" customFormat="1" ht="15" x14ac:dyDescent="0.25">
      <c r="A4024" s="60"/>
      <c r="B4024" s="60"/>
      <c r="C4024" s="61"/>
      <c r="D4024" s="61"/>
      <c r="E4024" s="47"/>
      <c r="F4024" s="59"/>
      <c r="G4024" s="59"/>
      <c r="H4024" s="59"/>
      <c r="I4024" s="92"/>
      <c r="J4024" s="59"/>
    </row>
    <row r="4025" spans="1:10" s="27" customFormat="1" ht="15" x14ac:dyDescent="0.25">
      <c r="A4025" s="60"/>
      <c r="B4025" s="60"/>
      <c r="C4025" s="61"/>
      <c r="D4025" s="61"/>
      <c r="E4025" s="47"/>
      <c r="F4025" s="59"/>
      <c r="G4025" s="59"/>
      <c r="H4025" s="59"/>
      <c r="I4025" s="92"/>
      <c r="J4025" s="59"/>
    </row>
    <row r="4026" spans="1:10" s="27" customFormat="1" ht="15" x14ac:dyDescent="0.25">
      <c r="A4026" s="60"/>
      <c r="B4026" s="60"/>
      <c r="C4026" s="61"/>
      <c r="D4026" s="61"/>
      <c r="E4026" s="47"/>
      <c r="F4026" s="59"/>
      <c r="G4026" s="59"/>
      <c r="H4026" s="59"/>
      <c r="I4026" s="92"/>
      <c r="J4026" s="59"/>
    </row>
    <row r="4027" spans="1:10" s="27" customFormat="1" ht="15" x14ac:dyDescent="0.25">
      <c r="A4027" s="60"/>
      <c r="B4027" s="60"/>
      <c r="C4027" s="61"/>
      <c r="D4027" s="61"/>
      <c r="E4027" s="47"/>
      <c r="F4027" s="59"/>
      <c r="G4027" s="59"/>
      <c r="H4027" s="59"/>
      <c r="I4027" s="92"/>
      <c r="J4027" s="59"/>
    </row>
    <row r="4028" spans="1:10" s="27" customFormat="1" ht="15" x14ac:dyDescent="0.25">
      <c r="A4028" s="60"/>
      <c r="B4028" s="60"/>
      <c r="C4028" s="61"/>
      <c r="D4028" s="61"/>
      <c r="E4028" s="47"/>
      <c r="F4028" s="59"/>
      <c r="G4028" s="59"/>
      <c r="H4028" s="59"/>
      <c r="I4028" s="92"/>
      <c r="J4028" s="59"/>
    </row>
    <row r="4029" spans="1:10" s="27" customFormat="1" ht="15" x14ac:dyDescent="0.25">
      <c r="A4029" s="60"/>
      <c r="B4029" s="60"/>
      <c r="C4029" s="61"/>
      <c r="D4029" s="61"/>
      <c r="E4029" s="47"/>
      <c r="F4029" s="59"/>
      <c r="G4029" s="59"/>
      <c r="H4029" s="59"/>
      <c r="I4029" s="92"/>
      <c r="J4029" s="59"/>
    </row>
    <row r="4030" spans="1:10" s="27" customFormat="1" ht="15" x14ac:dyDescent="0.25">
      <c r="A4030" s="60"/>
      <c r="B4030" s="60"/>
      <c r="C4030" s="61"/>
      <c r="D4030" s="61"/>
      <c r="E4030" s="47"/>
      <c r="F4030" s="59"/>
      <c r="G4030" s="59"/>
      <c r="H4030" s="59"/>
      <c r="I4030" s="92"/>
      <c r="J4030" s="59"/>
    </row>
    <row r="4031" spans="1:10" s="27" customFormat="1" ht="15" x14ac:dyDescent="0.25">
      <c r="A4031" s="60"/>
      <c r="B4031" s="60"/>
      <c r="C4031" s="61"/>
      <c r="D4031" s="61"/>
      <c r="E4031" s="47"/>
      <c r="F4031" s="59"/>
      <c r="G4031" s="59"/>
      <c r="H4031" s="59"/>
      <c r="I4031" s="92"/>
      <c r="J4031" s="59"/>
    </row>
    <row r="4032" spans="1:10" s="27" customFormat="1" ht="15" x14ac:dyDescent="0.25">
      <c r="A4032" s="60"/>
      <c r="B4032" s="60"/>
      <c r="C4032" s="61"/>
      <c r="D4032" s="61"/>
      <c r="E4032" s="47"/>
      <c r="F4032" s="59"/>
      <c r="G4032" s="59"/>
      <c r="H4032" s="59"/>
      <c r="I4032" s="92"/>
      <c r="J4032" s="59"/>
    </row>
    <row r="4033" spans="1:10" s="27" customFormat="1" ht="15" x14ac:dyDescent="0.25">
      <c r="A4033" s="60"/>
      <c r="B4033" s="60"/>
      <c r="C4033" s="61"/>
      <c r="D4033" s="61"/>
      <c r="E4033" s="47"/>
      <c r="F4033" s="59"/>
      <c r="G4033" s="59"/>
      <c r="H4033" s="59"/>
      <c r="I4033" s="92"/>
      <c r="J4033" s="59"/>
    </row>
    <row r="4034" spans="1:10" s="27" customFormat="1" ht="15" x14ac:dyDescent="0.25">
      <c r="A4034" s="60"/>
      <c r="B4034" s="60"/>
      <c r="C4034" s="61"/>
      <c r="D4034" s="61"/>
      <c r="E4034" s="47"/>
      <c r="F4034" s="59"/>
      <c r="G4034" s="59"/>
      <c r="H4034" s="59"/>
      <c r="I4034" s="92"/>
      <c r="J4034" s="59"/>
    </row>
    <row r="4035" spans="1:10" s="27" customFormat="1" ht="15" x14ac:dyDescent="0.25">
      <c r="A4035" s="60"/>
      <c r="B4035" s="60"/>
      <c r="C4035" s="61"/>
      <c r="D4035" s="61"/>
      <c r="E4035" s="47"/>
      <c r="F4035" s="59"/>
      <c r="G4035" s="59"/>
      <c r="H4035" s="59"/>
      <c r="I4035" s="92"/>
      <c r="J4035" s="59"/>
    </row>
    <row r="4036" spans="1:10" s="27" customFormat="1" ht="15" x14ac:dyDescent="0.25">
      <c r="A4036" s="60"/>
      <c r="B4036" s="60"/>
      <c r="C4036" s="61"/>
      <c r="D4036" s="61"/>
      <c r="E4036" s="47"/>
      <c r="F4036" s="59"/>
      <c r="G4036" s="59"/>
      <c r="H4036" s="59"/>
      <c r="I4036" s="92"/>
      <c r="J4036" s="59"/>
    </row>
    <row r="4037" spans="1:10" s="27" customFormat="1" ht="15" x14ac:dyDescent="0.25">
      <c r="A4037" s="60"/>
      <c r="B4037" s="60"/>
      <c r="C4037" s="61"/>
      <c r="D4037" s="61"/>
      <c r="E4037" s="47"/>
      <c r="F4037" s="59"/>
      <c r="G4037" s="59"/>
      <c r="H4037" s="59"/>
      <c r="I4037" s="92"/>
      <c r="J4037" s="59"/>
    </row>
    <row r="4038" spans="1:10" s="27" customFormat="1" ht="15" x14ac:dyDescent="0.25">
      <c r="A4038" s="60"/>
      <c r="B4038" s="60"/>
      <c r="C4038" s="61"/>
      <c r="D4038" s="61"/>
      <c r="E4038" s="47"/>
      <c r="F4038" s="59"/>
      <c r="G4038" s="59"/>
      <c r="H4038" s="59"/>
      <c r="I4038" s="92"/>
      <c r="J4038" s="59"/>
    </row>
    <row r="4039" spans="1:10" s="27" customFormat="1" ht="15" x14ac:dyDescent="0.25">
      <c r="A4039" s="60"/>
      <c r="B4039" s="60"/>
      <c r="C4039" s="61"/>
      <c r="D4039" s="61"/>
      <c r="E4039" s="47"/>
      <c r="F4039" s="59"/>
      <c r="G4039" s="59"/>
      <c r="H4039" s="59"/>
      <c r="I4039" s="92"/>
      <c r="J4039" s="59"/>
    </row>
    <row r="4040" spans="1:10" s="27" customFormat="1" ht="15" x14ac:dyDescent="0.25">
      <c r="A4040" s="60"/>
      <c r="B4040" s="60"/>
      <c r="C4040" s="61"/>
      <c r="D4040" s="61"/>
      <c r="E4040" s="47"/>
      <c r="F4040" s="59"/>
      <c r="G4040" s="59"/>
      <c r="H4040" s="59"/>
      <c r="I4040" s="92"/>
      <c r="J4040" s="59"/>
    </row>
    <row r="4041" spans="1:10" s="27" customFormat="1" ht="15" x14ac:dyDescent="0.25">
      <c r="A4041" s="60"/>
      <c r="B4041" s="60"/>
      <c r="C4041" s="61"/>
      <c r="D4041" s="61"/>
      <c r="E4041" s="47"/>
      <c r="F4041" s="59"/>
      <c r="G4041" s="59"/>
      <c r="H4041" s="59"/>
      <c r="I4041" s="92"/>
      <c r="J4041" s="59"/>
    </row>
    <row r="4042" spans="1:10" s="27" customFormat="1" ht="15" x14ac:dyDescent="0.25">
      <c r="A4042" s="60"/>
      <c r="B4042" s="60"/>
      <c r="C4042" s="61"/>
      <c r="D4042" s="61"/>
      <c r="E4042" s="47"/>
      <c r="F4042" s="59"/>
      <c r="G4042" s="59"/>
      <c r="H4042" s="59"/>
      <c r="I4042" s="92"/>
      <c r="J4042" s="59"/>
    </row>
    <row r="4043" spans="1:10" s="27" customFormat="1" ht="15" x14ac:dyDescent="0.25">
      <c r="A4043" s="60"/>
      <c r="B4043" s="60"/>
      <c r="C4043" s="61"/>
      <c r="D4043" s="61"/>
      <c r="E4043" s="47"/>
      <c r="F4043" s="59"/>
      <c r="G4043" s="59"/>
      <c r="H4043" s="59"/>
      <c r="I4043" s="92"/>
      <c r="J4043" s="59"/>
    </row>
    <row r="4044" spans="1:10" s="27" customFormat="1" ht="15" x14ac:dyDescent="0.25">
      <c r="A4044" s="60"/>
      <c r="B4044" s="60"/>
      <c r="C4044" s="61"/>
      <c r="D4044" s="61"/>
      <c r="E4044" s="47"/>
      <c r="F4044" s="59"/>
      <c r="G4044" s="59"/>
      <c r="H4044" s="59"/>
      <c r="I4044" s="92"/>
      <c r="J4044" s="59"/>
    </row>
    <row r="4045" spans="1:10" s="27" customFormat="1" ht="15" x14ac:dyDescent="0.25">
      <c r="A4045" s="60"/>
      <c r="B4045" s="60"/>
      <c r="C4045" s="61"/>
      <c r="D4045" s="61"/>
      <c r="E4045" s="47"/>
      <c r="F4045" s="59"/>
      <c r="G4045" s="59"/>
      <c r="H4045" s="59"/>
      <c r="I4045" s="92"/>
      <c r="J4045" s="59"/>
    </row>
    <row r="4046" spans="1:10" s="27" customFormat="1" ht="15" x14ac:dyDescent="0.25">
      <c r="A4046" s="60"/>
      <c r="B4046" s="60"/>
      <c r="C4046" s="61"/>
      <c r="D4046" s="61"/>
      <c r="E4046" s="47"/>
      <c r="F4046" s="59"/>
      <c r="G4046" s="59"/>
      <c r="H4046" s="59"/>
      <c r="I4046" s="92"/>
      <c r="J4046" s="59"/>
    </row>
    <row r="4047" spans="1:10" s="27" customFormat="1" ht="15" x14ac:dyDescent="0.25">
      <c r="A4047" s="60"/>
      <c r="B4047" s="60"/>
      <c r="C4047" s="61"/>
      <c r="D4047" s="61"/>
      <c r="E4047" s="47"/>
      <c r="F4047" s="59"/>
      <c r="G4047" s="59"/>
      <c r="H4047" s="59"/>
      <c r="I4047" s="92"/>
      <c r="J4047" s="59"/>
    </row>
    <row r="4048" spans="1:10" s="27" customFormat="1" ht="15" x14ac:dyDescent="0.25">
      <c r="A4048" s="60"/>
      <c r="B4048" s="60"/>
      <c r="C4048" s="61"/>
      <c r="D4048" s="61"/>
      <c r="E4048" s="47"/>
      <c r="F4048" s="59"/>
      <c r="G4048" s="59"/>
      <c r="H4048" s="59"/>
      <c r="I4048" s="92"/>
      <c r="J4048" s="59"/>
    </row>
    <row r="4049" spans="1:10" s="27" customFormat="1" ht="15" x14ac:dyDescent="0.25">
      <c r="A4049" s="60"/>
      <c r="B4049" s="60"/>
      <c r="C4049" s="61"/>
      <c r="D4049" s="61"/>
      <c r="E4049" s="47"/>
      <c r="F4049" s="59"/>
      <c r="G4049" s="59"/>
      <c r="H4049" s="59"/>
      <c r="I4049" s="92"/>
      <c r="J4049" s="59"/>
    </row>
    <row r="4050" spans="1:10" s="27" customFormat="1" ht="15" x14ac:dyDescent="0.25">
      <c r="A4050" s="60"/>
      <c r="B4050" s="60"/>
      <c r="C4050" s="61"/>
      <c r="D4050" s="61"/>
      <c r="E4050" s="47"/>
      <c r="F4050" s="59"/>
      <c r="G4050" s="59"/>
      <c r="H4050" s="59"/>
      <c r="I4050" s="92"/>
      <c r="J4050" s="59"/>
    </row>
    <row r="4051" spans="1:10" s="27" customFormat="1" ht="15" x14ac:dyDescent="0.25">
      <c r="A4051" s="60"/>
      <c r="B4051" s="60"/>
      <c r="C4051" s="61"/>
      <c r="D4051" s="61"/>
      <c r="E4051" s="47"/>
      <c r="F4051" s="59"/>
      <c r="G4051" s="59"/>
      <c r="H4051" s="59"/>
      <c r="I4051" s="92"/>
      <c r="J4051" s="59"/>
    </row>
    <row r="4052" spans="1:10" s="27" customFormat="1" ht="15" x14ac:dyDescent="0.25">
      <c r="A4052" s="60"/>
      <c r="B4052" s="60"/>
      <c r="C4052" s="61"/>
      <c r="D4052" s="61"/>
      <c r="E4052" s="47"/>
      <c r="F4052" s="59"/>
      <c r="G4052" s="59"/>
      <c r="H4052" s="59"/>
      <c r="I4052" s="92"/>
      <c r="J4052" s="59"/>
    </row>
    <row r="4053" spans="1:10" s="27" customFormat="1" ht="15" x14ac:dyDescent="0.25">
      <c r="A4053" s="60"/>
      <c r="B4053" s="60"/>
      <c r="C4053" s="61"/>
      <c r="D4053" s="61"/>
      <c r="E4053" s="47"/>
      <c r="F4053" s="59"/>
      <c r="G4053" s="59"/>
      <c r="H4053" s="59"/>
      <c r="I4053" s="92"/>
      <c r="J4053" s="59"/>
    </row>
    <row r="4054" spans="1:10" s="27" customFormat="1" ht="15" x14ac:dyDescent="0.25">
      <c r="A4054" s="60"/>
      <c r="B4054" s="60"/>
      <c r="C4054" s="61"/>
      <c r="D4054" s="61"/>
      <c r="E4054" s="47"/>
      <c r="F4054" s="59"/>
      <c r="G4054" s="59"/>
      <c r="H4054" s="59"/>
      <c r="I4054" s="92"/>
      <c r="J4054" s="59"/>
    </row>
    <row r="4055" spans="1:10" s="27" customFormat="1" ht="15" x14ac:dyDescent="0.25">
      <c r="A4055" s="60"/>
      <c r="B4055" s="60"/>
      <c r="C4055" s="61"/>
      <c r="D4055" s="61"/>
      <c r="E4055" s="47"/>
      <c r="F4055" s="59"/>
      <c r="G4055" s="59"/>
      <c r="H4055" s="59"/>
      <c r="I4055" s="92"/>
      <c r="J4055" s="59"/>
    </row>
    <row r="4056" spans="1:10" s="27" customFormat="1" ht="15" x14ac:dyDescent="0.25">
      <c r="A4056" s="60"/>
      <c r="B4056" s="60"/>
      <c r="C4056" s="61"/>
      <c r="D4056" s="61"/>
      <c r="E4056" s="47"/>
      <c r="F4056" s="59"/>
      <c r="G4056" s="59"/>
      <c r="H4056" s="59"/>
      <c r="I4056" s="92"/>
      <c r="J4056" s="59"/>
    </row>
    <row r="4057" spans="1:10" s="27" customFormat="1" ht="15" x14ac:dyDescent="0.25">
      <c r="A4057" s="60"/>
      <c r="B4057" s="60"/>
      <c r="C4057" s="61"/>
      <c r="D4057" s="61"/>
      <c r="E4057" s="47"/>
      <c r="F4057" s="59"/>
      <c r="G4057" s="59"/>
      <c r="H4057" s="59"/>
      <c r="I4057" s="92"/>
      <c r="J4057" s="59"/>
    </row>
    <row r="4058" spans="1:10" s="27" customFormat="1" ht="15" x14ac:dyDescent="0.25">
      <c r="A4058" s="60"/>
      <c r="B4058" s="60"/>
      <c r="C4058" s="61"/>
      <c r="D4058" s="61"/>
      <c r="E4058" s="47"/>
      <c r="F4058" s="59"/>
      <c r="G4058" s="59"/>
      <c r="H4058" s="59"/>
      <c r="I4058" s="92"/>
      <c r="J4058" s="59"/>
    </row>
    <row r="4059" spans="1:10" s="27" customFormat="1" ht="15" x14ac:dyDescent="0.25">
      <c r="A4059" s="60"/>
      <c r="B4059" s="60"/>
      <c r="C4059" s="61"/>
      <c r="D4059" s="61"/>
      <c r="E4059" s="47"/>
      <c r="F4059" s="59"/>
      <c r="G4059" s="59"/>
      <c r="H4059" s="59"/>
      <c r="I4059" s="92"/>
      <c r="J4059" s="59"/>
    </row>
    <row r="4060" spans="1:10" s="27" customFormat="1" ht="15" x14ac:dyDescent="0.25">
      <c r="A4060" s="60"/>
      <c r="B4060" s="60"/>
      <c r="C4060" s="61"/>
      <c r="D4060" s="61"/>
      <c r="E4060" s="47"/>
      <c r="F4060" s="59"/>
      <c r="G4060" s="59"/>
      <c r="H4060" s="59"/>
      <c r="I4060" s="92"/>
      <c r="J4060" s="59"/>
    </row>
    <row r="4061" spans="1:10" s="27" customFormat="1" ht="15" x14ac:dyDescent="0.25">
      <c r="A4061" s="60"/>
      <c r="B4061" s="60"/>
      <c r="C4061" s="61"/>
      <c r="D4061" s="61"/>
      <c r="E4061" s="47"/>
      <c r="F4061" s="59"/>
      <c r="G4061" s="59"/>
      <c r="H4061" s="59"/>
      <c r="I4061" s="92"/>
      <c r="J4061" s="59"/>
    </row>
    <row r="4062" spans="1:10" s="27" customFormat="1" ht="15" x14ac:dyDescent="0.25">
      <c r="A4062" s="60"/>
      <c r="B4062" s="60"/>
      <c r="C4062" s="61"/>
      <c r="D4062" s="61"/>
      <c r="E4062" s="47"/>
      <c r="F4062" s="59"/>
      <c r="G4062" s="59"/>
      <c r="H4062" s="59"/>
      <c r="I4062" s="92"/>
      <c r="J4062" s="59"/>
    </row>
    <row r="4063" spans="1:10" s="27" customFormat="1" ht="15" x14ac:dyDescent="0.25">
      <c r="A4063" s="60"/>
      <c r="B4063" s="60"/>
      <c r="C4063" s="61"/>
      <c r="D4063" s="61"/>
      <c r="E4063" s="47"/>
      <c r="F4063" s="59"/>
      <c r="G4063" s="59"/>
      <c r="H4063" s="59"/>
      <c r="I4063" s="92"/>
      <c r="J4063" s="59"/>
    </row>
    <row r="4064" spans="1:10" s="27" customFormat="1" ht="15" x14ac:dyDescent="0.25">
      <c r="A4064" s="60"/>
      <c r="B4064" s="60"/>
      <c r="C4064" s="61"/>
      <c r="D4064" s="61"/>
      <c r="E4064" s="47"/>
      <c r="F4064" s="59"/>
      <c r="G4064" s="59"/>
      <c r="H4064" s="59"/>
      <c r="I4064" s="92"/>
      <c r="J4064" s="59"/>
    </row>
    <row r="4065" spans="1:10" s="27" customFormat="1" ht="15" x14ac:dyDescent="0.25">
      <c r="A4065" s="60"/>
      <c r="B4065" s="60"/>
      <c r="C4065" s="61"/>
      <c r="D4065" s="61"/>
      <c r="E4065" s="47"/>
      <c r="F4065" s="59"/>
      <c r="G4065" s="59"/>
      <c r="H4065" s="59"/>
      <c r="I4065" s="92"/>
      <c r="J4065" s="59"/>
    </row>
    <row r="4066" spans="1:10" s="27" customFormat="1" ht="15" x14ac:dyDescent="0.25">
      <c r="A4066" s="60"/>
      <c r="B4066" s="60"/>
      <c r="C4066" s="61"/>
      <c r="D4066" s="61"/>
      <c r="E4066" s="47"/>
      <c r="F4066" s="59"/>
      <c r="G4066" s="59"/>
      <c r="H4066" s="59"/>
      <c r="I4066" s="92"/>
      <c r="J4066" s="59"/>
    </row>
    <row r="4067" spans="1:10" s="27" customFormat="1" ht="15" x14ac:dyDescent="0.25">
      <c r="A4067" s="60"/>
      <c r="B4067" s="60"/>
      <c r="C4067" s="61"/>
      <c r="D4067" s="61"/>
      <c r="E4067" s="47"/>
      <c r="F4067" s="59"/>
      <c r="G4067" s="59"/>
      <c r="H4067" s="59"/>
      <c r="I4067" s="92"/>
      <c r="J4067" s="59"/>
    </row>
    <row r="4068" spans="1:10" s="27" customFormat="1" ht="15" x14ac:dyDescent="0.25">
      <c r="A4068" s="60"/>
      <c r="B4068" s="60"/>
      <c r="C4068" s="61"/>
      <c r="D4068" s="61"/>
      <c r="E4068" s="47"/>
      <c r="F4068" s="59"/>
      <c r="G4068" s="59"/>
      <c r="H4068" s="59"/>
      <c r="I4068" s="92"/>
      <c r="J4068" s="59"/>
    </row>
    <row r="4069" spans="1:10" s="27" customFormat="1" ht="15" x14ac:dyDescent="0.25">
      <c r="A4069" s="60"/>
      <c r="B4069" s="60"/>
      <c r="C4069" s="61"/>
      <c r="D4069" s="61"/>
      <c r="E4069" s="47"/>
      <c r="F4069" s="59"/>
      <c r="G4069" s="59"/>
      <c r="H4069" s="59"/>
      <c r="I4069" s="92"/>
      <c r="J4069" s="59"/>
    </row>
    <row r="4070" spans="1:10" s="27" customFormat="1" ht="15" x14ac:dyDescent="0.25">
      <c r="A4070" s="60"/>
      <c r="B4070" s="60"/>
      <c r="C4070" s="61"/>
      <c r="D4070" s="61"/>
      <c r="E4070" s="47"/>
      <c r="F4070" s="59"/>
      <c r="G4070" s="59"/>
      <c r="H4070" s="59"/>
      <c r="I4070" s="92"/>
      <c r="J4070" s="59"/>
    </row>
    <row r="4071" spans="1:10" s="27" customFormat="1" ht="15" x14ac:dyDescent="0.25">
      <c r="A4071" s="60"/>
      <c r="B4071" s="60"/>
      <c r="C4071" s="61"/>
      <c r="D4071" s="61"/>
      <c r="E4071" s="47"/>
      <c r="F4071" s="59"/>
      <c r="G4071" s="59"/>
      <c r="H4071" s="59"/>
      <c r="I4071" s="92"/>
      <c r="J4071" s="59"/>
    </row>
    <row r="4072" spans="1:10" s="27" customFormat="1" ht="15" x14ac:dyDescent="0.25">
      <c r="A4072" s="60"/>
      <c r="B4072" s="60"/>
      <c r="C4072" s="61"/>
      <c r="D4072" s="61"/>
      <c r="E4072" s="47"/>
      <c r="F4072" s="59"/>
      <c r="G4072" s="59"/>
      <c r="H4072" s="59"/>
      <c r="I4072" s="92"/>
      <c r="J4072" s="59"/>
    </row>
    <row r="4073" spans="1:10" s="27" customFormat="1" ht="15" x14ac:dyDescent="0.25">
      <c r="A4073" s="60"/>
      <c r="B4073" s="60"/>
      <c r="C4073" s="61"/>
      <c r="D4073" s="61"/>
      <c r="E4073" s="47"/>
      <c r="F4073" s="59"/>
      <c r="G4073" s="59"/>
      <c r="H4073" s="59"/>
      <c r="I4073" s="92"/>
      <c r="J4073" s="59"/>
    </row>
    <row r="4074" spans="1:10" s="27" customFormat="1" ht="15" x14ac:dyDescent="0.25">
      <c r="A4074" s="60"/>
      <c r="B4074" s="60"/>
      <c r="C4074" s="61"/>
      <c r="D4074" s="61"/>
      <c r="E4074" s="47"/>
      <c r="F4074" s="59"/>
      <c r="G4074" s="59"/>
      <c r="H4074" s="59"/>
      <c r="I4074" s="92"/>
      <c r="J4074" s="59"/>
    </row>
    <row r="4075" spans="1:10" s="27" customFormat="1" ht="15" x14ac:dyDescent="0.25">
      <c r="A4075" s="60"/>
      <c r="B4075" s="60"/>
      <c r="C4075" s="61"/>
      <c r="D4075" s="61"/>
      <c r="E4075" s="47"/>
      <c r="F4075" s="59"/>
      <c r="G4075" s="59"/>
      <c r="H4075" s="59"/>
      <c r="I4075" s="92"/>
      <c r="J4075" s="59"/>
    </row>
    <row r="4076" spans="1:10" s="27" customFormat="1" ht="15" x14ac:dyDescent="0.25">
      <c r="A4076" s="60"/>
      <c r="B4076" s="60"/>
      <c r="C4076" s="61"/>
      <c r="D4076" s="61"/>
      <c r="E4076" s="47"/>
      <c r="F4076" s="59"/>
      <c r="G4076" s="59"/>
      <c r="H4076" s="59"/>
      <c r="I4076" s="92"/>
      <c r="J4076" s="59"/>
    </row>
    <row r="4077" spans="1:10" s="27" customFormat="1" ht="15" x14ac:dyDescent="0.25">
      <c r="A4077" s="60"/>
      <c r="B4077" s="60"/>
      <c r="C4077" s="61"/>
      <c r="D4077" s="61"/>
      <c r="E4077" s="47"/>
      <c r="F4077" s="59"/>
      <c r="G4077" s="59"/>
      <c r="H4077" s="59"/>
      <c r="I4077" s="92"/>
      <c r="J4077" s="59"/>
    </row>
    <row r="4078" spans="1:10" s="27" customFormat="1" ht="15" x14ac:dyDescent="0.25">
      <c r="A4078" s="60"/>
      <c r="B4078" s="60"/>
      <c r="C4078" s="61"/>
      <c r="D4078" s="61"/>
      <c r="E4078" s="47"/>
      <c r="F4078" s="59"/>
      <c r="G4078" s="59"/>
      <c r="H4078" s="59"/>
      <c r="I4078" s="92"/>
      <c r="J4078" s="59"/>
    </row>
    <row r="4079" spans="1:10" s="27" customFormat="1" ht="15" x14ac:dyDescent="0.25">
      <c r="A4079" s="60"/>
      <c r="B4079" s="60"/>
      <c r="C4079" s="61"/>
      <c r="D4079" s="61"/>
      <c r="E4079" s="47"/>
      <c r="F4079" s="59"/>
      <c r="G4079" s="59"/>
      <c r="H4079" s="59"/>
      <c r="I4079" s="92"/>
      <c r="J4079" s="59"/>
    </row>
    <row r="4080" spans="1:10" s="27" customFormat="1" ht="15" x14ac:dyDescent="0.25">
      <c r="A4080" s="60"/>
      <c r="B4080" s="60"/>
      <c r="C4080" s="61"/>
      <c r="D4080" s="61"/>
      <c r="E4080" s="47"/>
      <c r="F4080" s="59"/>
      <c r="G4080" s="59"/>
      <c r="H4080" s="59"/>
      <c r="I4080" s="92"/>
      <c r="J4080" s="59"/>
    </row>
    <row r="4081" spans="1:10" s="27" customFormat="1" ht="15" x14ac:dyDescent="0.25">
      <c r="A4081" s="60"/>
      <c r="B4081" s="60"/>
      <c r="C4081" s="61"/>
      <c r="D4081" s="61"/>
      <c r="E4081" s="47"/>
      <c r="F4081" s="59"/>
      <c r="G4081" s="59"/>
      <c r="H4081" s="59"/>
      <c r="I4081" s="92"/>
      <c r="J4081" s="59"/>
    </row>
    <row r="4082" spans="1:10" s="27" customFormat="1" ht="15" x14ac:dyDescent="0.25">
      <c r="A4082" s="60"/>
      <c r="B4082" s="60"/>
      <c r="C4082" s="61"/>
      <c r="D4082" s="61"/>
      <c r="E4082" s="47"/>
      <c r="F4082" s="59"/>
      <c r="G4082" s="59"/>
      <c r="H4082" s="59"/>
      <c r="I4082" s="92"/>
      <c r="J4082" s="59"/>
    </row>
    <row r="4083" spans="1:10" s="27" customFormat="1" ht="15" x14ac:dyDescent="0.25">
      <c r="A4083" s="60"/>
      <c r="B4083" s="60"/>
      <c r="C4083" s="61"/>
      <c r="D4083" s="61"/>
      <c r="E4083" s="47"/>
      <c r="F4083" s="59"/>
      <c r="G4083" s="59"/>
      <c r="H4083" s="59"/>
      <c r="I4083" s="92"/>
      <c r="J4083" s="59"/>
    </row>
    <row r="4084" spans="1:10" s="27" customFormat="1" ht="15" x14ac:dyDescent="0.25">
      <c r="A4084" s="60"/>
      <c r="B4084" s="60"/>
      <c r="C4084" s="61"/>
      <c r="D4084" s="61"/>
      <c r="E4084" s="47"/>
      <c r="F4084" s="59"/>
      <c r="G4084" s="59"/>
      <c r="H4084" s="59"/>
      <c r="I4084" s="92"/>
      <c r="J4084" s="59"/>
    </row>
    <row r="4085" spans="1:10" s="27" customFormat="1" ht="15" x14ac:dyDescent="0.25">
      <c r="A4085" s="60"/>
      <c r="B4085" s="60"/>
      <c r="C4085" s="61"/>
      <c r="D4085" s="61"/>
      <c r="E4085" s="47"/>
      <c r="F4085" s="59"/>
      <c r="G4085" s="59"/>
      <c r="H4085" s="59"/>
      <c r="I4085" s="92"/>
      <c r="J4085" s="59"/>
    </row>
    <row r="4086" spans="1:10" s="27" customFormat="1" ht="15" x14ac:dyDescent="0.25">
      <c r="A4086" s="60"/>
      <c r="B4086" s="60"/>
      <c r="C4086" s="61"/>
      <c r="D4086" s="61"/>
      <c r="E4086" s="47"/>
      <c r="F4086" s="59"/>
      <c r="G4086" s="59"/>
      <c r="H4086" s="59"/>
      <c r="I4086" s="92"/>
      <c r="J4086" s="59"/>
    </row>
    <row r="4087" spans="1:10" s="27" customFormat="1" ht="15" x14ac:dyDescent="0.25">
      <c r="A4087" s="60"/>
      <c r="B4087" s="60"/>
      <c r="C4087" s="61"/>
      <c r="D4087" s="61"/>
      <c r="E4087" s="47"/>
      <c r="F4087" s="59"/>
      <c r="G4087" s="59"/>
      <c r="H4087" s="59"/>
      <c r="I4087" s="92"/>
      <c r="J4087" s="59"/>
    </row>
    <row r="4088" spans="1:10" s="27" customFormat="1" ht="15" x14ac:dyDescent="0.25">
      <c r="A4088" s="60"/>
      <c r="B4088" s="60"/>
      <c r="C4088" s="61"/>
      <c r="D4088" s="61"/>
      <c r="E4088" s="47"/>
      <c r="F4088" s="59"/>
      <c r="G4088" s="59"/>
      <c r="H4088" s="59"/>
      <c r="I4088" s="92"/>
      <c r="J4088" s="59"/>
    </row>
    <row r="4089" spans="1:10" s="27" customFormat="1" ht="15" x14ac:dyDescent="0.25">
      <c r="A4089" s="60"/>
      <c r="B4089" s="60"/>
      <c r="C4089" s="61"/>
      <c r="D4089" s="61"/>
      <c r="E4089" s="47"/>
      <c r="F4089" s="59"/>
      <c r="G4089" s="59"/>
      <c r="H4089" s="59"/>
      <c r="I4089" s="92"/>
      <c r="J4089" s="59"/>
    </row>
    <row r="4090" spans="1:10" s="27" customFormat="1" ht="15" x14ac:dyDescent="0.25">
      <c r="A4090" s="60"/>
      <c r="B4090" s="60"/>
      <c r="C4090" s="61"/>
      <c r="D4090" s="61"/>
      <c r="E4090" s="47"/>
      <c r="F4090" s="59"/>
      <c r="G4090" s="59"/>
      <c r="H4090" s="59"/>
      <c r="I4090" s="92"/>
      <c r="J4090" s="59"/>
    </row>
    <row r="4091" spans="1:10" s="27" customFormat="1" ht="15" x14ac:dyDescent="0.25">
      <c r="A4091" s="60"/>
      <c r="B4091" s="60"/>
      <c r="C4091" s="61"/>
      <c r="D4091" s="61"/>
      <c r="E4091" s="47"/>
      <c r="F4091" s="59"/>
      <c r="G4091" s="59"/>
      <c r="H4091" s="59"/>
      <c r="I4091" s="92"/>
      <c r="J4091" s="59"/>
    </row>
    <row r="4092" spans="1:10" s="27" customFormat="1" ht="15" x14ac:dyDescent="0.25">
      <c r="A4092" s="60"/>
      <c r="B4092" s="60"/>
      <c r="C4092" s="61"/>
      <c r="D4092" s="61"/>
      <c r="E4092" s="47"/>
      <c r="F4092" s="59"/>
      <c r="G4092" s="59"/>
      <c r="H4092" s="59"/>
      <c r="I4092" s="92"/>
      <c r="J4092" s="59"/>
    </row>
    <row r="4093" spans="1:10" s="27" customFormat="1" ht="15" x14ac:dyDescent="0.25">
      <c r="A4093" s="60"/>
      <c r="B4093" s="60"/>
      <c r="C4093" s="61"/>
      <c r="D4093" s="61"/>
      <c r="E4093" s="59"/>
      <c r="F4093" s="59"/>
      <c r="G4093" s="59"/>
      <c r="H4093" s="59"/>
      <c r="I4093" s="92"/>
      <c r="J4093" s="59"/>
    </row>
    <row r="4094" spans="1:10" s="27" customFormat="1" ht="15" x14ac:dyDescent="0.25">
      <c r="A4094" s="60"/>
      <c r="B4094" s="60"/>
      <c r="C4094" s="61"/>
      <c r="D4094" s="61"/>
      <c r="E4094" s="59"/>
      <c r="F4094" s="59"/>
      <c r="G4094" s="59"/>
      <c r="H4094" s="59"/>
      <c r="I4094" s="92"/>
      <c r="J4094" s="59"/>
    </row>
    <row r="4095" spans="1:10" s="27" customFormat="1" ht="15" x14ac:dyDescent="0.25">
      <c r="A4095" s="60"/>
      <c r="B4095" s="60"/>
      <c r="C4095" s="61"/>
      <c r="D4095" s="61"/>
      <c r="E4095" s="59"/>
      <c r="F4095" s="59"/>
      <c r="G4095" s="59"/>
      <c r="H4095" s="59"/>
      <c r="I4095" s="92"/>
      <c r="J4095" s="59"/>
    </row>
    <row r="4096" spans="1:10" s="27" customFormat="1" ht="15" x14ac:dyDescent="0.25">
      <c r="A4096" s="60"/>
      <c r="B4096" s="60"/>
      <c r="C4096" s="61"/>
      <c r="D4096" s="61"/>
      <c r="E4096" s="59"/>
      <c r="F4096" s="59"/>
      <c r="G4096" s="59"/>
      <c r="H4096" s="59"/>
      <c r="I4096" s="92"/>
      <c r="J4096" s="59"/>
    </row>
    <row r="4097" spans="1:10" s="27" customFormat="1" ht="15" x14ac:dyDescent="0.25">
      <c r="A4097" s="60"/>
      <c r="B4097" s="60"/>
      <c r="C4097" s="61"/>
      <c r="D4097" s="61"/>
      <c r="E4097" s="59"/>
      <c r="F4097" s="59"/>
      <c r="G4097" s="59"/>
      <c r="H4097" s="59"/>
      <c r="I4097" s="92"/>
      <c r="J4097" s="59"/>
    </row>
    <row r="4098" spans="1:10" s="27" customFormat="1" ht="15" x14ac:dyDescent="0.25">
      <c r="A4098" s="60"/>
      <c r="B4098" s="60"/>
      <c r="C4098" s="61"/>
      <c r="D4098" s="61"/>
      <c r="E4098" s="59"/>
      <c r="F4098" s="59"/>
      <c r="G4098" s="59"/>
      <c r="H4098" s="59"/>
      <c r="I4098" s="92"/>
      <c r="J4098" s="59"/>
    </row>
    <row r="4099" spans="1:10" s="27" customFormat="1" ht="15" x14ac:dyDescent="0.25">
      <c r="A4099" s="60"/>
      <c r="B4099" s="60"/>
      <c r="C4099" s="61"/>
      <c r="D4099" s="61"/>
      <c r="E4099" s="59"/>
      <c r="F4099" s="59"/>
      <c r="G4099" s="59"/>
      <c r="H4099" s="59"/>
      <c r="I4099" s="92"/>
      <c r="J4099" s="59"/>
    </row>
    <row r="4100" spans="1:10" s="27" customFormat="1" ht="15" x14ac:dyDescent="0.25">
      <c r="A4100" s="60"/>
      <c r="B4100" s="60"/>
      <c r="C4100" s="61"/>
      <c r="D4100" s="61"/>
      <c r="E4100" s="59"/>
      <c r="F4100" s="59"/>
      <c r="G4100" s="59"/>
      <c r="H4100" s="59"/>
      <c r="I4100" s="92"/>
      <c r="J4100" s="59"/>
    </row>
    <row r="4101" spans="1:10" s="27" customFormat="1" ht="15" x14ac:dyDescent="0.25">
      <c r="A4101" s="60"/>
      <c r="B4101" s="60"/>
      <c r="C4101" s="61"/>
      <c r="D4101" s="61"/>
      <c r="E4101" s="59"/>
      <c r="F4101" s="59"/>
      <c r="G4101" s="59"/>
      <c r="H4101" s="59"/>
      <c r="I4101" s="92"/>
      <c r="J4101" s="59"/>
    </row>
    <row r="4102" spans="1:10" s="27" customFormat="1" ht="15" x14ac:dyDescent="0.25">
      <c r="A4102" s="60"/>
      <c r="B4102" s="60"/>
      <c r="C4102" s="61"/>
      <c r="D4102" s="61"/>
      <c r="E4102" s="59"/>
      <c r="F4102" s="59"/>
      <c r="G4102" s="59"/>
      <c r="H4102" s="59"/>
      <c r="I4102" s="92"/>
      <c r="J4102" s="59"/>
    </row>
    <row r="4103" spans="1:10" s="27" customFormat="1" ht="15" x14ac:dyDescent="0.25">
      <c r="A4103" s="60"/>
      <c r="B4103" s="60"/>
      <c r="C4103" s="61"/>
      <c r="D4103" s="61"/>
      <c r="E4103" s="59"/>
      <c r="F4103" s="59"/>
      <c r="G4103" s="59"/>
      <c r="H4103" s="59"/>
      <c r="I4103" s="92"/>
      <c r="J4103" s="59"/>
    </row>
    <row r="4104" spans="1:10" s="27" customFormat="1" ht="15" x14ac:dyDescent="0.25">
      <c r="A4104" s="60"/>
      <c r="B4104" s="60"/>
      <c r="C4104" s="61"/>
      <c r="D4104" s="61"/>
      <c r="E4104" s="59"/>
      <c r="F4104" s="59"/>
      <c r="G4104" s="59"/>
      <c r="H4104" s="59"/>
      <c r="I4104" s="92"/>
      <c r="J4104" s="59"/>
    </row>
    <row r="4105" spans="1:10" s="27" customFormat="1" ht="15" x14ac:dyDescent="0.25">
      <c r="A4105" s="60"/>
      <c r="B4105" s="60"/>
      <c r="C4105" s="61"/>
      <c r="D4105" s="61"/>
      <c r="E4105" s="59"/>
      <c r="F4105" s="59"/>
      <c r="G4105" s="59"/>
      <c r="H4105" s="59"/>
      <c r="I4105" s="92"/>
      <c r="J4105" s="59"/>
    </row>
    <row r="4106" spans="1:10" s="27" customFormat="1" ht="15" x14ac:dyDescent="0.25">
      <c r="A4106" s="60"/>
      <c r="B4106" s="60"/>
      <c r="C4106" s="61"/>
      <c r="D4106" s="61"/>
      <c r="E4106" s="59"/>
      <c r="F4106" s="59"/>
      <c r="G4106" s="59"/>
      <c r="H4106" s="59"/>
      <c r="I4106" s="92"/>
      <c r="J4106" s="59"/>
    </row>
    <row r="4107" spans="1:10" s="27" customFormat="1" ht="15" x14ac:dyDescent="0.25">
      <c r="A4107" s="60"/>
      <c r="B4107" s="60"/>
      <c r="C4107" s="61"/>
      <c r="D4107" s="61"/>
      <c r="E4107" s="59"/>
      <c r="F4107" s="59"/>
      <c r="G4107" s="59"/>
      <c r="H4107" s="59"/>
      <c r="I4107" s="92"/>
      <c r="J4107" s="59"/>
    </row>
    <row r="4108" spans="1:10" s="27" customFormat="1" ht="15" x14ac:dyDescent="0.25">
      <c r="A4108" s="60"/>
      <c r="B4108" s="60"/>
      <c r="C4108" s="61"/>
      <c r="D4108" s="61"/>
      <c r="E4108" s="59"/>
      <c r="F4108" s="59"/>
      <c r="G4108" s="59"/>
      <c r="H4108" s="59"/>
      <c r="I4108" s="92"/>
      <c r="J4108" s="59"/>
    </row>
    <row r="4109" spans="1:10" s="27" customFormat="1" ht="15" x14ac:dyDescent="0.25">
      <c r="A4109" s="60"/>
      <c r="B4109" s="60"/>
      <c r="C4109" s="61"/>
      <c r="D4109" s="61"/>
      <c r="E4109" s="59"/>
      <c r="F4109" s="59"/>
      <c r="G4109" s="59"/>
      <c r="H4109" s="59"/>
      <c r="I4109" s="92"/>
      <c r="J4109" s="59"/>
    </row>
    <row r="4110" spans="1:10" s="27" customFormat="1" ht="15" x14ac:dyDescent="0.25">
      <c r="A4110" s="60"/>
      <c r="B4110" s="60"/>
      <c r="C4110" s="61"/>
      <c r="D4110" s="61"/>
      <c r="E4110" s="59"/>
      <c r="F4110" s="59"/>
      <c r="G4110" s="59"/>
      <c r="H4110" s="59"/>
      <c r="I4110" s="92"/>
      <c r="J4110" s="59"/>
    </row>
    <row r="4111" spans="1:10" s="27" customFormat="1" ht="15" x14ac:dyDescent="0.25">
      <c r="A4111" s="60"/>
      <c r="B4111" s="60"/>
      <c r="C4111" s="61"/>
      <c r="D4111" s="61"/>
      <c r="E4111" s="59"/>
      <c r="F4111" s="59"/>
      <c r="G4111" s="59"/>
      <c r="H4111" s="59"/>
      <c r="I4111" s="92"/>
      <c r="J4111" s="59"/>
    </row>
    <row r="4112" spans="1:10" s="27" customFormat="1" ht="15" x14ac:dyDescent="0.25">
      <c r="A4112" s="60"/>
      <c r="B4112" s="60"/>
      <c r="C4112" s="61"/>
      <c r="D4112" s="61"/>
      <c r="E4112" s="59"/>
      <c r="F4112" s="59"/>
      <c r="G4112" s="59"/>
      <c r="H4112" s="59"/>
      <c r="I4112" s="92"/>
      <c r="J4112" s="59"/>
    </row>
    <row r="4113" spans="1:10" s="27" customFormat="1" ht="15" x14ac:dyDescent="0.25">
      <c r="A4113" s="60"/>
      <c r="B4113" s="60"/>
      <c r="C4113" s="61"/>
      <c r="D4113" s="61"/>
      <c r="E4113" s="59"/>
      <c r="F4113" s="59"/>
      <c r="G4113" s="59"/>
      <c r="H4113" s="59"/>
      <c r="I4113" s="92"/>
      <c r="J4113" s="59"/>
    </row>
    <row r="4114" spans="1:10" s="27" customFormat="1" ht="15" x14ac:dyDescent="0.25">
      <c r="A4114" s="60"/>
      <c r="B4114" s="60"/>
      <c r="C4114" s="61"/>
      <c r="D4114" s="61"/>
      <c r="E4114" s="59"/>
      <c r="F4114" s="59"/>
      <c r="G4114" s="59"/>
      <c r="H4114" s="59"/>
      <c r="I4114" s="92"/>
      <c r="J4114" s="59"/>
    </row>
    <row r="4115" spans="1:10" s="27" customFormat="1" ht="15" x14ac:dyDescent="0.25">
      <c r="A4115" s="60"/>
      <c r="B4115" s="60"/>
      <c r="C4115" s="61"/>
      <c r="D4115" s="61"/>
      <c r="E4115" s="59"/>
      <c r="F4115" s="59"/>
      <c r="G4115" s="59"/>
      <c r="H4115" s="59"/>
      <c r="I4115" s="92"/>
      <c r="J4115" s="59"/>
    </row>
    <row r="4116" spans="1:10" s="27" customFormat="1" ht="15" x14ac:dyDescent="0.25">
      <c r="A4116" s="60"/>
      <c r="B4116" s="60"/>
      <c r="C4116" s="61"/>
      <c r="D4116" s="61"/>
      <c r="E4116" s="59"/>
      <c r="F4116" s="59"/>
      <c r="G4116" s="59"/>
      <c r="H4116" s="59"/>
      <c r="I4116" s="92"/>
      <c r="J4116" s="59"/>
    </row>
    <row r="4117" spans="1:10" s="27" customFormat="1" ht="15" x14ac:dyDescent="0.25">
      <c r="A4117" s="60"/>
      <c r="B4117" s="60"/>
      <c r="C4117" s="61"/>
      <c r="D4117" s="61"/>
      <c r="E4117" s="59"/>
      <c r="F4117" s="59"/>
      <c r="G4117" s="59"/>
      <c r="H4117" s="59"/>
      <c r="I4117" s="92"/>
      <c r="J4117" s="59"/>
    </row>
    <row r="4118" spans="1:10" s="27" customFormat="1" ht="15" x14ac:dyDescent="0.25">
      <c r="A4118" s="60"/>
      <c r="B4118" s="60"/>
      <c r="C4118" s="61"/>
      <c r="D4118" s="61"/>
      <c r="E4118" s="59"/>
      <c r="F4118" s="59"/>
      <c r="G4118" s="59"/>
      <c r="H4118" s="59"/>
      <c r="I4118" s="92"/>
      <c r="J4118" s="59"/>
    </row>
    <row r="4119" spans="1:10" s="27" customFormat="1" ht="15" x14ac:dyDescent="0.25">
      <c r="A4119" s="60"/>
      <c r="B4119" s="60"/>
      <c r="C4119" s="61"/>
      <c r="D4119" s="61"/>
      <c r="E4119" s="59"/>
      <c r="F4119" s="59"/>
      <c r="G4119" s="59"/>
      <c r="H4119" s="59"/>
      <c r="I4119" s="92"/>
      <c r="J4119" s="59"/>
    </row>
    <row r="4120" spans="1:10" s="27" customFormat="1" ht="15" x14ac:dyDescent="0.25">
      <c r="A4120" s="60"/>
      <c r="B4120" s="60"/>
      <c r="C4120" s="61"/>
      <c r="D4120" s="61"/>
      <c r="E4120" s="59"/>
      <c r="F4120" s="59"/>
      <c r="G4120" s="59"/>
      <c r="H4120" s="59"/>
      <c r="I4120" s="92"/>
      <c r="J4120" s="59"/>
    </row>
    <row r="4121" spans="1:10" s="27" customFormat="1" ht="15" x14ac:dyDescent="0.25">
      <c r="A4121" s="60"/>
      <c r="B4121" s="60"/>
      <c r="C4121" s="61"/>
      <c r="D4121" s="61"/>
      <c r="E4121" s="59"/>
      <c r="F4121" s="59"/>
      <c r="G4121" s="59"/>
      <c r="H4121" s="59"/>
      <c r="I4121" s="92"/>
      <c r="J4121" s="59"/>
    </row>
    <row r="4122" spans="1:10" s="27" customFormat="1" ht="15" x14ac:dyDescent="0.25">
      <c r="A4122" s="60"/>
      <c r="B4122" s="60"/>
      <c r="C4122" s="61"/>
      <c r="D4122" s="61"/>
      <c r="E4122" s="59"/>
      <c r="F4122" s="59"/>
      <c r="G4122" s="59"/>
      <c r="H4122" s="59"/>
      <c r="I4122" s="92"/>
      <c r="J4122" s="59"/>
    </row>
    <row r="4123" spans="1:10" s="27" customFormat="1" ht="15" x14ac:dyDescent="0.25">
      <c r="A4123" s="60"/>
      <c r="B4123" s="60"/>
      <c r="C4123" s="61"/>
      <c r="D4123" s="61"/>
      <c r="E4123" s="59"/>
      <c r="F4123" s="59"/>
      <c r="G4123" s="59"/>
      <c r="H4123" s="59"/>
      <c r="I4123" s="92"/>
      <c r="J4123" s="59"/>
    </row>
    <row r="4124" spans="1:10" s="27" customFormat="1" ht="15" x14ac:dyDescent="0.25">
      <c r="A4124" s="60"/>
      <c r="B4124" s="60"/>
      <c r="C4124" s="61"/>
      <c r="D4124" s="61"/>
      <c r="E4124" s="59"/>
      <c r="F4124" s="59"/>
      <c r="G4124" s="59"/>
      <c r="H4124" s="59"/>
      <c r="I4124" s="92"/>
      <c r="J4124" s="59"/>
    </row>
    <row r="4125" spans="1:10" s="27" customFormat="1" ht="15" x14ac:dyDescent="0.25">
      <c r="A4125" s="60"/>
      <c r="B4125" s="60"/>
      <c r="C4125" s="61"/>
      <c r="D4125" s="61"/>
      <c r="E4125" s="59"/>
      <c r="F4125" s="59"/>
      <c r="G4125" s="59"/>
      <c r="H4125" s="59"/>
      <c r="I4125" s="92"/>
      <c r="J4125" s="59"/>
    </row>
    <row r="4126" spans="1:10" s="27" customFormat="1" ht="15" x14ac:dyDescent="0.25">
      <c r="A4126" s="60"/>
      <c r="B4126" s="60"/>
      <c r="C4126" s="61"/>
      <c r="D4126" s="61"/>
      <c r="E4126" s="59"/>
      <c r="F4126" s="59"/>
      <c r="G4126" s="59"/>
      <c r="H4126" s="59"/>
      <c r="I4126" s="92"/>
      <c r="J4126" s="59"/>
    </row>
    <row r="4127" spans="1:10" s="27" customFormat="1" ht="15" x14ac:dyDescent="0.25">
      <c r="A4127" s="60"/>
      <c r="B4127" s="60"/>
      <c r="C4127" s="61"/>
      <c r="D4127" s="61"/>
      <c r="E4127" s="59"/>
      <c r="F4127" s="59"/>
      <c r="G4127" s="59"/>
      <c r="H4127" s="59"/>
      <c r="I4127" s="92"/>
      <c r="J4127" s="59"/>
    </row>
    <row r="4128" spans="1:10" s="27" customFormat="1" ht="15" x14ac:dyDescent="0.25">
      <c r="A4128" s="60"/>
      <c r="B4128" s="60"/>
      <c r="C4128" s="61"/>
      <c r="D4128" s="61"/>
      <c r="E4128" s="59"/>
      <c r="F4128" s="59"/>
      <c r="G4128" s="59"/>
      <c r="H4128" s="59"/>
      <c r="I4128" s="92"/>
      <c r="J4128" s="59"/>
    </row>
    <row r="4129" spans="1:10" s="27" customFormat="1" ht="15" x14ac:dyDescent="0.25">
      <c r="A4129" s="60"/>
      <c r="B4129" s="60"/>
      <c r="C4129" s="61"/>
      <c r="D4129" s="61"/>
      <c r="E4129" s="59"/>
      <c r="F4129" s="59"/>
      <c r="G4129" s="59"/>
      <c r="H4129" s="59"/>
      <c r="I4129" s="92"/>
      <c r="J4129" s="59"/>
    </row>
    <row r="4130" spans="1:10" s="27" customFormat="1" ht="15" x14ac:dyDescent="0.25">
      <c r="A4130" s="60"/>
      <c r="B4130" s="60"/>
      <c r="C4130" s="61"/>
      <c r="D4130" s="61"/>
      <c r="E4130" s="59"/>
      <c r="F4130" s="59"/>
      <c r="G4130" s="59"/>
      <c r="H4130" s="59"/>
      <c r="I4130" s="92"/>
      <c r="J4130" s="59"/>
    </row>
    <row r="4131" spans="1:10" s="27" customFormat="1" ht="15" x14ac:dyDescent="0.25">
      <c r="A4131" s="60"/>
      <c r="B4131" s="60"/>
      <c r="C4131" s="61"/>
      <c r="D4131" s="61"/>
      <c r="E4131" s="59"/>
      <c r="F4131" s="59"/>
      <c r="G4131" s="59"/>
      <c r="H4131" s="59"/>
      <c r="I4131" s="92"/>
      <c r="J4131" s="59"/>
    </row>
    <row r="4132" spans="1:10" s="27" customFormat="1" ht="15" x14ac:dyDescent="0.25">
      <c r="A4132" s="60"/>
      <c r="B4132" s="60"/>
      <c r="C4132" s="61"/>
      <c r="D4132" s="61"/>
      <c r="E4132" s="59"/>
      <c r="F4132" s="59"/>
      <c r="G4132" s="59"/>
      <c r="H4132" s="59"/>
      <c r="I4132" s="92"/>
      <c r="J4132" s="59"/>
    </row>
    <row r="4133" spans="1:10" s="27" customFormat="1" ht="15" x14ac:dyDescent="0.25">
      <c r="A4133" s="60"/>
      <c r="B4133" s="60"/>
      <c r="C4133" s="61"/>
      <c r="D4133" s="61"/>
      <c r="E4133" s="59"/>
      <c r="F4133" s="59"/>
      <c r="G4133" s="59"/>
      <c r="H4133" s="59"/>
      <c r="I4133" s="92"/>
      <c r="J4133" s="59"/>
    </row>
    <row r="4134" spans="1:10" s="27" customFormat="1" ht="15" x14ac:dyDescent="0.25">
      <c r="A4134" s="60"/>
      <c r="B4134" s="60"/>
      <c r="C4134" s="61"/>
      <c r="D4134" s="61"/>
      <c r="E4134" s="59"/>
      <c r="F4134" s="59"/>
      <c r="G4134" s="59"/>
      <c r="H4134" s="59"/>
      <c r="I4134" s="92"/>
      <c r="J4134" s="59"/>
    </row>
    <row r="4135" spans="1:10" s="27" customFormat="1" ht="15" x14ac:dyDescent="0.25">
      <c r="A4135" s="60"/>
      <c r="B4135" s="60"/>
      <c r="C4135" s="61"/>
      <c r="D4135" s="61"/>
      <c r="E4135" s="59"/>
      <c r="F4135" s="59"/>
      <c r="G4135" s="59"/>
      <c r="H4135" s="59"/>
      <c r="I4135" s="92"/>
      <c r="J4135" s="59"/>
    </row>
    <row r="4136" spans="1:10" s="27" customFormat="1" ht="15" x14ac:dyDescent="0.25">
      <c r="A4136" s="60"/>
      <c r="B4136" s="60"/>
      <c r="C4136" s="61"/>
      <c r="D4136" s="61"/>
      <c r="E4136" s="59"/>
      <c r="F4136" s="59"/>
      <c r="G4136" s="59"/>
      <c r="H4136" s="59"/>
      <c r="I4136" s="92"/>
      <c r="J4136" s="59"/>
    </row>
    <row r="4137" spans="1:10" s="27" customFormat="1" ht="15" x14ac:dyDescent="0.25">
      <c r="A4137" s="60"/>
      <c r="B4137" s="60"/>
      <c r="C4137" s="61"/>
      <c r="D4137" s="61"/>
      <c r="E4137" s="59"/>
      <c r="F4137" s="59"/>
      <c r="G4137" s="59"/>
      <c r="H4137" s="59"/>
      <c r="I4137" s="92"/>
      <c r="J4137" s="59"/>
    </row>
    <row r="4138" spans="1:10" s="27" customFormat="1" ht="15" x14ac:dyDescent="0.25">
      <c r="A4138" s="60"/>
      <c r="B4138" s="60"/>
      <c r="C4138" s="61"/>
      <c r="D4138" s="61"/>
      <c r="E4138" s="59"/>
      <c r="F4138" s="59"/>
      <c r="G4138" s="59"/>
      <c r="H4138" s="59"/>
      <c r="I4138" s="92"/>
      <c r="J4138" s="59"/>
    </row>
    <row r="4139" spans="1:10" s="27" customFormat="1" ht="15" x14ac:dyDescent="0.25">
      <c r="A4139" s="60"/>
      <c r="B4139" s="60"/>
      <c r="C4139" s="61"/>
      <c r="D4139" s="61"/>
      <c r="E4139" s="59"/>
      <c r="F4139" s="59"/>
      <c r="G4139" s="59"/>
      <c r="H4139" s="59"/>
      <c r="I4139" s="92"/>
      <c r="J4139" s="59"/>
    </row>
    <row r="4140" spans="1:10" s="27" customFormat="1" ht="15" x14ac:dyDescent="0.25">
      <c r="A4140" s="60"/>
      <c r="B4140" s="60"/>
      <c r="C4140" s="61"/>
      <c r="D4140" s="61"/>
      <c r="E4140" s="59"/>
      <c r="F4140" s="59"/>
      <c r="G4140" s="59"/>
      <c r="H4140" s="59"/>
      <c r="I4140" s="92"/>
      <c r="J4140" s="59"/>
    </row>
    <row r="4141" spans="1:10" s="27" customFormat="1" ht="15" x14ac:dyDescent="0.25">
      <c r="A4141" s="60"/>
      <c r="B4141" s="60"/>
      <c r="C4141" s="61"/>
      <c r="D4141" s="61"/>
      <c r="E4141" s="59"/>
      <c r="F4141" s="59"/>
      <c r="G4141" s="59"/>
      <c r="H4141" s="59"/>
      <c r="I4141" s="92"/>
      <c r="J4141" s="59"/>
    </row>
    <row r="4142" spans="1:10" s="27" customFormat="1" ht="15" x14ac:dyDescent="0.25">
      <c r="A4142" s="60"/>
      <c r="B4142" s="60"/>
      <c r="C4142" s="61"/>
      <c r="D4142" s="61"/>
      <c r="E4142" s="59"/>
      <c r="F4142" s="59"/>
      <c r="G4142" s="59"/>
      <c r="H4142" s="59"/>
      <c r="I4142" s="92"/>
      <c r="J4142" s="59"/>
    </row>
    <row r="4143" spans="1:10" s="27" customFormat="1" ht="15" x14ac:dyDescent="0.25">
      <c r="A4143" s="60"/>
      <c r="B4143" s="60"/>
      <c r="C4143" s="61"/>
      <c r="D4143" s="61"/>
      <c r="E4143" s="59"/>
      <c r="F4143" s="59"/>
      <c r="G4143" s="59"/>
      <c r="H4143" s="59"/>
      <c r="I4143" s="92"/>
      <c r="J4143" s="59"/>
    </row>
    <row r="4144" spans="1:10" s="27" customFormat="1" ht="15" x14ac:dyDescent="0.25">
      <c r="A4144" s="60"/>
      <c r="B4144" s="60"/>
      <c r="C4144" s="61"/>
      <c r="D4144" s="61"/>
      <c r="E4144" s="59"/>
      <c r="F4144" s="59"/>
      <c r="G4144" s="59"/>
      <c r="H4144" s="59"/>
      <c r="I4144" s="92"/>
      <c r="J4144" s="59"/>
    </row>
    <row r="4145" spans="1:10" s="27" customFormat="1" ht="15" x14ac:dyDescent="0.25">
      <c r="A4145" s="60"/>
      <c r="B4145" s="60"/>
      <c r="C4145" s="61"/>
      <c r="D4145" s="61"/>
      <c r="E4145" s="59"/>
      <c r="F4145" s="59"/>
      <c r="G4145" s="59"/>
      <c r="H4145" s="59"/>
      <c r="I4145" s="92"/>
      <c r="J4145" s="59"/>
    </row>
    <row r="4146" spans="1:10" s="27" customFormat="1" ht="15" x14ac:dyDescent="0.25">
      <c r="A4146" s="60"/>
      <c r="B4146" s="60"/>
      <c r="C4146" s="61"/>
      <c r="D4146" s="61"/>
      <c r="E4146" s="59"/>
      <c r="F4146" s="59"/>
      <c r="G4146" s="59"/>
      <c r="H4146" s="59"/>
      <c r="I4146" s="92"/>
      <c r="J4146" s="59"/>
    </row>
    <row r="4147" spans="1:10" s="27" customFormat="1" ht="15" x14ac:dyDescent="0.25">
      <c r="A4147" s="60"/>
      <c r="B4147" s="60"/>
      <c r="C4147" s="61"/>
      <c r="D4147" s="61"/>
      <c r="E4147" s="59"/>
      <c r="F4147" s="59"/>
      <c r="G4147" s="59"/>
      <c r="H4147" s="59"/>
      <c r="I4147" s="92"/>
      <c r="J4147" s="59"/>
    </row>
    <row r="4148" spans="1:10" s="27" customFormat="1" ht="15" x14ac:dyDescent="0.25">
      <c r="A4148" s="60"/>
      <c r="B4148" s="60"/>
      <c r="C4148" s="61"/>
      <c r="D4148" s="61"/>
      <c r="E4148" s="59"/>
      <c r="F4148" s="59"/>
      <c r="G4148" s="59"/>
      <c r="H4148" s="59"/>
      <c r="I4148" s="92"/>
      <c r="J4148" s="59"/>
    </row>
    <row r="4149" spans="1:10" s="27" customFormat="1" ht="15" x14ac:dyDescent="0.25">
      <c r="A4149" s="60"/>
      <c r="B4149" s="60"/>
      <c r="C4149" s="61"/>
      <c r="D4149" s="61"/>
      <c r="E4149" s="59"/>
      <c r="F4149" s="59"/>
      <c r="G4149" s="59"/>
      <c r="H4149" s="59"/>
      <c r="I4149" s="92"/>
      <c r="J4149" s="59"/>
    </row>
    <row r="4150" spans="1:10" s="27" customFormat="1" ht="15" x14ac:dyDescent="0.25">
      <c r="A4150" s="60"/>
      <c r="B4150" s="60"/>
      <c r="C4150" s="61"/>
      <c r="D4150" s="61"/>
      <c r="E4150" s="59"/>
      <c r="F4150" s="59"/>
      <c r="G4150" s="59"/>
      <c r="H4150" s="59"/>
      <c r="I4150" s="92"/>
      <c r="J4150" s="59"/>
    </row>
    <row r="4151" spans="1:10" s="27" customFormat="1" ht="15" x14ac:dyDescent="0.25">
      <c r="A4151" s="60"/>
      <c r="B4151" s="60"/>
      <c r="C4151" s="61"/>
      <c r="D4151" s="61"/>
      <c r="E4151" s="59"/>
      <c r="F4151" s="59"/>
      <c r="G4151" s="59"/>
      <c r="H4151" s="59"/>
      <c r="I4151" s="92"/>
      <c r="J4151" s="59"/>
    </row>
    <row r="4152" spans="1:10" s="27" customFormat="1" ht="15" x14ac:dyDescent="0.25">
      <c r="A4152" s="60"/>
      <c r="B4152" s="60"/>
      <c r="C4152" s="61"/>
      <c r="D4152" s="61"/>
      <c r="E4152" s="59"/>
      <c r="F4152" s="59"/>
      <c r="G4152" s="59"/>
      <c r="H4152" s="59"/>
      <c r="I4152" s="92"/>
      <c r="J4152" s="59"/>
    </row>
    <row r="4153" spans="1:10" s="27" customFormat="1" ht="15" x14ac:dyDescent="0.25">
      <c r="A4153" s="60"/>
      <c r="B4153" s="60"/>
      <c r="C4153" s="61"/>
      <c r="D4153" s="61"/>
      <c r="E4153" s="59"/>
      <c r="F4153" s="59"/>
      <c r="G4153" s="59"/>
      <c r="H4153" s="59"/>
      <c r="I4153" s="92"/>
      <c r="J4153" s="59"/>
    </row>
    <row r="4154" spans="1:10" s="27" customFormat="1" ht="15" x14ac:dyDescent="0.25">
      <c r="A4154" s="60"/>
      <c r="B4154" s="60"/>
      <c r="C4154" s="61"/>
      <c r="D4154" s="61"/>
      <c r="E4154" s="59"/>
      <c r="F4154" s="59"/>
      <c r="G4154" s="59"/>
      <c r="H4154" s="59"/>
      <c r="I4154" s="92"/>
      <c r="J4154" s="59"/>
    </row>
    <row r="4155" spans="1:10" s="27" customFormat="1" ht="15" x14ac:dyDescent="0.25">
      <c r="A4155" s="60"/>
      <c r="B4155" s="60"/>
      <c r="C4155" s="61"/>
      <c r="D4155" s="61"/>
      <c r="E4155" s="59"/>
      <c r="F4155" s="59"/>
      <c r="G4155" s="59"/>
      <c r="H4155" s="59"/>
      <c r="I4155" s="92"/>
      <c r="J4155" s="59"/>
    </row>
    <row r="4156" spans="1:10" s="27" customFormat="1" ht="15" x14ac:dyDescent="0.25">
      <c r="A4156" s="60"/>
      <c r="B4156" s="60"/>
      <c r="C4156" s="61"/>
      <c r="D4156" s="61"/>
      <c r="E4156" s="59"/>
      <c r="F4156" s="59"/>
      <c r="G4156" s="59"/>
      <c r="H4156" s="59"/>
      <c r="I4156" s="92"/>
      <c r="J4156" s="59"/>
    </row>
    <row r="4157" spans="1:10" s="27" customFormat="1" ht="15" x14ac:dyDescent="0.25">
      <c r="A4157" s="60"/>
      <c r="B4157" s="60"/>
      <c r="C4157" s="61"/>
      <c r="D4157" s="61"/>
      <c r="E4157" s="59"/>
      <c r="F4157" s="59"/>
      <c r="G4157" s="59"/>
      <c r="H4157" s="59"/>
      <c r="I4157" s="92"/>
      <c r="J4157" s="59"/>
    </row>
    <row r="4158" spans="1:10" s="27" customFormat="1" ht="15" x14ac:dyDescent="0.25">
      <c r="A4158" s="60"/>
      <c r="B4158" s="60"/>
      <c r="C4158" s="61"/>
      <c r="D4158" s="61"/>
      <c r="E4158" s="59"/>
      <c r="F4158" s="59"/>
      <c r="G4158" s="59"/>
      <c r="H4158" s="59"/>
      <c r="I4158" s="92"/>
      <c r="J4158" s="59"/>
    </row>
    <row r="4159" spans="1:10" s="27" customFormat="1" ht="15" x14ac:dyDescent="0.25">
      <c r="A4159" s="60"/>
      <c r="B4159" s="60"/>
      <c r="C4159" s="61"/>
      <c r="D4159" s="61"/>
      <c r="E4159" s="59"/>
      <c r="F4159" s="59"/>
      <c r="G4159" s="59"/>
      <c r="H4159" s="59"/>
      <c r="I4159" s="92"/>
      <c r="J4159" s="59"/>
    </row>
    <row r="4160" spans="1:10" s="27" customFormat="1" ht="15" x14ac:dyDescent="0.25">
      <c r="A4160" s="60"/>
      <c r="B4160" s="60"/>
      <c r="C4160" s="61"/>
      <c r="D4160" s="61"/>
      <c r="E4160" s="59"/>
      <c r="F4160" s="59"/>
      <c r="G4160" s="59"/>
      <c r="H4160" s="59"/>
      <c r="I4160" s="92"/>
      <c r="J4160" s="59"/>
    </row>
    <row r="4161" spans="1:10" s="27" customFormat="1" ht="15" x14ac:dyDescent="0.25">
      <c r="A4161" s="60"/>
      <c r="B4161" s="60"/>
      <c r="C4161" s="61"/>
      <c r="D4161" s="61"/>
      <c r="E4161" s="59"/>
      <c r="F4161" s="59"/>
      <c r="G4161" s="59"/>
      <c r="H4161" s="59"/>
      <c r="I4161" s="92"/>
      <c r="J4161" s="59"/>
    </row>
    <row r="4162" spans="1:10" s="27" customFormat="1" ht="15" x14ac:dyDescent="0.25">
      <c r="A4162" s="60"/>
      <c r="B4162" s="60"/>
      <c r="C4162" s="61"/>
      <c r="D4162" s="61"/>
      <c r="E4162" s="59"/>
      <c r="F4162" s="59"/>
      <c r="G4162" s="59"/>
      <c r="H4162" s="59"/>
      <c r="I4162" s="92"/>
      <c r="J4162" s="59"/>
    </row>
    <row r="4163" spans="1:10" s="27" customFormat="1" ht="15" x14ac:dyDescent="0.25">
      <c r="A4163" s="60"/>
      <c r="B4163" s="60"/>
      <c r="C4163" s="61"/>
      <c r="D4163" s="61"/>
      <c r="E4163" s="59"/>
      <c r="F4163" s="59"/>
      <c r="G4163" s="59"/>
      <c r="H4163" s="59"/>
      <c r="I4163" s="92"/>
      <c r="J4163" s="59"/>
    </row>
    <row r="4164" spans="1:10" s="27" customFormat="1" ht="15" x14ac:dyDescent="0.25">
      <c r="A4164" s="60"/>
      <c r="B4164" s="60"/>
      <c r="C4164" s="61"/>
      <c r="D4164" s="61"/>
      <c r="E4164" s="59"/>
      <c r="F4164" s="59"/>
      <c r="G4164" s="59"/>
      <c r="H4164" s="59"/>
      <c r="I4164" s="92"/>
      <c r="J4164" s="59"/>
    </row>
    <row r="4165" spans="1:10" s="27" customFormat="1" ht="15" x14ac:dyDescent="0.25">
      <c r="A4165" s="60"/>
      <c r="B4165" s="60"/>
      <c r="C4165" s="61"/>
      <c r="D4165" s="61"/>
      <c r="E4165" s="59"/>
      <c r="F4165" s="59"/>
      <c r="G4165" s="59"/>
      <c r="H4165" s="59"/>
      <c r="I4165" s="92"/>
      <c r="J4165" s="59"/>
    </row>
    <row r="4166" spans="1:10" s="27" customFormat="1" ht="15" x14ac:dyDescent="0.25">
      <c r="A4166" s="60"/>
      <c r="B4166" s="60"/>
      <c r="C4166" s="61"/>
      <c r="D4166" s="61"/>
      <c r="E4166" s="59"/>
      <c r="F4166" s="59"/>
      <c r="G4166" s="59"/>
      <c r="H4166" s="59"/>
      <c r="I4166" s="92"/>
      <c r="J4166" s="59"/>
    </row>
    <row r="4167" spans="1:10" s="27" customFormat="1" ht="15" x14ac:dyDescent="0.25">
      <c r="A4167" s="60"/>
      <c r="B4167" s="60"/>
      <c r="C4167" s="61"/>
      <c r="D4167" s="61"/>
      <c r="E4167" s="59"/>
      <c r="F4167" s="59"/>
      <c r="G4167" s="59"/>
      <c r="H4167" s="59"/>
      <c r="I4167" s="92"/>
      <c r="J4167" s="59"/>
    </row>
    <row r="4168" spans="1:10" s="27" customFormat="1" ht="15" x14ac:dyDescent="0.25">
      <c r="A4168" s="60"/>
      <c r="B4168" s="60"/>
      <c r="C4168" s="61"/>
      <c r="D4168" s="61"/>
      <c r="E4168" s="59"/>
      <c r="F4168" s="59"/>
      <c r="G4168" s="59"/>
      <c r="H4168" s="59"/>
      <c r="I4168" s="92"/>
      <c r="J4168" s="59"/>
    </row>
    <row r="4169" spans="1:10" s="27" customFormat="1" ht="15" x14ac:dyDescent="0.25">
      <c r="A4169" s="60"/>
      <c r="B4169" s="60"/>
      <c r="C4169" s="61"/>
      <c r="D4169" s="61"/>
      <c r="E4169" s="59"/>
      <c r="F4169" s="59"/>
      <c r="G4169" s="59"/>
      <c r="H4169" s="59"/>
      <c r="I4169" s="92"/>
      <c r="J4169" s="59"/>
    </row>
    <row r="4170" spans="1:10" s="27" customFormat="1" ht="15" x14ac:dyDescent="0.25">
      <c r="A4170" s="60"/>
      <c r="B4170" s="60"/>
      <c r="C4170" s="61"/>
      <c r="D4170" s="61"/>
      <c r="E4170" s="59"/>
      <c r="F4170" s="59"/>
      <c r="G4170" s="59"/>
      <c r="H4170" s="59"/>
      <c r="I4170" s="92"/>
      <c r="J4170" s="59"/>
    </row>
    <row r="4171" spans="1:10" s="27" customFormat="1" ht="15" x14ac:dyDescent="0.25">
      <c r="A4171" s="60"/>
      <c r="B4171" s="60"/>
      <c r="C4171" s="61"/>
      <c r="D4171" s="61"/>
      <c r="E4171" s="59"/>
      <c r="F4171" s="59"/>
      <c r="G4171" s="59"/>
      <c r="H4171" s="59"/>
      <c r="I4171" s="92"/>
      <c r="J4171" s="59"/>
    </row>
    <row r="4172" spans="1:10" s="27" customFormat="1" ht="15" x14ac:dyDescent="0.25">
      <c r="A4172" s="60"/>
      <c r="B4172" s="60"/>
      <c r="C4172" s="61"/>
      <c r="D4172" s="61"/>
      <c r="E4172" s="59"/>
      <c r="F4172" s="59"/>
      <c r="G4172" s="59"/>
      <c r="H4172" s="59"/>
      <c r="I4172" s="92"/>
      <c r="J4172" s="59"/>
    </row>
    <row r="4173" spans="1:10" s="27" customFormat="1" ht="15" x14ac:dyDescent="0.25">
      <c r="A4173" s="60"/>
      <c r="B4173" s="60"/>
      <c r="C4173" s="61"/>
      <c r="D4173" s="61"/>
      <c r="E4173" s="59"/>
      <c r="F4173" s="59"/>
      <c r="G4173" s="59"/>
      <c r="H4173" s="59"/>
      <c r="I4173" s="92"/>
      <c r="J4173" s="59"/>
    </row>
    <row r="4174" spans="1:10" s="27" customFormat="1" ht="15" x14ac:dyDescent="0.25">
      <c r="A4174" s="60"/>
      <c r="B4174" s="60"/>
      <c r="C4174" s="61"/>
      <c r="D4174" s="61"/>
      <c r="E4174" s="59"/>
      <c r="F4174" s="59"/>
      <c r="G4174" s="59"/>
      <c r="H4174" s="59"/>
      <c r="I4174" s="92"/>
      <c r="J4174" s="59"/>
    </row>
    <row r="4175" spans="1:10" s="27" customFormat="1" ht="15" x14ac:dyDescent="0.25">
      <c r="A4175" s="60"/>
      <c r="B4175" s="60"/>
      <c r="C4175" s="61"/>
      <c r="D4175" s="61"/>
      <c r="E4175" s="59"/>
      <c r="F4175" s="59"/>
      <c r="G4175" s="59"/>
      <c r="H4175" s="59"/>
      <c r="I4175" s="92"/>
      <c r="J4175" s="59"/>
    </row>
    <row r="4176" spans="1:10" s="27" customFormat="1" ht="15" x14ac:dyDescent="0.25">
      <c r="A4176" s="60"/>
      <c r="B4176" s="60"/>
      <c r="C4176" s="61"/>
      <c r="D4176" s="61"/>
      <c r="E4176" s="59"/>
      <c r="F4176" s="59"/>
      <c r="G4176" s="59"/>
      <c r="H4176" s="59"/>
      <c r="I4176" s="92"/>
      <c r="J4176" s="59"/>
    </row>
    <row r="4177" spans="1:10" s="27" customFormat="1" ht="15" x14ac:dyDescent="0.25">
      <c r="A4177" s="60"/>
      <c r="B4177" s="60"/>
      <c r="C4177" s="61"/>
      <c r="D4177" s="61"/>
      <c r="E4177" s="59"/>
      <c r="F4177" s="59"/>
      <c r="G4177" s="59"/>
      <c r="H4177" s="59"/>
      <c r="I4177" s="92"/>
      <c r="J4177" s="59"/>
    </row>
    <row r="4178" spans="1:10" s="27" customFormat="1" ht="15" x14ac:dyDescent="0.25">
      <c r="A4178" s="60"/>
      <c r="B4178" s="60"/>
      <c r="C4178" s="61"/>
      <c r="D4178" s="61"/>
      <c r="E4178" s="59"/>
      <c r="F4178" s="59"/>
      <c r="G4178" s="59"/>
      <c r="H4178" s="59"/>
      <c r="I4178" s="92"/>
      <c r="J4178" s="59"/>
    </row>
    <row r="4179" spans="1:10" s="27" customFormat="1" ht="15" x14ac:dyDescent="0.25">
      <c r="A4179" s="60"/>
      <c r="B4179" s="60"/>
      <c r="C4179" s="61"/>
      <c r="D4179" s="61"/>
      <c r="E4179" s="59"/>
      <c r="F4179" s="59"/>
      <c r="G4179" s="59"/>
      <c r="H4179" s="59"/>
      <c r="I4179" s="92"/>
      <c r="J4179" s="59"/>
    </row>
    <row r="4180" spans="1:10" s="27" customFormat="1" ht="15" x14ac:dyDescent="0.25">
      <c r="A4180" s="60"/>
      <c r="B4180" s="60"/>
      <c r="C4180" s="61"/>
      <c r="D4180" s="61"/>
      <c r="E4180" s="59"/>
      <c r="F4180" s="59"/>
      <c r="G4180" s="59"/>
      <c r="H4180" s="59"/>
      <c r="I4180" s="92"/>
      <c r="J4180" s="59"/>
    </row>
    <row r="4181" spans="1:10" s="27" customFormat="1" ht="15" x14ac:dyDescent="0.25">
      <c r="A4181" s="60"/>
      <c r="B4181" s="60"/>
      <c r="C4181" s="61"/>
      <c r="D4181" s="61"/>
      <c r="E4181" s="59"/>
      <c r="F4181" s="59"/>
      <c r="G4181" s="59"/>
      <c r="H4181" s="59"/>
      <c r="I4181" s="92"/>
      <c r="J4181" s="59"/>
    </row>
    <row r="4182" spans="1:10" s="27" customFormat="1" ht="15" x14ac:dyDescent="0.25">
      <c r="A4182" s="60"/>
      <c r="B4182" s="60"/>
      <c r="C4182" s="61"/>
      <c r="D4182" s="61"/>
      <c r="E4182" s="59"/>
      <c r="F4182" s="59"/>
      <c r="G4182" s="59"/>
      <c r="H4182" s="59"/>
      <c r="I4182" s="92"/>
      <c r="J4182" s="59"/>
    </row>
    <row r="4183" spans="1:10" s="27" customFormat="1" ht="15" x14ac:dyDescent="0.25">
      <c r="A4183" s="60"/>
      <c r="B4183" s="60"/>
      <c r="C4183" s="61"/>
      <c r="D4183" s="61"/>
      <c r="E4183" s="59"/>
      <c r="F4183" s="59"/>
      <c r="G4183" s="59"/>
      <c r="H4183" s="59"/>
      <c r="I4183" s="92"/>
      <c r="J4183" s="59"/>
    </row>
    <row r="4184" spans="1:10" s="27" customFormat="1" ht="15" x14ac:dyDescent="0.25">
      <c r="A4184" s="60"/>
      <c r="B4184" s="60"/>
      <c r="C4184" s="61"/>
      <c r="D4184" s="61"/>
      <c r="E4184" s="59"/>
      <c r="F4184" s="59"/>
      <c r="G4184" s="59"/>
      <c r="H4184" s="59"/>
      <c r="I4184" s="92"/>
      <c r="J4184" s="59"/>
    </row>
    <row r="4185" spans="1:10" s="27" customFormat="1" ht="15" x14ac:dyDescent="0.25">
      <c r="A4185" s="60"/>
      <c r="B4185" s="60"/>
      <c r="C4185" s="61"/>
      <c r="D4185" s="61"/>
      <c r="E4185" s="59"/>
      <c r="F4185" s="59"/>
      <c r="G4185" s="59"/>
      <c r="H4185" s="59"/>
      <c r="I4185" s="92"/>
      <c r="J4185" s="59"/>
    </row>
    <row r="4186" spans="1:10" s="27" customFormat="1" ht="15" x14ac:dyDescent="0.25">
      <c r="A4186" s="60"/>
      <c r="B4186" s="60"/>
      <c r="C4186" s="61"/>
      <c r="D4186" s="61"/>
      <c r="E4186" s="59"/>
      <c r="F4186" s="59"/>
      <c r="G4186" s="59"/>
      <c r="H4186" s="59"/>
      <c r="I4186" s="92"/>
      <c r="J4186" s="59"/>
    </row>
    <row r="4187" spans="1:10" s="27" customFormat="1" ht="15" x14ac:dyDescent="0.25">
      <c r="A4187" s="60"/>
      <c r="B4187" s="60"/>
      <c r="C4187" s="61"/>
      <c r="D4187" s="61"/>
      <c r="E4187" s="59"/>
      <c r="F4187" s="59"/>
      <c r="G4187" s="59"/>
      <c r="H4187" s="59"/>
      <c r="I4187" s="92"/>
      <c r="J4187" s="59"/>
    </row>
    <row r="4188" spans="1:10" s="27" customFormat="1" ht="15" x14ac:dyDescent="0.25">
      <c r="A4188" s="60"/>
      <c r="B4188" s="60"/>
      <c r="C4188" s="61"/>
      <c r="D4188" s="61"/>
      <c r="E4188" s="59"/>
      <c r="F4188" s="59"/>
      <c r="G4188" s="59"/>
      <c r="H4188" s="59"/>
      <c r="I4188" s="92"/>
      <c r="J4188" s="59"/>
    </row>
    <row r="4189" spans="1:10" s="27" customFormat="1" ht="15" x14ac:dyDescent="0.25">
      <c r="A4189" s="60"/>
      <c r="B4189" s="60"/>
      <c r="C4189" s="61"/>
      <c r="D4189" s="61"/>
      <c r="E4189" s="59"/>
      <c r="F4189" s="59"/>
      <c r="G4189" s="59"/>
      <c r="H4189" s="59"/>
      <c r="I4189" s="92"/>
      <c r="J4189" s="59"/>
    </row>
    <row r="4190" spans="1:10" s="27" customFormat="1" ht="15" x14ac:dyDescent="0.25">
      <c r="A4190" s="60"/>
      <c r="B4190" s="60"/>
      <c r="C4190" s="61"/>
      <c r="D4190" s="61"/>
      <c r="E4190" s="59"/>
      <c r="F4190" s="59"/>
      <c r="G4190" s="59"/>
      <c r="H4190" s="59"/>
      <c r="I4190" s="92"/>
      <c r="J4190" s="59"/>
    </row>
    <row r="4191" spans="1:10" s="27" customFormat="1" ht="15" x14ac:dyDescent="0.25">
      <c r="A4191" s="60"/>
      <c r="B4191" s="60"/>
      <c r="C4191" s="61"/>
      <c r="D4191" s="61"/>
      <c r="E4191" s="59"/>
      <c r="F4191" s="59"/>
      <c r="G4191" s="59"/>
      <c r="H4191" s="59"/>
      <c r="I4191" s="92"/>
      <c r="J4191" s="59"/>
    </row>
    <row r="4192" spans="1:10" s="27" customFormat="1" ht="15" x14ac:dyDescent="0.25">
      <c r="A4192" s="60"/>
      <c r="B4192" s="60"/>
      <c r="C4192" s="61"/>
      <c r="D4192" s="61"/>
      <c r="E4192" s="59"/>
      <c r="F4192" s="59"/>
      <c r="G4192" s="59"/>
      <c r="H4192" s="59"/>
      <c r="I4192" s="92"/>
      <c r="J4192" s="59"/>
    </row>
    <row r="4193" spans="1:10" s="27" customFormat="1" ht="15" x14ac:dyDescent="0.25">
      <c r="A4193" s="60"/>
      <c r="B4193" s="60"/>
      <c r="C4193" s="61"/>
      <c r="D4193" s="61"/>
      <c r="E4193" s="59"/>
      <c r="F4193" s="59"/>
      <c r="G4193" s="59"/>
      <c r="H4193" s="59"/>
      <c r="I4193" s="92"/>
      <c r="J4193" s="59"/>
    </row>
    <row r="4194" spans="1:10" s="27" customFormat="1" ht="15" x14ac:dyDescent="0.25">
      <c r="A4194" s="60"/>
      <c r="B4194" s="60"/>
      <c r="C4194" s="61"/>
      <c r="D4194" s="61"/>
      <c r="E4194" s="59"/>
      <c r="F4194" s="59"/>
      <c r="G4194" s="59"/>
      <c r="H4194" s="59"/>
      <c r="I4194" s="92"/>
      <c r="J4194" s="59"/>
    </row>
    <row r="4195" spans="1:10" s="27" customFormat="1" ht="15" x14ac:dyDescent="0.25">
      <c r="A4195" s="60"/>
      <c r="B4195" s="60"/>
      <c r="C4195" s="61"/>
      <c r="D4195" s="61"/>
      <c r="E4195" s="59"/>
      <c r="F4195" s="59"/>
      <c r="G4195" s="59"/>
      <c r="H4195" s="59"/>
      <c r="I4195" s="92"/>
      <c r="J4195" s="59"/>
    </row>
    <row r="4196" spans="1:10" s="27" customFormat="1" ht="15" x14ac:dyDescent="0.25">
      <c r="A4196" s="60"/>
      <c r="B4196" s="60"/>
      <c r="C4196" s="61"/>
      <c r="D4196" s="61"/>
      <c r="E4196" s="59"/>
      <c r="F4196" s="59"/>
      <c r="G4196" s="59"/>
      <c r="H4196" s="59"/>
      <c r="I4196" s="92"/>
      <c r="J4196" s="59"/>
    </row>
    <row r="4197" spans="1:10" s="27" customFormat="1" ht="15" x14ac:dyDescent="0.25">
      <c r="A4197" s="60"/>
      <c r="B4197" s="60"/>
      <c r="C4197" s="61"/>
      <c r="D4197" s="61"/>
      <c r="E4197" s="59"/>
      <c r="F4197" s="59"/>
      <c r="G4197" s="59"/>
      <c r="H4197" s="59"/>
      <c r="I4197" s="92"/>
      <c r="J4197" s="59"/>
    </row>
    <row r="4198" spans="1:10" s="27" customFormat="1" ht="15" x14ac:dyDescent="0.25">
      <c r="A4198" s="60"/>
      <c r="B4198" s="60"/>
      <c r="C4198" s="61"/>
      <c r="D4198" s="61"/>
      <c r="E4198" s="59"/>
      <c r="F4198" s="59"/>
      <c r="G4198" s="59"/>
      <c r="H4198" s="59"/>
      <c r="I4198" s="92"/>
      <c r="J4198" s="59"/>
    </row>
    <row r="4199" spans="1:10" s="27" customFormat="1" ht="15" x14ac:dyDescent="0.25">
      <c r="A4199" s="60"/>
      <c r="B4199" s="60"/>
      <c r="C4199" s="61"/>
      <c r="D4199" s="61"/>
      <c r="E4199" s="59"/>
      <c r="F4199" s="59"/>
      <c r="G4199" s="59"/>
      <c r="H4199" s="59"/>
      <c r="I4199" s="92"/>
      <c r="J4199" s="59"/>
    </row>
    <row r="4200" spans="1:10" s="27" customFormat="1" ht="15" x14ac:dyDescent="0.25">
      <c r="A4200" s="60"/>
      <c r="B4200" s="60"/>
      <c r="C4200" s="61"/>
      <c r="D4200" s="61"/>
      <c r="E4200" s="59"/>
      <c r="F4200" s="59"/>
      <c r="G4200" s="59"/>
      <c r="H4200" s="59"/>
      <c r="I4200" s="92"/>
      <c r="J4200" s="59"/>
    </row>
    <row r="4201" spans="1:10" s="27" customFormat="1" ht="15" x14ac:dyDescent="0.25">
      <c r="A4201" s="60"/>
      <c r="B4201" s="60"/>
      <c r="C4201" s="61"/>
      <c r="D4201" s="61"/>
      <c r="E4201" s="59"/>
      <c r="F4201" s="59"/>
      <c r="G4201" s="59"/>
      <c r="H4201" s="59"/>
      <c r="I4201" s="92"/>
      <c r="J4201" s="59"/>
    </row>
    <row r="4202" spans="1:10" s="27" customFormat="1" ht="15" x14ac:dyDescent="0.25">
      <c r="A4202" s="60"/>
      <c r="B4202" s="60"/>
      <c r="C4202" s="61"/>
      <c r="D4202" s="61"/>
      <c r="E4202" s="59"/>
      <c r="F4202" s="59"/>
      <c r="G4202" s="59"/>
      <c r="H4202" s="59"/>
      <c r="I4202" s="92"/>
      <c r="J4202" s="59"/>
    </row>
    <row r="4203" spans="1:10" s="27" customFormat="1" ht="15" x14ac:dyDescent="0.25">
      <c r="A4203" s="60"/>
      <c r="B4203" s="60"/>
      <c r="C4203" s="61"/>
      <c r="D4203" s="61"/>
      <c r="E4203" s="59"/>
      <c r="F4203" s="59"/>
      <c r="G4203" s="59"/>
      <c r="H4203" s="59"/>
      <c r="I4203" s="92"/>
      <c r="J4203" s="59"/>
    </row>
    <row r="4204" spans="1:10" s="27" customFormat="1" ht="15" x14ac:dyDescent="0.25">
      <c r="A4204" s="60"/>
      <c r="B4204" s="60"/>
      <c r="C4204" s="61"/>
      <c r="D4204" s="61"/>
      <c r="E4204" s="59"/>
      <c r="F4204" s="59"/>
      <c r="G4204" s="59"/>
      <c r="H4204" s="59"/>
      <c r="I4204" s="92"/>
      <c r="J4204" s="59"/>
    </row>
    <row r="4205" spans="1:10" s="27" customFormat="1" ht="15" x14ac:dyDescent="0.25">
      <c r="A4205" s="60"/>
      <c r="B4205" s="60"/>
      <c r="C4205" s="61"/>
      <c r="D4205" s="61"/>
      <c r="E4205" s="59"/>
      <c r="F4205" s="59"/>
      <c r="G4205" s="59"/>
      <c r="H4205" s="59"/>
      <c r="I4205" s="92"/>
      <c r="J4205" s="59"/>
    </row>
    <row r="4206" spans="1:10" s="27" customFormat="1" ht="15" x14ac:dyDescent="0.25">
      <c r="A4206" s="60"/>
      <c r="B4206" s="60"/>
      <c r="C4206" s="61"/>
      <c r="D4206" s="61"/>
      <c r="E4206" s="59"/>
      <c r="F4206" s="59"/>
      <c r="G4206" s="59"/>
      <c r="H4206" s="59"/>
      <c r="I4206" s="92"/>
      <c r="J4206" s="59"/>
    </row>
    <row r="4207" spans="1:10" s="27" customFormat="1" ht="15" x14ac:dyDescent="0.25">
      <c r="A4207" s="60"/>
      <c r="B4207" s="60"/>
      <c r="C4207" s="61"/>
      <c r="D4207" s="61"/>
      <c r="E4207" s="59"/>
      <c r="F4207" s="59"/>
      <c r="G4207" s="59"/>
      <c r="H4207" s="59"/>
      <c r="I4207" s="92"/>
      <c r="J4207" s="59"/>
    </row>
    <row r="4208" spans="1:10" s="27" customFormat="1" ht="15" x14ac:dyDescent="0.25">
      <c r="A4208" s="60"/>
      <c r="B4208" s="60"/>
      <c r="C4208" s="61"/>
      <c r="D4208" s="61"/>
      <c r="E4208" s="59"/>
      <c r="F4208" s="59"/>
      <c r="G4208" s="59"/>
      <c r="H4208" s="59"/>
      <c r="I4208" s="92"/>
      <c r="J4208" s="59"/>
    </row>
    <row r="4209" spans="1:10" s="27" customFormat="1" ht="15" x14ac:dyDescent="0.25">
      <c r="A4209" s="60"/>
      <c r="B4209" s="60"/>
      <c r="C4209" s="61"/>
      <c r="D4209" s="61"/>
      <c r="E4209" s="59"/>
      <c r="F4209" s="59"/>
      <c r="G4209" s="59"/>
      <c r="H4209" s="59"/>
      <c r="I4209" s="92"/>
      <c r="J4209" s="59"/>
    </row>
    <row r="4210" spans="1:10" s="27" customFormat="1" ht="15" x14ac:dyDescent="0.25">
      <c r="A4210" s="60"/>
      <c r="B4210" s="60"/>
      <c r="C4210" s="61"/>
      <c r="D4210" s="61"/>
      <c r="E4210" s="59"/>
      <c r="F4210" s="59"/>
      <c r="G4210" s="59"/>
      <c r="H4210" s="59"/>
      <c r="I4210" s="92"/>
      <c r="J4210" s="59"/>
    </row>
    <row r="4211" spans="1:10" s="27" customFormat="1" ht="15" x14ac:dyDescent="0.25">
      <c r="A4211" s="60"/>
      <c r="B4211" s="60"/>
      <c r="C4211" s="61"/>
      <c r="D4211" s="61"/>
      <c r="E4211" s="59"/>
      <c r="F4211" s="59"/>
      <c r="G4211" s="59"/>
      <c r="H4211" s="59"/>
      <c r="I4211" s="92"/>
      <c r="J4211" s="59"/>
    </row>
    <row r="4212" spans="1:10" s="27" customFormat="1" ht="15" x14ac:dyDescent="0.25">
      <c r="A4212" s="60"/>
      <c r="B4212" s="60"/>
      <c r="C4212" s="61"/>
      <c r="D4212" s="61"/>
      <c r="E4212" s="59"/>
      <c r="F4212" s="59"/>
      <c r="G4212" s="59"/>
      <c r="H4212" s="59"/>
      <c r="I4212" s="92"/>
      <c r="J4212" s="59"/>
    </row>
    <row r="4213" spans="1:10" s="27" customFormat="1" ht="15" x14ac:dyDescent="0.25">
      <c r="A4213" s="60"/>
      <c r="B4213" s="60"/>
      <c r="C4213" s="61"/>
      <c r="D4213" s="61"/>
      <c r="E4213" s="59"/>
      <c r="F4213" s="59"/>
      <c r="G4213" s="59"/>
      <c r="H4213" s="59"/>
      <c r="I4213" s="92"/>
      <c r="J4213" s="59"/>
    </row>
    <row r="4214" spans="1:10" s="27" customFormat="1" ht="15" x14ac:dyDescent="0.25">
      <c r="A4214" s="60"/>
      <c r="B4214" s="60"/>
      <c r="C4214" s="61"/>
      <c r="D4214" s="61"/>
      <c r="E4214" s="59"/>
      <c r="F4214" s="59"/>
      <c r="G4214" s="59"/>
      <c r="H4214" s="59"/>
      <c r="I4214" s="92"/>
      <c r="J4214" s="59"/>
    </row>
    <row r="4215" spans="1:10" s="27" customFormat="1" ht="15" x14ac:dyDescent="0.25">
      <c r="A4215" s="60"/>
      <c r="B4215" s="60"/>
      <c r="C4215" s="61"/>
      <c r="D4215" s="61"/>
      <c r="E4215" s="59"/>
      <c r="F4215" s="59"/>
      <c r="G4215" s="59"/>
      <c r="H4215" s="59"/>
      <c r="I4215" s="92"/>
      <c r="J4215" s="59"/>
    </row>
    <row r="4216" spans="1:10" s="27" customFormat="1" ht="15" x14ac:dyDescent="0.25">
      <c r="A4216" s="60"/>
      <c r="B4216" s="60"/>
      <c r="C4216" s="61"/>
      <c r="D4216" s="61"/>
      <c r="E4216" s="59"/>
      <c r="F4216" s="59"/>
      <c r="G4216" s="59"/>
      <c r="H4216" s="59"/>
      <c r="I4216" s="92"/>
      <c r="J4216" s="59"/>
    </row>
    <row r="4217" spans="1:10" s="27" customFormat="1" ht="15" x14ac:dyDescent="0.25">
      <c r="A4217" s="60"/>
      <c r="B4217" s="60"/>
      <c r="C4217" s="61"/>
      <c r="D4217" s="61"/>
      <c r="E4217" s="59"/>
      <c r="F4217" s="59"/>
      <c r="G4217" s="59"/>
      <c r="H4217" s="59"/>
      <c r="I4217" s="92"/>
      <c r="J4217" s="59"/>
    </row>
    <row r="4218" spans="1:10" s="27" customFormat="1" ht="15" x14ac:dyDescent="0.25">
      <c r="A4218" s="60"/>
      <c r="B4218" s="60"/>
      <c r="C4218" s="61"/>
      <c r="D4218" s="61"/>
      <c r="E4218" s="59"/>
      <c r="F4218" s="59"/>
      <c r="G4218" s="59"/>
      <c r="H4218" s="59"/>
      <c r="I4218" s="92"/>
      <c r="J4218" s="59"/>
    </row>
    <row r="4219" spans="1:10" s="27" customFormat="1" ht="15" x14ac:dyDescent="0.25">
      <c r="A4219" s="60"/>
      <c r="B4219" s="60"/>
      <c r="C4219" s="61"/>
      <c r="D4219" s="61"/>
      <c r="E4219" s="59"/>
      <c r="F4219" s="59"/>
      <c r="G4219" s="59"/>
      <c r="H4219" s="59"/>
      <c r="I4219" s="92"/>
      <c r="J4219" s="59"/>
    </row>
    <row r="4220" spans="1:10" s="27" customFormat="1" ht="15" x14ac:dyDescent="0.25">
      <c r="A4220" s="60"/>
      <c r="B4220" s="60"/>
      <c r="C4220" s="61"/>
      <c r="D4220" s="61"/>
      <c r="E4220" s="59"/>
      <c r="F4220" s="59"/>
      <c r="G4220" s="59"/>
      <c r="H4220" s="59"/>
      <c r="I4220" s="92"/>
      <c r="J4220" s="59"/>
    </row>
    <row r="4221" spans="1:10" s="27" customFormat="1" ht="15" x14ac:dyDescent="0.25">
      <c r="A4221" s="60"/>
      <c r="B4221" s="60"/>
      <c r="C4221" s="61"/>
      <c r="D4221" s="61"/>
      <c r="E4221" s="59"/>
      <c r="F4221" s="59"/>
      <c r="G4221" s="59"/>
      <c r="H4221" s="59"/>
      <c r="I4221" s="92"/>
      <c r="J4221" s="59"/>
    </row>
    <row r="4222" spans="1:10" s="27" customFormat="1" ht="15" x14ac:dyDescent="0.25">
      <c r="A4222" s="60"/>
      <c r="B4222" s="60"/>
      <c r="C4222" s="61"/>
      <c r="D4222" s="61"/>
      <c r="E4222" s="59"/>
      <c r="F4222" s="59"/>
      <c r="G4222" s="59"/>
      <c r="H4222" s="59"/>
      <c r="I4222" s="92"/>
      <c r="J4222" s="59"/>
    </row>
    <row r="4223" spans="1:10" s="27" customFormat="1" ht="15" x14ac:dyDescent="0.25">
      <c r="A4223" s="60"/>
      <c r="B4223" s="60"/>
      <c r="C4223" s="61"/>
      <c r="D4223" s="61"/>
      <c r="E4223" s="59"/>
      <c r="F4223" s="59"/>
      <c r="G4223" s="59"/>
      <c r="H4223" s="59"/>
      <c r="I4223" s="92"/>
      <c r="J4223" s="59"/>
    </row>
    <row r="4224" spans="1:10" s="27" customFormat="1" ht="15" x14ac:dyDescent="0.25">
      <c r="A4224" s="60"/>
      <c r="B4224" s="60"/>
      <c r="C4224" s="61"/>
      <c r="D4224" s="61"/>
      <c r="E4224" s="59"/>
      <c r="F4224" s="59"/>
      <c r="G4224" s="59"/>
      <c r="H4224" s="59"/>
      <c r="I4224" s="92"/>
      <c r="J4224" s="59"/>
    </row>
    <row r="4225" spans="1:10" s="27" customFormat="1" ht="15" x14ac:dyDescent="0.25">
      <c r="A4225" s="60"/>
      <c r="B4225" s="60"/>
      <c r="C4225" s="61"/>
      <c r="D4225" s="61"/>
      <c r="E4225" s="59"/>
      <c r="F4225" s="59"/>
      <c r="G4225" s="59"/>
      <c r="H4225" s="59"/>
      <c r="I4225" s="92"/>
      <c r="J4225" s="59"/>
    </row>
    <row r="4226" spans="1:10" s="27" customFormat="1" ht="15" x14ac:dyDescent="0.25">
      <c r="A4226" s="60"/>
      <c r="B4226" s="60"/>
      <c r="C4226" s="61"/>
      <c r="D4226" s="61"/>
      <c r="E4226" s="59"/>
      <c r="F4226" s="59"/>
      <c r="G4226" s="59"/>
      <c r="H4226" s="59"/>
      <c r="I4226" s="92"/>
      <c r="J4226" s="59"/>
    </row>
    <row r="4227" spans="1:10" s="27" customFormat="1" ht="15" x14ac:dyDescent="0.25">
      <c r="A4227" s="60"/>
      <c r="B4227" s="60"/>
      <c r="C4227" s="61"/>
      <c r="D4227" s="61"/>
      <c r="E4227" s="59"/>
      <c r="F4227" s="59"/>
      <c r="G4227" s="59"/>
      <c r="H4227" s="59"/>
      <c r="I4227" s="92"/>
      <c r="J4227" s="59"/>
    </row>
    <row r="4228" spans="1:10" s="27" customFormat="1" ht="15" x14ac:dyDescent="0.25">
      <c r="A4228" s="60"/>
      <c r="B4228" s="60"/>
      <c r="C4228" s="61"/>
      <c r="D4228" s="61"/>
      <c r="E4228" s="59"/>
      <c r="F4228" s="59"/>
      <c r="G4228" s="59"/>
      <c r="H4228" s="59"/>
      <c r="I4228" s="92"/>
      <c r="J4228" s="59"/>
    </row>
    <row r="4229" spans="1:10" s="27" customFormat="1" ht="15" x14ac:dyDescent="0.25">
      <c r="A4229" s="60"/>
      <c r="B4229" s="60"/>
      <c r="C4229" s="61"/>
      <c r="D4229" s="61"/>
      <c r="E4229" s="59"/>
      <c r="F4229" s="59"/>
      <c r="G4229" s="59"/>
      <c r="H4229" s="59"/>
      <c r="I4229" s="92"/>
      <c r="J4229" s="59"/>
    </row>
    <row r="4230" spans="1:10" s="27" customFormat="1" ht="15" x14ac:dyDescent="0.25">
      <c r="A4230" s="60"/>
      <c r="B4230" s="60"/>
      <c r="C4230" s="61"/>
      <c r="D4230" s="61"/>
      <c r="E4230" s="59"/>
      <c r="F4230" s="59"/>
      <c r="G4230" s="59"/>
      <c r="H4230" s="59"/>
      <c r="I4230" s="92"/>
      <c r="J4230" s="59"/>
    </row>
    <row r="4231" spans="1:10" s="27" customFormat="1" ht="15" x14ac:dyDescent="0.25">
      <c r="A4231" s="60"/>
      <c r="B4231" s="60"/>
      <c r="C4231" s="61"/>
      <c r="D4231" s="61"/>
      <c r="E4231" s="59"/>
      <c r="F4231" s="59"/>
      <c r="G4231" s="59"/>
      <c r="H4231" s="59"/>
      <c r="I4231" s="92"/>
      <c r="J4231" s="59"/>
    </row>
    <row r="4232" spans="1:10" s="27" customFormat="1" ht="15" x14ac:dyDescent="0.25">
      <c r="A4232" s="60"/>
      <c r="B4232" s="60"/>
      <c r="C4232" s="61"/>
      <c r="D4232" s="61"/>
      <c r="E4232" s="59"/>
      <c r="F4232" s="59"/>
      <c r="G4232" s="59"/>
      <c r="H4232" s="59"/>
      <c r="I4232" s="92"/>
      <c r="J4232" s="59"/>
    </row>
    <row r="4233" spans="1:10" s="27" customFormat="1" ht="15" x14ac:dyDescent="0.25">
      <c r="A4233" s="60"/>
      <c r="B4233" s="60"/>
      <c r="C4233" s="61"/>
      <c r="D4233" s="61"/>
      <c r="E4233" s="59"/>
      <c r="F4233" s="59"/>
      <c r="G4233" s="59"/>
      <c r="H4233" s="59"/>
      <c r="I4233" s="92"/>
      <c r="J4233" s="59"/>
    </row>
    <row r="4234" spans="1:10" s="27" customFormat="1" ht="15" x14ac:dyDescent="0.25">
      <c r="A4234" s="60"/>
      <c r="B4234" s="60"/>
      <c r="C4234" s="61"/>
      <c r="D4234" s="61"/>
      <c r="E4234" s="59"/>
      <c r="F4234" s="59"/>
      <c r="G4234" s="59"/>
      <c r="H4234" s="59"/>
      <c r="I4234" s="92"/>
      <c r="J4234" s="59"/>
    </row>
    <row r="4235" spans="1:10" s="27" customFormat="1" ht="15" x14ac:dyDescent="0.25">
      <c r="A4235" s="60"/>
      <c r="B4235" s="60"/>
      <c r="C4235" s="61"/>
      <c r="D4235" s="61"/>
      <c r="E4235" s="59"/>
      <c r="F4235" s="59"/>
      <c r="G4235" s="59"/>
      <c r="H4235" s="59"/>
      <c r="I4235" s="92"/>
      <c r="J4235" s="59"/>
    </row>
    <row r="4236" spans="1:10" s="27" customFormat="1" ht="15" x14ac:dyDescent="0.25">
      <c r="A4236" s="60"/>
      <c r="B4236" s="60"/>
      <c r="C4236" s="61"/>
      <c r="D4236" s="61"/>
      <c r="E4236" s="59"/>
      <c r="F4236" s="59"/>
      <c r="G4236" s="59"/>
      <c r="H4236" s="59"/>
      <c r="I4236" s="92"/>
      <c r="J4236" s="59"/>
    </row>
    <row r="4237" spans="1:10" s="27" customFormat="1" ht="15" x14ac:dyDescent="0.25">
      <c r="A4237" s="60"/>
      <c r="B4237" s="60"/>
      <c r="C4237" s="61"/>
      <c r="D4237" s="61"/>
      <c r="E4237" s="59"/>
      <c r="F4237" s="59"/>
      <c r="G4237" s="59"/>
      <c r="H4237" s="59"/>
      <c r="I4237" s="92"/>
      <c r="J4237" s="59"/>
    </row>
    <row r="4238" spans="1:10" s="27" customFormat="1" ht="15" x14ac:dyDescent="0.25">
      <c r="A4238" s="60"/>
      <c r="B4238" s="60"/>
      <c r="C4238" s="61"/>
      <c r="D4238" s="61"/>
      <c r="E4238" s="59"/>
      <c r="F4238" s="59"/>
      <c r="G4238" s="59"/>
      <c r="H4238" s="59"/>
      <c r="I4238" s="92"/>
      <c r="J4238" s="59"/>
    </row>
    <row r="4239" spans="1:10" s="27" customFormat="1" ht="15" x14ac:dyDescent="0.25">
      <c r="A4239" s="60"/>
      <c r="B4239" s="60"/>
      <c r="C4239" s="61"/>
      <c r="D4239" s="61"/>
      <c r="E4239" s="59"/>
      <c r="F4239" s="59"/>
      <c r="G4239" s="59"/>
      <c r="H4239" s="59"/>
      <c r="I4239" s="92"/>
      <c r="J4239" s="59"/>
    </row>
    <row r="4240" spans="1:10" s="27" customFormat="1" ht="15" x14ac:dyDescent="0.25">
      <c r="A4240" s="60"/>
      <c r="B4240" s="60"/>
      <c r="C4240" s="61"/>
      <c r="D4240" s="61"/>
      <c r="E4240" s="59"/>
      <c r="F4240" s="59"/>
      <c r="G4240" s="59"/>
      <c r="H4240" s="59"/>
      <c r="I4240" s="92"/>
      <c r="J4240" s="59"/>
    </row>
    <row r="4241" spans="1:10" s="27" customFormat="1" ht="15" x14ac:dyDescent="0.25">
      <c r="A4241" s="60"/>
      <c r="B4241" s="60"/>
      <c r="C4241" s="61"/>
      <c r="D4241" s="61"/>
      <c r="E4241" s="59"/>
      <c r="F4241" s="59"/>
      <c r="G4241" s="59"/>
      <c r="H4241" s="59"/>
      <c r="I4241" s="92"/>
      <c r="J4241" s="59"/>
    </row>
    <row r="4242" spans="1:10" s="27" customFormat="1" ht="15" x14ac:dyDescent="0.25">
      <c r="A4242" s="60"/>
      <c r="B4242" s="60"/>
      <c r="C4242" s="61"/>
      <c r="D4242" s="61"/>
      <c r="E4242" s="59"/>
      <c r="F4242" s="59"/>
      <c r="G4242" s="59"/>
      <c r="H4242" s="59"/>
      <c r="I4242" s="92"/>
      <c r="J4242" s="59"/>
    </row>
    <row r="4243" spans="1:10" s="27" customFormat="1" ht="15" x14ac:dyDescent="0.25">
      <c r="A4243" s="60"/>
      <c r="B4243" s="60"/>
      <c r="C4243" s="61"/>
      <c r="D4243" s="61"/>
      <c r="E4243" s="59"/>
      <c r="F4243" s="59"/>
      <c r="G4243" s="59"/>
      <c r="H4243" s="59"/>
      <c r="I4243" s="92"/>
      <c r="J4243" s="59"/>
    </row>
    <row r="4244" spans="1:10" s="27" customFormat="1" ht="15" x14ac:dyDescent="0.25">
      <c r="A4244" s="60"/>
      <c r="B4244" s="60"/>
      <c r="C4244" s="61"/>
      <c r="D4244" s="61"/>
      <c r="E4244" s="59"/>
      <c r="F4244" s="59"/>
      <c r="G4244" s="59"/>
      <c r="H4244" s="59"/>
      <c r="I4244" s="92"/>
      <c r="J4244" s="59"/>
    </row>
    <row r="4245" spans="1:10" s="27" customFormat="1" ht="15" x14ac:dyDescent="0.25">
      <c r="A4245" s="60"/>
      <c r="B4245" s="60"/>
      <c r="C4245" s="61"/>
      <c r="D4245" s="61"/>
      <c r="E4245" s="59"/>
      <c r="F4245" s="59"/>
      <c r="G4245" s="59"/>
      <c r="H4245" s="59"/>
      <c r="I4245" s="92"/>
      <c r="J4245" s="59"/>
    </row>
    <row r="4246" spans="1:10" s="27" customFormat="1" ht="15" x14ac:dyDescent="0.25">
      <c r="A4246" s="60"/>
      <c r="B4246" s="60"/>
      <c r="C4246" s="61"/>
      <c r="D4246" s="61"/>
      <c r="E4246" s="59"/>
      <c r="F4246" s="59"/>
      <c r="G4246" s="59"/>
      <c r="H4246" s="59"/>
      <c r="I4246" s="92"/>
      <c r="J4246" s="59"/>
    </row>
    <row r="4247" spans="1:10" s="27" customFormat="1" ht="15" x14ac:dyDescent="0.25">
      <c r="A4247" s="60"/>
      <c r="B4247" s="60"/>
      <c r="C4247" s="61"/>
      <c r="D4247" s="61"/>
      <c r="E4247" s="59"/>
      <c r="F4247" s="59"/>
      <c r="G4247" s="59"/>
      <c r="H4247" s="59"/>
      <c r="I4247" s="92"/>
      <c r="J4247" s="59"/>
    </row>
    <row r="4248" spans="1:10" s="27" customFormat="1" ht="15" x14ac:dyDescent="0.25">
      <c r="A4248" s="60"/>
      <c r="B4248" s="60"/>
      <c r="C4248" s="61"/>
      <c r="D4248" s="61"/>
      <c r="E4248" s="59"/>
      <c r="F4248" s="59"/>
      <c r="G4248" s="59"/>
      <c r="H4248" s="59"/>
      <c r="I4248" s="92"/>
      <c r="J4248" s="59"/>
    </row>
    <row r="4249" spans="1:10" s="27" customFormat="1" ht="15" x14ac:dyDescent="0.25">
      <c r="A4249" s="60"/>
      <c r="B4249" s="60"/>
      <c r="C4249" s="61"/>
      <c r="D4249" s="61"/>
      <c r="E4249" s="59"/>
      <c r="F4249" s="59"/>
      <c r="G4249" s="59"/>
      <c r="H4249" s="59"/>
      <c r="I4249" s="92"/>
      <c r="J4249" s="59"/>
    </row>
    <row r="4250" spans="1:10" s="27" customFormat="1" ht="15" x14ac:dyDescent="0.25">
      <c r="A4250" s="60"/>
      <c r="B4250" s="60"/>
      <c r="C4250" s="61"/>
      <c r="D4250" s="61"/>
      <c r="E4250" s="59"/>
      <c r="F4250" s="59"/>
      <c r="G4250" s="59"/>
      <c r="H4250" s="59"/>
      <c r="I4250" s="92"/>
      <c r="J4250" s="59"/>
    </row>
    <row r="4251" spans="1:10" s="27" customFormat="1" ht="15" x14ac:dyDescent="0.25">
      <c r="A4251" s="60"/>
      <c r="B4251" s="60"/>
      <c r="C4251" s="61"/>
      <c r="D4251" s="61"/>
      <c r="E4251" s="59"/>
      <c r="F4251" s="59"/>
      <c r="G4251" s="59"/>
      <c r="H4251" s="59"/>
      <c r="I4251" s="92"/>
      <c r="J4251" s="59"/>
    </row>
    <row r="4252" spans="1:10" s="27" customFormat="1" ht="15" x14ac:dyDescent="0.25">
      <c r="A4252" s="60"/>
      <c r="B4252" s="60"/>
      <c r="C4252" s="61"/>
      <c r="D4252" s="61"/>
      <c r="E4252" s="59"/>
      <c r="F4252" s="59"/>
      <c r="G4252" s="59"/>
      <c r="H4252" s="59"/>
      <c r="I4252" s="92"/>
      <c r="J4252" s="59"/>
    </row>
    <row r="4253" spans="1:10" s="27" customFormat="1" ht="15" x14ac:dyDescent="0.25">
      <c r="A4253" s="60"/>
      <c r="B4253" s="60"/>
      <c r="C4253" s="61"/>
      <c r="D4253" s="61"/>
      <c r="E4253" s="59"/>
      <c r="F4253" s="59"/>
      <c r="G4253" s="59"/>
      <c r="H4253" s="59"/>
      <c r="I4253" s="92"/>
      <c r="J4253" s="59"/>
    </row>
    <row r="4254" spans="1:10" s="27" customFormat="1" ht="15" x14ac:dyDescent="0.25">
      <c r="A4254" s="60"/>
      <c r="B4254" s="60"/>
      <c r="C4254" s="61"/>
      <c r="D4254" s="61"/>
      <c r="E4254" s="59"/>
      <c r="F4254" s="59"/>
      <c r="G4254" s="59"/>
      <c r="H4254" s="59"/>
      <c r="I4254" s="92"/>
      <c r="J4254" s="59"/>
    </row>
    <row r="4255" spans="1:10" s="27" customFormat="1" ht="15" x14ac:dyDescent="0.25">
      <c r="A4255" s="60"/>
      <c r="B4255" s="60"/>
      <c r="C4255" s="61"/>
      <c r="D4255" s="61"/>
      <c r="E4255" s="59"/>
      <c r="F4255" s="59"/>
      <c r="G4255" s="59"/>
      <c r="H4255" s="59"/>
      <c r="I4255" s="92"/>
      <c r="J4255" s="59"/>
    </row>
    <row r="4256" spans="1:10" s="27" customFormat="1" ht="15" x14ac:dyDescent="0.25">
      <c r="A4256" s="60"/>
      <c r="B4256" s="60"/>
      <c r="C4256" s="61"/>
      <c r="D4256" s="61"/>
      <c r="E4256" s="59"/>
      <c r="F4256" s="59"/>
      <c r="G4256" s="59"/>
      <c r="H4256" s="59"/>
      <c r="I4256" s="92"/>
      <c r="J4256" s="59"/>
    </row>
    <row r="4257" spans="1:10" s="27" customFormat="1" ht="15" x14ac:dyDescent="0.25">
      <c r="A4257" s="60"/>
      <c r="B4257" s="60"/>
      <c r="C4257" s="61"/>
      <c r="D4257" s="61"/>
      <c r="E4257" s="59"/>
      <c r="F4257" s="59"/>
      <c r="G4257" s="59"/>
      <c r="H4257" s="59"/>
      <c r="I4257" s="92"/>
      <c r="J4257" s="59"/>
    </row>
    <row r="4258" spans="1:10" s="27" customFormat="1" ht="15" x14ac:dyDescent="0.25">
      <c r="A4258" s="60"/>
      <c r="B4258" s="60"/>
      <c r="C4258" s="61"/>
      <c r="D4258" s="61"/>
      <c r="E4258" s="59"/>
      <c r="F4258" s="59"/>
      <c r="G4258" s="59"/>
      <c r="H4258" s="59"/>
      <c r="I4258" s="92"/>
      <c r="J4258" s="59"/>
    </row>
    <row r="4259" spans="1:10" s="27" customFormat="1" ht="15" x14ac:dyDescent="0.25">
      <c r="A4259" s="60"/>
      <c r="B4259" s="60"/>
      <c r="C4259" s="61"/>
      <c r="D4259" s="61"/>
      <c r="E4259" s="59"/>
      <c r="F4259" s="59"/>
      <c r="G4259" s="59"/>
      <c r="H4259" s="59"/>
      <c r="I4259" s="92"/>
      <c r="J4259" s="59"/>
    </row>
    <row r="4260" spans="1:10" s="27" customFormat="1" ht="15" x14ac:dyDescent="0.25">
      <c r="A4260" s="60"/>
      <c r="B4260" s="60"/>
      <c r="C4260" s="61"/>
      <c r="D4260" s="61"/>
      <c r="E4260" s="59"/>
      <c r="F4260" s="59"/>
      <c r="G4260" s="59"/>
      <c r="H4260" s="59"/>
      <c r="I4260" s="92"/>
      <c r="J4260" s="59"/>
    </row>
    <row r="4261" spans="1:10" s="27" customFormat="1" ht="15" x14ac:dyDescent="0.25">
      <c r="A4261" s="60"/>
      <c r="B4261" s="60"/>
      <c r="C4261" s="61"/>
      <c r="D4261" s="61"/>
      <c r="E4261" s="59"/>
      <c r="F4261" s="59"/>
      <c r="G4261" s="59"/>
      <c r="H4261" s="59"/>
      <c r="I4261" s="92"/>
      <c r="J4261" s="59"/>
    </row>
    <row r="4262" spans="1:10" s="27" customFormat="1" ht="15" x14ac:dyDescent="0.25">
      <c r="A4262" s="60"/>
      <c r="B4262" s="60"/>
      <c r="C4262" s="61"/>
      <c r="D4262" s="61"/>
      <c r="E4262" s="59"/>
      <c r="F4262" s="59"/>
      <c r="G4262" s="59"/>
      <c r="H4262" s="59"/>
      <c r="I4262" s="92"/>
      <c r="J4262" s="59"/>
    </row>
    <row r="4263" spans="1:10" s="27" customFormat="1" ht="15" x14ac:dyDescent="0.25">
      <c r="A4263" s="60"/>
      <c r="B4263" s="60"/>
      <c r="C4263" s="61"/>
      <c r="D4263" s="61"/>
      <c r="E4263" s="59"/>
      <c r="F4263" s="59"/>
      <c r="G4263" s="59"/>
      <c r="H4263" s="59"/>
      <c r="I4263" s="92"/>
      <c r="J4263" s="59"/>
    </row>
    <row r="4264" spans="1:10" s="27" customFormat="1" ht="15" x14ac:dyDescent="0.25">
      <c r="A4264" s="60"/>
      <c r="B4264" s="60"/>
      <c r="C4264" s="61"/>
      <c r="D4264" s="61"/>
      <c r="E4264" s="59"/>
      <c r="F4264" s="59"/>
      <c r="G4264" s="59"/>
      <c r="H4264" s="59"/>
      <c r="I4264" s="92"/>
      <c r="J4264" s="59"/>
    </row>
    <row r="4265" spans="1:10" s="27" customFormat="1" ht="15" x14ac:dyDescent="0.25">
      <c r="A4265" s="60"/>
      <c r="B4265" s="60"/>
      <c r="C4265" s="61"/>
      <c r="D4265" s="61"/>
      <c r="E4265" s="59"/>
      <c r="F4265" s="59"/>
      <c r="G4265" s="59"/>
      <c r="H4265" s="59"/>
      <c r="I4265" s="92"/>
      <c r="J4265" s="59"/>
    </row>
    <row r="4266" spans="1:10" s="27" customFormat="1" ht="15" x14ac:dyDescent="0.25">
      <c r="A4266" s="60"/>
      <c r="B4266" s="60"/>
      <c r="C4266" s="61"/>
      <c r="D4266" s="61"/>
      <c r="E4266" s="59"/>
      <c r="F4266" s="59"/>
      <c r="G4266" s="59"/>
      <c r="H4266" s="59"/>
      <c r="I4266" s="92"/>
      <c r="J4266" s="59"/>
    </row>
    <row r="4267" spans="1:10" s="27" customFormat="1" ht="15" x14ac:dyDescent="0.25">
      <c r="A4267" s="60"/>
      <c r="B4267" s="60"/>
      <c r="C4267" s="61"/>
      <c r="D4267" s="61"/>
      <c r="E4267" s="59"/>
      <c r="F4267" s="59"/>
      <c r="G4267" s="59"/>
      <c r="H4267" s="59"/>
      <c r="I4267" s="92"/>
      <c r="J4267" s="59"/>
    </row>
    <row r="4268" spans="1:10" s="27" customFormat="1" ht="15" x14ac:dyDescent="0.25">
      <c r="A4268" s="60"/>
      <c r="B4268" s="60"/>
      <c r="C4268" s="61"/>
      <c r="D4268" s="61"/>
      <c r="E4268" s="59"/>
      <c r="F4268" s="59"/>
      <c r="G4268" s="59"/>
      <c r="H4268" s="59"/>
      <c r="I4268" s="92"/>
      <c r="J4268" s="59"/>
    </row>
    <row r="4269" spans="1:10" s="27" customFormat="1" ht="15" x14ac:dyDescent="0.25">
      <c r="A4269" s="60"/>
      <c r="B4269" s="60"/>
      <c r="C4269" s="61"/>
      <c r="D4269" s="61"/>
      <c r="E4269" s="59"/>
      <c r="F4269" s="59"/>
      <c r="G4269" s="59"/>
      <c r="H4269" s="59"/>
      <c r="I4269" s="92"/>
      <c r="J4269" s="59"/>
    </row>
    <row r="4270" spans="1:10" s="27" customFormat="1" ht="15" x14ac:dyDescent="0.25">
      <c r="A4270" s="60"/>
      <c r="B4270" s="60"/>
      <c r="C4270" s="61"/>
      <c r="D4270" s="61"/>
      <c r="E4270" s="59"/>
      <c r="F4270" s="59"/>
      <c r="G4270" s="59"/>
      <c r="H4270" s="59"/>
      <c r="I4270" s="92"/>
      <c r="J4270" s="59"/>
    </row>
    <row r="4271" spans="1:10" s="27" customFormat="1" ht="15" x14ac:dyDescent="0.25">
      <c r="A4271" s="60"/>
      <c r="B4271" s="60"/>
      <c r="C4271" s="61"/>
      <c r="D4271" s="61"/>
      <c r="E4271" s="59"/>
      <c r="F4271" s="59"/>
      <c r="G4271" s="59"/>
      <c r="H4271" s="59"/>
      <c r="I4271" s="92"/>
      <c r="J4271" s="59"/>
    </row>
    <row r="4272" spans="1:10" s="27" customFormat="1" ht="15" x14ac:dyDescent="0.25">
      <c r="A4272" s="60"/>
      <c r="B4272" s="60"/>
      <c r="C4272" s="61"/>
      <c r="D4272" s="61"/>
      <c r="E4272" s="59"/>
      <c r="F4272" s="59"/>
      <c r="G4272" s="59"/>
      <c r="H4272" s="59"/>
      <c r="I4272" s="92"/>
      <c r="J4272" s="59"/>
    </row>
    <row r="4273" spans="1:10" s="27" customFormat="1" ht="15" x14ac:dyDescent="0.25">
      <c r="A4273" s="60"/>
      <c r="B4273" s="60"/>
      <c r="C4273" s="61"/>
      <c r="D4273" s="61"/>
      <c r="E4273" s="59"/>
      <c r="F4273" s="59"/>
      <c r="G4273" s="59"/>
      <c r="H4273" s="59"/>
      <c r="I4273" s="92"/>
      <c r="J4273" s="59"/>
    </row>
    <row r="4274" spans="1:10" s="27" customFormat="1" ht="15" x14ac:dyDescent="0.25">
      <c r="A4274" s="60"/>
      <c r="B4274" s="60"/>
      <c r="C4274" s="61"/>
      <c r="D4274" s="61"/>
      <c r="E4274" s="59"/>
      <c r="F4274" s="59"/>
      <c r="G4274" s="59"/>
      <c r="H4274" s="59"/>
      <c r="I4274" s="92"/>
      <c r="J4274" s="59"/>
    </row>
    <row r="4275" spans="1:10" s="27" customFormat="1" ht="15" x14ac:dyDescent="0.25">
      <c r="A4275" s="60"/>
      <c r="B4275" s="60"/>
      <c r="C4275" s="61"/>
      <c r="D4275" s="61"/>
      <c r="E4275" s="59"/>
      <c r="F4275" s="59"/>
      <c r="G4275" s="59"/>
      <c r="H4275" s="59"/>
      <c r="I4275" s="92"/>
      <c r="J4275" s="59"/>
    </row>
    <row r="4276" spans="1:10" s="27" customFormat="1" ht="15" x14ac:dyDescent="0.25">
      <c r="A4276" s="60"/>
      <c r="B4276" s="60"/>
      <c r="C4276" s="61"/>
      <c r="D4276" s="61"/>
      <c r="E4276" s="59"/>
      <c r="F4276" s="59"/>
      <c r="G4276" s="59"/>
      <c r="H4276" s="59"/>
      <c r="I4276" s="92"/>
      <c r="J4276" s="59"/>
    </row>
    <row r="4277" spans="1:10" s="27" customFormat="1" ht="15" x14ac:dyDescent="0.25">
      <c r="A4277" s="60"/>
      <c r="B4277" s="60"/>
      <c r="C4277" s="61"/>
      <c r="D4277" s="61"/>
      <c r="E4277" s="59"/>
      <c r="F4277" s="59"/>
      <c r="G4277" s="59"/>
      <c r="H4277" s="59"/>
      <c r="I4277" s="92"/>
      <c r="J4277" s="59"/>
    </row>
    <row r="4278" spans="1:10" s="27" customFormat="1" ht="15" x14ac:dyDescent="0.25">
      <c r="A4278" s="60"/>
      <c r="B4278" s="60"/>
      <c r="C4278" s="61"/>
      <c r="D4278" s="61"/>
      <c r="E4278" s="59"/>
      <c r="F4278" s="59"/>
      <c r="G4278" s="59"/>
      <c r="H4278" s="59"/>
      <c r="I4278" s="92"/>
      <c r="J4278" s="59"/>
    </row>
    <row r="4279" spans="1:10" s="27" customFormat="1" ht="15" x14ac:dyDescent="0.25">
      <c r="A4279" s="60"/>
      <c r="B4279" s="60"/>
      <c r="C4279" s="61"/>
      <c r="D4279" s="61"/>
      <c r="E4279" s="59"/>
      <c r="F4279" s="59"/>
      <c r="G4279" s="59"/>
      <c r="H4279" s="59"/>
      <c r="I4279" s="92"/>
      <c r="J4279" s="59"/>
    </row>
    <row r="4280" spans="1:10" s="27" customFormat="1" ht="15" x14ac:dyDescent="0.25">
      <c r="A4280" s="60"/>
      <c r="B4280" s="60"/>
      <c r="C4280" s="61"/>
      <c r="D4280" s="61"/>
      <c r="E4280" s="59"/>
      <c r="F4280" s="59"/>
      <c r="G4280" s="59"/>
      <c r="H4280" s="59"/>
      <c r="I4280" s="92"/>
      <c r="J4280" s="59"/>
    </row>
    <row r="4281" spans="1:10" s="27" customFormat="1" ht="15" x14ac:dyDescent="0.25">
      <c r="A4281" s="60"/>
      <c r="B4281" s="60"/>
      <c r="C4281" s="61"/>
      <c r="D4281" s="61"/>
      <c r="E4281" s="59"/>
      <c r="F4281" s="59"/>
      <c r="G4281" s="59"/>
      <c r="H4281" s="59"/>
      <c r="I4281" s="92"/>
      <c r="J4281" s="59"/>
    </row>
    <row r="4282" spans="1:10" s="27" customFormat="1" ht="15" x14ac:dyDescent="0.25">
      <c r="A4282" s="60"/>
      <c r="B4282" s="60"/>
      <c r="C4282" s="61"/>
      <c r="D4282" s="61"/>
      <c r="E4282" s="59"/>
      <c r="F4282" s="59"/>
      <c r="G4282" s="59"/>
      <c r="H4282" s="59"/>
      <c r="I4282" s="92"/>
      <c r="J4282" s="59"/>
    </row>
    <row r="4283" spans="1:10" s="27" customFormat="1" ht="15" x14ac:dyDescent="0.25">
      <c r="A4283" s="60"/>
      <c r="B4283" s="60"/>
      <c r="C4283" s="61"/>
      <c r="D4283" s="61"/>
      <c r="E4283" s="59"/>
      <c r="F4283" s="59"/>
      <c r="G4283" s="59"/>
      <c r="H4283" s="59"/>
      <c r="I4283" s="92"/>
      <c r="J4283" s="59"/>
    </row>
    <row r="4284" spans="1:10" s="27" customFormat="1" ht="15" x14ac:dyDescent="0.25">
      <c r="A4284" s="60"/>
      <c r="B4284" s="60"/>
      <c r="C4284" s="61"/>
      <c r="D4284" s="61"/>
      <c r="E4284" s="59"/>
      <c r="F4284" s="59"/>
      <c r="G4284" s="59"/>
      <c r="H4284" s="59"/>
      <c r="I4284" s="92"/>
      <c r="J4284" s="59"/>
    </row>
    <row r="4285" spans="1:10" s="27" customFormat="1" ht="15" x14ac:dyDescent="0.25">
      <c r="A4285" s="60"/>
      <c r="B4285" s="60"/>
      <c r="C4285" s="61"/>
      <c r="D4285" s="61"/>
      <c r="E4285" s="59"/>
      <c r="F4285" s="59"/>
      <c r="G4285" s="59"/>
      <c r="H4285" s="59"/>
      <c r="I4285" s="92"/>
      <c r="J4285" s="59"/>
    </row>
    <row r="4286" spans="1:10" s="27" customFormat="1" ht="15" x14ac:dyDescent="0.25">
      <c r="A4286" s="60"/>
      <c r="B4286" s="60"/>
      <c r="C4286" s="61"/>
      <c r="D4286" s="61"/>
      <c r="E4286" s="59"/>
      <c r="F4286" s="59"/>
      <c r="G4286" s="59"/>
      <c r="H4286" s="59"/>
      <c r="I4286" s="92"/>
      <c r="J4286" s="59"/>
    </row>
    <row r="4287" spans="1:10" s="27" customFormat="1" ht="15" x14ac:dyDescent="0.25">
      <c r="A4287" s="60"/>
      <c r="B4287" s="60"/>
      <c r="C4287" s="61"/>
      <c r="D4287" s="61"/>
      <c r="E4287" s="59"/>
      <c r="F4287" s="59"/>
      <c r="G4287" s="59"/>
      <c r="H4287" s="59"/>
      <c r="I4287" s="92"/>
      <c r="J4287" s="59"/>
    </row>
    <row r="4288" spans="1:10" s="27" customFormat="1" ht="15" x14ac:dyDescent="0.25">
      <c r="A4288" s="60"/>
      <c r="B4288" s="60"/>
      <c r="C4288" s="61"/>
      <c r="D4288" s="61"/>
      <c r="E4288" s="59"/>
      <c r="F4288" s="59"/>
      <c r="G4288" s="59"/>
      <c r="H4288" s="59"/>
      <c r="I4288" s="92"/>
      <c r="J4288" s="59"/>
    </row>
    <row r="4289" spans="1:10" s="27" customFormat="1" ht="15" x14ac:dyDescent="0.25">
      <c r="A4289" s="60"/>
      <c r="B4289" s="60"/>
      <c r="C4289" s="61"/>
      <c r="D4289" s="61"/>
      <c r="E4289" s="59"/>
      <c r="F4289" s="59"/>
      <c r="G4289" s="59"/>
      <c r="H4289" s="59"/>
      <c r="I4289" s="92"/>
      <c r="J4289" s="59"/>
    </row>
    <row r="4290" spans="1:10" s="27" customFormat="1" ht="15" x14ac:dyDescent="0.25">
      <c r="A4290" s="60"/>
      <c r="B4290" s="60"/>
      <c r="C4290" s="61"/>
      <c r="D4290" s="61"/>
      <c r="E4290" s="59"/>
      <c r="F4290" s="59"/>
      <c r="G4290" s="59"/>
      <c r="H4290" s="59"/>
      <c r="I4290" s="92"/>
      <c r="J4290" s="59"/>
    </row>
    <row r="4291" spans="1:10" s="27" customFormat="1" ht="15" x14ac:dyDescent="0.25">
      <c r="A4291" s="60"/>
      <c r="B4291" s="60"/>
      <c r="C4291" s="61"/>
      <c r="D4291" s="61"/>
      <c r="E4291" s="59"/>
      <c r="F4291" s="59"/>
      <c r="G4291" s="59"/>
      <c r="H4291" s="59"/>
      <c r="I4291" s="92"/>
      <c r="J4291" s="59"/>
    </row>
    <row r="4292" spans="1:10" s="27" customFormat="1" ht="15" x14ac:dyDescent="0.25">
      <c r="A4292" s="60"/>
      <c r="B4292" s="60"/>
      <c r="C4292" s="61"/>
      <c r="D4292" s="61"/>
      <c r="E4292" s="59"/>
      <c r="F4292" s="59"/>
      <c r="G4292" s="59"/>
      <c r="H4292" s="59"/>
      <c r="I4292" s="92"/>
      <c r="J4292" s="59"/>
    </row>
    <row r="4293" spans="1:10" s="27" customFormat="1" ht="15" x14ac:dyDescent="0.25">
      <c r="A4293" s="60"/>
      <c r="B4293" s="60"/>
      <c r="C4293" s="61"/>
      <c r="D4293" s="61"/>
      <c r="E4293" s="59"/>
      <c r="F4293" s="59"/>
      <c r="G4293" s="59"/>
      <c r="H4293" s="59"/>
      <c r="I4293" s="92"/>
      <c r="J4293" s="59"/>
    </row>
    <row r="4294" spans="1:10" s="27" customFormat="1" ht="15" x14ac:dyDescent="0.25">
      <c r="A4294" s="60"/>
      <c r="B4294" s="60"/>
      <c r="C4294" s="61"/>
      <c r="D4294" s="61"/>
      <c r="E4294" s="59"/>
      <c r="F4294" s="59"/>
      <c r="G4294" s="59"/>
      <c r="H4294" s="59"/>
      <c r="I4294" s="92"/>
      <c r="J4294" s="59"/>
    </row>
    <row r="4295" spans="1:10" s="27" customFormat="1" ht="15" x14ac:dyDescent="0.25">
      <c r="A4295" s="60"/>
      <c r="B4295" s="60"/>
      <c r="C4295" s="61"/>
      <c r="D4295" s="61"/>
      <c r="E4295" s="59"/>
      <c r="F4295" s="59"/>
      <c r="G4295" s="59"/>
      <c r="H4295" s="59"/>
      <c r="I4295" s="92"/>
      <c r="J4295" s="59"/>
    </row>
    <row r="4296" spans="1:10" s="27" customFormat="1" ht="15" x14ac:dyDescent="0.25">
      <c r="A4296" s="60"/>
      <c r="B4296" s="60"/>
      <c r="C4296" s="61"/>
      <c r="D4296" s="61"/>
      <c r="E4296" s="59"/>
      <c r="F4296" s="59"/>
      <c r="G4296" s="59"/>
      <c r="H4296" s="59"/>
      <c r="I4296" s="92"/>
      <c r="J4296" s="59"/>
    </row>
    <row r="4297" spans="1:10" s="27" customFormat="1" ht="15" x14ac:dyDescent="0.25">
      <c r="A4297" s="60"/>
      <c r="B4297" s="60"/>
      <c r="C4297" s="61"/>
      <c r="D4297" s="61"/>
      <c r="E4297" s="59"/>
      <c r="F4297" s="59"/>
      <c r="G4297" s="59"/>
      <c r="H4297" s="59"/>
      <c r="I4297" s="92"/>
      <c r="J4297" s="59"/>
    </row>
    <row r="4298" spans="1:10" s="27" customFormat="1" ht="15" x14ac:dyDescent="0.25">
      <c r="A4298" s="60"/>
      <c r="B4298" s="60"/>
      <c r="C4298" s="61"/>
      <c r="D4298" s="61"/>
      <c r="E4298" s="59"/>
      <c r="F4298" s="59"/>
      <c r="G4298" s="59"/>
      <c r="H4298" s="59"/>
      <c r="I4298" s="92"/>
      <c r="J4298" s="59"/>
    </row>
    <row r="4299" spans="1:10" s="27" customFormat="1" ht="15" x14ac:dyDescent="0.25">
      <c r="A4299" s="60"/>
      <c r="B4299" s="60"/>
      <c r="C4299" s="61"/>
      <c r="D4299" s="61"/>
      <c r="E4299" s="59"/>
      <c r="F4299" s="59"/>
      <c r="G4299" s="59"/>
      <c r="H4299" s="59"/>
      <c r="I4299" s="92"/>
      <c r="J4299" s="59"/>
    </row>
    <row r="4300" spans="1:10" s="27" customFormat="1" ht="15" x14ac:dyDescent="0.25">
      <c r="A4300" s="60"/>
      <c r="B4300" s="60"/>
      <c r="C4300" s="61"/>
      <c r="D4300" s="61"/>
      <c r="E4300" s="59"/>
      <c r="F4300" s="59"/>
      <c r="G4300" s="59"/>
      <c r="H4300" s="59"/>
      <c r="I4300" s="92"/>
      <c r="J4300" s="59"/>
    </row>
    <row r="4301" spans="1:10" s="27" customFormat="1" ht="15" x14ac:dyDescent="0.25">
      <c r="A4301" s="60"/>
      <c r="B4301" s="60"/>
      <c r="C4301" s="61"/>
      <c r="D4301" s="61"/>
      <c r="E4301" s="59"/>
      <c r="F4301" s="59"/>
      <c r="G4301" s="59"/>
      <c r="H4301" s="59"/>
      <c r="I4301" s="92"/>
      <c r="J4301" s="59"/>
    </row>
    <row r="4302" spans="1:10" s="27" customFormat="1" ht="15" x14ac:dyDescent="0.25">
      <c r="A4302" s="60"/>
      <c r="B4302" s="60"/>
      <c r="C4302" s="61"/>
      <c r="D4302" s="61"/>
      <c r="E4302" s="59"/>
      <c r="F4302" s="59"/>
      <c r="G4302" s="59"/>
      <c r="H4302" s="59"/>
      <c r="I4302" s="92"/>
      <c r="J4302" s="59"/>
    </row>
    <row r="4303" spans="1:10" s="27" customFormat="1" ht="15" x14ac:dyDescent="0.25">
      <c r="A4303" s="60"/>
      <c r="B4303" s="60"/>
      <c r="C4303" s="61"/>
      <c r="D4303" s="61"/>
      <c r="E4303" s="59"/>
      <c r="F4303" s="59"/>
      <c r="G4303" s="59"/>
      <c r="H4303" s="59"/>
      <c r="I4303" s="92"/>
      <c r="J4303" s="59"/>
    </row>
    <row r="4304" spans="1:10" s="27" customFormat="1" ht="15" x14ac:dyDescent="0.25">
      <c r="A4304" s="60"/>
      <c r="B4304" s="60"/>
      <c r="C4304" s="61"/>
      <c r="D4304" s="61"/>
      <c r="E4304" s="59"/>
      <c r="F4304" s="59"/>
      <c r="G4304" s="59"/>
      <c r="H4304" s="59"/>
      <c r="I4304" s="92"/>
      <c r="J4304" s="59"/>
    </row>
    <row r="4305" spans="1:10" s="27" customFormat="1" ht="15" x14ac:dyDescent="0.25">
      <c r="A4305" s="60"/>
      <c r="B4305" s="60"/>
      <c r="C4305" s="61"/>
      <c r="D4305" s="61"/>
      <c r="E4305" s="59"/>
      <c r="F4305" s="59"/>
      <c r="G4305" s="59"/>
      <c r="H4305" s="59"/>
      <c r="I4305" s="92"/>
      <c r="J4305" s="59"/>
    </row>
    <row r="4306" spans="1:10" s="27" customFormat="1" ht="15" x14ac:dyDescent="0.25">
      <c r="A4306" s="60"/>
      <c r="B4306" s="60"/>
      <c r="C4306" s="61"/>
      <c r="D4306" s="61"/>
      <c r="E4306" s="59"/>
      <c r="F4306" s="59"/>
      <c r="G4306" s="59"/>
      <c r="H4306" s="59"/>
      <c r="I4306" s="92"/>
      <c r="J4306" s="59"/>
    </row>
    <row r="4307" spans="1:10" s="27" customFormat="1" ht="15" x14ac:dyDescent="0.25">
      <c r="A4307" s="60"/>
      <c r="B4307" s="60"/>
      <c r="C4307" s="61"/>
      <c r="D4307" s="61"/>
      <c r="E4307" s="59"/>
      <c r="F4307" s="59"/>
      <c r="G4307" s="59"/>
      <c r="H4307" s="59"/>
      <c r="I4307" s="92"/>
      <c r="J4307" s="59"/>
    </row>
    <row r="4308" spans="1:10" s="27" customFormat="1" ht="15" x14ac:dyDescent="0.25">
      <c r="A4308" s="60"/>
      <c r="B4308" s="60"/>
      <c r="C4308" s="61"/>
      <c r="D4308" s="61"/>
      <c r="E4308" s="59"/>
      <c r="F4308" s="59"/>
      <c r="G4308" s="59"/>
      <c r="H4308" s="59"/>
      <c r="I4308" s="92"/>
      <c r="J4308" s="59"/>
    </row>
    <row r="4309" spans="1:10" s="27" customFormat="1" ht="15" x14ac:dyDescent="0.25">
      <c r="A4309" s="60"/>
      <c r="B4309" s="60"/>
      <c r="C4309" s="61"/>
      <c r="D4309" s="61"/>
      <c r="E4309" s="59"/>
      <c r="F4309" s="59"/>
      <c r="G4309" s="59"/>
      <c r="H4309" s="59"/>
      <c r="I4309" s="92"/>
      <c r="J4309" s="59"/>
    </row>
    <row r="4310" spans="1:10" s="27" customFormat="1" ht="15" x14ac:dyDescent="0.25">
      <c r="A4310" s="60"/>
      <c r="B4310" s="60"/>
      <c r="C4310" s="61"/>
      <c r="D4310" s="61"/>
      <c r="E4310" s="59"/>
      <c r="F4310" s="59"/>
      <c r="G4310" s="59"/>
      <c r="H4310" s="59"/>
      <c r="I4310" s="92"/>
      <c r="J4310" s="59"/>
    </row>
    <row r="4311" spans="1:10" s="27" customFormat="1" ht="15" x14ac:dyDescent="0.25">
      <c r="A4311" s="60"/>
      <c r="B4311" s="60"/>
      <c r="C4311" s="61"/>
      <c r="D4311" s="61"/>
      <c r="E4311" s="59"/>
      <c r="F4311" s="59"/>
      <c r="G4311" s="59"/>
      <c r="H4311" s="59"/>
      <c r="I4311" s="92"/>
      <c r="J4311" s="59"/>
    </row>
    <row r="4312" spans="1:10" s="27" customFormat="1" ht="15" x14ac:dyDescent="0.25">
      <c r="A4312" s="60"/>
      <c r="B4312" s="60"/>
      <c r="C4312" s="61"/>
      <c r="D4312" s="61"/>
      <c r="E4312" s="59"/>
      <c r="F4312" s="59"/>
      <c r="G4312" s="59"/>
      <c r="H4312" s="59"/>
      <c r="I4312" s="92"/>
      <c r="J4312" s="59"/>
    </row>
    <row r="4313" spans="1:10" s="27" customFormat="1" ht="15" x14ac:dyDescent="0.25">
      <c r="A4313" s="60"/>
      <c r="B4313" s="60"/>
      <c r="C4313" s="61"/>
      <c r="D4313" s="61"/>
      <c r="E4313" s="59"/>
      <c r="F4313" s="59"/>
      <c r="G4313" s="59"/>
      <c r="H4313" s="59"/>
      <c r="I4313" s="92"/>
      <c r="J4313" s="59"/>
    </row>
    <row r="4314" spans="1:10" s="27" customFormat="1" ht="15" x14ac:dyDescent="0.25">
      <c r="A4314" s="60"/>
      <c r="B4314" s="60"/>
      <c r="C4314" s="61"/>
      <c r="D4314" s="61"/>
      <c r="E4314" s="59"/>
      <c r="F4314" s="59"/>
      <c r="G4314" s="59"/>
      <c r="H4314" s="59"/>
      <c r="I4314" s="92"/>
      <c r="J4314" s="59"/>
    </row>
    <row r="4315" spans="1:10" s="27" customFormat="1" ht="15" x14ac:dyDescent="0.25">
      <c r="A4315" s="60"/>
      <c r="B4315" s="60"/>
      <c r="C4315" s="61"/>
      <c r="D4315" s="61"/>
      <c r="E4315" s="59"/>
      <c r="F4315" s="59"/>
      <c r="G4315" s="59"/>
      <c r="H4315" s="59"/>
      <c r="I4315" s="92"/>
      <c r="J4315" s="59"/>
    </row>
    <row r="4316" spans="1:10" s="27" customFormat="1" ht="15" x14ac:dyDescent="0.25">
      <c r="A4316" s="60"/>
      <c r="B4316" s="60"/>
      <c r="C4316" s="61"/>
      <c r="D4316" s="61"/>
      <c r="E4316" s="59"/>
      <c r="F4316" s="59"/>
      <c r="G4316" s="59"/>
      <c r="H4316" s="59"/>
      <c r="I4316" s="92"/>
      <c r="J4316" s="59"/>
    </row>
    <row r="4317" spans="1:10" s="27" customFormat="1" ht="15" x14ac:dyDescent="0.25">
      <c r="A4317" s="60"/>
      <c r="B4317" s="60"/>
      <c r="C4317" s="61"/>
      <c r="D4317" s="61"/>
      <c r="E4317" s="59"/>
      <c r="F4317" s="59"/>
      <c r="G4317" s="59"/>
      <c r="H4317" s="59"/>
      <c r="I4317" s="92"/>
      <c r="J4317" s="59"/>
    </row>
    <row r="4318" spans="1:10" s="27" customFormat="1" ht="15" x14ac:dyDescent="0.25">
      <c r="A4318" s="60"/>
      <c r="B4318" s="60"/>
      <c r="C4318" s="61"/>
      <c r="D4318" s="61"/>
      <c r="E4318" s="59"/>
      <c r="F4318" s="59"/>
      <c r="G4318" s="59"/>
      <c r="H4318" s="59"/>
      <c r="I4318" s="92"/>
      <c r="J4318" s="59"/>
    </row>
    <row r="4319" spans="1:10" s="27" customFormat="1" ht="15" x14ac:dyDescent="0.25">
      <c r="A4319" s="60"/>
      <c r="B4319" s="60"/>
      <c r="C4319" s="61"/>
      <c r="D4319" s="61"/>
      <c r="E4319" s="59"/>
      <c r="F4319" s="59"/>
      <c r="G4319" s="59"/>
      <c r="H4319" s="59"/>
      <c r="I4319" s="92"/>
      <c r="J4319" s="59"/>
    </row>
    <row r="4320" spans="1:10" s="27" customFormat="1" ht="15" x14ac:dyDescent="0.25">
      <c r="A4320" s="60"/>
      <c r="B4320" s="60"/>
      <c r="C4320" s="61"/>
      <c r="D4320" s="61"/>
      <c r="E4320" s="59"/>
      <c r="F4320" s="59"/>
      <c r="G4320" s="59"/>
      <c r="H4320" s="59"/>
      <c r="I4320" s="92"/>
      <c r="J4320" s="59"/>
    </row>
    <row r="4321" spans="1:10" s="27" customFormat="1" ht="15" x14ac:dyDescent="0.25">
      <c r="A4321" s="60"/>
      <c r="B4321" s="60"/>
      <c r="C4321" s="61"/>
      <c r="D4321" s="61"/>
      <c r="E4321" s="59"/>
      <c r="F4321" s="59"/>
      <c r="G4321" s="59"/>
      <c r="H4321" s="59"/>
      <c r="I4321" s="92"/>
      <c r="J4321" s="59"/>
    </row>
    <row r="4322" spans="1:10" s="27" customFormat="1" ht="15" x14ac:dyDescent="0.25">
      <c r="A4322" s="60"/>
      <c r="B4322" s="60"/>
      <c r="C4322" s="61"/>
      <c r="D4322" s="61"/>
      <c r="E4322" s="59"/>
      <c r="F4322" s="59"/>
      <c r="G4322" s="59"/>
      <c r="H4322" s="59"/>
      <c r="I4322" s="92"/>
      <c r="J4322" s="59"/>
    </row>
    <row r="4323" spans="1:10" s="27" customFormat="1" ht="15" x14ac:dyDescent="0.25">
      <c r="A4323" s="60"/>
      <c r="B4323" s="60"/>
      <c r="C4323" s="61"/>
      <c r="D4323" s="61"/>
      <c r="E4323" s="59"/>
      <c r="F4323" s="59"/>
      <c r="G4323" s="59"/>
      <c r="H4323" s="59"/>
      <c r="I4323" s="92"/>
      <c r="J4323" s="59"/>
    </row>
    <row r="4324" spans="1:10" s="27" customFormat="1" ht="15" x14ac:dyDescent="0.25">
      <c r="A4324" s="60"/>
      <c r="B4324" s="60"/>
      <c r="C4324" s="61"/>
      <c r="D4324" s="61"/>
      <c r="E4324" s="59"/>
      <c r="F4324" s="59"/>
      <c r="G4324" s="59"/>
      <c r="H4324" s="59"/>
      <c r="I4324" s="92"/>
      <c r="J4324" s="59"/>
    </row>
    <row r="4325" spans="1:10" s="27" customFormat="1" ht="15" x14ac:dyDescent="0.25">
      <c r="A4325" s="60"/>
      <c r="B4325" s="60"/>
      <c r="C4325" s="61"/>
      <c r="D4325" s="61"/>
      <c r="E4325" s="59"/>
      <c r="F4325" s="59"/>
      <c r="G4325" s="59"/>
      <c r="H4325" s="59"/>
      <c r="I4325" s="92"/>
      <c r="J4325" s="59"/>
    </row>
    <row r="4326" spans="1:10" s="27" customFormat="1" ht="15" x14ac:dyDescent="0.25">
      <c r="A4326" s="60"/>
      <c r="B4326" s="60"/>
      <c r="C4326" s="61"/>
      <c r="D4326" s="61"/>
      <c r="E4326" s="59"/>
      <c r="F4326" s="59"/>
      <c r="G4326" s="59"/>
      <c r="H4326" s="59"/>
      <c r="I4326" s="92"/>
      <c r="J4326" s="59"/>
    </row>
    <row r="4327" spans="1:10" s="27" customFormat="1" ht="15" x14ac:dyDescent="0.25">
      <c r="A4327" s="60"/>
      <c r="B4327" s="60"/>
      <c r="C4327" s="61"/>
      <c r="D4327" s="61"/>
      <c r="E4327" s="59"/>
      <c r="F4327" s="59"/>
      <c r="G4327" s="59"/>
      <c r="H4327" s="59"/>
      <c r="I4327" s="92"/>
      <c r="J4327" s="59"/>
    </row>
    <row r="4328" spans="1:10" s="27" customFormat="1" ht="15" x14ac:dyDescent="0.25">
      <c r="A4328" s="60"/>
      <c r="B4328" s="60"/>
      <c r="C4328" s="61"/>
      <c r="D4328" s="61"/>
      <c r="E4328" s="59"/>
      <c r="F4328" s="59"/>
      <c r="G4328" s="59"/>
      <c r="H4328" s="59"/>
      <c r="I4328" s="92"/>
      <c r="J4328" s="59"/>
    </row>
    <row r="4329" spans="1:10" s="27" customFormat="1" ht="15" x14ac:dyDescent="0.25">
      <c r="A4329" s="60"/>
      <c r="B4329" s="60"/>
      <c r="C4329" s="61"/>
      <c r="D4329" s="61"/>
      <c r="E4329" s="59"/>
      <c r="F4329" s="59"/>
      <c r="G4329" s="59"/>
      <c r="H4329" s="59"/>
      <c r="I4329" s="92"/>
      <c r="J4329" s="59"/>
    </row>
    <row r="4330" spans="1:10" s="27" customFormat="1" ht="15" x14ac:dyDescent="0.25">
      <c r="A4330" s="60"/>
      <c r="B4330" s="60"/>
      <c r="C4330" s="61"/>
      <c r="D4330" s="61"/>
      <c r="E4330" s="59"/>
      <c r="F4330" s="59"/>
      <c r="G4330" s="59"/>
      <c r="H4330" s="59"/>
      <c r="I4330" s="92"/>
      <c r="J4330" s="59"/>
    </row>
    <row r="4331" spans="1:10" s="27" customFormat="1" ht="15" x14ac:dyDescent="0.25">
      <c r="A4331" s="60"/>
      <c r="B4331" s="60"/>
      <c r="C4331" s="61"/>
      <c r="D4331" s="61"/>
      <c r="E4331" s="59"/>
      <c r="F4331" s="59"/>
      <c r="G4331" s="59"/>
      <c r="H4331" s="59"/>
      <c r="I4331" s="92"/>
      <c r="J4331" s="59"/>
    </row>
    <row r="4332" spans="1:10" s="27" customFormat="1" ht="15" x14ac:dyDescent="0.25">
      <c r="A4332" s="60"/>
      <c r="B4332" s="60"/>
      <c r="C4332" s="61"/>
      <c r="D4332" s="61"/>
      <c r="E4332" s="59"/>
      <c r="F4332" s="59"/>
      <c r="G4332" s="59"/>
      <c r="H4332" s="59"/>
      <c r="I4332" s="92"/>
      <c r="J4332" s="59"/>
    </row>
    <row r="4333" spans="1:10" s="27" customFormat="1" ht="15" x14ac:dyDescent="0.25">
      <c r="A4333" s="60"/>
      <c r="B4333" s="60"/>
      <c r="C4333" s="61"/>
      <c r="D4333" s="61"/>
      <c r="E4333" s="59"/>
      <c r="F4333" s="59"/>
      <c r="G4333" s="59"/>
      <c r="H4333" s="59"/>
      <c r="I4333" s="92"/>
      <c r="J4333" s="59"/>
    </row>
    <row r="4334" spans="1:10" s="27" customFormat="1" ht="15" x14ac:dyDescent="0.25">
      <c r="A4334" s="60"/>
      <c r="B4334" s="60"/>
      <c r="C4334" s="61"/>
      <c r="D4334" s="61"/>
      <c r="E4334" s="59"/>
      <c r="F4334" s="59"/>
      <c r="G4334" s="59"/>
      <c r="H4334" s="59"/>
      <c r="I4334" s="92"/>
      <c r="J4334" s="59"/>
    </row>
    <row r="4335" spans="1:10" s="27" customFormat="1" ht="15" x14ac:dyDescent="0.25">
      <c r="A4335" s="60"/>
      <c r="B4335" s="60"/>
      <c r="C4335" s="61"/>
      <c r="D4335" s="61"/>
      <c r="E4335" s="59"/>
      <c r="F4335" s="59"/>
      <c r="G4335" s="59"/>
      <c r="H4335" s="59"/>
      <c r="I4335" s="92"/>
      <c r="J4335" s="59"/>
    </row>
    <row r="4336" spans="1:10" s="27" customFormat="1" ht="15" x14ac:dyDescent="0.25">
      <c r="A4336" s="60"/>
      <c r="B4336" s="60"/>
      <c r="C4336" s="61"/>
      <c r="D4336" s="61"/>
      <c r="E4336" s="59"/>
      <c r="F4336" s="59"/>
      <c r="G4336" s="59"/>
      <c r="H4336" s="59"/>
      <c r="I4336" s="92"/>
      <c r="J4336" s="59"/>
    </row>
    <row r="4337" spans="1:10" s="27" customFormat="1" ht="15" x14ac:dyDescent="0.25">
      <c r="A4337" s="60"/>
      <c r="B4337" s="60"/>
      <c r="C4337" s="61"/>
      <c r="D4337" s="61"/>
      <c r="E4337" s="59"/>
      <c r="F4337" s="59"/>
      <c r="G4337" s="59"/>
      <c r="H4337" s="59"/>
      <c r="I4337" s="92"/>
      <c r="J4337" s="59"/>
    </row>
    <row r="4338" spans="1:10" s="27" customFormat="1" ht="15" x14ac:dyDescent="0.25">
      <c r="A4338" s="60"/>
      <c r="B4338" s="60"/>
      <c r="C4338" s="61"/>
      <c r="D4338" s="61"/>
      <c r="E4338" s="59"/>
      <c r="F4338" s="59"/>
      <c r="G4338" s="59"/>
      <c r="H4338" s="59"/>
      <c r="I4338" s="92"/>
      <c r="J4338" s="59"/>
    </row>
    <row r="4339" spans="1:10" s="27" customFormat="1" ht="15" x14ac:dyDescent="0.25">
      <c r="A4339" s="60"/>
      <c r="B4339" s="60"/>
      <c r="C4339" s="61"/>
      <c r="D4339" s="61"/>
      <c r="E4339" s="59"/>
      <c r="F4339" s="59"/>
      <c r="G4339" s="59"/>
      <c r="H4339" s="59"/>
      <c r="I4339" s="92"/>
      <c r="J4339" s="59"/>
    </row>
    <row r="4340" spans="1:10" s="27" customFormat="1" ht="15" x14ac:dyDescent="0.25">
      <c r="A4340" s="60"/>
      <c r="B4340" s="60"/>
      <c r="C4340" s="61"/>
      <c r="D4340" s="61"/>
      <c r="E4340" s="59"/>
      <c r="F4340" s="59"/>
      <c r="G4340" s="59"/>
      <c r="H4340" s="59"/>
      <c r="I4340" s="92"/>
      <c r="J4340" s="59"/>
    </row>
    <row r="4341" spans="1:10" s="27" customFormat="1" ht="15" x14ac:dyDescent="0.25">
      <c r="A4341" s="60"/>
      <c r="B4341" s="60"/>
      <c r="C4341" s="61"/>
      <c r="D4341" s="61"/>
      <c r="E4341" s="59"/>
      <c r="F4341" s="59"/>
      <c r="G4341" s="59"/>
      <c r="H4341" s="59"/>
      <c r="I4341" s="92"/>
      <c r="J4341" s="59"/>
    </row>
    <row r="4342" spans="1:10" s="27" customFormat="1" ht="15" x14ac:dyDescent="0.25">
      <c r="A4342" s="60"/>
      <c r="B4342" s="60"/>
      <c r="C4342" s="61"/>
      <c r="D4342" s="61"/>
      <c r="E4342" s="59"/>
      <c r="F4342" s="59"/>
      <c r="G4342" s="59"/>
      <c r="H4342" s="59"/>
      <c r="I4342" s="92"/>
      <c r="J4342" s="59"/>
    </row>
    <row r="4343" spans="1:10" s="27" customFormat="1" ht="15" x14ac:dyDescent="0.25">
      <c r="A4343" s="60"/>
      <c r="B4343" s="60"/>
      <c r="C4343" s="61"/>
      <c r="D4343" s="61"/>
      <c r="E4343" s="59"/>
      <c r="F4343" s="59"/>
      <c r="G4343" s="59"/>
      <c r="H4343" s="59"/>
      <c r="I4343" s="92"/>
      <c r="J4343" s="59"/>
    </row>
    <row r="4344" spans="1:10" s="27" customFormat="1" ht="15" x14ac:dyDescent="0.25">
      <c r="A4344" s="60"/>
      <c r="B4344" s="60"/>
      <c r="C4344" s="61"/>
      <c r="D4344" s="61"/>
      <c r="E4344" s="59"/>
      <c r="F4344" s="59"/>
      <c r="G4344" s="59"/>
      <c r="H4344" s="59"/>
      <c r="I4344" s="92"/>
      <c r="J4344" s="59"/>
    </row>
    <row r="4345" spans="1:10" s="27" customFormat="1" ht="15" x14ac:dyDescent="0.25">
      <c r="A4345" s="60"/>
      <c r="B4345" s="60"/>
      <c r="C4345" s="61"/>
      <c r="D4345" s="61"/>
      <c r="E4345" s="59"/>
      <c r="F4345" s="59"/>
      <c r="G4345" s="59"/>
      <c r="H4345" s="59"/>
      <c r="I4345" s="92"/>
      <c r="J4345" s="59"/>
    </row>
    <row r="4346" spans="1:10" s="27" customFormat="1" ht="15" x14ac:dyDescent="0.25">
      <c r="A4346" s="60"/>
      <c r="B4346" s="60"/>
      <c r="C4346" s="61"/>
      <c r="D4346" s="61"/>
      <c r="E4346" s="59"/>
      <c r="F4346" s="59"/>
      <c r="G4346" s="59"/>
      <c r="H4346" s="59"/>
      <c r="I4346" s="92"/>
      <c r="J4346" s="59"/>
    </row>
    <row r="4347" spans="1:10" s="27" customFormat="1" ht="15" x14ac:dyDescent="0.25">
      <c r="A4347" s="60"/>
      <c r="B4347" s="60"/>
      <c r="C4347" s="61"/>
      <c r="D4347" s="61"/>
      <c r="E4347" s="59"/>
      <c r="F4347" s="59"/>
      <c r="G4347" s="59"/>
      <c r="H4347" s="59"/>
      <c r="I4347" s="92"/>
      <c r="J4347" s="59"/>
    </row>
    <row r="4348" spans="1:10" s="27" customFormat="1" ht="15" x14ac:dyDescent="0.25">
      <c r="A4348" s="60"/>
      <c r="B4348" s="60"/>
      <c r="C4348" s="61"/>
      <c r="D4348" s="61"/>
      <c r="E4348" s="59"/>
      <c r="F4348" s="59"/>
      <c r="G4348" s="59"/>
      <c r="H4348" s="59"/>
      <c r="I4348" s="92"/>
      <c r="J4348" s="59"/>
    </row>
    <row r="4349" spans="1:10" s="27" customFormat="1" ht="15" x14ac:dyDescent="0.25">
      <c r="A4349" s="60"/>
      <c r="B4349" s="60"/>
      <c r="C4349" s="61"/>
      <c r="D4349" s="61"/>
      <c r="E4349" s="59"/>
      <c r="F4349" s="59"/>
      <c r="G4349" s="59"/>
      <c r="H4349" s="59"/>
      <c r="I4349" s="92"/>
      <c r="J4349" s="59"/>
    </row>
    <row r="4350" spans="1:10" s="27" customFormat="1" ht="15" x14ac:dyDescent="0.25">
      <c r="A4350" s="60"/>
      <c r="B4350" s="60"/>
      <c r="C4350" s="61"/>
      <c r="D4350" s="61"/>
      <c r="E4350" s="59"/>
      <c r="F4350" s="59"/>
      <c r="G4350" s="59"/>
      <c r="H4350" s="59"/>
      <c r="I4350" s="92"/>
      <c r="J4350" s="59"/>
    </row>
    <row r="4351" spans="1:10" s="27" customFormat="1" ht="15" x14ac:dyDescent="0.25">
      <c r="A4351" s="60"/>
      <c r="B4351" s="60"/>
      <c r="C4351" s="61"/>
      <c r="D4351" s="61"/>
      <c r="E4351" s="59"/>
      <c r="F4351" s="59"/>
      <c r="G4351" s="59"/>
      <c r="H4351" s="59"/>
      <c r="I4351" s="92"/>
      <c r="J4351" s="59"/>
    </row>
    <row r="4352" spans="1:10" s="27" customFormat="1" ht="15" x14ac:dyDescent="0.25">
      <c r="A4352" s="60"/>
      <c r="B4352" s="60"/>
      <c r="C4352" s="61"/>
      <c r="D4352" s="61"/>
      <c r="E4352" s="59"/>
      <c r="F4352" s="59"/>
      <c r="G4352" s="59"/>
      <c r="H4352" s="59"/>
      <c r="I4352" s="92"/>
      <c r="J4352" s="59"/>
    </row>
    <row r="4353" spans="1:10" s="27" customFormat="1" ht="15" x14ac:dyDescent="0.25">
      <c r="A4353" s="60"/>
      <c r="B4353" s="60"/>
      <c r="C4353" s="61"/>
      <c r="D4353" s="61"/>
      <c r="E4353" s="59"/>
      <c r="F4353" s="59"/>
      <c r="G4353" s="59"/>
      <c r="H4353" s="59"/>
      <c r="I4353" s="92"/>
      <c r="J4353" s="59"/>
    </row>
    <row r="4354" spans="1:10" s="27" customFormat="1" ht="15" x14ac:dyDescent="0.25">
      <c r="A4354" s="60"/>
      <c r="B4354" s="60"/>
      <c r="C4354" s="61"/>
      <c r="D4354" s="61"/>
      <c r="E4354" s="59"/>
      <c r="F4354" s="59"/>
      <c r="G4354" s="59"/>
      <c r="H4354" s="59"/>
      <c r="I4354" s="92"/>
      <c r="J4354" s="59"/>
    </row>
    <row r="4355" spans="1:10" s="27" customFormat="1" ht="15" x14ac:dyDescent="0.25">
      <c r="A4355" s="60"/>
      <c r="B4355" s="60"/>
      <c r="C4355" s="61"/>
      <c r="D4355" s="61"/>
      <c r="E4355" s="59"/>
      <c r="F4355" s="59"/>
      <c r="G4355" s="59"/>
      <c r="H4355" s="59"/>
      <c r="I4355" s="92"/>
      <c r="J4355" s="59"/>
    </row>
    <row r="4356" spans="1:10" s="27" customFormat="1" ht="15" x14ac:dyDescent="0.25">
      <c r="A4356" s="60"/>
      <c r="B4356" s="60"/>
      <c r="C4356" s="61"/>
      <c r="D4356" s="61"/>
      <c r="E4356" s="59"/>
      <c r="F4356" s="59"/>
      <c r="G4356" s="59"/>
      <c r="H4356" s="59"/>
      <c r="I4356" s="92"/>
      <c r="J4356" s="59"/>
    </row>
    <row r="4357" spans="1:10" s="27" customFormat="1" ht="15" x14ac:dyDescent="0.25">
      <c r="A4357" s="60"/>
      <c r="B4357" s="60"/>
      <c r="C4357" s="61"/>
      <c r="D4357" s="61"/>
      <c r="E4357" s="59"/>
      <c r="F4357" s="59"/>
      <c r="G4357" s="59"/>
      <c r="H4357" s="59"/>
      <c r="I4357" s="92"/>
      <c r="J4357" s="59"/>
    </row>
    <row r="4358" spans="1:10" s="27" customFormat="1" ht="15" x14ac:dyDescent="0.25">
      <c r="A4358" s="60"/>
      <c r="B4358" s="60"/>
      <c r="C4358" s="61"/>
      <c r="D4358" s="61"/>
      <c r="E4358" s="59"/>
      <c r="F4358" s="59"/>
      <c r="G4358" s="59"/>
      <c r="H4358" s="59"/>
      <c r="I4358" s="92"/>
      <c r="J4358" s="59"/>
    </row>
    <row r="4359" spans="1:10" s="27" customFormat="1" ht="15" x14ac:dyDescent="0.25">
      <c r="A4359" s="60"/>
      <c r="B4359" s="60"/>
      <c r="C4359" s="61"/>
      <c r="D4359" s="61"/>
      <c r="E4359" s="59"/>
      <c r="F4359" s="59"/>
      <c r="G4359" s="59"/>
      <c r="H4359" s="59"/>
      <c r="I4359" s="92"/>
      <c r="J4359" s="59"/>
    </row>
    <row r="4360" spans="1:10" s="27" customFormat="1" ht="15" x14ac:dyDescent="0.25">
      <c r="A4360" s="60"/>
      <c r="B4360" s="60"/>
      <c r="C4360" s="61"/>
      <c r="D4360" s="61"/>
      <c r="E4360" s="59"/>
      <c r="F4360" s="59"/>
      <c r="G4360" s="59"/>
      <c r="H4360" s="59"/>
      <c r="I4360" s="92"/>
      <c r="J4360" s="59"/>
    </row>
    <row r="4361" spans="1:10" s="27" customFormat="1" ht="15" x14ac:dyDescent="0.25">
      <c r="A4361" s="60"/>
      <c r="B4361" s="60"/>
      <c r="C4361" s="61"/>
      <c r="D4361" s="61"/>
      <c r="E4361" s="59"/>
      <c r="F4361" s="59"/>
      <c r="G4361" s="59"/>
      <c r="H4361" s="59"/>
      <c r="I4361" s="92"/>
      <c r="J4361" s="59"/>
    </row>
    <row r="4362" spans="1:10" s="27" customFormat="1" ht="15" x14ac:dyDescent="0.25">
      <c r="A4362" s="60"/>
      <c r="B4362" s="60"/>
      <c r="C4362" s="61"/>
      <c r="D4362" s="61"/>
      <c r="E4362" s="59"/>
      <c r="F4362" s="59"/>
      <c r="G4362" s="59"/>
      <c r="H4362" s="59"/>
      <c r="I4362" s="92"/>
      <c r="J4362" s="59"/>
    </row>
    <row r="4363" spans="1:10" s="27" customFormat="1" ht="15" x14ac:dyDescent="0.25">
      <c r="A4363" s="60"/>
      <c r="B4363" s="60"/>
      <c r="C4363" s="61"/>
      <c r="D4363" s="61"/>
      <c r="E4363" s="59"/>
      <c r="F4363" s="59"/>
      <c r="G4363" s="59"/>
      <c r="H4363" s="59"/>
      <c r="I4363" s="92"/>
      <c r="J4363" s="59"/>
    </row>
    <row r="4364" spans="1:10" s="27" customFormat="1" ht="15" x14ac:dyDescent="0.25">
      <c r="A4364" s="60"/>
      <c r="B4364" s="60"/>
      <c r="C4364" s="61"/>
      <c r="D4364" s="61"/>
      <c r="E4364" s="59"/>
      <c r="F4364" s="59"/>
      <c r="G4364" s="59"/>
      <c r="H4364" s="59"/>
      <c r="I4364" s="92"/>
      <c r="J4364" s="59"/>
    </row>
    <row r="4365" spans="1:10" s="27" customFormat="1" ht="15" x14ac:dyDescent="0.25">
      <c r="A4365" s="60"/>
      <c r="B4365" s="60"/>
      <c r="C4365" s="61"/>
      <c r="D4365" s="61"/>
      <c r="E4365" s="59"/>
      <c r="F4365" s="59"/>
      <c r="G4365" s="59"/>
      <c r="H4365" s="59"/>
      <c r="I4365" s="92"/>
      <c r="J4365" s="59"/>
    </row>
    <row r="4366" spans="1:10" s="27" customFormat="1" ht="15" x14ac:dyDescent="0.25">
      <c r="A4366" s="60"/>
      <c r="B4366" s="60"/>
      <c r="C4366" s="61"/>
      <c r="D4366" s="61"/>
      <c r="E4366" s="59"/>
      <c r="F4366" s="59"/>
      <c r="G4366" s="59"/>
      <c r="H4366" s="59"/>
      <c r="I4366" s="92"/>
      <c r="J4366" s="59"/>
    </row>
    <row r="4367" spans="1:10" s="27" customFormat="1" ht="15" x14ac:dyDescent="0.25">
      <c r="A4367" s="60"/>
      <c r="B4367" s="60"/>
      <c r="C4367" s="61"/>
      <c r="D4367" s="61"/>
      <c r="E4367" s="59"/>
      <c r="F4367" s="59"/>
      <c r="G4367" s="59"/>
      <c r="H4367" s="59"/>
      <c r="I4367" s="92"/>
      <c r="J4367" s="59"/>
    </row>
    <row r="4368" spans="1:10" s="27" customFormat="1" ht="15" x14ac:dyDescent="0.25">
      <c r="A4368" s="60"/>
      <c r="B4368" s="60"/>
      <c r="C4368" s="61"/>
      <c r="D4368" s="61"/>
      <c r="E4368" s="59"/>
      <c r="F4368" s="59"/>
      <c r="G4368" s="59"/>
      <c r="H4368" s="59"/>
      <c r="I4368" s="92"/>
      <c r="J4368" s="59"/>
    </row>
    <row r="4369" spans="1:10" s="27" customFormat="1" ht="15" x14ac:dyDescent="0.25">
      <c r="A4369" s="60"/>
      <c r="B4369" s="60"/>
      <c r="C4369" s="61"/>
      <c r="D4369" s="61"/>
      <c r="E4369" s="59"/>
      <c r="F4369" s="59"/>
      <c r="G4369" s="59"/>
      <c r="H4369" s="59"/>
      <c r="I4369" s="92"/>
      <c r="J4369" s="59"/>
    </row>
    <row r="4370" spans="1:10" s="27" customFormat="1" ht="15" x14ac:dyDescent="0.25">
      <c r="A4370" s="60"/>
      <c r="B4370" s="60"/>
      <c r="C4370" s="61"/>
      <c r="D4370" s="61"/>
      <c r="E4370" s="59"/>
      <c r="F4370" s="59"/>
      <c r="G4370" s="59"/>
      <c r="H4370" s="59"/>
      <c r="I4370" s="92"/>
      <c r="J4370" s="59"/>
    </row>
    <row r="4371" spans="1:10" s="27" customFormat="1" ht="15" x14ac:dyDescent="0.25">
      <c r="A4371" s="60"/>
      <c r="B4371" s="60"/>
      <c r="C4371" s="61"/>
      <c r="D4371" s="61"/>
      <c r="E4371" s="59"/>
      <c r="F4371" s="59"/>
      <c r="G4371" s="59"/>
      <c r="H4371" s="59"/>
      <c r="I4371" s="92"/>
      <c r="J4371" s="59"/>
    </row>
    <row r="4372" spans="1:10" s="27" customFormat="1" ht="15" x14ac:dyDescent="0.25">
      <c r="A4372" s="60"/>
      <c r="B4372" s="60"/>
      <c r="C4372" s="61"/>
      <c r="D4372" s="61"/>
      <c r="E4372" s="59"/>
      <c r="F4372" s="59"/>
      <c r="G4372" s="59"/>
      <c r="H4372" s="59"/>
      <c r="I4372" s="92"/>
      <c r="J4372" s="59"/>
    </row>
    <row r="4373" spans="1:10" s="27" customFormat="1" ht="15" x14ac:dyDescent="0.25">
      <c r="A4373" s="60"/>
      <c r="B4373" s="60"/>
      <c r="C4373" s="61"/>
      <c r="D4373" s="61"/>
      <c r="E4373" s="59"/>
      <c r="F4373" s="59"/>
      <c r="G4373" s="59"/>
      <c r="H4373" s="59"/>
      <c r="I4373" s="92"/>
      <c r="J4373" s="59"/>
    </row>
    <row r="4374" spans="1:10" s="27" customFormat="1" ht="15" x14ac:dyDescent="0.25">
      <c r="A4374" s="60"/>
      <c r="B4374" s="60"/>
      <c r="C4374" s="61"/>
      <c r="D4374" s="61"/>
      <c r="E4374" s="59"/>
      <c r="F4374" s="59"/>
      <c r="G4374" s="59"/>
      <c r="H4374" s="59"/>
      <c r="I4374" s="92"/>
      <c r="J4374" s="59"/>
    </row>
    <row r="4375" spans="1:10" s="27" customFormat="1" ht="15" x14ac:dyDescent="0.25">
      <c r="A4375" s="60"/>
      <c r="B4375" s="60"/>
      <c r="C4375" s="61"/>
      <c r="D4375" s="61"/>
      <c r="E4375" s="59"/>
      <c r="F4375" s="59"/>
      <c r="G4375" s="59"/>
      <c r="H4375" s="59"/>
      <c r="I4375" s="92"/>
      <c r="J4375" s="59"/>
    </row>
    <row r="4376" spans="1:10" s="27" customFormat="1" ht="15" x14ac:dyDescent="0.25">
      <c r="A4376" s="60"/>
      <c r="B4376" s="60"/>
      <c r="C4376" s="61"/>
      <c r="D4376" s="61"/>
      <c r="E4376" s="59"/>
      <c r="F4376" s="59"/>
      <c r="G4376" s="59"/>
      <c r="H4376" s="59"/>
      <c r="I4376" s="92"/>
      <c r="J4376" s="59"/>
    </row>
    <row r="4377" spans="1:10" s="27" customFormat="1" ht="15" x14ac:dyDescent="0.25">
      <c r="A4377" s="60"/>
      <c r="B4377" s="60"/>
      <c r="C4377" s="61"/>
      <c r="D4377" s="61"/>
      <c r="E4377" s="59"/>
      <c r="F4377" s="59"/>
      <c r="G4377" s="59"/>
      <c r="H4377" s="59"/>
      <c r="I4377" s="92"/>
      <c r="J4377" s="59"/>
    </row>
    <row r="4378" spans="1:10" s="27" customFormat="1" ht="15" x14ac:dyDescent="0.25">
      <c r="A4378" s="60"/>
      <c r="B4378" s="60"/>
      <c r="C4378" s="61"/>
      <c r="D4378" s="61"/>
      <c r="E4378" s="59"/>
      <c r="F4378" s="59"/>
      <c r="G4378" s="59"/>
      <c r="H4378" s="59"/>
      <c r="I4378" s="92"/>
      <c r="J4378" s="59"/>
    </row>
    <row r="4379" spans="1:10" s="27" customFormat="1" ht="15" x14ac:dyDescent="0.25">
      <c r="A4379" s="60"/>
      <c r="B4379" s="60"/>
      <c r="C4379" s="61"/>
      <c r="D4379" s="61"/>
      <c r="E4379" s="59"/>
      <c r="F4379" s="59"/>
      <c r="G4379" s="59"/>
      <c r="H4379" s="59"/>
      <c r="I4379" s="92"/>
      <c r="J4379" s="59"/>
    </row>
    <row r="4380" spans="1:10" s="27" customFormat="1" ht="15" x14ac:dyDescent="0.25">
      <c r="A4380" s="60"/>
      <c r="B4380" s="60"/>
      <c r="C4380" s="61"/>
      <c r="D4380" s="61"/>
      <c r="E4380" s="59"/>
      <c r="F4380" s="59"/>
      <c r="G4380" s="59"/>
      <c r="H4380" s="59"/>
      <c r="I4380" s="92"/>
      <c r="J4380" s="59"/>
    </row>
    <row r="4381" spans="1:10" s="27" customFormat="1" ht="15" x14ac:dyDescent="0.25">
      <c r="A4381" s="60"/>
      <c r="B4381" s="60"/>
      <c r="C4381" s="61"/>
      <c r="D4381" s="61"/>
      <c r="E4381" s="59"/>
      <c r="F4381" s="59"/>
      <c r="G4381" s="59"/>
      <c r="H4381" s="59"/>
      <c r="I4381" s="92"/>
      <c r="J4381" s="59"/>
    </row>
    <row r="4382" spans="1:10" s="27" customFormat="1" ht="15" x14ac:dyDescent="0.25">
      <c r="A4382" s="60"/>
      <c r="B4382" s="60"/>
      <c r="C4382" s="61"/>
      <c r="D4382" s="61"/>
      <c r="E4382" s="59"/>
      <c r="F4382" s="59"/>
      <c r="G4382" s="59"/>
      <c r="H4382" s="59"/>
      <c r="I4382" s="92"/>
      <c r="J4382" s="59"/>
    </row>
    <row r="4383" spans="1:10" s="27" customFormat="1" ht="15" x14ac:dyDescent="0.25">
      <c r="A4383" s="60"/>
      <c r="B4383" s="60"/>
      <c r="C4383" s="61"/>
      <c r="D4383" s="61"/>
      <c r="E4383" s="59"/>
      <c r="F4383" s="59"/>
      <c r="G4383" s="59"/>
      <c r="H4383" s="59"/>
      <c r="I4383" s="92"/>
      <c r="J4383" s="59"/>
    </row>
    <row r="4384" spans="1:10" s="27" customFormat="1" ht="15" x14ac:dyDescent="0.25">
      <c r="A4384" s="60"/>
      <c r="B4384" s="60"/>
      <c r="C4384" s="61"/>
      <c r="D4384" s="61"/>
      <c r="E4384" s="59"/>
      <c r="F4384" s="59"/>
      <c r="G4384" s="59"/>
      <c r="H4384" s="59"/>
      <c r="I4384" s="92"/>
      <c r="J4384" s="59"/>
    </row>
    <row r="4385" spans="1:10" s="27" customFormat="1" ht="15" x14ac:dyDescent="0.25">
      <c r="A4385" s="60"/>
      <c r="B4385" s="60"/>
      <c r="C4385" s="61"/>
      <c r="D4385" s="61"/>
      <c r="E4385" s="59"/>
      <c r="F4385" s="59"/>
      <c r="G4385" s="59"/>
      <c r="H4385" s="59"/>
      <c r="I4385" s="92"/>
      <c r="J4385" s="59"/>
    </row>
    <row r="4386" spans="1:10" s="27" customFormat="1" ht="15" x14ac:dyDescent="0.25">
      <c r="A4386" s="60"/>
      <c r="B4386" s="60"/>
      <c r="C4386" s="61"/>
      <c r="D4386" s="61"/>
      <c r="E4386" s="59"/>
      <c r="F4386" s="59"/>
      <c r="G4386" s="59"/>
      <c r="H4386" s="59"/>
      <c r="I4386" s="92"/>
      <c r="J4386" s="59"/>
    </row>
    <row r="4387" spans="1:10" s="27" customFormat="1" ht="15" x14ac:dyDescent="0.25">
      <c r="A4387" s="60"/>
      <c r="B4387" s="60"/>
      <c r="C4387" s="61"/>
      <c r="D4387" s="61"/>
      <c r="E4387" s="59"/>
      <c r="F4387" s="59"/>
      <c r="G4387" s="59"/>
      <c r="H4387" s="59"/>
      <c r="I4387" s="92"/>
      <c r="J4387" s="59"/>
    </row>
    <row r="4388" spans="1:10" s="27" customFormat="1" ht="15" x14ac:dyDescent="0.25">
      <c r="A4388" s="60"/>
      <c r="B4388" s="60"/>
      <c r="C4388" s="61"/>
      <c r="D4388" s="61"/>
      <c r="E4388" s="59"/>
      <c r="F4388" s="59"/>
      <c r="G4388" s="59"/>
      <c r="H4388" s="59"/>
      <c r="I4388" s="92"/>
      <c r="J4388" s="59"/>
    </row>
    <row r="4389" spans="1:10" s="27" customFormat="1" ht="15" x14ac:dyDescent="0.25">
      <c r="A4389" s="60"/>
      <c r="B4389" s="60"/>
      <c r="C4389" s="61"/>
      <c r="D4389" s="61"/>
      <c r="E4389" s="59"/>
      <c r="F4389" s="59"/>
      <c r="G4389" s="59"/>
      <c r="H4389" s="59"/>
      <c r="I4389" s="92"/>
      <c r="J4389" s="59"/>
    </row>
    <row r="4390" spans="1:10" s="27" customFormat="1" ht="15" x14ac:dyDescent="0.25">
      <c r="A4390" s="60"/>
      <c r="B4390" s="60"/>
      <c r="C4390" s="61"/>
      <c r="D4390" s="61"/>
      <c r="E4390" s="59"/>
      <c r="F4390" s="59"/>
      <c r="G4390" s="59"/>
      <c r="H4390" s="59"/>
      <c r="I4390" s="92"/>
      <c r="J4390" s="59"/>
    </row>
    <row r="4391" spans="1:10" s="27" customFormat="1" ht="15" x14ac:dyDescent="0.25">
      <c r="A4391" s="60"/>
      <c r="B4391" s="60"/>
      <c r="C4391" s="61"/>
      <c r="D4391" s="61"/>
      <c r="E4391" s="59"/>
      <c r="F4391" s="59"/>
      <c r="G4391" s="59"/>
      <c r="H4391" s="59"/>
      <c r="I4391" s="92"/>
      <c r="J4391" s="59"/>
    </row>
    <row r="4392" spans="1:10" s="27" customFormat="1" ht="15" x14ac:dyDescent="0.25">
      <c r="A4392" s="60"/>
      <c r="B4392" s="60"/>
      <c r="C4392" s="61"/>
      <c r="D4392" s="61"/>
      <c r="E4392" s="59"/>
      <c r="F4392" s="59"/>
      <c r="G4392" s="59"/>
      <c r="H4392" s="59"/>
      <c r="I4392" s="92"/>
      <c r="J4392" s="59"/>
    </row>
    <row r="4393" spans="1:10" s="27" customFormat="1" ht="15" x14ac:dyDescent="0.25">
      <c r="A4393" s="60"/>
      <c r="B4393" s="60"/>
      <c r="C4393" s="61"/>
      <c r="D4393" s="61"/>
      <c r="E4393" s="59"/>
      <c r="F4393" s="59"/>
      <c r="G4393" s="59"/>
      <c r="H4393" s="59"/>
      <c r="I4393" s="92"/>
      <c r="J4393" s="59"/>
    </row>
    <row r="4394" spans="1:10" s="27" customFormat="1" ht="15" x14ac:dyDescent="0.25">
      <c r="A4394" s="60"/>
      <c r="B4394" s="60"/>
      <c r="C4394" s="61"/>
      <c r="D4394" s="61"/>
      <c r="E4394" s="59"/>
      <c r="F4394" s="59"/>
      <c r="G4394" s="59"/>
      <c r="H4394" s="59"/>
      <c r="I4394" s="92"/>
      <c r="J4394" s="59"/>
    </row>
    <row r="4395" spans="1:10" s="27" customFormat="1" ht="15" x14ac:dyDescent="0.25">
      <c r="A4395" s="60"/>
      <c r="B4395" s="60"/>
      <c r="C4395" s="61"/>
      <c r="D4395" s="61"/>
      <c r="E4395" s="59"/>
      <c r="F4395" s="59"/>
      <c r="G4395" s="59"/>
      <c r="H4395" s="59"/>
      <c r="I4395" s="92"/>
      <c r="J4395" s="59"/>
    </row>
    <row r="4396" spans="1:10" s="27" customFormat="1" ht="15" x14ac:dyDescent="0.25">
      <c r="A4396" s="60"/>
      <c r="B4396" s="60"/>
      <c r="C4396" s="61"/>
      <c r="D4396" s="61"/>
      <c r="E4396" s="59"/>
      <c r="F4396" s="59"/>
      <c r="G4396" s="59"/>
      <c r="H4396" s="59"/>
      <c r="I4396" s="92"/>
      <c r="J4396" s="59"/>
    </row>
    <row r="4397" spans="1:10" s="27" customFormat="1" ht="15" x14ac:dyDescent="0.25">
      <c r="A4397" s="60"/>
      <c r="B4397" s="60"/>
      <c r="C4397" s="61"/>
      <c r="D4397" s="61"/>
      <c r="E4397" s="59"/>
      <c r="F4397" s="59"/>
      <c r="G4397" s="59"/>
      <c r="H4397" s="59"/>
      <c r="I4397" s="92"/>
      <c r="J4397" s="59"/>
    </row>
    <row r="4398" spans="1:10" s="27" customFormat="1" ht="15" x14ac:dyDescent="0.25">
      <c r="A4398" s="60"/>
      <c r="B4398" s="60"/>
      <c r="C4398" s="61"/>
      <c r="D4398" s="61"/>
      <c r="E4398" s="59"/>
      <c r="F4398" s="59"/>
      <c r="G4398" s="59"/>
      <c r="H4398" s="59"/>
      <c r="I4398" s="92"/>
      <c r="J4398" s="59"/>
    </row>
    <row r="4399" spans="1:10" s="27" customFormat="1" ht="15" x14ac:dyDescent="0.25">
      <c r="A4399" s="60"/>
      <c r="B4399" s="60"/>
      <c r="C4399" s="61"/>
      <c r="D4399" s="61"/>
      <c r="E4399" s="59"/>
      <c r="F4399" s="59"/>
      <c r="G4399" s="59"/>
      <c r="H4399" s="59"/>
      <c r="I4399" s="92"/>
      <c r="J4399" s="59"/>
    </row>
    <row r="4400" spans="1:10" s="27" customFormat="1" ht="15" x14ac:dyDescent="0.25">
      <c r="A4400" s="60"/>
      <c r="B4400" s="60"/>
      <c r="C4400" s="61"/>
      <c r="D4400" s="61"/>
      <c r="E4400" s="59"/>
      <c r="F4400" s="59"/>
      <c r="G4400" s="59"/>
      <c r="H4400" s="59"/>
      <c r="I4400" s="92"/>
      <c r="J4400" s="59"/>
    </row>
    <row r="4401" spans="1:10" s="27" customFormat="1" ht="15" x14ac:dyDescent="0.25">
      <c r="A4401" s="60"/>
      <c r="B4401" s="60"/>
      <c r="C4401" s="61"/>
      <c r="D4401" s="61"/>
      <c r="E4401" s="59"/>
      <c r="F4401" s="59"/>
      <c r="G4401" s="59"/>
      <c r="H4401" s="59"/>
      <c r="I4401" s="92"/>
      <c r="J4401" s="59"/>
    </row>
    <row r="4402" spans="1:10" s="27" customFormat="1" ht="15" x14ac:dyDescent="0.25">
      <c r="A4402" s="60"/>
      <c r="B4402" s="60"/>
      <c r="C4402" s="61"/>
      <c r="D4402" s="61"/>
      <c r="E4402" s="59"/>
      <c r="F4402" s="59"/>
      <c r="G4402" s="59"/>
      <c r="H4402" s="59"/>
      <c r="I4402" s="92"/>
      <c r="J4402" s="59"/>
    </row>
    <row r="4403" spans="1:10" s="27" customFormat="1" ht="15" x14ac:dyDescent="0.25">
      <c r="A4403" s="60"/>
      <c r="B4403" s="60"/>
      <c r="C4403" s="61"/>
      <c r="D4403" s="61"/>
      <c r="E4403" s="59"/>
      <c r="F4403" s="59"/>
      <c r="G4403" s="59"/>
      <c r="H4403" s="59"/>
      <c r="I4403" s="92"/>
      <c r="J4403" s="59"/>
    </row>
    <row r="4404" spans="1:10" s="27" customFormat="1" ht="15" x14ac:dyDescent="0.25">
      <c r="A4404" s="60"/>
      <c r="B4404" s="60"/>
      <c r="C4404" s="61"/>
      <c r="D4404" s="61"/>
      <c r="E4404" s="59"/>
      <c r="F4404" s="59"/>
      <c r="G4404" s="59"/>
      <c r="H4404" s="59"/>
      <c r="I4404" s="92"/>
      <c r="J4404" s="59"/>
    </row>
    <row r="4405" spans="1:10" s="27" customFormat="1" ht="15" x14ac:dyDescent="0.25">
      <c r="A4405" s="60"/>
      <c r="B4405" s="60"/>
      <c r="C4405" s="61"/>
      <c r="D4405" s="61"/>
      <c r="E4405" s="59"/>
      <c r="F4405" s="59"/>
      <c r="G4405" s="59"/>
      <c r="H4405" s="59"/>
      <c r="I4405" s="92"/>
      <c r="J4405" s="59"/>
    </row>
    <row r="4406" spans="1:10" s="27" customFormat="1" ht="15" x14ac:dyDescent="0.25">
      <c r="A4406" s="60"/>
      <c r="B4406" s="60"/>
      <c r="C4406" s="61"/>
      <c r="D4406" s="61"/>
      <c r="E4406" s="59"/>
      <c r="F4406" s="59"/>
      <c r="G4406" s="59"/>
      <c r="H4406" s="59"/>
      <c r="I4406" s="92"/>
      <c r="J4406" s="59"/>
    </row>
    <row r="4407" spans="1:10" s="27" customFormat="1" ht="15" x14ac:dyDescent="0.25">
      <c r="A4407" s="60"/>
      <c r="B4407" s="60"/>
      <c r="C4407" s="61"/>
      <c r="D4407" s="61"/>
      <c r="E4407" s="59"/>
      <c r="F4407" s="59"/>
      <c r="G4407" s="59"/>
      <c r="H4407" s="59"/>
      <c r="I4407" s="92"/>
      <c r="J4407" s="59"/>
    </row>
    <row r="4408" spans="1:10" s="27" customFormat="1" ht="15" x14ac:dyDescent="0.25">
      <c r="A4408" s="60"/>
      <c r="B4408" s="60"/>
      <c r="C4408" s="61"/>
      <c r="D4408" s="61"/>
      <c r="E4408" s="59"/>
      <c r="F4408" s="59"/>
      <c r="G4408" s="59"/>
      <c r="H4408" s="59"/>
      <c r="I4408" s="92"/>
      <c r="J4408" s="59"/>
    </row>
    <row r="4409" spans="1:10" s="27" customFormat="1" ht="15" x14ac:dyDescent="0.25">
      <c r="A4409" s="60"/>
      <c r="B4409" s="60"/>
      <c r="C4409" s="61"/>
      <c r="D4409" s="61"/>
      <c r="E4409" s="59"/>
      <c r="F4409" s="59"/>
      <c r="G4409" s="59"/>
      <c r="H4409" s="59"/>
      <c r="I4409" s="92"/>
      <c r="J4409" s="59"/>
    </row>
    <row r="4410" spans="1:10" s="27" customFormat="1" ht="15" x14ac:dyDescent="0.25">
      <c r="A4410" s="60"/>
      <c r="B4410" s="60"/>
      <c r="C4410" s="61"/>
      <c r="D4410" s="61"/>
      <c r="E4410" s="59"/>
      <c r="F4410" s="59"/>
      <c r="G4410" s="59"/>
      <c r="H4410" s="59"/>
      <c r="I4410" s="92"/>
      <c r="J4410" s="59"/>
    </row>
    <row r="4411" spans="1:10" s="27" customFormat="1" ht="15" x14ac:dyDescent="0.25">
      <c r="A4411" s="60"/>
      <c r="B4411" s="60"/>
      <c r="C4411" s="61"/>
      <c r="D4411" s="61"/>
      <c r="E4411" s="59"/>
      <c r="F4411" s="59"/>
      <c r="G4411" s="59"/>
      <c r="H4411" s="59"/>
      <c r="I4411" s="92"/>
      <c r="J4411" s="59"/>
    </row>
    <row r="4412" spans="1:10" s="27" customFormat="1" ht="15" x14ac:dyDescent="0.25">
      <c r="A4412" s="60"/>
      <c r="B4412" s="60"/>
      <c r="C4412" s="61"/>
      <c r="D4412" s="61"/>
      <c r="E4412" s="59"/>
      <c r="F4412" s="59"/>
      <c r="G4412" s="59"/>
      <c r="H4412" s="59"/>
      <c r="I4412" s="92"/>
      <c r="J4412" s="59"/>
    </row>
    <row r="4413" spans="1:10" s="27" customFormat="1" ht="15" x14ac:dyDescent="0.25">
      <c r="A4413" s="60"/>
      <c r="B4413" s="60"/>
      <c r="C4413" s="61"/>
      <c r="D4413" s="61"/>
      <c r="E4413" s="59"/>
      <c r="F4413" s="59"/>
      <c r="G4413" s="59"/>
      <c r="H4413" s="59"/>
      <c r="I4413" s="92"/>
      <c r="J4413" s="59"/>
    </row>
    <row r="4414" spans="1:10" s="27" customFormat="1" ht="15" x14ac:dyDescent="0.25">
      <c r="A4414" s="60"/>
      <c r="B4414" s="60"/>
      <c r="C4414" s="61"/>
      <c r="D4414" s="61"/>
      <c r="E4414" s="59"/>
      <c r="F4414" s="59"/>
      <c r="G4414" s="59"/>
      <c r="H4414" s="59"/>
      <c r="I4414" s="92"/>
      <c r="J4414" s="59"/>
    </row>
    <row r="4415" spans="1:10" s="27" customFormat="1" ht="15" x14ac:dyDescent="0.25">
      <c r="A4415" s="60"/>
      <c r="B4415" s="60"/>
      <c r="C4415" s="61"/>
      <c r="D4415" s="61"/>
      <c r="E4415" s="59"/>
      <c r="F4415" s="59"/>
      <c r="G4415" s="59"/>
      <c r="H4415" s="59"/>
      <c r="I4415" s="92"/>
      <c r="J4415" s="59"/>
    </row>
    <row r="4416" spans="1:10" s="27" customFormat="1" ht="15" x14ac:dyDescent="0.25">
      <c r="A4416" s="60"/>
      <c r="B4416" s="60"/>
      <c r="C4416" s="61"/>
      <c r="D4416" s="61"/>
      <c r="E4416" s="59"/>
      <c r="F4416" s="59"/>
      <c r="G4416" s="59"/>
      <c r="H4416" s="59"/>
      <c r="I4416" s="92"/>
      <c r="J4416" s="59"/>
    </row>
    <row r="4417" spans="1:10" s="27" customFormat="1" ht="15" x14ac:dyDescent="0.25">
      <c r="A4417" s="60"/>
      <c r="B4417" s="60"/>
      <c r="C4417" s="61"/>
      <c r="D4417" s="61"/>
      <c r="E4417" s="59"/>
      <c r="F4417" s="59"/>
      <c r="G4417" s="59"/>
      <c r="H4417" s="59"/>
      <c r="I4417" s="92"/>
      <c r="J4417" s="59"/>
    </row>
    <row r="4418" spans="1:10" s="27" customFormat="1" ht="15" x14ac:dyDescent="0.25">
      <c r="A4418" s="60"/>
      <c r="B4418" s="60"/>
      <c r="C4418" s="61"/>
      <c r="D4418" s="61"/>
      <c r="E4418" s="59"/>
      <c r="F4418" s="59"/>
      <c r="G4418" s="59"/>
      <c r="H4418" s="59"/>
      <c r="I4418" s="92"/>
      <c r="J4418" s="59"/>
    </row>
    <row r="4419" spans="1:10" s="27" customFormat="1" ht="15" x14ac:dyDescent="0.25">
      <c r="A4419" s="60"/>
      <c r="B4419" s="60"/>
      <c r="C4419" s="61"/>
      <c r="D4419" s="61"/>
      <c r="E4419" s="59"/>
      <c r="F4419" s="59"/>
      <c r="G4419" s="59"/>
      <c r="H4419" s="59"/>
      <c r="I4419" s="92"/>
      <c r="J4419" s="59"/>
    </row>
    <row r="4420" spans="1:10" s="27" customFormat="1" ht="15" x14ac:dyDescent="0.25">
      <c r="A4420" s="60"/>
      <c r="B4420" s="60"/>
      <c r="C4420" s="61"/>
      <c r="D4420" s="61"/>
      <c r="E4420" s="59"/>
      <c r="F4420" s="59"/>
      <c r="G4420" s="59"/>
      <c r="H4420" s="59"/>
      <c r="I4420" s="92"/>
      <c r="J4420" s="59"/>
    </row>
    <row r="4421" spans="1:10" s="27" customFormat="1" ht="15" x14ac:dyDescent="0.25">
      <c r="A4421" s="60"/>
      <c r="B4421" s="60"/>
      <c r="C4421" s="61"/>
      <c r="D4421" s="61"/>
      <c r="E4421" s="59"/>
      <c r="F4421" s="59"/>
      <c r="G4421" s="59"/>
      <c r="H4421" s="59"/>
      <c r="I4421" s="92"/>
      <c r="J4421" s="59"/>
    </row>
    <row r="4422" spans="1:10" s="27" customFormat="1" ht="15" x14ac:dyDescent="0.25">
      <c r="A4422" s="60"/>
      <c r="B4422" s="60"/>
      <c r="C4422" s="61"/>
      <c r="D4422" s="61"/>
      <c r="E4422" s="59"/>
      <c r="F4422" s="59"/>
      <c r="G4422" s="59"/>
      <c r="H4422" s="59"/>
      <c r="I4422" s="92"/>
      <c r="J4422" s="59"/>
    </row>
    <row r="4423" spans="1:10" s="27" customFormat="1" ht="15" x14ac:dyDescent="0.25">
      <c r="A4423" s="60"/>
      <c r="B4423" s="60"/>
      <c r="C4423" s="61"/>
      <c r="D4423" s="61"/>
      <c r="E4423" s="59"/>
      <c r="F4423" s="59"/>
      <c r="G4423" s="59"/>
      <c r="H4423" s="59"/>
      <c r="I4423" s="92"/>
      <c r="J4423" s="59"/>
    </row>
    <row r="4424" spans="1:10" s="27" customFormat="1" ht="15" x14ac:dyDescent="0.25">
      <c r="A4424" s="60"/>
      <c r="B4424" s="60"/>
      <c r="C4424" s="61"/>
      <c r="D4424" s="61"/>
      <c r="E4424" s="59"/>
      <c r="F4424" s="59"/>
      <c r="G4424" s="59"/>
      <c r="H4424" s="59"/>
      <c r="I4424" s="92"/>
      <c r="J4424" s="59"/>
    </row>
    <row r="4425" spans="1:10" s="27" customFormat="1" ht="15" x14ac:dyDescent="0.25">
      <c r="A4425" s="60"/>
      <c r="B4425" s="60"/>
      <c r="C4425" s="61"/>
      <c r="D4425" s="61"/>
      <c r="E4425" s="59"/>
      <c r="F4425" s="59"/>
      <c r="G4425" s="59"/>
      <c r="H4425" s="59"/>
      <c r="I4425" s="92"/>
      <c r="J4425" s="59"/>
    </row>
    <row r="4426" spans="1:10" s="27" customFormat="1" ht="15" x14ac:dyDescent="0.25">
      <c r="A4426" s="60"/>
      <c r="B4426" s="60"/>
      <c r="C4426" s="61"/>
      <c r="D4426" s="61"/>
      <c r="E4426" s="59"/>
      <c r="F4426" s="59"/>
      <c r="G4426" s="59"/>
      <c r="H4426" s="59"/>
      <c r="I4426" s="92"/>
      <c r="J4426" s="59"/>
    </row>
    <row r="4427" spans="1:10" s="27" customFormat="1" ht="15" x14ac:dyDescent="0.25">
      <c r="A4427" s="60"/>
      <c r="B4427" s="60"/>
      <c r="C4427" s="61"/>
      <c r="D4427" s="61"/>
      <c r="E4427" s="59"/>
      <c r="F4427" s="59"/>
      <c r="G4427" s="59"/>
      <c r="H4427" s="59"/>
      <c r="I4427" s="92"/>
      <c r="J4427" s="59"/>
    </row>
    <row r="4428" spans="1:10" s="27" customFormat="1" ht="15" x14ac:dyDescent="0.25">
      <c r="A4428" s="60"/>
      <c r="B4428" s="60"/>
      <c r="C4428" s="61"/>
      <c r="D4428" s="61"/>
      <c r="E4428" s="59"/>
      <c r="F4428" s="59"/>
      <c r="G4428" s="59"/>
      <c r="H4428" s="59"/>
      <c r="I4428" s="92"/>
      <c r="J4428" s="59"/>
    </row>
    <row r="4429" spans="1:10" s="27" customFormat="1" ht="15" x14ac:dyDescent="0.25">
      <c r="A4429" s="60"/>
      <c r="B4429" s="60"/>
      <c r="C4429" s="61"/>
      <c r="D4429" s="61"/>
      <c r="E4429" s="59"/>
      <c r="F4429" s="59"/>
      <c r="G4429" s="59"/>
      <c r="H4429" s="59"/>
      <c r="I4429" s="92"/>
      <c r="J4429" s="59"/>
    </row>
    <row r="4430" spans="1:10" s="27" customFormat="1" ht="15" x14ac:dyDescent="0.25">
      <c r="A4430" s="60"/>
      <c r="B4430" s="60"/>
      <c r="C4430" s="61"/>
      <c r="D4430" s="61"/>
      <c r="E4430" s="59"/>
      <c r="F4430" s="59"/>
      <c r="G4430" s="59"/>
      <c r="H4430" s="59"/>
      <c r="I4430" s="92"/>
      <c r="J4430" s="59"/>
    </row>
    <row r="4431" spans="1:10" s="27" customFormat="1" ht="15" x14ac:dyDescent="0.25">
      <c r="A4431" s="60"/>
      <c r="B4431" s="60"/>
      <c r="C4431" s="61"/>
      <c r="D4431" s="61"/>
      <c r="E4431" s="59"/>
      <c r="F4431" s="59"/>
      <c r="G4431" s="59"/>
      <c r="H4431" s="59"/>
      <c r="I4431" s="92"/>
      <c r="J4431" s="59"/>
    </row>
    <row r="4432" spans="1:10" s="27" customFormat="1" ht="15" x14ac:dyDescent="0.25">
      <c r="A4432" s="60"/>
      <c r="B4432" s="60"/>
      <c r="C4432" s="61"/>
      <c r="D4432" s="61"/>
      <c r="E4432" s="59"/>
      <c r="F4432" s="59"/>
      <c r="G4432" s="59"/>
      <c r="H4432" s="59"/>
      <c r="I4432" s="92"/>
      <c r="J4432" s="59"/>
    </row>
    <row r="4433" spans="1:10" s="27" customFormat="1" ht="15" x14ac:dyDescent="0.25">
      <c r="A4433" s="60"/>
      <c r="B4433" s="60"/>
      <c r="C4433" s="61"/>
      <c r="D4433" s="61"/>
      <c r="E4433" s="59"/>
      <c r="F4433" s="59"/>
      <c r="G4433" s="59"/>
      <c r="H4433" s="59"/>
      <c r="I4433" s="92"/>
      <c r="J4433" s="59"/>
    </row>
    <row r="4434" spans="1:10" s="27" customFormat="1" ht="15" x14ac:dyDescent="0.25">
      <c r="A4434" s="60"/>
      <c r="B4434" s="60"/>
      <c r="C4434" s="61"/>
      <c r="D4434" s="61"/>
      <c r="E4434" s="59"/>
      <c r="F4434" s="59"/>
      <c r="G4434" s="59"/>
      <c r="H4434" s="59"/>
      <c r="I4434" s="92"/>
      <c r="J4434" s="59"/>
    </row>
    <row r="4435" spans="1:10" s="27" customFormat="1" ht="15" x14ac:dyDescent="0.25">
      <c r="A4435" s="60"/>
      <c r="B4435" s="60"/>
      <c r="C4435" s="61"/>
      <c r="D4435" s="61"/>
      <c r="E4435" s="59"/>
      <c r="F4435" s="59"/>
      <c r="G4435" s="59"/>
      <c r="H4435" s="59"/>
      <c r="I4435" s="92"/>
      <c r="J4435" s="59"/>
    </row>
    <row r="4436" spans="1:10" s="27" customFormat="1" ht="15" x14ac:dyDescent="0.25">
      <c r="A4436" s="60"/>
      <c r="B4436" s="60"/>
      <c r="C4436" s="61"/>
      <c r="D4436" s="61"/>
      <c r="E4436" s="59"/>
      <c r="F4436" s="59"/>
      <c r="G4436" s="59"/>
      <c r="H4436" s="59"/>
      <c r="I4436" s="92"/>
      <c r="J4436" s="59"/>
    </row>
    <row r="4437" spans="1:10" s="27" customFormat="1" ht="15" x14ac:dyDescent="0.25">
      <c r="A4437" s="60"/>
      <c r="B4437" s="60"/>
      <c r="C4437" s="61"/>
      <c r="D4437" s="61"/>
      <c r="E4437" s="59"/>
      <c r="F4437" s="59"/>
      <c r="G4437" s="59"/>
      <c r="H4437" s="59"/>
      <c r="I4437" s="92"/>
      <c r="J4437" s="59"/>
    </row>
    <row r="4438" spans="1:10" s="27" customFormat="1" ht="15" x14ac:dyDescent="0.25">
      <c r="A4438" s="60"/>
      <c r="B4438" s="60"/>
      <c r="C4438" s="61"/>
      <c r="D4438" s="61"/>
      <c r="E4438" s="59"/>
      <c r="F4438" s="59"/>
      <c r="G4438" s="59"/>
      <c r="H4438" s="59"/>
      <c r="I4438" s="92"/>
      <c r="J4438" s="59"/>
    </row>
    <row r="4439" spans="1:10" s="27" customFormat="1" ht="15" x14ac:dyDescent="0.25">
      <c r="A4439" s="60"/>
      <c r="B4439" s="60"/>
      <c r="C4439" s="61"/>
      <c r="D4439" s="61"/>
      <c r="E4439" s="59"/>
      <c r="F4439" s="59"/>
      <c r="G4439" s="59"/>
      <c r="H4439" s="59"/>
      <c r="I4439" s="92"/>
      <c r="J4439" s="59"/>
    </row>
    <row r="4440" spans="1:10" s="27" customFormat="1" ht="15" x14ac:dyDescent="0.25">
      <c r="A4440" s="60"/>
      <c r="B4440" s="60"/>
      <c r="C4440" s="61"/>
      <c r="D4440" s="61"/>
      <c r="E4440" s="59"/>
      <c r="F4440" s="59"/>
      <c r="G4440" s="59"/>
      <c r="H4440" s="59"/>
      <c r="I4440" s="92"/>
      <c r="J4440" s="59"/>
    </row>
    <row r="4441" spans="1:10" s="27" customFormat="1" ht="15" x14ac:dyDescent="0.25">
      <c r="A4441" s="60"/>
      <c r="B4441" s="60"/>
      <c r="C4441" s="61"/>
      <c r="D4441" s="61"/>
      <c r="E4441" s="59"/>
      <c r="F4441" s="59"/>
      <c r="G4441" s="59"/>
      <c r="H4441" s="59"/>
      <c r="I4441" s="92"/>
      <c r="J4441" s="59"/>
    </row>
    <row r="4442" spans="1:10" s="27" customFormat="1" ht="15" x14ac:dyDescent="0.25">
      <c r="A4442" s="60"/>
      <c r="B4442" s="60"/>
      <c r="C4442" s="61"/>
      <c r="D4442" s="61"/>
      <c r="E4442" s="59"/>
      <c r="F4442" s="59"/>
      <c r="G4442" s="59"/>
      <c r="H4442" s="59"/>
      <c r="I4442" s="92"/>
      <c r="J4442" s="59"/>
    </row>
    <row r="4443" spans="1:10" s="27" customFormat="1" ht="15" x14ac:dyDescent="0.25">
      <c r="A4443" s="60"/>
      <c r="B4443" s="60"/>
      <c r="C4443" s="61"/>
      <c r="D4443" s="61"/>
      <c r="E4443" s="59"/>
      <c r="F4443" s="59"/>
      <c r="G4443" s="59"/>
      <c r="H4443" s="59"/>
      <c r="I4443" s="92"/>
      <c r="J4443" s="59"/>
    </row>
    <row r="4444" spans="1:10" s="27" customFormat="1" ht="15" x14ac:dyDescent="0.25">
      <c r="A4444" s="60"/>
      <c r="B4444" s="60"/>
      <c r="C4444" s="61"/>
      <c r="D4444" s="61"/>
      <c r="E4444" s="59"/>
      <c r="F4444" s="59"/>
      <c r="G4444" s="59"/>
      <c r="H4444" s="59"/>
      <c r="I4444" s="92"/>
      <c r="J4444" s="59"/>
    </row>
    <row r="4445" spans="1:10" s="27" customFormat="1" ht="15" x14ac:dyDescent="0.25">
      <c r="A4445" s="60"/>
      <c r="B4445" s="60"/>
      <c r="C4445" s="61"/>
      <c r="D4445" s="61"/>
      <c r="E4445" s="59"/>
      <c r="F4445" s="59"/>
      <c r="G4445" s="59"/>
      <c r="H4445" s="59"/>
      <c r="I4445" s="92"/>
      <c r="J4445" s="59"/>
    </row>
    <row r="4446" spans="1:10" s="27" customFormat="1" ht="15" x14ac:dyDescent="0.25">
      <c r="A4446" s="60"/>
      <c r="B4446" s="60"/>
      <c r="C4446" s="61"/>
      <c r="D4446" s="61"/>
      <c r="E4446" s="59"/>
      <c r="F4446" s="59"/>
      <c r="G4446" s="59"/>
      <c r="H4446" s="59"/>
      <c r="I4446" s="92"/>
      <c r="J4446" s="59"/>
    </row>
    <row r="4447" spans="1:10" s="27" customFormat="1" ht="15" x14ac:dyDescent="0.25">
      <c r="A4447" s="60"/>
      <c r="B4447" s="60"/>
      <c r="C4447" s="61"/>
      <c r="D4447" s="61"/>
      <c r="E4447" s="59"/>
      <c r="F4447" s="59"/>
      <c r="G4447" s="59"/>
      <c r="H4447" s="59"/>
      <c r="I4447" s="92"/>
      <c r="J4447" s="59"/>
    </row>
    <row r="4448" spans="1:10" s="27" customFormat="1" ht="15" x14ac:dyDescent="0.25">
      <c r="A4448" s="60"/>
      <c r="B4448" s="60"/>
      <c r="C4448" s="61"/>
      <c r="D4448" s="61"/>
      <c r="E4448" s="59"/>
      <c r="F4448" s="59"/>
      <c r="G4448" s="59"/>
      <c r="H4448" s="59"/>
      <c r="I4448" s="92"/>
      <c r="J4448" s="59"/>
    </row>
    <row r="4449" spans="1:10" s="27" customFormat="1" ht="15" x14ac:dyDescent="0.25">
      <c r="A4449" s="60"/>
      <c r="B4449" s="60"/>
      <c r="C4449" s="61"/>
      <c r="D4449" s="61"/>
      <c r="E4449" s="59"/>
      <c r="F4449" s="59"/>
      <c r="G4449" s="59"/>
      <c r="H4449" s="59"/>
      <c r="I4449" s="92"/>
      <c r="J4449" s="59"/>
    </row>
    <row r="4450" spans="1:10" s="27" customFormat="1" ht="15" x14ac:dyDescent="0.25">
      <c r="A4450" s="60"/>
      <c r="B4450" s="60"/>
      <c r="C4450" s="61"/>
      <c r="D4450" s="61"/>
      <c r="E4450" s="59"/>
      <c r="F4450" s="59"/>
      <c r="G4450" s="59"/>
      <c r="H4450" s="59"/>
      <c r="I4450" s="92"/>
      <c r="J4450" s="59"/>
    </row>
    <row r="4451" spans="1:10" s="27" customFormat="1" ht="15" x14ac:dyDescent="0.25">
      <c r="A4451" s="60"/>
      <c r="B4451" s="60"/>
      <c r="C4451" s="61"/>
      <c r="D4451" s="61"/>
      <c r="E4451" s="59"/>
      <c r="F4451" s="59"/>
      <c r="G4451" s="59"/>
      <c r="H4451" s="59"/>
      <c r="I4451" s="92"/>
      <c r="J4451" s="59"/>
    </row>
    <row r="4452" spans="1:10" s="27" customFormat="1" ht="15" x14ac:dyDescent="0.25">
      <c r="A4452" s="60"/>
      <c r="B4452" s="60"/>
      <c r="C4452" s="61"/>
      <c r="D4452" s="61"/>
      <c r="E4452" s="59"/>
      <c r="F4452" s="59"/>
      <c r="G4452" s="59"/>
      <c r="H4452" s="59"/>
      <c r="I4452" s="92"/>
      <c r="J4452" s="59"/>
    </row>
    <row r="4453" spans="1:10" s="27" customFormat="1" ht="15" x14ac:dyDescent="0.25">
      <c r="A4453" s="60"/>
      <c r="B4453" s="60"/>
      <c r="C4453" s="61"/>
      <c r="D4453" s="61"/>
      <c r="E4453" s="59"/>
      <c r="F4453" s="59"/>
      <c r="G4453" s="59"/>
      <c r="H4453" s="59"/>
      <c r="I4453" s="92"/>
      <c r="J4453" s="59"/>
    </row>
    <row r="4454" spans="1:10" s="27" customFormat="1" ht="15" x14ac:dyDescent="0.25">
      <c r="A4454" s="60"/>
      <c r="B4454" s="60"/>
      <c r="C4454" s="61"/>
      <c r="D4454" s="61"/>
      <c r="E4454" s="59"/>
      <c r="F4454" s="59"/>
      <c r="G4454" s="59"/>
      <c r="H4454" s="59"/>
      <c r="I4454" s="92"/>
      <c r="J4454" s="59"/>
    </row>
    <row r="4455" spans="1:10" s="27" customFormat="1" ht="15" x14ac:dyDescent="0.25">
      <c r="A4455" s="60"/>
      <c r="B4455" s="60"/>
      <c r="C4455" s="61"/>
      <c r="D4455" s="61"/>
      <c r="E4455" s="59"/>
      <c r="F4455" s="59"/>
      <c r="G4455" s="59"/>
      <c r="H4455" s="59"/>
      <c r="I4455" s="92"/>
      <c r="J4455" s="59"/>
    </row>
    <row r="4456" spans="1:10" s="27" customFormat="1" ht="15" x14ac:dyDescent="0.25">
      <c r="A4456" s="60"/>
      <c r="B4456" s="60"/>
      <c r="C4456" s="61"/>
      <c r="D4456" s="61"/>
      <c r="E4456" s="59"/>
      <c r="F4456" s="59"/>
      <c r="G4456" s="59"/>
      <c r="H4456" s="59"/>
      <c r="I4456" s="92"/>
      <c r="J4456" s="59"/>
    </row>
    <row r="4457" spans="1:10" s="27" customFormat="1" ht="15" x14ac:dyDescent="0.25">
      <c r="A4457" s="60"/>
      <c r="B4457" s="60"/>
      <c r="C4457" s="61"/>
      <c r="D4457" s="61"/>
      <c r="E4457" s="59"/>
      <c r="F4457" s="59"/>
      <c r="G4457" s="59"/>
      <c r="H4457" s="59"/>
      <c r="I4457" s="92"/>
      <c r="J4457" s="59"/>
    </row>
    <row r="4458" spans="1:10" s="27" customFormat="1" ht="15" x14ac:dyDescent="0.25">
      <c r="A4458" s="60"/>
      <c r="B4458" s="60"/>
      <c r="C4458" s="61"/>
      <c r="D4458" s="61"/>
      <c r="E4458" s="59"/>
      <c r="F4458" s="59"/>
      <c r="G4458" s="59"/>
      <c r="H4458" s="59"/>
      <c r="I4458" s="92"/>
      <c r="J4458" s="59"/>
    </row>
    <row r="4459" spans="1:10" s="27" customFormat="1" ht="15" x14ac:dyDescent="0.25">
      <c r="A4459" s="60"/>
      <c r="B4459" s="60"/>
      <c r="C4459" s="61"/>
      <c r="D4459" s="61"/>
      <c r="E4459" s="59"/>
      <c r="F4459" s="59"/>
      <c r="G4459" s="59"/>
      <c r="H4459" s="59"/>
      <c r="I4459" s="92"/>
      <c r="J4459" s="59"/>
    </row>
    <row r="4460" spans="1:10" s="27" customFormat="1" ht="15" x14ac:dyDescent="0.25">
      <c r="A4460" s="60"/>
      <c r="B4460" s="60"/>
      <c r="C4460" s="61"/>
      <c r="D4460" s="61"/>
      <c r="E4460" s="59"/>
      <c r="F4460" s="59"/>
      <c r="G4460" s="59"/>
      <c r="H4460" s="59"/>
      <c r="I4460" s="92"/>
      <c r="J4460" s="59"/>
    </row>
    <row r="4461" spans="1:10" s="27" customFormat="1" ht="15" x14ac:dyDescent="0.25">
      <c r="A4461" s="60"/>
      <c r="B4461" s="60"/>
      <c r="C4461" s="61"/>
      <c r="D4461" s="61"/>
      <c r="E4461" s="59"/>
      <c r="F4461" s="59"/>
      <c r="G4461" s="59"/>
      <c r="H4461" s="59"/>
      <c r="I4461" s="92"/>
      <c r="J4461" s="59"/>
    </row>
    <row r="4462" spans="1:10" s="27" customFormat="1" ht="15" x14ac:dyDescent="0.25">
      <c r="A4462" s="60"/>
      <c r="B4462" s="60"/>
      <c r="C4462" s="61"/>
      <c r="D4462" s="61"/>
      <c r="E4462" s="59"/>
      <c r="F4462" s="59"/>
      <c r="G4462" s="59"/>
      <c r="H4462" s="59"/>
      <c r="I4462" s="92"/>
      <c r="J4462" s="59"/>
    </row>
    <row r="4463" spans="1:10" s="27" customFormat="1" ht="15" x14ac:dyDescent="0.25">
      <c r="A4463" s="60"/>
      <c r="B4463" s="60"/>
      <c r="C4463" s="61"/>
      <c r="D4463" s="61"/>
      <c r="E4463" s="59"/>
      <c r="F4463" s="59"/>
      <c r="G4463" s="59"/>
      <c r="H4463" s="59"/>
      <c r="I4463" s="92"/>
      <c r="J4463" s="59"/>
    </row>
    <row r="4464" spans="1:10" s="27" customFormat="1" ht="15" x14ac:dyDescent="0.25">
      <c r="A4464" s="60"/>
      <c r="B4464" s="60"/>
      <c r="C4464" s="61"/>
      <c r="D4464" s="61"/>
      <c r="E4464" s="59"/>
      <c r="F4464" s="59"/>
      <c r="G4464" s="59"/>
      <c r="H4464" s="59"/>
      <c r="I4464" s="92"/>
      <c r="J4464" s="59"/>
    </row>
    <row r="4465" spans="1:10" s="27" customFormat="1" ht="15" x14ac:dyDescent="0.25">
      <c r="A4465" s="60"/>
      <c r="B4465" s="60"/>
      <c r="C4465" s="61"/>
      <c r="D4465" s="61"/>
      <c r="E4465" s="59"/>
      <c r="F4465" s="59"/>
      <c r="G4465" s="59"/>
      <c r="H4465" s="59"/>
      <c r="I4465" s="92"/>
      <c r="J4465" s="59"/>
    </row>
    <row r="4466" spans="1:10" s="27" customFormat="1" ht="15" x14ac:dyDescent="0.25">
      <c r="A4466" s="60"/>
      <c r="B4466" s="60"/>
      <c r="C4466" s="61"/>
      <c r="D4466" s="61"/>
      <c r="E4466" s="59"/>
      <c r="F4466" s="59"/>
      <c r="G4466" s="59"/>
      <c r="H4466" s="59"/>
      <c r="I4466" s="92"/>
      <c r="J4466" s="59"/>
    </row>
    <row r="4467" spans="1:10" s="27" customFormat="1" ht="15" x14ac:dyDescent="0.25">
      <c r="A4467" s="60"/>
      <c r="B4467" s="60"/>
      <c r="C4467" s="61"/>
      <c r="D4467" s="61"/>
      <c r="E4467" s="59"/>
      <c r="F4467" s="59"/>
      <c r="G4467" s="59"/>
      <c r="H4467" s="59"/>
      <c r="I4467" s="92"/>
      <c r="J4467" s="59"/>
    </row>
    <row r="4468" spans="1:10" s="27" customFormat="1" ht="15" x14ac:dyDescent="0.25">
      <c r="A4468" s="60"/>
      <c r="B4468" s="60"/>
      <c r="C4468" s="61"/>
      <c r="D4468" s="61"/>
      <c r="E4468" s="59"/>
      <c r="F4468" s="59"/>
      <c r="G4468" s="59"/>
      <c r="H4468" s="59"/>
      <c r="I4468" s="92"/>
      <c r="J4468" s="59"/>
    </row>
    <row r="4469" spans="1:10" s="27" customFormat="1" ht="15" x14ac:dyDescent="0.25">
      <c r="A4469" s="60"/>
      <c r="B4469" s="60"/>
      <c r="C4469" s="61"/>
      <c r="D4469" s="61"/>
      <c r="E4469" s="59"/>
      <c r="F4469" s="59"/>
      <c r="G4469" s="59"/>
      <c r="H4469" s="59"/>
      <c r="I4469" s="92"/>
      <c r="J4469" s="59"/>
    </row>
    <row r="4470" spans="1:10" s="27" customFormat="1" ht="15" x14ac:dyDescent="0.25">
      <c r="A4470" s="60"/>
      <c r="B4470" s="60"/>
      <c r="C4470" s="61"/>
      <c r="D4470" s="61"/>
      <c r="E4470" s="59"/>
      <c r="F4470" s="59"/>
      <c r="G4470" s="59"/>
      <c r="H4470" s="59"/>
      <c r="I4470" s="92"/>
      <c r="J4470" s="59"/>
    </row>
    <row r="4471" spans="1:10" s="27" customFormat="1" ht="15" x14ac:dyDescent="0.25">
      <c r="A4471" s="60"/>
      <c r="B4471" s="60"/>
      <c r="C4471" s="61"/>
      <c r="D4471" s="61"/>
      <c r="E4471" s="59"/>
      <c r="F4471" s="59"/>
      <c r="G4471" s="59"/>
      <c r="H4471" s="59"/>
      <c r="I4471" s="92"/>
      <c r="J4471" s="59"/>
    </row>
    <row r="4472" spans="1:10" s="27" customFormat="1" ht="15" x14ac:dyDescent="0.25">
      <c r="A4472" s="60"/>
      <c r="B4472" s="60"/>
      <c r="C4472" s="61"/>
      <c r="D4472" s="61"/>
      <c r="E4472" s="59"/>
      <c r="F4472" s="59"/>
      <c r="G4472" s="59"/>
      <c r="H4472" s="59"/>
      <c r="I4472" s="92"/>
      <c r="J4472" s="59"/>
    </row>
    <row r="4473" spans="1:10" s="27" customFormat="1" ht="15" x14ac:dyDescent="0.25">
      <c r="A4473" s="60"/>
      <c r="B4473" s="60"/>
      <c r="C4473" s="61"/>
      <c r="D4473" s="61"/>
      <c r="E4473" s="59"/>
      <c r="F4473" s="59"/>
      <c r="G4473" s="59"/>
      <c r="H4473" s="59"/>
      <c r="I4473" s="92"/>
      <c r="J4473" s="59"/>
    </row>
    <row r="4474" spans="1:10" s="27" customFormat="1" ht="15" x14ac:dyDescent="0.25">
      <c r="A4474" s="60"/>
      <c r="B4474" s="60"/>
      <c r="C4474" s="61"/>
      <c r="D4474" s="61"/>
      <c r="E4474" s="59"/>
      <c r="F4474" s="59"/>
      <c r="G4474" s="59"/>
      <c r="H4474" s="59"/>
      <c r="I4474" s="92"/>
      <c r="J4474" s="59"/>
    </row>
    <row r="4475" spans="1:10" s="27" customFormat="1" ht="15" x14ac:dyDescent="0.25">
      <c r="A4475" s="60"/>
      <c r="B4475" s="60"/>
      <c r="C4475" s="61"/>
      <c r="D4475" s="61"/>
      <c r="E4475" s="59"/>
      <c r="F4475" s="59"/>
      <c r="G4475" s="59"/>
      <c r="H4475" s="59"/>
      <c r="I4475" s="92"/>
      <c r="J4475" s="59"/>
    </row>
    <row r="4476" spans="1:10" s="27" customFormat="1" ht="15" x14ac:dyDescent="0.25">
      <c r="A4476" s="60"/>
      <c r="B4476" s="60"/>
      <c r="C4476" s="61"/>
      <c r="D4476" s="61"/>
      <c r="E4476" s="59"/>
      <c r="F4476" s="59"/>
      <c r="G4476" s="59"/>
      <c r="H4476" s="59"/>
      <c r="I4476" s="92"/>
      <c r="J4476" s="59"/>
    </row>
    <row r="4477" spans="1:10" s="27" customFormat="1" ht="15" x14ac:dyDescent="0.25">
      <c r="A4477" s="60"/>
      <c r="B4477" s="60"/>
      <c r="C4477" s="61"/>
      <c r="D4477" s="61"/>
      <c r="E4477" s="59"/>
      <c r="F4477" s="59"/>
      <c r="G4477" s="59"/>
      <c r="H4477" s="59"/>
      <c r="I4477" s="92"/>
      <c r="J4477" s="59"/>
    </row>
    <row r="4478" spans="1:10" s="27" customFormat="1" ht="15" x14ac:dyDescent="0.25">
      <c r="A4478" s="60"/>
      <c r="B4478" s="60"/>
      <c r="C4478" s="61"/>
      <c r="D4478" s="61"/>
      <c r="E4478" s="59"/>
      <c r="F4478" s="59"/>
      <c r="G4478" s="59"/>
      <c r="H4478" s="59"/>
      <c r="I4478" s="92"/>
      <c r="J4478" s="59"/>
    </row>
    <row r="4479" spans="1:10" s="27" customFormat="1" ht="15" x14ac:dyDescent="0.25">
      <c r="A4479" s="60"/>
      <c r="B4479" s="60"/>
      <c r="C4479" s="61"/>
      <c r="D4479" s="61"/>
      <c r="E4479" s="59"/>
      <c r="F4479" s="59"/>
      <c r="G4479" s="59"/>
      <c r="H4479" s="59"/>
      <c r="I4479" s="92"/>
      <c r="J4479" s="59"/>
    </row>
    <row r="4480" spans="1:10" s="27" customFormat="1" ht="15" x14ac:dyDescent="0.25">
      <c r="A4480" s="60"/>
      <c r="B4480" s="60"/>
      <c r="C4480" s="61"/>
      <c r="D4480" s="61"/>
      <c r="E4480" s="59"/>
      <c r="F4480" s="59"/>
      <c r="G4480" s="59"/>
      <c r="H4480" s="59"/>
      <c r="I4480" s="92"/>
      <c r="J4480" s="59"/>
    </row>
    <row r="4481" spans="1:10" s="27" customFormat="1" ht="15" x14ac:dyDescent="0.25">
      <c r="A4481" s="60"/>
      <c r="B4481" s="60"/>
      <c r="C4481" s="61"/>
      <c r="D4481" s="61"/>
      <c r="E4481" s="59"/>
      <c r="F4481" s="59"/>
      <c r="G4481" s="59"/>
      <c r="H4481" s="59"/>
      <c r="I4481" s="92"/>
      <c r="J4481" s="59"/>
    </row>
    <row r="4482" spans="1:10" s="27" customFormat="1" ht="15" x14ac:dyDescent="0.25">
      <c r="A4482" s="60"/>
      <c r="B4482" s="60"/>
      <c r="C4482" s="61"/>
      <c r="D4482" s="61"/>
      <c r="E4482" s="59"/>
      <c r="F4482" s="59"/>
      <c r="G4482" s="59"/>
      <c r="H4482" s="59"/>
      <c r="I4482" s="92"/>
      <c r="J4482" s="59"/>
    </row>
    <row r="4483" spans="1:10" s="27" customFormat="1" ht="15" x14ac:dyDescent="0.25">
      <c r="A4483" s="60"/>
      <c r="B4483" s="60"/>
      <c r="C4483" s="61"/>
      <c r="D4483" s="61"/>
      <c r="E4483" s="59"/>
      <c r="F4483" s="59"/>
      <c r="G4483" s="59"/>
      <c r="H4483" s="59"/>
      <c r="I4483" s="92"/>
      <c r="J4483" s="59"/>
    </row>
    <row r="4484" spans="1:10" s="27" customFormat="1" ht="15" x14ac:dyDescent="0.25">
      <c r="A4484" s="60"/>
      <c r="B4484" s="60"/>
      <c r="C4484" s="61"/>
      <c r="D4484" s="61"/>
      <c r="E4484" s="59"/>
      <c r="F4484" s="59"/>
      <c r="G4484" s="59"/>
      <c r="H4484" s="59"/>
      <c r="I4484" s="92"/>
      <c r="J4484" s="59"/>
    </row>
    <row r="4485" spans="1:10" s="27" customFormat="1" ht="15" x14ac:dyDescent="0.25">
      <c r="A4485" s="60"/>
      <c r="B4485" s="60"/>
      <c r="C4485" s="61"/>
      <c r="D4485" s="61"/>
      <c r="E4485" s="59"/>
      <c r="F4485" s="59"/>
      <c r="G4485" s="59"/>
      <c r="H4485" s="59"/>
      <c r="I4485" s="92"/>
      <c r="J4485" s="59"/>
    </row>
    <row r="4486" spans="1:10" s="27" customFormat="1" ht="15" x14ac:dyDescent="0.25">
      <c r="A4486" s="60"/>
      <c r="B4486" s="60"/>
      <c r="C4486" s="61"/>
      <c r="D4486" s="61"/>
      <c r="E4486" s="59"/>
      <c r="F4486" s="59"/>
      <c r="G4486" s="59"/>
      <c r="H4486" s="59"/>
      <c r="I4486" s="92"/>
      <c r="J4486" s="59"/>
    </row>
    <row r="4487" spans="1:10" s="27" customFormat="1" ht="15" x14ac:dyDescent="0.25">
      <c r="A4487" s="60"/>
      <c r="B4487" s="60"/>
      <c r="C4487" s="61"/>
      <c r="D4487" s="61"/>
      <c r="E4487" s="59"/>
      <c r="F4487" s="59"/>
      <c r="G4487" s="59"/>
      <c r="H4487" s="59"/>
      <c r="I4487" s="92"/>
      <c r="J4487" s="59"/>
    </row>
    <row r="4488" spans="1:10" s="27" customFormat="1" ht="15" x14ac:dyDescent="0.25">
      <c r="A4488" s="60"/>
      <c r="B4488" s="60"/>
      <c r="C4488" s="61"/>
      <c r="D4488" s="61"/>
      <c r="E4488" s="59"/>
      <c r="F4488" s="59"/>
      <c r="G4488" s="59"/>
      <c r="H4488" s="59"/>
      <c r="I4488" s="92"/>
      <c r="J4488" s="59"/>
    </row>
    <row r="4489" spans="1:10" s="27" customFormat="1" ht="15" x14ac:dyDescent="0.25">
      <c r="A4489" s="60"/>
      <c r="B4489" s="60"/>
      <c r="C4489" s="61"/>
      <c r="D4489" s="61"/>
      <c r="E4489" s="59"/>
      <c r="F4489" s="59"/>
      <c r="G4489" s="59"/>
      <c r="H4489" s="59"/>
      <c r="I4489" s="92"/>
      <c r="J4489" s="59"/>
    </row>
    <row r="4490" spans="1:10" s="27" customFormat="1" ht="15" x14ac:dyDescent="0.25">
      <c r="A4490" s="60"/>
      <c r="B4490" s="60"/>
      <c r="C4490" s="61"/>
      <c r="D4490" s="61"/>
      <c r="E4490" s="59"/>
      <c r="F4490" s="59"/>
      <c r="G4490" s="59"/>
      <c r="H4490" s="59"/>
      <c r="I4490" s="92"/>
      <c r="J4490" s="59"/>
    </row>
    <row r="4491" spans="1:10" s="27" customFormat="1" ht="15" x14ac:dyDescent="0.25">
      <c r="A4491" s="60"/>
      <c r="B4491" s="60"/>
      <c r="C4491" s="61"/>
      <c r="D4491" s="61"/>
      <c r="E4491" s="59"/>
      <c r="F4491" s="59"/>
      <c r="G4491" s="59"/>
      <c r="H4491" s="59"/>
      <c r="I4491" s="92"/>
      <c r="J4491" s="59"/>
    </row>
    <row r="4492" spans="1:10" s="27" customFormat="1" ht="15" x14ac:dyDescent="0.25">
      <c r="A4492" s="60"/>
      <c r="B4492" s="60"/>
      <c r="C4492" s="61"/>
      <c r="D4492" s="61"/>
      <c r="E4492" s="59"/>
      <c r="F4492" s="59"/>
      <c r="G4492" s="59"/>
      <c r="H4492" s="59"/>
      <c r="I4492" s="92"/>
      <c r="J4492" s="59"/>
    </row>
    <row r="4493" spans="1:10" s="27" customFormat="1" ht="15" x14ac:dyDescent="0.25">
      <c r="A4493" s="60"/>
      <c r="B4493" s="60"/>
      <c r="C4493" s="61"/>
      <c r="D4493" s="61"/>
      <c r="E4493" s="59"/>
      <c r="F4493" s="59"/>
      <c r="G4493" s="59"/>
      <c r="H4493" s="59"/>
      <c r="I4493" s="92"/>
      <c r="J4493" s="59"/>
    </row>
    <row r="4494" spans="1:10" s="27" customFormat="1" ht="15" x14ac:dyDescent="0.25">
      <c r="A4494" s="60"/>
      <c r="B4494" s="60"/>
      <c r="C4494" s="61"/>
      <c r="D4494" s="61"/>
      <c r="E4494" s="59"/>
      <c r="F4494" s="59"/>
      <c r="G4494" s="59"/>
      <c r="H4494" s="59"/>
      <c r="I4494" s="92"/>
      <c r="J4494" s="59"/>
    </row>
    <row r="4495" spans="1:10" s="27" customFormat="1" ht="15" x14ac:dyDescent="0.25">
      <c r="A4495" s="60"/>
      <c r="B4495" s="60"/>
      <c r="C4495" s="61"/>
      <c r="D4495" s="61"/>
      <c r="E4495" s="59"/>
      <c r="F4495" s="59"/>
      <c r="G4495" s="59"/>
      <c r="H4495" s="59"/>
      <c r="I4495" s="92"/>
      <c r="J4495" s="59"/>
    </row>
    <row r="4496" spans="1:10" s="27" customFormat="1" ht="15" x14ac:dyDescent="0.25">
      <c r="A4496" s="60"/>
      <c r="B4496" s="60"/>
      <c r="C4496" s="61"/>
      <c r="D4496" s="61"/>
      <c r="E4496" s="59"/>
      <c r="F4496" s="59"/>
      <c r="G4496" s="59"/>
      <c r="H4496" s="59"/>
      <c r="I4496" s="92"/>
      <c r="J4496" s="59"/>
    </row>
    <row r="4497" spans="1:10" s="27" customFormat="1" ht="15" x14ac:dyDescent="0.25">
      <c r="A4497" s="60"/>
      <c r="B4497" s="60"/>
      <c r="C4497" s="61"/>
      <c r="D4497" s="61"/>
      <c r="E4497" s="59"/>
      <c r="F4497" s="59"/>
      <c r="G4497" s="59"/>
      <c r="H4497" s="59"/>
      <c r="I4497" s="92"/>
      <c r="J4497" s="59"/>
    </row>
    <row r="4498" spans="1:10" s="27" customFormat="1" ht="15" x14ac:dyDescent="0.25">
      <c r="A4498" s="60"/>
      <c r="B4498" s="60"/>
      <c r="C4498" s="61"/>
      <c r="D4498" s="61"/>
      <c r="E4498" s="59"/>
      <c r="F4498" s="59"/>
      <c r="G4498" s="59"/>
      <c r="H4498" s="59"/>
      <c r="I4498" s="92"/>
      <c r="J4498" s="59"/>
    </row>
    <row r="4499" spans="1:10" s="27" customFormat="1" ht="15" x14ac:dyDescent="0.25">
      <c r="A4499" s="60"/>
      <c r="B4499" s="60"/>
      <c r="C4499" s="61"/>
      <c r="D4499" s="61"/>
      <c r="E4499" s="59"/>
      <c r="F4499" s="59"/>
      <c r="G4499" s="59"/>
      <c r="H4499" s="59"/>
      <c r="I4499" s="92"/>
      <c r="J4499" s="59"/>
    </row>
    <row r="4500" spans="1:10" s="27" customFormat="1" ht="15" x14ac:dyDescent="0.25">
      <c r="A4500" s="60"/>
      <c r="B4500" s="60"/>
      <c r="C4500" s="61"/>
      <c r="D4500" s="61"/>
      <c r="E4500" s="59"/>
      <c r="F4500" s="59"/>
      <c r="G4500" s="59"/>
      <c r="H4500" s="59"/>
      <c r="I4500" s="92"/>
      <c r="J4500" s="59"/>
    </row>
    <row r="4501" spans="1:10" s="27" customFormat="1" ht="15" x14ac:dyDescent="0.25">
      <c r="A4501" s="60"/>
      <c r="B4501" s="60"/>
      <c r="C4501" s="61"/>
      <c r="D4501" s="61"/>
      <c r="E4501" s="59"/>
      <c r="F4501" s="59"/>
      <c r="G4501" s="59"/>
      <c r="H4501" s="59"/>
      <c r="I4501" s="92"/>
      <c r="J4501" s="59"/>
    </row>
    <row r="4502" spans="1:10" s="27" customFormat="1" ht="15" x14ac:dyDescent="0.25">
      <c r="A4502" s="60"/>
      <c r="B4502" s="60"/>
      <c r="C4502" s="61"/>
      <c r="D4502" s="61"/>
      <c r="E4502" s="59"/>
      <c r="F4502" s="59"/>
      <c r="G4502" s="59"/>
      <c r="H4502" s="59"/>
      <c r="I4502" s="92"/>
      <c r="J4502" s="59"/>
    </row>
    <row r="4503" spans="1:10" s="27" customFormat="1" ht="15" x14ac:dyDescent="0.25">
      <c r="A4503" s="60"/>
      <c r="B4503" s="60"/>
      <c r="C4503" s="61"/>
      <c r="D4503" s="61"/>
      <c r="E4503" s="59"/>
      <c r="F4503" s="59"/>
      <c r="G4503" s="59"/>
      <c r="H4503" s="59"/>
      <c r="I4503" s="92"/>
      <c r="J4503" s="59"/>
    </row>
    <row r="4504" spans="1:10" s="27" customFormat="1" ht="15" x14ac:dyDescent="0.25">
      <c r="A4504" s="60"/>
      <c r="B4504" s="60"/>
      <c r="C4504" s="61"/>
      <c r="D4504" s="61"/>
      <c r="E4504" s="59"/>
      <c r="F4504" s="59"/>
      <c r="G4504" s="59"/>
      <c r="H4504" s="59"/>
      <c r="I4504" s="92"/>
      <c r="J4504" s="59"/>
    </row>
    <row r="4505" spans="1:10" s="27" customFormat="1" ht="15" x14ac:dyDescent="0.25">
      <c r="A4505" s="60"/>
      <c r="B4505" s="60"/>
      <c r="C4505" s="61"/>
      <c r="D4505" s="61"/>
      <c r="E4505" s="59"/>
      <c r="F4505" s="59"/>
      <c r="G4505" s="59"/>
      <c r="H4505" s="59"/>
      <c r="I4505" s="92"/>
      <c r="J4505" s="59"/>
    </row>
    <row r="4506" spans="1:10" s="27" customFormat="1" ht="15" x14ac:dyDescent="0.25">
      <c r="A4506" s="60"/>
      <c r="B4506" s="60"/>
      <c r="C4506" s="61"/>
      <c r="D4506" s="61"/>
      <c r="E4506" s="59"/>
      <c r="F4506" s="59"/>
      <c r="G4506" s="59"/>
      <c r="H4506" s="59"/>
      <c r="I4506" s="92"/>
      <c r="J4506" s="59"/>
    </row>
    <row r="4507" spans="1:10" s="27" customFormat="1" ht="15" x14ac:dyDescent="0.25">
      <c r="A4507" s="60"/>
      <c r="B4507" s="60"/>
      <c r="C4507" s="61"/>
      <c r="D4507" s="61"/>
      <c r="E4507" s="59"/>
      <c r="F4507" s="59"/>
      <c r="G4507" s="59"/>
      <c r="H4507" s="59"/>
      <c r="I4507" s="92"/>
      <c r="J4507" s="59"/>
    </row>
    <row r="4508" spans="1:10" s="27" customFormat="1" ht="15" x14ac:dyDescent="0.25">
      <c r="A4508" s="60"/>
      <c r="B4508" s="60"/>
      <c r="C4508" s="61"/>
      <c r="D4508" s="61"/>
      <c r="E4508" s="59"/>
      <c r="F4508" s="59"/>
      <c r="G4508" s="59"/>
      <c r="H4508" s="59"/>
      <c r="I4508" s="92"/>
      <c r="J4508" s="59"/>
    </row>
    <row r="4509" spans="1:10" s="27" customFormat="1" ht="15" x14ac:dyDescent="0.25">
      <c r="A4509" s="60"/>
      <c r="B4509" s="60"/>
      <c r="C4509" s="61"/>
      <c r="D4509" s="61"/>
      <c r="E4509" s="59"/>
      <c r="F4509" s="59"/>
      <c r="G4509" s="59"/>
      <c r="H4509" s="59"/>
      <c r="I4509" s="92"/>
      <c r="J4509" s="59"/>
    </row>
    <row r="4510" spans="1:10" s="27" customFormat="1" ht="15" x14ac:dyDescent="0.25">
      <c r="A4510" s="60"/>
      <c r="B4510" s="60"/>
      <c r="C4510" s="61"/>
      <c r="D4510" s="61"/>
      <c r="E4510" s="59"/>
      <c r="F4510" s="59"/>
      <c r="G4510" s="59"/>
      <c r="H4510" s="59"/>
      <c r="I4510" s="92"/>
      <c r="J4510" s="59"/>
    </row>
    <row r="4511" spans="1:10" s="27" customFormat="1" ht="15" x14ac:dyDescent="0.25">
      <c r="A4511" s="60"/>
      <c r="B4511" s="60"/>
      <c r="C4511" s="61"/>
      <c r="D4511" s="61"/>
      <c r="E4511" s="59"/>
      <c r="F4511" s="59"/>
      <c r="G4511" s="59"/>
      <c r="H4511" s="59"/>
      <c r="I4511" s="92"/>
      <c r="J4511" s="59"/>
    </row>
    <row r="4512" spans="1:10" s="27" customFormat="1" ht="15" x14ac:dyDescent="0.25">
      <c r="A4512" s="60"/>
      <c r="B4512" s="60"/>
      <c r="C4512" s="61"/>
      <c r="D4512" s="61"/>
      <c r="E4512" s="59"/>
      <c r="F4512" s="59"/>
      <c r="G4512" s="59"/>
      <c r="H4512" s="59"/>
      <c r="I4512" s="92"/>
      <c r="J4512" s="59"/>
    </row>
    <row r="4513" spans="1:10" s="27" customFormat="1" ht="15" x14ac:dyDescent="0.25">
      <c r="A4513" s="60"/>
      <c r="B4513" s="60"/>
      <c r="C4513" s="61"/>
      <c r="D4513" s="61"/>
      <c r="E4513" s="59"/>
      <c r="F4513" s="59"/>
      <c r="G4513" s="59"/>
      <c r="H4513" s="59"/>
      <c r="I4513" s="92"/>
      <c r="J4513" s="59"/>
    </row>
    <row r="4514" spans="1:10" s="27" customFormat="1" ht="15" x14ac:dyDescent="0.25">
      <c r="A4514" s="60"/>
      <c r="B4514" s="60"/>
      <c r="C4514" s="61"/>
      <c r="D4514" s="61"/>
      <c r="E4514" s="59"/>
      <c r="F4514" s="59"/>
      <c r="G4514" s="59"/>
      <c r="H4514" s="59"/>
      <c r="I4514" s="92"/>
      <c r="J4514" s="59"/>
    </row>
    <row r="4515" spans="1:10" s="27" customFormat="1" ht="15" x14ac:dyDescent="0.25">
      <c r="A4515" s="60"/>
      <c r="B4515" s="60"/>
      <c r="C4515" s="61"/>
      <c r="D4515" s="61"/>
      <c r="E4515" s="59"/>
      <c r="F4515" s="59"/>
      <c r="G4515" s="59"/>
      <c r="H4515" s="59"/>
      <c r="I4515" s="92"/>
      <c r="J4515" s="59"/>
    </row>
    <row r="4516" spans="1:10" s="27" customFormat="1" ht="15" x14ac:dyDescent="0.25">
      <c r="A4516" s="60"/>
      <c r="B4516" s="60"/>
      <c r="C4516" s="61"/>
      <c r="D4516" s="61"/>
      <c r="E4516" s="59"/>
      <c r="F4516" s="59"/>
      <c r="G4516" s="59"/>
      <c r="H4516" s="59"/>
      <c r="I4516" s="92"/>
      <c r="J4516" s="59"/>
    </row>
    <row r="4517" spans="1:10" s="27" customFormat="1" ht="15" x14ac:dyDescent="0.25">
      <c r="A4517" s="60"/>
      <c r="B4517" s="60"/>
      <c r="C4517" s="61"/>
      <c r="D4517" s="61"/>
      <c r="E4517" s="59"/>
      <c r="F4517" s="59"/>
      <c r="G4517" s="59"/>
      <c r="H4517" s="59"/>
      <c r="I4517" s="92"/>
      <c r="J4517" s="59"/>
    </row>
    <row r="4518" spans="1:10" s="27" customFormat="1" ht="15" x14ac:dyDescent="0.25">
      <c r="A4518" s="60"/>
      <c r="B4518" s="60"/>
      <c r="C4518" s="61"/>
      <c r="D4518" s="61"/>
      <c r="E4518" s="59"/>
      <c r="F4518" s="59"/>
      <c r="G4518" s="59"/>
      <c r="H4518" s="59"/>
      <c r="I4518" s="92"/>
      <c r="J4518" s="59"/>
    </row>
    <row r="4519" spans="1:10" s="27" customFormat="1" ht="15" x14ac:dyDescent="0.25">
      <c r="A4519" s="60"/>
      <c r="B4519" s="60"/>
      <c r="C4519" s="61"/>
      <c r="D4519" s="61"/>
      <c r="E4519" s="59"/>
      <c r="F4519" s="59"/>
      <c r="G4519" s="59"/>
      <c r="H4519" s="59"/>
      <c r="I4519" s="92"/>
      <c r="J4519" s="59"/>
    </row>
    <row r="4520" spans="1:10" s="27" customFormat="1" ht="15" x14ac:dyDescent="0.25">
      <c r="A4520" s="60"/>
      <c r="B4520" s="60"/>
      <c r="C4520" s="61"/>
      <c r="D4520" s="61"/>
      <c r="E4520" s="59"/>
      <c r="F4520" s="59"/>
      <c r="G4520" s="59"/>
      <c r="H4520" s="59"/>
      <c r="I4520" s="92"/>
      <c r="J4520" s="59"/>
    </row>
    <row r="4521" spans="1:10" s="27" customFormat="1" ht="15" x14ac:dyDescent="0.25">
      <c r="A4521" s="60"/>
      <c r="B4521" s="60"/>
      <c r="C4521" s="61"/>
      <c r="D4521" s="61"/>
      <c r="E4521" s="59"/>
      <c r="F4521" s="59"/>
      <c r="G4521" s="59"/>
      <c r="H4521" s="59"/>
      <c r="I4521" s="92"/>
      <c r="J4521" s="59"/>
    </row>
    <row r="4522" spans="1:10" s="27" customFormat="1" ht="15" x14ac:dyDescent="0.25">
      <c r="A4522" s="60"/>
      <c r="B4522" s="60"/>
      <c r="C4522" s="61"/>
      <c r="D4522" s="61"/>
      <c r="E4522" s="59"/>
      <c r="F4522" s="59"/>
      <c r="G4522" s="59"/>
      <c r="H4522" s="59"/>
      <c r="I4522" s="92"/>
      <c r="J4522" s="59"/>
    </row>
    <row r="4523" spans="1:10" s="27" customFormat="1" ht="15" x14ac:dyDescent="0.25">
      <c r="A4523" s="60"/>
      <c r="B4523" s="60"/>
      <c r="C4523" s="61"/>
      <c r="D4523" s="61"/>
      <c r="E4523" s="59"/>
      <c r="F4523" s="59"/>
      <c r="G4523" s="59"/>
      <c r="H4523" s="59"/>
      <c r="I4523" s="92"/>
      <c r="J4523" s="59"/>
    </row>
    <row r="4524" spans="1:10" s="27" customFormat="1" ht="15" x14ac:dyDescent="0.25">
      <c r="A4524" s="60"/>
      <c r="B4524" s="60"/>
      <c r="C4524" s="61"/>
      <c r="D4524" s="61"/>
      <c r="E4524" s="59"/>
      <c r="F4524" s="59"/>
      <c r="G4524" s="59"/>
      <c r="H4524" s="59"/>
      <c r="I4524" s="92"/>
      <c r="J4524" s="59"/>
    </row>
    <row r="4525" spans="1:10" s="27" customFormat="1" ht="15" x14ac:dyDescent="0.25">
      <c r="A4525" s="60"/>
      <c r="B4525" s="60"/>
      <c r="C4525" s="61"/>
      <c r="D4525" s="61"/>
      <c r="E4525" s="59"/>
      <c r="F4525" s="59"/>
      <c r="G4525" s="59"/>
      <c r="H4525" s="59"/>
      <c r="I4525" s="92"/>
      <c r="J4525" s="59"/>
    </row>
    <row r="4526" spans="1:10" s="27" customFormat="1" ht="15" x14ac:dyDescent="0.25">
      <c r="A4526" s="60"/>
      <c r="B4526" s="60"/>
      <c r="C4526" s="61"/>
      <c r="D4526" s="61"/>
      <c r="E4526" s="59"/>
      <c r="F4526" s="59"/>
      <c r="G4526" s="59"/>
      <c r="H4526" s="59"/>
      <c r="I4526" s="92"/>
      <c r="J4526" s="59"/>
    </row>
    <row r="4527" spans="1:10" s="27" customFormat="1" ht="15" x14ac:dyDescent="0.25">
      <c r="A4527" s="60"/>
      <c r="B4527" s="60"/>
      <c r="C4527" s="61"/>
      <c r="D4527" s="61"/>
      <c r="E4527" s="59"/>
      <c r="F4527" s="59"/>
      <c r="G4527" s="59"/>
      <c r="H4527" s="59"/>
      <c r="I4527" s="92"/>
      <c r="J4527" s="59"/>
    </row>
    <row r="4528" spans="1:10" s="27" customFormat="1" ht="15" x14ac:dyDescent="0.25">
      <c r="A4528" s="60"/>
      <c r="B4528" s="60"/>
      <c r="C4528" s="61"/>
      <c r="D4528" s="61"/>
      <c r="E4528" s="59"/>
      <c r="F4528" s="59"/>
      <c r="G4528" s="59"/>
      <c r="H4528" s="59"/>
      <c r="I4528" s="92"/>
      <c r="J4528" s="59"/>
    </row>
    <row r="4529" spans="1:10" s="27" customFormat="1" ht="15" x14ac:dyDescent="0.25">
      <c r="A4529" s="60"/>
      <c r="B4529" s="60"/>
      <c r="C4529" s="61"/>
      <c r="D4529" s="61"/>
      <c r="E4529" s="59"/>
      <c r="F4529" s="59"/>
      <c r="G4529" s="59"/>
      <c r="H4529" s="59"/>
      <c r="I4529" s="92"/>
      <c r="J4529" s="59"/>
    </row>
    <row r="4530" spans="1:10" s="27" customFormat="1" ht="15" x14ac:dyDescent="0.25">
      <c r="A4530" s="60"/>
      <c r="B4530" s="60"/>
      <c r="C4530" s="61"/>
      <c r="D4530" s="61"/>
      <c r="E4530" s="59"/>
      <c r="F4530" s="59"/>
      <c r="G4530" s="59"/>
      <c r="H4530" s="59"/>
      <c r="I4530" s="92"/>
      <c r="J4530" s="59"/>
    </row>
    <row r="4531" spans="1:10" s="27" customFormat="1" ht="15" x14ac:dyDescent="0.25">
      <c r="A4531" s="60"/>
      <c r="B4531" s="60"/>
      <c r="C4531" s="61"/>
      <c r="D4531" s="61"/>
      <c r="E4531" s="59"/>
      <c r="F4531" s="59"/>
      <c r="G4531" s="59"/>
      <c r="H4531" s="59"/>
      <c r="I4531" s="92"/>
      <c r="J4531" s="59"/>
    </row>
    <row r="4532" spans="1:10" s="27" customFormat="1" ht="15" x14ac:dyDescent="0.25">
      <c r="A4532" s="60"/>
      <c r="B4532" s="60"/>
      <c r="C4532" s="61"/>
      <c r="D4532" s="61"/>
      <c r="E4532" s="59"/>
      <c r="F4532" s="59"/>
      <c r="G4532" s="59"/>
      <c r="H4532" s="59"/>
      <c r="I4532" s="92"/>
      <c r="J4532" s="59"/>
    </row>
    <row r="4533" spans="1:10" s="27" customFormat="1" ht="15" x14ac:dyDescent="0.25">
      <c r="A4533" s="60"/>
      <c r="B4533" s="60"/>
      <c r="C4533" s="61"/>
      <c r="D4533" s="61"/>
      <c r="E4533" s="59"/>
      <c r="F4533" s="59"/>
      <c r="G4533" s="59"/>
      <c r="H4533" s="59"/>
      <c r="I4533" s="92"/>
      <c r="J4533" s="59"/>
    </row>
    <row r="4534" spans="1:10" s="27" customFormat="1" ht="15" x14ac:dyDescent="0.25">
      <c r="A4534" s="60"/>
      <c r="B4534" s="60"/>
      <c r="C4534" s="61"/>
      <c r="D4534" s="61"/>
      <c r="E4534" s="59"/>
      <c r="F4534" s="59"/>
      <c r="G4534" s="59"/>
      <c r="H4534" s="59"/>
      <c r="I4534" s="92"/>
      <c r="J4534" s="59"/>
    </row>
    <row r="4535" spans="1:10" s="27" customFormat="1" ht="15" x14ac:dyDescent="0.25">
      <c r="A4535" s="60"/>
      <c r="B4535" s="60"/>
      <c r="C4535" s="61"/>
      <c r="D4535" s="61"/>
      <c r="E4535" s="59"/>
      <c r="F4535" s="59"/>
      <c r="G4535" s="59"/>
      <c r="H4535" s="59"/>
      <c r="I4535" s="92"/>
      <c r="J4535" s="59"/>
    </row>
    <row r="4536" spans="1:10" s="27" customFormat="1" ht="15" x14ac:dyDescent="0.25">
      <c r="A4536" s="60"/>
      <c r="B4536" s="60"/>
      <c r="C4536" s="61"/>
      <c r="D4536" s="61"/>
      <c r="E4536" s="59"/>
      <c r="F4536" s="59"/>
      <c r="G4536" s="59"/>
      <c r="H4536" s="59"/>
      <c r="I4536" s="92"/>
      <c r="J4536" s="59"/>
    </row>
    <row r="4537" spans="1:10" s="27" customFormat="1" ht="15" x14ac:dyDescent="0.25">
      <c r="A4537" s="60"/>
      <c r="B4537" s="60"/>
      <c r="C4537" s="61"/>
      <c r="D4537" s="61"/>
      <c r="E4537" s="59"/>
      <c r="F4537" s="59"/>
      <c r="G4537" s="59"/>
      <c r="H4537" s="59"/>
      <c r="I4537" s="92"/>
      <c r="J4537" s="59"/>
    </row>
    <row r="4538" spans="1:10" s="27" customFormat="1" ht="15" x14ac:dyDescent="0.25">
      <c r="A4538" s="60"/>
      <c r="B4538" s="60"/>
      <c r="C4538" s="61"/>
      <c r="D4538" s="61"/>
      <c r="E4538" s="59"/>
      <c r="F4538" s="59"/>
      <c r="G4538" s="59"/>
      <c r="H4538" s="59"/>
      <c r="I4538" s="92"/>
      <c r="J4538" s="59"/>
    </row>
    <row r="4539" spans="1:10" s="27" customFormat="1" ht="15" x14ac:dyDescent="0.25">
      <c r="A4539" s="60"/>
      <c r="B4539" s="60"/>
      <c r="C4539" s="61"/>
      <c r="D4539" s="61"/>
      <c r="E4539" s="59"/>
      <c r="F4539" s="59"/>
      <c r="G4539" s="59"/>
      <c r="H4539" s="59"/>
      <c r="I4539" s="92"/>
      <c r="J4539" s="59"/>
    </row>
    <row r="4540" spans="1:10" s="27" customFormat="1" ht="15" x14ac:dyDescent="0.25">
      <c r="A4540" s="60"/>
      <c r="B4540" s="60"/>
      <c r="C4540" s="61"/>
      <c r="D4540" s="61"/>
      <c r="E4540" s="59"/>
      <c r="F4540" s="59"/>
      <c r="G4540" s="59"/>
      <c r="H4540" s="59"/>
      <c r="I4540" s="92"/>
      <c r="J4540" s="59"/>
    </row>
    <row r="4541" spans="1:10" s="27" customFormat="1" ht="15" x14ac:dyDescent="0.25">
      <c r="A4541" s="60"/>
      <c r="B4541" s="60"/>
      <c r="C4541" s="61"/>
      <c r="D4541" s="61"/>
      <c r="E4541" s="59"/>
      <c r="F4541" s="59"/>
      <c r="G4541" s="59"/>
      <c r="H4541" s="59"/>
      <c r="I4541" s="92"/>
      <c r="J4541" s="59"/>
    </row>
    <row r="4542" spans="1:10" s="27" customFormat="1" ht="15" x14ac:dyDescent="0.25">
      <c r="A4542" s="60"/>
      <c r="B4542" s="60"/>
      <c r="C4542" s="61"/>
      <c r="D4542" s="61"/>
      <c r="E4542" s="59"/>
      <c r="F4542" s="59"/>
      <c r="G4542" s="59"/>
      <c r="H4542" s="59"/>
      <c r="I4542" s="92"/>
      <c r="J4542" s="59"/>
    </row>
    <row r="4543" spans="1:10" s="27" customFormat="1" ht="15" x14ac:dyDescent="0.25">
      <c r="A4543" s="60"/>
      <c r="B4543" s="60"/>
      <c r="C4543" s="61"/>
      <c r="D4543" s="61"/>
      <c r="E4543" s="59"/>
      <c r="F4543" s="59"/>
      <c r="G4543" s="59"/>
      <c r="H4543" s="59"/>
      <c r="I4543" s="92"/>
      <c r="J4543" s="59"/>
    </row>
    <row r="4544" spans="1:10" s="27" customFormat="1" ht="15" x14ac:dyDescent="0.25">
      <c r="A4544" s="60"/>
      <c r="B4544" s="60"/>
      <c r="C4544" s="61"/>
      <c r="D4544" s="61"/>
      <c r="E4544" s="59"/>
      <c r="F4544" s="59"/>
      <c r="G4544" s="59"/>
      <c r="H4544" s="59"/>
      <c r="I4544" s="92"/>
      <c r="J4544" s="59"/>
    </row>
    <row r="4545" spans="1:10" s="27" customFormat="1" ht="15" x14ac:dyDescent="0.25">
      <c r="A4545" s="60"/>
      <c r="B4545" s="60"/>
      <c r="C4545" s="61"/>
      <c r="D4545" s="61"/>
      <c r="E4545" s="59"/>
      <c r="F4545" s="59"/>
      <c r="G4545" s="59"/>
      <c r="H4545" s="59"/>
      <c r="I4545" s="92"/>
      <c r="J4545" s="59"/>
    </row>
    <row r="4546" spans="1:10" s="27" customFormat="1" ht="15" x14ac:dyDescent="0.25">
      <c r="A4546" s="60"/>
      <c r="B4546" s="60"/>
      <c r="C4546" s="61"/>
      <c r="D4546" s="61"/>
      <c r="E4546" s="59"/>
      <c r="F4546" s="59"/>
      <c r="G4546" s="59"/>
      <c r="H4546" s="59"/>
      <c r="I4546" s="92"/>
      <c r="J4546" s="59"/>
    </row>
    <row r="4547" spans="1:10" s="27" customFormat="1" ht="15" x14ac:dyDescent="0.25">
      <c r="A4547" s="60"/>
      <c r="B4547" s="60"/>
      <c r="C4547" s="61"/>
      <c r="D4547" s="61"/>
      <c r="E4547" s="59"/>
      <c r="F4547" s="59"/>
      <c r="G4547" s="59"/>
      <c r="H4547" s="59"/>
      <c r="I4547" s="92"/>
      <c r="J4547" s="59"/>
    </row>
    <row r="4548" spans="1:10" s="27" customFormat="1" ht="15" x14ac:dyDescent="0.25">
      <c r="A4548" s="60"/>
      <c r="B4548" s="60"/>
      <c r="C4548" s="61"/>
      <c r="D4548" s="61"/>
      <c r="E4548" s="59"/>
      <c r="F4548" s="59"/>
      <c r="G4548" s="59"/>
      <c r="H4548" s="59"/>
      <c r="I4548" s="92"/>
      <c r="J4548" s="59"/>
    </row>
    <row r="4549" spans="1:10" s="27" customFormat="1" ht="15" x14ac:dyDescent="0.25">
      <c r="A4549" s="60"/>
      <c r="B4549" s="60"/>
      <c r="C4549" s="61"/>
      <c r="D4549" s="61"/>
      <c r="E4549" s="59"/>
      <c r="F4549" s="59"/>
      <c r="G4549" s="59"/>
      <c r="H4549" s="59"/>
      <c r="I4549" s="92"/>
      <c r="J4549" s="59"/>
    </row>
    <row r="4550" spans="1:10" s="27" customFormat="1" ht="15" x14ac:dyDescent="0.25">
      <c r="A4550" s="60"/>
      <c r="B4550" s="60"/>
      <c r="C4550" s="61"/>
      <c r="D4550" s="61"/>
      <c r="E4550" s="59"/>
      <c r="F4550" s="59"/>
      <c r="G4550" s="59"/>
      <c r="H4550" s="59"/>
      <c r="I4550" s="92"/>
      <c r="J4550" s="59"/>
    </row>
    <row r="4551" spans="1:10" s="27" customFormat="1" ht="15" x14ac:dyDescent="0.25">
      <c r="A4551" s="60"/>
      <c r="B4551" s="60"/>
      <c r="C4551" s="61"/>
      <c r="D4551" s="61"/>
      <c r="E4551" s="59"/>
      <c r="F4551" s="59"/>
      <c r="G4551" s="59"/>
      <c r="H4551" s="59"/>
      <c r="I4551" s="92"/>
      <c r="J4551" s="59"/>
    </row>
    <row r="4552" spans="1:10" s="27" customFormat="1" ht="15" x14ac:dyDescent="0.25">
      <c r="A4552" s="60"/>
      <c r="B4552" s="60"/>
      <c r="C4552" s="61"/>
      <c r="D4552" s="61"/>
      <c r="E4552" s="59"/>
      <c r="F4552" s="59"/>
      <c r="G4552" s="59"/>
      <c r="H4552" s="59"/>
      <c r="I4552" s="92"/>
      <c r="J4552" s="59"/>
    </row>
    <row r="4553" spans="1:10" s="27" customFormat="1" ht="15" x14ac:dyDescent="0.25">
      <c r="A4553" s="60"/>
      <c r="B4553" s="60"/>
      <c r="C4553" s="61"/>
      <c r="D4553" s="61"/>
      <c r="E4553" s="59"/>
      <c r="F4553" s="59"/>
      <c r="G4553" s="59"/>
      <c r="H4553" s="59"/>
      <c r="I4553" s="92"/>
      <c r="J4553" s="59"/>
    </row>
    <row r="4554" spans="1:10" s="27" customFormat="1" ht="15" x14ac:dyDescent="0.25">
      <c r="A4554" s="60"/>
      <c r="B4554" s="60"/>
      <c r="C4554" s="61"/>
      <c r="D4554" s="61"/>
      <c r="E4554" s="59"/>
      <c r="F4554" s="59"/>
      <c r="G4554" s="59"/>
      <c r="H4554" s="59"/>
      <c r="I4554" s="92"/>
      <c r="J4554" s="59"/>
    </row>
    <row r="4555" spans="1:10" s="27" customFormat="1" ht="15" x14ac:dyDescent="0.25">
      <c r="A4555" s="60"/>
      <c r="B4555" s="60"/>
      <c r="C4555" s="61"/>
      <c r="D4555" s="61"/>
      <c r="E4555" s="59"/>
      <c r="F4555" s="59"/>
      <c r="G4555" s="59"/>
      <c r="H4555" s="59"/>
      <c r="I4555" s="92"/>
      <c r="J4555" s="59"/>
    </row>
    <row r="4556" spans="1:10" s="27" customFormat="1" ht="15" x14ac:dyDescent="0.25">
      <c r="A4556" s="60"/>
      <c r="B4556" s="60"/>
      <c r="C4556" s="61"/>
      <c r="D4556" s="61"/>
      <c r="E4556" s="59"/>
      <c r="F4556" s="59"/>
      <c r="G4556" s="59"/>
      <c r="H4556" s="59"/>
      <c r="I4556" s="92"/>
      <c r="J4556" s="59"/>
    </row>
    <row r="4557" spans="1:10" s="27" customFormat="1" ht="15" x14ac:dyDescent="0.25">
      <c r="A4557" s="60"/>
      <c r="B4557" s="60"/>
      <c r="C4557" s="61"/>
      <c r="D4557" s="61"/>
      <c r="E4557" s="59"/>
      <c r="F4557" s="59"/>
      <c r="G4557" s="59"/>
      <c r="H4557" s="59"/>
      <c r="I4557" s="92"/>
      <c r="J4557" s="59"/>
    </row>
    <row r="4558" spans="1:10" s="27" customFormat="1" ht="15" x14ac:dyDescent="0.25">
      <c r="A4558" s="60"/>
      <c r="B4558" s="60"/>
      <c r="C4558" s="61"/>
      <c r="D4558" s="61"/>
      <c r="E4558" s="59"/>
      <c r="F4558" s="59"/>
      <c r="G4558" s="59"/>
      <c r="H4558" s="59"/>
      <c r="I4558" s="92"/>
      <c r="J4558" s="59"/>
    </row>
    <row r="4559" spans="1:10" s="27" customFormat="1" ht="15" x14ac:dyDescent="0.25">
      <c r="A4559" s="60"/>
      <c r="B4559" s="60"/>
      <c r="C4559" s="61"/>
      <c r="D4559" s="61"/>
      <c r="E4559" s="59"/>
      <c r="F4559" s="59"/>
      <c r="G4559" s="59"/>
      <c r="H4559" s="59"/>
      <c r="I4559" s="92"/>
      <c r="J4559" s="59"/>
    </row>
    <row r="4560" spans="1:10" s="27" customFormat="1" ht="15" x14ac:dyDescent="0.25">
      <c r="A4560" s="60"/>
      <c r="B4560" s="60"/>
      <c r="C4560" s="61"/>
      <c r="D4560" s="61"/>
      <c r="E4560" s="59"/>
      <c r="F4560" s="59"/>
      <c r="G4560" s="59"/>
      <c r="H4560" s="59"/>
      <c r="I4560" s="92"/>
      <c r="J4560" s="59"/>
    </row>
    <row r="4561" spans="1:10" s="27" customFormat="1" ht="15" x14ac:dyDescent="0.25">
      <c r="A4561" s="60"/>
      <c r="B4561" s="60"/>
      <c r="C4561" s="61"/>
      <c r="D4561" s="61"/>
      <c r="E4561" s="59"/>
      <c r="F4561" s="59"/>
      <c r="G4561" s="59"/>
      <c r="H4561" s="59"/>
      <c r="I4561" s="92"/>
      <c r="J4561" s="59"/>
    </row>
    <row r="4562" spans="1:10" s="27" customFormat="1" ht="15" x14ac:dyDescent="0.25">
      <c r="A4562" s="60"/>
      <c r="B4562" s="60"/>
      <c r="C4562" s="61"/>
      <c r="D4562" s="61"/>
      <c r="E4562" s="59"/>
      <c r="F4562" s="59"/>
      <c r="G4562" s="59"/>
      <c r="H4562" s="59"/>
      <c r="I4562" s="92"/>
      <c r="J4562" s="59"/>
    </row>
    <row r="4563" spans="1:10" s="27" customFormat="1" ht="15" x14ac:dyDescent="0.25">
      <c r="A4563" s="60"/>
      <c r="B4563" s="60"/>
      <c r="C4563" s="61"/>
      <c r="D4563" s="61"/>
      <c r="E4563" s="59"/>
      <c r="F4563" s="59"/>
      <c r="G4563" s="59"/>
      <c r="H4563" s="59"/>
      <c r="I4563" s="92"/>
      <c r="J4563" s="59"/>
    </row>
    <row r="4564" spans="1:10" s="27" customFormat="1" ht="15" x14ac:dyDescent="0.25">
      <c r="A4564" s="60"/>
      <c r="B4564" s="60"/>
      <c r="C4564" s="61"/>
      <c r="D4564" s="61"/>
      <c r="E4564" s="59"/>
      <c r="F4564" s="59"/>
      <c r="G4564" s="59"/>
      <c r="H4564" s="59"/>
      <c r="I4564" s="92"/>
      <c r="J4564" s="59"/>
    </row>
    <row r="4565" spans="1:10" s="27" customFormat="1" ht="15" x14ac:dyDescent="0.25">
      <c r="A4565" s="60"/>
      <c r="B4565" s="60"/>
      <c r="C4565" s="61"/>
      <c r="D4565" s="61"/>
      <c r="E4565" s="59"/>
      <c r="F4565" s="59"/>
      <c r="G4565" s="59"/>
      <c r="H4565" s="59"/>
      <c r="I4565" s="92"/>
      <c r="J4565" s="59"/>
    </row>
    <row r="4566" spans="1:10" s="27" customFormat="1" ht="15" x14ac:dyDescent="0.25">
      <c r="A4566" s="60"/>
      <c r="B4566" s="60"/>
      <c r="C4566" s="61"/>
      <c r="D4566" s="61"/>
      <c r="E4566" s="59"/>
      <c r="F4566" s="59"/>
      <c r="G4566" s="59"/>
      <c r="H4566" s="59"/>
      <c r="I4566" s="92"/>
      <c r="J4566" s="59"/>
    </row>
    <row r="4567" spans="1:10" s="27" customFormat="1" ht="15" x14ac:dyDescent="0.25">
      <c r="A4567" s="60"/>
      <c r="B4567" s="60"/>
      <c r="C4567" s="61"/>
      <c r="D4567" s="61"/>
      <c r="E4567" s="59"/>
      <c r="F4567" s="59"/>
      <c r="G4567" s="59"/>
      <c r="H4567" s="59"/>
      <c r="I4567" s="92"/>
      <c r="J4567" s="59"/>
    </row>
    <row r="4568" spans="1:10" s="27" customFormat="1" ht="15" x14ac:dyDescent="0.25">
      <c r="A4568" s="60"/>
      <c r="B4568" s="60"/>
      <c r="C4568" s="61"/>
      <c r="D4568" s="61"/>
      <c r="E4568" s="59"/>
      <c r="F4568" s="59"/>
      <c r="G4568" s="59"/>
      <c r="H4568" s="59"/>
      <c r="I4568" s="92"/>
      <c r="J4568" s="59"/>
    </row>
    <row r="4569" spans="1:10" s="27" customFormat="1" ht="15" x14ac:dyDescent="0.25">
      <c r="A4569" s="60"/>
      <c r="B4569" s="60"/>
      <c r="C4569" s="61"/>
      <c r="D4569" s="61"/>
      <c r="E4569" s="59"/>
      <c r="F4569" s="59"/>
      <c r="G4569" s="59"/>
      <c r="H4569" s="59"/>
      <c r="I4569" s="92"/>
      <c r="J4569" s="59"/>
    </row>
    <row r="4570" spans="1:10" s="27" customFormat="1" ht="15" x14ac:dyDescent="0.25">
      <c r="A4570" s="60"/>
      <c r="B4570" s="60"/>
      <c r="C4570" s="61"/>
      <c r="D4570" s="61"/>
      <c r="E4570" s="59"/>
      <c r="F4570" s="59"/>
      <c r="G4570" s="59"/>
      <c r="H4570" s="59"/>
      <c r="I4570" s="92"/>
      <c r="J4570" s="59"/>
    </row>
    <row r="4571" spans="1:10" s="27" customFormat="1" ht="15" x14ac:dyDescent="0.25">
      <c r="A4571" s="60"/>
      <c r="B4571" s="60"/>
      <c r="C4571" s="61"/>
      <c r="D4571" s="61"/>
      <c r="E4571" s="59"/>
      <c r="F4571" s="59"/>
      <c r="G4571" s="59"/>
      <c r="H4571" s="59"/>
      <c r="I4571" s="92"/>
      <c r="J4571" s="59"/>
    </row>
    <row r="4572" spans="1:10" s="27" customFormat="1" ht="15" x14ac:dyDescent="0.25">
      <c r="A4572" s="60"/>
      <c r="B4572" s="60"/>
      <c r="C4572" s="61"/>
      <c r="D4572" s="61"/>
      <c r="E4572" s="59"/>
      <c r="F4572" s="59"/>
      <c r="G4572" s="59"/>
      <c r="H4572" s="59"/>
      <c r="I4572" s="92"/>
      <c r="J4572" s="59"/>
    </row>
    <row r="4573" spans="1:10" s="27" customFormat="1" ht="15" x14ac:dyDescent="0.25">
      <c r="A4573" s="60"/>
      <c r="B4573" s="60"/>
      <c r="C4573" s="61"/>
      <c r="D4573" s="61"/>
      <c r="E4573" s="59"/>
      <c r="F4573" s="59"/>
      <c r="G4573" s="59"/>
      <c r="H4573" s="59"/>
      <c r="I4573" s="92"/>
      <c r="J4573" s="59"/>
    </row>
    <row r="4574" spans="1:10" s="27" customFormat="1" ht="15" x14ac:dyDescent="0.25">
      <c r="A4574" s="60"/>
      <c r="B4574" s="60"/>
      <c r="C4574" s="61"/>
      <c r="D4574" s="61"/>
      <c r="E4574" s="59"/>
      <c r="F4574" s="59"/>
      <c r="G4574" s="59"/>
      <c r="H4574" s="59"/>
      <c r="I4574" s="92"/>
      <c r="J4574" s="59"/>
    </row>
    <row r="4575" spans="1:10" s="27" customFormat="1" ht="15" x14ac:dyDescent="0.25">
      <c r="A4575" s="60"/>
      <c r="B4575" s="60"/>
      <c r="C4575" s="61"/>
      <c r="D4575" s="61"/>
      <c r="E4575" s="59"/>
      <c r="F4575" s="59"/>
      <c r="G4575" s="59"/>
      <c r="H4575" s="59"/>
      <c r="I4575" s="92"/>
      <c r="J4575" s="59"/>
    </row>
    <row r="4576" spans="1:10" s="27" customFormat="1" ht="15" x14ac:dyDescent="0.25">
      <c r="A4576" s="60"/>
      <c r="B4576" s="60"/>
      <c r="C4576" s="61"/>
      <c r="D4576" s="61"/>
      <c r="E4576" s="59"/>
      <c r="F4576" s="59"/>
      <c r="G4576" s="59"/>
      <c r="H4576" s="59"/>
      <c r="I4576" s="92"/>
      <c r="J4576" s="59"/>
    </row>
    <row r="4577" spans="1:10" s="27" customFormat="1" ht="15" x14ac:dyDescent="0.25">
      <c r="A4577" s="60"/>
      <c r="B4577" s="60"/>
      <c r="C4577" s="61"/>
      <c r="D4577" s="61"/>
      <c r="E4577" s="59"/>
      <c r="F4577" s="59"/>
      <c r="G4577" s="59"/>
      <c r="H4577" s="59"/>
      <c r="I4577" s="92"/>
      <c r="J4577" s="59"/>
    </row>
    <row r="4578" spans="1:10" s="27" customFormat="1" ht="15" x14ac:dyDescent="0.25">
      <c r="A4578" s="60"/>
      <c r="B4578" s="60"/>
      <c r="C4578" s="61"/>
      <c r="D4578" s="61"/>
      <c r="E4578" s="59"/>
      <c r="F4578" s="59"/>
      <c r="G4578" s="59"/>
      <c r="H4578" s="59"/>
      <c r="I4578" s="92"/>
      <c r="J4578" s="59"/>
    </row>
    <row r="4579" spans="1:10" s="27" customFormat="1" ht="15" x14ac:dyDescent="0.25">
      <c r="A4579" s="60"/>
      <c r="B4579" s="60"/>
      <c r="C4579" s="61"/>
      <c r="D4579" s="61"/>
      <c r="E4579" s="59"/>
      <c r="F4579" s="59"/>
      <c r="G4579" s="59"/>
      <c r="H4579" s="59"/>
      <c r="I4579" s="92"/>
      <c r="J4579" s="59"/>
    </row>
    <row r="4580" spans="1:10" s="27" customFormat="1" ht="15" x14ac:dyDescent="0.25">
      <c r="A4580" s="60"/>
      <c r="B4580" s="60"/>
      <c r="C4580" s="61"/>
      <c r="D4580" s="61"/>
      <c r="E4580" s="59"/>
      <c r="F4580" s="59"/>
      <c r="G4580" s="59"/>
      <c r="H4580" s="59"/>
      <c r="I4580" s="92"/>
      <c r="J4580" s="59"/>
    </row>
    <row r="4581" spans="1:10" s="27" customFormat="1" ht="15" x14ac:dyDescent="0.25">
      <c r="A4581" s="60"/>
      <c r="B4581" s="60"/>
      <c r="C4581" s="61"/>
      <c r="D4581" s="61"/>
      <c r="E4581" s="59"/>
      <c r="F4581" s="59"/>
      <c r="G4581" s="59"/>
      <c r="H4581" s="59"/>
      <c r="I4581" s="92"/>
      <c r="J4581" s="59"/>
    </row>
    <row r="4582" spans="1:10" s="27" customFormat="1" ht="15" x14ac:dyDescent="0.25">
      <c r="A4582" s="60"/>
      <c r="B4582" s="60"/>
      <c r="C4582" s="61"/>
      <c r="D4582" s="61"/>
      <c r="E4582" s="59"/>
      <c r="F4582" s="59"/>
      <c r="G4582" s="59"/>
      <c r="H4582" s="59"/>
      <c r="I4582" s="92"/>
      <c r="J4582" s="59"/>
    </row>
    <row r="4583" spans="1:10" s="27" customFormat="1" ht="15" x14ac:dyDescent="0.25">
      <c r="A4583" s="60"/>
      <c r="B4583" s="60"/>
      <c r="C4583" s="61"/>
      <c r="D4583" s="61"/>
      <c r="E4583" s="59"/>
      <c r="F4583" s="59"/>
      <c r="G4583" s="59"/>
      <c r="H4583" s="59"/>
      <c r="I4583" s="92"/>
      <c r="J4583" s="59"/>
    </row>
    <row r="4584" spans="1:10" s="27" customFormat="1" ht="15" x14ac:dyDescent="0.25">
      <c r="A4584" s="60"/>
      <c r="B4584" s="60"/>
      <c r="C4584" s="61"/>
      <c r="D4584" s="61"/>
      <c r="E4584" s="59"/>
      <c r="F4584" s="59"/>
      <c r="G4584" s="59"/>
      <c r="H4584" s="59"/>
      <c r="I4584" s="92"/>
      <c r="J4584" s="59"/>
    </row>
    <row r="4585" spans="1:10" s="27" customFormat="1" ht="15" x14ac:dyDescent="0.25">
      <c r="A4585" s="60"/>
      <c r="B4585" s="60"/>
      <c r="C4585" s="61"/>
      <c r="D4585" s="61"/>
      <c r="E4585" s="59"/>
      <c r="F4585" s="59"/>
      <c r="G4585" s="59"/>
      <c r="H4585" s="59"/>
      <c r="I4585" s="92"/>
      <c r="J4585" s="59"/>
    </row>
    <row r="4586" spans="1:10" s="27" customFormat="1" ht="15" x14ac:dyDescent="0.25">
      <c r="A4586" s="60"/>
      <c r="B4586" s="60"/>
      <c r="C4586" s="61"/>
      <c r="D4586" s="61"/>
      <c r="E4586" s="59"/>
      <c r="F4586" s="59"/>
      <c r="G4586" s="59"/>
      <c r="H4586" s="59"/>
      <c r="I4586" s="92"/>
      <c r="J4586" s="59"/>
    </row>
    <row r="4587" spans="1:10" s="27" customFormat="1" ht="15" x14ac:dyDescent="0.25">
      <c r="A4587" s="60"/>
      <c r="B4587" s="60"/>
      <c r="C4587" s="61"/>
      <c r="D4587" s="61"/>
      <c r="E4587" s="59"/>
      <c r="F4587" s="59"/>
      <c r="G4587" s="59"/>
      <c r="H4587" s="59"/>
      <c r="I4587" s="92"/>
      <c r="J4587" s="59"/>
    </row>
    <row r="4588" spans="1:10" s="27" customFormat="1" ht="15" x14ac:dyDescent="0.25">
      <c r="A4588" s="60"/>
      <c r="B4588" s="60"/>
      <c r="C4588" s="61"/>
      <c r="D4588" s="61"/>
      <c r="E4588" s="59"/>
      <c r="F4588" s="59"/>
      <c r="G4588" s="59"/>
      <c r="H4588" s="59"/>
      <c r="I4588" s="92"/>
      <c r="J4588" s="59"/>
    </row>
    <row r="4589" spans="1:10" s="27" customFormat="1" ht="15" x14ac:dyDescent="0.25">
      <c r="A4589" s="60"/>
      <c r="B4589" s="60"/>
      <c r="C4589" s="61"/>
      <c r="D4589" s="61"/>
      <c r="E4589" s="59"/>
      <c r="F4589" s="59"/>
      <c r="G4589" s="59"/>
      <c r="H4589" s="59"/>
      <c r="I4589" s="92"/>
      <c r="J4589" s="59"/>
    </row>
    <row r="4590" spans="1:10" s="27" customFormat="1" ht="15" x14ac:dyDescent="0.25">
      <c r="A4590" s="60"/>
      <c r="B4590" s="60"/>
      <c r="C4590" s="61"/>
      <c r="D4590" s="61"/>
      <c r="E4590" s="59"/>
      <c r="F4590" s="59"/>
      <c r="G4590" s="59"/>
      <c r="H4590" s="59"/>
      <c r="I4590" s="92"/>
      <c r="J4590" s="59"/>
    </row>
    <row r="4591" spans="1:10" s="27" customFormat="1" ht="15" x14ac:dyDescent="0.25">
      <c r="A4591" s="60"/>
      <c r="B4591" s="60"/>
      <c r="C4591" s="61"/>
      <c r="D4591" s="61"/>
      <c r="E4591" s="59"/>
      <c r="F4591" s="59"/>
      <c r="G4591" s="59"/>
      <c r="H4591" s="59"/>
      <c r="I4591" s="92"/>
      <c r="J4591" s="59"/>
    </row>
    <row r="4592" spans="1:10" s="27" customFormat="1" ht="15" x14ac:dyDescent="0.25">
      <c r="A4592" s="60"/>
      <c r="B4592" s="60"/>
      <c r="C4592" s="61"/>
      <c r="D4592" s="61"/>
      <c r="E4592" s="59"/>
      <c r="F4592" s="59"/>
      <c r="G4592" s="59"/>
      <c r="H4592" s="59"/>
      <c r="I4592" s="92"/>
      <c r="J4592" s="59"/>
    </row>
    <row r="4593" spans="1:10" s="27" customFormat="1" ht="15" x14ac:dyDescent="0.25">
      <c r="A4593" s="60"/>
      <c r="B4593" s="60"/>
      <c r="C4593" s="61"/>
      <c r="D4593" s="61"/>
      <c r="E4593" s="59"/>
      <c r="F4593" s="59"/>
      <c r="G4593" s="59"/>
      <c r="H4593" s="59"/>
      <c r="I4593" s="92"/>
      <c r="J4593" s="59"/>
    </row>
    <row r="4594" spans="1:10" s="27" customFormat="1" ht="15" x14ac:dyDescent="0.25">
      <c r="A4594" s="60"/>
      <c r="B4594" s="60"/>
      <c r="C4594" s="61"/>
      <c r="D4594" s="61"/>
      <c r="E4594" s="59"/>
      <c r="F4594" s="59"/>
      <c r="G4594" s="59"/>
      <c r="H4594" s="59"/>
      <c r="I4594" s="92"/>
      <c r="J4594" s="59"/>
    </row>
    <row r="4595" spans="1:10" s="27" customFormat="1" ht="15" x14ac:dyDescent="0.25">
      <c r="A4595" s="60"/>
      <c r="B4595" s="60"/>
      <c r="C4595" s="61"/>
      <c r="D4595" s="61"/>
      <c r="E4595" s="59"/>
      <c r="F4595" s="59"/>
      <c r="G4595" s="59"/>
      <c r="H4595" s="59"/>
      <c r="I4595" s="92"/>
      <c r="J4595" s="59"/>
    </row>
    <row r="4596" spans="1:10" s="27" customFormat="1" ht="15" x14ac:dyDescent="0.25">
      <c r="A4596" s="60"/>
      <c r="B4596" s="60"/>
      <c r="C4596" s="61"/>
      <c r="D4596" s="61"/>
      <c r="E4596" s="59"/>
      <c r="F4596" s="59"/>
      <c r="G4596" s="59"/>
      <c r="H4596" s="59"/>
      <c r="I4596" s="92"/>
      <c r="J4596" s="59"/>
    </row>
    <row r="4597" spans="1:10" s="27" customFormat="1" ht="15" x14ac:dyDescent="0.25">
      <c r="A4597" s="60"/>
      <c r="B4597" s="60"/>
      <c r="C4597" s="61"/>
      <c r="D4597" s="61"/>
      <c r="E4597" s="59"/>
      <c r="F4597" s="59"/>
      <c r="G4597" s="59"/>
      <c r="H4597" s="59"/>
      <c r="I4597" s="92"/>
      <c r="J4597" s="59"/>
    </row>
    <row r="4598" spans="1:10" s="27" customFormat="1" ht="15" x14ac:dyDescent="0.25">
      <c r="A4598" s="60"/>
      <c r="B4598" s="60"/>
      <c r="C4598" s="61"/>
      <c r="D4598" s="61"/>
      <c r="E4598" s="59"/>
      <c r="F4598" s="59"/>
      <c r="G4598" s="59"/>
      <c r="H4598" s="59"/>
      <c r="I4598" s="92"/>
      <c r="J4598" s="59"/>
    </row>
    <row r="4599" spans="1:10" s="27" customFormat="1" ht="15" x14ac:dyDescent="0.25">
      <c r="A4599" s="60"/>
      <c r="B4599" s="60"/>
      <c r="C4599" s="61"/>
      <c r="D4599" s="61"/>
      <c r="E4599" s="59"/>
      <c r="F4599" s="59"/>
      <c r="G4599" s="59"/>
      <c r="H4599" s="59"/>
      <c r="I4599" s="92"/>
      <c r="J4599" s="59"/>
    </row>
    <row r="4600" spans="1:10" s="27" customFormat="1" ht="15" x14ac:dyDescent="0.25">
      <c r="A4600" s="60"/>
      <c r="B4600" s="60"/>
      <c r="C4600" s="61"/>
      <c r="D4600" s="61"/>
      <c r="E4600" s="59"/>
      <c r="F4600" s="59"/>
      <c r="G4600" s="59"/>
      <c r="H4600" s="59"/>
      <c r="I4600" s="92"/>
      <c r="J4600" s="59"/>
    </row>
    <row r="4601" spans="1:10" s="27" customFormat="1" ht="15" x14ac:dyDescent="0.25">
      <c r="A4601" s="60"/>
      <c r="B4601" s="60"/>
      <c r="C4601" s="61"/>
      <c r="D4601" s="61"/>
      <c r="E4601" s="59"/>
      <c r="F4601" s="59"/>
      <c r="G4601" s="59"/>
      <c r="H4601" s="59"/>
      <c r="I4601" s="92"/>
      <c r="J4601" s="59"/>
    </row>
    <row r="4602" spans="1:10" s="27" customFormat="1" ht="15" x14ac:dyDescent="0.25">
      <c r="A4602" s="60"/>
      <c r="B4602" s="60"/>
      <c r="C4602" s="61"/>
      <c r="D4602" s="61"/>
      <c r="E4602" s="59"/>
      <c r="F4602" s="59"/>
      <c r="G4602" s="59"/>
      <c r="H4602" s="59"/>
      <c r="I4602" s="92"/>
      <c r="J4602" s="59"/>
    </row>
    <row r="4603" spans="1:10" s="27" customFormat="1" ht="15" x14ac:dyDescent="0.25">
      <c r="A4603" s="60"/>
      <c r="B4603" s="60"/>
      <c r="C4603" s="61"/>
      <c r="D4603" s="61"/>
      <c r="E4603" s="59"/>
      <c r="F4603" s="59"/>
      <c r="G4603" s="59"/>
      <c r="H4603" s="59"/>
      <c r="I4603" s="92"/>
      <c r="J4603" s="59"/>
    </row>
    <row r="4604" spans="1:10" s="27" customFormat="1" ht="15" x14ac:dyDescent="0.25">
      <c r="A4604" s="60"/>
      <c r="B4604" s="60"/>
      <c r="C4604" s="61"/>
      <c r="D4604" s="61"/>
      <c r="E4604" s="59"/>
      <c r="F4604" s="59"/>
      <c r="G4604" s="59"/>
      <c r="H4604" s="59"/>
      <c r="I4604" s="92"/>
      <c r="J4604" s="59"/>
    </row>
    <row r="4605" spans="1:10" s="27" customFormat="1" ht="15" x14ac:dyDescent="0.25">
      <c r="A4605" s="60"/>
      <c r="B4605" s="60"/>
      <c r="C4605" s="61"/>
      <c r="D4605" s="61"/>
      <c r="E4605" s="59"/>
      <c r="F4605" s="59"/>
      <c r="G4605" s="59"/>
      <c r="H4605" s="59"/>
      <c r="I4605" s="92"/>
      <c r="J4605" s="59"/>
    </row>
    <row r="4606" spans="1:10" s="27" customFormat="1" ht="15" x14ac:dyDescent="0.25">
      <c r="A4606" s="60"/>
      <c r="B4606" s="60"/>
      <c r="C4606" s="61"/>
      <c r="D4606" s="61"/>
      <c r="E4606" s="59"/>
      <c r="F4606" s="59"/>
      <c r="G4606" s="59"/>
      <c r="H4606" s="59"/>
      <c r="I4606" s="92"/>
      <c r="J4606" s="59"/>
    </row>
    <row r="4607" spans="1:10" s="27" customFormat="1" ht="15" x14ac:dyDescent="0.25">
      <c r="A4607" s="60"/>
      <c r="B4607" s="60"/>
      <c r="C4607" s="61"/>
      <c r="D4607" s="61"/>
      <c r="E4607" s="59"/>
      <c r="F4607" s="59"/>
      <c r="G4607" s="59"/>
      <c r="H4607" s="59"/>
      <c r="I4607" s="92"/>
      <c r="J4607" s="59"/>
    </row>
    <row r="4608" spans="1:10" s="27" customFormat="1" ht="15" x14ac:dyDescent="0.25">
      <c r="A4608" s="60"/>
      <c r="B4608" s="60"/>
      <c r="C4608" s="61"/>
      <c r="D4608" s="61"/>
      <c r="E4608" s="59"/>
      <c r="F4608" s="59"/>
      <c r="G4608" s="59"/>
      <c r="H4608" s="59"/>
      <c r="I4608" s="92"/>
      <c r="J4608" s="59"/>
    </row>
    <row r="4609" spans="1:10" s="27" customFormat="1" ht="15" x14ac:dyDescent="0.25">
      <c r="A4609" s="60"/>
      <c r="B4609" s="60"/>
      <c r="C4609" s="61"/>
      <c r="D4609" s="61"/>
      <c r="E4609" s="59"/>
      <c r="F4609" s="59"/>
      <c r="G4609" s="59"/>
      <c r="H4609" s="59"/>
      <c r="I4609" s="92"/>
      <c r="J4609" s="59"/>
    </row>
    <row r="4610" spans="1:10" s="27" customFormat="1" ht="15" x14ac:dyDescent="0.25">
      <c r="A4610" s="60"/>
      <c r="B4610" s="60"/>
      <c r="C4610" s="61"/>
      <c r="D4610" s="61"/>
      <c r="E4610" s="59"/>
      <c r="F4610" s="59"/>
      <c r="G4610" s="59"/>
      <c r="H4610" s="59"/>
      <c r="I4610" s="92"/>
      <c r="J4610" s="59"/>
    </row>
    <row r="4611" spans="1:10" s="27" customFormat="1" ht="15" x14ac:dyDescent="0.25">
      <c r="A4611" s="60"/>
      <c r="B4611" s="60"/>
      <c r="C4611" s="61"/>
      <c r="D4611" s="61"/>
      <c r="E4611" s="59"/>
      <c r="F4611" s="59"/>
      <c r="G4611" s="59"/>
      <c r="H4611" s="59"/>
      <c r="I4611" s="92"/>
      <c r="J4611" s="59"/>
    </row>
    <row r="4612" spans="1:10" s="27" customFormat="1" ht="15" x14ac:dyDescent="0.25">
      <c r="A4612" s="60"/>
      <c r="B4612" s="60"/>
      <c r="C4612" s="61"/>
      <c r="D4612" s="61"/>
      <c r="E4612" s="59"/>
      <c r="F4612" s="59"/>
      <c r="G4612" s="59"/>
      <c r="H4612" s="59"/>
      <c r="I4612" s="92"/>
      <c r="J4612" s="59"/>
    </row>
    <row r="4613" spans="1:10" s="27" customFormat="1" ht="15" x14ac:dyDescent="0.25">
      <c r="A4613" s="60"/>
      <c r="B4613" s="60"/>
      <c r="C4613" s="61"/>
      <c r="D4613" s="61"/>
      <c r="E4613" s="59"/>
      <c r="F4613" s="59"/>
      <c r="G4613" s="59"/>
      <c r="H4613" s="59"/>
      <c r="I4613" s="92"/>
      <c r="J4613" s="59"/>
    </row>
    <row r="4614" spans="1:10" s="27" customFormat="1" ht="15" x14ac:dyDescent="0.25">
      <c r="A4614" s="60"/>
      <c r="B4614" s="60"/>
      <c r="C4614" s="61"/>
      <c r="D4614" s="61"/>
      <c r="E4614" s="59"/>
      <c r="F4614" s="59"/>
      <c r="G4614" s="59"/>
      <c r="H4614" s="59"/>
      <c r="I4614" s="92"/>
      <c r="J4614" s="59"/>
    </row>
    <row r="4615" spans="1:10" s="27" customFormat="1" ht="15" x14ac:dyDescent="0.25">
      <c r="A4615" s="60"/>
      <c r="B4615" s="60"/>
      <c r="C4615" s="61"/>
      <c r="D4615" s="61"/>
      <c r="E4615" s="59"/>
      <c r="F4615" s="59"/>
      <c r="G4615" s="59"/>
      <c r="H4615" s="59"/>
      <c r="I4615" s="92"/>
      <c r="J4615" s="59"/>
    </row>
    <row r="4616" spans="1:10" s="27" customFormat="1" ht="15" x14ac:dyDescent="0.25">
      <c r="A4616" s="60"/>
      <c r="B4616" s="60"/>
      <c r="C4616" s="61"/>
      <c r="D4616" s="61"/>
      <c r="E4616" s="59"/>
      <c r="F4616" s="59"/>
      <c r="G4616" s="59"/>
      <c r="H4616" s="59"/>
      <c r="I4616" s="92"/>
      <c r="J4616" s="59"/>
    </row>
    <row r="4617" spans="1:10" s="27" customFormat="1" ht="15" x14ac:dyDescent="0.25">
      <c r="A4617" s="60"/>
      <c r="B4617" s="60"/>
      <c r="C4617" s="61"/>
      <c r="D4617" s="61"/>
      <c r="E4617" s="59"/>
      <c r="F4617" s="59"/>
      <c r="G4617" s="59"/>
      <c r="H4617" s="59"/>
      <c r="I4617" s="92"/>
      <c r="J4617" s="59"/>
    </row>
    <row r="4618" spans="1:10" s="27" customFormat="1" ht="15" x14ac:dyDescent="0.25">
      <c r="A4618" s="60"/>
      <c r="B4618" s="60"/>
      <c r="C4618" s="61"/>
      <c r="D4618" s="61"/>
      <c r="E4618" s="59"/>
      <c r="F4618" s="59"/>
      <c r="G4618" s="59"/>
      <c r="H4618" s="59"/>
      <c r="I4618" s="92"/>
      <c r="J4618" s="59"/>
    </row>
    <row r="4619" spans="1:10" s="27" customFormat="1" ht="15" x14ac:dyDescent="0.25">
      <c r="A4619" s="60"/>
      <c r="B4619" s="60"/>
      <c r="C4619" s="61"/>
      <c r="D4619" s="61"/>
      <c r="E4619" s="59"/>
      <c r="F4619" s="59"/>
      <c r="G4619" s="59"/>
      <c r="H4619" s="59"/>
      <c r="I4619" s="92"/>
      <c r="J4619" s="59"/>
    </row>
    <row r="4620" spans="1:10" s="27" customFormat="1" ht="15" x14ac:dyDescent="0.25">
      <c r="A4620" s="60"/>
      <c r="B4620" s="60"/>
      <c r="C4620" s="61"/>
      <c r="D4620" s="61"/>
      <c r="E4620" s="59"/>
      <c r="F4620" s="59"/>
      <c r="G4620" s="59"/>
      <c r="H4620" s="59"/>
      <c r="I4620" s="92"/>
      <c r="J4620" s="59"/>
    </row>
    <row r="4621" spans="1:10" s="27" customFormat="1" ht="15" x14ac:dyDescent="0.25">
      <c r="A4621" s="60"/>
      <c r="B4621" s="60"/>
      <c r="C4621" s="61"/>
      <c r="D4621" s="61"/>
      <c r="E4621" s="59"/>
      <c r="F4621" s="59"/>
      <c r="G4621" s="59"/>
      <c r="H4621" s="59"/>
      <c r="I4621" s="92"/>
      <c r="J4621" s="59"/>
    </row>
    <row r="4622" spans="1:10" s="27" customFormat="1" ht="15" x14ac:dyDescent="0.25">
      <c r="A4622" s="60"/>
      <c r="B4622" s="60"/>
      <c r="C4622" s="61"/>
      <c r="D4622" s="61"/>
      <c r="E4622" s="59"/>
      <c r="F4622" s="59"/>
      <c r="G4622" s="59"/>
      <c r="H4622" s="59"/>
      <c r="I4622" s="92"/>
      <c r="J4622" s="59"/>
    </row>
    <row r="4623" spans="1:10" s="27" customFormat="1" ht="15" x14ac:dyDescent="0.25">
      <c r="A4623" s="60"/>
      <c r="B4623" s="60"/>
      <c r="C4623" s="61"/>
      <c r="D4623" s="61"/>
      <c r="E4623" s="59"/>
      <c r="F4623" s="59"/>
      <c r="G4623" s="59"/>
      <c r="H4623" s="59"/>
      <c r="I4623" s="92"/>
      <c r="J4623" s="59"/>
    </row>
    <row r="4624" spans="1:10" s="27" customFormat="1" ht="15" x14ac:dyDescent="0.25">
      <c r="A4624" s="60"/>
      <c r="B4624" s="60"/>
      <c r="C4624" s="61"/>
      <c r="D4624" s="61"/>
      <c r="E4624" s="59"/>
      <c r="F4624" s="59"/>
      <c r="G4624" s="59"/>
      <c r="H4624" s="59"/>
      <c r="I4624" s="92"/>
      <c r="J4624" s="59"/>
    </row>
    <row r="4625" spans="1:10" s="27" customFormat="1" ht="15" x14ac:dyDescent="0.25">
      <c r="A4625" s="60"/>
      <c r="B4625" s="60"/>
      <c r="C4625" s="61"/>
      <c r="D4625" s="61"/>
      <c r="E4625" s="59"/>
      <c r="F4625" s="59"/>
      <c r="G4625" s="59"/>
      <c r="H4625" s="59"/>
      <c r="I4625" s="92"/>
      <c r="J4625" s="59"/>
    </row>
    <row r="4626" spans="1:10" s="27" customFormat="1" ht="15" x14ac:dyDescent="0.25">
      <c r="A4626" s="60"/>
      <c r="B4626" s="60"/>
      <c r="C4626" s="61"/>
      <c r="D4626" s="61"/>
      <c r="E4626" s="59"/>
      <c r="F4626" s="59"/>
      <c r="G4626" s="59"/>
      <c r="H4626" s="59"/>
      <c r="I4626" s="92"/>
      <c r="J4626" s="59"/>
    </row>
    <row r="4627" spans="1:10" s="27" customFormat="1" ht="15" x14ac:dyDescent="0.25">
      <c r="A4627" s="60"/>
      <c r="B4627" s="60"/>
      <c r="C4627" s="61"/>
      <c r="D4627" s="61"/>
      <c r="E4627" s="59"/>
      <c r="F4627" s="59"/>
      <c r="G4627" s="59"/>
      <c r="H4627" s="59"/>
      <c r="I4627" s="92"/>
      <c r="J4627" s="59"/>
    </row>
    <row r="4628" spans="1:10" s="27" customFormat="1" ht="15" x14ac:dyDescent="0.25">
      <c r="A4628" s="60"/>
      <c r="B4628" s="60"/>
      <c r="C4628" s="61"/>
      <c r="D4628" s="61"/>
      <c r="E4628" s="59"/>
      <c r="F4628" s="59"/>
      <c r="G4628" s="59"/>
      <c r="H4628" s="59"/>
      <c r="I4628" s="92"/>
      <c r="J4628" s="59"/>
    </row>
    <row r="4629" spans="1:10" s="27" customFormat="1" ht="15" x14ac:dyDescent="0.25">
      <c r="A4629" s="60"/>
      <c r="B4629" s="60"/>
      <c r="C4629" s="61"/>
      <c r="D4629" s="61"/>
      <c r="E4629" s="59"/>
      <c r="F4629" s="59"/>
      <c r="G4629" s="59"/>
      <c r="H4629" s="59"/>
      <c r="I4629" s="92"/>
      <c r="J4629" s="59"/>
    </row>
    <row r="4630" spans="1:10" s="27" customFormat="1" ht="15" x14ac:dyDescent="0.25">
      <c r="A4630" s="60"/>
      <c r="B4630" s="60"/>
      <c r="C4630" s="61"/>
      <c r="D4630" s="61"/>
      <c r="E4630" s="59"/>
      <c r="F4630" s="59"/>
      <c r="G4630" s="59"/>
      <c r="H4630" s="59"/>
      <c r="I4630" s="92"/>
      <c r="J4630" s="59"/>
    </row>
    <row r="4631" spans="1:10" s="27" customFormat="1" ht="15" x14ac:dyDescent="0.25">
      <c r="A4631" s="60"/>
      <c r="B4631" s="60"/>
      <c r="C4631" s="61"/>
      <c r="D4631" s="61"/>
      <c r="E4631" s="59"/>
      <c r="F4631" s="59"/>
      <c r="G4631" s="59"/>
      <c r="H4631" s="59"/>
      <c r="I4631" s="92"/>
      <c r="J4631" s="59"/>
    </row>
    <row r="4632" spans="1:10" s="27" customFormat="1" ht="15" x14ac:dyDescent="0.25">
      <c r="A4632" s="60"/>
      <c r="B4632" s="60"/>
      <c r="C4632" s="61"/>
      <c r="D4632" s="61"/>
      <c r="E4632" s="59"/>
      <c r="F4632" s="59"/>
      <c r="G4632" s="59"/>
      <c r="H4632" s="59"/>
      <c r="I4632" s="92"/>
      <c r="J4632" s="59"/>
    </row>
    <row r="4633" spans="1:10" s="27" customFormat="1" ht="15" x14ac:dyDescent="0.25">
      <c r="A4633" s="60"/>
      <c r="B4633" s="60"/>
      <c r="C4633" s="61"/>
      <c r="D4633" s="61"/>
      <c r="E4633" s="59"/>
      <c r="F4633" s="59"/>
      <c r="G4633" s="59"/>
      <c r="H4633" s="59"/>
      <c r="I4633" s="92"/>
      <c r="J4633" s="59"/>
    </row>
    <row r="4634" spans="1:10" s="27" customFormat="1" ht="15" x14ac:dyDescent="0.25">
      <c r="A4634" s="60"/>
      <c r="B4634" s="60"/>
      <c r="C4634" s="61"/>
      <c r="D4634" s="61"/>
      <c r="E4634" s="59"/>
      <c r="F4634" s="59"/>
      <c r="G4634" s="59"/>
      <c r="H4634" s="59"/>
      <c r="I4634" s="92"/>
      <c r="J4634" s="59"/>
    </row>
    <row r="4635" spans="1:10" s="27" customFormat="1" ht="15" x14ac:dyDescent="0.25">
      <c r="A4635" s="60"/>
      <c r="B4635" s="60"/>
      <c r="C4635" s="61"/>
      <c r="D4635" s="61"/>
      <c r="E4635" s="59"/>
      <c r="F4635" s="59"/>
      <c r="G4635" s="59"/>
      <c r="H4635" s="59"/>
      <c r="I4635" s="92"/>
      <c r="J4635" s="59"/>
    </row>
    <row r="4636" spans="1:10" s="27" customFormat="1" ht="15" x14ac:dyDescent="0.25">
      <c r="A4636" s="60"/>
      <c r="B4636" s="60"/>
      <c r="C4636" s="61"/>
      <c r="D4636" s="61"/>
      <c r="E4636" s="59"/>
      <c r="F4636" s="59"/>
      <c r="G4636" s="59"/>
      <c r="H4636" s="59"/>
      <c r="I4636" s="92"/>
      <c r="J4636" s="59"/>
    </row>
    <row r="4637" spans="1:10" s="27" customFormat="1" ht="15" x14ac:dyDescent="0.25">
      <c r="A4637" s="60"/>
      <c r="B4637" s="60"/>
      <c r="C4637" s="61"/>
      <c r="D4637" s="61"/>
      <c r="E4637" s="59"/>
      <c r="F4637" s="59"/>
      <c r="G4637" s="59"/>
      <c r="H4637" s="59"/>
      <c r="I4637" s="92"/>
      <c r="J4637" s="59"/>
    </row>
    <row r="4638" spans="1:10" s="27" customFormat="1" ht="15" x14ac:dyDescent="0.25">
      <c r="A4638" s="60"/>
      <c r="B4638" s="60"/>
      <c r="C4638" s="61"/>
      <c r="D4638" s="61"/>
      <c r="E4638" s="59"/>
      <c r="F4638" s="59"/>
      <c r="G4638" s="59"/>
      <c r="H4638" s="59"/>
      <c r="I4638" s="92"/>
      <c r="J4638" s="59"/>
    </row>
    <row r="4639" spans="1:10" s="27" customFormat="1" ht="15" x14ac:dyDescent="0.25">
      <c r="A4639" s="60"/>
      <c r="B4639" s="60"/>
      <c r="C4639" s="61"/>
      <c r="D4639" s="61"/>
      <c r="E4639" s="59"/>
      <c r="F4639" s="59"/>
      <c r="G4639" s="59"/>
      <c r="H4639" s="59"/>
      <c r="I4639" s="92"/>
      <c r="J4639" s="59"/>
    </row>
    <row r="4640" spans="1:10" s="27" customFormat="1" ht="15" x14ac:dyDescent="0.25">
      <c r="A4640" s="60"/>
      <c r="B4640" s="60"/>
      <c r="C4640" s="61"/>
      <c r="D4640" s="61"/>
      <c r="E4640" s="59"/>
      <c r="F4640" s="59"/>
      <c r="G4640" s="59"/>
      <c r="H4640" s="59"/>
      <c r="I4640" s="92"/>
      <c r="J4640" s="59"/>
    </row>
    <row r="4641" spans="1:10" s="27" customFormat="1" ht="15" x14ac:dyDescent="0.25">
      <c r="A4641" s="60"/>
      <c r="B4641" s="60"/>
      <c r="C4641" s="61"/>
      <c r="D4641" s="61"/>
      <c r="E4641" s="59"/>
      <c r="F4641" s="59"/>
      <c r="G4641" s="59"/>
      <c r="H4641" s="59"/>
      <c r="I4641" s="92"/>
      <c r="J4641" s="59"/>
    </row>
    <row r="4642" spans="1:10" s="27" customFormat="1" ht="15" x14ac:dyDescent="0.25">
      <c r="A4642" s="60"/>
      <c r="B4642" s="60"/>
      <c r="C4642" s="61"/>
      <c r="D4642" s="61"/>
      <c r="E4642" s="59"/>
      <c r="F4642" s="59"/>
      <c r="G4642" s="59"/>
      <c r="H4642" s="59"/>
      <c r="I4642" s="92"/>
      <c r="J4642" s="59"/>
    </row>
    <row r="4643" spans="1:10" s="27" customFormat="1" ht="15" x14ac:dyDescent="0.25">
      <c r="A4643" s="60"/>
      <c r="B4643" s="60"/>
      <c r="C4643" s="61"/>
      <c r="D4643" s="61"/>
      <c r="E4643" s="59"/>
      <c r="F4643" s="59"/>
      <c r="G4643" s="59"/>
      <c r="H4643" s="59"/>
      <c r="I4643" s="92"/>
      <c r="J4643" s="59"/>
    </row>
    <row r="4644" spans="1:10" s="27" customFormat="1" ht="15" x14ac:dyDescent="0.25">
      <c r="A4644" s="60"/>
      <c r="B4644" s="60"/>
      <c r="C4644" s="61"/>
      <c r="D4644" s="61"/>
      <c r="E4644" s="59"/>
      <c r="F4644" s="59"/>
      <c r="G4644" s="59"/>
      <c r="H4644" s="59"/>
      <c r="I4644" s="92"/>
      <c r="J4644" s="59"/>
    </row>
    <row r="4645" spans="1:10" s="27" customFormat="1" ht="15" x14ac:dyDescent="0.25">
      <c r="A4645" s="60"/>
      <c r="B4645" s="60"/>
      <c r="C4645" s="61"/>
      <c r="D4645" s="61"/>
      <c r="E4645" s="59"/>
      <c r="F4645" s="59"/>
      <c r="G4645" s="59"/>
      <c r="H4645" s="59"/>
      <c r="I4645" s="92"/>
      <c r="J4645" s="59"/>
    </row>
    <row r="4646" spans="1:10" s="27" customFormat="1" ht="15" x14ac:dyDescent="0.25">
      <c r="A4646" s="60"/>
      <c r="B4646" s="60"/>
      <c r="C4646" s="61"/>
      <c r="D4646" s="61"/>
      <c r="E4646" s="59"/>
      <c r="F4646" s="59"/>
      <c r="G4646" s="59"/>
      <c r="H4646" s="59"/>
      <c r="I4646" s="92"/>
      <c r="J4646" s="59"/>
    </row>
    <row r="4647" spans="1:10" s="27" customFormat="1" ht="15" x14ac:dyDescent="0.25">
      <c r="A4647" s="60"/>
      <c r="B4647" s="60"/>
      <c r="C4647" s="61"/>
      <c r="D4647" s="61"/>
      <c r="E4647" s="59"/>
      <c r="F4647" s="59"/>
      <c r="G4647" s="59"/>
      <c r="H4647" s="59"/>
      <c r="I4647" s="92"/>
      <c r="J4647" s="59"/>
    </row>
    <row r="4648" spans="1:10" s="27" customFormat="1" ht="15" x14ac:dyDescent="0.25">
      <c r="A4648" s="60"/>
      <c r="B4648" s="60"/>
      <c r="C4648" s="61"/>
      <c r="D4648" s="61"/>
      <c r="E4648" s="59"/>
      <c r="F4648" s="59"/>
      <c r="G4648" s="59"/>
      <c r="H4648" s="59"/>
      <c r="I4648" s="92"/>
      <c r="J4648" s="59"/>
    </row>
    <row r="4649" spans="1:10" s="27" customFormat="1" ht="15" x14ac:dyDescent="0.25">
      <c r="A4649" s="60"/>
      <c r="B4649" s="60"/>
      <c r="C4649" s="61"/>
      <c r="D4649" s="61"/>
      <c r="E4649" s="59"/>
      <c r="F4649" s="59"/>
      <c r="G4649" s="59"/>
      <c r="H4649" s="59"/>
      <c r="I4649" s="92"/>
      <c r="J4649" s="59"/>
    </row>
    <row r="4650" spans="1:10" s="27" customFormat="1" ht="15" x14ac:dyDescent="0.25">
      <c r="A4650" s="60"/>
      <c r="B4650" s="60"/>
      <c r="C4650" s="61"/>
      <c r="D4650" s="61"/>
      <c r="E4650" s="59"/>
      <c r="F4650" s="59"/>
      <c r="G4650" s="59"/>
      <c r="H4650" s="59"/>
      <c r="I4650" s="92"/>
      <c r="J4650" s="59"/>
    </row>
    <row r="4651" spans="1:10" s="27" customFormat="1" ht="15" x14ac:dyDescent="0.25">
      <c r="A4651" s="60"/>
      <c r="B4651" s="60"/>
      <c r="C4651" s="61"/>
      <c r="D4651" s="61"/>
      <c r="E4651" s="59"/>
      <c r="F4651" s="59"/>
      <c r="G4651" s="59"/>
      <c r="H4651" s="59"/>
      <c r="I4651" s="92"/>
      <c r="J4651" s="59"/>
    </row>
    <row r="4652" spans="1:10" s="27" customFormat="1" ht="15" x14ac:dyDescent="0.25">
      <c r="A4652" s="60"/>
      <c r="B4652" s="60"/>
      <c r="C4652" s="61"/>
      <c r="D4652" s="61"/>
      <c r="E4652" s="59"/>
      <c r="F4652" s="59"/>
      <c r="G4652" s="59"/>
      <c r="H4652" s="59"/>
      <c r="I4652" s="92"/>
      <c r="J4652" s="59"/>
    </row>
    <row r="4653" spans="1:10" s="27" customFormat="1" ht="15" x14ac:dyDescent="0.25">
      <c r="A4653" s="60"/>
      <c r="B4653" s="60"/>
      <c r="C4653" s="61"/>
      <c r="D4653" s="61"/>
      <c r="E4653" s="59"/>
      <c r="F4653" s="59"/>
      <c r="G4653" s="59"/>
      <c r="H4653" s="59"/>
      <c r="I4653" s="92"/>
      <c r="J4653" s="59"/>
    </row>
    <row r="4654" spans="1:10" s="27" customFormat="1" ht="15" x14ac:dyDescent="0.25">
      <c r="A4654" s="60"/>
      <c r="B4654" s="60"/>
      <c r="C4654" s="61"/>
      <c r="D4654" s="61"/>
      <c r="E4654" s="59"/>
      <c r="F4654" s="59"/>
      <c r="G4654" s="59"/>
      <c r="H4654" s="59"/>
      <c r="I4654" s="92"/>
      <c r="J4654" s="59"/>
    </row>
    <row r="4655" spans="1:10" s="27" customFormat="1" ht="15" x14ac:dyDescent="0.25">
      <c r="A4655" s="60"/>
      <c r="B4655" s="60"/>
      <c r="C4655" s="61"/>
      <c r="D4655" s="61"/>
      <c r="E4655" s="59"/>
      <c r="F4655" s="59"/>
      <c r="G4655" s="59"/>
      <c r="H4655" s="59"/>
      <c r="I4655" s="92"/>
      <c r="J4655" s="59"/>
    </row>
    <row r="4656" spans="1:10" s="27" customFormat="1" ht="15" x14ac:dyDescent="0.25">
      <c r="A4656" s="60"/>
      <c r="B4656" s="60"/>
      <c r="C4656" s="61"/>
      <c r="D4656" s="61"/>
      <c r="E4656" s="59"/>
      <c r="F4656" s="59"/>
      <c r="G4656" s="59"/>
      <c r="H4656" s="59"/>
      <c r="I4656" s="92"/>
      <c r="J4656" s="59"/>
    </row>
    <row r="4657" spans="1:10" s="27" customFormat="1" ht="15" x14ac:dyDescent="0.25">
      <c r="A4657" s="60"/>
      <c r="B4657" s="60"/>
      <c r="C4657" s="61"/>
      <c r="D4657" s="61"/>
      <c r="E4657" s="59"/>
      <c r="F4657" s="59"/>
      <c r="G4657" s="59"/>
      <c r="H4657" s="59"/>
      <c r="I4657" s="92"/>
      <c r="J4657" s="59"/>
    </row>
    <row r="4658" spans="1:10" s="27" customFormat="1" ht="15" x14ac:dyDescent="0.25">
      <c r="A4658" s="60"/>
      <c r="B4658" s="60"/>
      <c r="C4658" s="61"/>
      <c r="D4658" s="61"/>
      <c r="E4658" s="59"/>
      <c r="F4658" s="59"/>
      <c r="G4658" s="59"/>
      <c r="H4658" s="59"/>
      <c r="I4658" s="92"/>
      <c r="J4658" s="59"/>
    </row>
    <row r="4659" spans="1:10" s="27" customFormat="1" ht="15" x14ac:dyDescent="0.25">
      <c r="A4659" s="60"/>
      <c r="B4659" s="60"/>
      <c r="C4659" s="61"/>
      <c r="D4659" s="61"/>
      <c r="E4659" s="59"/>
      <c r="F4659" s="59"/>
      <c r="G4659" s="59"/>
      <c r="H4659" s="59"/>
      <c r="I4659" s="92"/>
      <c r="J4659" s="59"/>
    </row>
    <row r="4660" spans="1:10" s="27" customFormat="1" ht="15" x14ac:dyDescent="0.25">
      <c r="A4660" s="60"/>
      <c r="B4660" s="60"/>
      <c r="C4660" s="61"/>
      <c r="D4660" s="61"/>
      <c r="E4660" s="59"/>
      <c r="F4660" s="59"/>
      <c r="G4660" s="59"/>
      <c r="H4660" s="59"/>
      <c r="I4660" s="92"/>
      <c r="J4660" s="59"/>
    </row>
    <row r="4661" spans="1:10" s="27" customFormat="1" ht="15" x14ac:dyDescent="0.25">
      <c r="A4661" s="60"/>
      <c r="B4661" s="60"/>
      <c r="C4661" s="61"/>
      <c r="D4661" s="61"/>
      <c r="E4661" s="59"/>
      <c r="F4661" s="59"/>
      <c r="G4661" s="59"/>
      <c r="H4661" s="59"/>
      <c r="I4661" s="92"/>
      <c r="J4661" s="59"/>
    </row>
    <row r="4662" spans="1:10" s="27" customFormat="1" ht="15" x14ac:dyDescent="0.25">
      <c r="A4662" s="60"/>
      <c r="B4662" s="60"/>
      <c r="C4662" s="61"/>
      <c r="D4662" s="61"/>
      <c r="E4662" s="59"/>
      <c r="F4662" s="59"/>
      <c r="G4662" s="59"/>
      <c r="H4662" s="59"/>
      <c r="I4662" s="92"/>
      <c r="J4662" s="59"/>
    </row>
    <row r="4663" spans="1:10" s="27" customFormat="1" ht="15" x14ac:dyDescent="0.25">
      <c r="A4663" s="60"/>
      <c r="B4663" s="60"/>
      <c r="C4663" s="61"/>
      <c r="D4663" s="61"/>
      <c r="E4663" s="59"/>
      <c r="F4663" s="59"/>
      <c r="G4663" s="59"/>
      <c r="H4663" s="59"/>
      <c r="I4663" s="92"/>
      <c r="J4663" s="59"/>
    </row>
    <row r="4664" spans="1:10" s="27" customFormat="1" ht="15" x14ac:dyDescent="0.25">
      <c r="A4664" s="60"/>
      <c r="B4664" s="60"/>
      <c r="C4664" s="61"/>
      <c r="D4664" s="61"/>
      <c r="E4664" s="59"/>
      <c r="F4664" s="59"/>
      <c r="G4664" s="59"/>
      <c r="H4664" s="59"/>
      <c r="I4664" s="92"/>
      <c r="J4664" s="59"/>
    </row>
    <row r="4665" spans="1:10" s="27" customFormat="1" ht="15" x14ac:dyDescent="0.25">
      <c r="A4665" s="60"/>
      <c r="B4665" s="60"/>
      <c r="C4665" s="61"/>
      <c r="D4665" s="61"/>
      <c r="E4665" s="59"/>
      <c r="F4665" s="59"/>
      <c r="G4665" s="59"/>
      <c r="H4665" s="59"/>
      <c r="I4665" s="92"/>
      <c r="J4665" s="59"/>
    </row>
    <row r="4666" spans="1:10" s="27" customFormat="1" ht="15" x14ac:dyDescent="0.25">
      <c r="A4666" s="60"/>
      <c r="B4666" s="60"/>
      <c r="C4666" s="61"/>
      <c r="D4666" s="61"/>
      <c r="E4666" s="59"/>
      <c r="F4666" s="59"/>
      <c r="G4666" s="59"/>
      <c r="H4666" s="59"/>
      <c r="I4666" s="92"/>
      <c r="J4666" s="59"/>
    </row>
    <row r="4667" spans="1:10" s="27" customFormat="1" ht="15" x14ac:dyDescent="0.25">
      <c r="A4667" s="60"/>
      <c r="B4667" s="60"/>
      <c r="C4667" s="61"/>
      <c r="D4667" s="61"/>
      <c r="E4667" s="59"/>
      <c r="F4667" s="59"/>
      <c r="G4667" s="59"/>
      <c r="H4667" s="59"/>
      <c r="I4667" s="92"/>
      <c r="J4667" s="59"/>
    </row>
    <row r="4668" spans="1:10" s="27" customFormat="1" ht="15" x14ac:dyDescent="0.25">
      <c r="A4668" s="60"/>
      <c r="B4668" s="60"/>
      <c r="C4668" s="61"/>
      <c r="D4668" s="61"/>
      <c r="E4668" s="59"/>
      <c r="F4668" s="59"/>
      <c r="G4668" s="59"/>
      <c r="H4668" s="59"/>
      <c r="I4668" s="92"/>
      <c r="J4668" s="59"/>
    </row>
    <row r="4669" spans="1:10" s="27" customFormat="1" ht="15" x14ac:dyDescent="0.25">
      <c r="A4669" s="60"/>
      <c r="B4669" s="60"/>
      <c r="C4669" s="61"/>
      <c r="D4669" s="61"/>
      <c r="E4669" s="59"/>
      <c r="F4669" s="59"/>
      <c r="G4669" s="59"/>
      <c r="H4669" s="59"/>
      <c r="I4669" s="92"/>
      <c r="J4669" s="59"/>
    </row>
    <row r="4670" spans="1:10" s="27" customFormat="1" ht="15" x14ac:dyDescent="0.25">
      <c r="A4670" s="60"/>
      <c r="B4670" s="60"/>
      <c r="C4670" s="61"/>
      <c r="D4670" s="61"/>
      <c r="E4670" s="59"/>
      <c r="F4670" s="59"/>
      <c r="G4670" s="59"/>
      <c r="H4670" s="59"/>
      <c r="I4670" s="92"/>
      <c r="J4670" s="59"/>
    </row>
    <row r="4671" spans="1:10" s="27" customFormat="1" ht="15" x14ac:dyDescent="0.25">
      <c r="A4671" s="60"/>
      <c r="B4671" s="60"/>
      <c r="C4671" s="61"/>
      <c r="D4671" s="61"/>
      <c r="E4671" s="59"/>
      <c r="F4671" s="59"/>
      <c r="G4671" s="59"/>
      <c r="H4671" s="59"/>
      <c r="I4671" s="92"/>
      <c r="J4671" s="59"/>
    </row>
    <row r="4672" spans="1:10" s="27" customFormat="1" ht="15" x14ac:dyDescent="0.25">
      <c r="A4672" s="60"/>
      <c r="B4672" s="60"/>
      <c r="C4672" s="61"/>
      <c r="D4672" s="61"/>
      <c r="E4672" s="59"/>
      <c r="F4672" s="59"/>
      <c r="G4672" s="59"/>
      <c r="H4672" s="59"/>
      <c r="I4672" s="92"/>
      <c r="J4672" s="59"/>
    </row>
    <row r="4673" spans="1:10" s="27" customFormat="1" ht="15" x14ac:dyDescent="0.25">
      <c r="A4673" s="60"/>
      <c r="B4673" s="60"/>
      <c r="C4673" s="61"/>
      <c r="D4673" s="61"/>
      <c r="E4673" s="59"/>
      <c r="F4673" s="59"/>
      <c r="G4673" s="59"/>
      <c r="H4673" s="59"/>
      <c r="I4673" s="92"/>
      <c r="J4673" s="59"/>
    </row>
    <row r="4674" spans="1:10" s="27" customFormat="1" ht="15" x14ac:dyDescent="0.25">
      <c r="A4674" s="60"/>
      <c r="B4674" s="60"/>
      <c r="C4674" s="61"/>
      <c r="D4674" s="61"/>
      <c r="E4674" s="59"/>
      <c r="F4674" s="59"/>
      <c r="G4674" s="59"/>
      <c r="H4674" s="59"/>
      <c r="I4674" s="92"/>
      <c r="J4674" s="59"/>
    </row>
    <row r="4675" spans="1:10" s="27" customFormat="1" ht="15" x14ac:dyDescent="0.25">
      <c r="A4675" s="60"/>
      <c r="B4675" s="60"/>
      <c r="C4675" s="61"/>
      <c r="D4675" s="61"/>
      <c r="E4675" s="59"/>
      <c r="F4675" s="59"/>
      <c r="G4675" s="59"/>
      <c r="H4675" s="59"/>
      <c r="I4675" s="92"/>
      <c r="J4675" s="59"/>
    </row>
    <row r="4676" spans="1:10" s="27" customFormat="1" ht="15" x14ac:dyDescent="0.25">
      <c r="A4676" s="60"/>
      <c r="B4676" s="60"/>
      <c r="C4676" s="61"/>
      <c r="D4676" s="61"/>
      <c r="E4676" s="59"/>
      <c r="F4676" s="59"/>
      <c r="G4676" s="59"/>
      <c r="H4676" s="59"/>
      <c r="I4676" s="92"/>
      <c r="J4676" s="59"/>
    </row>
    <row r="4677" spans="1:10" s="27" customFormat="1" ht="15" x14ac:dyDescent="0.25">
      <c r="A4677" s="60"/>
      <c r="B4677" s="60"/>
      <c r="C4677" s="61"/>
      <c r="D4677" s="61"/>
      <c r="E4677" s="59"/>
      <c r="F4677" s="59"/>
      <c r="G4677" s="59"/>
      <c r="H4677" s="59"/>
      <c r="I4677" s="92"/>
      <c r="J4677" s="59"/>
    </row>
    <row r="4678" spans="1:10" s="27" customFormat="1" ht="15" x14ac:dyDescent="0.25">
      <c r="A4678" s="60"/>
      <c r="B4678" s="60"/>
      <c r="C4678" s="61"/>
      <c r="D4678" s="61"/>
      <c r="E4678" s="59"/>
      <c r="F4678" s="59"/>
      <c r="G4678" s="59"/>
      <c r="H4678" s="59"/>
      <c r="I4678" s="92"/>
      <c r="J4678" s="59"/>
    </row>
    <row r="4679" spans="1:10" s="27" customFormat="1" ht="15" x14ac:dyDescent="0.25">
      <c r="A4679" s="60"/>
      <c r="B4679" s="60"/>
      <c r="C4679" s="61"/>
      <c r="D4679" s="61"/>
      <c r="E4679" s="59"/>
      <c r="F4679" s="59"/>
      <c r="G4679" s="59"/>
      <c r="H4679" s="59"/>
      <c r="I4679" s="92"/>
      <c r="J4679" s="59"/>
    </row>
    <row r="4680" spans="1:10" s="27" customFormat="1" ht="15" x14ac:dyDescent="0.25">
      <c r="A4680" s="60"/>
      <c r="B4680" s="60"/>
      <c r="C4680" s="61"/>
      <c r="D4680" s="61"/>
      <c r="E4680" s="59"/>
      <c r="F4680" s="59"/>
      <c r="G4680" s="59"/>
      <c r="H4680" s="59"/>
      <c r="I4680" s="92"/>
      <c r="J4680" s="59"/>
    </row>
    <row r="4681" spans="1:10" s="27" customFormat="1" ht="15" x14ac:dyDescent="0.25">
      <c r="A4681" s="60"/>
      <c r="B4681" s="60"/>
      <c r="C4681" s="61"/>
      <c r="D4681" s="61"/>
      <c r="E4681" s="59"/>
      <c r="F4681" s="59"/>
      <c r="G4681" s="59"/>
      <c r="H4681" s="59"/>
      <c r="I4681" s="92"/>
      <c r="J4681" s="59"/>
    </row>
    <row r="4682" spans="1:10" s="27" customFormat="1" ht="15" x14ac:dyDescent="0.25">
      <c r="A4682" s="60"/>
      <c r="B4682" s="60"/>
      <c r="C4682" s="61"/>
      <c r="D4682" s="61"/>
      <c r="E4682" s="59"/>
      <c r="F4682" s="59"/>
      <c r="G4682" s="59"/>
      <c r="H4682" s="59"/>
      <c r="I4682" s="92"/>
      <c r="J4682" s="59"/>
    </row>
    <row r="4683" spans="1:10" s="27" customFormat="1" ht="15" x14ac:dyDescent="0.25">
      <c r="A4683" s="60"/>
      <c r="B4683" s="60"/>
      <c r="C4683" s="61"/>
      <c r="D4683" s="61"/>
      <c r="E4683" s="59"/>
      <c r="F4683" s="59"/>
      <c r="G4683" s="59"/>
      <c r="H4683" s="59"/>
      <c r="I4683" s="92"/>
      <c r="J4683" s="59"/>
    </row>
    <row r="4684" spans="1:10" s="27" customFormat="1" ht="15" x14ac:dyDescent="0.25">
      <c r="A4684" s="60"/>
      <c r="B4684" s="60"/>
      <c r="C4684" s="61"/>
      <c r="D4684" s="61"/>
      <c r="E4684" s="59"/>
      <c r="F4684" s="59"/>
      <c r="G4684" s="59"/>
      <c r="H4684" s="59"/>
      <c r="I4684" s="92"/>
      <c r="J4684" s="59"/>
    </row>
    <row r="4685" spans="1:10" s="27" customFormat="1" ht="15" x14ac:dyDescent="0.25">
      <c r="A4685" s="60"/>
      <c r="B4685" s="60"/>
      <c r="C4685" s="61"/>
      <c r="D4685" s="61"/>
      <c r="E4685" s="59"/>
      <c r="F4685" s="59"/>
      <c r="G4685" s="59"/>
      <c r="H4685" s="59"/>
      <c r="I4685" s="92"/>
      <c r="J4685" s="59"/>
    </row>
    <row r="4686" spans="1:10" s="27" customFormat="1" ht="15" x14ac:dyDescent="0.25">
      <c r="A4686" s="60"/>
      <c r="B4686" s="60"/>
      <c r="C4686" s="61"/>
      <c r="D4686" s="61"/>
      <c r="E4686" s="59"/>
      <c r="F4686" s="59"/>
      <c r="G4686" s="59"/>
      <c r="H4686" s="59"/>
      <c r="I4686" s="92"/>
      <c r="J4686" s="59"/>
    </row>
    <row r="4687" spans="1:10" s="27" customFormat="1" ht="15" x14ac:dyDescent="0.25">
      <c r="A4687" s="60"/>
      <c r="B4687" s="60"/>
      <c r="C4687" s="61"/>
      <c r="D4687" s="61"/>
      <c r="E4687" s="59"/>
      <c r="F4687" s="59"/>
      <c r="G4687" s="59"/>
      <c r="H4687" s="59"/>
      <c r="I4687" s="92"/>
      <c r="J4687" s="59"/>
    </row>
    <row r="4688" spans="1:10" s="27" customFormat="1" ht="15" x14ac:dyDescent="0.25">
      <c r="A4688" s="60"/>
      <c r="B4688" s="60"/>
      <c r="C4688" s="61"/>
      <c r="D4688" s="61"/>
      <c r="E4688" s="59"/>
      <c r="F4688" s="59"/>
      <c r="G4688" s="59"/>
      <c r="H4688" s="59"/>
      <c r="I4688" s="92"/>
      <c r="J4688" s="59"/>
    </row>
    <row r="4689" spans="1:10" s="27" customFormat="1" ht="15" x14ac:dyDescent="0.25">
      <c r="A4689" s="60"/>
      <c r="B4689" s="60"/>
      <c r="C4689" s="61"/>
      <c r="D4689" s="61"/>
      <c r="E4689" s="59"/>
      <c r="F4689" s="59"/>
      <c r="G4689" s="59"/>
      <c r="H4689" s="59"/>
      <c r="I4689" s="92"/>
      <c r="J4689" s="59"/>
    </row>
    <row r="4690" spans="1:10" s="27" customFormat="1" ht="15" x14ac:dyDescent="0.25">
      <c r="A4690" s="60"/>
      <c r="B4690" s="60"/>
      <c r="C4690" s="61"/>
      <c r="D4690" s="61"/>
      <c r="E4690" s="59"/>
      <c r="F4690" s="59"/>
      <c r="G4690" s="59"/>
      <c r="H4690" s="59"/>
      <c r="I4690" s="92"/>
      <c r="J4690" s="59"/>
    </row>
    <row r="4691" spans="1:10" s="27" customFormat="1" ht="15" x14ac:dyDescent="0.25">
      <c r="A4691" s="60"/>
      <c r="B4691" s="60"/>
      <c r="C4691" s="61"/>
      <c r="D4691" s="61"/>
      <c r="E4691" s="59"/>
      <c r="F4691" s="59"/>
      <c r="G4691" s="59"/>
      <c r="H4691" s="59"/>
      <c r="I4691" s="92"/>
      <c r="J4691" s="59"/>
    </row>
    <row r="4692" spans="1:10" s="27" customFormat="1" ht="15" x14ac:dyDescent="0.25">
      <c r="A4692" s="60"/>
      <c r="B4692" s="60"/>
      <c r="C4692" s="61"/>
      <c r="D4692" s="61"/>
      <c r="E4692" s="59"/>
      <c r="F4692" s="59"/>
      <c r="G4692" s="59"/>
      <c r="H4692" s="59"/>
      <c r="I4692" s="92"/>
      <c r="J4692" s="59"/>
    </row>
    <row r="4693" spans="1:10" s="27" customFormat="1" ht="15" x14ac:dyDescent="0.25">
      <c r="A4693" s="60"/>
      <c r="B4693" s="60"/>
      <c r="C4693" s="61"/>
      <c r="D4693" s="61"/>
      <c r="E4693" s="59"/>
      <c r="F4693" s="59"/>
      <c r="G4693" s="59"/>
      <c r="H4693" s="59"/>
      <c r="I4693" s="92"/>
      <c r="J4693" s="59"/>
    </row>
    <row r="4694" spans="1:10" s="27" customFormat="1" ht="15" x14ac:dyDescent="0.25">
      <c r="A4694" s="60"/>
      <c r="B4694" s="60"/>
      <c r="C4694" s="61"/>
      <c r="D4694" s="61"/>
      <c r="E4694" s="59"/>
      <c r="F4694" s="59"/>
      <c r="G4694" s="59"/>
      <c r="H4694" s="59"/>
      <c r="I4694" s="92"/>
      <c r="J4694" s="59"/>
    </row>
    <row r="4695" spans="1:10" s="27" customFormat="1" ht="15" x14ac:dyDescent="0.25">
      <c r="A4695" s="60"/>
      <c r="B4695" s="60"/>
      <c r="C4695" s="61"/>
      <c r="D4695" s="61"/>
      <c r="E4695" s="59"/>
      <c r="F4695" s="59"/>
      <c r="G4695" s="59"/>
      <c r="H4695" s="59"/>
      <c r="I4695" s="92"/>
      <c r="J4695" s="59"/>
    </row>
    <row r="4696" spans="1:10" s="27" customFormat="1" ht="15" x14ac:dyDescent="0.25">
      <c r="A4696" s="60"/>
      <c r="B4696" s="60"/>
      <c r="C4696" s="61"/>
      <c r="D4696" s="61"/>
      <c r="E4696" s="59"/>
      <c r="F4696" s="59"/>
      <c r="G4696" s="59"/>
      <c r="H4696" s="59"/>
      <c r="I4696" s="92"/>
      <c r="J4696" s="59"/>
    </row>
    <row r="4697" spans="1:10" s="27" customFormat="1" ht="15" x14ac:dyDescent="0.25">
      <c r="A4697" s="60"/>
      <c r="B4697" s="60"/>
      <c r="C4697" s="61"/>
      <c r="D4697" s="61"/>
      <c r="E4697" s="59"/>
      <c r="F4697" s="59"/>
      <c r="G4697" s="59"/>
      <c r="H4697" s="59"/>
      <c r="I4697" s="92"/>
      <c r="J4697" s="59"/>
    </row>
    <row r="4698" spans="1:10" s="27" customFormat="1" ht="15" x14ac:dyDescent="0.25">
      <c r="A4698" s="60"/>
      <c r="B4698" s="60"/>
      <c r="C4698" s="61"/>
      <c r="D4698" s="61"/>
      <c r="E4698" s="59"/>
      <c r="F4698" s="59"/>
      <c r="G4698" s="59"/>
      <c r="H4698" s="59"/>
      <c r="I4698" s="92"/>
      <c r="J4698" s="59"/>
    </row>
    <row r="4699" spans="1:10" s="27" customFormat="1" ht="15" x14ac:dyDescent="0.25">
      <c r="A4699" s="60"/>
      <c r="B4699" s="60"/>
      <c r="C4699" s="61"/>
      <c r="D4699" s="61"/>
      <c r="E4699" s="59"/>
      <c r="F4699" s="59"/>
      <c r="G4699" s="59"/>
      <c r="H4699" s="59"/>
      <c r="I4699" s="92"/>
      <c r="J4699" s="59"/>
    </row>
    <row r="4700" spans="1:10" s="27" customFormat="1" ht="15" x14ac:dyDescent="0.25">
      <c r="A4700" s="60"/>
      <c r="B4700" s="60"/>
      <c r="C4700" s="61"/>
      <c r="D4700" s="61"/>
      <c r="E4700" s="59"/>
      <c r="F4700" s="59"/>
      <c r="G4700" s="59"/>
      <c r="H4700" s="59"/>
      <c r="I4700" s="92"/>
      <c r="J4700" s="59"/>
    </row>
    <row r="4701" spans="1:10" s="27" customFormat="1" ht="15" x14ac:dyDescent="0.25">
      <c r="A4701" s="60"/>
      <c r="B4701" s="60"/>
      <c r="C4701" s="61"/>
      <c r="D4701" s="61"/>
      <c r="E4701" s="59"/>
      <c r="F4701" s="59"/>
      <c r="G4701" s="59"/>
      <c r="H4701" s="59"/>
      <c r="I4701" s="92"/>
      <c r="J4701" s="59"/>
    </row>
    <row r="4702" spans="1:10" s="27" customFormat="1" ht="15" x14ac:dyDescent="0.25">
      <c r="A4702" s="60"/>
      <c r="B4702" s="60"/>
      <c r="C4702" s="61"/>
      <c r="D4702" s="61"/>
      <c r="E4702" s="59"/>
      <c r="F4702" s="59"/>
      <c r="G4702" s="59"/>
      <c r="H4702" s="59"/>
      <c r="I4702" s="92"/>
      <c r="J4702" s="59"/>
    </row>
    <row r="4703" spans="1:10" s="27" customFormat="1" ht="15" x14ac:dyDescent="0.25">
      <c r="A4703" s="60"/>
      <c r="B4703" s="60"/>
      <c r="C4703" s="61"/>
      <c r="D4703" s="61"/>
      <c r="E4703" s="59"/>
      <c r="F4703" s="59"/>
      <c r="G4703" s="59"/>
      <c r="H4703" s="59"/>
      <c r="I4703" s="92"/>
      <c r="J4703" s="59"/>
    </row>
    <row r="4704" spans="1:10" s="27" customFormat="1" ht="15" x14ac:dyDescent="0.25">
      <c r="A4704" s="60"/>
      <c r="B4704" s="60"/>
      <c r="C4704" s="61"/>
      <c r="D4704" s="61"/>
      <c r="E4704" s="59"/>
      <c r="F4704" s="59"/>
      <c r="G4704" s="59"/>
      <c r="H4704" s="59"/>
      <c r="I4704" s="92"/>
      <c r="J4704" s="59"/>
    </row>
    <row r="4705" spans="1:10" s="27" customFormat="1" ht="15" x14ac:dyDescent="0.25">
      <c r="A4705" s="60"/>
      <c r="B4705" s="60"/>
      <c r="C4705" s="61"/>
      <c r="D4705" s="61"/>
      <c r="E4705" s="59"/>
      <c r="F4705" s="59"/>
      <c r="G4705" s="59"/>
      <c r="H4705" s="59"/>
      <c r="I4705" s="92"/>
      <c r="J4705" s="59"/>
    </row>
    <row r="4706" spans="1:10" s="27" customFormat="1" ht="15" x14ac:dyDescent="0.25">
      <c r="A4706" s="60"/>
      <c r="B4706" s="60"/>
      <c r="C4706" s="61"/>
      <c r="D4706" s="61"/>
      <c r="E4706" s="59"/>
      <c r="F4706" s="59"/>
      <c r="G4706" s="59"/>
      <c r="H4706" s="59"/>
      <c r="I4706" s="92"/>
      <c r="J4706" s="59"/>
    </row>
    <row r="4707" spans="1:10" s="27" customFormat="1" ht="15" x14ac:dyDescent="0.25">
      <c r="A4707" s="60"/>
      <c r="B4707" s="60"/>
      <c r="C4707" s="61"/>
      <c r="D4707" s="61"/>
      <c r="E4707" s="59"/>
      <c r="F4707" s="59"/>
      <c r="G4707" s="59"/>
      <c r="H4707" s="59"/>
      <c r="I4707" s="92"/>
      <c r="J4707" s="59"/>
    </row>
    <row r="4708" spans="1:10" s="27" customFormat="1" ht="15" x14ac:dyDescent="0.25">
      <c r="A4708" s="60"/>
      <c r="B4708" s="60"/>
      <c r="C4708" s="61"/>
      <c r="D4708" s="61"/>
      <c r="E4708" s="59"/>
      <c r="F4708" s="59"/>
      <c r="G4708" s="59"/>
      <c r="H4708" s="59"/>
      <c r="I4708" s="92"/>
      <c r="J4708" s="59"/>
    </row>
    <row r="4709" spans="1:10" s="27" customFormat="1" ht="15" x14ac:dyDescent="0.25">
      <c r="A4709" s="60"/>
      <c r="B4709" s="60"/>
      <c r="C4709" s="61"/>
      <c r="D4709" s="61"/>
      <c r="E4709" s="59"/>
      <c r="F4709" s="59"/>
      <c r="G4709" s="59"/>
      <c r="H4709" s="59"/>
      <c r="I4709" s="92"/>
      <c r="J4709" s="59"/>
    </row>
    <row r="4710" spans="1:10" s="27" customFormat="1" ht="15" x14ac:dyDescent="0.25">
      <c r="A4710" s="60"/>
      <c r="B4710" s="60"/>
      <c r="C4710" s="61"/>
      <c r="D4710" s="61"/>
      <c r="E4710" s="59"/>
      <c r="F4710" s="59"/>
      <c r="G4710" s="59"/>
      <c r="H4710" s="59"/>
      <c r="I4710" s="92"/>
      <c r="J4710" s="59"/>
    </row>
    <row r="4711" spans="1:10" s="27" customFormat="1" ht="15" x14ac:dyDescent="0.25">
      <c r="A4711" s="60"/>
      <c r="B4711" s="60"/>
      <c r="C4711" s="61"/>
      <c r="D4711" s="61"/>
      <c r="E4711" s="59"/>
      <c r="F4711" s="59"/>
      <c r="G4711" s="59"/>
      <c r="H4711" s="59"/>
      <c r="I4711" s="92"/>
      <c r="J4711" s="59"/>
    </row>
    <row r="4712" spans="1:10" s="27" customFormat="1" ht="15" x14ac:dyDescent="0.25">
      <c r="A4712" s="60"/>
      <c r="B4712" s="60"/>
      <c r="C4712" s="61"/>
      <c r="D4712" s="61"/>
      <c r="E4712" s="59"/>
      <c r="F4712" s="59"/>
      <c r="G4712" s="59"/>
      <c r="H4712" s="59"/>
      <c r="I4712" s="92"/>
      <c r="J4712" s="59"/>
    </row>
    <row r="4713" spans="1:10" s="27" customFormat="1" ht="15" x14ac:dyDescent="0.25">
      <c r="A4713" s="60"/>
      <c r="B4713" s="60"/>
      <c r="C4713" s="61"/>
      <c r="D4713" s="61"/>
      <c r="E4713" s="59"/>
      <c r="F4713" s="59"/>
      <c r="G4713" s="59"/>
      <c r="H4713" s="59"/>
      <c r="I4713" s="92"/>
      <c r="J4713" s="59"/>
    </row>
    <row r="4714" spans="1:10" s="27" customFormat="1" ht="15" x14ac:dyDescent="0.25">
      <c r="A4714" s="60"/>
      <c r="B4714" s="60"/>
      <c r="C4714" s="61"/>
      <c r="D4714" s="61"/>
      <c r="E4714" s="59"/>
      <c r="F4714" s="59"/>
      <c r="G4714" s="59"/>
      <c r="H4714" s="59"/>
      <c r="I4714" s="92"/>
      <c r="J4714" s="59"/>
    </row>
    <row r="4715" spans="1:10" s="27" customFormat="1" ht="15" x14ac:dyDescent="0.25">
      <c r="A4715" s="60"/>
      <c r="B4715" s="60"/>
      <c r="C4715" s="61"/>
      <c r="D4715" s="61"/>
      <c r="E4715" s="59"/>
      <c r="F4715" s="59"/>
      <c r="G4715" s="59"/>
      <c r="H4715" s="59"/>
      <c r="I4715" s="92"/>
      <c r="J4715" s="59"/>
    </row>
    <row r="4716" spans="1:10" s="27" customFormat="1" ht="15" x14ac:dyDescent="0.25">
      <c r="A4716" s="60"/>
      <c r="B4716" s="60"/>
      <c r="C4716" s="61"/>
      <c r="D4716" s="61"/>
      <c r="E4716" s="59"/>
      <c r="F4716" s="59"/>
      <c r="G4716" s="59"/>
      <c r="H4716" s="59"/>
      <c r="I4716" s="92"/>
      <c r="J4716" s="59"/>
    </row>
    <row r="4717" spans="1:10" s="27" customFormat="1" ht="15" x14ac:dyDescent="0.25">
      <c r="A4717" s="60"/>
      <c r="B4717" s="60"/>
      <c r="C4717" s="61"/>
      <c r="D4717" s="61"/>
      <c r="E4717" s="59"/>
      <c r="F4717" s="59"/>
      <c r="G4717" s="59"/>
      <c r="H4717" s="59"/>
      <c r="I4717" s="92"/>
      <c r="J4717" s="59"/>
    </row>
    <row r="4718" spans="1:10" s="27" customFormat="1" ht="15" x14ac:dyDescent="0.25">
      <c r="A4718" s="60"/>
      <c r="B4718" s="60"/>
      <c r="C4718" s="61"/>
      <c r="D4718" s="61"/>
      <c r="E4718" s="59"/>
      <c r="F4718" s="59"/>
      <c r="G4718" s="59"/>
      <c r="H4718" s="59"/>
      <c r="I4718" s="92"/>
      <c r="J4718" s="59"/>
    </row>
    <row r="4719" spans="1:10" s="27" customFormat="1" ht="15" x14ac:dyDescent="0.25">
      <c r="A4719" s="60"/>
      <c r="B4719" s="60"/>
      <c r="C4719" s="61"/>
      <c r="D4719" s="61"/>
      <c r="E4719" s="59"/>
      <c r="F4719" s="59"/>
      <c r="G4719" s="59"/>
      <c r="H4719" s="59"/>
      <c r="I4719" s="92"/>
      <c r="J4719" s="59"/>
    </row>
    <row r="4720" spans="1:10" s="27" customFormat="1" ht="15" x14ac:dyDescent="0.25">
      <c r="A4720" s="60"/>
      <c r="B4720" s="60"/>
      <c r="C4720" s="61"/>
      <c r="D4720" s="61"/>
      <c r="E4720" s="59"/>
      <c r="F4720" s="59"/>
      <c r="G4720" s="59"/>
      <c r="H4720" s="59"/>
      <c r="I4720" s="92"/>
      <c r="J4720" s="59"/>
    </row>
    <row r="4721" spans="1:10" s="27" customFormat="1" ht="15" x14ac:dyDescent="0.25">
      <c r="A4721" s="60"/>
      <c r="B4721" s="60"/>
      <c r="C4721" s="61"/>
      <c r="D4721" s="61"/>
      <c r="E4721" s="59"/>
      <c r="F4721" s="59"/>
      <c r="G4721" s="59"/>
      <c r="H4721" s="59"/>
      <c r="I4721" s="92"/>
      <c r="J4721" s="59"/>
    </row>
    <row r="4722" spans="1:10" s="27" customFormat="1" ht="15" x14ac:dyDescent="0.25">
      <c r="A4722" s="60"/>
      <c r="B4722" s="60"/>
      <c r="C4722" s="61"/>
      <c r="D4722" s="61"/>
      <c r="E4722" s="59"/>
      <c r="F4722" s="59"/>
      <c r="G4722" s="59"/>
      <c r="H4722" s="59"/>
      <c r="I4722" s="92"/>
      <c r="J4722" s="59"/>
    </row>
    <row r="4723" spans="1:10" s="27" customFormat="1" ht="15" x14ac:dyDescent="0.25">
      <c r="A4723" s="60"/>
      <c r="B4723" s="60"/>
      <c r="C4723" s="61"/>
      <c r="D4723" s="61"/>
      <c r="E4723" s="59"/>
      <c r="F4723" s="59"/>
      <c r="G4723" s="59"/>
      <c r="H4723" s="59"/>
      <c r="I4723" s="92"/>
      <c r="J4723" s="59"/>
    </row>
    <row r="4724" spans="1:10" s="27" customFormat="1" ht="15" x14ac:dyDescent="0.25">
      <c r="A4724" s="60"/>
      <c r="B4724" s="60"/>
      <c r="C4724" s="61"/>
      <c r="D4724" s="61"/>
      <c r="E4724" s="59"/>
      <c r="F4724" s="59"/>
      <c r="G4724" s="59"/>
      <c r="H4724" s="59"/>
      <c r="I4724" s="92"/>
      <c r="J4724" s="59"/>
    </row>
    <row r="4725" spans="1:10" s="27" customFormat="1" ht="15" x14ac:dyDescent="0.25">
      <c r="A4725" s="60"/>
      <c r="B4725" s="60"/>
      <c r="C4725" s="61"/>
      <c r="D4725" s="61"/>
      <c r="E4725" s="59"/>
      <c r="F4725" s="59"/>
      <c r="G4725" s="59"/>
      <c r="H4725" s="59"/>
      <c r="I4725" s="92"/>
      <c r="J4725" s="59"/>
    </row>
    <row r="4726" spans="1:10" s="27" customFormat="1" ht="15" x14ac:dyDescent="0.25">
      <c r="A4726" s="60"/>
      <c r="B4726" s="60"/>
      <c r="C4726" s="61"/>
      <c r="D4726" s="61"/>
      <c r="E4726" s="59"/>
      <c r="F4726" s="59"/>
      <c r="G4726" s="59"/>
      <c r="H4726" s="59"/>
      <c r="I4726" s="92"/>
      <c r="J4726" s="59"/>
    </row>
    <row r="4727" spans="1:10" s="27" customFormat="1" ht="15" x14ac:dyDescent="0.25">
      <c r="A4727" s="60"/>
      <c r="B4727" s="60"/>
      <c r="C4727" s="61"/>
      <c r="D4727" s="61"/>
      <c r="E4727" s="59"/>
      <c r="F4727" s="59"/>
      <c r="G4727" s="59"/>
      <c r="H4727" s="59"/>
      <c r="I4727" s="92"/>
      <c r="J4727" s="59"/>
    </row>
    <row r="4728" spans="1:10" s="27" customFormat="1" ht="15" x14ac:dyDescent="0.25">
      <c r="A4728" s="60"/>
      <c r="B4728" s="60"/>
      <c r="C4728" s="61"/>
      <c r="D4728" s="61"/>
      <c r="E4728" s="59"/>
      <c r="F4728" s="59"/>
      <c r="G4728" s="59"/>
      <c r="H4728" s="59"/>
      <c r="I4728" s="92"/>
      <c r="J4728" s="59"/>
    </row>
    <row r="4729" spans="1:10" s="27" customFormat="1" ht="15" x14ac:dyDescent="0.25">
      <c r="A4729" s="60"/>
      <c r="B4729" s="60"/>
      <c r="C4729" s="61"/>
      <c r="D4729" s="61"/>
      <c r="E4729" s="59"/>
      <c r="F4729" s="59"/>
      <c r="G4729" s="59"/>
      <c r="H4729" s="59"/>
      <c r="I4729" s="92"/>
      <c r="J4729" s="59"/>
    </row>
    <row r="4730" spans="1:10" s="27" customFormat="1" ht="15" x14ac:dyDescent="0.25">
      <c r="A4730" s="60"/>
      <c r="B4730" s="60"/>
      <c r="C4730" s="61"/>
      <c r="D4730" s="61"/>
      <c r="E4730" s="59"/>
      <c r="F4730" s="59"/>
      <c r="G4730" s="59"/>
      <c r="H4730" s="59"/>
      <c r="I4730" s="92"/>
      <c r="J4730" s="59"/>
    </row>
    <row r="4731" spans="1:10" s="27" customFormat="1" ht="15" x14ac:dyDescent="0.25">
      <c r="A4731" s="60"/>
      <c r="B4731" s="60"/>
      <c r="C4731" s="61"/>
      <c r="D4731" s="61"/>
      <c r="E4731" s="59"/>
      <c r="F4731" s="59"/>
      <c r="G4731" s="59"/>
      <c r="H4731" s="59"/>
      <c r="I4731" s="92"/>
      <c r="J4731" s="59"/>
    </row>
    <row r="4732" spans="1:10" s="27" customFormat="1" ht="15" x14ac:dyDescent="0.25">
      <c r="A4732" s="60"/>
      <c r="B4732" s="60"/>
      <c r="C4732" s="61"/>
      <c r="D4732" s="61"/>
      <c r="E4732" s="59"/>
      <c r="F4732" s="59"/>
      <c r="G4732" s="59"/>
      <c r="H4732" s="59"/>
      <c r="I4732" s="92"/>
      <c r="J4732" s="59"/>
    </row>
    <row r="4733" spans="1:10" s="27" customFormat="1" ht="15" x14ac:dyDescent="0.25">
      <c r="A4733" s="60"/>
      <c r="B4733" s="60"/>
      <c r="C4733" s="61"/>
      <c r="D4733" s="61"/>
      <c r="E4733" s="59"/>
      <c r="F4733" s="59"/>
      <c r="G4733" s="59"/>
      <c r="H4733" s="59"/>
      <c r="I4733" s="92"/>
      <c r="J4733" s="59"/>
    </row>
    <row r="4734" spans="1:10" s="27" customFormat="1" ht="15" x14ac:dyDescent="0.25">
      <c r="A4734" s="60"/>
      <c r="B4734" s="60"/>
      <c r="C4734" s="61"/>
      <c r="D4734" s="61"/>
      <c r="E4734" s="59"/>
      <c r="F4734" s="59"/>
      <c r="G4734" s="59"/>
      <c r="H4734" s="59"/>
      <c r="I4734" s="92"/>
      <c r="J4734" s="59"/>
    </row>
    <row r="4735" spans="1:10" s="27" customFormat="1" ht="15" x14ac:dyDescent="0.25">
      <c r="A4735" s="60"/>
      <c r="B4735" s="60"/>
      <c r="C4735" s="61"/>
      <c r="D4735" s="61"/>
      <c r="E4735" s="59"/>
      <c r="F4735" s="59"/>
      <c r="G4735" s="59"/>
      <c r="H4735" s="59"/>
      <c r="I4735" s="92"/>
      <c r="J4735" s="59"/>
    </row>
    <row r="4736" spans="1:10" s="27" customFormat="1" ht="15" x14ac:dyDescent="0.25">
      <c r="A4736" s="60"/>
      <c r="B4736" s="60"/>
      <c r="C4736" s="61"/>
      <c r="D4736" s="61"/>
      <c r="E4736" s="59"/>
      <c r="F4736" s="59"/>
      <c r="G4736" s="59"/>
      <c r="H4736" s="59"/>
      <c r="I4736" s="92"/>
      <c r="J4736" s="59"/>
    </row>
    <row r="4737" spans="1:10" s="27" customFormat="1" ht="15" x14ac:dyDescent="0.25">
      <c r="A4737" s="60"/>
      <c r="B4737" s="60"/>
      <c r="C4737" s="61"/>
      <c r="D4737" s="61"/>
      <c r="E4737" s="59"/>
      <c r="F4737" s="59"/>
      <c r="G4737" s="59"/>
      <c r="H4737" s="59"/>
      <c r="I4737" s="92"/>
      <c r="J4737" s="59"/>
    </row>
    <row r="4738" spans="1:10" s="27" customFormat="1" ht="15" x14ac:dyDescent="0.25">
      <c r="A4738" s="60"/>
      <c r="B4738" s="60"/>
      <c r="C4738" s="61"/>
      <c r="D4738" s="61"/>
      <c r="E4738" s="59"/>
      <c r="F4738" s="59"/>
      <c r="G4738" s="59"/>
      <c r="H4738" s="59"/>
      <c r="I4738" s="92"/>
      <c r="J4738" s="59"/>
    </row>
    <row r="4739" spans="1:10" s="27" customFormat="1" ht="15" x14ac:dyDescent="0.25">
      <c r="A4739" s="60"/>
      <c r="B4739" s="60"/>
      <c r="C4739" s="61"/>
      <c r="D4739" s="61"/>
      <c r="E4739" s="59"/>
      <c r="F4739" s="59"/>
      <c r="G4739" s="59"/>
      <c r="H4739" s="59"/>
      <c r="I4739" s="92"/>
      <c r="J4739" s="59"/>
    </row>
    <row r="4740" spans="1:10" s="27" customFormat="1" ht="15" x14ac:dyDescent="0.25">
      <c r="A4740" s="60"/>
      <c r="B4740" s="60"/>
      <c r="C4740" s="61"/>
      <c r="D4740" s="61"/>
      <c r="E4740" s="59"/>
      <c r="F4740" s="59"/>
      <c r="G4740" s="59"/>
      <c r="H4740" s="59"/>
      <c r="I4740" s="92"/>
      <c r="J4740" s="59"/>
    </row>
    <row r="4741" spans="1:10" s="27" customFormat="1" ht="15" x14ac:dyDescent="0.25">
      <c r="A4741" s="60"/>
      <c r="B4741" s="60"/>
      <c r="C4741" s="61"/>
      <c r="D4741" s="61"/>
      <c r="E4741" s="59"/>
      <c r="F4741" s="59"/>
      <c r="G4741" s="59"/>
      <c r="H4741" s="59"/>
      <c r="I4741" s="92"/>
      <c r="J4741" s="59"/>
    </row>
    <row r="4742" spans="1:10" s="27" customFormat="1" ht="15" x14ac:dyDescent="0.25">
      <c r="A4742" s="60"/>
      <c r="B4742" s="60"/>
      <c r="C4742" s="61"/>
      <c r="D4742" s="61"/>
      <c r="E4742" s="59"/>
      <c r="F4742" s="59"/>
      <c r="G4742" s="59"/>
      <c r="H4742" s="59"/>
      <c r="I4742" s="92"/>
      <c r="J4742" s="59"/>
    </row>
    <row r="4743" spans="1:10" s="27" customFormat="1" ht="15" x14ac:dyDescent="0.25">
      <c r="A4743" s="60"/>
      <c r="B4743" s="60"/>
      <c r="C4743" s="61"/>
      <c r="D4743" s="61"/>
      <c r="E4743" s="59"/>
      <c r="F4743" s="59"/>
      <c r="G4743" s="59"/>
      <c r="H4743" s="59"/>
      <c r="I4743" s="92"/>
      <c r="J4743" s="59"/>
    </row>
    <row r="4744" spans="1:10" s="27" customFormat="1" ht="15" x14ac:dyDescent="0.25">
      <c r="A4744" s="60"/>
      <c r="B4744" s="60"/>
      <c r="C4744" s="61"/>
      <c r="D4744" s="61"/>
      <c r="E4744" s="59"/>
      <c r="F4744" s="59"/>
      <c r="G4744" s="59"/>
      <c r="H4744" s="59"/>
      <c r="I4744" s="92"/>
      <c r="J4744" s="59"/>
    </row>
    <row r="4745" spans="1:10" s="27" customFormat="1" ht="15" x14ac:dyDescent="0.25">
      <c r="A4745" s="60"/>
      <c r="B4745" s="60"/>
      <c r="C4745" s="61"/>
      <c r="D4745" s="61"/>
      <c r="E4745" s="59"/>
      <c r="F4745" s="59"/>
      <c r="G4745" s="59"/>
      <c r="H4745" s="59"/>
      <c r="I4745" s="92"/>
      <c r="J4745" s="59"/>
    </row>
    <row r="4746" spans="1:10" s="27" customFormat="1" ht="15" x14ac:dyDescent="0.25">
      <c r="A4746" s="60"/>
      <c r="B4746" s="60"/>
      <c r="C4746" s="61"/>
      <c r="D4746" s="61"/>
      <c r="E4746" s="59"/>
      <c r="F4746" s="59"/>
      <c r="G4746" s="59"/>
      <c r="H4746" s="59"/>
      <c r="I4746" s="92"/>
      <c r="J4746" s="59"/>
    </row>
    <row r="4747" spans="1:10" s="27" customFormat="1" ht="15" x14ac:dyDescent="0.25">
      <c r="A4747" s="60"/>
      <c r="B4747" s="60"/>
      <c r="C4747" s="61"/>
      <c r="D4747" s="61"/>
      <c r="E4747" s="59"/>
      <c r="F4747" s="59"/>
      <c r="G4747" s="59"/>
      <c r="H4747" s="59"/>
      <c r="I4747" s="92"/>
      <c r="J4747" s="59"/>
    </row>
    <row r="4748" spans="1:10" s="27" customFormat="1" ht="15" x14ac:dyDescent="0.25">
      <c r="A4748" s="60"/>
      <c r="B4748" s="60"/>
      <c r="C4748" s="61"/>
      <c r="D4748" s="61"/>
      <c r="E4748" s="59"/>
      <c r="F4748" s="59"/>
      <c r="G4748" s="59"/>
      <c r="H4748" s="59"/>
      <c r="I4748" s="92"/>
      <c r="J4748" s="59"/>
    </row>
    <row r="4749" spans="1:10" s="27" customFormat="1" ht="15" x14ac:dyDescent="0.25">
      <c r="A4749" s="60"/>
      <c r="B4749" s="60"/>
      <c r="C4749" s="61"/>
      <c r="D4749" s="61"/>
      <c r="E4749" s="59"/>
      <c r="F4749" s="59"/>
      <c r="G4749" s="59"/>
      <c r="H4749" s="59"/>
      <c r="I4749" s="92"/>
      <c r="J4749" s="59"/>
    </row>
    <row r="4750" spans="1:10" s="27" customFormat="1" ht="15" x14ac:dyDescent="0.25">
      <c r="A4750" s="60"/>
      <c r="B4750" s="60"/>
      <c r="C4750" s="61"/>
      <c r="D4750" s="61"/>
      <c r="E4750" s="59"/>
      <c r="F4750" s="59"/>
      <c r="G4750" s="59"/>
      <c r="H4750" s="59"/>
      <c r="I4750" s="92"/>
      <c r="J4750" s="59"/>
    </row>
    <row r="4751" spans="1:10" s="27" customFormat="1" ht="15" x14ac:dyDescent="0.25">
      <c r="A4751" s="60"/>
      <c r="B4751" s="60"/>
      <c r="C4751" s="61"/>
      <c r="D4751" s="61"/>
      <c r="E4751" s="59"/>
      <c r="F4751" s="59"/>
      <c r="G4751" s="59"/>
      <c r="H4751" s="59"/>
      <c r="I4751" s="92"/>
      <c r="J4751" s="59"/>
    </row>
    <row r="4752" spans="1:10" s="27" customFormat="1" ht="15" x14ac:dyDescent="0.25">
      <c r="A4752" s="60"/>
      <c r="B4752" s="60"/>
      <c r="C4752" s="61"/>
      <c r="D4752" s="61"/>
      <c r="E4752" s="59"/>
      <c r="F4752" s="59"/>
      <c r="G4752" s="59"/>
      <c r="H4752" s="59"/>
      <c r="I4752" s="92"/>
      <c r="J4752" s="59"/>
    </row>
    <row r="4753" spans="1:10" s="27" customFormat="1" ht="15" x14ac:dyDescent="0.25">
      <c r="A4753" s="60"/>
      <c r="B4753" s="60"/>
      <c r="C4753" s="61"/>
      <c r="D4753" s="61"/>
      <c r="E4753" s="59"/>
      <c r="F4753" s="59"/>
      <c r="G4753" s="59"/>
      <c r="H4753" s="59"/>
      <c r="I4753" s="92"/>
      <c r="J4753" s="59"/>
    </row>
    <row r="4754" spans="1:10" s="27" customFormat="1" ht="15" x14ac:dyDescent="0.25">
      <c r="A4754" s="60"/>
      <c r="B4754" s="60"/>
      <c r="C4754" s="61"/>
      <c r="D4754" s="61"/>
      <c r="E4754" s="59"/>
      <c r="F4754" s="59"/>
      <c r="G4754" s="59"/>
      <c r="H4754" s="59"/>
      <c r="I4754" s="92"/>
      <c r="J4754" s="59"/>
    </row>
    <row r="4755" spans="1:10" s="27" customFormat="1" ht="15" x14ac:dyDescent="0.25">
      <c r="A4755" s="60"/>
      <c r="B4755" s="60"/>
      <c r="C4755" s="61"/>
      <c r="D4755" s="61"/>
      <c r="E4755" s="59"/>
      <c r="F4755" s="59"/>
      <c r="G4755" s="59"/>
      <c r="H4755" s="59"/>
      <c r="I4755" s="92"/>
      <c r="J4755" s="59"/>
    </row>
    <row r="4756" spans="1:10" s="27" customFormat="1" ht="15" x14ac:dyDescent="0.25">
      <c r="A4756" s="60"/>
      <c r="B4756" s="60"/>
      <c r="C4756" s="61"/>
      <c r="D4756" s="61"/>
      <c r="E4756" s="59"/>
      <c r="F4756" s="59"/>
      <c r="G4756" s="59"/>
      <c r="H4756" s="59"/>
      <c r="I4756" s="92"/>
      <c r="J4756" s="59"/>
    </row>
    <row r="4757" spans="1:10" s="27" customFormat="1" ht="15" x14ac:dyDescent="0.25">
      <c r="A4757" s="60"/>
      <c r="B4757" s="60"/>
      <c r="C4757" s="61"/>
      <c r="D4757" s="61"/>
      <c r="E4757" s="59"/>
      <c r="F4757" s="59"/>
      <c r="G4757" s="59"/>
      <c r="H4757" s="59"/>
      <c r="I4757" s="92"/>
      <c r="J4757" s="59"/>
    </row>
    <row r="4758" spans="1:10" s="27" customFormat="1" ht="15" x14ac:dyDescent="0.25">
      <c r="A4758" s="60"/>
      <c r="B4758" s="60"/>
      <c r="C4758" s="61"/>
      <c r="D4758" s="61"/>
      <c r="E4758" s="59"/>
      <c r="F4758" s="59"/>
      <c r="G4758" s="59"/>
      <c r="H4758" s="59"/>
      <c r="I4758" s="92"/>
      <c r="J4758" s="59"/>
    </row>
    <row r="4759" spans="1:10" s="27" customFormat="1" ht="15" x14ac:dyDescent="0.25">
      <c r="A4759" s="60"/>
      <c r="B4759" s="60"/>
      <c r="C4759" s="61"/>
      <c r="D4759" s="61"/>
      <c r="E4759" s="59"/>
      <c r="F4759" s="59"/>
      <c r="G4759" s="59"/>
      <c r="H4759" s="59"/>
      <c r="I4759" s="92"/>
      <c r="J4759" s="59"/>
    </row>
    <row r="4760" spans="1:10" s="27" customFormat="1" ht="15" x14ac:dyDescent="0.25">
      <c r="A4760" s="60"/>
      <c r="B4760" s="60"/>
      <c r="C4760" s="61"/>
      <c r="D4760" s="61"/>
      <c r="E4760" s="59"/>
      <c r="F4760" s="59"/>
      <c r="G4760" s="59"/>
      <c r="H4760" s="59"/>
      <c r="I4760" s="92"/>
      <c r="J4760" s="59"/>
    </row>
    <row r="4761" spans="1:10" s="27" customFormat="1" ht="15" x14ac:dyDescent="0.25">
      <c r="A4761" s="60"/>
      <c r="B4761" s="60"/>
      <c r="C4761" s="61"/>
      <c r="D4761" s="61"/>
      <c r="E4761" s="59"/>
      <c r="F4761" s="59"/>
      <c r="G4761" s="59"/>
      <c r="H4761" s="59"/>
      <c r="I4761" s="92"/>
      <c r="J4761" s="59"/>
    </row>
    <row r="4762" spans="1:10" s="27" customFormat="1" ht="15" x14ac:dyDescent="0.25">
      <c r="A4762" s="60"/>
      <c r="B4762" s="60"/>
      <c r="C4762" s="61"/>
      <c r="D4762" s="61"/>
      <c r="E4762" s="59"/>
      <c r="F4762" s="59"/>
      <c r="G4762" s="59"/>
      <c r="H4762" s="59"/>
      <c r="I4762" s="92"/>
      <c r="J4762" s="59"/>
    </row>
    <row r="4763" spans="1:10" s="27" customFormat="1" ht="15" x14ac:dyDescent="0.25">
      <c r="A4763" s="60"/>
      <c r="B4763" s="60"/>
      <c r="C4763" s="61"/>
      <c r="D4763" s="61"/>
      <c r="E4763" s="59"/>
      <c r="F4763" s="59"/>
      <c r="G4763" s="59"/>
      <c r="H4763" s="59"/>
      <c r="I4763" s="92"/>
      <c r="J4763" s="59"/>
    </row>
    <row r="4764" spans="1:10" s="27" customFormat="1" ht="15" x14ac:dyDescent="0.25">
      <c r="A4764" s="60"/>
      <c r="B4764" s="60"/>
      <c r="C4764" s="61"/>
      <c r="D4764" s="61"/>
      <c r="E4764" s="59"/>
      <c r="F4764" s="59"/>
      <c r="G4764" s="59"/>
      <c r="H4764" s="59"/>
      <c r="I4764" s="92"/>
      <c r="J4764" s="59"/>
    </row>
    <row r="4765" spans="1:10" s="27" customFormat="1" ht="15" x14ac:dyDescent="0.25">
      <c r="A4765" s="60"/>
      <c r="B4765" s="60"/>
      <c r="C4765" s="61"/>
      <c r="D4765" s="61"/>
      <c r="E4765" s="59"/>
      <c r="F4765" s="59"/>
      <c r="G4765" s="59"/>
      <c r="H4765" s="59"/>
      <c r="I4765" s="92"/>
      <c r="J4765" s="59"/>
    </row>
    <row r="4766" spans="1:10" s="27" customFormat="1" ht="15" x14ac:dyDescent="0.25">
      <c r="A4766" s="60"/>
      <c r="B4766" s="60"/>
      <c r="C4766" s="61"/>
      <c r="D4766" s="61"/>
      <c r="E4766" s="59"/>
      <c r="F4766" s="59"/>
      <c r="G4766" s="59"/>
      <c r="H4766" s="59"/>
      <c r="I4766" s="92"/>
      <c r="J4766" s="59"/>
    </row>
    <row r="4767" spans="1:10" s="27" customFormat="1" ht="15" x14ac:dyDescent="0.25">
      <c r="A4767" s="60"/>
      <c r="B4767" s="60"/>
      <c r="C4767" s="61"/>
      <c r="D4767" s="61"/>
      <c r="E4767" s="59"/>
      <c r="F4767" s="59"/>
      <c r="G4767" s="59"/>
      <c r="H4767" s="59"/>
      <c r="I4767" s="92"/>
      <c r="J4767" s="59"/>
    </row>
    <row r="4768" spans="1:10" s="27" customFormat="1" ht="15" x14ac:dyDescent="0.25">
      <c r="A4768" s="60"/>
      <c r="B4768" s="60"/>
      <c r="C4768" s="61"/>
      <c r="D4768" s="61"/>
      <c r="E4768" s="59"/>
      <c r="F4768" s="59"/>
      <c r="G4768" s="59"/>
      <c r="H4768" s="59"/>
      <c r="I4768" s="92"/>
      <c r="J4768" s="59"/>
    </row>
    <row r="4769" spans="1:10" s="27" customFormat="1" ht="15" x14ac:dyDescent="0.25">
      <c r="A4769" s="60"/>
      <c r="B4769" s="60"/>
      <c r="C4769" s="61"/>
      <c r="D4769" s="61"/>
      <c r="E4769" s="59"/>
      <c r="F4769" s="59"/>
      <c r="G4769" s="59"/>
      <c r="H4769" s="59"/>
      <c r="I4769" s="92"/>
      <c r="J4769" s="59"/>
    </row>
    <row r="4770" spans="1:10" s="27" customFormat="1" ht="15" x14ac:dyDescent="0.25">
      <c r="A4770" s="60"/>
      <c r="B4770" s="60"/>
      <c r="C4770" s="61"/>
      <c r="D4770" s="61"/>
      <c r="E4770" s="59"/>
      <c r="F4770" s="59"/>
      <c r="G4770" s="59"/>
      <c r="H4770" s="59"/>
      <c r="I4770" s="92"/>
      <c r="J4770" s="59"/>
    </row>
    <row r="4771" spans="1:10" s="27" customFormat="1" ht="15" x14ac:dyDescent="0.25">
      <c r="A4771" s="60"/>
      <c r="B4771" s="60"/>
      <c r="C4771" s="61"/>
      <c r="D4771" s="61"/>
      <c r="E4771" s="59"/>
      <c r="F4771" s="59"/>
      <c r="G4771" s="59"/>
      <c r="H4771" s="59"/>
      <c r="I4771" s="92"/>
      <c r="J4771" s="59"/>
    </row>
    <row r="4772" spans="1:10" s="27" customFormat="1" ht="15" x14ac:dyDescent="0.25">
      <c r="A4772" s="60"/>
      <c r="B4772" s="60"/>
      <c r="C4772" s="61"/>
      <c r="D4772" s="61"/>
      <c r="E4772" s="59"/>
      <c r="F4772" s="59"/>
      <c r="G4772" s="59"/>
      <c r="H4772" s="59"/>
      <c r="I4772" s="92"/>
      <c r="J4772" s="59"/>
    </row>
    <row r="4773" spans="1:10" s="27" customFormat="1" ht="15" x14ac:dyDescent="0.25">
      <c r="A4773" s="60"/>
      <c r="B4773" s="60"/>
      <c r="C4773" s="61"/>
      <c r="D4773" s="61"/>
      <c r="E4773" s="59"/>
      <c r="F4773" s="59"/>
      <c r="G4773" s="59"/>
      <c r="H4773" s="59"/>
      <c r="I4773" s="92"/>
      <c r="J4773" s="59"/>
    </row>
    <row r="4774" spans="1:10" s="27" customFormat="1" ht="15" x14ac:dyDescent="0.25">
      <c r="A4774" s="60"/>
      <c r="B4774" s="60"/>
      <c r="C4774" s="61"/>
      <c r="D4774" s="61"/>
      <c r="E4774" s="59"/>
      <c r="F4774" s="59"/>
      <c r="G4774" s="59"/>
      <c r="H4774" s="59"/>
      <c r="I4774" s="92"/>
      <c r="J4774" s="59"/>
    </row>
    <row r="4775" spans="1:10" s="27" customFormat="1" ht="15" x14ac:dyDescent="0.25">
      <c r="A4775" s="60"/>
      <c r="B4775" s="60"/>
      <c r="C4775" s="61"/>
      <c r="D4775" s="61"/>
      <c r="E4775" s="59"/>
      <c r="F4775" s="59"/>
      <c r="G4775" s="59"/>
      <c r="H4775" s="59"/>
      <c r="I4775" s="92"/>
      <c r="J4775" s="59"/>
    </row>
    <row r="4776" spans="1:10" s="27" customFormat="1" ht="15" x14ac:dyDescent="0.25">
      <c r="A4776" s="60"/>
      <c r="B4776" s="60"/>
      <c r="C4776" s="61"/>
      <c r="D4776" s="61"/>
      <c r="E4776" s="59"/>
      <c r="F4776" s="59"/>
      <c r="G4776" s="59"/>
      <c r="H4776" s="59"/>
      <c r="I4776" s="92"/>
      <c r="J4776" s="59"/>
    </row>
    <row r="4777" spans="1:10" s="27" customFormat="1" ht="15" x14ac:dyDescent="0.25">
      <c r="A4777" s="60"/>
      <c r="B4777" s="60"/>
      <c r="C4777" s="61"/>
      <c r="D4777" s="61"/>
      <c r="E4777" s="59"/>
      <c r="F4777" s="59"/>
      <c r="G4777" s="59"/>
      <c r="H4777" s="59"/>
      <c r="I4777" s="92"/>
      <c r="J4777" s="59"/>
    </row>
    <row r="4778" spans="1:10" s="27" customFormat="1" ht="15" x14ac:dyDescent="0.25">
      <c r="A4778" s="60"/>
      <c r="B4778" s="60"/>
      <c r="C4778" s="61"/>
      <c r="D4778" s="61"/>
      <c r="E4778" s="59"/>
      <c r="F4778" s="59"/>
      <c r="G4778" s="59"/>
      <c r="H4778" s="59"/>
      <c r="I4778" s="92"/>
      <c r="J4778" s="59"/>
    </row>
    <row r="4779" spans="1:10" s="27" customFormat="1" ht="15" x14ac:dyDescent="0.25">
      <c r="A4779" s="60"/>
      <c r="B4779" s="60"/>
      <c r="C4779" s="61"/>
      <c r="D4779" s="61"/>
      <c r="E4779" s="59"/>
      <c r="F4779" s="59"/>
      <c r="G4779" s="59"/>
      <c r="H4779" s="59"/>
      <c r="I4779" s="92"/>
      <c r="J4779" s="59"/>
    </row>
    <row r="4780" spans="1:10" s="27" customFormat="1" ht="15" x14ac:dyDescent="0.25">
      <c r="A4780" s="60"/>
      <c r="B4780" s="60"/>
      <c r="C4780" s="61"/>
      <c r="D4780" s="61"/>
      <c r="E4780" s="59"/>
      <c r="F4780" s="59"/>
      <c r="G4780" s="59"/>
      <c r="H4780" s="59"/>
      <c r="I4780" s="92"/>
      <c r="J4780" s="59"/>
    </row>
    <row r="4781" spans="1:10" s="27" customFormat="1" ht="15" x14ac:dyDescent="0.25">
      <c r="A4781" s="60"/>
      <c r="B4781" s="60"/>
      <c r="C4781" s="61"/>
      <c r="D4781" s="61"/>
      <c r="E4781" s="59"/>
      <c r="F4781" s="59"/>
      <c r="G4781" s="59"/>
      <c r="H4781" s="59"/>
      <c r="I4781" s="92"/>
      <c r="J4781" s="59"/>
    </row>
    <row r="4782" spans="1:10" s="27" customFormat="1" ht="15" x14ac:dyDescent="0.25">
      <c r="A4782" s="60"/>
      <c r="B4782" s="60"/>
      <c r="C4782" s="61"/>
      <c r="D4782" s="61"/>
      <c r="E4782" s="59"/>
      <c r="F4782" s="59"/>
      <c r="G4782" s="59"/>
      <c r="H4782" s="59"/>
      <c r="I4782" s="92"/>
      <c r="J4782" s="59"/>
    </row>
    <row r="4783" spans="1:10" s="27" customFormat="1" ht="15" x14ac:dyDescent="0.25">
      <c r="A4783" s="60"/>
      <c r="B4783" s="60"/>
      <c r="C4783" s="61"/>
      <c r="D4783" s="61"/>
      <c r="E4783" s="59"/>
      <c r="F4783" s="59"/>
      <c r="G4783" s="59"/>
      <c r="H4783" s="59"/>
      <c r="I4783" s="92"/>
      <c r="J4783" s="59"/>
    </row>
    <row r="4784" spans="1:10" s="27" customFormat="1" ht="15" x14ac:dyDescent="0.25">
      <c r="A4784" s="60"/>
      <c r="B4784" s="60"/>
      <c r="C4784" s="61"/>
      <c r="D4784" s="61"/>
      <c r="E4784" s="59"/>
      <c r="F4784" s="59"/>
      <c r="G4784" s="59"/>
      <c r="H4784" s="59"/>
      <c r="I4784" s="92"/>
      <c r="J4784" s="59"/>
    </row>
    <row r="4785" spans="1:10" s="27" customFormat="1" ht="15" x14ac:dyDescent="0.25">
      <c r="A4785" s="60"/>
      <c r="B4785" s="60"/>
      <c r="C4785" s="61"/>
      <c r="D4785" s="61"/>
      <c r="E4785" s="59"/>
      <c r="F4785" s="59"/>
      <c r="G4785" s="59"/>
      <c r="H4785" s="59"/>
      <c r="I4785" s="92"/>
      <c r="J4785" s="59"/>
    </row>
    <row r="4786" spans="1:10" s="27" customFormat="1" ht="15" x14ac:dyDescent="0.25">
      <c r="A4786" s="60"/>
      <c r="B4786" s="60"/>
      <c r="C4786" s="61"/>
      <c r="D4786" s="61"/>
      <c r="E4786" s="59"/>
      <c r="F4786" s="59"/>
      <c r="G4786" s="59"/>
      <c r="H4786" s="59"/>
      <c r="I4786" s="92"/>
      <c r="J4786" s="59"/>
    </row>
    <row r="4787" spans="1:10" s="27" customFormat="1" ht="15" x14ac:dyDescent="0.25">
      <c r="A4787" s="60"/>
      <c r="B4787" s="60"/>
      <c r="C4787" s="61"/>
      <c r="D4787" s="61"/>
      <c r="E4787" s="59"/>
      <c r="F4787" s="59"/>
      <c r="G4787" s="59"/>
      <c r="H4787" s="59"/>
      <c r="I4787" s="92"/>
      <c r="J4787" s="59"/>
    </row>
    <row r="4788" spans="1:10" s="27" customFormat="1" ht="15" x14ac:dyDescent="0.25">
      <c r="A4788" s="60"/>
      <c r="B4788" s="60"/>
      <c r="C4788" s="61"/>
      <c r="D4788" s="61"/>
      <c r="E4788" s="59"/>
      <c r="F4788" s="59"/>
      <c r="G4788" s="59"/>
      <c r="H4788" s="59"/>
      <c r="I4788" s="92"/>
      <c r="J4788" s="59"/>
    </row>
    <row r="4789" spans="1:10" s="27" customFormat="1" ht="15" x14ac:dyDescent="0.25">
      <c r="A4789" s="60"/>
      <c r="B4789" s="60"/>
      <c r="C4789" s="61"/>
      <c r="D4789" s="61"/>
      <c r="E4789" s="59"/>
      <c r="F4789" s="59"/>
      <c r="G4789" s="59"/>
      <c r="H4789" s="59"/>
      <c r="I4789" s="92"/>
      <c r="J4789" s="59"/>
    </row>
    <row r="4790" spans="1:10" s="27" customFormat="1" ht="15" x14ac:dyDescent="0.25">
      <c r="A4790" s="60"/>
      <c r="B4790" s="60"/>
      <c r="C4790" s="61"/>
      <c r="D4790" s="61"/>
      <c r="E4790" s="59"/>
      <c r="F4790" s="59"/>
      <c r="G4790" s="59"/>
      <c r="H4790" s="59"/>
      <c r="I4790" s="92"/>
      <c r="J4790" s="59"/>
    </row>
    <row r="4791" spans="1:10" s="27" customFormat="1" ht="15" x14ac:dyDescent="0.25">
      <c r="A4791" s="60"/>
      <c r="B4791" s="60"/>
      <c r="C4791" s="61"/>
      <c r="D4791" s="61"/>
      <c r="E4791" s="59"/>
      <c r="F4791" s="59"/>
      <c r="G4791" s="59"/>
      <c r="H4791" s="59"/>
      <c r="I4791" s="92"/>
      <c r="J4791" s="59"/>
    </row>
    <row r="4792" spans="1:10" s="27" customFormat="1" ht="15" x14ac:dyDescent="0.25">
      <c r="A4792" s="60"/>
      <c r="B4792" s="60"/>
      <c r="C4792" s="61"/>
      <c r="D4792" s="61"/>
      <c r="E4792" s="59"/>
      <c r="F4792" s="59"/>
      <c r="G4792" s="59"/>
      <c r="H4792" s="59"/>
      <c r="I4792" s="92"/>
      <c r="J4792" s="59"/>
    </row>
    <row r="4793" spans="1:10" s="27" customFormat="1" ht="15" x14ac:dyDescent="0.25">
      <c r="A4793" s="60"/>
      <c r="B4793" s="60"/>
      <c r="C4793" s="61"/>
      <c r="D4793" s="61"/>
      <c r="E4793" s="59"/>
      <c r="F4793" s="59"/>
      <c r="G4793" s="59"/>
      <c r="H4793" s="59"/>
      <c r="I4793" s="92"/>
      <c r="J4793" s="59"/>
    </row>
    <row r="4794" spans="1:10" s="27" customFormat="1" ht="15" x14ac:dyDescent="0.25">
      <c r="A4794" s="60"/>
      <c r="B4794" s="60"/>
      <c r="C4794" s="61"/>
      <c r="D4794" s="61"/>
      <c r="E4794" s="59"/>
      <c r="F4794" s="59"/>
      <c r="G4794" s="59"/>
      <c r="H4794" s="59"/>
      <c r="I4794" s="92"/>
      <c r="J4794" s="59"/>
    </row>
    <row r="4795" spans="1:10" s="27" customFormat="1" ht="15" x14ac:dyDescent="0.25">
      <c r="A4795" s="60"/>
      <c r="B4795" s="60"/>
      <c r="C4795" s="61"/>
      <c r="D4795" s="61"/>
      <c r="E4795" s="59"/>
      <c r="F4795" s="59"/>
      <c r="G4795" s="59"/>
      <c r="H4795" s="59"/>
      <c r="I4795" s="92"/>
      <c r="J4795" s="59"/>
    </row>
    <row r="4796" spans="1:10" s="27" customFormat="1" ht="15" x14ac:dyDescent="0.25">
      <c r="A4796" s="60"/>
      <c r="B4796" s="60"/>
      <c r="C4796" s="61"/>
      <c r="D4796" s="61"/>
      <c r="E4796" s="59"/>
      <c r="F4796" s="59"/>
      <c r="G4796" s="59"/>
      <c r="H4796" s="59"/>
      <c r="I4796" s="92"/>
      <c r="J4796" s="59"/>
    </row>
    <row r="4797" spans="1:10" s="27" customFormat="1" ht="15" x14ac:dyDescent="0.25">
      <c r="A4797" s="60"/>
      <c r="B4797" s="60"/>
      <c r="C4797" s="61"/>
      <c r="D4797" s="61"/>
      <c r="E4797" s="59"/>
      <c r="F4797" s="59"/>
      <c r="G4797" s="59"/>
      <c r="H4797" s="59"/>
      <c r="I4797" s="92"/>
      <c r="J4797" s="59"/>
    </row>
    <row r="4798" spans="1:10" s="27" customFormat="1" ht="15" x14ac:dyDescent="0.25">
      <c r="A4798" s="60"/>
      <c r="B4798" s="60"/>
      <c r="C4798" s="61"/>
      <c r="D4798" s="61"/>
      <c r="E4798" s="59"/>
      <c r="F4798" s="59"/>
      <c r="G4798" s="59"/>
      <c r="H4798" s="59"/>
      <c r="I4798" s="92"/>
      <c r="J4798" s="59"/>
    </row>
    <row r="4799" spans="1:10" s="27" customFormat="1" ht="15" x14ac:dyDescent="0.25">
      <c r="A4799" s="60"/>
      <c r="B4799" s="60"/>
      <c r="C4799" s="61"/>
      <c r="D4799" s="61"/>
      <c r="E4799" s="59"/>
      <c r="F4799" s="59"/>
      <c r="G4799" s="59"/>
      <c r="H4799" s="59"/>
      <c r="I4799" s="92"/>
      <c r="J4799" s="59"/>
    </row>
    <row r="4800" spans="1:10" s="27" customFormat="1" ht="15" x14ac:dyDescent="0.25">
      <c r="A4800" s="60"/>
      <c r="B4800" s="60"/>
      <c r="C4800" s="61"/>
      <c r="D4800" s="61"/>
      <c r="E4800" s="59"/>
      <c r="F4800" s="59"/>
      <c r="G4800" s="59"/>
      <c r="H4800" s="59"/>
      <c r="I4800" s="92"/>
      <c r="J4800" s="59"/>
    </row>
    <row r="4801" spans="1:10" s="27" customFormat="1" ht="15" x14ac:dyDescent="0.25">
      <c r="A4801" s="60"/>
      <c r="B4801" s="60"/>
      <c r="C4801" s="61"/>
      <c r="D4801" s="61"/>
      <c r="E4801" s="59"/>
      <c r="F4801" s="59"/>
      <c r="G4801" s="59"/>
      <c r="H4801" s="59"/>
      <c r="I4801" s="92"/>
      <c r="J4801" s="59"/>
    </row>
    <row r="4802" spans="1:10" s="27" customFormat="1" ht="15" x14ac:dyDescent="0.25">
      <c r="A4802" s="60"/>
      <c r="B4802" s="60"/>
      <c r="C4802" s="61"/>
      <c r="D4802" s="61"/>
      <c r="E4802" s="59"/>
      <c r="F4802" s="59"/>
      <c r="G4802" s="59"/>
      <c r="H4802" s="59"/>
      <c r="I4802" s="92"/>
      <c r="J4802" s="59"/>
    </row>
    <row r="4803" spans="1:10" s="27" customFormat="1" ht="15" x14ac:dyDescent="0.25">
      <c r="A4803" s="60"/>
      <c r="B4803" s="60"/>
      <c r="C4803" s="61"/>
      <c r="D4803" s="61"/>
      <c r="E4803" s="59"/>
      <c r="F4803" s="59"/>
      <c r="G4803" s="59"/>
      <c r="H4803" s="59"/>
      <c r="I4803" s="92"/>
      <c r="J4803" s="59"/>
    </row>
    <row r="4804" spans="1:10" s="27" customFormat="1" ht="15" x14ac:dyDescent="0.25">
      <c r="A4804" s="60"/>
      <c r="B4804" s="60"/>
      <c r="C4804" s="61"/>
      <c r="D4804" s="61"/>
      <c r="E4804" s="59"/>
      <c r="F4804" s="59"/>
      <c r="G4804" s="59"/>
      <c r="H4804" s="59"/>
      <c r="I4804" s="92"/>
      <c r="J4804" s="59"/>
    </row>
    <row r="4805" spans="1:10" s="27" customFormat="1" ht="15" x14ac:dyDescent="0.25">
      <c r="A4805" s="60"/>
      <c r="B4805" s="60"/>
      <c r="C4805" s="61"/>
      <c r="D4805" s="61"/>
      <c r="E4805" s="59"/>
      <c r="F4805" s="59"/>
      <c r="G4805" s="59"/>
      <c r="H4805" s="59"/>
      <c r="I4805" s="92"/>
      <c r="J4805" s="59"/>
    </row>
    <row r="4806" spans="1:10" s="27" customFormat="1" ht="15" x14ac:dyDescent="0.25">
      <c r="A4806" s="60"/>
      <c r="B4806" s="60"/>
      <c r="C4806" s="61"/>
      <c r="D4806" s="61"/>
      <c r="E4806" s="59"/>
      <c r="F4806" s="59"/>
      <c r="G4806" s="59"/>
      <c r="H4806" s="59"/>
      <c r="I4806" s="92"/>
      <c r="J4806" s="59"/>
    </row>
    <row r="4807" spans="1:10" s="27" customFormat="1" ht="15" x14ac:dyDescent="0.25">
      <c r="A4807" s="60"/>
      <c r="B4807" s="60"/>
      <c r="C4807" s="61"/>
      <c r="D4807" s="61"/>
      <c r="E4807" s="59"/>
      <c r="F4807" s="59"/>
      <c r="G4807" s="59"/>
      <c r="H4807" s="59"/>
      <c r="I4807" s="92"/>
      <c r="J4807" s="59"/>
    </row>
    <row r="4808" spans="1:10" s="27" customFormat="1" ht="15" x14ac:dyDescent="0.25">
      <c r="A4808" s="60"/>
      <c r="B4808" s="60"/>
      <c r="C4808" s="61"/>
      <c r="D4808" s="61"/>
      <c r="E4808" s="59"/>
      <c r="F4808" s="59"/>
      <c r="G4808" s="59"/>
      <c r="H4808" s="59"/>
      <c r="I4808" s="92"/>
      <c r="J4808" s="59"/>
    </row>
    <row r="4809" spans="1:10" s="27" customFormat="1" ht="15" x14ac:dyDescent="0.25">
      <c r="A4809" s="60"/>
      <c r="B4809" s="60"/>
      <c r="C4809" s="61"/>
      <c r="D4809" s="61"/>
      <c r="E4809" s="59"/>
      <c r="F4809" s="59"/>
      <c r="G4809" s="59"/>
      <c r="H4809" s="59"/>
      <c r="I4809" s="92"/>
      <c r="J4809" s="59"/>
    </row>
    <row r="4810" spans="1:10" s="27" customFormat="1" ht="15" x14ac:dyDescent="0.25">
      <c r="A4810" s="60"/>
      <c r="B4810" s="60"/>
      <c r="C4810" s="61"/>
      <c r="D4810" s="61"/>
      <c r="E4810" s="59"/>
      <c r="F4810" s="59"/>
      <c r="G4810" s="59"/>
      <c r="H4810" s="59"/>
      <c r="I4810" s="92"/>
      <c r="J4810" s="59"/>
    </row>
    <row r="4811" spans="1:10" s="27" customFormat="1" ht="15" x14ac:dyDescent="0.25">
      <c r="A4811" s="60"/>
      <c r="B4811" s="60"/>
      <c r="C4811" s="61"/>
      <c r="D4811" s="61"/>
      <c r="E4811" s="59"/>
      <c r="F4811" s="59"/>
      <c r="G4811" s="59"/>
      <c r="H4811" s="59"/>
      <c r="I4811" s="92"/>
      <c r="J4811" s="59"/>
    </row>
    <row r="4812" spans="1:10" s="27" customFormat="1" ht="15" x14ac:dyDescent="0.25">
      <c r="A4812" s="60"/>
      <c r="B4812" s="60"/>
      <c r="C4812" s="61"/>
      <c r="D4812" s="61"/>
      <c r="E4812" s="59"/>
      <c r="F4812" s="59"/>
      <c r="G4812" s="59"/>
      <c r="H4812" s="59"/>
      <c r="I4812" s="92"/>
      <c r="J4812" s="59"/>
    </row>
    <row r="4813" spans="1:10" s="27" customFormat="1" ht="15" x14ac:dyDescent="0.25">
      <c r="A4813" s="60"/>
      <c r="B4813" s="60"/>
      <c r="C4813" s="61"/>
      <c r="D4813" s="61"/>
      <c r="E4813" s="59"/>
      <c r="F4813" s="59"/>
      <c r="G4813" s="59"/>
      <c r="H4813" s="59"/>
      <c r="I4813" s="92"/>
      <c r="J4813" s="59"/>
    </row>
    <row r="4814" spans="1:10" s="27" customFormat="1" ht="15" x14ac:dyDescent="0.25">
      <c r="A4814" s="60"/>
      <c r="B4814" s="60"/>
      <c r="C4814" s="61"/>
      <c r="D4814" s="61"/>
      <c r="E4814" s="59"/>
      <c r="F4814" s="59"/>
      <c r="G4814" s="59"/>
      <c r="H4814" s="59"/>
      <c r="I4814" s="92"/>
      <c r="J4814" s="59"/>
    </row>
    <row r="4815" spans="1:10" s="27" customFormat="1" ht="15" x14ac:dyDescent="0.25">
      <c r="A4815" s="60"/>
      <c r="B4815" s="60"/>
      <c r="C4815" s="61"/>
      <c r="D4815" s="61"/>
      <c r="E4815" s="59"/>
      <c r="F4815" s="59"/>
      <c r="G4815" s="59"/>
      <c r="H4815" s="59"/>
      <c r="I4815" s="92"/>
      <c r="J4815" s="59"/>
    </row>
    <row r="4816" spans="1:10" s="27" customFormat="1" ht="15" x14ac:dyDescent="0.25">
      <c r="A4816" s="60"/>
      <c r="B4816" s="60"/>
      <c r="C4816" s="61"/>
      <c r="D4816" s="61"/>
      <c r="E4816" s="59"/>
      <c r="F4816" s="59"/>
      <c r="G4816" s="59"/>
      <c r="H4816" s="59"/>
      <c r="I4816" s="92"/>
      <c r="J4816" s="59"/>
    </row>
    <row r="4817" spans="1:10" s="27" customFormat="1" ht="15" x14ac:dyDescent="0.25">
      <c r="A4817" s="60"/>
      <c r="B4817" s="60"/>
      <c r="C4817" s="61"/>
      <c r="D4817" s="61"/>
      <c r="E4817" s="59"/>
      <c r="F4817" s="59"/>
      <c r="G4817" s="59"/>
      <c r="H4817" s="59"/>
      <c r="I4817" s="92"/>
      <c r="J4817" s="59"/>
    </row>
    <row r="4818" spans="1:10" s="27" customFormat="1" ht="15" x14ac:dyDescent="0.25">
      <c r="A4818" s="60"/>
      <c r="B4818" s="60"/>
      <c r="C4818" s="61"/>
      <c r="D4818" s="61"/>
      <c r="E4818" s="59"/>
      <c r="F4818" s="59"/>
      <c r="G4818" s="59"/>
      <c r="H4818" s="59"/>
      <c r="I4818" s="92"/>
      <c r="J4818" s="59"/>
    </row>
    <row r="4819" spans="1:10" s="27" customFormat="1" ht="15" x14ac:dyDescent="0.25">
      <c r="A4819" s="60"/>
      <c r="B4819" s="60"/>
      <c r="C4819" s="61"/>
      <c r="D4819" s="61"/>
      <c r="E4819" s="59"/>
      <c r="F4819" s="59"/>
      <c r="G4819" s="59"/>
      <c r="H4819" s="59"/>
      <c r="I4819" s="92"/>
      <c r="J4819" s="59"/>
    </row>
    <row r="4820" spans="1:10" s="27" customFormat="1" ht="15" x14ac:dyDescent="0.25">
      <c r="A4820" s="60"/>
      <c r="B4820" s="60"/>
      <c r="C4820" s="61"/>
      <c r="D4820" s="61"/>
      <c r="E4820" s="59"/>
      <c r="F4820" s="59"/>
      <c r="G4820" s="59"/>
      <c r="H4820" s="59"/>
      <c r="I4820" s="92"/>
      <c r="J4820" s="59"/>
    </row>
    <row r="4821" spans="1:10" s="27" customFormat="1" ht="15" x14ac:dyDescent="0.25">
      <c r="A4821" s="60"/>
      <c r="B4821" s="60"/>
      <c r="C4821" s="61"/>
      <c r="D4821" s="61"/>
      <c r="E4821" s="59"/>
      <c r="F4821" s="59"/>
      <c r="G4821" s="59"/>
      <c r="H4821" s="59"/>
      <c r="I4821" s="92"/>
      <c r="J4821" s="59"/>
    </row>
    <row r="4822" spans="1:10" s="27" customFormat="1" ht="15" x14ac:dyDescent="0.25">
      <c r="A4822" s="60"/>
      <c r="B4822" s="60"/>
      <c r="C4822" s="61"/>
      <c r="D4822" s="61"/>
      <c r="E4822" s="59"/>
      <c r="F4822" s="59"/>
      <c r="G4822" s="59"/>
      <c r="H4822" s="59"/>
      <c r="I4822" s="92"/>
      <c r="J4822" s="59"/>
    </row>
    <row r="4823" spans="1:10" s="27" customFormat="1" ht="15" x14ac:dyDescent="0.25">
      <c r="A4823" s="60"/>
      <c r="B4823" s="60"/>
      <c r="C4823" s="61"/>
      <c r="D4823" s="61"/>
      <c r="E4823" s="59"/>
      <c r="F4823" s="59"/>
      <c r="G4823" s="59"/>
      <c r="H4823" s="59"/>
      <c r="I4823" s="92"/>
      <c r="J4823" s="59"/>
    </row>
    <row r="4824" spans="1:10" s="27" customFormat="1" ht="15" x14ac:dyDescent="0.25">
      <c r="A4824" s="60"/>
      <c r="B4824" s="60"/>
      <c r="C4824" s="61"/>
      <c r="D4824" s="61"/>
      <c r="E4824" s="59"/>
      <c r="F4824" s="59"/>
      <c r="G4824" s="59"/>
      <c r="H4824" s="59"/>
      <c r="I4824" s="92"/>
      <c r="J4824" s="59"/>
    </row>
    <row r="4825" spans="1:10" s="27" customFormat="1" ht="15" x14ac:dyDescent="0.25">
      <c r="A4825" s="60"/>
      <c r="B4825" s="60"/>
      <c r="C4825" s="61"/>
      <c r="D4825" s="61"/>
      <c r="E4825" s="59"/>
      <c r="F4825" s="59"/>
      <c r="G4825" s="59"/>
      <c r="H4825" s="59"/>
      <c r="I4825" s="92"/>
      <c r="J4825" s="59"/>
    </row>
    <row r="4826" spans="1:10" s="27" customFormat="1" ht="15" x14ac:dyDescent="0.25">
      <c r="A4826" s="60"/>
      <c r="B4826" s="60"/>
      <c r="C4826" s="61"/>
      <c r="D4826" s="61"/>
      <c r="E4826" s="59"/>
      <c r="F4826" s="59"/>
      <c r="G4826" s="59"/>
      <c r="H4826" s="59"/>
      <c r="I4826" s="92"/>
      <c r="J4826" s="59"/>
    </row>
    <row r="4827" spans="1:10" s="27" customFormat="1" ht="15" x14ac:dyDescent="0.25">
      <c r="A4827" s="60"/>
      <c r="B4827" s="60"/>
      <c r="C4827" s="61"/>
      <c r="D4827" s="61"/>
      <c r="E4827" s="59"/>
      <c r="F4827" s="59"/>
      <c r="G4827" s="59"/>
      <c r="H4827" s="59"/>
      <c r="I4827" s="92"/>
      <c r="J4827" s="59"/>
    </row>
    <row r="4828" spans="1:10" s="27" customFormat="1" ht="15" x14ac:dyDescent="0.25">
      <c r="A4828" s="60"/>
      <c r="B4828" s="60"/>
      <c r="C4828" s="61"/>
      <c r="D4828" s="61"/>
      <c r="E4828" s="59"/>
      <c r="F4828" s="59"/>
      <c r="G4828" s="59"/>
      <c r="H4828" s="59"/>
      <c r="I4828" s="92"/>
      <c r="J4828" s="59"/>
    </row>
    <row r="4829" spans="1:10" s="27" customFormat="1" ht="15" x14ac:dyDescent="0.25">
      <c r="A4829" s="60"/>
      <c r="B4829" s="60"/>
      <c r="C4829" s="61"/>
      <c r="D4829" s="61"/>
      <c r="E4829" s="59"/>
      <c r="F4829" s="59"/>
      <c r="G4829" s="59"/>
      <c r="H4829" s="59"/>
      <c r="I4829" s="92"/>
      <c r="J4829" s="59"/>
    </row>
    <row r="4830" spans="1:10" s="27" customFormat="1" ht="15" x14ac:dyDescent="0.25">
      <c r="A4830" s="60"/>
      <c r="B4830" s="60"/>
      <c r="C4830" s="61"/>
      <c r="D4830" s="61"/>
      <c r="E4830" s="59"/>
      <c r="F4830" s="59"/>
      <c r="G4830" s="59"/>
      <c r="H4830" s="59"/>
      <c r="I4830" s="92"/>
      <c r="J4830" s="59"/>
    </row>
    <row r="4831" spans="1:10" s="27" customFormat="1" ht="15" x14ac:dyDescent="0.25">
      <c r="A4831" s="60"/>
      <c r="B4831" s="60"/>
      <c r="C4831" s="61"/>
      <c r="D4831" s="61"/>
      <c r="E4831" s="59"/>
      <c r="F4831" s="59"/>
      <c r="G4831" s="59"/>
      <c r="H4831" s="59"/>
      <c r="I4831" s="92"/>
      <c r="J4831" s="59"/>
    </row>
    <row r="4832" spans="1:10" s="27" customFormat="1" ht="15" x14ac:dyDescent="0.25">
      <c r="A4832" s="60"/>
      <c r="B4832" s="60"/>
      <c r="C4832" s="61"/>
      <c r="D4832" s="61"/>
      <c r="E4832" s="59"/>
      <c r="F4832" s="59"/>
      <c r="G4832" s="59"/>
      <c r="H4832" s="59"/>
      <c r="I4832" s="92"/>
      <c r="J4832" s="59"/>
    </row>
    <row r="4833" spans="1:10" s="27" customFormat="1" ht="15" x14ac:dyDescent="0.25">
      <c r="A4833" s="60"/>
      <c r="B4833" s="60"/>
      <c r="C4833" s="61"/>
      <c r="D4833" s="61"/>
      <c r="E4833" s="59"/>
      <c r="F4833" s="59"/>
      <c r="G4833" s="59"/>
      <c r="H4833" s="59"/>
      <c r="I4833" s="92"/>
      <c r="J4833" s="59"/>
    </row>
    <row r="4834" spans="1:10" s="27" customFormat="1" ht="15" x14ac:dyDescent="0.25">
      <c r="A4834" s="60"/>
      <c r="B4834" s="60"/>
      <c r="C4834" s="61"/>
      <c r="D4834" s="61"/>
      <c r="E4834" s="59"/>
      <c r="F4834" s="59"/>
      <c r="G4834" s="59"/>
      <c r="H4834" s="59"/>
      <c r="I4834" s="92"/>
      <c r="J4834" s="59"/>
    </row>
    <row r="4835" spans="1:10" s="27" customFormat="1" ht="15" x14ac:dyDescent="0.25">
      <c r="A4835" s="60"/>
      <c r="B4835" s="60"/>
      <c r="C4835" s="61"/>
      <c r="D4835" s="61"/>
      <c r="E4835" s="59"/>
      <c r="F4835" s="59"/>
      <c r="G4835" s="59"/>
      <c r="H4835" s="59"/>
      <c r="I4835" s="92"/>
      <c r="J4835" s="59"/>
    </row>
    <row r="4836" spans="1:10" s="27" customFormat="1" ht="15" x14ac:dyDescent="0.25">
      <c r="A4836" s="60"/>
      <c r="B4836" s="60"/>
      <c r="C4836" s="61"/>
      <c r="D4836" s="61"/>
      <c r="E4836" s="59"/>
      <c r="F4836" s="59"/>
      <c r="G4836" s="59"/>
      <c r="H4836" s="59"/>
      <c r="I4836" s="92"/>
      <c r="J4836" s="59"/>
    </row>
    <row r="4837" spans="1:10" s="27" customFormat="1" ht="15" x14ac:dyDescent="0.25">
      <c r="A4837" s="60"/>
      <c r="B4837" s="60"/>
      <c r="C4837" s="61"/>
      <c r="D4837" s="61"/>
      <c r="E4837" s="59"/>
      <c r="F4837" s="59"/>
      <c r="G4837" s="59"/>
      <c r="H4837" s="59"/>
      <c r="I4837" s="92"/>
      <c r="J4837" s="59"/>
    </row>
    <row r="4838" spans="1:10" s="27" customFormat="1" ht="15" x14ac:dyDescent="0.25">
      <c r="A4838" s="60"/>
      <c r="B4838" s="60"/>
      <c r="C4838" s="61"/>
      <c r="D4838" s="61"/>
      <c r="E4838" s="59"/>
      <c r="F4838" s="59"/>
      <c r="G4838" s="59"/>
      <c r="H4838" s="59"/>
      <c r="I4838" s="92"/>
      <c r="J4838" s="59"/>
    </row>
    <row r="4839" spans="1:10" s="27" customFormat="1" ht="15" x14ac:dyDescent="0.25">
      <c r="A4839" s="60"/>
      <c r="B4839" s="60"/>
      <c r="C4839" s="61"/>
      <c r="D4839" s="61"/>
      <c r="E4839" s="59"/>
      <c r="F4839" s="59"/>
      <c r="G4839" s="59"/>
      <c r="H4839" s="59"/>
      <c r="I4839" s="92"/>
      <c r="J4839" s="59"/>
    </row>
    <row r="4840" spans="1:10" s="27" customFormat="1" ht="15" x14ac:dyDescent="0.25">
      <c r="A4840" s="60"/>
      <c r="B4840" s="60"/>
      <c r="C4840" s="61"/>
      <c r="D4840" s="61"/>
      <c r="E4840" s="59"/>
      <c r="F4840" s="59"/>
      <c r="G4840" s="59"/>
      <c r="H4840" s="59"/>
      <c r="I4840" s="92"/>
      <c r="J4840" s="59"/>
    </row>
    <row r="4841" spans="1:10" s="27" customFormat="1" ht="15" x14ac:dyDescent="0.25">
      <c r="A4841" s="60"/>
      <c r="B4841" s="60"/>
      <c r="C4841" s="61"/>
      <c r="D4841" s="61"/>
      <c r="E4841" s="59"/>
      <c r="F4841" s="59"/>
      <c r="G4841" s="59"/>
      <c r="H4841" s="59"/>
      <c r="I4841" s="92"/>
      <c r="J4841" s="59"/>
    </row>
    <row r="4842" spans="1:10" s="27" customFormat="1" ht="15" x14ac:dyDescent="0.25">
      <c r="A4842" s="60"/>
      <c r="B4842" s="60"/>
      <c r="C4842" s="61"/>
      <c r="D4842" s="61"/>
      <c r="E4842" s="59"/>
      <c r="F4842" s="59"/>
      <c r="G4842" s="59"/>
      <c r="H4842" s="59"/>
      <c r="I4842" s="92"/>
      <c r="J4842" s="59"/>
    </row>
    <row r="4843" spans="1:10" s="27" customFormat="1" ht="15" x14ac:dyDescent="0.25">
      <c r="A4843" s="60"/>
      <c r="B4843" s="60"/>
      <c r="C4843" s="61"/>
      <c r="D4843" s="61"/>
      <c r="E4843" s="59"/>
      <c r="F4843" s="59"/>
      <c r="G4843" s="59"/>
      <c r="H4843" s="59"/>
      <c r="I4843" s="92"/>
      <c r="J4843" s="59"/>
    </row>
    <row r="4844" spans="1:10" s="27" customFormat="1" ht="15" x14ac:dyDescent="0.25">
      <c r="A4844" s="60"/>
      <c r="B4844" s="60"/>
      <c r="C4844" s="61"/>
      <c r="D4844" s="61"/>
      <c r="E4844" s="59"/>
      <c r="F4844" s="59"/>
      <c r="G4844" s="59"/>
      <c r="H4844" s="59"/>
      <c r="I4844" s="92"/>
      <c r="J4844" s="59"/>
    </row>
    <row r="4845" spans="1:10" s="27" customFormat="1" ht="15" x14ac:dyDescent="0.25">
      <c r="A4845" s="60"/>
      <c r="B4845" s="60"/>
      <c r="C4845" s="61"/>
      <c r="D4845" s="61"/>
      <c r="E4845" s="59"/>
      <c r="F4845" s="59"/>
      <c r="G4845" s="59"/>
      <c r="H4845" s="59"/>
      <c r="I4845" s="92"/>
      <c r="J4845" s="59"/>
    </row>
    <row r="4846" spans="1:10" s="27" customFormat="1" ht="15" x14ac:dyDescent="0.25">
      <c r="A4846" s="60"/>
      <c r="B4846" s="60"/>
      <c r="C4846" s="61"/>
      <c r="D4846" s="61"/>
      <c r="E4846" s="59"/>
      <c r="F4846" s="59"/>
      <c r="G4846" s="59"/>
      <c r="H4846" s="59"/>
      <c r="I4846" s="92"/>
      <c r="J4846" s="59"/>
    </row>
    <row r="4847" spans="1:10" s="27" customFormat="1" ht="15" x14ac:dyDescent="0.25">
      <c r="A4847" s="60"/>
      <c r="B4847" s="60"/>
      <c r="C4847" s="61"/>
      <c r="D4847" s="61"/>
      <c r="E4847" s="59"/>
      <c r="F4847" s="59"/>
      <c r="G4847" s="59"/>
      <c r="H4847" s="59"/>
      <c r="I4847" s="92"/>
      <c r="J4847" s="59"/>
    </row>
    <row r="4848" spans="1:10" s="27" customFormat="1" ht="15" x14ac:dyDescent="0.25">
      <c r="A4848" s="60"/>
      <c r="B4848" s="60"/>
      <c r="C4848" s="61"/>
      <c r="D4848" s="61"/>
      <c r="E4848" s="59"/>
      <c r="F4848" s="59"/>
      <c r="G4848" s="59"/>
      <c r="H4848" s="59"/>
      <c r="I4848" s="92"/>
      <c r="J4848" s="59"/>
    </row>
    <row r="4849" spans="1:10" s="27" customFormat="1" ht="15" x14ac:dyDescent="0.25">
      <c r="A4849" s="60"/>
      <c r="B4849" s="60"/>
      <c r="C4849" s="61"/>
      <c r="D4849" s="61"/>
      <c r="E4849" s="59"/>
      <c r="F4849" s="59"/>
      <c r="G4849" s="59"/>
      <c r="H4849" s="59"/>
      <c r="I4849" s="92"/>
      <c r="J4849" s="59"/>
    </row>
    <row r="4850" spans="1:10" s="27" customFormat="1" ht="15" x14ac:dyDescent="0.25">
      <c r="A4850" s="60"/>
      <c r="B4850" s="60"/>
      <c r="C4850" s="61"/>
      <c r="D4850" s="61"/>
      <c r="E4850" s="59"/>
      <c r="F4850" s="59"/>
      <c r="G4850" s="59"/>
      <c r="H4850" s="59"/>
      <c r="I4850" s="92"/>
      <c r="J4850" s="59"/>
    </row>
    <row r="4851" spans="1:10" s="27" customFormat="1" ht="15" x14ac:dyDescent="0.25">
      <c r="A4851" s="60"/>
      <c r="B4851" s="60"/>
      <c r="C4851" s="61"/>
      <c r="D4851" s="61"/>
      <c r="E4851" s="59"/>
      <c r="F4851" s="59"/>
      <c r="G4851" s="59"/>
      <c r="H4851" s="59"/>
      <c r="I4851" s="92"/>
      <c r="J4851" s="59"/>
    </row>
    <row r="4852" spans="1:10" s="27" customFormat="1" ht="15" x14ac:dyDescent="0.25">
      <c r="A4852" s="60"/>
      <c r="B4852" s="60"/>
      <c r="C4852" s="61"/>
      <c r="D4852" s="61"/>
      <c r="E4852" s="59"/>
      <c r="F4852" s="59"/>
      <c r="G4852" s="59"/>
      <c r="H4852" s="59"/>
      <c r="I4852" s="92"/>
      <c r="J4852" s="59"/>
    </row>
    <row r="4853" spans="1:10" s="27" customFormat="1" ht="15" x14ac:dyDescent="0.25">
      <c r="A4853" s="60"/>
      <c r="B4853" s="60"/>
      <c r="C4853" s="61"/>
      <c r="D4853" s="61"/>
      <c r="E4853" s="59"/>
      <c r="F4853" s="59"/>
      <c r="G4853" s="59"/>
      <c r="H4853" s="59"/>
      <c r="I4853" s="92"/>
      <c r="J4853" s="59"/>
    </row>
    <row r="4854" spans="1:10" s="27" customFormat="1" ht="15" x14ac:dyDescent="0.25">
      <c r="A4854" s="60"/>
      <c r="B4854" s="60"/>
      <c r="C4854" s="61"/>
      <c r="D4854" s="61"/>
      <c r="E4854" s="59"/>
      <c r="F4854" s="59"/>
      <c r="G4854" s="59"/>
      <c r="H4854" s="59"/>
      <c r="I4854" s="92"/>
      <c r="J4854" s="59"/>
    </row>
    <row r="4855" spans="1:10" s="27" customFormat="1" ht="15" x14ac:dyDescent="0.25">
      <c r="A4855" s="60"/>
      <c r="B4855" s="60"/>
      <c r="C4855" s="61"/>
      <c r="D4855" s="61"/>
      <c r="E4855" s="59"/>
      <c r="F4855" s="59"/>
      <c r="G4855" s="59"/>
      <c r="H4855" s="59"/>
      <c r="I4855" s="92"/>
      <c r="J4855" s="59"/>
    </row>
    <row r="4856" spans="1:10" s="27" customFormat="1" ht="15" x14ac:dyDescent="0.25">
      <c r="A4856" s="60"/>
      <c r="B4856" s="60"/>
      <c r="C4856" s="61"/>
      <c r="D4856" s="61"/>
      <c r="E4856" s="59"/>
      <c r="F4856" s="59"/>
      <c r="G4856" s="59"/>
      <c r="H4856" s="59"/>
      <c r="I4856" s="92"/>
      <c r="J4856" s="59"/>
    </row>
    <row r="4857" spans="1:10" s="27" customFormat="1" ht="15" x14ac:dyDescent="0.25">
      <c r="A4857" s="60"/>
      <c r="B4857" s="60"/>
      <c r="C4857" s="61"/>
      <c r="D4857" s="61"/>
      <c r="E4857" s="59"/>
      <c r="F4857" s="59"/>
      <c r="G4857" s="59"/>
      <c r="H4857" s="59"/>
      <c r="I4857" s="92"/>
      <c r="J4857" s="59"/>
    </row>
    <row r="4858" spans="1:10" s="27" customFormat="1" ht="15" x14ac:dyDescent="0.25">
      <c r="A4858" s="60"/>
      <c r="B4858" s="60"/>
      <c r="C4858" s="61"/>
      <c r="D4858" s="61"/>
      <c r="E4858" s="59"/>
      <c r="F4858" s="59"/>
      <c r="G4858" s="59"/>
      <c r="H4858" s="59"/>
      <c r="I4858" s="92"/>
      <c r="J4858" s="59"/>
    </row>
    <row r="4859" spans="1:10" s="27" customFormat="1" ht="15" x14ac:dyDescent="0.25">
      <c r="A4859" s="60"/>
      <c r="B4859" s="60"/>
      <c r="C4859" s="61"/>
      <c r="D4859" s="61"/>
      <c r="E4859" s="59"/>
      <c r="F4859" s="59"/>
      <c r="G4859" s="59"/>
      <c r="H4859" s="59"/>
      <c r="I4859" s="92"/>
      <c r="J4859" s="59"/>
    </row>
    <row r="4860" spans="1:10" s="27" customFormat="1" ht="15" x14ac:dyDescent="0.25">
      <c r="A4860" s="60"/>
      <c r="B4860" s="60"/>
      <c r="C4860" s="61"/>
      <c r="D4860" s="61"/>
      <c r="E4860" s="59"/>
      <c r="F4860" s="59"/>
      <c r="G4860" s="59"/>
      <c r="H4860" s="59"/>
      <c r="I4860" s="92"/>
      <c r="J4860" s="59"/>
    </row>
    <row r="4861" spans="1:10" s="27" customFormat="1" ht="15" x14ac:dyDescent="0.25">
      <c r="A4861" s="60"/>
      <c r="B4861" s="60"/>
      <c r="C4861" s="61"/>
      <c r="D4861" s="61"/>
      <c r="E4861" s="59"/>
      <c r="F4861" s="59"/>
      <c r="G4861" s="59"/>
      <c r="H4861" s="59"/>
      <c r="I4861" s="92"/>
      <c r="J4861" s="59"/>
    </row>
    <row r="4862" spans="1:10" s="27" customFormat="1" ht="15" x14ac:dyDescent="0.25">
      <c r="A4862" s="60"/>
      <c r="B4862" s="60"/>
      <c r="C4862" s="61"/>
      <c r="D4862" s="61"/>
      <c r="E4862" s="59"/>
      <c r="F4862" s="59"/>
      <c r="G4862" s="59"/>
      <c r="H4862" s="59"/>
      <c r="I4862" s="92"/>
      <c r="J4862" s="59"/>
    </row>
    <row r="4863" spans="1:10" s="27" customFormat="1" ht="15" x14ac:dyDescent="0.25">
      <c r="A4863" s="60"/>
      <c r="B4863" s="60"/>
      <c r="C4863" s="61"/>
      <c r="D4863" s="61"/>
      <c r="E4863" s="59"/>
      <c r="F4863" s="59"/>
      <c r="G4863" s="59"/>
      <c r="H4863" s="59"/>
      <c r="I4863" s="92"/>
      <c r="J4863" s="59"/>
    </row>
    <row r="4864" spans="1:10" s="27" customFormat="1" ht="15" x14ac:dyDescent="0.25">
      <c r="A4864" s="60"/>
      <c r="B4864" s="60"/>
      <c r="C4864" s="61"/>
      <c r="D4864" s="61"/>
      <c r="E4864" s="59"/>
      <c r="F4864" s="59"/>
      <c r="G4864" s="59"/>
      <c r="H4864" s="59"/>
      <c r="I4864" s="92"/>
      <c r="J4864" s="59"/>
    </row>
    <row r="4865" spans="1:10" s="27" customFormat="1" ht="15" x14ac:dyDescent="0.25">
      <c r="A4865" s="60"/>
      <c r="B4865" s="60"/>
      <c r="C4865" s="61"/>
      <c r="D4865" s="61"/>
      <c r="E4865" s="59"/>
      <c r="F4865" s="59"/>
      <c r="G4865" s="59"/>
      <c r="H4865" s="59"/>
      <c r="I4865" s="92"/>
      <c r="J4865" s="59"/>
    </row>
    <row r="4866" spans="1:10" s="27" customFormat="1" ht="15" x14ac:dyDescent="0.25">
      <c r="A4866" s="60"/>
      <c r="B4866" s="60"/>
      <c r="C4866" s="61"/>
      <c r="D4866" s="61"/>
      <c r="E4866" s="59"/>
      <c r="F4866" s="59"/>
      <c r="G4866" s="59"/>
      <c r="H4866" s="59"/>
      <c r="I4866" s="92"/>
      <c r="J4866" s="59"/>
    </row>
    <row r="4867" spans="1:10" s="27" customFormat="1" ht="15" x14ac:dyDescent="0.25">
      <c r="A4867" s="60"/>
      <c r="B4867" s="60"/>
      <c r="C4867" s="61"/>
      <c r="D4867" s="61"/>
      <c r="E4867" s="59"/>
      <c r="F4867" s="59"/>
      <c r="G4867" s="59"/>
      <c r="H4867" s="59"/>
      <c r="I4867" s="92"/>
      <c r="J4867" s="59"/>
    </row>
    <row r="4868" spans="1:10" s="27" customFormat="1" ht="15" x14ac:dyDescent="0.25">
      <c r="A4868" s="60"/>
      <c r="B4868" s="60"/>
      <c r="C4868" s="61"/>
      <c r="D4868" s="61"/>
      <c r="E4868" s="59"/>
      <c r="F4868" s="59"/>
      <c r="G4868" s="59"/>
      <c r="H4868" s="59"/>
      <c r="I4868" s="92"/>
      <c r="J4868" s="59"/>
    </row>
    <row r="4869" spans="1:10" s="27" customFormat="1" ht="15" x14ac:dyDescent="0.25">
      <c r="A4869" s="60"/>
      <c r="B4869" s="60"/>
      <c r="C4869" s="61"/>
      <c r="D4869" s="61"/>
      <c r="E4869" s="59"/>
      <c r="F4869" s="59"/>
      <c r="G4869" s="59"/>
      <c r="H4869" s="59"/>
      <c r="I4869" s="92"/>
      <c r="J4869" s="59"/>
    </row>
    <row r="4870" spans="1:10" s="27" customFormat="1" ht="15" x14ac:dyDescent="0.25">
      <c r="A4870" s="60"/>
      <c r="B4870" s="60"/>
      <c r="C4870" s="61"/>
      <c r="D4870" s="61"/>
      <c r="E4870" s="59"/>
      <c r="F4870" s="59"/>
      <c r="G4870" s="59"/>
      <c r="H4870" s="59"/>
      <c r="I4870" s="92"/>
      <c r="J4870" s="59"/>
    </row>
    <row r="4871" spans="1:10" s="27" customFormat="1" ht="15" x14ac:dyDescent="0.25">
      <c r="A4871" s="60"/>
      <c r="B4871" s="60"/>
      <c r="C4871" s="61"/>
      <c r="D4871" s="61"/>
      <c r="E4871" s="59"/>
      <c r="F4871" s="59"/>
      <c r="G4871" s="59"/>
      <c r="H4871" s="59"/>
      <c r="I4871" s="92"/>
      <c r="J4871" s="59"/>
    </row>
    <row r="4872" spans="1:10" s="27" customFormat="1" ht="15" x14ac:dyDescent="0.25">
      <c r="A4872" s="60"/>
      <c r="B4872" s="60"/>
      <c r="C4872" s="61"/>
      <c r="D4872" s="61"/>
      <c r="E4872" s="59"/>
      <c r="F4872" s="59"/>
      <c r="G4872" s="59"/>
      <c r="H4872" s="59"/>
      <c r="I4872" s="92"/>
      <c r="J4872" s="59"/>
    </row>
    <row r="4873" spans="1:10" s="27" customFormat="1" ht="15" x14ac:dyDescent="0.25">
      <c r="A4873" s="60"/>
      <c r="B4873" s="60"/>
      <c r="C4873" s="61"/>
      <c r="D4873" s="61"/>
      <c r="E4873" s="59"/>
      <c r="F4873" s="59"/>
      <c r="G4873" s="59"/>
      <c r="H4873" s="59"/>
      <c r="I4873" s="92"/>
      <c r="J4873" s="59"/>
    </row>
    <row r="4874" spans="1:10" s="27" customFormat="1" ht="15" x14ac:dyDescent="0.25">
      <c r="A4874" s="60"/>
      <c r="B4874" s="60"/>
      <c r="C4874" s="61"/>
      <c r="D4874" s="61"/>
      <c r="E4874" s="59"/>
      <c r="F4874" s="59"/>
      <c r="G4874" s="59"/>
      <c r="H4874" s="59"/>
      <c r="I4874" s="92"/>
      <c r="J4874" s="59"/>
    </row>
    <row r="4875" spans="1:10" s="27" customFormat="1" ht="15" x14ac:dyDescent="0.25">
      <c r="A4875" s="60"/>
      <c r="B4875" s="60"/>
      <c r="C4875" s="61"/>
      <c r="D4875" s="61"/>
      <c r="E4875" s="59"/>
      <c r="F4875" s="59"/>
      <c r="G4875" s="59"/>
      <c r="H4875" s="59"/>
      <c r="I4875" s="92"/>
      <c r="J4875" s="59"/>
    </row>
    <row r="4876" spans="1:10" s="27" customFormat="1" ht="15" x14ac:dyDescent="0.25">
      <c r="A4876" s="60"/>
      <c r="B4876" s="60"/>
      <c r="C4876" s="61"/>
      <c r="D4876" s="61"/>
      <c r="E4876" s="59"/>
      <c r="F4876" s="59"/>
      <c r="G4876" s="59"/>
      <c r="H4876" s="59"/>
      <c r="I4876" s="92"/>
      <c r="J4876" s="59"/>
    </row>
    <row r="4877" spans="1:10" s="27" customFormat="1" ht="15" x14ac:dyDescent="0.25">
      <c r="A4877" s="60"/>
      <c r="B4877" s="60"/>
      <c r="C4877" s="61"/>
      <c r="D4877" s="61"/>
      <c r="E4877" s="59"/>
      <c r="F4877" s="59"/>
      <c r="G4877" s="59"/>
      <c r="H4877" s="59"/>
      <c r="I4877" s="92"/>
      <c r="J4877" s="59"/>
    </row>
    <row r="4878" spans="1:10" s="27" customFormat="1" ht="15" x14ac:dyDescent="0.25">
      <c r="A4878" s="60"/>
      <c r="B4878" s="60"/>
      <c r="C4878" s="61"/>
      <c r="D4878" s="61"/>
      <c r="E4878" s="59"/>
      <c r="F4878" s="59"/>
      <c r="G4878" s="59"/>
      <c r="H4878" s="59"/>
      <c r="I4878" s="92"/>
      <c r="J4878" s="59"/>
    </row>
    <row r="4879" spans="1:10" s="27" customFormat="1" ht="15" x14ac:dyDescent="0.25">
      <c r="A4879" s="60"/>
      <c r="B4879" s="60"/>
      <c r="C4879" s="61"/>
      <c r="D4879" s="61"/>
      <c r="E4879" s="59"/>
      <c r="F4879" s="59"/>
      <c r="G4879" s="59"/>
      <c r="H4879" s="59"/>
      <c r="I4879" s="92"/>
      <c r="J4879" s="59"/>
    </row>
    <row r="4880" spans="1:10" s="27" customFormat="1" ht="15" x14ac:dyDescent="0.25">
      <c r="A4880" s="60"/>
      <c r="B4880" s="60"/>
      <c r="C4880" s="61"/>
      <c r="D4880" s="61"/>
      <c r="E4880" s="59"/>
      <c r="F4880" s="59"/>
      <c r="G4880" s="59"/>
      <c r="H4880" s="59"/>
      <c r="I4880" s="92"/>
      <c r="J4880" s="59"/>
    </row>
    <row r="4881" spans="1:10" s="27" customFormat="1" ht="15" x14ac:dyDescent="0.25">
      <c r="A4881" s="60"/>
      <c r="B4881" s="60"/>
      <c r="C4881" s="61"/>
      <c r="D4881" s="61"/>
      <c r="E4881" s="59"/>
      <c r="F4881" s="59"/>
      <c r="G4881" s="59"/>
      <c r="H4881" s="59"/>
      <c r="I4881" s="92"/>
      <c r="J4881" s="59"/>
    </row>
    <row r="4882" spans="1:10" s="27" customFormat="1" ht="15" x14ac:dyDescent="0.25">
      <c r="A4882" s="60"/>
      <c r="B4882" s="60"/>
      <c r="C4882" s="61"/>
      <c r="D4882" s="61"/>
      <c r="E4882" s="59"/>
      <c r="F4882" s="59"/>
      <c r="G4882" s="59"/>
      <c r="H4882" s="59"/>
      <c r="I4882" s="92"/>
      <c r="J4882" s="59"/>
    </row>
    <row r="4883" spans="1:10" s="27" customFormat="1" ht="15" x14ac:dyDescent="0.25">
      <c r="A4883" s="60"/>
      <c r="B4883" s="60"/>
      <c r="C4883" s="61"/>
      <c r="D4883" s="61"/>
      <c r="E4883" s="59"/>
      <c r="F4883" s="59"/>
      <c r="G4883" s="59"/>
      <c r="H4883" s="59"/>
      <c r="I4883" s="92"/>
      <c r="J4883" s="59"/>
    </row>
    <row r="4884" spans="1:10" s="27" customFormat="1" ht="15" x14ac:dyDescent="0.25">
      <c r="A4884" s="60"/>
      <c r="B4884" s="60"/>
      <c r="C4884" s="61"/>
      <c r="D4884" s="61"/>
      <c r="E4884" s="59"/>
      <c r="F4884" s="59"/>
      <c r="G4884" s="59"/>
      <c r="H4884" s="59"/>
      <c r="I4884" s="92"/>
      <c r="J4884" s="59"/>
    </row>
    <row r="4885" spans="1:10" s="27" customFormat="1" ht="15" x14ac:dyDescent="0.25">
      <c r="A4885" s="60"/>
      <c r="B4885" s="60"/>
      <c r="C4885" s="61"/>
      <c r="D4885" s="61"/>
      <c r="E4885" s="59"/>
      <c r="F4885" s="59"/>
      <c r="G4885" s="59"/>
      <c r="H4885" s="59"/>
      <c r="I4885" s="92"/>
      <c r="J4885" s="59"/>
    </row>
    <row r="4886" spans="1:10" s="27" customFormat="1" ht="15" x14ac:dyDescent="0.25">
      <c r="A4886" s="60"/>
      <c r="B4886" s="60"/>
      <c r="C4886" s="61"/>
      <c r="D4886" s="61"/>
      <c r="E4886" s="59"/>
      <c r="F4886" s="59"/>
      <c r="G4886" s="59"/>
      <c r="H4886" s="59"/>
      <c r="I4886" s="92"/>
      <c r="J4886" s="59"/>
    </row>
    <row r="4887" spans="1:10" s="27" customFormat="1" ht="15" x14ac:dyDescent="0.25">
      <c r="A4887" s="60"/>
      <c r="B4887" s="60"/>
      <c r="C4887" s="61"/>
      <c r="D4887" s="61"/>
      <c r="E4887" s="59"/>
      <c r="F4887" s="59"/>
      <c r="G4887" s="59"/>
      <c r="H4887" s="59"/>
      <c r="I4887" s="92"/>
      <c r="J4887" s="59"/>
    </row>
    <row r="4888" spans="1:10" s="27" customFormat="1" ht="15" x14ac:dyDescent="0.25">
      <c r="A4888" s="60"/>
      <c r="B4888" s="60"/>
      <c r="C4888" s="61"/>
      <c r="D4888" s="61"/>
      <c r="E4888" s="59"/>
      <c r="F4888" s="59"/>
      <c r="G4888" s="59"/>
      <c r="H4888" s="59"/>
      <c r="I4888" s="92"/>
      <c r="J4888" s="59"/>
    </row>
    <row r="4889" spans="1:10" s="27" customFormat="1" ht="15" x14ac:dyDescent="0.25">
      <c r="A4889" s="60"/>
      <c r="B4889" s="60"/>
      <c r="C4889" s="61"/>
      <c r="D4889" s="61"/>
      <c r="E4889" s="59"/>
      <c r="F4889" s="59"/>
      <c r="G4889" s="59"/>
      <c r="H4889" s="59"/>
      <c r="I4889" s="92"/>
      <c r="J4889" s="59"/>
    </row>
    <row r="4890" spans="1:10" s="27" customFormat="1" ht="15" x14ac:dyDescent="0.25">
      <c r="A4890" s="60"/>
      <c r="B4890" s="60"/>
      <c r="C4890" s="61"/>
      <c r="D4890" s="61"/>
      <c r="E4890" s="59"/>
      <c r="F4890" s="59"/>
      <c r="G4890" s="59"/>
      <c r="H4890" s="59"/>
      <c r="I4890" s="92"/>
      <c r="J4890" s="59"/>
    </row>
    <row r="4891" spans="1:10" s="27" customFormat="1" ht="15" x14ac:dyDescent="0.25">
      <c r="A4891" s="60"/>
      <c r="B4891" s="60"/>
      <c r="C4891" s="61"/>
      <c r="D4891" s="61"/>
      <c r="E4891" s="59"/>
      <c r="F4891" s="59"/>
      <c r="G4891" s="59"/>
      <c r="H4891" s="59"/>
      <c r="I4891" s="92"/>
      <c r="J4891" s="59"/>
    </row>
    <row r="4892" spans="1:10" s="27" customFormat="1" ht="15" x14ac:dyDescent="0.25">
      <c r="A4892" s="60"/>
      <c r="B4892" s="60"/>
      <c r="C4892" s="61"/>
      <c r="D4892" s="61"/>
      <c r="E4892" s="59"/>
      <c r="F4892" s="59"/>
      <c r="G4892" s="59"/>
      <c r="H4892" s="59"/>
      <c r="I4892" s="92"/>
      <c r="J4892" s="59"/>
    </row>
    <row r="4893" spans="1:10" s="27" customFormat="1" ht="15" x14ac:dyDescent="0.25">
      <c r="A4893" s="60"/>
      <c r="B4893" s="60"/>
      <c r="C4893" s="61"/>
      <c r="D4893" s="61"/>
      <c r="E4893" s="59"/>
      <c r="F4893" s="59"/>
      <c r="G4893" s="59"/>
      <c r="H4893" s="59"/>
      <c r="I4893" s="92"/>
      <c r="J4893" s="59"/>
    </row>
    <row r="4894" spans="1:10" s="27" customFormat="1" ht="15" x14ac:dyDescent="0.25">
      <c r="A4894" s="60"/>
      <c r="B4894" s="60"/>
      <c r="C4894" s="61"/>
      <c r="D4894" s="61"/>
      <c r="E4894" s="59"/>
      <c r="F4894" s="59"/>
      <c r="G4894" s="59"/>
      <c r="H4894" s="59"/>
      <c r="I4894" s="92"/>
      <c r="J4894" s="59"/>
    </row>
    <row r="4895" spans="1:10" s="27" customFormat="1" ht="15" x14ac:dyDescent="0.25">
      <c r="A4895" s="60"/>
      <c r="B4895" s="60"/>
      <c r="C4895" s="61"/>
      <c r="D4895" s="61"/>
      <c r="E4895" s="59"/>
      <c r="F4895" s="59"/>
      <c r="G4895" s="59"/>
      <c r="H4895" s="59"/>
      <c r="I4895" s="92"/>
      <c r="J4895" s="59"/>
    </row>
    <row r="4896" spans="1:10" s="27" customFormat="1" ht="15" x14ac:dyDescent="0.25">
      <c r="A4896" s="60"/>
      <c r="B4896" s="60"/>
      <c r="C4896" s="61"/>
      <c r="D4896" s="61"/>
      <c r="E4896" s="59"/>
      <c r="F4896" s="59"/>
      <c r="G4896" s="59"/>
      <c r="H4896" s="59"/>
      <c r="I4896" s="92"/>
      <c r="J4896" s="59"/>
    </row>
    <row r="4897" spans="1:10" s="27" customFormat="1" ht="15" x14ac:dyDescent="0.25">
      <c r="A4897" s="60"/>
      <c r="B4897" s="60"/>
      <c r="C4897" s="61"/>
      <c r="D4897" s="61"/>
      <c r="E4897" s="59"/>
      <c r="F4897" s="59"/>
      <c r="G4897" s="59"/>
      <c r="H4897" s="59"/>
      <c r="I4897" s="92"/>
      <c r="J4897" s="59"/>
    </row>
    <row r="4898" spans="1:10" s="27" customFormat="1" ht="15" x14ac:dyDescent="0.25">
      <c r="A4898" s="60"/>
      <c r="B4898" s="60"/>
      <c r="C4898" s="61"/>
      <c r="D4898" s="61"/>
      <c r="E4898" s="59"/>
      <c r="F4898" s="59"/>
      <c r="G4898" s="59"/>
      <c r="H4898" s="59"/>
      <c r="I4898" s="92"/>
      <c r="J4898" s="59"/>
    </row>
    <row r="4899" spans="1:10" s="27" customFormat="1" ht="15" x14ac:dyDescent="0.25">
      <c r="A4899" s="60"/>
      <c r="B4899" s="60"/>
      <c r="C4899" s="61"/>
      <c r="D4899" s="61"/>
      <c r="E4899" s="59"/>
      <c r="F4899" s="59"/>
      <c r="G4899" s="59"/>
      <c r="H4899" s="59"/>
      <c r="I4899" s="92"/>
      <c r="J4899" s="59"/>
    </row>
    <row r="4900" spans="1:10" s="27" customFormat="1" ht="15" x14ac:dyDescent="0.25">
      <c r="A4900" s="60"/>
      <c r="B4900" s="60"/>
      <c r="C4900" s="61"/>
      <c r="D4900" s="61"/>
      <c r="E4900" s="59"/>
      <c r="F4900" s="59"/>
      <c r="G4900" s="59"/>
      <c r="H4900" s="59"/>
      <c r="I4900" s="92"/>
      <c r="J4900" s="59"/>
    </row>
    <row r="4901" spans="1:10" s="27" customFormat="1" ht="15" x14ac:dyDescent="0.25">
      <c r="A4901" s="60"/>
      <c r="B4901" s="60"/>
      <c r="C4901" s="61"/>
      <c r="D4901" s="61"/>
      <c r="E4901" s="59"/>
      <c r="F4901" s="59"/>
      <c r="G4901" s="59"/>
      <c r="H4901" s="59"/>
      <c r="I4901" s="92"/>
      <c r="J4901" s="59"/>
    </row>
    <row r="4902" spans="1:10" s="27" customFormat="1" ht="15" x14ac:dyDescent="0.25">
      <c r="A4902" s="60"/>
      <c r="B4902" s="60"/>
      <c r="C4902" s="61"/>
      <c r="D4902" s="61"/>
      <c r="E4902" s="59"/>
      <c r="F4902" s="59"/>
      <c r="G4902" s="59"/>
      <c r="H4902" s="59"/>
      <c r="I4902" s="92"/>
      <c r="J4902" s="59"/>
    </row>
    <row r="4903" spans="1:10" s="27" customFormat="1" ht="15" x14ac:dyDescent="0.25">
      <c r="A4903" s="60"/>
      <c r="B4903" s="60"/>
      <c r="C4903" s="61"/>
      <c r="D4903" s="61"/>
      <c r="E4903" s="59"/>
      <c r="F4903" s="59"/>
      <c r="G4903" s="59"/>
      <c r="H4903" s="59"/>
      <c r="I4903" s="92"/>
      <c r="J4903" s="59"/>
    </row>
    <row r="4904" spans="1:10" s="27" customFormat="1" ht="15" x14ac:dyDescent="0.25">
      <c r="A4904" s="60"/>
      <c r="B4904" s="60"/>
      <c r="C4904" s="61"/>
      <c r="D4904" s="61"/>
      <c r="E4904" s="59"/>
      <c r="F4904" s="59"/>
      <c r="G4904" s="59"/>
      <c r="H4904" s="59"/>
      <c r="I4904" s="92"/>
      <c r="J4904" s="59"/>
    </row>
    <row r="4905" spans="1:10" s="27" customFormat="1" ht="15" x14ac:dyDescent="0.25">
      <c r="A4905" s="60"/>
      <c r="B4905" s="60"/>
      <c r="C4905" s="61"/>
      <c r="D4905" s="61"/>
      <c r="E4905" s="59"/>
      <c r="F4905" s="59"/>
      <c r="G4905" s="59"/>
      <c r="H4905" s="59"/>
      <c r="I4905" s="92"/>
      <c r="J4905" s="59"/>
    </row>
    <row r="4906" spans="1:10" s="27" customFormat="1" ht="15" x14ac:dyDescent="0.25">
      <c r="A4906" s="60"/>
      <c r="B4906" s="60"/>
      <c r="C4906" s="61"/>
      <c r="D4906" s="61"/>
      <c r="E4906" s="59"/>
      <c r="F4906" s="59"/>
      <c r="G4906" s="59"/>
      <c r="H4906" s="59"/>
      <c r="I4906" s="92"/>
      <c r="J4906" s="59"/>
    </row>
    <row r="4907" spans="1:10" s="27" customFormat="1" ht="15" x14ac:dyDescent="0.25">
      <c r="A4907" s="60"/>
      <c r="B4907" s="60"/>
      <c r="C4907" s="61"/>
      <c r="D4907" s="61"/>
      <c r="E4907" s="59"/>
      <c r="F4907" s="59"/>
      <c r="G4907" s="59"/>
      <c r="H4907" s="59"/>
      <c r="I4907" s="92"/>
      <c r="J4907" s="59"/>
    </row>
    <row r="4908" spans="1:10" s="27" customFormat="1" ht="15" x14ac:dyDescent="0.25">
      <c r="A4908" s="60"/>
      <c r="B4908" s="60"/>
      <c r="C4908" s="61"/>
      <c r="D4908" s="61"/>
      <c r="E4908" s="59"/>
      <c r="F4908" s="59"/>
      <c r="G4908" s="59"/>
      <c r="H4908" s="59"/>
      <c r="I4908" s="92"/>
      <c r="J4908" s="59"/>
    </row>
    <row r="4909" spans="1:10" s="27" customFormat="1" ht="15" x14ac:dyDescent="0.25">
      <c r="A4909" s="60"/>
      <c r="B4909" s="60"/>
      <c r="C4909" s="61"/>
      <c r="D4909" s="61"/>
      <c r="E4909" s="59"/>
      <c r="F4909" s="59"/>
      <c r="G4909" s="59"/>
      <c r="H4909" s="59"/>
      <c r="I4909" s="92"/>
      <c r="J4909" s="59"/>
    </row>
    <row r="4910" spans="1:10" s="27" customFormat="1" ht="15" x14ac:dyDescent="0.25">
      <c r="A4910" s="60"/>
      <c r="B4910" s="60"/>
      <c r="C4910" s="61"/>
      <c r="D4910" s="61"/>
      <c r="E4910" s="59"/>
      <c r="F4910" s="59"/>
      <c r="G4910" s="59"/>
      <c r="H4910" s="59"/>
      <c r="I4910" s="92"/>
      <c r="J4910" s="59"/>
    </row>
    <row r="4911" spans="1:10" s="27" customFormat="1" ht="15" x14ac:dyDescent="0.25">
      <c r="A4911" s="60"/>
      <c r="B4911" s="60"/>
      <c r="C4911" s="61"/>
      <c r="D4911" s="61"/>
      <c r="E4911" s="59"/>
      <c r="F4911" s="59"/>
      <c r="G4911" s="59"/>
      <c r="H4911" s="59"/>
      <c r="I4911" s="92"/>
      <c r="J4911" s="59"/>
    </row>
    <row r="4912" spans="1:10" s="27" customFormat="1" ht="15" x14ac:dyDescent="0.25">
      <c r="A4912" s="60"/>
      <c r="B4912" s="60"/>
      <c r="C4912" s="61"/>
      <c r="D4912" s="61"/>
      <c r="E4912" s="59"/>
      <c r="F4912" s="59"/>
      <c r="G4912" s="59"/>
      <c r="H4912" s="59"/>
      <c r="I4912" s="92"/>
      <c r="J4912" s="59"/>
    </row>
    <row r="4913" spans="1:10" s="27" customFormat="1" ht="15" x14ac:dyDescent="0.25">
      <c r="A4913" s="60"/>
      <c r="B4913" s="60"/>
      <c r="C4913" s="61"/>
      <c r="D4913" s="61"/>
      <c r="E4913" s="59"/>
      <c r="F4913" s="59"/>
      <c r="G4913" s="59"/>
      <c r="H4913" s="59"/>
      <c r="I4913" s="92"/>
      <c r="J4913" s="59"/>
    </row>
    <row r="4914" spans="1:10" s="27" customFormat="1" ht="15" x14ac:dyDescent="0.25">
      <c r="A4914" s="60"/>
      <c r="B4914" s="60"/>
      <c r="C4914" s="61"/>
      <c r="D4914" s="61"/>
      <c r="E4914" s="59"/>
      <c r="F4914" s="59"/>
      <c r="G4914" s="59"/>
      <c r="H4914" s="59"/>
      <c r="I4914" s="92"/>
      <c r="J4914" s="59"/>
    </row>
    <row r="4915" spans="1:10" s="27" customFormat="1" ht="15" x14ac:dyDescent="0.25">
      <c r="A4915" s="60"/>
      <c r="B4915" s="60"/>
      <c r="C4915" s="61"/>
      <c r="D4915" s="61"/>
      <c r="E4915" s="59"/>
      <c r="F4915" s="59"/>
      <c r="G4915" s="59"/>
      <c r="H4915" s="59"/>
      <c r="I4915" s="92"/>
      <c r="J4915" s="59"/>
    </row>
    <row r="4916" spans="1:10" s="27" customFormat="1" ht="15" x14ac:dyDescent="0.25">
      <c r="A4916" s="60"/>
      <c r="B4916" s="60"/>
      <c r="C4916" s="61"/>
      <c r="D4916" s="61"/>
      <c r="E4916" s="59"/>
      <c r="F4916" s="59"/>
      <c r="G4916" s="59"/>
      <c r="H4916" s="59"/>
      <c r="I4916" s="92"/>
      <c r="J4916" s="59"/>
    </row>
    <row r="4917" spans="1:10" s="27" customFormat="1" ht="15" x14ac:dyDescent="0.25">
      <c r="A4917" s="60"/>
      <c r="B4917" s="60"/>
      <c r="C4917" s="61"/>
      <c r="D4917" s="61"/>
      <c r="E4917" s="59"/>
      <c r="F4917" s="59"/>
      <c r="G4917" s="59"/>
      <c r="H4917" s="59"/>
      <c r="I4917" s="92"/>
      <c r="J4917" s="59"/>
    </row>
    <row r="4918" spans="1:10" s="27" customFormat="1" ht="15" x14ac:dyDescent="0.25">
      <c r="A4918" s="60"/>
      <c r="B4918" s="60"/>
      <c r="C4918" s="61"/>
      <c r="D4918" s="61"/>
      <c r="E4918" s="59"/>
      <c r="F4918" s="59"/>
      <c r="G4918" s="59"/>
      <c r="H4918" s="59"/>
      <c r="I4918" s="92"/>
      <c r="J4918" s="59"/>
    </row>
    <row r="4919" spans="1:10" s="27" customFormat="1" ht="15" x14ac:dyDescent="0.25">
      <c r="A4919" s="60"/>
      <c r="B4919" s="60"/>
      <c r="C4919" s="61"/>
      <c r="D4919" s="61"/>
      <c r="E4919" s="59"/>
      <c r="F4919" s="59"/>
      <c r="G4919" s="59"/>
      <c r="H4919" s="59"/>
      <c r="I4919" s="92"/>
      <c r="J4919" s="59"/>
    </row>
    <row r="4920" spans="1:10" s="27" customFormat="1" ht="15" x14ac:dyDescent="0.25">
      <c r="A4920" s="60"/>
      <c r="B4920" s="60"/>
      <c r="C4920" s="61"/>
      <c r="D4920" s="61"/>
      <c r="E4920" s="59"/>
      <c r="F4920" s="59"/>
      <c r="G4920" s="59"/>
      <c r="H4920" s="59"/>
      <c r="I4920" s="92"/>
      <c r="J4920" s="59"/>
    </row>
    <row r="4921" spans="1:10" s="27" customFormat="1" ht="15" x14ac:dyDescent="0.25">
      <c r="A4921" s="60"/>
      <c r="B4921" s="60"/>
      <c r="C4921" s="61"/>
      <c r="D4921" s="61"/>
      <c r="E4921" s="59"/>
      <c r="F4921" s="59"/>
      <c r="G4921" s="59"/>
      <c r="H4921" s="59"/>
      <c r="I4921" s="92"/>
      <c r="J4921" s="59"/>
    </row>
    <row r="4922" spans="1:10" s="27" customFormat="1" ht="15" x14ac:dyDescent="0.25">
      <c r="A4922" s="60"/>
      <c r="B4922" s="60"/>
      <c r="C4922" s="61"/>
      <c r="D4922" s="61"/>
      <c r="E4922" s="59"/>
      <c r="F4922" s="59"/>
      <c r="G4922" s="59"/>
      <c r="H4922" s="59"/>
      <c r="I4922" s="92"/>
      <c r="J4922" s="59"/>
    </row>
    <row r="4923" spans="1:10" s="27" customFormat="1" ht="15" x14ac:dyDescent="0.25">
      <c r="A4923" s="60"/>
      <c r="B4923" s="60"/>
      <c r="C4923" s="61"/>
      <c r="D4923" s="61"/>
      <c r="E4923" s="59"/>
      <c r="F4923" s="59"/>
      <c r="G4923" s="59"/>
      <c r="H4923" s="59"/>
      <c r="I4923" s="92"/>
      <c r="J4923" s="59"/>
    </row>
    <row r="4924" spans="1:10" s="27" customFormat="1" ht="15" x14ac:dyDescent="0.25">
      <c r="A4924" s="60"/>
      <c r="B4924" s="60"/>
      <c r="C4924" s="61"/>
      <c r="D4924" s="61"/>
      <c r="E4924" s="59"/>
      <c r="F4924" s="59"/>
      <c r="G4924" s="59"/>
      <c r="H4924" s="59"/>
      <c r="I4924" s="92"/>
      <c r="J4924" s="59"/>
    </row>
    <row r="4925" spans="1:10" s="27" customFormat="1" ht="15" x14ac:dyDescent="0.25">
      <c r="A4925" s="60"/>
      <c r="B4925" s="60"/>
      <c r="C4925" s="61"/>
      <c r="D4925" s="61"/>
      <c r="E4925" s="59"/>
      <c r="F4925" s="59"/>
      <c r="G4925" s="59"/>
      <c r="H4925" s="59"/>
      <c r="I4925" s="92"/>
      <c r="J4925" s="59"/>
    </row>
    <row r="4926" spans="1:10" s="27" customFormat="1" ht="15" x14ac:dyDescent="0.25">
      <c r="A4926" s="60"/>
      <c r="B4926" s="60"/>
      <c r="C4926" s="61"/>
      <c r="D4926" s="61"/>
      <c r="E4926" s="59"/>
      <c r="F4926" s="59"/>
      <c r="G4926" s="59"/>
      <c r="H4926" s="59"/>
      <c r="I4926" s="92"/>
      <c r="J4926" s="59"/>
    </row>
    <row r="4927" spans="1:10" s="27" customFormat="1" ht="15" x14ac:dyDescent="0.25">
      <c r="A4927" s="60"/>
      <c r="B4927" s="60"/>
      <c r="C4927" s="61"/>
      <c r="D4927" s="61"/>
      <c r="E4927" s="59"/>
      <c r="F4927" s="59"/>
      <c r="G4927" s="59"/>
      <c r="H4927" s="59"/>
      <c r="I4927" s="92"/>
      <c r="J4927" s="59"/>
    </row>
    <row r="4928" spans="1:10" s="27" customFormat="1" ht="15" x14ac:dyDescent="0.25">
      <c r="A4928" s="60"/>
      <c r="B4928" s="60"/>
      <c r="C4928" s="61"/>
      <c r="D4928" s="61"/>
      <c r="E4928" s="59"/>
      <c r="F4928" s="59"/>
      <c r="G4928" s="59"/>
      <c r="H4928" s="59"/>
      <c r="I4928" s="92"/>
      <c r="J4928" s="59"/>
    </row>
    <row r="4929" spans="1:10" s="27" customFormat="1" ht="15" x14ac:dyDescent="0.25">
      <c r="A4929" s="60"/>
      <c r="B4929" s="60"/>
      <c r="C4929" s="61"/>
      <c r="D4929" s="61"/>
      <c r="E4929" s="59"/>
      <c r="F4929" s="59"/>
      <c r="G4929" s="59"/>
      <c r="H4929" s="59"/>
      <c r="I4929" s="92"/>
      <c r="J4929" s="59"/>
    </row>
    <row r="4930" spans="1:10" s="27" customFormat="1" ht="15" x14ac:dyDescent="0.25">
      <c r="A4930" s="60"/>
      <c r="B4930" s="60"/>
      <c r="C4930" s="61"/>
      <c r="D4930" s="61"/>
      <c r="E4930" s="59"/>
      <c r="F4930" s="59"/>
      <c r="G4930" s="59"/>
      <c r="H4930" s="59"/>
      <c r="I4930" s="92"/>
      <c r="J4930" s="59"/>
    </row>
    <row r="4931" spans="1:10" s="27" customFormat="1" ht="15" x14ac:dyDescent="0.25">
      <c r="A4931" s="60"/>
      <c r="B4931" s="60"/>
      <c r="C4931" s="61"/>
      <c r="D4931" s="61"/>
      <c r="E4931" s="59"/>
      <c r="F4931" s="59"/>
      <c r="G4931" s="59"/>
      <c r="H4931" s="59"/>
      <c r="I4931" s="92"/>
      <c r="J4931" s="59"/>
    </row>
    <row r="4932" spans="1:10" s="27" customFormat="1" ht="15" x14ac:dyDescent="0.25">
      <c r="A4932" s="60"/>
      <c r="B4932" s="60"/>
      <c r="C4932" s="61"/>
      <c r="D4932" s="61"/>
      <c r="E4932" s="59"/>
      <c r="F4932" s="59"/>
      <c r="G4932" s="59"/>
      <c r="H4932" s="59"/>
      <c r="I4932" s="92"/>
      <c r="J4932" s="59"/>
    </row>
    <row r="4933" spans="1:10" s="27" customFormat="1" ht="15" x14ac:dyDescent="0.25">
      <c r="A4933" s="60"/>
      <c r="B4933" s="60"/>
      <c r="C4933" s="61"/>
      <c r="D4933" s="61"/>
      <c r="E4933" s="59"/>
      <c r="F4933" s="59"/>
      <c r="G4933" s="59"/>
      <c r="H4933" s="59"/>
      <c r="I4933" s="92"/>
      <c r="J4933" s="59"/>
    </row>
    <row r="4934" spans="1:10" s="27" customFormat="1" ht="15" x14ac:dyDescent="0.25">
      <c r="A4934" s="60"/>
      <c r="B4934" s="60"/>
      <c r="C4934" s="61"/>
      <c r="D4934" s="61"/>
      <c r="E4934" s="59"/>
      <c r="F4934" s="59"/>
      <c r="G4934" s="59"/>
      <c r="H4934" s="59"/>
      <c r="I4934" s="92"/>
      <c r="J4934" s="59"/>
    </row>
    <row r="4935" spans="1:10" s="27" customFormat="1" ht="15" x14ac:dyDescent="0.25">
      <c r="A4935" s="60"/>
      <c r="B4935" s="60"/>
      <c r="C4935" s="61"/>
      <c r="D4935" s="61"/>
      <c r="E4935" s="59"/>
      <c r="F4935" s="59"/>
      <c r="G4935" s="59"/>
      <c r="H4935" s="59"/>
      <c r="I4935" s="92"/>
      <c r="J4935" s="59"/>
    </row>
    <row r="4936" spans="1:10" s="27" customFormat="1" ht="15" x14ac:dyDescent="0.25">
      <c r="A4936" s="60"/>
      <c r="B4936" s="60"/>
      <c r="C4936" s="61"/>
      <c r="D4936" s="61"/>
      <c r="E4936" s="59"/>
      <c r="F4936" s="59"/>
      <c r="G4936" s="59"/>
      <c r="H4936" s="59"/>
      <c r="I4936" s="92"/>
      <c r="J4936" s="59"/>
    </row>
    <row r="4937" spans="1:10" s="27" customFormat="1" ht="15" x14ac:dyDescent="0.25">
      <c r="A4937" s="60"/>
      <c r="B4937" s="60"/>
      <c r="C4937" s="61"/>
      <c r="D4937" s="61"/>
      <c r="E4937" s="59"/>
      <c r="F4937" s="59"/>
      <c r="G4937" s="59"/>
      <c r="H4937" s="59"/>
      <c r="I4937" s="92"/>
      <c r="J4937" s="59"/>
    </row>
    <row r="4938" spans="1:10" s="27" customFormat="1" ht="15" x14ac:dyDescent="0.25">
      <c r="A4938" s="60"/>
      <c r="B4938" s="60"/>
      <c r="C4938" s="61"/>
      <c r="D4938" s="61"/>
      <c r="E4938" s="59"/>
      <c r="F4938" s="59"/>
      <c r="G4938" s="59"/>
      <c r="H4938" s="59"/>
      <c r="I4938" s="92"/>
      <c r="J4938" s="59"/>
    </row>
    <row r="4939" spans="1:10" s="27" customFormat="1" ht="15" x14ac:dyDescent="0.25">
      <c r="A4939" s="60"/>
      <c r="B4939" s="60"/>
      <c r="C4939" s="61"/>
      <c r="D4939" s="61"/>
      <c r="E4939" s="59"/>
      <c r="F4939" s="59"/>
      <c r="G4939" s="59"/>
      <c r="H4939" s="59"/>
      <c r="I4939" s="92"/>
      <c r="J4939" s="59"/>
    </row>
    <row r="4940" spans="1:10" s="27" customFormat="1" ht="15" x14ac:dyDescent="0.25">
      <c r="A4940" s="60"/>
      <c r="B4940" s="60"/>
      <c r="C4940" s="61"/>
      <c r="D4940" s="61"/>
      <c r="E4940" s="59"/>
      <c r="F4940" s="59"/>
      <c r="G4940" s="59"/>
      <c r="H4940" s="59"/>
      <c r="I4940" s="92"/>
      <c r="J4940" s="59"/>
    </row>
    <row r="4941" spans="1:10" s="27" customFormat="1" ht="15" x14ac:dyDescent="0.25">
      <c r="A4941" s="60"/>
      <c r="B4941" s="60"/>
      <c r="C4941" s="61"/>
      <c r="D4941" s="61"/>
      <c r="E4941" s="59"/>
      <c r="F4941" s="59"/>
      <c r="G4941" s="59"/>
      <c r="H4941" s="59"/>
      <c r="I4941" s="92"/>
      <c r="J4941" s="59"/>
    </row>
    <row r="4942" spans="1:10" s="27" customFormat="1" ht="15" x14ac:dyDescent="0.25">
      <c r="A4942" s="60"/>
      <c r="B4942" s="60"/>
      <c r="C4942" s="61"/>
      <c r="D4942" s="61"/>
      <c r="E4942" s="59"/>
      <c r="F4942" s="59"/>
      <c r="G4942" s="59"/>
      <c r="H4942" s="59"/>
      <c r="I4942" s="92"/>
      <c r="J4942" s="59"/>
    </row>
    <row r="4943" spans="1:10" s="27" customFormat="1" ht="15" x14ac:dyDescent="0.25">
      <c r="A4943" s="60"/>
      <c r="B4943" s="60"/>
      <c r="C4943" s="61"/>
      <c r="D4943" s="61"/>
      <c r="E4943" s="59"/>
      <c r="F4943" s="59"/>
      <c r="G4943" s="59"/>
      <c r="H4943" s="59"/>
      <c r="I4943" s="92"/>
      <c r="J4943" s="59"/>
    </row>
    <row r="4944" spans="1:10" s="27" customFormat="1" ht="15" x14ac:dyDescent="0.25">
      <c r="A4944" s="60"/>
      <c r="B4944" s="60"/>
      <c r="C4944" s="61"/>
      <c r="D4944" s="61"/>
      <c r="E4944" s="59"/>
      <c r="F4944" s="59"/>
      <c r="G4944" s="59"/>
      <c r="H4944" s="59"/>
      <c r="I4944" s="92"/>
      <c r="J4944" s="59"/>
    </row>
    <row r="4945" spans="1:10" s="27" customFormat="1" ht="15" x14ac:dyDescent="0.25">
      <c r="A4945" s="60"/>
      <c r="B4945" s="60"/>
      <c r="C4945" s="61"/>
      <c r="D4945" s="61"/>
      <c r="E4945" s="59"/>
      <c r="F4945" s="59"/>
      <c r="G4945" s="59"/>
      <c r="H4945" s="59"/>
      <c r="I4945" s="92"/>
      <c r="J4945" s="59"/>
    </row>
    <row r="4946" spans="1:10" s="27" customFormat="1" ht="15" x14ac:dyDescent="0.25">
      <c r="A4946" s="60"/>
      <c r="B4946" s="60"/>
      <c r="C4946" s="61"/>
      <c r="D4946" s="61"/>
      <c r="E4946" s="59"/>
      <c r="F4946" s="59"/>
      <c r="G4946" s="59"/>
      <c r="H4946" s="59"/>
      <c r="I4946" s="92"/>
      <c r="J4946" s="59"/>
    </row>
    <row r="4947" spans="1:10" s="27" customFormat="1" ht="15" x14ac:dyDescent="0.25">
      <c r="A4947" s="60"/>
      <c r="B4947" s="60"/>
      <c r="C4947" s="61"/>
      <c r="D4947" s="61"/>
      <c r="E4947" s="59"/>
      <c r="F4947" s="59"/>
      <c r="G4947" s="59"/>
      <c r="H4947" s="59"/>
      <c r="I4947" s="92"/>
      <c r="J4947" s="59"/>
    </row>
    <row r="4948" spans="1:10" s="27" customFormat="1" ht="15" x14ac:dyDescent="0.25">
      <c r="A4948" s="60"/>
      <c r="B4948" s="60"/>
      <c r="C4948" s="61"/>
      <c r="D4948" s="61"/>
      <c r="E4948" s="59"/>
      <c r="F4948" s="59"/>
      <c r="G4948" s="59"/>
      <c r="H4948" s="59"/>
      <c r="I4948" s="92"/>
      <c r="J4948" s="59"/>
    </row>
    <row r="4949" spans="1:10" s="27" customFormat="1" ht="15" x14ac:dyDescent="0.25">
      <c r="A4949" s="60"/>
      <c r="B4949" s="60"/>
      <c r="C4949" s="61"/>
      <c r="D4949" s="61"/>
      <c r="E4949" s="59"/>
      <c r="F4949" s="59"/>
      <c r="G4949" s="59"/>
      <c r="H4949" s="59"/>
      <c r="I4949" s="92"/>
      <c r="J4949" s="59"/>
    </row>
    <row r="4950" spans="1:10" s="27" customFormat="1" ht="15" x14ac:dyDescent="0.25">
      <c r="A4950" s="60"/>
      <c r="B4950" s="60"/>
      <c r="C4950" s="61"/>
      <c r="D4950" s="61"/>
      <c r="E4950" s="59"/>
      <c r="F4950" s="59"/>
      <c r="G4950" s="59"/>
      <c r="H4950" s="59"/>
      <c r="I4950" s="92"/>
      <c r="J4950" s="59"/>
    </row>
    <row r="4951" spans="1:10" s="27" customFormat="1" ht="15" x14ac:dyDescent="0.25">
      <c r="A4951" s="60"/>
      <c r="B4951" s="60"/>
      <c r="C4951" s="61"/>
      <c r="D4951" s="61"/>
      <c r="E4951" s="59"/>
      <c r="F4951" s="59"/>
      <c r="G4951" s="59"/>
      <c r="H4951" s="59"/>
      <c r="I4951" s="92"/>
      <c r="J4951" s="59"/>
    </row>
    <row r="4952" spans="1:10" s="27" customFormat="1" ht="15" x14ac:dyDescent="0.25">
      <c r="A4952" s="60"/>
      <c r="B4952" s="60"/>
      <c r="C4952" s="61"/>
      <c r="D4952" s="61"/>
      <c r="E4952" s="59"/>
      <c r="F4952" s="59"/>
      <c r="G4952" s="59"/>
      <c r="H4952" s="59"/>
      <c r="I4952" s="92"/>
      <c r="J4952" s="59"/>
    </row>
    <row r="4953" spans="1:10" s="27" customFormat="1" ht="15" x14ac:dyDescent="0.25">
      <c r="A4953" s="60"/>
      <c r="B4953" s="60"/>
      <c r="C4953" s="61"/>
      <c r="D4953" s="61"/>
      <c r="E4953" s="59"/>
      <c r="F4953" s="59"/>
      <c r="G4953" s="59"/>
      <c r="H4953" s="59"/>
      <c r="I4953" s="92"/>
      <c r="J4953" s="59"/>
    </row>
    <row r="4954" spans="1:10" s="27" customFormat="1" ht="15" x14ac:dyDescent="0.25">
      <c r="A4954" s="60"/>
      <c r="B4954" s="60"/>
      <c r="C4954" s="61"/>
      <c r="D4954" s="61"/>
      <c r="E4954" s="59"/>
      <c r="F4954" s="59"/>
      <c r="G4954" s="59"/>
      <c r="H4954" s="59"/>
      <c r="I4954" s="92"/>
      <c r="J4954" s="59"/>
    </row>
    <row r="4955" spans="1:10" s="27" customFormat="1" ht="15" x14ac:dyDescent="0.25">
      <c r="A4955" s="60"/>
      <c r="B4955" s="60"/>
      <c r="C4955" s="61"/>
      <c r="D4955" s="61"/>
      <c r="E4955" s="59"/>
      <c r="F4955" s="59"/>
      <c r="G4955" s="59"/>
      <c r="H4955" s="59"/>
      <c r="I4955" s="92"/>
      <c r="J4955" s="59"/>
    </row>
    <row r="4956" spans="1:10" s="27" customFormat="1" ht="15" x14ac:dyDescent="0.25">
      <c r="A4956" s="60"/>
      <c r="B4956" s="60"/>
      <c r="C4956" s="61"/>
      <c r="D4956" s="61"/>
      <c r="E4956" s="59"/>
      <c r="F4956" s="59"/>
      <c r="G4956" s="59"/>
      <c r="H4956" s="59"/>
      <c r="I4956" s="92"/>
      <c r="J4956" s="59"/>
    </row>
    <row r="4957" spans="1:10" s="27" customFormat="1" ht="15" x14ac:dyDescent="0.25">
      <c r="A4957" s="60"/>
      <c r="B4957" s="60"/>
      <c r="C4957" s="61"/>
      <c r="D4957" s="61"/>
      <c r="E4957" s="59"/>
      <c r="F4957" s="59"/>
      <c r="G4957" s="59"/>
      <c r="H4957" s="59"/>
      <c r="I4957" s="92"/>
      <c r="J4957" s="59"/>
    </row>
    <row r="4958" spans="1:10" s="27" customFormat="1" ht="15" x14ac:dyDescent="0.25">
      <c r="A4958" s="60"/>
      <c r="B4958" s="60"/>
      <c r="C4958" s="61"/>
      <c r="D4958" s="61"/>
      <c r="E4958" s="59"/>
      <c r="F4958" s="59"/>
      <c r="G4958" s="59"/>
      <c r="H4958" s="59"/>
      <c r="I4958" s="92"/>
      <c r="J4958" s="59"/>
    </row>
    <row r="4959" spans="1:10" s="27" customFormat="1" ht="15" x14ac:dyDescent="0.25">
      <c r="A4959" s="60"/>
      <c r="B4959" s="60"/>
      <c r="C4959" s="61"/>
      <c r="D4959" s="61"/>
      <c r="E4959" s="59"/>
      <c r="F4959" s="59"/>
      <c r="G4959" s="59"/>
      <c r="H4959" s="59"/>
      <c r="I4959" s="92"/>
      <c r="J4959" s="59"/>
    </row>
    <row r="4960" spans="1:10" s="27" customFormat="1" ht="15" x14ac:dyDescent="0.25">
      <c r="A4960" s="60"/>
      <c r="B4960" s="60"/>
      <c r="C4960" s="61"/>
      <c r="D4960" s="61"/>
      <c r="E4960" s="59"/>
      <c r="F4960" s="59"/>
      <c r="G4960" s="59"/>
      <c r="H4960" s="59"/>
      <c r="I4960" s="92"/>
      <c r="J4960" s="59"/>
    </row>
    <row r="4961" spans="1:10" s="27" customFormat="1" ht="15" x14ac:dyDescent="0.25">
      <c r="A4961" s="60"/>
      <c r="B4961" s="60"/>
      <c r="C4961" s="61"/>
      <c r="D4961" s="61"/>
      <c r="E4961" s="59"/>
      <c r="F4961" s="59"/>
      <c r="G4961" s="59"/>
      <c r="H4961" s="59"/>
      <c r="I4961" s="92"/>
      <c r="J4961" s="59"/>
    </row>
    <row r="4962" spans="1:10" s="27" customFormat="1" ht="15" x14ac:dyDescent="0.25">
      <c r="A4962" s="60"/>
      <c r="B4962" s="60"/>
      <c r="C4962" s="61"/>
      <c r="D4962" s="61"/>
      <c r="E4962" s="59"/>
      <c r="F4962" s="59"/>
      <c r="G4962" s="59"/>
      <c r="H4962" s="59"/>
      <c r="I4962" s="92"/>
      <c r="J4962" s="59"/>
    </row>
    <row r="4963" spans="1:10" s="27" customFormat="1" ht="15" x14ac:dyDescent="0.25">
      <c r="A4963" s="60"/>
      <c r="B4963" s="60"/>
      <c r="C4963" s="61"/>
      <c r="D4963" s="61"/>
      <c r="E4963" s="59"/>
      <c r="F4963" s="59"/>
      <c r="G4963" s="59"/>
      <c r="H4963" s="59"/>
      <c r="I4963" s="92"/>
      <c r="J4963" s="59"/>
    </row>
    <row r="4964" spans="1:10" s="27" customFormat="1" ht="15" x14ac:dyDescent="0.25">
      <c r="A4964" s="60"/>
      <c r="B4964" s="60"/>
      <c r="C4964" s="61"/>
      <c r="D4964" s="61"/>
      <c r="E4964" s="59"/>
      <c r="F4964" s="59"/>
      <c r="G4964" s="59"/>
      <c r="H4964" s="59"/>
      <c r="I4964" s="92"/>
      <c r="J4964" s="59"/>
    </row>
    <row r="4965" spans="1:10" s="27" customFormat="1" ht="15" x14ac:dyDescent="0.25">
      <c r="A4965" s="60"/>
      <c r="B4965" s="60"/>
      <c r="C4965" s="61"/>
      <c r="D4965" s="61"/>
      <c r="E4965" s="59"/>
      <c r="F4965" s="59"/>
      <c r="G4965" s="59"/>
      <c r="H4965" s="59"/>
      <c r="I4965" s="92"/>
      <c r="J4965" s="59"/>
    </row>
    <row r="4966" spans="1:10" s="27" customFormat="1" ht="15" x14ac:dyDescent="0.25">
      <c r="A4966" s="60"/>
      <c r="B4966" s="60"/>
      <c r="C4966" s="61"/>
      <c r="D4966" s="61"/>
      <c r="E4966" s="59"/>
      <c r="F4966" s="59"/>
      <c r="G4966" s="59"/>
      <c r="H4966" s="59"/>
      <c r="I4966" s="92"/>
      <c r="J4966" s="59"/>
    </row>
    <row r="4967" spans="1:10" s="27" customFormat="1" ht="15" x14ac:dyDescent="0.25">
      <c r="A4967" s="60"/>
      <c r="B4967" s="60"/>
      <c r="C4967" s="61"/>
      <c r="D4967" s="61"/>
      <c r="E4967" s="59"/>
      <c r="F4967" s="59"/>
      <c r="G4967" s="59"/>
      <c r="H4967" s="59"/>
      <c r="I4967" s="92"/>
      <c r="J4967" s="59"/>
    </row>
    <row r="4968" spans="1:10" s="27" customFormat="1" ht="15" x14ac:dyDescent="0.25">
      <c r="A4968" s="60"/>
      <c r="B4968" s="60"/>
      <c r="C4968" s="61"/>
      <c r="D4968" s="61"/>
      <c r="E4968" s="59"/>
      <c r="F4968" s="59"/>
      <c r="G4968" s="59"/>
      <c r="H4968" s="59"/>
      <c r="I4968" s="92"/>
      <c r="J4968" s="59"/>
    </row>
    <row r="4969" spans="1:10" s="27" customFormat="1" ht="15" x14ac:dyDescent="0.25">
      <c r="A4969" s="60"/>
      <c r="B4969" s="60"/>
      <c r="C4969" s="61"/>
      <c r="D4969" s="61"/>
      <c r="E4969" s="59"/>
      <c r="F4969" s="59"/>
      <c r="G4969" s="59"/>
      <c r="H4969" s="59"/>
      <c r="I4969" s="92"/>
      <c r="J4969" s="59"/>
    </row>
    <row r="4970" spans="1:10" s="27" customFormat="1" ht="15" x14ac:dyDescent="0.25">
      <c r="A4970" s="60"/>
      <c r="B4970" s="60"/>
      <c r="C4970" s="61"/>
      <c r="D4970" s="61"/>
      <c r="E4970" s="59"/>
      <c r="F4970" s="59"/>
      <c r="G4970" s="59"/>
      <c r="H4970" s="59"/>
      <c r="I4970" s="92"/>
      <c r="J4970" s="59"/>
    </row>
    <row r="4971" spans="1:10" s="27" customFormat="1" ht="15" x14ac:dyDescent="0.25">
      <c r="A4971" s="60"/>
      <c r="B4971" s="60"/>
      <c r="C4971" s="61"/>
      <c r="D4971" s="61"/>
      <c r="E4971" s="59"/>
      <c r="F4971" s="59"/>
      <c r="G4971" s="59"/>
      <c r="H4971" s="59"/>
      <c r="I4971" s="92"/>
      <c r="J4971" s="59"/>
    </row>
    <row r="4972" spans="1:10" s="27" customFormat="1" ht="15" x14ac:dyDescent="0.25">
      <c r="A4972" s="60"/>
      <c r="B4972" s="60"/>
      <c r="C4972" s="61"/>
      <c r="D4972" s="61"/>
      <c r="E4972" s="59"/>
      <c r="F4972" s="59"/>
      <c r="G4972" s="59"/>
      <c r="H4972" s="59"/>
      <c r="I4972" s="92"/>
      <c r="J4972" s="59"/>
    </row>
    <row r="4973" spans="1:10" s="27" customFormat="1" ht="15" x14ac:dyDescent="0.25">
      <c r="A4973" s="60"/>
      <c r="B4973" s="60"/>
      <c r="C4973" s="61"/>
      <c r="D4973" s="61"/>
      <c r="E4973" s="59"/>
      <c r="F4973" s="59"/>
      <c r="G4973" s="59"/>
      <c r="H4973" s="59"/>
      <c r="I4973" s="92"/>
      <c r="J4973" s="59"/>
    </row>
    <row r="4974" spans="1:10" s="27" customFormat="1" ht="15" x14ac:dyDescent="0.25">
      <c r="A4974" s="60"/>
      <c r="B4974" s="60"/>
      <c r="C4974" s="61"/>
      <c r="D4974" s="61"/>
      <c r="E4974" s="59"/>
      <c r="F4974" s="59"/>
      <c r="G4974" s="59"/>
      <c r="H4974" s="59"/>
      <c r="I4974" s="92"/>
      <c r="J4974" s="59"/>
    </row>
    <row r="4975" spans="1:10" s="27" customFormat="1" ht="15" x14ac:dyDescent="0.25">
      <c r="A4975" s="60"/>
      <c r="B4975" s="60"/>
      <c r="C4975" s="61"/>
      <c r="D4975" s="61"/>
      <c r="E4975" s="59"/>
      <c r="F4975" s="59"/>
      <c r="G4975" s="59"/>
      <c r="H4975" s="59"/>
      <c r="I4975" s="92"/>
      <c r="J4975" s="59"/>
    </row>
    <row r="4976" spans="1:10" s="27" customFormat="1" ht="15" x14ac:dyDescent="0.25">
      <c r="A4976" s="60"/>
      <c r="B4976" s="60"/>
      <c r="C4976" s="61"/>
      <c r="D4976" s="61"/>
      <c r="E4976" s="59"/>
      <c r="F4976" s="59"/>
      <c r="G4976" s="59"/>
      <c r="H4976" s="59"/>
      <c r="I4976" s="92"/>
      <c r="J4976" s="59"/>
    </row>
    <row r="4977" spans="1:10" s="27" customFormat="1" ht="15" x14ac:dyDescent="0.25">
      <c r="A4977" s="60"/>
      <c r="B4977" s="60"/>
      <c r="C4977" s="61"/>
      <c r="D4977" s="61"/>
      <c r="E4977" s="59"/>
      <c r="F4977" s="59"/>
      <c r="G4977" s="59"/>
      <c r="H4977" s="59"/>
      <c r="I4977" s="92"/>
      <c r="J4977" s="59"/>
    </row>
    <row r="4978" spans="1:10" s="27" customFormat="1" ht="15" x14ac:dyDescent="0.25">
      <c r="A4978" s="60"/>
      <c r="B4978" s="60"/>
      <c r="C4978" s="61"/>
      <c r="D4978" s="61"/>
      <c r="E4978" s="59"/>
      <c r="F4978" s="59"/>
      <c r="G4978" s="59"/>
      <c r="H4978" s="59"/>
      <c r="I4978" s="92"/>
      <c r="J4978" s="59"/>
    </row>
    <row r="4979" spans="1:10" s="27" customFormat="1" ht="15" x14ac:dyDescent="0.25">
      <c r="A4979" s="60"/>
      <c r="B4979" s="60"/>
      <c r="C4979" s="61"/>
      <c r="D4979" s="61"/>
      <c r="E4979" s="59"/>
      <c r="F4979" s="59"/>
      <c r="G4979" s="59"/>
      <c r="H4979" s="59"/>
      <c r="I4979" s="92"/>
      <c r="J4979" s="59"/>
    </row>
    <row r="4980" spans="1:10" s="27" customFormat="1" ht="15" x14ac:dyDescent="0.25">
      <c r="A4980" s="60"/>
      <c r="B4980" s="60"/>
      <c r="C4980" s="61"/>
      <c r="D4980" s="61"/>
      <c r="E4980" s="59"/>
      <c r="F4980" s="59"/>
      <c r="G4980" s="59"/>
      <c r="H4980" s="59"/>
      <c r="I4980" s="92"/>
      <c r="J4980" s="59"/>
    </row>
    <row r="4981" spans="1:10" s="27" customFormat="1" ht="15" x14ac:dyDescent="0.25">
      <c r="A4981" s="60"/>
      <c r="B4981" s="60"/>
      <c r="C4981" s="61"/>
      <c r="D4981" s="61"/>
      <c r="E4981" s="59"/>
      <c r="F4981" s="59"/>
      <c r="G4981" s="59"/>
      <c r="H4981" s="59"/>
      <c r="I4981" s="92"/>
      <c r="J4981" s="59"/>
    </row>
    <row r="4982" spans="1:10" s="27" customFormat="1" ht="15" x14ac:dyDescent="0.25">
      <c r="A4982" s="60"/>
      <c r="B4982" s="60"/>
      <c r="C4982" s="61"/>
      <c r="D4982" s="61"/>
      <c r="E4982" s="59"/>
      <c r="F4982" s="59"/>
      <c r="G4982" s="59"/>
      <c r="H4982" s="59"/>
      <c r="I4982" s="92"/>
      <c r="J4982" s="59"/>
    </row>
    <row r="4983" spans="1:10" s="27" customFormat="1" ht="15" x14ac:dyDescent="0.25">
      <c r="A4983" s="60"/>
      <c r="B4983" s="60"/>
      <c r="C4983" s="61"/>
      <c r="D4983" s="61"/>
      <c r="E4983" s="59"/>
      <c r="F4983" s="59"/>
      <c r="G4983" s="59"/>
      <c r="H4983" s="59"/>
      <c r="I4983" s="92"/>
      <c r="J4983" s="59"/>
    </row>
    <row r="4984" spans="1:10" s="27" customFormat="1" ht="15" x14ac:dyDescent="0.25">
      <c r="A4984" s="60"/>
      <c r="B4984" s="60"/>
      <c r="C4984" s="61"/>
      <c r="D4984" s="61"/>
      <c r="E4984" s="59"/>
      <c r="F4984" s="59"/>
      <c r="G4984" s="59"/>
      <c r="H4984" s="59"/>
      <c r="I4984" s="92"/>
      <c r="J4984" s="59"/>
    </row>
    <row r="4985" spans="1:10" s="27" customFormat="1" ht="15" x14ac:dyDescent="0.25">
      <c r="A4985" s="60"/>
      <c r="B4985" s="60"/>
      <c r="C4985" s="61"/>
      <c r="D4985" s="61"/>
      <c r="E4985" s="59"/>
      <c r="F4985" s="59"/>
      <c r="G4985" s="59"/>
      <c r="H4985" s="59"/>
      <c r="I4985" s="92"/>
      <c r="J4985" s="59"/>
    </row>
    <row r="4986" spans="1:10" s="27" customFormat="1" ht="15" x14ac:dyDescent="0.25">
      <c r="A4986" s="60"/>
      <c r="B4986" s="60"/>
      <c r="C4986" s="61"/>
      <c r="D4986" s="61"/>
      <c r="E4986" s="59"/>
      <c r="F4986" s="59"/>
      <c r="G4986" s="59"/>
      <c r="H4986" s="59"/>
      <c r="I4986" s="92"/>
      <c r="J4986" s="59"/>
    </row>
    <row r="4987" spans="1:10" s="27" customFormat="1" ht="15" x14ac:dyDescent="0.25">
      <c r="A4987" s="60"/>
      <c r="B4987" s="60"/>
      <c r="C4987" s="61"/>
      <c r="D4987" s="61"/>
      <c r="E4987" s="59"/>
      <c r="F4987" s="59"/>
      <c r="G4987" s="59"/>
      <c r="H4987" s="59"/>
      <c r="I4987" s="92"/>
      <c r="J4987" s="59"/>
    </row>
    <row r="4988" spans="1:10" s="27" customFormat="1" ht="15" x14ac:dyDescent="0.25">
      <c r="A4988" s="60"/>
      <c r="B4988" s="60"/>
      <c r="C4988" s="61"/>
      <c r="D4988" s="61"/>
      <c r="E4988" s="59"/>
      <c r="F4988" s="59"/>
      <c r="G4988" s="59"/>
      <c r="H4988" s="59"/>
      <c r="I4988" s="92"/>
      <c r="J4988" s="59"/>
    </row>
    <row r="4989" spans="1:10" s="27" customFormat="1" ht="15" x14ac:dyDescent="0.25">
      <c r="A4989" s="60"/>
      <c r="B4989" s="60"/>
      <c r="C4989" s="61"/>
      <c r="D4989" s="61"/>
      <c r="E4989" s="59"/>
      <c r="F4989" s="59"/>
      <c r="G4989" s="59"/>
      <c r="H4989" s="59"/>
      <c r="I4989" s="92"/>
      <c r="J4989" s="59"/>
    </row>
    <row r="4990" spans="1:10" s="27" customFormat="1" ht="15" x14ac:dyDescent="0.25">
      <c r="A4990" s="60"/>
      <c r="B4990" s="60"/>
      <c r="C4990" s="61"/>
      <c r="D4990" s="61"/>
      <c r="E4990" s="59"/>
      <c r="F4990" s="59"/>
      <c r="G4990" s="59"/>
      <c r="H4990" s="59"/>
      <c r="I4990" s="92"/>
      <c r="J4990" s="59"/>
    </row>
    <row r="4991" spans="1:10" s="27" customFormat="1" ht="15" x14ac:dyDescent="0.25">
      <c r="A4991" s="60"/>
      <c r="B4991" s="60"/>
      <c r="C4991" s="61"/>
      <c r="D4991" s="61"/>
      <c r="E4991" s="59"/>
      <c r="F4991" s="59"/>
      <c r="G4991" s="59"/>
      <c r="H4991" s="59"/>
      <c r="I4991" s="92"/>
      <c r="J4991" s="59"/>
    </row>
    <row r="4992" spans="1:10" s="27" customFormat="1" ht="15" x14ac:dyDescent="0.25">
      <c r="A4992" s="60"/>
      <c r="B4992" s="60"/>
      <c r="C4992" s="61"/>
      <c r="D4992" s="61"/>
      <c r="E4992" s="59"/>
      <c r="F4992" s="59"/>
      <c r="G4992" s="59"/>
      <c r="H4992" s="59"/>
      <c r="I4992" s="92"/>
      <c r="J4992" s="59"/>
    </row>
    <row r="4993" spans="1:10" s="27" customFormat="1" ht="15" x14ac:dyDescent="0.25">
      <c r="A4993" s="60"/>
      <c r="B4993" s="60"/>
      <c r="C4993" s="61"/>
      <c r="D4993" s="61"/>
      <c r="E4993" s="59"/>
      <c r="F4993" s="59"/>
      <c r="G4993" s="59"/>
      <c r="H4993" s="59"/>
      <c r="I4993" s="92"/>
      <c r="J4993" s="59"/>
    </row>
    <row r="4994" spans="1:10" s="27" customFormat="1" ht="15" x14ac:dyDescent="0.25">
      <c r="A4994" s="60"/>
      <c r="B4994" s="60"/>
      <c r="C4994" s="61"/>
      <c r="D4994" s="61"/>
      <c r="E4994" s="59"/>
      <c r="F4994" s="59"/>
      <c r="G4994" s="59"/>
      <c r="H4994" s="59"/>
      <c r="I4994" s="92"/>
      <c r="J4994" s="59"/>
    </row>
    <row r="4995" spans="1:10" s="27" customFormat="1" ht="15" x14ac:dyDescent="0.25">
      <c r="A4995" s="60"/>
      <c r="B4995" s="60"/>
      <c r="C4995" s="61"/>
      <c r="D4995" s="61"/>
      <c r="E4995" s="59"/>
      <c r="F4995" s="59"/>
      <c r="G4995" s="59"/>
      <c r="H4995" s="59"/>
      <c r="I4995" s="92"/>
      <c r="J4995" s="59"/>
    </row>
    <row r="4996" spans="1:10" s="27" customFormat="1" ht="15" x14ac:dyDescent="0.25">
      <c r="A4996" s="60"/>
      <c r="B4996" s="60"/>
      <c r="C4996" s="61"/>
      <c r="D4996" s="61"/>
      <c r="E4996" s="59"/>
      <c r="F4996" s="59"/>
      <c r="G4996" s="59"/>
      <c r="H4996" s="59"/>
      <c r="I4996" s="92"/>
      <c r="J4996" s="59"/>
    </row>
    <row r="4997" spans="1:10" s="27" customFormat="1" ht="15" x14ac:dyDescent="0.25">
      <c r="A4997" s="60"/>
      <c r="B4997" s="60"/>
      <c r="C4997" s="61"/>
      <c r="D4997" s="61"/>
      <c r="E4997" s="59"/>
      <c r="F4997" s="59"/>
      <c r="G4997" s="59"/>
      <c r="H4997" s="59"/>
      <c r="I4997" s="92"/>
      <c r="J4997" s="59"/>
    </row>
    <row r="4998" spans="1:10" s="27" customFormat="1" ht="15" x14ac:dyDescent="0.25">
      <c r="A4998" s="60"/>
      <c r="B4998" s="60"/>
      <c r="C4998" s="61"/>
      <c r="D4998" s="61"/>
      <c r="E4998" s="59"/>
      <c r="F4998" s="59"/>
      <c r="G4998" s="59"/>
      <c r="H4998" s="59"/>
      <c r="I4998" s="92"/>
      <c r="J4998" s="59"/>
    </row>
    <row r="4999" spans="1:10" s="27" customFormat="1" ht="15" x14ac:dyDescent="0.25">
      <c r="A4999" s="60"/>
      <c r="B4999" s="60"/>
      <c r="C4999" s="61"/>
      <c r="D4999" s="61"/>
      <c r="E4999" s="59"/>
      <c r="F4999" s="59"/>
      <c r="G4999" s="59"/>
      <c r="H4999" s="59"/>
      <c r="I4999" s="92"/>
      <c r="J4999" s="59"/>
    </row>
    <row r="5000" spans="1:10" s="27" customFormat="1" ht="15" x14ac:dyDescent="0.25">
      <c r="A5000" s="60"/>
      <c r="B5000" s="60"/>
      <c r="C5000" s="61"/>
      <c r="D5000" s="61"/>
      <c r="E5000" s="59"/>
      <c r="F5000" s="59"/>
      <c r="G5000" s="59"/>
      <c r="H5000" s="59"/>
      <c r="I5000" s="92"/>
      <c r="J5000" s="59"/>
    </row>
    <row r="5001" spans="1:10" s="27" customFormat="1" ht="15" x14ac:dyDescent="0.25">
      <c r="A5001" s="60"/>
      <c r="B5001" s="60"/>
      <c r="C5001" s="61"/>
      <c r="D5001" s="61"/>
      <c r="E5001" s="59"/>
      <c r="F5001" s="59"/>
      <c r="G5001" s="59"/>
      <c r="H5001" s="59"/>
      <c r="I5001" s="92"/>
      <c r="J5001" s="59"/>
    </row>
    <row r="5002" spans="1:10" s="27" customFormat="1" ht="15" x14ac:dyDescent="0.25">
      <c r="A5002" s="60"/>
      <c r="B5002" s="60"/>
      <c r="C5002" s="61"/>
      <c r="D5002" s="61"/>
      <c r="E5002" s="59"/>
      <c r="F5002" s="59"/>
      <c r="G5002" s="59"/>
      <c r="H5002" s="59"/>
      <c r="I5002" s="92"/>
      <c r="J5002" s="59"/>
    </row>
    <row r="5003" spans="1:10" s="27" customFormat="1" ht="15" x14ac:dyDescent="0.25">
      <c r="A5003" s="60"/>
      <c r="B5003" s="60"/>
      <c r="C5003" s="61"/>
      <c r="D5003" s="61"/>
      <c r="E5003" s="59"/>
      <c r="F5003" s="59"/>
      <c r="G5003" s="59"/>
      <c r="H5003" s="59"/>
      <c r="I5003" s="92"/>
      <c r="J5003" s="59"/>
    </row>
    <row r="5004" spans="1:10" s="27" customFormat="1" ht="15" x14ac:dyDescent="0.25">
      <c r="A5004" s="60"/>
      <c r="B5004" s="60"/>
      <c r="C5004" s="61"/>
      <c r="D5004" s="61"/>
      <c r="E5004" s="59"/>
      <c r="F5004" s="59"/>
      <c r="G5004" s="59"/>
      <c r="H5004" s="59"/>
      <c r="I5004" s="92"/>
      <c r="J5004" s="59"/>
    </row>
    <row r="5005" spans="1:10" s="27" customFormat="1" ht="15" x14ac:dyDescent="0.25">
      <c r="A5005" s="60"/>
      <c r="B5005" s="60"/>
      <c r="C5005" s="61"/>
      <c r="D5005" s="61"/>
      <c r="E5005" s="59"/>
      <c r="F5005" s="59"/>
      <c r="G5005" s="59"/>
      <c r="H5005" s="59"/>
      <c r="I5005" s="92"/>
      <c r="J5005" s="59"/>
    </row>
    <row r="5006" spans="1:10" s="27" customFormat="1" ht="15" x14ac:dyDescent="0.25">
      <c r="A5006" s="60"/>
      <c r="B5006" s="60"/>
      <c r="C5006" s="61"/>
      <c r="D5006" s="61"/>
      <c r="E5006" s="59"/>
      <c r="F5006" s="59"/>
      <c r="G5006" s="59"/>
      <c r="H5006" s="59"/>
      <c r="I5006" s="92"/>
      <c r="J5006" s="59"/>
    </row>
    <row r="5007" spans="1:10" s="27" customFormat="1" ht="15" x14ac:dyDescent="0.25">
      <c r="A5007" s="60"/>
      <c r="B5007" s="60"/>
      <c r="C5007" s="61"/>
      <c r="D5007" s="61"/>
      <c r="E5007" s="59"/>
      <c r="F5007" s="59"/>
      <c r="G5007" s="59"/>
      <c r="H5007" s="59"/>
      <c r="I5007" s="92"/>
      <c r="J5007" s="59"/>
    </row>
    <row r="5008" spans="1:10" s="27" customFormat="1" ht="15" x14ac:dyDescent="0.25">
      <c r="A5008" s="60"/>
      <c r="B5008" s="60"/>
      <c r="C5008" s="61"/>
      <c r="D5008" s="61"/>
      <c r="E5008" s="59"/>
      <c r="F5008" s="59"/>
      <c r="G5008" s="59"/>
      <c r="H5008" s="59"/>
      <c r="I5008" s="92"/>
      <c r="J5008" s="59"/>
    </row>
    <row r="5009" spans="1:10" s="27" customFormat="1" ht="15" x14ac:dyDescent="0.25">
      <c r="A5009" s="60"/>
      <c r="B5009" s="60"/>
      <c r="C5009" s="61"/>
      <c r="D5009" s="61"/>
      <c r="E5009" s="59"/>
      <c r="F5009" s="59"/>
      <c r="G5009" s="59"/>
      <c r="H5009" s="59"/>
      <c r="I5009" s="92"/>
      <c r="J5009" s="59"/>
    </row>
    <row r="5010" spans="1:10" s="27" customFormat="1" ht="15" x14ac:dyDescent="0.25">
      <c r="A5010" s="60"/>
      <c r="B5010" s="60"/>
      <c r="C5010" s="61"/>
      <c r="D5010" s="61"/>
      <c r="E5010" s="59"/>
      <c r="F5010" s="59"/>
      <c r="G5010" s="59"/>
      <c r="H5010" s="59"/>
      <c r="I5010" s="92"/>
      <c r="J5010" s="59"/>
    </row>
    <row r="5011" spans="1:10" s="27" customFormat="1" ht="15" x14ac:dyDescent="0.25">
      <c r="A5011" s="60"/>
      <c r="B5011" s="60"/>
      <c r="C5011" s="61"/>
      <c r="D5011" s="61"/>
      <c r="E5011" s="59"/>
      <c r="F5011" s="59"/>
      <c r="G5011" s="59"/>
      <c r="H5011" s="59"/>
      <c r="I5011" s="92"/>
      <c r="J5011" s="59"/>
    </row>
    <row r="5012" spans="1:10" s="27" customFormat="1" ht="15" x14ac:dyDescent="0.25">
      <c r="A5012" s="60"/>
      <c r="B5012" s="60"/>
      <c r="C5012" s="61"/>
      <c r="D5012" s="61"/>
      <c r="E5012" s="59"/>
      <c r="F5012" s="59"/>
      <c r="G5012" s="59"/>
      <c r="H5012" s="59"/>
      <c r="I5012" s="92"/>
      <c r="J5012" s="59"/>
    </row>
    <row r="5013" spans="1:10" s="27" customFormat="1" ht="15" x14ac:dyDescent="0.25">
      <c r="A5013" s="60"/>
      <c r="B5013" s="60"/>
      <c r="C5013" s="61"/>
      <c r="D5013" s="61"/>
      <c r="E5013" s="59"/>
      <c r="F5013" s="59"/>
      <c r="G5013" s="59"/>
      <c r="H5013" s="59"/>
      <c r="I5013" s="92"/>
      <c r="J5013" s="59"/>
    </row>
    <row r="5014" spans="1:10" s="27" customFormat="1" ht="15" x14ac:dyDescent="0.25">
      <c r="A5014" s="60"/>
      <c r="B5014" s="60"/>
      <c r="C5014" s="61"/>
      <c r="D5014" s="61"/>
      <c r="E5014" s="59"/>
      <c r="F5014" s="59"/>
      <c r="G5014" s="59"/>
      <c r="H5014" s="59"/>
      <c r="I5014" s="92"/>
      <c r="J5014" s="59"/>
    </row>
    <row r="5015" spans="1:10" s="27" customFormat="1" ht="15" x14ac:dyDescent="0.25">
      <c r="A5015" s="60"/>
      <c r="B5015" s="60"/>
      <c r="C5015" s="61"/>
      <c r="D5015" s="61"/>
      <c r="E5015" s="59"/>
      <c r="F5015" s="59"/>
      <c r="G5015" s="59"/>
      <c r="H5015" s="59"/>
      <c r="I5015" s="92"/>
      <c r="J5015" s="59"/>
    </row>
    <row r="5016" spans="1:10" s="27" customFormat="1" ht="15" x14ac:dyDescent="0.25">
      <c r="A5016" s="60"/>
      <c r="B5016" s="60"/>
      <c r="C5016" s="61"/>
      <c r="D5016" s="61"/>
      <c r="E5016" s="59"/>
      <c r="F5016" s="59"/>
      <c r="G5016" s="59"/>
      <c r="H5016" s="59"/>
      <c r="I5016" s="92"/>
      <c r="J5016" s="59"/>
    </row>
    <row r="5017" spans="1:10" s="27" customFormat="1" ht="15" x14ac:dyDescent="0.25">
      <c r="A5017" s="60"/>
      <c r="B5017" s="60"/>
      <c r="C5017" s="61"/>
      <c r="D5017" s="61"/>
      <c r="E5017" s="59"/>
      <c r="F5017" s="59"/>
      <c r="G5017" s="59"/>
      <c r="H5017" s="59"/>
      <c r="I5017" s="92"/>
      <c r="J5017" s="59"/>
    </row>
    <row r="5018" spans="1:10" s="27" customFormat="1" ht="15" x14ac:dyDescent="0.25">
      <c r="A5018" s="60"/>
      <c r="B5018" s="60"/>
      <c r="C5018" s="61"/>
      <c r="D5018" s="61"/>
      <c r="E5018" s="59"/>
      <c r="F5018" s="59"/>
      <c r="G5018" s="59"/>
      <c r="H5018" s="59"/>
      <c r="I5018" s="92"/>
      <c r="J5018" s="59"/>
    </row>
    <row r="5019" spans="1:10" s="27" customFormat="1" ht="15" x14ac:dyDescent="0.25">
      <c r="A5019" s="60"/>
      <c r="B5019" s="60"/>
      <c r="C5019" s="61"/>
      <c r="D5019" s="61"/>
      <c r="E5019" s="59"/>
      <c r="F5019" s="59"/>
      <c r="G5019" s="59"/>
      <c r="H5019" s="59"/>
      <c r="I5019" s="92"/>
      <c r="J5019" s="59"/>
    </row>
    <row r="5020" spans="1:10" s="27" customFormat="1" ht="15" x14ac:dyDescent="0.25">
      <c r="A5020" s="60"/>
      <c r="B5020" s="60"/>
      <c r="C5020" s="61"/>
      <c r="D5020" s="61"/>
      <c r="E5020" s="59"/>
      <c r="F5020" s="59"/>
      <c r="G5020" s="59"/>
      <c r="H5020" s="59"/>
      <c r="I5020" s="92"/>
      <c r="J5020" s="59"/>
    </row>
    <row r="5021" spans="1:10" s="27" customFormat="1" ht="15" x14ac:dyDescent="0.25">
      <c r="A5021" s="60"/>
      <c r="B5021" s="60"/>
      <c r="C5021" s="61"/>
      <c r="D5021" s="61"/>
      <c r="E5021" s="59"/>
      <c r="F5021" s="59"/>
      <c r="G5021" s="59"/>
      <c r="H5021" s="59"/>
      <c r="I5021" s="92"/>
      <c r="J5021" s="59"/>
    </row>
    <row r="5022" spans="1:10" s="27" customFormat="1" ht="15" x14ac:dyDescent="0.25">
      <c r="A5022" s="60"/>
      <c r="B5022" s="60"/>
      <c r="C5022" s="61"/>
      <c r="D5022" s="61"/>
      <c r="E5022" s="59"/>
      <c r="F5022" s="59"/>
      <c r="G5022" s="59"/>
      <c r="H5022" s="59"/>
      <c r="I5022" s="92"/>
      <c r="J5022" s="59"/>
    </row>
    <row r="5023" spans="1:10" s="27" customFormat="1" ht="15" x14ac:dyDescent="0.25">
      <c r="A5023" s="60"/>
      <c r="B5023" s="60"/>
      <c r="C5023" s="61"/>
      <c r="D5023" s="61"/>
      <c r="E5023" s="59"/>
      <c r="F5023" s="59"/>
      <c r="G5023" s="59"/>
      <c r="H5023" s="59"/>
      <c r="I5023" s="92"/>
      <c r="J5023" s="59"/>
    </row>
    <row r="5024" spans="1:10" s="27" customFormat="1" ht="15" x14ac:dyDescent="0.25">
      <c r="A5024" s="60"/>
      <c r="B5024" s="60"/>
      <c r="C5024" s="61"/>
      <c r="D5024" s="61"/>
      <c r="E5024" s="59"/>
      <c r="F5024" s="59"/>
      <c r="G5024" s="59"/>
      <c r="H5024" s="59"/>
      <c r="I5024" s="92"/>
      <c r="J5024" s="59"/>
    </row>
    <row r="5025" spans="1:10" s="27" customFormat="1" ht="15" x14ac:dyDescent="0.25">
      <c r="A5025" s="60"/>
      <c r="B5025" s="60"/>
      <c r="C5025" s="61"/>
      <c r="D5025" s="61"/>
      <c r="E5025" s="59"/>
      <c r="F5025" s="59"/>
      <c r="G5025" s="59"/>
      <c r="H5025" s="59"/>
      <c r="I5025" s="92"/>
      <c r="J5025" s="59"/>
    </row>
    <row r="5026" spans="1:10" s="27" customFormat="1" ht="15" x14ac:dyDescent="0.25">
      <c r="A5026" s="60"/>
      <c r="B5026" s="60"/>
      <c r="C5026" s="61"/>
      <c r="D5026" s="61"/>
      <c r="E5026" s="59"/>
      <c r="F5026" s="59"/>
      <c r="G5026" s="59"/>
      <c r="H5026" s="59"/>
      <c r="I5026" s="92"/>
      <c r="J5026" s="59"/>
    </row>
    <row r="5027" spans="1:10" s="27" customFormat="1" ht="15" x14ac:dyDescent="0.25">
      <c r="A5027" s="60"/>
      <c r="B5027" s="60"/>
      <c r="C5027" s="61"/>
      <c r="D5027" s="61"/>
      <c r="E5027" s="59"/>
      <c r="F5027" s="59"/>
      <c r="G5027" s="59"/>
      <c r="H5027" s="59"/>
      <c r="I5027" s="92"/>
      <c r="J5027" s="59"/>
    </row>
    <row r="5028" spans="1:10" s="27" customFormat="1" ht="15" x14ac:dyDescent="0.25">
      <c r="A5028" s="60"/>
      <c r="B5028" s="60"/>
      <c r="C5028" s="61"/>
      <c r="D5028" s="61"/>
      <c r="E5028" s="59"/>
      <c r="F5028" s="59"/>
      <c r="G5028" s="59"/>
      <c r="H5028" s="59"/>
      <c r="I5028" s="92"/>
      <c r="J5028" s="59"/>
    </row>
    <row r="5029" spans="1:10" s="27" customFormat="1" ht="15" x14ac:dyDescent="0.25">
      <c r="A5029" s="60"/>
      <c r="B5029" s="60"/>
      <c r="C5029" s="61"/>
      <c r="D5029" s="61"/>
      <c r="E5029" s="59"/>
      <c r="F5029" s="59"/>
      <c r="G5029" s="59"/>
      <c r="H5029" s="59"/>
      <c r="I5029" s="92">
        <f t="shared" ref="I5029:I5047" si="118">G5029</f>
        <v>0</v>
      </c>
      <c r="J5029" s="59"/>
    </row>
    <row r="5030" spans="1:10" s="27" customFormat="1" ht="15" x14ac:dyDescent="0.25">
      <c r="A5030" s="60"/>
      <c r="B5030" s="60"/>
      <c r="C5030" s="61"/>
      <c r="D5030" s="61"/>
      <c r="E5030" s="59"/>
      <c r="F5030" s="59"/>
      <c r="G5030" s="59"/>
      <c r="H5030" s="59"/>
      <c r="I5030" s="92">
        <f t="shared" si="118"/>
        <v>0</v>
      </c>
      <c r="J5030" s="59"/>
    </row>
    <row r="5031" spans="1:10" s="27" customFormat="1" ht="15" x14ac:dyDescent="0.25">
      <c r="A5031" s="60"/>
      <c r="B5031" s="60"/>
      <c r="C5031" s="61"/>
      <c r="D5031" s="61"/>
      <c r="E5031" s="59"/>
      <c r="F5031" s="59"/>
      <c r="G5031" s="59"/>
      <c r="H5031" s="59"/>
      <c r="I5031" s="92">
        <f t="shared" si="118"/>
        <v>0</v>
      </c>
      <c r="J5031" s="59"/>
    </row>
    <row r="5032" spans="1:10" s="27" customFormat="1" ht="15" x14ac:dyDescent="0.25">
      <c r="A5032" s="60"/>
      <c r="B5032" s="60"/>
      <c r="C5032" s="61"/>
      <c r="D5032" s="61"/>
      <c r="E5032" s="59"/>
      <c r="F5032" s="59"/>
      <c r="G5032" s="59"/>
      <c r="H5032" s="59"/>
      <c r="I5032" s="92">
        <f t="shared" si="118"/>
        <v>0</v>
      </c>
      <c r="J5032" s="59"/>
    </row>
    <row r="5033" spans="1:10" s="27" customFormat="1" ht="15" x14ac:dyDescent="0.25">
      <c r="A5033" s="60"/>
      <c r="B5033" s="60"/>
      <c r="C5033" s="61"/>
      <c r="D5033" s="61"/>
      <c r="E5033" s="59"/>
      <c r="F5033" s="59"/>
      <c r="G5033" s="59"/>
      <c r="H5033" s="59"/>
      <c r="I5033" s="92">
        <f t="shared" si="118"/>
        <v>0</v>
      </c>
      <c r="J5033" s="59"/>
    </row>
    <row r="5034" spans="1:10" s="27" customFormat="1" ht="15" x14ac:dyDescent="0.25">
      <c r="A5034" s="60"/>
      <c r="B5034" s="60"/>
      <c r="C5034" s="61"/>
      <c r="D5034" s="61"/>
      <c r="E5034" s="59"/>
      <c r="F5034" s="59"/>
      <c r="G5034" s="59"/>
      <c r="H5034" s="59"/>
      <c r="I5034" s="92">
        <f t="shared" si="118"/>
        <v>0</v>
      </c>
      <c r="J5034" s="59"/>
    </row>
    <row r="5035" spans="1:10" s="27" customFormat="1" ht="15" x14ac:dyDescent="0.25">
      <c r="A5035" s="60"/>
      <c r="B5035" s="60"/>
      <c r="C5035" s="61"/>
      <c r="D5035" s="61"/>
      <c r="E5035" s="59"/>
      <c r="F5035" s="59"/>
      <c r="G5035" s="59"/>
      <c r="H5035" s="59"/>
      <c r="I5035" s="92">
        <f t="shared" si="118"/>
        <v>0</v>
      </c>
      <c r="J5035" s="59"/>
    </row>
    <row r="5036" spans="1:10" s="27" customFormat="1" ht="15" x14ac:dyDescent="0.25">
      <c r="A5036" s="60"/>
      <c r="B5036" s="60"/>
      <c r="C5036" s="61"/>
      <c r="D5036" s="61"/>
      <c r="E5036" s="59"/>
      <c r="F5036" s="59"/>
      <c r="G5036" s="59"/>
      <c r="H5036" s="59"/>
      <c r="I5036" s="92">
        <f t="shared" si="118"/>
        <v>0</v>
      </c>
      <c r="J5036" s="59"/>
    </row>
    <row r="5037" spans="1:10" s="27" customFormat="1" ht="15" x14ac:dyDescent="0.25">
      <c r="A5037" s="60"/>
      <c r="B5037" s="60"/>
      <c r="C5037" s="61"/>
      <c r="D5037" s="61"/>
      <c r="E5037" s="59"/>
      <c r="F5037" s="59"/>
      <c r="G5037" s="59"/>
      <c r="H5037" s="59"/>
      <c r="I5037" s="92">
        <f t="shared" si="118"/>
        <v>0</v>
      </c>
      <c r="J5037" s="59"/>
    </row>
    <row r="5038" spans="1:10" s="27" customFormat="1" ht="15" x14ac:dyDescent="0.25">
      <c r="A5038" s="60"/>
      <c r="B5038" s="60"/>
      <c r="C5038" s="61"/>
      <c r="D5038" s="61"/>
      <c r="E5038" s="59"/>
      <c r="F5038" s="59"/>
      <c r="G5038" s="59"/>
      <c r="H5038" s="59"/>
      <c r="I5038" s="92">
        <f t="shared" si="118"/>
        <v>0</v>
      </c>
      <c r="J5038" s="59"/>
    </row>
    <row r="5039" spans="1:10" s="27" customFormat="1" ht="15" x14ac:dyDescent="0.25">
      <c r="A5039" s="60"/>
      <c r="B5039" s="60"/>
      <c r="C5039" s="61"/>
      <c r="D5039" s="61"/>
      <c r="E5039" s="59"/>
      <c r="F5039" s="59"/>
      <c r="G5039" s="59"/>
      <c r="H5039" s="59"/>
      <c r="I5039" s="92">
        <f t="shared" si="118"/>
        <v>0</v>
      </c>
      <c r="J5039" s="59"/>
    </row>
    <row r="5040" spans="1:10" s="27" customFormat="1" ht="15" x14ac:dyDescent="0.25">
      <c r="A5040" s="60"/>
      <c r="B5040" s="60"/>
      <c r="C5040" s="61"/>
      <c r="D5040" s="61"/>
      <c r="E5040" s="59"/>
      <c r="F5040" s="59"/>
      <c r="G5040" s="59"/>
      <c r="H5040" s="59"/>
      <c r="I5040" s="92">
        <f t="shared" si="118"/>
        <v>0</v>
      </c>
      <c r="J5040" s="59"/>
    </row>
    <row r="5041" spans="1:10" s="27" customFormat="1" ht="15" x14ac:dyDescent="0.25">
      <c r="A5041" s="60"/>
      <c r="B5041" s="60"/>
      <c r="C5041" s="61"/>
      <c r="D5041" s="61"/>
      <c r="E5041" s="59"/>
      <c r="F5041" s="59"/>
      <c r="G5041" s="59"/>
      <c r="H5041" s="59"/>
      <c r="I5041" s="92">
        <f t="shared" si="118"/>
        <v>0</v>
      </c>
      <c r="J5041" s="59"/>
    </row>
    <row r="5042" spans="1:10" s="27" customFormat="1" ht="15" x14ac:dyDescent="0.25">
      <c r="A5042" s="60"/>
      <c r="B5042" s="60"/>
      <c r="C5042" s="61"/>
      <c r="D5042" s="61"/>
      <c r="E5042" s="59"/>
      <c r="F5042" s="59"/>
      <c r="G5042" s="59"/>
      <c r="H5042" s="59"/>
      <c r="I5042" s="92">
        <f t="shared" si="118"/>
        <v>0</v>
      </c>
      <c r="J5042" s="59"/>
    </row>
    <row r="5043" spans="1:10" s="27" customFormat="1" ht="15" x14ac:dyDescent="0.25">
      <c r="A5043" s="60"/>
      <c r="B5043" s="60"/>
      <c r="C5043" s="61"/>
      <c r="D5043" s="61"/>
      <c r="E5043" s="59"/>
      <c r="F5043" s="59"/>
      <c r="G5043" s="59"/>
      <c r="H5043" s="59"/>
      <c r="I5043" s="92">
        <f t="shared" si="118"/>
        <v>0</v>
      </c>
      <c r="J5043" s="59"/>
    </row>
    <row r="5044" spans="1:10" s="27" customFormat="1" ht="15" x14ac:dyDescent="0.25">
      <c r="A5044" s="60"/>
      <c r="B5044" s="60"/>
      <c r="C5044" s="61"/>
      <c r="D5044" s="61"/>
      <c r="E5044" s="59"/>
      <c r="F5044" s="59"/>
      <c r="G5044" s="59"/>
      <c r="H5044" s="59"/>
      <c r="I5044" s="92">
        <f t="shared" si="118"/>
        <v>0</v>
      </c>
      <c r="J5044" s="59"/>
    </row>
    <row r="5045" spans="1:10" s="27" customFormat="1" ht="15" x14ac:dyDescent="0.25">
      <c r="A5045" s="60"/>
      <c r="B5045" s="60"/>
      <c r="C5045" s="61"/>
      <c r="D5045" s="61"/>
      <c r="E5045" s="59"/>
      <c r="F5045" s="59"/>
      <c r="G5045" s="59"/>
      <c r="H5045" s="59"/>
      <c r="I5045" s="92">
        <f t="shared" si="118"/>
        <v>0</v>
      </c>
      <c r="J5045" s="59"/>
    </row>
    <row r="5046" spans="1:10" s="27" customFormat="1" ht="15" x14ac:dyDescent="0.25">
      <c r="A5046" s="60"/>
      <c r="B5046" s="60"/>
      <c r="C5046" s="61"/>
      <c r="D5046" s="61"/>
      <c r="E5046" s="59"/>
      <c r="F5046" s="59"/>
      <c r="G5046" s="59"/>
      <c r="H5046" s="59"/>
      <c r="I5046" s="92">
        <f t="shared" si="118"/>
        <v>0</v>
      </c>
      <c r="J5046" s="59"/>
    </row>
    <row r="5047" spans="1:10" s="27" customFormat="1" ht="15" x14ac:dyDescent="0.25">
      <c r="A5047" s="60"/>
      <c r="B5047" s="60"/>
      <c r="C5047" s="61"/>
      <c r="D5047" s="61"/>
      <c r="E5047" s="59"/>
      <c r="F5047" s="59"/>
      <c r="G5047" s="59"/>
      <c r="H5047" s="59"/>
      <c r="I5047" s="92">
        <f t="shared" si="118"/>
        <v>0</v>
      </c>
      <c r="J5047" s="59"/>
    </row>
    <row r="5048" spans="1:10" s="27" customFormat="1" ht="15" x14ac:dyDescent="0.25">
      <c r="A5048" s="60"/>
      <c r="B5048" s="60"/>
      <c r="C5048" s="61"/>
      <c r="D5048" s="61"/>
      <c r="E5048" s="59"/>
      <c r="F5048" s="59"/>
      <c r="G5048" s="59"/>
      <c r="H5048" s="59"/>
      <c r="I5048" s="92">
        <f t="shared" ref="I5048:I5111" si="119">G5048</f>
        <v>0</v>
      </c>
      <c r="J5048" s="59"/>
    </row>
    <row r="5049" spans="1:10" s="27" customFormat="1" ht="15" x14ac:dyDescent="0.25">
      <c r="A5049" s="60"/>
      <c r="B5049" s="60"/>
      <c r="C5049" s="61"/>
      <c r="D5049" s="61"/>
      <c r="E5049" s="59"/>
      <c r="F5049" s="59"/>
      <c r="G5049" s="59"/>
      <c r="H5049" s="59"/>
      <c r="I5049" s="92">
        <f t="shared" si="119"/>
        <v>0</v>
      </c>
      <c r="J5049" s="59"/>
    </row>
    <row r="5050" spans="1:10" s="27" customFormat="1" ht="15" x14ac:dyDescent="0.25">
      <c r="A5050" s="60"/>
      <c r="B5050" s="60"/>
      <c r="C5050" s="61"/>
      <c r="D5050" s="61"/>
      <c r="E5050" s="59"/>
      <c r="F5050" s="59"/>
      <c r="G5050" s="59"/>
      <c r="H5050" s="59"/>
      <c r="I5050" s="92">
        <f t="shared" si="119"/>
        <v>0</v>
      </c>
      <c r="J5050" s="59"/>
    </row>
    <row r="5051" spans="1:10" s="27" customFormat="1" ht="15" x14ac:dyDescent="0.25">
      <c r="A5051" s="60"/>
      <c r="B5051" s="60"/>
      <c r="C5051" s="61"/>
      <c r="D5051" s="61"/>
      <c r="E5051" s="59"/>
      <c r="F5051" s="59"/>
      <c r="G5051" s="59"/>
      <c r="H5051" s="59"/>
      <c r="I5051" s="92">
        <f t="shared" si="119"/>
        <v>0</v>
      </c>
      <c r="J5051" s="59"/>
    </row>
    <row r="5052" spans="1:10" s="27" customFormat="1" ht="15" x14ac:dyDescent="0.25">
      <c r="A5052" s="60"/>
      <c r="B5052" s="60"/>
      <c r="C5052" s="61"/>
      <c r="D5052" s="61"/>
      <c r="E5052" s="59"/>
      <c r="F5052" s="59"/>
      <c r="G5052" s="59"/>
      <c r="H5052" s="59"/>
      <c r="I5052" s="92">
        <f t="shared" si="119"/>
        <v>0</v>
      </c>
      <c r="J5052" s="59"/>
    </row>
    <row r="5053" spans="1:10" s="27" customFormat="1" ht="15" x14ac:dyDescent="0.25">
      <c r="A5053" s="60"/>
      <c r="B5053" s="60"/>
      <c r="C5053" s="61"/>
      <c r="D5053" s="61"/>
      <c r="E5053" s="59"/>
      <c r="F5053" s="59"/>
      <c r="G5053" s="59"/>
      <c r="H5053" s="59"/>
      <c r="I5053" s="92">
        <f t="shared" si="119"/>
        <v>0</v>
      </c>
      <c r="J5053" s="59"/>
    </row>
    <row r="5054" spans="1:10" s="27" customFormat="1" ht="15" x14ac:dyDescent="0.25">
      <c r="A5054" s="60"/>
      <c r="B5054" s="60"/>
      <c r="C5054" s="61"/>
      <c r="D5054" s="61"/>
      <c r="E5054" s="59"/>
      <c r="F5054" s="59"/>
      <c r="G5054" s="59"/>
      <c r="H5054" s="59"/>
      <c r="I5054" s="92">
        <f t="shared" si="119"/>
        <v>0</v>
      </c>
      <c r="J5054" s="59"/>
    </row>
    <row r="5055" spans="1:10" s="27" customFormat="1" ht="15" x14ac:dyDescent="0.25">
      <c r="A5055" s="60"/>
      <c r="B5055" s="60"/>
      <c r="C5055" s="61"/>
      <c r="D5055" s="61"/>
      <c r="E5055" s="59"/>
      <c r="F5055" s="59"/>
      <c r="G5055" s="59"/>
      <c r="H5055" s="59"/>
      <c r="I5055" s="92">
        <f t="shared" si="119"/>
        <v>0</v>
      </c>
      <c r="J5055" s="59"/>
    </row>
    <row r="5056" spans="1:10" s="27" customFormat="1" ht="15" x14ac:dyDescent="0.25">
      <c r="A5056" s="60"/>
      <c r="B5056" s="60"/>
      <c r="C5056" s="61"/>
      <c r="D5056" s="61"/>
      <c r="E5056" s="59"/>
      <c r="F5056" s="59"/>
      <c r="G5056" s="59"/>
      <c r="H5056" s="59"/>
      <c r="I5056" s="92">
        <f t="shared" si="119"/>
        <v>0</v>
      </c>
      <c r="J5056" s="59"/>
    </row>
    <row r="5057" spans="1:10" s="27" customFormat="1" ht="15" x14ac:dyDescent="0.25">
      <c r="A5057" s="60"/>
      <c r="B5057" s="60"/>
      <c r="C5057" s="61"/>
      <c r="D5057" s="61"/>
      <c r="E5057" s="59"/>
      <c r="F5057" s="59"/>
      <c r="G5057" s="59"/>
      <c r="H5057" s="59"/>
      <c r="I5057" s="92">
        <f t="shared" si="119"/>
        <v>0</v>
      </c>
      <c r="J5057" s="59"/>
    </row>
    <row r="5058" spans="1:10" s="27" customFormat="1" ht="15" x14ac:dyDescent="0.25">
      <c r="A5058" s="60"/>
      <c r="B5058" s="60"/>
      <c r="C5058" s="61"/>
      <c r="D5058" s="61"/>
      <c r="E5058" s="59"/>
      <c r="F5058" s="59"/>
      <c r="G5058" s="59"/>
      <c r="H5058" s="59"/>
      <c r="I5058" s="92">
        <f t="shared" si="119"/>
        <v>0</v>
      </c>
      <c r="J5058" s="59"/>
    </row>
    <row r="5059" spans="1:10" s="27" customFormat="1" ht="15" x14ac:dyDescent="0.25">
      <c r="A5059" s="60"/>
      <c r="B5059" s="60"/>
      <c r="C5059" s="61"/>
      <c r="D5059" s="61"/>
      <c r="E5059" s="59"/>
      <c r="F5059" s="59"/>
      <c r="G5059" s="59"/>
      <c r="H5059" s="59"/>
      <c r="I5059" s="92">
        <f t="shared" si="119"/>
        <v>0</v>
      </c>
      <c r="J5059" s="59"/>
    </row>
    <row r="5060" spans="1:10" s="27" customFormat="1" ht="15" x14ac:dyDescent="0.25">
      <c r="A5060" s="60"/>
      <c r="B5060" s="60"/>
      <c r="C5060" s="61"/>
      <c r="D5060" s="61"/>
      <c r="E5060" s="59"/>
      <c r="F5060" s="59"/>
      <c r="G5060" s="59"/>
      <c r="H5060" s="59"/>
      <c r="I5060" s="92">
        <f t="shared" si="119"/>
        <v>0</v>
      </c>
      <c r="J5060" s="59"/>
    </row>
    <row r="5061" spans="1:10" s="27" customFormat="1" ht="15" x14ac:dyDescent="0.25">
      <c r="A5061" s="60"/>
      <c r="B5061" s="60"/>
      <c r="C5061" s="61"/>
      <c r="D5061" s="61"/>
      <c r="E5061" s="59"/>
      <c r="F5061" s="59"/>
      <c r="G5061" s="59"/>
      <c r="H5061" s="59"/>
      <c r="I5061" s="92">
        <f t="shared" si="119"/>
        <v>0</v>
      </c>
      <c r="J5061" s="59"/>
    </row>
    <row r="5062" spans="1:10" s="27" customFormat="1" ht="15" x14ac:dyDescent="0.25">
      <c r="A5062" s="60"/>
      <c r="B5062" s="60"/>
      <c r="C5062" s="61"/>
      <c r="D5062" s="61"/>
      <c r="E5062" s="59"/>
      <c r="F5062" s="59"/>
      <c r="G5062" s="59"/>
      <c r="H5062" s="59"/>
      <c r="I5062" s="92">
        <f t="shared" si="119"/>
        <v>0</v>
      </c>
      <c r="J5062" s="59"/>
    </row>
    <row r="5063" spans="1:10" s="27" customFormat="1" ht="15" x14ac:dyDescent="0.25">
      <c r="A5063" s="60"/>
      <c r="B5063" s="60"/>
      <c r="C5063" s="61"/>
      <c r="D5063" s="61"/>
      <c r="E5063" s="59"/>
      <c r="F5063" s="59"/>
      <c r="G5063" s="59"/>
      <c r="H5063" s="59"/>
      <c r="I5063" s="92">
        <f t="shared" si="119"/>
        <v>0</v>
      </c>
      <c r="J5063" s="59"/>
    </row>
    <row r="5064" spans="1:10" s="27" customFormat="1" ht="15" x14ac:dyDescent="0.25">
      <c r="A5064" s="60"/>
      <c r="B5064" s="60"/>
      <c r="C5064" s="61"/>
      <c r="D5064" s="61"/>
      <c r="E5064" s="59"/>
      <c r="F5064" s="59"/>
      <c r="G5064" s="59"/>
      <c r="H5064" s="59"/>
      <c r="I5064" s="92">
        <f t="shared" si="119"/>
        <v>0</v>
      </c>
      <c r="J5064" s="59"/>
    </row>
    <row r="5065" spans="1:10" s="27" customFormat="1" ht="15" x14ac:dyDescent="0.25">
      <c r="A5065" s="60"/>
      <c r="B5065" s="60"/>
      <c r="C5065" s="61"/>
      <c r="D5065" s="61"/>
      <c r="E5065" s="59"/>
      <c r="F5065" s="59"/>
      <c r="G5065" s="59"/>
      <c r="H5065" s="59"/>
      <c r="I5065" s="92">
        <f t="shared" si="119"/>
        <v>0</v>
      </c>
      <c r="J5065" s="59"/>
    </row>
    <row r="5066" spans="1:10" s="27" customFormat="1" ht="15" x14ac:dyDescent="0.25">
      <c r="A5066" s="60"/>
      <c r="B5066" s="60"/>
      <c r="C5066" s="61"/>
      <c r="D5066" s="61"/>
      <c r="E5066" s="59"/>
      <c r="F5066" s="59"/>
      <c r="G5066" s="59"/>
      <c r="H5066" s="59"/>
      <c r="I5066" s="92">
        <f t="shared" si="119"/>
        <v>0</v>
      </c>
      <c r="J5066" s="59"/>
    </row>
    <row r="5067" spans="1:10" s="27" customFormat="1" ht="15" x14ac:dyDescent="0.25">
      <c r="A5067" s="60"/>
      <c r="B5067" s="60"/>
      <c r="C5067" s="61"/>
      <c r="D5067" s="61"/>
      <c r="E5067" s="59"/>
      <c r="F5067" s="59"/>
      <c r="G5067" s="59"/>
      <c r="H5067" s="59"/>
      <c r="I5067" s="92">
        <f t="shared" si="119"/>
        <v>0</v>
      </c>
      <c r="J5067" s="59"/>
    </row>
    <row r="5068" spans="1:10" s="27" customFormat="1" ht="15" x14ac:dyDescent="0.25">
      <c r="A5068" s="60"/>
      <c r="B5068" s="60"/>
      <c r="C5068" s="61"/>
      <c r="D5068" s="61"/>
      <c r="E5068" s="59"/>
      <c r="F5068" s="59"/>
      <c r="G5068" s="59"/>
      <c r="H5068" s="59"/>
      <c r="I5068" s="92">
        <f t="shared" si="119"/>
        <v>0</v>
      </c>
      <c r="J5068" s="59"/>
    </row>
    <row r="5069" spans="1:10" s="27" customFormat="1" ht="15" x14ac:dyDescent="0.25">
      <c r="A5069" s="60"/>
      <c r="B5069" s="60"/>
      <c r="C5069" s="61"/>
      <c r="D5069" s="61"/>
      <c r="E5069" s="59"/>
      <c r="F5069" s="59"/>
      <c r="G5069" s="59"/>
      <c r="H5069" s="59"/>
      <c r="I5069" s="92">
        <f t="shared" si="119"/>
        <v>0</v>
      </c>
      <c r="J5069" s="59"/>
    </row>
    <row r="5070" spans="1:10" s="27" customFormat="1" ht="15" x14ac:dyDescent="0.25">
      <c r="A5070" s="60"/>
      <c r="B5070" s="60"/>
      <c r="C5070" s="61"/>
      <c r="D5070" s="61"/>
      <c r="E5070" s="59"/>
      <c r="F5070" s="59"/>
      <c r="G5070" s="59"/>
      <c r="H5070" s="59"/>
      <c r="I5070" s="92">
        <f t="shared" si="119"/>
        <v>0</v>
      </c>
      <c r="J5070" s="59"/>
    </row>
    <row r="5071" spans="1:10" s="27" customFormat="1" ht="15" x14ac:dyDescent="0.25">
      <c r="A5071" s="60"/>
      <c r="B5071" s="60"/>
      <c r="C5071" s="61"/>
      <c r="D5071" s="61"/>
      <c r="E5071" s="59"/>
      <c r="F5071" s="59"/>
      <c r="G5071" s="59"/>
      <c r="H5071" s="59"/>
      <c r="I5071" s="92">
        <f t="shared" si="119"/>
        <v>0</v>
      </c>
      <c r="J5071" s="59"/>
    </row>
    <row r="5072" spans="1:10" s="27" customFormat="1" ht="15" x14ac:dyDescent="0.25">
      <c r="A5072" s="60"/>
      <c r="B5072" s="60"/>
      <c r="C5072" s="61"/>
      <c r="D5072" s="61"/>
      <c r="E5072" s="59"/>
      <c r="F5072" s="59"/>
      <c r="G5072" s="59"/>
      <c r="H5072" s="59"/>
      <c r="I5072" s="92">
        <f t="shared" si="119"/>
        <v>0</v>
      </c>
      <c r="J5072" s="59"/>
    </row>
    <row r="5073" spans="1:10" s="27" customFormat="1" ht="15" x14ac:dyDescent="0.25">
      <c r="A5073" s="60"/>
      <c r="B5073" s="60"/>
      <c r="C5073" s="61"/>
      <c r="D5073" s="61"/>
      <c r="E5073" s="59"/>
      <c r="F5073" s="59"/>
      <c r="G5073" s="59"/>
      <c r="H5073" s="59"/>
      <c r="I5073" s="92">
        <f t="shared" si="119"/>
        <v>0</v>
      </c>
      <c r="J5073" s="59"/>
    </row>
    <row r="5074" spans="1:10" s="27" customFormat="1" ht="15" x14ac:dyDescent="0.25">
      <c r="A5074" s="60"/>
      <c r="B5074" s="60"/>
      <c r="C5074" s="61"/>
      <c r="D5074" s="61"/>
      <c r="E5074" s="59"/>
      <c r="F5074" s="59"/>
      <c r="G5074" s="59"/>
      <c r="H5074" s="59"/>
      <c r="I5074" s="92">
        <f t="shared" si="119"/>
        <v>0</v>
      </c>
      <c r="J5074" s="59"/>
    </row>
    <row r="5075" spans="1:10" s="27" customFormat="1" ht="15" x14ac:dyDescent="0.25">
      <c r="A5075" s="60"/>
      <c r="B5075" s="60"/>
      <c r="C5075" s="61"/>
      <c r="D5075" s="61"/>
      <c r="E5075" s="59"/>
      <c r="F5075" s="59"/>
      <c r="G5075" s="59"/>
      <c r="H5075" s="59"/>
      <c r="I5075" s="92">
        <f t="shared" si="119"/>
        <v>0</v>
      </c>
      <c r="J5075" s="59"/>
    </row>
    <row r="5076" spans="1:10" s="27" customFormat="1" ht="15" x14ac:dyDescent="0.25">
      <c r="A5076" s="60"/>
      <c r="B5076" s="60"/>
      <c r="C5076" s="61"/>
      <c r="D5076" s="61"/>
      <c r="E5076" s="59"/>
      <c r="F5076" s="59"/>
      <c r="G5076" s="59"/>
      <c r="H5076" s="59"/>
      <c r="I5076" s="92">
        <f t="shared" si="119"/>
        <v>0</v>
      </c>
      <c r="J5076" s="59"/>
    </row>
    <row r="5077" spans="1:10" s="27" customFormat="1" ht="15" x14ac:dyDescent="0.25">
      <c r="A5077" s="60"/>
      <c r="B5077" s="60"/>
      <c r="C5077" s="61"/>
      <c r="D5077" s="61"/>
      <c r="E5077" s="59"/>
      <c r="F5077" s="59"/>
      <c r="G5077" s="59"/>
      <c r="H5077" s="59"/>
      <c r="I5077" s="92">
        <f t="shared" si="119"/>
        <v>0</v>
      </c>
      <c r="J5077" s="59"/>
    </row>
    <row r="5078" spans="1:10" s="27" customFormat="1" ht="15" x14ac:dyDescent="0.25">
      <c r="A5078" s="60"/>
      <c r="B5078" s="60"/>
      <c r="C5078" s="61"/>
      <c r="D5078" s="61"/>
      <c r="E5078" s="59"/>
      <c r="F5078" s="59"/>
      <c r="G5078" s="59"/>
      <c r="H5078" s="59"/>
      <c r="I5078" s="92">
        <f t="shared" si="119"/>
        <v>0</v>
      </c>
      <c r="J5078" s="59"/>
    </row>
    <row r="5079" spans="1:10" s="27" customFormat="1" ht="15" x14ac:dyDescent="0.25">
      <c r="A5079" s="60"/>
      <c r="B5079" s="60"/>
      <c r="C5079" s="61"/>
      <c r="D5079" s="61"/>
      <c r="E5079" s="59"/>
      <c r="F5079" s="59"/>
      <c r="G5079" s="59"/>
      <c r="H5079" s="59"/>
      <c r="I5079" s="92">
        <f t="shared" si="119"/>
        <v>0</v>
      </c>
      <c r="J5079" s="59"/>
    </row>
    <row r="5080" spans="1:10" s="27" customFormat="1" ht="15" x14ac:dyDescent="0.25">
      <c r="A5080" s="60"/>
      <c r="B5080" s="60"/>
      <c r="C5080" s="61"/>
      <c r="D5080" s="61"/>
      <c r="E5080" s="59"/>
      <c r="F5080" s="59"/>
      <c r="G5080" s="59"/>
      <c r="H5080" s="59"/>
      <c r="I5080" s="92">
        <f t="shared" si="119"/>
        <v>0</v>
      </c>
      <c r="J5080" s="59"/>
    </row>
    <row r="5081" spans="1:10" s="27" customFormat="1" ht="15" x14ac:dyDescent="0.25">
      <c r="A5081" s="60"/>
      <c r="B5081" s="60"/>
      <c r="C5081" s="61"/>
      <c r="D5081" s="61"/>
      <c r="E5081" s="59"/>
      <c r="F5081" s="59"/>
      <c r="G5081" s="59"/>
      <c r="H5081" s="59"/>
      <c r="I5081" s="92">
        <f t="shared" si="119"/>
        <v>0</v>
      </c>
      <c r="J5081" s="59"/>
    </row>
    <row r="5082" spans="1:10" s="27" customFormat="1" ht="15" x14ac:dyDescent="0.25">
      <c r="A5082" s="60"/>
      <c r="B5082" s="60"/>
      <c r="C5082" s="61"/>
      <c r="D5082" s="61"/>
      <c r="E5082" s="59"/>
      <c r="F5082" s="59"/>
      <c r="G5082" s="59"/>
      <c r="H5082" s="59"/>
      <c r="I5082" s="92">
        <f t="shared" si="119"/>
        <v>0</v>
      </c>
      <c r="J5082" s="59"/>
    </row>
    <row r="5083" spans="1:10" s="27" customFormat="1" ht="15" x14ac:dyDescent="0.25">
      <c r="A5083" s="60"/>
      <c r="B5083" s="60"/>
      <c r="C5083" s="61"/>
      <c r="D5083" s="61"/>
      <c r="E5083" s="59"/>
      <c r="F5083" s="59"/>
      <c r="G5083" s="59"/>
      <c r="H5083" s="59"/>
      <c r="I5083" s="92">
        <f t="shared" si="119"/>
        <v>0</v>
      </c>
      <c r="J5083" s="59"/>
    </row>
    <row r="5084" spans="1:10" s="27" customFormat="1" ht="15" x14ac:dyDescent="0.25">
      <c r="A5084" s="60"/>
      <c r="B5084" s="60"/>
      <c r="C5084" s="61"/>
      <c r="D5084" s="61"/>
      <c r="E5084" s="59"/>
      <c r="F5084" s="59"/>
      <c r="G5084" s="59"/>
      <c r="H5084" s="59"/>
      <c r="I5084" s="92">
        <f t="shared" si="119"/>
        <v>0</v>
      </c>
      <c r="J5084" s="59"/>
    </row>
    <row r="5085" spans="1:10" s="27" customFormat="1" ht="15" x14ac:dyDescent="0.25">
      <c r="A5085" s="60"/>
      <c r="B5085" s="60"/>
      <c r="C5085" s="61"/>
      <c r="D5085" s="61"/>
      <c r="E5085" s="59"/>
      <c r="F5085" s="59"/>
      <c r="G5085" s="59"/>
      <c r="H5085" s="59"/>
      <c r="I5085" s="92">
        <f t="shared" si="119"/>
        <v>0</v>
      </c>
      <c r="J5085" s="59"/>
    </row>
    <row r="5086" spans="1:10" s="27" customFormat="1" ht="15" x14ac:dyDescent="0.25">
      <c r="A5086" s="60"/>
      <c r="B5086" s="60"/>
      <c r="C5086" s="61"/>
      <c r="D5086" s="61"/>
      <c r="E5086" s="59"/>
      <c r="F5086" s="59"/>
      <c r="G5086" s="59"/>
      <c r="H5086" s="59"/>
      <c r="I5086" s="92">
        <f t="shared" si="119"/>
        <v>0</v>
      </c>
      <c r="J5086" s="59"/>
    </row>
    <row r="5087" spans="1:10" s="27" customFormat="1" ht="15" x14ac:dyDescent="0.25">
      <c r="A5087" s="60"/>
      <c r="B5087" s="60"/>
      <c r="C5087" s="61"/>
      <c r="D5087" s="61"/>
      <c r="E5087" s="59"/>
      <c r="F5087" s="59"/>
      <c r="G5087" s="59"/>
      <c r="H5087" s="59"/>
      <c r="I5087" s="92">
        <f t="shared" si="119"/>
        <v>0</v>
      </c>
      <c r="J5087" s="59"/>
    </row>
    <row r="5088" spans="1:10" s="27" customFormat="1" ht="15" x14ac:dyDescent="0.25">
      <c r="A5088" s="60"/>
      <c r="B5088" s="60"/>
      <c r="C5088" s="61"/>
      <c r="D5088" s="61"/>
      <c r="E5088" s="59"/>
      <c r="F5088" s="59"/>
      <c r="G5088" s="59"/>
      <c r="H5088" s="59"/>
      <c r="I5088" s="92">
        <f t="shared" si="119"/>
        <v>0</v>
      </c>
      <c r="J5088" s="59"/>
    </row>
    <row r="5089" spans="1:10" s="27" customFormat="1" ht="15" x14ac:dyDescent="0.25">
      <c r="A5089" s="60"/>
      <c r="B5089" s="60"/>
      <c r="C5089" s="61"/>
      <c r="D5089" s="61"/>
      <c r="E5089" s="59"/>
      <c r="F5089" s="59"/>
      <c r="G5089" s="59"/>
      <c r="H5089" s="59"/>
      <c r="I5089" s="92">
        <f t="shared" si="119"/>
        <v>0</v>
      </c>
      <c r="J5089" s="59"/>
    </row>
    <row r="5090" spans="1:10" s="27" customFormat="1" ht="15" x14ac:dyDescent="0.25">
      <c r="A5090" s="60"/>
      <c r="B5090" s="60"/>
      <c r="C5090" s="61"/>
      <c r="D5090" s="61"/>
      <c r="E5090" s="59"/>
      <c r="F5090" s="59"/>
      <c r="G5090" s="59"/>
      <c r="H5090" s="59"/>
      <c r="I5090" s="92">
        <f t="shared" si="119"/>
        <v>0</v>
      </c>
      <c r="J5090" s="59"/>
    </row>
    <row r="5091" spans="1:10" s="27" customFormat="1" ht="15" x14ac:dyDescent="0.25">
      <c r="A5091" s="60"/>
      <c r="B5091" s="60"/>
      <c r="C5091" s="61"/>
      <c r="D5091" s="61"/>
      <c r="E5091" s="59"/>
      <c r="F5091" s="59"/>
      <c r="G5091" s="59"/>
      <c r="H5091" s="59"/>
      <c r="I5091" s="92">
        <f t="shared" si="119"/>
        <v>0</v>
      </c>
      <c r="J5091" s="59"/>
    </row>
    <row r="5092" spans="1:10" s="27" customFormat="1" ht="15" x14ac:dyDescent="0.25">
      <c r="A5092" s="60"/>
      <c r="B5092" s="60"/>
      <c r="C5092" s="61"/>
      <c r="D5092" s="61"/>
      <c r="E5092" s="59"/>
      <c r="F5092" s="59"/>
      <c r="G5092" s="59"/>
      <c r="H5092" s="59"/>
      <c r="I5092" s="92">
        <f t="shared" si="119"/>
        <v>0</v>
      </c>
      <c r="J5092" s="59"/>
    </row>
    <row r="5093" spans="1:10" s="27" customFormat="1" ht="15" x14ac:dyDescent="0.25">
      <c r="A5093" s="60"/>
      <c r="B5093" s="60"/>
      <c r="C5093" s="61"/>
      <c r="D5093" s="61"/>
      <c r="E5093" s="59"/>
      <c r="F5093" s="59"/>
      <c r="G5093" s="59"/>
      <c r="H5093" s="59"/>
      <c r="I5093" s="92">
        <f t="shared" si="119"/>
        <v>0</v>
      </c>
      <c r="J5093" s="59"/>
    </row>
    <row r="5094" spans="1:10" s="27" customFormat="1" ht="15" x14ac:dyDescent="0.25">
      <c r="A5094" s="60"/>
      <c r="B5094" s="60"/>
      <c r="C5094" s="61"/>
      <c r="D5094" s="61"/>
      <c r="E5094" s="59"/>
      <c r="F5094" s="59"/>
      <c r="G5094" s="59"/>
      <c r="H5094" s="59"/>
      <c r="I5094" s="92">
        <f t="shared" si="119"/>
        <v>0</v>
      </c>
      <c r="J5094" s="59"/>
    </row>
    <row r="5095" spans="1:10" s="27" customFormat="1" ht="15" x14ac:dyDescent="0.25">
      <c r="A5095" s="60"/>
      <c r="B5095" s="60"/>
      <c r="C5095" s="61"/>
      <c r="D5095" s="61"/>
      <c r="E5095" s="59"/>
      <c r="F5095" s="59"/>
      <c r="G5095" s="59"/>
      <c r="H5095" s="59"/>
      <c r="I5095" s="92">
        <f t="shared" si="119"/>
        <v>0</v>
      </c>
      <c r="J5095" s="59"/>
    </row>
    <row r="5096" spans="1:10" s="27" customFormat="1" ht="15" x14ac:dyDescent="0.25">
      <c r="A5096" s="60"/>
      <c r="B5096" s="60"/>
      <c r="C5096" s="61"/>
      <c r="D5096" s="61"/>
      <c r="E5096" s="59"/>
      <c r="F5096" s="59"/>
      <c r="G5096" s="59"/>
      <c r="H5096" s="59"/>
      <c r="I5096" s="92">
        <f t="shared" si="119"/>
        <v>0</v>
      </c>
      <c r="J5096" s="59"/>
    </row>
    <row r="5097" spans="1:10" s="27" customFormat="1" ht="15" x14ac:dyDescent="0.25">
      <c r="A5097" s="60"/>
      <c r="B5097" s="60"/>
      <c r="C5097" s="61"/>
      <c r="D5097" s="61"/>
      <c r="E5097" s="59"/>
      <c r="F5097" s="59"/>
      <c r="G5097" s="59"/>
      <c r="H5097" s="59"/>
      <c r="I5097" s="92">
        <f t="shared" si="119"/>
        <v>0</v>
      </c>
      <c r="J5097" s="59"/>
    </row>
    <row r="5098" spans="1:10" s="27" customFormat="1" ht="15" x14ac:dyDescent="0.25">
      <c r="A5098" s="60"/>
      <c r="B5098" s="60"/>
      <c r="C5098" s="61"/>
      <c r="D5098" s="61"/>
      <c r="E5098" s="59"/>
      <c r="F5098" s="59"/>
      <c r="G5098" s="59"/>
      <c r="H5098" s="59"/>
      <c r="I5098" s="92">
        <f t="shared" si="119"/>
        <v>0</v>
      </c>
      <c r="J5098" s="59"/>
    </row>
    <row r="5099" spans="1:10" s="27" customFormat="1" ht="15" x14ac:dyDescent="0.25">
      <c r="A5099" s="60"/>
      <c r="B5099" s="60"/>
      <c r="C5099" s="61"/>
      <c r="D5099" s="61"/>
      <c r="E5099" s="59"/>
      <c r="F5099" s="59"/>
      <c r="G5099" s="59"/>
      <c r="H5099" s="59"/>
      <c r="I5099" s="92">
        <f t="shared" si="119"/>
        <v>0</v>
      </c>
      <c r="J5099" s="59"/>
    </row>
    <row r="5100" spans="1:10" s="27" customFormat="1" ht="15" x14ac:dyDescent="0.25">
      <c r="A5100" s="60"/>
      <c r="B5100" s="60"/>
      <c r="C5100" s="61"/>
      <c r="D5100" s="61"/>
      <c r="E5100" s="59"/>
      <c r="F5100" s="59"/>
      <c r="G5100" s="59"/>
      <c r="H5100" s="59"/>
      <c r="I5100" s="92">
        <f t="shared" si="119"/>
        <v>0</v>
      </c>
      <c r="J5100" s="59"/>
    </row>
    <row r="5101" spans="1:10" s="27" customFormat="1" ht="15" x14ac:dyDescent="0.25">
      <c r="A5101" s="60"/>
      <c r="B5101" s="60"/>
      <c r="C5101" s="61"/>
      <c r="D5101" s="61"/>
      <c r="E5101" s="59"/>
      <c r="F5101" s="59"/>
      <c r="G5101" s="59"/>
      <c r="H5101" s="59"/>
      <c r="I5101" s="92">
        <f t="shared" si="119"/>
        <v>0</v>
      </c>
      <c r="J5101" s="59"/>
    </row>
    <row r="5102" spans="1:10" s="27" customFormat="1" ht="15" x14ac:dyDescent="0.25">
      <c r="A5102" s="60"/>
      <c r="B5102" s="60"/>
      <c r="C5102" s="61"/>
      <c r="D5102" s="61"/>
      <c r="E5102" s="59"/>
      <c r="F5102" s="59"/>
      <c r="G5102" s="59"/>
      <c r="H5102" s="59"/>
      <c r="I5102" s="92">
        <f t="shared" si="119"/>
        <v>0</v>
      </c>
      <c r="J5102" s="59"/>
    </row>
    <row r="5103" spans="1:10" s="27" customFormat="1" ht="15" x14ac:dyDescent="0.25">
      <c r="A5103" s="60"/>
      <c r="B5103" s="60"/>
      <c r="C5103" s="61"/>
      <c r="D5103" s="61"/>
      <c r="E5103" s="59"/>
      <c r="F5103" s="59"/>
      <c r="G5103" s="59"/>
      <c r="H5103" s="59"/>
      <c r="I5103" s="92">
        <f t="shared" si="119"/>
        <v>0</v>
      </c>
      <c r="J5103" s="59"/>
    </row>
    <row r="5104" spans="1:10" s="27" customFormat="1" ht="15" x14ac:dyDescent="0.25">
      <c r="A5104" s="60"/>
      <c r="B5104" s="60"/>
      <c r="C5104" s="61"/>
      <c r="D5104" s="61"/>
      <c r="E5104" s="59"/>
      <c r="F5104" s="59"/>
      <c r="G5104" s="59"/>
      <c r="H5104" s="59"/>
      <c r="I5104" s="92">
        <f t="shared" si="119"/>
        <v>0</v>
      </c>
      <c r="J5104" s="59"/>
    </row>
    <row r="5105" spans="1:10" s="27" customFormat="1" ht="15" x14ac:dyDescent="0.25">
      <c r="A5105" s="60"/>
      <c r="B5105" s="60"/>
      <c r="C5105" s="61"/>
      <c r="D5105" s="61"/>
      <c r="E5105" s="59"/>
      <c r="F5105" s="59"/>
      <c r="G5105" s="59"/>
      <c r="H5105" s="59"/>
      <c r="I5105" s="92">
        <f t="shared" si="119"/>
        <v>0</v>
      </c>
      <c r="J5105" s="59"/>
    </row>
    <row r="5106" spans="1:10" s="27" customFormat="1" ht="15" x14ac:dyDescent="0.25">
      <c r="A5106" s="60"/>
      <c r="B5106" s="60"/>
      <c r="C5106" s="61"/>
      <c r="D5106" s="61"/>
      <c r="E5106" s="59"/>
      <c r="F5106" s="59"/>
      <c r="G5106" s="59"/>
      <c r="H5106" s="59"/>
      <c r="I5106" s="92">
        <f t="shared" si="119"/>
        <v>0</v>
      </c>
      <c r="J5106" s="59"/>
    </row>
    <row r="5107" spans="1:10" s="27" customFormat="1" ht="15" x14ac:dyDescent="0.25">
      <c r="A5107" s="60"/>
      <c r="B5107" s="60"/>
      <c r="C5107" s="61"/>
      <c r="D5107" s="61"/>
      <c r="E5107" s="59"/>
      <c r="F5107" s="59"/>
      <c r="G5107" s="59"/>
      <c r="H5107" s="59"/>
      <c r="I5107" s="92">
        <f t="shared" si="119"/>
        <v>0</v>
      </c>
      <c r="J5107" s="59"/>
    </row>
    <row r="5108" spans="1:10" s="27" customFormat="1" ht="15" x14ac:dyDescent="0.25">
      <c r="A5108" s="60"/>
      <c r="B5108" s="60"/>
      <c r="C5108" s="61"/>
      <c r="D5108" s="61"/>
      <c r="E5108" s="59"/>
      <c r="F5108" s="59"/>
      <c r="G5108" s="59"/>
      <c r="H5108" s="59"/>
      <c r="I5108" s="92">
        <f t="shared" si="119"/>
        <v>0</v>
      </c>
      <c r="J5108" s="59"/>
    </row>
    <row r="5109" spans="1:10" s="27" customFormat="1" ht="15" x14ac:dyDescent="0.25">
      <c r="A5109" s="60"/>
      <c r="B5109" s="60"/>
      <c r="C5109" s="61"/>
      <c r="D5109" s="61"/>
      <c r="E5109" s="59"/>
      <c r="F5109" s="59"/>
      <c r="G5109" s="59"/>
      <c r="H5109" s="59"/>
      <c r="I5109" s="92">
        <f t="shared" si="119"/>
        <v>0</v>
      </c>
      <c r="J5109" s="59"/>
    </row>
    <row r="5110" spans="1:10" s="27" customFormat="1" ht="15" x14ac:dyDescent="0.25">
      <c r="A5110" s="60"/>
      <c r="B5110" s="60"/>
      <c r="C5110" s="61"/>
      <c r="D5110" s="61"/>
      <c r="E5110" s="59"/>
      <c r="F5110" s="59"/>
      <c r="G5110" s="59"/>
      <c r="H5110" s="59"/>
      <c r="I5110" s="92">
        <f t="shared" si="119"/>
        <v>0</v>
      </c>
      <c r="J5110" s="59"/>
    </row>
    <row r="5111" spans="1:10" s="27" customFormat="1" ht="15" x14ac:dyDescent="0.25">
      <c r="A5111" s="60"/>
      <c r="B5111" s="60"/>
      <c r="C5111" s="61"/>
      <c r="D5111" s="61"/>
      <c r="E5111" s="59"/>
      <c r="F5111" s="59"/>
      <c r="G5111" s="59"/>
      <c r="H5111" s="59"/>
      <c r="I5111" s="92">
        <f t="shared" si="119"/>
        <v>0</v>
      </c>
      <c r="J5111" s="59"/>
    </row>
    <row r="5112" spans="1:10" s="27" customFormat="1" ht="15" x14ac:dyDescent="0.25">
      <c r="A5112" s="60"/>
      <c r="B5112" s="60"/>
      <c r="C5112" s="61"/>
      <c r="D5112" s="61"/>
      <c r="E5112" s="59"/>
      <c r="F5112" s="59"/>
      <c r="G5112" s="59"/>
      <c r="H5112" s="59"/>
      <c r="I5112" s="92">
        <f t="shared" ref="I5112:I5175" si="120">G5112</f>
        <v>0</v>
      </c>
      <c r="J5112" s="59"/>
    </row>
    <row r="5113" spans="1:10" s="27" customFormat="1" ht="15" x14ac:dyDescent="0.25">
      <c r="A5113" s="60"/>
      <c r="B5113" s="60"/>
      <c r="C5113" s="61"/>
      <c r="D5113" s="61"/>
      <c r="E5113" s="59"/>
      <c r="F5113" s="59"/>
      <c r="G5113" s="59"/>
      <c r="H5113" s="59"/>
      <c r="I5113" s="92">
        <f t="shared" si="120"/>
        <v>0</v>
      </c>
      <c r="J5113" s="59"/>
    </row>
    <row r="5114" spans="1:10" s="27" customFormat="1" ht="15" x14ac:dyDescent="0.25">
      <c r="A5114" s="60"/>
      <c r="B5114" s="60"/>
      <c r="C5114" s="61"/>
      <c r="D5114" s="61"/>
      <c r="E5114" s="59"/>
      <c r="F5114" s="59"/>
      <c r="G5114" s="59"/>
      <c r="H5114" s="59"/>
      <c r="I5114" s="92">
        <f t="shared" si="120"/>
        <v>0</v>
      </c>
      <c r="J5114" s="59"/>
    </row>
    <row r="5115" spans="1:10" s="27" customFormat="1" ht="15" x14ac:dyDescent="0.25">
      <c r="A5115" s="60"/>
      <c r="B5115" s="60"/>
      <c r="C5115" s="61"/>
      <c r="D5115" s="61"/>
      <c r="E5115" s="59"/>
      <c r="F5115" s="59"/>
      <c r="G5115" s="59"/>
      <c r="H5115" s="59"/>
      <c r="I5115" s="92">
        <f t="shared" si="120"/>
        <v>0</v>
      </c>
      <c r="J5115" s="59"/>
    </row>
    <row r="5116" spans="1:10" s="27" customFormat="1" ht="15" x14ac:dyDescent="0.25">
      <c r="A5116" s="60"/>
      <c r="B5116" s="60"/>
      <c r="C5116" s="61"/>
      <c r="D5116" s="61"/>
      <c r="E5116" s="59"/>
      <c r="F5116" s="59"/>
      <c r="G5116" s="59"/>
      <c r="H5116" s="59"/>
      <c r="I5116" s="92">
        <f t="shared" si="120"/>
        <v>0</v>
      </c>
      <c r="J5116" s="59"/>
    </row>
    <row r="5117" spans="1:10" s="27" customFormat="1" ht="15" x14ac:dyDescent="0.25">
      <c r="A5117" s="60"/>
      <c r="B5117" s="60"/>
      <c r="C5117" s="61"/>
      <c r="D5117" s="61"/>
      <c r="E5117" s="59"/>
      <c r="F5117" s="59"/>
      <c r="G5117" s="59"/>
      <c r="H5117" s="59"/>
      <c r="I5117" s="92">
        <f t="shared" si="120"/>
        <v>0</v>
      </c>
      <c r="J5117" s="59"/>
    </row>
    <row r="5118" spans="1:10" s="27" customFormat="1" ht="15" x14ac:dyDescent="0.25">
      <c r="A5118" s="60"/>
      <c r="B5118" s="60"/>
      <c r="C5118" s="61"/>
      <c r="D5118" s="61"/>
      <c r="E5118" s="59"/>
      <c r="F5118" s="59"/>
      <c r="G5118" s="59"/>
      <c r="H5118" s="59"/>
      <c r="I5118" s="92">
        <f t="shared" si="120"/>
        <v>0</v>
      </c>
      <c r="J5118" s="59"/>
    </row>
    <row r="5119" spans="1:10" s="27" customFormat="1" ht="15" x14ac:dyDescent="0.25">
      <c r="A5119" s="60"/>
      <c r="B5119" s="60"/>
      <c r="C5119" s="61"/>
      <c r="D5119" s="61"/>
      <c r="E5119" s="59"/>
      <c r="F5119" s="59"/>
      <c r="G5119" s="59"/>
      <c r="H5119" s="59"/>
      <c r="I5119" s="92">
        <f t="shared" si="120"/>
        <v>0</v>
      </c>
      <c r="J5119" s="59"/>
    </row>
    <row r="5120" spans="1:10" s="27" customFormat="1" ht="15" x14ac:dyDescent="0.25">
      <c r="A5120" s="60"/>
      <c r="B5120" s="60"/>
      <c r="C5120" s="61"/>
      <c r="D5120" s="61"/>
      <c r="E5120" s="59"/>
      <c r="F5120" s="59"/>
      <c r="G5120" s="59"/>
      <c r="H5120" s="59"/>
      <c r="I5120" s="92">
        <f t="shared" si="120"/>
        <v>0</v>
      </c>
      <c r="J5120" s="59"/>
    </row>
    <row r="5121" spans="1:10" s="27" customFormat="1" ht="15" x14ac:dyDescent="0.25">
      <c r="A5121" s="60"/>
      <c r="B5121" s="60"/>
      <c r="C5121" s="61"/>
      <c r="D5121" s="61"/>
      <c r="E5121" s="59"/>
      <c r="F5121" s="59"/>
      <c r="G5121" s="59"/>
      <c r="H5121" s="59"/>
      <c r="I5121" s="92">
        <f t="shared" si="120"/>
        <v>0</v>
      </c>
      <c r="J5121" s="59"/>
    </row>
    <row r="5122" spans="1:10" s="27" customFormat="1" ht="15" x14ac:dyDescent="0.25">
      <c r="A5122" s="60"/>
      <c r="B5122" s="60"/>
      <c r="C5122" s="61"/>
      <c r="D5122" s="61"/>
      <c r="E5122" s="59"/>
      <c r="F5122" s="59"/>
      <c r="G5122" s="59"/>
      <c r="H5122" s="59"/>
      <c r="I5122" s="92">
        <f t="shared" si="120"/>
        <v>0</v>
      </c>
      <c r="J5122" s="59"/>
    </row>
    <row r="5123" spans="1:10" s="27" customFormat="1" ht="15" x14ac:dyDescent="0.25">
      <c r="A5123" s="60"/>
      <c r="B5123" s="60"/>
      <c r="C5123" s="61"/>
      <c r="D5123" s="61"/>
      <c r="E5123" s="59"/>
      <c r="F5123" s="59"/>
      <c r="G5123" s="59"/>
      <c r="H5123" s="59"/>
      <c r="I5123" s="92">
        <f t="shared" si="120"/>
        <v>0</v>
      </c>
      <c r="J5123" s="59"/>
    </row>
    <row r="5124" spans="1:10" s="27" customFormat="1" ht="15" x14ac:dyDescent="0.25">
      <c r="A5124" s="60"/>
      <c r="B5124" s="60"/>
      <c r="C5124" s="61"/>
      <c r="D5124" s="61"/>
      <c r="E5124" s="59"/>
      <c r="F5124" s="59"/>
      <c r="G5124" s="59"/>
      <c r="H5124" s="59"/>
      <c r="I5124" s="92">
        <f t="shared" si="120"/>
        <v>0</v>
      </c>
      <c r="J5124" s="59"/>
    </row>
    <row r="5125" spans="1:10" s="27" customFormat="1" ht="15" x14ac:dyDescent="0.25">
      <c r="A5125" s="60"/>
      <c r="B5125" s="60"/>
      <c r="C5125" s="61"/>
      <c r="D5125" s="61"/>
      <c r="E5125" s="59"/>
      <c r="F5125" s="59"/>
      <c r="G5125" s="59"/>
      <c r="H5125" s="59"/>
      <c r="I5125" s="92">
        <f t="shared" si="120"/>
        <v>0</v>
      </c>
      <c r="J5125" s="59"/>
    </row>
    <row r="5126" spans="1:10" s="27" customFormat="1" ht="15" x14ac:dyDescent="0.25">
      <c r="A5126" s="60"/>
      <c r="B5126" s="60"/>
      <c r="C5126" s="61"/>
      <c r="D5126" s="61"/>
      <c r="E5126" s="59"/>
      <c r="F5126" s="59"/>
      <c r="G5126" s="59"/>
      <c r="H5126" s="59"/>
      <c r="I5126" s="92">
        <f t="shared" si="120"/>
        <v>0</v>
      </c>
      <c r="J5126" s="59"/>
    </row>
    <row r="5127" spans="1:10" s="27" customFormat="1" ht="15" x14ac:dyDescent="0.25">
      <c r="A5127" s="60"/>
      <c r="B5127" s="60"/>
      <c r="C5127" s="61"/>
      <c r="D5127" s="61"/>
      <c r="E5127" s="59"/>
      <c r="F5127" s="59"/>
      <c r="G5127" s="59"/>
      <c r="H5127" s="59"/>
      <c r="I5127" s="92">
        <f t="shared" si="120"/>
        <v>0</v>
      </c>
      <c r="J5127" s="59"/>
    </row>
    <row r="5128" spans="1:10" s="27" customFormat="1" ht="15" x14ac:dyDescent="0.25">
      <c r="A5128" s="60"/>
      <c r="B5128" s="60"/>
      <c r="C5128" s="61"/>
      <c r="D5128" s="61"/>
      <c r="E5128" s="59"/>
      <c r="F5128" s="59"/>
      <c r="G5128" s="59"/>
      <c r="H5128" s="59"/>
      <c r="I5128" s="92">
        <f t="shared" si="120"/>
        <v>0</v>
      </c>
      <c r="J5128" s="59"/>
    </row>
    <row r="5129" spans="1:10" s="27" customFormat="1" ht="15" x14ac:dyDescent="0.25">
      <c r="A5129" s="60"/>
      <c r="B5129" s="60"/>
      <c r="C5129" s="61"/>
      <c r="D5129" s="61"/>
      <c r="E5129" s="59"/>
      <c r="F5129" s="59"/>
      <c r="G5129" s="59"/>
      <c r="H5129" s="59"/>
      <c r="I5129" s="92">
        <f t="shared" si="120"/>
        <v>0</v>
      </c>
      <c r="J5129" s="59"/>
    </row>
    <row r="5130" spans="1:10" s="27" customFormat="1" ht="15" x14ac:dyDescent="0.25">
      <c r="A5130" s="60"/>
      <c r="B5130" s="60"/>
      <c r="C5130" s="61"/>
      <c r="D5130" s="61"/>
      <c r="E5130" s="59"/>
      <c r="F5130" s="59"/>
      <c r="G5130" s="59"/>
      <c r="H5130" s="59"/>
      <c r="I5130" s="92">
        <f t="shared" si="120"/>
        <v>0</v>
      </c>
      <c r="J5130" s="59"/>
    </row>
    <row r="5131" spans="1:10" s="27" customFormat="1" ht="15" x14ac:dyDescent="0.25">
      <c r="A5131" s="60"/>
      <c r="B5131" s="60"/>
      <c r="C5131" s="61"/>
      <c r="D5131" s="61"/>
      <c r="E5131" s="59"/>
      <c r="F5131" s="59"/>
      <c r="G5131" s="59"/>
      <c r="H5131" s="59"/>
      <c r="I5131" s="92">
        <f t="shared" si="120"/>
        <v>0</v>
      </c>
      <c r="J5131" s="59"/>
    </row>
    <row r="5132" spans="1:10" s="27" customFormat="1" ht="15" x14ac:dyDescent="0.25">
      <c r="A5132" s="60"/>
      <c r="B5132" s="60"/>
      <c r="C5132" s="61"/>
      <c r="D5132" s="61"/>
      <c r="E5132" s="59"/>
      <c r="F5132" s="59"/>
      <c r="G5132" s="59"/>
      <c r="H5132" s="59"/>
      <c r="I5132" s="92">
        <f t="shared" si="120"/>
        <v>0</v>
      </c>
      <c r="J5132" s="59"/>
    </row>
    <row r="5133" spans="1:10" s="27" customFormat="1" ht="15" x14ac:dyDescent="0.25">
      <c r="A5133" s="60"/>
      <c r="B5133" s="60"/>
      <c r="C5133" s="61"/>
      <c r="D5133" s="61"/>
      <c r="E5133" s="59"/>
      <c r="F5133" s="59"/>
      <c r="G5133" s="59"/>
      <c r="H5133" s="59"/>
      <c r="I5133" s="92">
        <f t="shared" si="120"/>
        <v>0</v>
      </c>
      <c r="J5133" s="59"/>
    </row>
    <row r="5134" spans="1:10" s="27" customFormat="1" ht="15" x14ac:dyDescent="0.25">
      <c r="A5134" s="60"/>
      <c r="B5134" s="60"/>
      <c r="C5134" s="61"/>
      <c r="D5134" s="61"/>
      <c r="E5134" s="59"/>
      <c r="F5134" s="59"/>
      <c r="G5134" s="59"/>
      <c r="H5134" s="59"/>
      <c r="I5134" s="92">
        <f t="shared" si="120"/>
        <v>0</v>
      </c>
      <c r="J5134" s="59"/>
    </row>
    <row r="5135" spans="1:10" s="27" customFormat="1" ht="15" x14ac:dyDescent="0.25">
      <c r="A5135" s="60"/>
      <c r="B5135" s="60"/>
      <c r="C5135" s="61"/>
      <c r="D5135" s="61"/>
      <c r="E5135" s="59"/>
      <c r="F5135" s="59"/>
      <c r="G5135" s="59"/>
      <c r="H5135" s="59"/>
      <c r="I5135" s="92">
        <f t="shared" si="120"/>
        <v>0</v>
      </c>
      <c r="J5135" s="59"/>
    </row>
    <row r="5136" spans="1:10" s="27" customFormat="1" ht="15" x14ac:dyDescent="0.25">
      <c r="A5136" s="60"/>
      <c r="B5136" s="60"/>
      <c r="C5136" s="61"/>
      <c r="D5136" s="61"/>
      <c r="E5136" s="59"/>
      <c r="F5136" s="59"/>
      <c r="G5136" s="59"/>
      <c r="H5136" s="59"/>
      <c r="I5136" s="92">
        <f t="shared" si="120"/>
        <v>0</v>
      </c>
      <c r="J5136" s="59"/>
    </row>
    <row r="5137" spans="1:10" s="27" customFormat="1" ht="15" x14ac:dyDescent="0.25">
      <c r="A5137" s="60"/>
      <c r="B5137" s="60"/>
      <c r="C5137" s="61"/>
      <c r="D5137" s="61"/>
      <c r="E5137" s="59"/>
      <c r="F5137" s="59"/>
      <c r="G5137" s="59"/>
      <c r="H5137" s="59"/>
      <c r="I5137" s="92">
        <f t="shared" si="120"/>
        <v>0</v>
      </c>
      <c r="J5137" s="59"/>
    </row>
    <row r="5138" spans="1:10" s="27" customFormat="1" ht="15" x14ac:dyDescent="0.25">
      <c r="A5138" s="60"/>
      <c r="B5138" s="60"/>
      <c r="C5138" s="61"/>
      <c r="D5138" s="61"/>
      <c r="E5138" s="59"/>
      <c r="F5138" s="59"/>
      <c r="G5138" s="59"/>
      <c r="H5138" s="59"/>
      <c r="I5138" s="92">
        <f t="shared" si="120"/>
        <v>0</v>
      </c>
      <c r="J5138" s="59"/>
    </row>
    <row r="5139" spans="1:10" s="27" customFormat="1" ht="15" x14ac:dyDescent="0.25">
      <c r="A5139" s="60"/>
      <c r="B5139" s="60"/>
      <c r="C5139" s="61"/>
      <c r="D5139" s="61"/>
      <c r="E5139" s="59"/>
      <c r="F5139" s="59"/>
      <c r="G5139" s="59"/>
      <c r="H5139" s="59"/>
      <c r="I5139" s="92">
        <f t="shared" si="120"/>
        <v>0</v>
      </c>
      <c r="J5139" s="59"/>
    </row>
    <row r="5140" spans="1:10" s="27" customFormat="1" ht="15" x14ac:dyDescent="0.25">
      <c r="A5140" s="60"/>
      <c r="B5140" s="60"/>
      <c r="C5140" s="61"/>
      <c r="D5140" s="61"/>
      <c r="E5140" s="59"/>
      <c r="F5140" s="59"/>
      <c r="G5140" s="59"/>
      <c r="H5140" s="59"/>
      <c r="I5140" s="92">
        <f t="shared" si="120"/>
        <v>0</v>
      </c>
      <c r="J5140" s="59"/>
    </row>
    <row r="5141" spans="1:10" s="27" customFormat="1" ht="15" x14ac:dyDescent="0.25">
      <c r="A5141" s="60"/>
      <c r="B5141" s="60"/>
      <c r="C5141" s="61"/>
      <c r="D5141" s="61"/>
      <c r="E5141" s="59"/>
      <c r="F5141" s="59"/>
      <c r="G5141" s="59"/>
      <c r="H5141" s="59"/>
      <c r="I5141" s="92">
        <f t="shared" si="120"/>
        <v>0</v>
      </c>
      <c r="J5141" s="59"/>
    </row>
    <row r="5142" spans="1:10" s="27" customFormat="1" ht="15" x14ac:dyDescent="0.25">
      <c r="A5142" s="60"/>
      <c r="B5142" s="60"/>
      <c r="C5142" s="61"/>
      <c r="D5142" s="61"/>
      <c r="E5142" s="59"/>
      <c r="F5142" s="59"/>
      <c r="G5142" s="59"/>
      <c r="H5142" s="59"/>
      <c r="I5142" s="92">
        <f t="shared" si="120"/>
        <v>0</v>
      </c>
      <c r="J5142" s="59"/>
    </row>
    <row r="5143" spans="1:10" s="27" customFormat="1" ht="15" x14ac:dyDescent="0.25">
      <c r="A5143" s="60"/>
      <c r="B5143" s="60"/>
      <c r="C5143" s="61"/>
      <c r="D5143" s="61"/>
      <c r="E5143" s="59"/>
      <c r="F5143" s="59"/>
      <c r="G5143" s="59"/>
      <c r="H5143" s="59"/>
      <c r="I5143" s="92">
        <f t="shared" si="120"/>
        <v>0</v>
      </c>
      <c r="J5143" s="59"/>
    </row>
    <row r="5144" spans="1:10" s="27" customFormat="1" ht="15" x14ac:dyDescent="0.25">
      <c r="A5144" s="60"/>
      <c r="B5144" s="60"/>
      <c r="C5144" s="61"/>
      <c r="D5144" s="61"/>
      <c r="E5144" s="59"/>
      <c r="F5144" s="59"/>
      <c r="G5144" s="59"/>
      <c r="H5144" s="59"/>
      <c r="I5144" s="92">
        <f t="shared" si="120"/>
        <v>0</v>
      </c>
      <c r="J5144" s="59"/>
    </row>
    <row r="5145" spans="1:10" s="27" customFormat="1" ht="15" x14ac:dyDescent="0.25">
      <c r="A5145" s="60"/>
      <c r="B5145" s="60"/>
      <c r="C5145" s="61"/>
      <c r="D5145" s="61"/>
      <c r="E5145" s="59"/>
      <c r="F5145" s="59"/>
      <c r="G5145" s="59"/>
      <c r="H5145" s="59"/>
      <c r="I5145" s="92">
        <f t="shared" si="120"/>
        <v>0</v>
      </c>
      <c r="J5145" s="59"/>
    </row>
    <row r="5146" spans="1:10" s="27" customFormat="1" ht="15" x14ac:dyDescent="0.25">
      <c r="A5146" s="60"/>
      <c r="B5146" s="60"/>
      <c r="C5146" s="61"/>
      <c r="D5146" s="61"/>
      <c r="E5146" s="59"/>
      <c r="F5146" s="59"/>
      <c r="G5146" s="59"/>
      <c r="H5146" s="59"/>
      <c r="I5146" s="92">
        <f t="shared" si="120"/>
        <v>0</v>
      </c>
      <c r="J5146" s="59"/>
    </row>
    <row r="5147" spans="1:10" s="27" customFormat="1" ht="15" x14ac:dyDescent="0.25">
      <c r="A5147" s="60"/>
      <c r="B5147" s="60"/>
      <c r="C5147" s="61"/>
      <c r="D5147" s="61"/>
      <c r="E5147" s="59"/>
      <c r="F5147" s="59"/>
      <c r="G5147" s="59"/>
      <c r="H5147" s="59"/>
      <c r="I5147" s="92">
        <f t="shared" si="120"/>
        <v>0</v>
      </c>
      <c r="J5147" s="59"/>
    </row>
    <row r="5148" spans="1:10" s="27" customFormat="1" ht="15" x14ac:dyDescent="0.25">
      <c r="A5148" s="60"/>
      <c r="B5148" s="60"/>
      <c r="C5148" s="61"/>
      <c r="D5148" s="61"/>
      <c r="E5148" s="59"/>
      <c r="F5148" s="59"/>
      <c r="G5148" s="59"/>
      <c r="H5148" s="59"/>
      <c r="I5148" s="92">
        <f t="shared" si="120"/>
        <v>0</v>
      </c>
      <c r="J5148" s="59"/>
    </row>
    <row r="5149" spans="1:10" s="27" customFormat="1" ht="15" x14ac:dyDescent="0.25">
      <c r="A5149" s="60"/>
      <c r="B5149" s="60"/>
      <c r="C5149" s="61"/>
      <c r="D5149" s="61"/>
      <c r="E5149" s="59"/>
      <c r="F5149" s="59"/>
      <c r="G5149" s="59"/>
      <c r="H5149" s="59"/>
      <c r="I5149" s="92">
        <f t="shared" si="120"/>
        <v>0</v>
      </c>
      <c r="J5149" s="59"/>
    </row>
    <row r="5150" spans="1:10" s="27" customFormat="1" ht="15" x14ac:dyDescent="0.25">
      <c r="A5150" s="60"/>
      <c r="B5150" s="60"/>
      <c r="C5150" s="61"/>
      <c r="D5150" s="61"/>
      <c r="E5150" s="59"/>
      <c r="F5150" s="59"/>
      <c r="G5150" s="59"/>
      <c r="H5150" s="59"/>
      <c r="I5150" s="92">
        <f t="shared" si="120"/>
        <v>0</v>
      </c>
      <c r="J5150" s="59"/>
    </row>
    <row r="5151" spans="1:10" s="27" customFormat="1" ht="15" x14ac:dyDescent="0.25">
      <c r="A5151" s="60"/>
      <c r="B5151" s="60"/>
      <c r="C5151" s="61"/>
      <c r="D5151" s="61"/>
      <c r="E5151" s="59"/>
      <c r="F5151" s="59"/>
      <c r="G5151" s="59"/>
      <c r="H5151" s="59"/>
      <c r="I5151" s="92">
        <f t="shared" si="120"/>
        <v>0</v>
      </c>
      <c r="J5151" s="59"/>
    </row>
    <row r="5152" spans="1:10" s="27" customFormat="1" ht="15" x14ac:dyDescent="0.25">
      <c r="A5152" s="60"/>
      <c r="B5152" s="60"/>
      <c r="C5152" s="61"/>
      <c r="D5152" s="61"/>
      <c r="E5152" s="59"/>
      <c r="F5152" s="59"/>
      <c r="G5152" s="59"/>
      <c r="H5152" s="59"/>
      <c r="I5152" s="92">
        <f t="shared" si="120"/>
        <v>0</v>
      </c>
      <c r="J5152" s="59"/>
    </row>
    <row r="5153" spans="1:10" s="27" customFormat="1" ht="15" x14ac:dyDescent="0.25">
      <c r="A5153" s="60"/>
      <c r="B5153" s="60"/>
      <c r="C5153" s="61"/>
      <c r="D5153" s="61"/>
      <c r="E5153" s="59"/>
      <c r="F5153" s="59"/>
      <c r="G5153" s="59"/>
      <c r="H5153" s="59"/>
      <c r="I5153" s="92">
        <f t="shared" si="120"/>
        <v>0</v>
      </c>
      <c r="J5153" s="59"/>
    </row>
    <row r="5154" spans="1:10" s="27" customFormat="1" ht="15" x14ac:dyDescent="0.25">
      <c r="A5154" s="60"/>
      <c r="B5154" s="60"/>
      <c r="C5154" s="61"/>
      <c r="D5154" s="61"/>
      <c r="E5154" s="59"/>
      <c r="F5154" s="59"/>
      <c r="G5154" s="59"/>
      <c r="H5154" s="59"/>
      <c r="I5154" s="92">
        <f t="shared" si="120"/>
        <v>0</v>
      </c>
      <c r="J5154" s="59"/>
    </row>
    <row r="5155" spans="1:10" s="27" customFormat="1" ht="15" x14ac:dyDescent="0.25">
      <c r="A5155" s="60"/>
      <c r="B5155" s="60"/>
      <c r="C5155" s="61"/>
      <c r="D5155" s="61"/>
      <c r="E5155" s="59"/>
      <c r="F5155" s="59"/>
      <c r="G5155" s="59"/>
      <c r="H5155" s="59"/>
      <c r="I5155" s="92">
        <f t="shared" si="120"/>
        <v>0</v>
      </c>
      <c r="J5155" s="59"/>
    </row>
    <row r="5156" spans="1:10" s="27" customFormat="1" ht="15" x14ac:dyDescent="0.25">
      <c r="A5156" s="60"/>
      <c r="B5156" s="60"/>
      <c r="C5156" s="61"/>
      <c r="D5156" s="61"/>
      <c r="E5156" s="59"/>
      <c r="F5156" s="59"/>
      <c r="G5156" s="59"/>
      <c r="H5156" s="59"/>
      <c r="I5156" s="92">
        <f t="shared" si="120"/>
        <v>0</v>
      </c>
      <c r="J5156" s="59"/>
    </row>
    <row r="5157" spans="1:10" s="27" customFormat="1" ht="15" x14ac:dyDescent="0.25">
      <c r="A5157" s="60"/>
      <c r="B5157" s="60"/>
      <c r="C5157" s="61"/>
      <c r="D5157" s="61"/>
      <c r="E5157" s="59"/>
      <c r="F5157" s="59"/>
      <c r="G5157" s="59"/>
      <c r="H5157" s="59"/>
      <c r="I5157" s="92">
        <f t="shared" si="120"/>
        <v>0</v>
      </c>
      <c r="J5157" s="59"/>
    </row>
    <row r="5158" spans="1:10" s="27" customFormat="1" ht="15" x14ac:dyDescent="0.25">
      <c r="A5158" s="60"/>
      <c r="B5158" s="60"/>
      <c r="C5158" s="61"/>
      <c r="D5158" s="61"/>
      <c r="E5158" s="59"/>
      <c r="F5158" s="59"/>
      <c r="G5158" s="59"/>
      <c r="H5158" s="59"/>
      <c r="I5158" s="92">
        <f t="shared" si="120"/>
        <v>0</v>
      </c>
      <c r="J5158" s="59"/>
    </row>
    <row r="5159" spans="1:10" s="27" customFormat="1" ht="15" x14ac:dyDescent="0.25">
      <c r="A5159" s="60"/>
      <c r="B5159" s="60"/>
      <c r="C5159" s="61"/>
      <c r="D5159" s="61"/>
      <c r="E5159" s="59"/>
      <c r="F5159" s="59"/>
      <c r="G5159" s="59"/>
      <c r="H5159" s="59"/>
      <c r="I5159" s="92">
        <f t="shared" si="120"/>
        <v>0</v>
      </c>
      <c r="J5159" s="59"/>
    </row>
    <row r="5160" spans="1:10" s="27" customFormat="1" ht="15" x14ac:dyDescent="0.25">
      <c r="A5160" s="60"/>
      <c r="B5160" s="60"/>
      <c r="C5160" s="61"/>
      <c r="D5160" s="61"/>
      <c r="E5160" s="59"/>
      <c r="F5160" s="59"/>
      <c r="G5160" s="59"/>
      <c r="H5160" s="59"/>
      <c r="I5160" s="92">
        <f t="shared" si="120"/>
        <v>0</v>
      </c>
      <c r="J5160" s="59"/>
    </row>
    <row r="5161" spans="1:10" s="27" customFormat="1" ht="15" x14ac:dyDescent="0.25">
      <c r="A5161" s="60"/>
      <c r="B5161" s="60"/>
      <c r="C5161" s="61"/>
      <c r="D5161" s="61"/>
      <c r="E5161" s="59"/>
      <c r="F5161" s="59"/>
      <c r="G5161" s="59"/>
      <c r="H5161" s="59"/>
      <c r="I5161" s="92">
        <f t="shared" si="120"/>
        <v>0</v>
      </c>
      <c r="J5161" s="59"/>
    </row>
    <row r="5162" spans="1:10" s="27" customFormat="1" ht="15" x14ac:dyDescent="0.25">
      <c r="A5162" s="60"/>
      <c r="B5162" s="60"/>
      <c r="C5162" s="61"/>
      <c r="D5162" s="61"/>
      <c r="E5162" s="59"/>
      <c r="F5162" s="59"/>
      <c r="G5162" s="59"/>
      <c r="H5162" s="59"/>
      <c r="I5162" s="92">
        <f t="shared" si="120"/>
        <v>0</v>
      </c>
      <c r="J5162" s="59"/>
    </row>
    <row r="5163" spans="1:10" s="27" customFormat="1" ht="15" x14ac:dyDescent="0.25">
      <c r="A5163" s="60"/>
      <c r="B5163" s="60"/>
      <c r="C5163" s="61"/>
      <c r="D5163" s="61"/>
      <c r="E5163" s="59"/>
      <c r="F5163" s="59"/>
      <c r="G5163" s="59"/>
      <c r="H5163" s="59"/>
      <c r="I5163" s="92">
        <f t="shared" si="120"/>
        <v>0</v>
      </c>
      <c r="J5163" s="59"/>
    </row>
    <row r="5164" spans="1:10" s="27" customFormat="1" ht="15" x14ac:dyDescent="0.25">
      <c r="A5164" s="60"/>
      <c r="B5164" s="60"/>
      <c r="C5164" s="61"/>
      <c r="D5164" s="61"/>
      <c r="E5164" s="59"/>
      <c r="F5164" s="59"/>
      <c r="G5164" s="59"/>
      <c r="H5164" s="59"/>
      <c r="I5164" s="92">
        <f t="shared" si="120"/>
        <v>0</v>
      </c>
      <c r="J5164" s="59"/>
    </row>
    <row r="5165" spans="1:10" s="27" customFormat="1" ht="15" x14ac:dyDescent="0.25">
      <c r="A5165" s="60"/>
      <c r="B5165" s="60"/>
      <c r="C5165" s="61"/>
      <c r="D5165" s="61"/>
      <c r="E5165" s="59"/>
      <c r="F5165" s="59"/>
      <c r="G5165" s="59"/>
      <c r="H5165" s="59"/>
      <c r="I5165" s="92">
        <f t="shared" si="120"/>
        <v>0</v>
      </c>
      <c r="J5165" s="59"/>
    </row>
    <row r="5166" spans="1:10" s="27" customFormat="1" ht="15" x14ac:dyDescent="0.25">
      <c r="A5166" s="60"/>
      <c r="B5166" s="60"/>
      <c r="C5166" s="61"/>
      <c r="D5166" s="61"/>
      <c r="E5166" s="59"/>
      <c r="F5166" s="59"/>
      <c r="G5166" s="59"/>
      <c r="H5166" s="59"/>
      <c r="I5166" s="92">
        <f t="shared" si="120"/>
        <v>0</v>
      </c>
      <c r="J5166" s="59"/>
    </row>
    <row r="5167" spans="1:10" s="27" customFormat="1" ht="15" x14ac:dyDescent="0.25">
      <c r="A5167" s="60"/>
      <c r="B5167" s="60"/>
      <c r="C5167" s="61"/>
      <c r="D5167" s="61"/>
      <c r="E5167" s="59"/>
      <c r="F5167" s="59"/>
      <c r="G5167" s="59"/>
      <c r="H5167" s="59"/>
      <c r="I5167" s="92">
        <f t="shared" si="120"/>
        <v>0</v>
      </c>
      <c r="J5167" s="59"/>
    </row>
    <row r="5168" spans="1:10" s="27" customFormat="1" ht="15" x14ac:dyDescent="0.25">
      <c r="A5168" s="60"/>
      <c r="B5168" s="60"/>
      <c r="C5168" s="61"/>
      <c r="D5168" s="61"/>
      <c r="E5168" s="59"/>
      <c r="F5168" s="59"/>
      <c r="G5168" s="59"/>
      <c r="H5168" s="59"/>
      <c r="I5168" s="92">
        <f t="shared" si="120"/>
        <v>0</v>
      </c>
      <c r="J5168" s="59"/>
    </row>
    <row r="5169" spans="1:10" s="27" customFormat="1" ht="15" x14ac:dyDescent="0.25">
      <c r="A5169" s="60"/>
      <c r="B5169" s="60"/>
      <c r="C5169" s="61"/>
      <c r="D5169" s="61"/>
      <c r="E5169" s="59"/>
      <c r="F5169" s="59"/>
      <c r="G5169" s="59"/>
      <c r="H5169" s="59"/>
      <c r="I5169" s="92">
        <f t="shared" si="120"/>
        <v>0</v>
      </c>
      <c r="J5169" s="59"/>
    </row>
    <row r="5170" spans="1:10" s="27" customFormat="1" ht="15" x14ac:dyDescent="0.25">
      <c r="A5170" s="60"/>
      <c r="B5170" s="60"/>
      <c r="C5170" s="61"/>
      <c r="D5170" s="61"/>
      <c r="E5170" s="59"/>
      <c r="F5170" s="59"/>
      <c r="G5170" s="59"/>
      <c r="H5170" s="59"/>
      <c r="I5170" s="92">
        <f t="shared" si="120"/>
        <v>0</v>
      </c>
      <c r="J5170" s="59"/>
    </row>
    <row r="5171" spans="1:10" s="27" customFormat="1" ht="15" x14ac:dyDescent="0.25">
      <c r="A5171" s="60"/>
      <c r="B5171" s="60"/>
      <c r="C5171" s="61"/>
      <c r="D5171" s="61"/>
      <c r="E5171" s="59"/>
      <c r="F5171" s="59"/>
      <c r="G5171" s="59"/>
      <c r="H5171" s="59"/>
      <c r="I5171" s="92">
        <f t="shared" si="120"/>
        <v>0</v>
      </c>
      <c r="J5171" s="59"/>
    </row>
    <row r="5172" spans="1:10" s="27" customFormat="1" ht="15" x14ac:dyDescent="0.25">
      <c r="A5172" s="60"/>
      <c r="B5172" s="60"/>
      <c r="C5172" s="61"/>
      <c r="D5172" s="61"/>
      <c r="E5172" s="59"/>
      <c r="F5172" s="59"/>
      <c r="G5172" s="59"/>
      <c r="H5172" s="59"/>
      <c r="I5172" s="92">
        <f t="shared" si="120"/>
        <v>0</v>
      </c>
      <c r="J5172" s="59"/>
    </row>
    <row r="5173" spans="1:10" s="27" customFormat="1" ht="15" x14ac:dyDescent="0.25">
      <c r="A5173" s="60"/>
      <c r="B5173" s="60"/>
      <c r="C5173" s="61"/>
      <c r="D5173" s="61"/>
      <c r="E5173" s="59"/>
      <c r="F5173" s="59"/>
      <c r="G5173" s="59"/>
      <c r="H5173" s="59"/>
      <c r="I5173" s="92">
        <f t="shared" si="120"/>
        <v>0</v>
      </c>
      <c r="J5173" s="59"/>
    </row>
    <row r="5174" spans="1:10" s="27" customFormat="1" ht="15" x14ac:dyDescent="0.25">
      <c r="A5174" s="60"/>
      <c r="B5174" s="60"/>
      <c r="C5174" s="61"/>
      <c r="D5174" s="61"/>
      <c r="E5174" s="59"/>
      <c r="F5174" s="59"/>
      <c r="G5174" s="59"/>
      <c r="H5174" s="59"/>
      <c r="I5174" s="92">
        <f t="shared" si="120"/>
        <v>0</v>
      </c>
      <c r="J5174" s="59"/>
    </row>
    <row r="5175" spans="1:10" s="27" customFormat="1" ht="15" x14ac:dyDescent="0.25">
      <c r="A5175" s="60"/>
      <c r="B5175" s="60"/>
      <c r="C5175" s="61"/>
      <c r="D5175" s="61"/>
      <c r="E5175" s="59"/>
      <c r="F5175" s="59"/>
      <c r="G5175" s="59"/>
      <c r="H5175" s="59"/>
      <c r="I5175" s="92">
        <f t="shared" si="120"/>
        <v>0</v>
      </c>
      <c r="J5175" s="59"/>
    </row>
    <row r="5176" spans="1:10" s="27" customFormat="1" ht="15" x14ac:dyDescent="0.25">
      <c r="A5176" s="60"/>
      <c r="B5176" s="60"/>
      <c r="C5176" s="61"/>
      <c r="D5176" s="61"/>
      <c r="E5176" s="59"/>
      <c r="F5176" s="59"/>
      <c r="G5176" s="59"/>
      <c r="H5176" s="59"/>
      <c r="I5176" s="92">
        <f t="shared" ref="I5176:I5239" si="121">G5176</f>
        <v>0</v>
      </c>
      <c r="J5176" s="59"/>
    </row>
    <row r="5177" spans="1:10" s="27" customFormat="1" ht="15" x14ac:dyDescent="0.25">
      <c r="A5177" s="60"/>
      <c r="B5177" s="60"/>
      <c r="C5177" s="61"/>
      <c r="D5177" s="61"/>
      <c r="E5177" s="59"/>
      <c r="F5177" s="59"/>
      <c r="G5177" s="59"/>
      <c r="H5177" s="59"/>
      <c r="I5177" s="92">
        <f t="shared" si="121"/>
        <v>0</v>
      </c>
      <c r="J5177" s="59"/>
    </row>
    <row r="5178" spans="1:10" s="27" customFormat="1" ht="15" x14ac:dyDescent="0.25">
      <c r="A5178" s="60"/>
      <c r="B5178" s="60"/>
      <c r="C5178" s="61"/>
      <c r="D5178" s="61"/>
      <c r="E5178" s="59"/>
      <c r="F5178" s="59"/>
      <c r="G5178" s="59"/>
      <c r="H5178" s="59"/>
      <c r="I5178" s="92">
        <f t="shared" si="121"/>
        <v>0</v>
      </c>
      <c r="J5178" s="59"/>
    </row>
    <row r="5179" spans="1:10" s="27" customFormat="1" ht="15" x14ac:dyDescent="0.25">
      <c r="A5179" s="60"/>
      <c r="B5179" s="60"/>
      <c r="C5179" s="61"/>
      <c r="D5179" s="61"/>
      <c r="E5179" s="59"/>
      <c r="F5179" s="59"/>
      <c r="G5179" s="59"/>
      <c r="H5179" s="59"/>
      <c r="I5179" s="92">
        <f t="shared" si="121"/>
        <v>0</v>
      </c>
      <c r="J5179" s="59"/>
    </row>
    <row r="5180" spans="1:10" s="27" customFormat="1" ht="15" x14ac:dyDescent="0.25">
      <c r="A5180" s="60"/>
      <c r="B5180" s="60"/>
      <c r="C5180" s="61"/>
      <c r="D5180" s="61"/>
      <c r="E5180" s="59"/>
      <c r="F5180" s="59"/>
      <c r="G5180" s="59"/>
      <c r="H5180" s="59"/>
      <c r="I5180" s="92">
        <f t="shared" si="121"/>
        <v>0</v>
      </c>
      <c r="J5180" s="59"/>
    </row>
    <row r="5181" spans="1:10" s="27" customFormat="1" ht="15" x14ac:dyDescent="0.25">
      <c r="A5181" s="60"/>
      <c r="B5181" s="60"/>
      <c r="C5181" s="61"/>
      <c r="D5181" s="61"/>
      <c r="E5181" s="59"/>
      <c r="F5181" s="59"/>
      <c r="G5181" s="59"/>
      <c r="H5181" s="59"/>
      <c r="I5181" s="92">
        <f t="shared" si="121"/>
        <v>0</v>
      </c>
      <c r="J5181" s="59"/>
    </row>
    <row r="5182" spans="1:10" s="27" customFormat="1" ht="15" x14ac:dyDescent="0.25">
      <c r="A5182" s="60"/>
      <c r="B5182" s="60"/>
      <c r="C5182" s="61"/>
      <c r="D5182" s="61"/>
      <c r="E5182" s="59"/>
      <c r="F5182" s="59"/>
      <c r="G5182" s="59"/>
      <c r="H5182" s="59"/>
      <c r="I5182" s="92">
        <f t="shared" si="121"/>
        <v>0</v>
      </c>
      <c r="J5182" s="59"/>
    </row>
    <row r="5183" spans="1:10" s="27" customFormat="1" ht="15" x14ac:dyDescent="0.25">
      <c r="A5183" s="60"/>
      <c r="B5183" s="60"/>
      <c r="C5183" s="61"/>
      <c r="D5183" s="61"/>
      <c r="E5183" s="59"/>
      <c r="F5183" s="59"/>
      <c r="G5183" s="59"/>
      <c r="H5183" s="59"/>
      <c r="I5183" s="92">
        <f t="shared" si="121"/>
        <v>0</v>
      </c>
      <c r="J5183" s="59"/>
    </row>
    <row r="5184" spans="1:10" s="27" customFormat="1" ht="15" x14ac:dyDescent="0.25">
      <c r="A5184" s="60"/>
      <c r="B5184" s="60"/>
      <c r="C5184" s="61"/>
      <c r="D5184" s="61"/>
      <c r="E5184" s="59"/>
      <c r="F5184" s="59"/>
      <c r="G5184" s="59"/>
      <c r="H5184" s="59"/>
      <c r="I5184" s="92">
        <f t="shared" si="121"/>
        <v>0</v>
      </c>
      <c r="J5184" s="59"/>
    </row>
    <row r="5185" spans="1:10" s="27" customFormat="1" ht="15" x14ac:dyDescent="0.25">
      <c r="A5185" s="60"/>
      <c r="B5185" s="60"/>
      <c r="C5185" s="61"/>
      <c r="D5185" s="61"/>
      <c r="E5185" s="59"/>
      <c r="F5185" s="59"/>
      <c r="G5185" s="59"/>
      <c r="H5185" s="59"/>
      <c r="I5185" s="92">
        <f t="shared" si="121"/>
        <v>0</v>
      </c>
      <c r="J5185" s="59"/>
    </row>
    <row r="5186" spans="1:10" s="27" customFormat="1" ht="15" x14ac:dyDescent="0.25">
      <c r="A5186" s="60"/>
      <c r="B5186" s="60"/>
      <c r="C5186" s="61"/>
      <c r="D5186" s="61"/>
      <c r="E5186" s="59"/>
      <c r="F5186" s="59"/>
      <c r="G5186" s="59"/>
      <c r="H5186" s="59"/>
      <c r="I5186" s="92">
        <f t="shared" si="121"/>
        <v>0</v>
      </c>
      <c r="J5186" s="59"/>
    </row>
    <row r="5187" spans="1:10" s="27" customFormat="1" ht="15" x14ac:dyDescent="0.25">
      <c r="A5187" s="60"/>
      <c r="B5187" s="60"/>
      <c r="C5187" s="61"/>
      <c r="D5187" s="61"/>
      <c r="E5187" s="59"/>
      <c r="F5187" s="59"/>
      <c r="G5187" s="59"/>
      <c r="H5187" s="59"/>
      <c r="I5187" s="92">
        <f t="shared" si="121"/>
        <v>0</v>
      </c>
      <c r="J5187" s="59"/>
    </row>
    <row r="5188" spans="1:10" s="27" customFormat="1" ht="15" x14ac:dyDescent="0.25">
      <c r="A5188" s="60"/>
      <c r="B5188" s="60"/>
      <c r="C5188" s="61"/>
      <c r="D5188" s="61"/>
      <c r="E5188" s="59"/>
      <c r="F5188" s="59"/>
      <c r="G5188" s="59"/>
      <c r="H5188" s="59"/>
      <c r="I5188" s="92">
        <f t="shared" si="121"/>
        <v>0</v>
      </c>
      <c r="J5188" s="59"/>
    </row>
    <row r="5189" spans="1:10" s="27" customFormat="1" ht="15" x14ac:dyDescent="0.25">
      <c r="A5189" s="60"/>
      <c r="B5189" s="60"/>
      <c r="C5189" s="61"/>
      <c r="D5189" s="61"/>
      <c r="E5189" s="59"/>
      <c r="F5189" s="59"/>
      <c r="G5189" s="59"/>
      <c r="H5189" s="59"/>
      <c r="I5189" s="92">
        <f t="shared" si="121"/>
        <v>0</v>
      </c>
      <c r="J5189" s="59"/>
    </row>
    <row r="5190" spans="1:10" s="27" customFormat="1" ht="15" x14ac:dyDescent="0.25">
      <c r="A5190" s="60"/>
      <c r="B5190" s="60"/>
      <c r="C5190" s="61"/>
      <c r="D5190" s="61"/>
      <c r="E5190" s="59"/>
      <c r="F5190" s="59"/>
      <c r="G5190" s="59"/>
      <c r="H5190" s="59"/>
      <c r="I5190" s="92">
        <f t="shared" si="121"/>
        <v>0</v>
      </c>
      <c r="J5190" s="59"/>
    </row>
    <row r="5191" spans="1:10" s="27" customFormat="1" ht="15" x14ac:dyDescent="0.25">
      <c r="A5191" s="60"/>
      <c r="B5191" s="60"/>
      <c r="C5191" s="61"/>
      <c r="D5191" s="61"/>
      <c r="E5191" s="59"/>
      <c r="F5191" s="59"/>
      <c r="G5191" s="59"/>
      <c r="H5191" s="59"/>
      <c r="I5191" s="92">
        <f t="shared" si="121"/>
        <v>0</v>
      </c>
      <c r="J5191" s="59"/>
    </row>
    <row r="5192" spans="1:10" s="27" customFormat="1" ht="15" x14ac:dyDescent="0.25">
      <c r="A5192" s="60"/>
      <c r="B5192" s="60"/>
      <c r="C5192" s="61"/>
      <c r="D5192" s="61"/>
      <c r="E5192" s="59"/>
      <c r="F5192" s="59"/>
      <c r="G5192" s="59"/>
      <c r="H5192" s="59"/>
      <c r="I5192" s="92">
        <f t="shared" si="121"/>
        <v>0</v>
      </c>
      <c r="J5192" s="59"/>
    </row>
    <row r="5193" spans="1:10" s="27" customFormat="1" ht="15" x14ac:dyDescent="0.25">
      <c r="A5193" s="60"/>
      <c r="B5193" s="60"/>
      <c r="C5193" s="61"/>
      <c r="D5193" s="61"/>
      <c r="E5193" s="59"/>
      <c r="F5193" s="59"/>
      <c r="G5193" s="59"/>
      <c r="H5193" s="59"/>
      <c r="I5193" s="92">
        <f t="shared" si="121"/>
        <v>0</v>
      </c>
      <c r="J5193" s="59"/>
    </row>
    <row r="5194" spans="1:10" s="27" customFormat="1" ht="15" x14ac:dyDescent="0.25">
      <c r="A5194" s="60"/>
      <c r="B5194" s="60"/>
      <c r="C5194" s="61"/>
      <c r="D5194" s="61"/>
      <c r="E5194" s="59"/>
      <c r="F5194" s="59"/>
      <c r="G5194" s="59"/>
      <c r="H5194" s="59"/>
      <c r="I5194" s="92">
        <f t="shared" si="121"/>
        <v>0</v>
      </c>
      <c r="J5194" s="59"/>
    </row>
    <row r="5195" spans="1:10" s="27" customFormat="1" ht="15" x14ac:dyDescent="0.25">
      <c r="A5195" s="60"/>
      <c r="B5195" s="60"/>
      <c r="C5195" s="61"/>
      <c r="D5195" s="61"/>
      <c r="E5195" s="59"/>
      <c r="F5195" s="59"/>
      <c r="G5195" s="59"/>
      <c r="H5195" s="59"/>
      <c r="I5195" s="92">
        <f t="shared" si="121"/>
        <v>0</v>
      </c>
      <c r="J5195" s="59"/>
    </row>
    <row r="5196" spans="1:10" s="27" customFormat="1" ht="15" x14ac:dyDescent="0.25">
      <c r="A5196" s="60"/>
      <c r="B5196" s="60"/>
      <c r="C5196" s="61"/>
      <c r="D5196" s="61"/>
      <c r="E5196" s="59"/>
      <c r="F5196" s="59"/>
      <c r="G5196" s="59"/>
      <c r="H5196" s="59"/>
      <c r="I5196" s="92">
        <f t="shared" si="121"/>
        <v>0</v>
      </c>
      <c r="J5196" s="59"/>
    </row>
    <row r="5197" spans="1:10" s="27" customFormat="1" ht="15" x14ac:dyDescent="0.25">
      <c r="A5197" s="60"/>
      <c r="B5197" s="60"/>
      <c r="C5197" s="61"/>
      <c r="D5197" s="61"/>
      <c r="E5197" s="59"/>
      <c r="F5197" s="59"/>
      <c r="G5197" s="59"/>
      <c r="H5197" s="59"/>
      <c r="I5197" s="92">
        <f t="shared" si="121"/>
        <v>0</v>
      </c>
      <c r="J5197" s="59"/>
    </row>
    <row r="5198" spans="1:10" s="27" customFormat="1" ht="15" x14ac:dyDescent="0.25">
      <c r="A5198" s="60"/>
      <c r="B5198" s="60"/>
      <c r="C5198" s="61"/>
      <c r="D5198" s="61"/>
      <c r="E5198" s="59"/>
      <c r="F5198" s="59"/>
      <c r="G5198" s="59"/>
      <c r="H5198" s="59"/>
      <c r="I5198" s="92">
        <f t="shared" si="121"/>
        <v>0</v>
      </c>
      <c r="J5198" s="59"/>
    </row>
    <row r="5199" spans="1:10" s="27" customFormat="1" ht="15" x14ac:dyDescent="0.25">
      <c r="A5199" s="60"/>
      <c r="B5199" s="60"/>
      <c r="C5199" s="61"/>
      <c r="D5199" s="61"/>
      <c r="E5199" s="59"/>
      <c r="F5199" s="59"/>
      <c r="G5199" s="59"/>
      <c r="H5199" s="59"/>
      <c r="I5199" s="92">
        <f t="shared" si="121"/>
        <v>0</v>
      </c>
      <c r="J5199" s="59"/>
    </row>
    <row r="5200" spans="1:10" s="27" customFormat="1" ht="15" x14ac:dyDescent="0.25">
      <c r="A5200" s="60"/>
      <c r="B5200" s="60"/>
      <c r="C5200" s="61"/>
      <c r="D5200" s="61"/>
      <c r="E5200" s="59"/>
      <c r="F5200" s="59"/>
      <c r="G5200" s="59"/>
      <c r="H5200" s="59"/>
      <c r="I5200" s="92">
        <f t="shared" si="121"/>
        <v>0</v>
      </c>
      <c r="J5200" s="59"/>
    </row>
    <row r="5201" spans="1:10" s="27" customFormat="1" ht="15" x14ac:dyDescent="0.25">
      <c r="A5201" s="60"/>
      <c r="B5201" s="60"/>
      <c r="C5201" s="61"/>
      <c r="D5201" s="61"/>
      <c r="E5201" s="59"/>
      <c r="F5201" s="59"/>
      <c r="G5201" s="59"/>
      <c r="H5201" s="59"/>
      <c r="I5201" s="92">
        <f t="shared" si="121"/>
        <v>0</v>
      </c>
      <c r="J5201" s="59"/>
    </row>
    <row r="5202" spans="1:10" s="27" customFormat="1" ht="15" x14ac:dyDescent="0.25">
      <c r="A5202" s="60"/>
      <c r="B5202" s="60"/>
      <c r="C5202" s="61"/>
      <c r="D5202" s="61"/>
      <c r="E5202" s="59"/>
      <c r="F5202" s="59"/>
      <c r="G5202" s="59"/>
      <c r="H5202" s="59"/>
      <c r="I5202" s="92">
        <f t="shared" si="121"/>
        <v>0</v>
      </c>
      <c r="J5202" s="59"/>
    </row>
    <row r="5203" spans="1:10" s="27" customFormat="1" ht="15" x14ac:dyDescent="0.25">
      <c r="A5203" s="60"/>
      <c r="B5203" s="60"/>
      <c r="C5203" s="61"/>
      <c r="D5203" s="61"/>
      <c r="E5203" s="59"/>
      <c r="F5203" s="59"/>
      <c r="G5203" s="59"/>
      <c r="H5203" s="59"/>
      <c r="I5203" s="92">
        <f t="shared" si="121"/>
        <v>0</v>
      </c>
      <c r="J5203" s="59"/>
    </row>
    <row r="5204" spans="1:10" s="27" customFormat="1" ht="15" x14ac:dyDescent="0.25">
      <c r="A5204" s="60"/>
      <c r="B5204" s="60"/>
      <c r="C5204" s="61"/>
      <c r="D5204" s="61"/>
      <c r="E5204" s="59"/>
      <c r="F5204" s="59"/>
      <c r="G5204" s="59"/>
      <c r="H5204" s="59"/>
      <c r="I5204" s="92">
        <f t="shared" si="121"/>
        <v>0</v>
      </c>
      <c r="J5204" s="59"/>
    </row>
    <row r="5205" spans="1:10" s="27" customFormat="1" ht="15" x14ac:dyDescent="0.25">
      <c r="A5205" s="60"/>
      <c r="B5205" s="60"/>
      <c r="C5205" s="61"/>
      <c r="D5205" s="61"/>
      <c r="E5205" s="59"/>
      <c r="F5205" s="59"/>
      <c r="G5205" s="59"/>
      <c r="H5205" s="59"/>
      <c r="I5205" s="92">
        <f t="shared" si="121"/>
        <v>0</v>
      </c>
      <c r="J5205" s="59"/>
    </row>
    <row r="5206" spans="1:10" s="27" customFormat="1" ht="15" x14ac:dyDescent="0.25">
      <c r="A5206" s="60"/>
      <c r="B5206" s="60"/>
      <c r="C5206" s="61"/>
      <c r="D5206" s="61"/>
      <c r="E5206" s="59"/>
      <c r="F5206" s="59"/>
      <c r="G5206" s="59"/>
      <c r="H5206" s="59"/>
      <c r="I5206" s="92">
        <f t="shared" si="121"/>
        <v>0</v>
      </c>
      <c r="J5206" s="59"/>
    </row>
    <row r="5207" spans="1:10" s="27" customFormat="1" ht="15" x14ac:dyDescent="0.25">
      <c r="A5207" s="60"/>
      <c r="B5207" s="60"/>
      <c r="C5207" s="61"/>
      <c r="D5207" s="61"/>
      <c r="E5207" s="59"/>
      <c r="F5207" s="59"/>
      <c r="G5207" s="59"/>
      <c r="H5207" s="59"/>
      <c r="I5207" s="92">
        <f t="shared" si="121"/>
        <v>0</v>
      </c>
      <c r="J5207" s="59"/>
    </row>
    <row r="5208" spans="1:10" s="27" customFormat="1" ht="15" x14ac:dyDescent="0.25">
      <c r="A5208" s="60"/>
      <c r="B5208" s="60"/>
      <c r="C5208" s="61"/>
      <c r="D5208" s="61"/>
      <c r="E5208" s="59"/>
      <c r="F5208" s="59"/>
      <c r="G5208" s="59"/>
      <c r="H5208" s="59"/>
      <c r="I5208" s="92">
        <f t="shared" si="121"/>
        <v>0</v>
      </c>
      <c r="J5208" s="59"/>
    </row>
    <row r="5209" spans="1:10" s="27" customFormat="1" ht="15" x14ac:dyDescent="0.25">
      <c r="A5209" s="60"/>
      <c r="B5209" s="60"/>
      <c r="C5209" s="61"/>
      <c r="D5209" s="61"/>
      <c r="E5209" s="59"/>
      <c r="F5209" s="59"/>
      <c r="G5209" s="59"/>
      <c r="H5209" s="59"/>
      <c r="I5209" s="92">
        <f t="shared" si="121"/>
        <v>0</v>
      </c>
      <c r="J5209" s="59"/>
    </row>
    <row r="5210" spans="1:10" s="27" customFormat="1" ht="15" x14ac:dyDescent="0.25">
      <c r="A5210" s="60"/>
      <c r="B5210" s="60"/>
      <c r="C5210" s="61"/>
      <c r="D5210" s="61"/>
      <c r="E5210" s="59"/>
      <c r="F5210" s="59"/>
      <c r="G5210" s="59"/>
      <c r="H5210" s="59"/>
      <c r="I5210" s="92">
        <f t="shared" si="121"/>
        <v>0</v>
      </c>
      <c r="J5210" s="59"/>
    </row>
    <row r="5211" spans="1:10" s="27" customFormat="1" ht="15" x14ac:dyDescent="0.25">
      <c r="A5211" s="60"/>
      <c r="B5211" s="60"/>
      <c r="C5211" s="61"/>
      <c r="D5211" s="61"/>
      <c r="E5211" s="59"/>
      <c r="F5211" s="59"/>
      <c r="G5211" s="59"/>
      <c r="H5211" s="59"/>
      <c r="I5211" s="92">
        <f t="shared" si="121"/>
        <v>0</v>
      </c>
      <c r="J5211" s="59"/>
    </row>
    <row r="5212" spans="1:10" s="27" customFormat="1" ht="15" x14ac:dyDescent="0.25">
      <c r="A5212" s="60"/>
      <c r="B5212" s="60"/>
      <c r="C5212" s="61"/>
      <c r="D5212" s="61"/>
      <c r="E5212" s="59"/>
      <c r="F5212" s="59"/>
      <c r="G5212" s="59"/>
      <c r="H5212" s="59"/>
      <c r="I5212" s="92">
        <f t="shared" si="121"/>
        <v>0</v>
      </c>
      <c r="J5212" s="59"/>
    </row>
    <row r="5213" spans="1:10" s="27" customFormat="1" ht="15" x14ac:dyDescent="0.25">
      <c r="A5213" s="60"/>
      <c r="B5213" s="60"/>
      <c r="C5213" s="61"/>
      <c r="D5213" s="61"/>
      <c r="E5213" s="59"/>
      <c r="F5213" s="59"/>
      <c r="G5213" s="59"/>
      <c r="H5213" s="59"/>
      <c r="I5213" s="92">
        <f t="shared" si="121"/>
        <v>0</v>
      </c>
      <c r="J5213" s="59"/>
    </row>
    <row r="5214" spans="1:10" s="27" customFormat="1" ht="15" x14ac:dyDescent="0.25">
      <c r="A5214" s="60"/>
      <c r="B5214" s="60"/>
      <c r="C5214" s="61"/>
      <c r="D5214" s="61"/>
      <c r="E5214" s="59"/>
      <c r="F5214" s="59"/>
      <c r="G5214" s="59"/>
      <c r="H5214" s="59"/>
      <c r="I5214" s="92">
        <f t="shared" si="121"/>
        <v>0</v>
      </c>
      <c r="J5214" s="59"/>
    </row>
    <row r="5215" spans="1:10" s="27" customFormat="1" ht="15" x14ac:dyDescent="0.25">
      <c r="A5215" s="60"/>
      <c r="B5215" s="60"/>
      <c r="C5215" s="61"/>
      <c r="D5215" s="61"/>
      <c r="E5215" s="59"/>
      <c r="F5215" s="59"/>
      <c r="G5215" s="59"/>
      <c r="H5215" s="59"/>
      <c r="I5215" s="92">
        <f t="shared" si="121"/>
        <v>0</v>
      </c>
      <c r="J5215" s="59"/>
    </row>
    <row r="5216" spans="1:10" s="27" customFormat="1" ht="15" x14ac:dyDescent="0.25">
      <c r="A5216" s="60"/>
      <c r="B5216" s="60"/>
      <c r="C5216" s="61"/>
      <c r="D5216" s="61"/>
      <c r="E5216" s="59"/>
      <c r="F5216" s="59"/>
      <c r="G5216" s="59"/>
      <c r="H5216" s="59"/>
      <c r="I5216" s="92">
        <f t="shared" si="121"/>
        <v>0</v>
      </c>
      <c r="J5216" s="59"/>
    </row>
    <row r="5217" spans="1:10" s="27" customFormat="1" ht="15" x14ac:dyDescent="0.25">
      <c r="A5217" s="60"/>
      <c r="B5217" s="60"/>
      <c r="C5217" s="61"/>
      <c r="D5217" s="61"/>
      <c r="E5217" s="59"/>
      <c r="F5217" s="59"/>
      <c r="G5217" s="59"/>
      <c r="H5217" s="59"/>
      <c r="I5217" s="92">
        <f t="shared" si="121"/>
        <v>0</v>
      </c>
      <c r="J5217" s="59"/>
    </row>
    <row r="5218" spans="1:10" s="27" customFormat="1" ht="15" x14ac:dyDescent="0.25">
      <c r="A5218" s="60"/>
      <c r="B5218" s="60"/>
      <c r="C5218" s="61"/>
      <c r="D5218" s="61"/>
      <c r="E5218" s="59"/>
      <c r="F5218" s="59"/>
      <c r="G5218" s="59"/>
      <c r="H5218" s="59"/>
      <c r="I5218" s="92">
        <f t="shared" si="121"/>
        <v>0</v>
      </c>
      <c r="J5218" s="59"/>
    </row>
    <row r="5219" spans="1:10" s="27" customFormat="1" ht="15" x14ac:dyDescent="0.25">
      <c r="A5219" s="60"/>
      <c r="B5219" s="60"/>
      <c r="C5219" s="61"/>
      <c r="D5219" s="61"/>
      <c r="E5219" s="59"/>
      <c r="F5219" s="59"/>
      <c r="G5219" s="59"/>
      <c r="H5219" s="59"/>
      <c r="I5219" s="92">
        <f t="shared" si="121"/>
        <v>0</v>
      </c>
      <c r="J5219" s="59"/>
    </row>
    <row r="5220" spans="1:10" s="27" customFormat="1" ht="15" x14ac:dyDescent="0.25">
      <c r="A5220" s="60"/>
      <c r="B5220" s="60"/>
      <c r="C5220" s="61"/>
      <c r="D5220" s="61"/>
      <c r="E5220" s="59"/>
      <c r="F5220" s="59"/>
      <c r="G5220" s="59"/>
      <c r="H5220" s="59"/>
      <c r="I5220" s="92">
        <f t="shared" si="121"/>
        <v>0</v>
      </c>
      <c r="J5220" s="59"/>
    </row>
    <row r="5221" spans="1:10" s="27" customFormat="1" ht="15" x14ac:dyDescent="0.25">
      <c r="A5221" s="60"/>
      <c r="B5221" s="60"/>
      <c r="C5221" s="61"/>
      <c r="D5221" s="61"/>
      <c r="E5221" s="59"/>
      <c r="F5221" s="59"/>
      <c r="G5221" s="59"/>
      <c r="H5221" s="59"/>
      <c r="I5221" s="92">
        <f t="shared" si="121"/>
        <v>0</v>
      </c>
      <c r="J5221" s="59"/>
    </row>
    <row r="5222" spans="1:10" s="27" customFormat="1" ht="15" x14ac:dyDescent="0.25">
      <c r="A5222" s="60"/>
      <c r="B5222" s="60"/>
      <c r="C5222" s="61"/>
      <c r="D5222" s="61"/>
      <c r="E5222" s="59"/>
      <c r="F5222" s="59"/>
      <c r="G5222" s="59"/>
      <c r="H5222" s="59"/>
      <c r="I5222" s="92">
        <f t="shared" si="121"/>
        <v>0</v>
      </c>
      <c r="J5222" s="59"/>
    </row>
    <row r="5223" spans="1:10" s="27" customFormat="1" ht="15" x14ac:dyDescent="0.25">
      <c r="A5223" s="60"/>
      <c r="B5223" s="60"/>
      <c r="C5223" s="61"/>
      <c r="D5223" s="61"/>
      <c r="E5223" s="59"/>
      <c r="F5223" s="59"/>
      <c r="G5223" s="59"/>
      <c r="H5223" s="59"/>
      <c r="I5223" s="92">
        <f t="shared" si="121"/>
        <v>0</v>
      </c>
      <c r="J5223" s="59"/>
    </row>
    <row r="5224" spans="1:10" s="27" customFormat="1" ht="15" x14ac:dyDescent="0.25">
      <c r="A5224" s="60"/>
      <c r="B5224" s="60"/>
      <c r="C5224" s="61"/>
      <c r="D5224" s="61"/>
      <c r="E5224" s="59"/>
      <c r="F5224" s="59"/>
      <c r="G5224" s="59"/>
      <c r="H5224" s="59"/>
      <c r="I5224" s="92">
        <f t="shared" si="121"/>
        <v>0</v>
      </c>
      <c r="J5224" s="59"/>
    </row>
    <row r="5225" spans="1:10" s="27" customFormat="1" ht="15" x14ac:dyDescent="0.25">
      <c r="A5225" s="60"/>
      <c r="B5225" s="60"/>
      <c r="C5225" s="61"/>
      <c r="D5225" s="61"/>
      <c r="E5225" s="59"/>
      <c r="F5225" s="59"/>
      <c r="G5225" s="59"/>
      <c r="H5225" s="59"/>
      <c r="I5225" s="92">
        <f t="shared" si="121"/>
        <v>0</v>
      </c>
      <c r="J5225" s="59"/>
    </row>
    <row r="5226" spans="1:10" s="27" customFormat="1" ht="15" x14ac:dyDescent="0.25">
      <c r="A5226" s="60"/>
      <c r="B5226" s="60"/>
      <c r="C5226" s="61"/>
      <c r="D5226" s="61"/>
      <c r="E5226" s="59"/>
      <c r="F5226" s="59"/>
      <c r="G5226" s="59"/>
      <c r="H5226" s="59"/>
      <c r="I5226" s="92">
        <f t="shared" si="121"/>
        <v>0</v>
      </c>
      <c r="J5226" s="59"/>
    </row>
    <row r="5227" spans="1:10" s="27" customFormat="1" ht="15" x14ac:dyDescent="0.25">
      <c r="A5227" s="60"/>
      <c r="B5227" s="60"/>
      <c r="C5227" s="61"/>
      <c r="D5227" s="61"/>
      <c r="E5227" s="59"/>
      <c r="F5227" s="59"/>
      <c r="G5227" s="59"/>
      <c r="H5227" s="59"/>
      <c r="I5227" s="92">
        <f t="shared" si="121"/>
        <v>0</v>
      </c>
      <c r="J5227" s="59"/>
    </row>
    <row r="5228" spans="1:10" s="27" customFormat="1" ht="15" x14ac:dyDescent="0.25">
      <c r="A5228" s="60"/>
      <c r="B5228" s="60"/>
      <c r="C5228" s="61"/>
      <c r="D5228" s="61"/>
      <c r="E5228" s="59"/>
      <c r="F5228" s="59"/>
      <c r="G5228" s="59"/>
      <c r="H5228" s="59"/>
      <c r="I5228" s="92">
        <f t="shared" si="121"/>
        <v>0</v>
      </c>
      <c r="J5228" s="59"/>
    </row>
    <row r="5229" spans="1:10" s="27" customFormat="1" ht="15" x14ac:dyDescent="0.25">
      <c r="A5229" s="60"/>
      <c r="B5229" s="60"/>
      <c r="C5229" s="61"/>
      <c r="D5229" s="61"/>
      <c r="E5229" s="59"/>
      <c r="F5229" s="59"/>
      <c r="G5229" s="59"/>
      <c r="H5229" s="59"/>
      <c r="I5229" s="92">
        <f t="shared" si="121"/>
        <v>0</v>
      </c>
      <c r="J5229" s="59"/>
    </row>
    <row r="5230" spans="1:10" s="27" customFormat="1" ht="15" x14ac:dyDescent="0.25">
      <c r="A5230" s="60"/>
      <c r="B5230" s="60"/>
      <c r="C5230" s="61"/>
      <c r="D5230" s="61"/>
      <c r="E5230" s="59"/>
      <c r="F5230" s="59"/>
      <c r="G5230" s="59"/>
      <c r="H5230" s="59"/>
      <c r="I5230" s="92">
        <f t="shared" si="121"/>
        <v>0</v>
      </c>
      <c r="J5230" s="59"/>
    </row>
    <row r="5231" spans="1:10" s="27" customFormat="1" ht="15" x14ac:dyDescent="0.25">
      <c r="A5231" s="60"/>
      <c r="B5231" s="60"/>
      <c r="C5231" s="61"/>
      <c r="D5231" s="61"/>
      <c r="E5231" s="59"/>
      <c r="F5231" s="59"/>
      <c r="G5231" s="59"/>
      <c r="H5231" s="59"/>
      <c r="I5231" s="92">
        <f t="shared" si="121"/>
        <v>0</v>
      </c>
      <c r="J5231" s="59"/>
    </row>
    <row r="5232" spans="1:10" s="27" customFormat="1" ht="15" x14ac:dyDescent="0.25">
      <c r="A5232" s="60"/>
      <c r="B5232" s="60"/>
      <c r="C5232" s="61"/>
      <c r="D5232" s="61"/>
      <c r="E5232" s="59"/>
      <c r="F5232" s="59"/>
      <c r="G5232" s="59"/>
      <c r="H5232" s="59"/>
      <c r="I5232" s="92">
        <f t="shared" si="121"/>
        <v>0</v>
      </c>
      <c r="J5232" s="59"/>
    </row>
    <row r="5233" spans="1:10" s="27" customFormat="1" ht="15" x14ac:dyDescent="0.25">
      <c r="A5233" s="60"/>
      <c r="B5233" s="60"/>
      <c r="C5233" s="61"/>
      <c r="D5233" s="61"/>
      <c r="E5233" s="59"/>
      <c r="F5233" s="59"/>
      <c r="G5233" s="59"/>
      <c r="H5233" s="59"/>
      <c r="I5233" s="92">
        <f t="shared" si="121"/>
        <v>0</v>
      </c>
      <c r="J5233" s="59"/>
    </row>
    <row r="5234" spans="1:10" s="27" customFormat="1" ht="15" x14ac:dyDescent="0.25">
      <c r="A5234" s="60"/>
      <c r="B5234" s="60"/>
      <c r="C5234" s="61"/>
      <c r="D5234" s="61"/>
      <c r="E5234" s="59"/>
      <c r="F5234" s="59"/>
      <c r="G5234" s="59"/>
      <c r="H5234" s="59"/>
      <c r="I5234" s="92">
        <f t="shared" si="121"/>
        <v>0</v>
      </c>
      <c r="J5234" s="59"/>
    </row>
    <row r="5235" spans="1:10" s="27" customFormat="1" ht="15" x14ac:dyDescent="0.25">
      <c r="A5235" s="60"/>
      <c r="B5235" s="60"/>
      <c r="C5235" s="61"/>
      <c r="D5235" s="61"/>
      <c r="E5235" s="59"/>
      <c r="F5235" s="59"/>
      <c r="G5235" s="59"/>
      <c r="H5235" s="59"/>
      <c r="I5235" s="92">
        <f t="shared" si="121"/>
        <v>0</v>
      </c>
      <c r="J5235" s="59"/>
    </row>
    <row r="5236" spans="1:10" s="27" customFormat="1" ht="15" x14ac:dyDescent="0.25">
      <c r="A5236" s="60"/>
      <c r="B5236" s="60"/>
      <c r="C5236" s="61"/>
      <c r="D5236" s="61"/>
      <c r="E5236" s="59"/>
      <c r="F5236" s="59"/>
      <c r="G5236" s="59"/>
      <c r="H5236" s="59"/>
      <c r="I5236" s="92">
        <f t="shared" si="121"/>
        <v>0</v>
      </c>
      <c r="J5236" s="59"/>
    </row>
    <row r="5237" spans="1:10" s="27" customFormat="1" ht="15" x14ac:dyDescent="0.25">
      <c r="A5237" s="60"/>
      <c r="B5237" s="60"/>
      <c r="C5237" s="61"/>
      <c r="D5237" s="61"/>
      <c r="E5237" s="59"/>
      <c r="F5237" s="59"/>
      <c r="G5237" s="59"/>
      <c r="H5237" s="59"/>
      <c r="I5237" s="92">
        <f t="shared" si="121"/>
        <v>0</v>
      </c>
      <c r="J5237" s="59"/>
    </row>
    <row r="5238" spans="1:10" s="27" customFormat="1" ht="15" x14ac:dyDescent="0.25">
      <c r="A5238" s="60"/>
      <c r="B5238" s="60"/>
      <c r="C5238" s="61"/>
      <c r="D5238" s="61"/>
      <c r="E5238" s="59"/>
      <c r="F5238" s="59"/>
      <c r="G5238" s="59"/>
      <c r="H5238" s="59"/>
      <c r="I5238" s="92">
        <f t="shared" si="121"/>
        <v>0</v>
      </c>
      <c r="J5238" s="59"/>
    </row>
    <row r="5239" spans="1:10" s="27" customFormat="1" ht="15" x14ac:dyDescent="0.25">
      <c r="A5239" s="60"/>
      <c r="B5239" s="60"/>
      <c r="C5239" s="61"/>
      <c r="D5239" s="61"/>
      <c r="E5239" s="59"/>
      <c r="F5239" s="59"/>
      <c r="G5239" s="59"/>
      <c r="H5239" s="59"/>
      <c r="I5239" s="92">
        <f t="shared" si="121"/>
        <v>0</v>
      </c>
      <c r="J5239" s="59"/>
    </row>
    <row r="5240" spans="1:10" s="27" customFormat="1" ht="15" x14ac:dyDescent="0.25">
      <c r="A5240" s="60"/>
      <c r="B5240" s="60"/>
      <c r="C5240" s="61"/>
      <c r="D5240" s="61"/>
      <c r="E5240" s="59"/>
      <c r="F5240" s="59"/>
      <c r="G5240" s="59"/>
      <c r="H5240" s="59"/>
      <c r="I5240" s="92">
        <f t="shared" ref="I5240:I5303" si="122">G5240</f>
        <v>0</v>
      </c>
      <c r="J5240" s="59"/>
    </row>
    <row r="5241" spans="1:10" s="27" customFormat="1" ht="15" x14ac:dyDescent="0.25">
      <c r="A5241" s="60"/>
      <c r="B5241" s="60"/>
      <c r="C5241" s="61"/>
      <c r="D5241" s="61"/>
      <c r="E5241" s="59"/>
      <c r="F5241" s="59"/>
      <c r="G5241" s="59"/>
      <c r="H5241" s="59"/>
      <c r="I5241" s="92">
        <f t="shared" si="122"/>
        <v>0</v>
      </c>
      <c r="J5241" s="59"/>
    </row>
    <row r="5242" spans="1:10" s="27" customFormat="1" ht="15" x14ac:dyDescent="0.25">
      <c r="A5242" s="60"/>
      <c r="B5242" s="60"/>
      <c r="C5242" s="61"/>
      <c r="D5242" s="61"/>
      <c r="E5242" s="59"/>
      <c r="F5242" s="59"/>
      <c r="G5242" s="59"/>
      <c r="H5242" s="59"/>
      <c r="I5242" s="92">
        <f t="shared" si="122"/>
        <v>0</v>
      </c>
      <c r="J5242" s="59"/>
    </row>
    <row r="5243" spans="1:10" s="27" customFormat="1" ht="15" x14ac:dyDescent="0.25">
      <c r="A5243" s="60"/>
      <c r="B5243" s="60"/>
      <c r="C5243" s="61"/>
      <c r="D5243" s="61"/>
      <c r="E5243" s="59"/>
      <c r="F5243" s="59"/>
      <c r="G5243" s="59"/>
      <c r="H5243" s="59"/>
      <c r="I5243" s="92">
        <f t="shared" si="122"/>
        <v>0</v>
      </c>
      <c r="J5243" s="59"/>
    </row>
    <row r="5244" spans="1:10" s="27" customFormat="1" ht="15" x14ac:dyDescent="0.25">
      <c r="A5244" s="60"/>
      <c r="B5244" s="60"/>
      <c r="C5244" s="61"/>
      <c r="D5244" s="61"/>
      <c r="E5244" s="59"/>
      <c r="F5244" s="59"/>
      <c r="G5244" s="59"/>
      <c r="H5244" s="59"/>
      <c r="I5244" s="92">
        <f t="shared" si="122"/>
        <v>0</v>
      </c>
      <c r="J5244" s="59"/>
    </row>
    <row r="5245" spans="1:10" s="27" customFormat="1" ht="15" x14ac:dyDescent="0.25">
      <c r="A5245" s="60"/>
      <c r="B5245" s="60"/>
      <c r="C5245" s="61"/>
      <c r="D5245" s="61"/>
      <c r="E5245" s="59"/>
      <c r="F5245" s="59"/>
      <c r="G5245" s="59"/>
      <c r="H5245" s="59"/>
      <c r="I5245" s="92">
        <f t="shared" si="122"/>
        <v>0</v>
      </c>
      <c r="J5245" s="59"/>
    </row>
    <row r="5246" spans="1:10" s="27" customFormat="1" ht="15" x14ac:dyDescent="0.25">
      <c r="A5246" s="60"/>
      <c r="B5246" s="60"/>
      <c r="C5246" s="61"/>
      <c r="D5246" s="61"/>
      <c r="E5246" s="59"/>
      <c r="F5246" s="59"/>
      <c r="G5246" s="59"/>
      <c r="H5246" s="59"/>
      <c r="I5246" s="92">
        <f t="shared" si="122"/>
        <v>0</v>
      </c>
      <c r="J5246" s="59"/>
    </row>
    <row r="5247" spans="1:10" s="27" customFormat="1" ht="15" x14ac:dyDescent="0.25">
      <c r="A5247" s="60"/>
      <c r="B5247" s="60"/>
      <c r="C5247" s="61"/>
      <c r="D5247" s="61"/>
      <c r="E5247" s="59"/>
      <c r="F5247" s="59"/>
      <c r="G5247" s="59"/>
      <c r="H5247" s="59"/>
      <c r="I5247" s="92">
        <f t="shared" si="122"/>
        <v>0</v>
      </c>
      <c r="J5247" s="59"/>
    </row>
    <row r="5248" spans="1:10" s="27" customFormat="1" ht="15" x14ac:dyDescent="0.25">
      <c r="A5248" s="60"/>
      <c r="B5248" s="60"/>
      <c r="C5248" s="61"/>
      <c r="D5248" s="61"/>
      <c r="E5248" s="59"/>
      <c r="F5248" s="59"/>
      <c r="G5248" s="59"/>
      <c r="H5248" s="59"/>
      <c r="I5248" s="92">
        <f t="shared" si="122"/>
        <v>0</v>
      </c>
      <c r="J5248" s="59"/>
    </row>
    <row r="5249" spans="1:10" s="27" customFormat="1" ht="15" x14ac:dyDescent="0.25">
      <c r="A5249" s="60"/>
      <c r="B5249" s="60"/>
      <c r="C5249" s="61"/>
      <c r="D5249" s="61"/>
      <c r="E5249" s="59"/>
      <c r="F5249" s="59"/>
      <c r="G5249" s="59"/>
      <c r="H5249" s="59"/>
      <c r="I5249" s="92">
        <f t="shared" si="122"/>
        <v>0</v>
      </c>
      <c r="J5249" s="59"/>
    </row>
    <row r="5250" spans="1:10" s="27" customFormat="1" ht="15" x14ac:dyDescent="0.25">
      <c r="A5250" s="60"/>
      <c r="B5250" s="60"/>
      <c r="C5250" s="61"/>
      <c r="D5250" s="61"/>
      <c r="E5250" s="59"/>
      <c r="F5250" s="59"/>
      <c r="G5250" s="59"/>
      <c r="H5250" s="59"/>
      <c r="I5250" s="92">
        <f t="shared" si="122"/>
        <v>0</v>
      </c>
      <c r="J5250" s="59"/>
    </row>
    <row r="5251" spans="1:10" s="27" customFormat="1" ht="15" x14ac:dyDescent="0.25">
      <c r="A5251" s="60"/>
      <c r="B5251" s="60"/>
      <c r="C5251" s="61"/>
      <c r="D5251" s="61"/>
      <c r="E5251" s="59"/>
      <c r="F5251" s="59"/>
      <c r="G5251" s="59"/>
      <c r="H5251" s="59"/>
      <c r="I5251" s="92">
        <f t="shared" si="122"/>
        <v>0</v>
      </c>
      <c r="J5251" s="59"/>
    </row>
    <row r="5252" spans="1:10" s="27" customFormat="1" ht="15" x14ac:dyDescent="0.25">
      <c r="A5252" s="60"/>
      <c r="B5252" s="60"/>
      <c r="C5252" s="61"/>
      <c r="D5252" s="61"/>
      <c r="E5252" s="59"/>
      <c r="F5252" s="59"/>
      <c r="G5252" s="59"/>
      <c r="H5252" s="59"/>
      <c r="I5252" s="92">
        <f t="shared" si="122"/>
        <v>0</v>
      </c>
      <c r="J5252" s="59"/>
    </row>
    <row r="5253" spans="1:10" s="27" customFormat="1" ht="15" x14ac:dyDescent="0.25">
      <c r="A5253" s="60"/>
      <c r="B5253" s="60"/>
      <c r="C5253" s="61"/>
      <c r="D5253" s="61"/>
      <c r="E5253" s="59"/>
      <c r="F5253" s="59"/>
      <c r="G5253" s="59"/>
      <c r="H5253" s="59"/>
      <c r="I5253" s="92">
        <f t="shared" si="122"/>
        <v>0</v>
      </c>
      <c r="J5253" s="59"/>
    </row>
    <row r="5254" spans="1:10" s="27" customFormat="1" ht="15" x14ac:dyDescent="0.25">
      <c r="A5254" s="60"/>
      <c r="B5254" s="60"/>
      <c r="C5254" s="61"/>
      <c r="D5254" s="61"/>
      <c r="E5254" s="59"/>
      <c r="F5254" s="59"/>
      <c r="G5254" s="59"/>
      <c r="H5254" s="59"/>
      <c r="I5254" s="92">
        <f t="shared" si="122"/>
        <v>0</v>
      </c>
      <c r="J5254" s="59"/>
    </row>
    <row r="5255" spans="1:10" s="27" customFormat="1" ht="15" x14ac:dyDescent="0.25">
      <c r="A5255" s="60"/>
      <c r="B5255" s="60"/>
      <c r="C5255" s="61"/>
      <c r="D5255" s="61"/>
      <c r="E5255" s="59"/>
      <c r="F5255" s="59"/>
      <c r="G5255" s="59"/>
      <c r="H5255" s="59"/>
      <c r="I5255" s="92">
        <f t="shared" si="122"/>
        <v>0</v>
      </c>
      <c r="J5255" s="59"/>
    </row>
    <row r="5256" spans="1:10" s="27" customFormat="1" ht="15" x14ac:dyDescent="0.25">
      <c r="A5256" s="60"/>
      <c r="B5256" s="60"/>
      <c r="C5256" s="61"/>
      <c r="D5256" s="61"/>
      <c r="E5256" s="59"/>
      <c r="F5256" s="59"/>
      <c r="G5256" s="59"/>
      <c r="H5256" s="59"/>
      <c r="I5256" s="92">
        <f t="shared" si="122"/>
        <v>0</v>
      </c>
      <c r="J5256" s="59"/>
    </row>
    <row r="5257" spans="1:10" s="27" customFormat="1" ht="15" x14ac:dyDescent="0.25">
      <c r="A5257" s="60"/>
      <c r="B5257" s="60"/>
      <c r="C5257" s="61"/>
      <c r="D5257" s="61"/>
      <c r="E5257" s="59"/>
      <c r="F5257" s="59"/>
      <c r="G5257" s="59"/>
      <c r="H5257" s="59"/>
      <c r="I5257" s="92">
        <f t="shared" si="122"/>
        <v>0</v>
      </c>
      <c r="J5257" s="59"/>
    </row>
    <row r="5258" spans="1:10" s="27" customFormat="1" ht="15" x14ac:dyDescent="0.25">
      <c r="A5258" s="60"/>
      <c r="B5258" s="60"/>
      <c r="C5258" s="61"/>
      <c r="D5258" s="61"/>
      <c r="E5258" s="59"/>
      <c r="F5258" s="59"/>
      <c r="G5258" s="59"/>
      <c r="H5258" s="59"/>
      <c r="I5258" s="92">
        <f t="shared" si="122"/>
        <v>0</v>
      </c>
      <c r="J5258" s="59"/>
    </row>
    <row r="5259" spans="1:10" s="27" customFormat="1" ht="15" x14ac:dyDescent="0.25">
      <c r="A5259" s="60"/>
      <c r="B5259" s="60"/>
      <c r="C5259" s="61"/>
      <c r="D5259" s="61"/>
      <c r="E5259" s="59"/>
      <c r="F5259" s="59"/>
      <c r="G5259" s="59"/>
      <c r="H5259" s="59"/>
      <c r="I5259" s="92">
        <f t="shared" si="122"/>
        <v>0</v>
      </c>
      <c r="J5259" s="59"/>
    </row>
    <row r="5260" spans="1:10" s="27" customFormat="1" ht="15" x14ac:dyDescent="0.25">
      <c r="A5260" s="60"/>
      <c r="B5260" s="60"/>
      <c r="C5260" s="61"/>
      <c r="D5260" s="61"/>
      <c r="E5260" s="59"/>
      <c r="F5260" s="59"/>
      <c r="G5260" s="59"/>
      <c r="H5260" s="59"/>
      <c r="I5260" s="92">
        <f t="shared" si="122"/>
        <v>0</v>
      </c>
      <c r="J5260" s="59"/>
    </row>
    <row r="5261" spans="1:10" s="27" customFormat="1" ht="15" x14ac:dyDescent="0.25">
      <c r="A5261" s="60"/>
      <c r="B5261" s="60"/>
      <c r="C5261" s="61"/>
      <c r="D5261" s="61"/>
      <c r="E5261" s="59"/>
      <c r="F5261" s="59"/>
      <c r="G5261" s="59"/>
      <c r="H5261" s="59"/>
      <c r="I5261" s="92">
        <f t="shared" si="122"/>
        <v>0</v>
      </c>
      <c r="J5261" s="59"/>
    </row>
    <row r="5262" spans="1:10" s="27" customFormat="1" ht="15" x14ac:dyDescent="0.25">
      <c r="A5262" s="60"/>
      <c r="B5262" s="60"/>
      <c r="C5262" s="61"/>
      <c r="D5262" s="61"/>
      <c r="E5262" s="59"/>
      <c r="F5262" s="59"/>
      <c r="G5262" s="59"/>
      <c r="H5262" s="59"/>
      <c r="I5262" s="92">
        <f t="shared" si="122"/>
        <v>0</v>
      </c>
      <c r="J5262" s="59"/>
    </row>
    <row r="5263" spans="1:10" s="27" customFormat="1" ht="15" x14ac:dyDescent="0.25">
      <c r="A5263" s="60"/>
      <c r="B5263" s="60"/>
      <c r="C5263" s="61"/>
      <c r="D5263" s="61"/>
      <c r="E5263" s="59"/>
      <c r="F5263" s="59"/>
      <c r="G5263" s="59"/>
      <c r="H5263" s="59"/>
      <c r="I5263" s="92">
        <f t="shared" si="122"/>
        <v>0</v>
      </c>
      <c r="J5263" s="59"/>
    </row>
    <row r="5264" spans="1:10" s="27" customFormat="1" ht="15" x14ac:dyDescent="0.25">
      <c r="A5264" s="60"/>
      <c r="B5264" s="60"/>
      <c r="C5264" s="61"/>
      <c r="D5264" s="61"/>
      <c r="E5264" s="59"/>
      <c r="F5264" s="59"/>
      <c r="G5264" s="59"/>
      <c r="H5264" s="59"/>
      <c r="I5264" s="92">
        <f t="shared" si="122"/>
        <v>0</v>
      </c>
      <c r="J5264" s="59"/>
    </row>
    <row r="5265" spans="1:10" s="27" customFormat="1" ht="15" x14ac:dyDescent="0.25">
      <c r="A5265" s="60"/>
      <c r="B5265" s="60"/>
      <c r="C5265" s="61"/>
      <c r="D5265" s="61"/>
      <c r="E5265" s="59"/>
      <c r="F5265" s="59"/>
      <c r="G5265" s="59"/>
      <c r="H5265" s="59"/>
      <c r="I5265" s="92">
        <f t="shared" si="122"/>
        <v>0</v>
      </c>
      <c r="J5265" s="59"/>
    </row>
    <row r="5266" spans="1:10" s="27" customFormat="1" ht="15" x14ac:dyDescent="0.25">
      <c r="A5266" s="60"/>
      <c r="B5266" s="60"/>
      <c r="C5266" s="61"/>
      <c r="D5266" s="61"/>
      <c r="E5266" s="59"/>
      <c r="F5266" s="59"/>
      <c r="G5266" s="59"/>
      <c r="H5266" s="59"/>
      <c r="I5266" s="92">
        <f t="shared" si="122"/>
        <v>0</v>
      </c>
      <c r="J5266" s="59"/>
    </row>
    <row r="5267" spans="1:10" s="27" customFormat="1" ht="15" x14ac:dyDescent="0.25">
      <c r="A5267" s="60"/>
      <c r="B5267" s="60"/>
      <c r="C5267" s="61"/>
      <c r="D5267" s="61"/>
      <c r="E5267" s="59"/>
      <c r="F5267" s="59"/>
      <c r="G5267" s="59"/>
      <c r="H5267" s="59"/>
      <c r="I5267" s="92">
        <f t="shared" si="122"/>
        <v>0</v>
      </c>
      <c r="J5267" s="59"/>
    </row>
    <row r="5268" spans="1:10" s="27" customFormat="1" ht="15" x14ac:dyDescent="0.25">
      <c r="A5268" s="60"/>
      <c r="B5268" s="60"/>
      <c r="C5268" s="61"/>
      <c r="D5268" s="61"/>
      <c r="E5268" s="59"/>
      <c r="F5268" s="59"/>
      <c r="G5268" s="59"/>
      <c r="H5268" s="59"/>
      <c r="I5268" s="92">
        <f t="shared" si="122"/>
        <v>0</v>
      </c>
      <c r="J5268" s="59"/>
    </row>
    <row r="5269" spans="1:10" s="27" customFormat="1" ht="15" x14ac:dyDescent="0.25">
      <c r="A5269" s="60"/>
      <c r="B5269" s="60"/>
      <c r="C5269" s="61"/>
      <c r="D5269" s="61"/>
      <c r="E5269" s="59"/>
      <c r="F5269" s="59"/>
      <c r="G5269" s="59"/>
      <c r="H5269" s="59"/>
      <c r="I5269" s="92">
        <f t="shared" si="122"/>
        <v>0</v>
      </c>
      <c r="J5269" s="59"/>
    </row>
    <row r="5270" spans="1:10" s="27" customFormat="1" ht="15" x14ac:dyDescent="0.25">
      <c r="A5270" s="60"/>
      <c r="B5270" s="60"/>
      <c r="C5270" s="61"/>
      <c r="D5270" s="61"/>
      <c r="E5270" s="59"/>
      <c r="F5270" s="59"/>
      <c r="G5270" s="59"/>
      <c r="H5270" s="59"/>
      <c r="I5270" s="92">
        <f t="shared" si="122"/>
        <v>0</v>
      </c>
      <c r="J5270" s="59"/>
    </row>
    <row r="5271" spans="1:10" s="27" customFormat="1" ht="15" x14ac:dyDescent="0.25">
      <c r="A5271" s="60"/>
      <c r="B5271" s="60"/>
      <c r="C5271" s="61"/>
      <c r="D5271" s="61"/>
      <c r="E5271" s="59"/>
      <c r="F5271" s="59"/>
      <c r="G5271" s="59"/>
      <c r="H5271" s="59"/>
      <c r="I5271" s="92">
        <f t="shared" si="122"/>
        <v>0</v>
      </c>
      <c r="J5271" s="59"/>
    </row>
    <row r="5272" spans="1:10" s="27" customFormat="1" ht="15" x14ac:dyDescent="0.25">
      <c r="A5272" s="60"/>
      <c r="B5272" s="60"/>
      <c r="C5272" s="61"/>
      <c r="D5272" s="61"/>
      <c r="E5272" s="59"/>
      <c r="F5272" s="59"/>
      <c r="G5272" s="59"/>
      <c r="H5272" s="59"/>
      <c r="I5272" s="92">
        <f t="shared" si="122"/>
        <v>0</v>
      </c>
      <c r="J5272" s="59"/>
    </row>
    <row r="5273" spans="1:10" s="27" customFormat="1" ht="15" x14ac:dyDescent="0.25">
      <c r="A5273" s="60"/>
      <c r="B5273" s="60"/>
      <c r="C5273" s="61"/>
      <c r="D5273" s="61"/>
      <c r="E5273" s="59"/>
      <c r="F5273" s="59"/>
      <c r="G5273" s="59"/>
      <c r="H5273" s="59"/>
      <c r="I5273" s="92">
        <f t="shared" si="122"/>
        <v>0</v>
      </c>
      <c r="J5273" s="59"/>
    </row>
    <row r="5274" spans="1:10" s="27" customFormat="1" ht="15" x14ac:dyDescent="0.25">
      <c r="A5274" s="60"/>
      <c r="B5274" s="60"/>
      <c r="C5274" s="61"/>
      <c r="D5274" s="61"/>
      <c r="E5274" s="59"/>
      <c r="F5274" s="59"/>
      <c r="G5274" s="59"/>
      <c r="H5274" s="59"/>
      <c r="I5274" s="92">
        <f t="shared" si="122"/>
        <v>0</v>
      </c>
      <c r="J5274" s="59"/>
    </row>
    <row r="5275" spans="1:10" s="27" customFormat="1" ht="15" x14ac:dyDescent="0.25">
      <c r="A5275" s="60"/>
      <c r="B5275" s="60"/>
      <c r="C5275" s="61"/>
      <c r="D5275" s="61"/>
      <c r="E5275" s="59"/>
      <c r="F5275" s="59"/>
      <c r="G5275" s="59"/>
      <c r="H5275" s="59"/>
      <c r="I5275" s="92">
        <f t="shared" si="122"/>
        <v>0</v>
      </c>
      <c r="J5275" s="59"/>
    </row>
    <row r="5276" spans="1:10" s="27" customFormat="1" ht="15" x14ac:dyDescent="0.25">
      <c r="A5276" s="60"/>
      <c r="B5276" s="60"/>
      <c r="C5276" s="61"/>
      <c r="D5276" s="61"/>
      <c r="E5276" s="59"/>
      <c r="F5276" s="59"/>
      <c r="G5276" s="59"/>
      <c r="H5276" s="59"/>
      <c r="I5276" s="92">
        <f t="shared" si="122"/>
        <v>0</v>
      </c>
      <c r="J5276" s="59"/>
    </row>
    <row r="5277" spans="1:10" s="27" customFormat="1" ht="15" x14ac:dyDescent="0.25">
      <c r="A5277" s="60"/>
      <c r="B5277" s="60"/>
      <c r="C5277" s="61"/>
      <c r="D5277" s="61"/>
      <c r="E5277" s="59"/>
      <c r="F5277" s="59"/>
      <c r="G5277" s="59"/>
      <c r="H5277" s="59"/>
      <c r="I5277" s="92">
        <f t="shared" si="122"/>
        <v>0</v>
      </c>
      <c r="J5277" s="59"/>
    </row>
    <row r="5278" spans="1:10" s="27" customFormat="1" ht="15" x14ac:dyDescent="0.25">
      <c r="A5278" s="60"/>
      <c r="B5278" s="60"/>
      <c r="C5278" s="61"/>
      <c r="D5278" s="61"/>
      <c r="E5278" s="59"/>
      <c r="F5278" s="59"/>
      <c r="G5278" s="59"/>
      <c r="H5278" s="59"/>
      <c r="I5278" s="92">
        <f t="shared" si="122"/>
        <v>0</v>
      </c>
      <c r="J5278" s="59"/>
    </row>
    <row r="5279" spans="1:10" s="27" customFormat="1" ht="15" x14ac:dyDescent="0.25">
      <c r="A5279" s="60"/>
      <c r="B5279" s="60"/>
      <c r="C5279" s="61"/>
      <c r="D5279" s="61"/>
      <c r="E5279" s="59"/>
      <c r="F5279" s="59"/>
      <c r="G5279" s="59"/>
      <c r="H5279" s="59"/>
      <c r="I5279" s="92">
        <f t="shared" si="122"/>
        <v>0</v>
      </c>
      <c r="J5279" s="59"/>
    </row>
    <row r="5280" spans="1:10" s="27" customFormat="1" ht="15" x14ac:dyDescent="0.25">
      <c r="A5280" s="60"/>
      <c r="B5280" s="60"/>
      <c r="C5280" s="61"/>
      <c r="D5280" s="61"/>
      <c r="E5280" s="59"/>
      <c r="F5280" s="59"/>
      <c r="G5280" s="59"/>
      <c r="H5280" s="59"/>
      <c r="I5280" s="92">
        <f t="shared" si="122"/>
        <v>0</v>
      </c>
      <c r="J5280" s="59"/>
    </row>
    <row r="5281" spans="1:10" s="27" customFormat="1" ht="15" x14ac:dyDescent="0.25">
      <c r="A5281" s="60"/>
      <c r="B5281" s="60"/>
      <c r="C5281" s="61"/>
      <c r="D5281" s="61"/>
      <c r="E5281" s="59"/>
      <c r="F5281" s="59"/>
      <c r="G5281" s="59"/>
      <c r="H5281" s="59"/>
      <c r="I5281" s="92">
        <f t="shared" si="122"/>
        <v>0</v>
      </c>
      <c r="J5281" s="59"/>
    </row>
    <row r="5282" spans="1:10" s="27" customFormat="1" ht="15" x14ac:dyDescent="0.25">
      <c r="A5282" s="60"/>
      <c r="B5282" s="60"/>
      <c r="C5282" s="61"/>
      <c r="D5282" s="61"/>
      <c r="E5282" s="59"/>
      <c r="F5282" s="59"/>
      <c r="G5282" s="59"/>
      <c r="H5282" s="59"/>
      <c r="I5282" s="92">
        <f t="shared" si="122"/>
        <v>0</v>
      </c>
      <c r="J5282" s="59"/>
    </row>
    <row r="5283" spans="1:10" s="27" customFormat="1" ht="15" x14ac:dyDescent="0.25">
      <c r="A5283" s="60"/>
      <c r="B5283" s="60"/>
      <c r="C5283" s="61"/>
      <c r="D5283" s="61"/>
      <c r="E5283" s="59"/>
      <c r="F5283" s="59"/>
      <c r="G5283" s="59"/>
      <c r="H5283" s="59"/>
      <c r="I5283" s="92">
        <f t="shared" si="122"/>
        <v>0</v>
      </c>
      <c r="J5283" s="59"/>
    </row>
    <row r="5284" spans="1:10" s="27" customFormat="1" ht="15" x14ac:dyDescent="0.25">
      <c r="A5284" s="60"/>
      <c r="B5284" s="60"/>
      <c r="C5284" s="61"/>
      <c r="D5284" s="61"/>
      <c r="E5284" s="59"/>
      <c r="F5284" s="59"/>
      <c r="G5284" s="59"/>
      <c r="H5284" s="59"/>
      <c r="I5284" s="92">
        <f t="shared" si="122"/>
        <v>0</v>
      </c>
      <c r="J5284" s="59"/>
    </row>
    <row r="5285" spans="1:10" s="27" customFormat="1" ht="15" x14ac:dyDescent="0.25">
      <c r="A5285" s="60"/>
      <c r="B5285" s="60"/>
      <c r="C5285" s="61"/>
      <c r="D5285" s="61"/>
      <c r="E5285" s="59"/>
      <c r="F5285" s="59"/>
      <c r="G5285" s="59"/>
      <c r="H5285" s="59"/>
      <c r="I5285" s="92">
        <f t="shared" si="122"/>
        <v>0</v>
      </c>
      <c r="J5285" s="59"/>
    </row>
    <row r="5286" spans="1:10" s="27" customFormat="1" ht="15" x14ac:dyDescent="0.25">
      <c r="A5286" s="60"/>
      <c r="B5286" s="60"/>
      <c r="C5286" s="61"/>
      <c r="D5286" s="61"/>
      <c r="E5286" s="59"/>
      <c r="F5286" s="59"/>
      <c r="G5286" s="59"/>
      <c r="H5286" s="59"/>
      <c r="I5286" s="92">
        <f t="shared" si="122"/>
        <v>0</v>
      </c>
      <c r="J5286" s="59"/>
    </row>
    <row r="5287" spans="1:10" s="27" customFormat="1" ht="15" x14ac:dyDescent="0.25">
      <c r="A5287" s="60"/>
      <c r="B5287" s="60"/>
      <c r="C5287" s="61"/>
      <c r="D5287" s="61"/>
      <c r="E5287" s="59"/>
      <c r="F5287" s="59"/>
      <c r="G5287" s="59"/>
      <c r="H5287" s="59"/>
      <c r="I5287" s="92">
        <f t="shared" si="122"/>
        <v>0</v>
      </c>
      <c r="J5287" s="59"/>
    </row>
    <row r="5288" spans="1:10" s="27" customFormat="1" ht="15" x14ac:dyDescent="0.25">
      <c r="A5288" s="60"/>
      <c r="B5288" s="60"/>
      <c r="C5288" s="61"/>
      <c r="D5288" s="61"/>
      <c r="E5288" s="59"/>
      <c r="F5288" s="59"/>
      <c r="G5288" s="59"/>
      <c r="H5288" s="59"/>
      <c r="I5288" s="92">
        <f t="shared" si="122"/>
        <v>0</v>
      </c>
      <c r="J5288" s="59"/>
    </row>
    <row r="5289" spans="1:10" s="27" customFormat="1" ht="15" x14ac:dyDescent="0.25">
      <c r="A5289" s="60"/>
      <c r="B5289" s="60"/>
      <c r="C5289" s="61"/>
      <c r="D5289" s="61"/>
      <c r="E5289" s="59"/>
      <c r="F5289" s="59"/>
      <c r="G5289" s="59"/>
      <c r="H5289" s="59"/>
      <c r="I5289" s="92">
        <f t="shared" si="122"/>
        <v>0</v>
      </c>
      <c r="J5289" s="59"/>
    </row>
    <row r="5290" spans="1:10" s="27" customFormat="1" ht="15" x14ac:dyDescent="0.25">
      <c r="A5290" s="60"/>
      <c r="B5290" s="60"/>
      <c r="C5290" s="61"/>
      <c r="D5290" s="61"/>
      <c r="E5290" s="59"/>
      <c r="F5290" s="59"/>
      <c r="G5290" s="59"/>
      <c r="H5290" s="59"/>
      <c r="I5290" s="92">
        <f t="shared" si="122"/>
        <v>0</v>
      </c>
      <c r="J5290" s="59"/>
    </row>
    <row r="5291" spans="1:10" s="27" customFormat="1" ht="15" x14ac:dyDescent="0.25">
      <c r="A5291" s="60"/>
      <c r="B5291" s="60"/>
      <c r="C5291" s="61"/>
      <c r="D5291" s="61"/>
      <c r="E5291" s="59"/>
      <c r="F5291" s="59"/>
      <c r="G5291" s="59"/>
      <c r="H5291" s="59"/>
      <c r="I5291" s="92">
        <f t="shared" si="122"/>
        <v>0</v>
      </c>
      <c r="J5291" s="59"/>
    </row>
    <row r="5292" spans="1:10" s="27" customFormat="1" ht="15" x14ac:dyDescent="0.25">
      <c r="A5292" s="60"/>
      <c r="B5292" s="60"/>
      <c r="C5292" s="61"/>
      <c r="D5292" s="61"/>
      <c r="E5292" s="59"/>
      <c r="F5292" s="59"/>
      <c r="G5292" s="59"/>
      <c r="H5292" s="59"/>
      <c r="I5292" s="92">
        <f t="shared" si="122"/>
        <v>0</v>
      </c>
      <c r="J5292" s="59"/>
    </row>
    <row r="5293" spans="1:10" s="27" customFormat="1" ht="15" x14ac:dyDescent="0.25">
      <c r="A5293" s="60"/>
      <c r="B5293" s="60"/>
      <c r="C5293" s="61"/>
      <c r="D5293" s="61"/>
      <c r="E5293" s="59"/>
      <c r="F5293" s="59"/>
      <c r="G5293" s="59"/>
      <c r="H5293" s="59"/>
      <c r="I5293" s="92">
        <f t="shared" si="122"/>
        <v>0</v>
      </c>
      <c r="J5293" s="59"/>
    </row>
    <row r="5294" spans="1:10" s="27" customFormat="1" ht="15" x14ac:dyDescent="0.25">
      <c r="A5294" s="60"/>
      <c r="B5294" s="60"/>
      <c r="C5294" s="61"/>
      <c r="D5294" s="61"/>
      <c r="E5294" s="59"/>
      <c r="F5294" s="59"/>
      <c r="G5294" s="59"/>
      <c r="H5294" s="59"/>
      <c r="I5294" s="92">
        <f t="shared" si="122"/>
        <v>0</v>
      </c>
      <c r="J5294" s="59"/>
    </row>
    <row r="5295" spans="1:10" s="27" customFormat="1" ht="15" x14ac:dyDescent="0.25">
      <c r="A5295" s="60"/>
      <c r="B5295" s="60"/>
      <c r="C5295" s="61"/>
      <c r="D5295" s="61"/>
      <c r="E5295" s="59"/>
      <c r="F5295" s="59"/>
      <c r="G5295" s="59"/>
      <c r="H5295" s="59"/>
      <c r="I5295" s="92">
        <f t="shared" si="122"/>
        <v>0</v>
      </c>
      <c r="J5295" s="59"/>
    </row>
    <row r="5296" spans="1:10" s="27" customFormat="1" ht="15" x14ac:dyDescent="0.25">
      <c r="A5296" s="60"/>
      <c r="B5296" s="60"/>
      <c r="C5296" s="61"/>
      <c r="D5296" s="61"/>
      <c r="E5296" s="59"/>
      <c r="F5296" s="59"/>
      <c r="G5296" s="59"/>
      <c r="H5296" s="59"/>
      <c r="I5296" s="92">
        <f t="shared" si="122"/>
        <v>0</v>
      </c>
      <c r="J5296" s="59"/>
    </row>
    <row r="5297" spans="1:10" s="27" customFormat="1" ht="15" x14ac:dyDescent="0.25">
      <c r="A5297" s="60"/>
      <c r="B5297" s="60"/>
      <c r="C5297" s="61"/>
      <c r="D5297" s="61"/>
      <c r="E5297" s="59"/>
      <c r="F5297" s="59"/>
      <c r="G5297" s="59"/>
      <c r="H5297" s="59"/>
      <c r="I5297" s="92">
        <f t="shared" si="122"/>
        <v>0</v>
      </c>
      <c r="J5297" s="59"/>
    </row>
    <row r="5298" spans="1:10" s="27" customFormat="1" ht="15" x14ac:dyDescent="0.25">
      <c r="A5298" s="60"/>
      <c r="B5298" s="60"/>
      <c r="C5298" s="61"/>
      <c r="D5298" s="61"/>
      <c r="E5298" s="59"/>
      <c r="F5298" s="59"/>
      <c r="G5298" s="59"/>
      <c r="H5298" s="59"/>
      <c r="I5298" s="92">
        <f t="shared" si="122"/>
        <v>0</v>
      </c>
      <c r="J5298" s="59"/>
    </row>
    <row r="5299" spans="1:10" s="27" customFormat="1" ht="15" x14ac:dyDescent="0.25">
      <c r="A5299" s="60"/>
      <c r="B5299" s="60"/>
      <c r="C5299" s="61"/>
      <c r="D5299" s="61"/>
      <c r="E5299" s="59"/>
      <c r="F5299" s="59"/>
      <c r="G5299" s="59"/>
      <c r="H5299" s="59"/>
      <c r="I5299" s="92">
        <f t="shared" si="122"/>
        <v>0</v>
      </c>
      <c r="J5299" s="59"/>
    </row>
    <row r="5300" spans="1:10" s="27" customFormat="1" ht="15" x14ac:dyDescent="0.25">
      <c r="A5300" s="60"/>
      <c r="B5300" s="60"/>
      <c r="C5300" s="61"/>
      <c r="D5300" s="61"/>
      <c r="E5300" s="59"/>
      <c r="F5300" s="59"/>
      <c r="G5300" s="59"/>
      <c r="H5300" s="59"/>
      <c r="I5300" s="92">
        <f t="shared" si="122"/>
        <v>0</v>
      </c>
      <c r="J5300" s="59"/>
    </row>
    <row r="5301" spans="1:10" s="27" customFormat="1" ht="15" x14ac:dyDescent="0.25">
      <c r="A5301" s="60"/>
      <c r="B5301" s="60"/>
      <c r="C5301" s="61"/>
      <c r="D5301" s="61"/>
      <c r="E5301" s="59"/>
      <c r="F5301" s="59"/>
      <c r="G5301" s="59"/>
      <c r="H5301" s="59"/>
      <c r="I5301" s="92">
        <f t="shared" si="122"/>
        <v>0</v>
      </c>
      <c r="J5301" s="59"/>
    </row>
    <row r="5302" spans="1:10" s="27" customFormat="1" ht="15" x14ac:dyDescent="0.25">
      <c r="A5302" s="60"/>
      <c r="B5302" s="60"/>
      <c r="C5302" s="61"/>
      <c r="D5302" s="61"/>
      <c r="E5302" s="59"/>
      <c r="F5302" s="59"/>
      <c r="G5302" s="59"/>
      <c r="H5302" s="59"/>
      <c r="I5302" s="92">
        <f t="shared" si="122"/>
        <v>0</v>
      </c>
      <c r="J5302" s="59"/>
    </row>
    <row r="5303" spans="1:10" s="27" customFormat="1" ht="15" x14ac:dyDescent="0.25">
      <c r="A5303" s="60"/>
      <c r="B5303" s="60"/>
      <c r="C5303" s="61"/>
      <c r="D5303" s="61"/>
      <c r="E5303" s="59"/>
      <c r="F5303" s="59"/>
      <c r="G5303" s="59"/>
      <c r="H5303" s="59"/>
      <c r="I5303" s="92">
        <f t="shared" si="122"/>
        <v>0</v>
      </c>
      <c r="J5303" s="59"/>
    </row>
    <row r="5304" spans="1:10" s="27" customFormat="1" ht="15" x14ac:dyDescent="0.25">
      <c r="A5304" s="60"/>
      <c r="B5304" s="60"/>
      <c r="C5304" s="61"/>
      <c r="D5304" s="61"/>
      <c r="E5304" s="59"/>
      <c r="F5304" s="59"/>
      <c r="G5304" s="59"/>
      <c r="H5304" s="59"/>
      <c r="I5304" s="92">
        <f t="shared" ref="I5304:I5367" si="123">G5304</f>
        <v>0</v>
      </c>
      <c r="J5304" s="59"/>
    </row>
    <row r="5305" spans="1:10" s="27" customFormat="1" ht="15" x14ac:dyDescent="0.25">
      <c r="A5305" s="60"/>
      <c r="B5305" s="60"/>
      <c r="C5305" s="61"/>
      <c r="D5305" s="61"/>
      <c r="E5305" s="59"/>
      <c r="F5305" s="59"/>
      <c r="G5305" s="59"/>
      <c r="H5305" s="59"/>
      <c r="I5305" s="92">
        <f t="shared" si="123"/>
        <v>0</v>
      </c>
      <c r="J5305" s="59"/>
    </row>
    <row r="5306" spans="1:10" s="27" customFormat="1" ht="15" x14ac:dyDescent="0.25">
      <c r="A5306" s="60"/>
      <c r="B5306" s="60"/>
      <c r="C5306" s="61"/>
      <c r="D5306" s="61"/>
      <c r="E5306" s="59"/>
      <c r="F5306" s="59"/>
      <c r="G5306" s="59"/>
      <c r="H5306" s="59"/>
      <c r="I5306" s="92">
        <f t="shared" si="123"/>
        <v>0</v>
      </c>
      <c r="J5306" s="59"/>
    </row>
    <row r="5307" spans="1:10" s="27" customFormat="1" ht="15" x14ac:dyDescent="0.25">
      <c r="A5307" s="60"/>
      <c r="B5307" s="60"/>
      <c r="C5307" s="61"/>
      <c r="D5307" s="61"/>
      <c r="E5307" s="59"/>
      <c r="F5307" s="59"/>
      <c r="G5307" s="59"/>
      <c r="H5307" s="59"/>
      <c r="I5307" s="92">
        <f t="shared" si="123"/>
        <v>0</v>
      </c>
      <c r="J5307" s="59"/>
    </row>
    <row r="5308" spans="1:10" s="27" customFormat="1" ht="15" x14ac:dyDescent="0.25">
      <c r="A5308" s="60"/>
      <c r="B5308" s="60"/>
      <c r="C5308" s="61"/>
      <c r="D5308" s="61"/>
      <c r="E5308" s="59"/>
      <c r="F5308" s="59"/>
      <c r="G5308" s="59"/>
      <c r="H5308" s="59"/>
      <c r="I5308" s="92">
        <f t="shared" si="123"/>
        <v>0</v>
      </c>
      <c r="J5308" s="59"/>
    </row>
    <row r="5309" spans="1:10" s="27" customFormat="1" ht="15" x14ac:dyDescent="0.25">
      <c r="A5309" s="60"/>
      <c r="B5309" s="60"/>
      <c r="C5309" s="61"/>
      <c r="D5309" s="61"/>
      <c r="E5309" s="59"/>
      <c r="F5309" s="59"/>
      <c r="G5309" s="59"/>
      <c r="H5309" s="59"/>
      <c r="I5309" s="92">
        <f t="shared" si="123"/>
        <v>0</v>
      </c>
      <c r="J5309" s="59"/>
    </row>
    <row r="5310" spans="1:10" s="27" customFormat="1" ht="15" x14ac:dyDescent="0.25">
      <c r="A5310" s="60"/>
      <c r="B5310" s="60"/>
      <c r="C5310" s="61"/>
      <c r="D5310" s="61"/>
      <c r="E5310" s="59"/>
      <c r="F5310" s="59"/>
      <c r="G5310" s="59"/>
      <c r="H5310" s="59"/>
      <c r="I5310" s="92">
        <f t="shared" si="123"/>
        <v>0</v>
      </c>
      <c r="J5310" s="59"/>
    </row>
    <row r="5311" spans="1:10" s="27" customFormat="1" ht="15" x14ac:dyDescent="0.25">
      <c r="A5311" s="60"/>
      <c r="B5311" s="60"/>
      <c r="C5311" s="61"/>
      <c r="D5311" s="61"/>
      <c r="E5311" s="59"/>
      <c r="F5311" s="59"/>
      <c r="G5311" s="59"/>
      <c r="H5311" s="59"/>
      <c r="I5311" s="92">
        <f t="shared" si="123"/>
        <v>0</v>
      </c>
      <c r="J5311" s="59"/>
    </row>
    <row r="5312" spans="1:10" s="27" customFormat="1" ht="15" x14ac:dyDescent="0.25">
      <c r="A5312" s="60"/>
      <c r="B5312" s="60"/>
      <c r="C5312" s="61"/>
      <c r="D5312" s="61"/>
      <c r="E5312" s="59"/>
      <c r="F5312" s="59"/>
      <c r="G5312" s="59"/>
      <c r="H5312" s="59"/>
      <c r="I5312" s="92">
        <f t="shared" si="123"/>
        <v>0</v>
      </c>
      <c r="J5312" s="59"/>
    </row>
    <row r="5313" spans="1:10" s="27" customFormat="1" ht="15" x14ac:dyDescent="0.25">
      <c r="A5313" s="60"/>
      <c r="B5313" s="60"/>
      <c r="C5313" s="61"/>
      <c r="D5313" s="61"/>
      <c r="E5313" s="59"/>
      <c r="F5313" s="59"/>
      <c r="G5313" s="59"/>
      <c r="H5313" s="59"/>
      <c r="I5313" s="92">
        <f t="shared" si="123"/>
        <v>0</v>
      </c>
      <c r="J5313" s="59"/>
    </row>
    <row r="5314" spans="1:10" s="27" customFormat="1" ht="15" x14ac:dyDescent="0.25">
      <c r="A5314" s="60"/>
      <c r="B5314" s="60"/>
      <c r="C5314" s="61"/>
      <c r="D5314" s="61"/>
      <c r="E5314" s="59"/>
      <c r="F5314" s="59"/>
      <c r="G5314" s="59"/>
      <c r="H5314" s="59"/>
      <c r="I5314" s="92">
        <f t="shared" si="123"/>
        <v>0</v>
      </c>
      <c r="J5314" s="59"/>
    </row>
    <row r="5315" spans="1:10" s="27" customFormat="1" ht="15" x14ac:dyDescent="0.25">
      <c r="A5315" s="60"/>
      <c r="B5315" s="60"/>
      <c r="C5315" s="61"/>
      <c r="D5315" s="61"/>
      <c r="E5315" s="59"/>
      <c r="F5315" s="59"/>
      <c r="G5315" s="59"/>
      <c r="H5315" s="59"/>
      <c r="I5315" s="92">
        <f t="shared" si="123"/>
        <v>0</v>
      </c>
      <c r="J5315" s="59"/>
    </row>
    <row r="5316" spans="1:10" s="27" customFormat="1" ht="15" x14ac:dyDescent="0.25">
      <c r="A5316" s="60"/>
      <c r="B5316" s="60"/>
      <c r="C5316" s="61"/>
      <c r="D5316" s="61"/>
      <c r="E5316" s="59"/>
      <c r="F5316" s="59"/>
      <c r="G5316" s="59"/>
      <c r="H5316" s="59"/>
      <c r="I5316" s="92">
        <f t="shared" si="123"/>
        <v>0</v>
      </c>
      <c r="J5316" s="59"/>
    </row>
    <row r="5317" spans="1:10" s="27" customFormat="1" ht="15" x14ac:dyDescent="0.25">
      <c r="A5317" s="60"/>
      <c r="B5317" s="60"/>
      <c r="C5317" s="61"/>
      <c r="D5317" s="61"/>
      <c r="E5317" s="59"/>
      <c r="F5317" s="59"/>
      <c r="G5317" s="59"/>
      <c r="H5317" s="59"/>
      <c r="I5317" s="92">
        <f t="shared" si="123"/>
        <v>0</v>
      </c>
      <c r="J5317" s="59"/>
    </row>
    <row r="5318" spans="1:10" s="27" customFormat="1" ht="15" x14ac:dyDescent="0.25">
      <c r="A5318" s="60"/>
      <c r="B5318" s="60"/>
      <c r="C5318" s="61"/>
      <c r="D5318" s="61"/>
      <c r="E5318" s="59"/>
      <c r="F5318" s="59"/>
      <c r="G5318" s="59"/>
      <c r="H5318" s="59"/>
      <c r="I5318" s="92">
        <f t="shared" si="123"/>
        <v>0</v>
      </c>
      <c r="J5318" s="59"/>
    </row>
    <row r="5319" spans="1:10" s="27" customFormat="1" ht="15" x14ac:dyDescent="0.25">
      <c r="A5319" s="60"/>
      <c r="B5319" s="60"/>
      <c r="C5319" s="61"/>
      <c r="D5319" s="61"/>
      <c r="E5319" s="59"/>
      <c r="F5319" s="59"/>
      <c r="G5319" s="59"/>
      <c r="H5319" s="59"/>
      <c r="I5319" s="92">
        <f t="shared" si="123"/>
        <v>0</v>
      </c>
      <c r="J5319" s="59"/>
    </row>
    <row r="5320" spans="1:10" s="27" customFormat="1" ht="15" x14ac:dyDescent="0.25">
      <c r="A5320" s="60"/>
      <c r="B5320" s="60"/>
      <c r="C5320" s="61"/>
      <c r="D5320" s="61"/>
      <c r="E5320" s="59"/>
      <c r="F5320" s="59"/>
      <c r="G5320" s="59"/>
      <c r="H5320" s="59"/>
      <c r="I5320" s="92">
        <f t="shared" si="123"/>
        <v>0</v>
      </c>
      <c r="J5320" s="59"/>
    </row>
    <row r="5321" spans="1:10" s="27" customFormat="1" ht="15" x14ac:dyDescent="0.25">
      <c r="A5321" s="60"/>
      <c r="B5321" s="60"/>
      <c r="C5321" s="61"/>
      <c r="D5321" s="61"/>
      <c r="E5321" s="59"/>
      <c r="F5321" s="59"/>
      <c r="G5321" s="59"/>
      <c r="H5321" s="59"/>
      <c r="I5321" s="92">
        <f t="shared" si="123"/>
        <v>0</v>
      </c>
      <c r="J5321" s="59"/>
    </row>
    <row r="5322" spans="1:10" s="27" customFormat="1" ht="15" x14ac:dyDescent="0.25">
      <c r="A5322" s="60"/>
      <c r="B5322" s="60"/>
      <c r="C5322" s="61"/>
      <c r="D5322" s="61"/>
      <c r="E5322" s="59"/>
      <c r="F5322" s="59"/>
      <c r="G5322" s="59"/>
      <c r="H5322" s="59"/>
      <c r="I5322" s="92">
        <f t="shared" si="123"/>
        <v>0</v>
      </c>
      <c r="J5322" s="59"/>
    </row>
    <row r="5323" spans="1:10" s="27" customFormat="1" ht="15" x14ac:dyDescent="0.25">
      <c r="A5323" s="60"/>
      <c r="B5323" s="60"/>
      <c r="C5323" s="61"/>
      <c r="D5323" s="61"/>
      <c r="E5323" s="59"/>
      <c r="F5323" s="59"/>
      <c r="G5323" s="59"/>
      <c r="H5323" s="59"/>
      <c r="I5323" s="92">
        <f t="shared" si="123"/>
        <v>0</v>
      </c>
      <c r="J5323" s="59"/>
    </row>
    <row r="5324" spans="1:10" s="27" customFormat="1" ht="15" x14ac:dyDescent="0.25">
      <c r="A5324" s="60"/>
      <c r="B5324" s="60"/>
      <c r="C5324" s="61"/>
      <c r="D5324" s="61"/>
      <c r="E5324" s="59"/>
      <c r="F5324" s="59"/>
      <c r="G5324" s="59"/>
      <c r="H5324" s="59"/>
      <c r="I5324" s="92">
        <f t="shared" si="123"/>
        <v>0</v>
      </c>
      <c r="J5324" s="59"/>
    </row>
    <row r="5325" spans="1:10" s="27" customFormat="1" ht="15" x14ac:dyDescent="0.25">
      <c r="A5325" s="60"/>
      <c r="B5325" s="60"/>
      <c r="C5325" s="61"/>
      <c r="D5325" s="61"/>
      <c r="E5325" s="59"/>
      <c r="F5325" s="59"/>
      <c r="G5325" s="59"/>
      <c r="H5325" s="59"/>
      <c r="I5325" s="92">
        <f t="shared" si="123"/>
        <v>0</v>
      </c>
      <c r="J5325" s="59"/>
    </row>
    <row r="5326" spans="1:10" s="27" customFormat="1" ht="15" x14ac:dyDescent="0.25">
      <c r="A5326" s="60"/>
      <c r="B5326" s="60"/>
      <c r="C5326" s="61"/>
      <c r="D5326" s="61"/>
      <c r="E5326" s="59"/>
      <c r="F5326" s="59"/>
      <c r="G5326" s="59"/>
      <c r="H5326" s="59"/>
      <c r="I5326" s="92">
        <f t="shared" si="123"/>
        <v>0</v>
      </c>
      <c r="J5326" s="59"/>
    </row>
    <row r="5327" spans="1:10" s="27" customFormat="1" ht="15" x14ac:dyDescent="0.25">
      <c r="A5327" s="60"/>
      <c r="B5327" s="60"/>
      <c r="C5327" s="61"/>
      <c r="D5327" s="61"/>
      <c r="E5327" s="59"/>
      <c r="F5327" s="59"/>
      <c r="G5327" s="59"/>
      <c r="H5327" s="59"/>
      <c r="I5327" s="92">
        <f t="shared" si="123"/>
        <v>0</v>
      </c>
      <c r="J5327" s="59"/>
    </row>
    <row r="5328" spans="1:10" s="27" customFormat="1" ht="15" x14ac:dyDescent="0.25">
      <c r="A5328" s="60"/>
      <c r="B5328" s="60"/>
      <c r="C5328" s="61"/>
      <c r="D5328" s="61"/>
      <c r="E5328" s="59"/>
      <c r="F5328" s="59"/>
      <c r="G5328" s="59"/>
      <c r="H5328" s="59"/>
      <c r="I5328" s="92">
        <f t="shared" si="123"/>
        <v>0</v>
      </c>
      <c r="J5328" s="59"/>
    </row>
    <row r="5329" spans="1:10" s="27" customFormat="1" ht="15" x14ac:dyDescent="0.25">
      <c r="A5329" s="60"/>
      <c r="B5329" s="60"/>
      <c r="C5329" s="61"/>
      <c r="D5329" s="61"/>
      <c r="E5329" s="59"/>
      <c r="F5329" s="59"/>
      <c r="G5329" s="59"/>
      <c r="H5329" s="59"/>
      <c r="I5329" s="92">
        <f t="shared" si="123"/>
        <v>0</v>
      </c>
      <c r="J5329" s="59"/>
    </row>
    <row r="5330" spans="1:10" s="27" customFormat="1" ht="15" x14ac:dyDescent="0.25">
      <c r="A5330" s="60"/>
      <c r="B5330" s="60"/>
      <c r="C5330" s="61"/>
      <c r="D5330" s="61"/>
      <c r="E5330" s="59"/>
      <c r="F5330" s="59"/>
      <c r="G5330" s="59"/>
      <c r="H5330" s="59"/>
      <c r="I5330" s="92">
        <f t="shared" si="123"/>
        <v>0</v>
      </c>
      <c r="J5330" s="59"/>
    </row>
    <row r="5331" spans="1:10" s="27" customFormat="1" ht="15" x14ac:dyDescent="0.25">
      <c r="A5331" s="60"/>
      <c r="B5331" s="60"/>
      <c r="C5331" s="61"/>
      <c r="D5331" s="61"/>
      <c r="E5331" s="59"/>
      <c r="F5331" s="59"/>
      <c r="G5331" s="59"/>
      <c r="H5331" s="59"/>
      <c r="I5331" s="92">
        <f t="shared" si="123"/>
        <v>0</v>
      </c>
      <c r="J5331" s="59"/>
    </row>
    <row r="5332" spans="1:10" s="27" customFormat="1" ht="15" x14ac:dyDescent="0.25">
      <c r="A5332" s="60"/>
      <c r="B5332" s="60"/>
      <c r="C5332" s="61"/>
      <c r="D5332" s="61"/>
      <c r="E5332" s="59"/>
      <c r="F5332" s="59"/>
      <c r="G5332" s="59"/>
      <c r="H5332" s="59"/>
      <c r="I5332" s="92">
        <f t="shared" si="123"/>
        <v>0</v>
      </c>
      <c r="J5332" s="59"/>
    </row>
    <row r="5333" spans="1:10" s="27" customFormat="1" ht="15" x14ac:dyDescent="0.25">
      <c r="A5333" s="60"/>
      <c r="B5333" s="60"/>
      <c r="C5333" s="61"/>
      <c r="D5333" s="61"/>
      <c r="E5333" s="59"/>
      <c r="F5333" s="59"/>
      <c r="G5333" s="59"/>
      <c r="H5333" s="59"/>
      <c r="I5333" s="92">
        <f t="shared" si="123"/>
        <v>0</v>
      </c>
      <c r="J5333" s="59"/>
    </row>
    <row r="5334" spans="1:10" s="27" customFormat="1" ht="15" x14ac:dyDescent="0.25">
      <c r="A5334" s="60"/>
      <c r="B5334" s="60"/>
      <c r="C5334" s="61"/>
      <c r="D5334" s="61"/>
      <c r="E5334" s="59"/>
      <c r="F5334" s="59"/>
      <c r="G5334" s="59"/>
      <c r="H5334" s="59"/>
      <c r="I5334" s="92">
        <f t="shared" si="123"/>
        <v>0</v>
      </c>
      <c r="J5334" s="59"/>
    </row>
    <row r="5335" spans="1:10" s="27" customFormat="1" ht="15" x14ac:dyDescent="0.25">
      <c r="A5335" s="60"/>
      <c r="B5335" s="60"/>
      <c r="C5335" s="61"/>
      <c r="D5335" s="61"/>
      <c r="E5335" s="59"/>
      <c r="F5335" s="59"/>
      <c r="G5335" s="59"/>
      <c r="H5335" s="59"/>
      <c r="I5335" s="92">
        <f t="shared" si="123"/>
        <v>0</v>
      </c>
      <c r="J5335" s="59"/>
    </row>
    <row r="5336" spans="1:10" s="27" customFormat="1" ht="15" x14ac:dyDescent="0.25">
      <c r="A5336" s="60"/>
      <c r="B5336" s="60"/>
      <c r="C5336" s="61"/>
      <c r="D5336" s="61"/>
      <c r="E5336" s="59"/>
      <c r="F5336" s="59"/>
      <c r="G5336" s="59"/>
      <c r="H5336" s="59"/>
      <c r="I5336" s="92">
        <f t="shared" si="123"/>
        <v>0</v>
      </c>
      <c r="J5336" s="59"/>
    </row>
    <row r="5337" spans="1:10" s="27" customFormat="1" ht="15" x14ac:dyDescent="0.25">
      <c r="A5337" s="60"/>
      <c r="B5337" s="60"/>
      <c r="C5337" s="61"/>
      <c r="D5337" s="61"/>
      <c r="E5337" s="59"/>
      <c r="F5337" s="59"/>
      <c r="G5337" s="59"/>
      <c r="H5337" s="59"/>
      <c r="I5337" s="92">
        <f t="shared" si="123"/>
        <v>0</v>
      </c>
      <c r="J5337" s="59"/>
    </row>
    <row r="5338" spans="1:10" s="27" customFormat="1" ht="15" x14ac:dyDescent="0.25">
      <c r="A5338" s="60"/>
      <c r="B5338" s="60"/>
      <c r="C5338" s="61"/>
      <c r="D5338" s="61"/>
      <c r="E5338" s="59"/>
      <c r="F5338" s="59"/>
      <c r="G5338" s="59"/>
      <c r="H5338" s="59"/>
      <c r="I5338" s="92">
        <f t="shared" si="123"/>
        <v>0</v>
      </c>
      <c r="J5338" s="59"/>
    </row>
    <row r="5339" spans="1:10" s="27" customFormat="1" ht="15" x14ac:dyDescent="0.25">
      <c r="A5339" s="60"/>
      <c r="B5339" s="60"/>
      <c r="C5339" s="61"/>
      <c r="D5339" s="61"/>
      <c r="E5339" s="59"/>
      <c r="F5339" s="59"/>
      <c r="G5339" s="59"/>
      <c r="H5339" s="59"/>
      <c r="I5339" s="92">
        <f t="shared" si="123"/>
        <v>0</v>
      </c>
      <c r="J5339" s="59"/>
    </row>
    <row r="5340" spans="1:10" s="27" customFormat="1" ht="15" x14ac:dyDescent="0.25">
      <c r="A5340" s="60"/>
      <c r="B5340" s="60"/>
      <c r="C5340" s="61"/>
      <c r="D5340" s="61"/>
      <c r="E5340" s="59"/>
      <c r="F5340" s="59"/>
      <c r="G5340" s="59"/>
      <c r="H5340" s="59"/>
      <c r="I5340" s="92">
        <f t="shared" si="123"/>
        <v>0</v>
      </c>
      <c r="J5340" s="59"/>
    </row>
    <row r="5341" spans="1:10" s="27" customFormat="1" ht="15" x14ac:dyDescent="0.25">
      <c r="A5341" s="60"/>
      <c r="B5341" s="60"/>
      <c r="C5341" s="61"/>
      <c r="D5341" s="61"/>
      <c r="E5341" s="59"/>
      <c r="F5341" s="59"/>
      <c r="G5341" s="59"/>
      <c r="H5341" s="59"/>
      <c r="I5341" s="92">
        <f t="shared" si="123"/>
        <v>0</v>
      </c>
      <c r="J5341" s="59"/>
    </row>
    <row r="5342" spans="1:10" s="27" customFormat="1" ht="15" x14ac:dyDescent="0.25">
      <c r="A5342" s="60"/>
      <c r="B5342" s="60"/>
      <c r="C5342" s="61"/>
      <c r="D5342" s="61"/>
      <c r="E5342" s="59"/>
      <c r="F5342" s="59"/>
      <c r="G5342" s="59"/>
      <c r="H5342" s="59"/>
      <c r="I5342" s="92">
        <f t="shared" si="123"/>
        <v>0</v>
      </c>
      <c r="J5342" s="59"/>
    </row>
    <row r="5343" spans="1:10" s="27" customFormat="1" ht="15" x14ac:dyDescent="0.25">
      <c r="A5343" s="60"/>
      <c r="B5343" s="60"/>
      <c r="C5343" s="61"/>
      <c r="D5343" s="61"/>
      <c r="E5343" s="59"/>
      <c r="F5343" s="59"/>
      <c r="G5343" s="59"/>
      <c r="H5343" s="59"/>
      <c r="I5343" s="92">
        <f t="shared" si="123"/>
        <v>0</v>
      </c>
      <c r="J5343" s="59"/>
    </row>
    <row r="5344" spans="1:10" s="27" customFormat="1" ht="15" x14ac:dyDescent="0.25">
      <c r="A5344" s="60"/>
      <c r="B5344" s="60"/>
      <c r="C5344" s="61"/>
      <c r="D5344" s="61"/>
      <c r="E5344" s="59"/>
      <c r="F5344" s="59"/>
      <c r="G5344" s="59"/>
      <c r="H5344" s="59"/>
      <c r="I5344" s="92">
        <f t="shared" si="123"/>
        <v>0</v>
      </c>
      <c r="J5344" s="59"/>
    </row>
    <row r="5345" spans="1:10" s="27" customFormat="1" ht="15" x14ac:dyDescent="0.25">
      <c r="A5345" s="60"/>
      <c r="B5345" s="60"/>
      <c r="C5345" s="61"/>
      <c r="D5345" s="61"/>
      <c r="E5345" s="59"/>
      <c r="F5345" s="59"/>
      <c r="G5345" s="59"/>
      <c r="H5345" s="59"/>
      <c r="I5345" s="92">
        <f t="shared" si="123"/>
        <v>0</v>
      </c>
      <c r="J5345" s="59"/>
    </row>
    <row r="5346" spans="1:10" s="27" customFormat="1" ht="15" x14ac:dyDescent="0.25">
      <c r="A5346" s="60"/>
      <c r="B5346" s="60"/>
      <c r="C5346" s="61"/>
      <c r="D5346" s="61"/>
      <c r="E5346" s="59"/>
      <c r="F5346" s="59"/>
      <c r="G5346" s="59"/>
      <c r="H5346" s="59"/>
      <c r="I5346" s="92">
        <f t="shared" si="123"/>
        <v>0</v>
      </c>
      <c r="J5346" s="59"/>
    </row>
    <row r="5347" spans="1:10" s="27" customFormat="1" ht="15" x14ac:dyDescent="0.25">
      <c r="A5347" s="60"/>
      <c r="B5347" s="60"/>
      <c r="C5347" s="61"/>
      <c r="D5347" s="61"/>
      <c r="E5347" s="59"/>
      <c r="F5347" s="59"/>
      <c r="G5347" s="59"/>
      <c r="H5347" s="59"/>
      <c r="I5347" s="92">
        <f t="shared" si="123"/>
        <v>0</v>
      </c>
      <c r="J5347" s="59"/>
    </row>
    <row r="5348" spans="1:10" s="27" customFormat="1" ht="15" x14ac:dyDescent="0.25">
      <c r="A5348" s="60"/>
      <c r="B5348" s="60"/>
      <c r="C5348" s="61"/>
      <c r="D5348" s="61"/>
      <c r="E5348" s="59"/>
      <c r="F5348" s="59"/>
      <c r="G5348" s="59"/>
      <c r="H5348" s="59"/>
      <c r="I5348" s="92">
        <f t="shared" si="123"/>
        <v>0</v>
      </c>
      <c r="J5348" s="59"/>
    </row>
    <row r="5349" spans="1:10" s="27" customFormat="1" ht="15" x14ac:dyDescent="0.25">
      <c r="A5349" s="60"/>
      <c r="B5349" s="60"/>
      <c r="C5349" s="61"/>
      <c r="D5349" s="61"/>
      <c r="E5349" s="59"/>
      <c r="F5349" s="59"/>
      <c r="G5349" s="59"/>
      <c r="H5349" s="59"/>
      <c r="I5349" s="92">
        <f t="shared" si="123"/>
        <v>0</v>
      </c>
      <c r="J5349" s="59"/>
    </row>
    <row r="5350" spans="1:10" s="27" customFormat="1" ht="15" x14ac:dyDescent="0.25">
      <c r="A5350" s="60"/>
      <c r="B5350" s="60"/>
      <c r="C5350" s="61"/>
      <c r="D5350" s="61"/>
      <c r="E5350" s="59"/>
      <c r="F5350" s="59"/>
      <c r="G5350" s="59"/>
      <c r="H5350" s="59"/>
      <c r="I5350" s="92">
        <f t="shared" si="123"/>
        <v>0</v>
      </c>
      <c r="J5350" s="59"/>
    </row>
    <row r="5351" spans="1:10" s="27" customFormat="1" ht="15" x14ac:dyDescent="0.25">
      <c r="A5351" s="60"/>
      <c r="B5351" s="60"/>
      <c r="C5351" s="61"/>
      <c r="D5351" s="61"/>
      <c r="E5351" s="59"/>
      <c r="F5351" s="59"/>
      <c r="G5351" s="59"/>
      <c r="H5351" s="59"/>
      <c r="I5351" s="92">
        <f t="shared" si="123"/>
        <v>0</v>
      </c>
      <c r="J5351" s="59"/>
    </row>
    <row r="5352" spans="1:10" s="27" customFormat="1" ht="15" x14ac:dyDescent="0.25">
      <c r="A5352" s="60"/>
      <c r="B5352" s="60"/>
      <c r="C5352" s="61"/>
      <c r="D5352" s="61"/>
      <c r="E5352" s="59"/>
      <c r="F5352" s="59"/>
      <c r="G5352" s="59"/>
      <c r="H5352" s="59"/>
      <c r="I5352" s="92">
        <f t="shared" si="123"/>
        <v>0</v>
      </c>
      <c r="J5352" s="59"/>
    </row>
    <row r="5353" spans="1:10" s="27" customFormat="1" ht="15" x14ac:dyDescent="0.25">
      <c r="A5353" s="60"/>
      <c r="B5353" s="60"/>
      <c r="C5353" s="61"/>
      <c r="D5353" s="61"/>
      <c r="E5353" s="59"/>
      <c r="F5353" s="59"/>
      <c r="G5353" s="59"/>
      <c r="H5353" s="59"/>
      <c r="I5353" s="92">
        <f t="shared" si="123"/>
        <v>0</v>
      </c>
      <c r="J5353" s="59"/>
    </row>
    <row r="5354" spans="1:10" s="27" customFormat="1" ht="15" x14ac:dyDescent="0.25">
      <c r="A5354" s="60"/>
      <c r="B5354" s="60"/>
      <c r="C5354" s="61"/>
      <c r="D5354" s="61"/>
      <c r="E5354" s="59"/>
      <c r="F5354" s="59"/>
      <c r="G5354" s="59"/>
      <c r="H5354" s="59"/>
      <c r="I5354" s="92">
        <f t="shared" si="123"/>
        <v>0</v>
      </c>
      <c r="J5354" s="59"/>
    </row>
    <row r="5355" spans="1:10" s="27" customFormat="1" ht="15" x14ac:dyDescent="0.25">
      <c r="A5355" s="60"/>
      <c r="B5355" s="60"/>
      <c r="C5355" s="61"/>
      <c r="D5355" s="61"/>
      <c r="E5355" s="59"/>
      <c r="F5355" s="59"/>
      <c r="G5355" s="59"/>
      <c r="H5355" s="59"/>
      <c r="I5355" s="92">
        <f t="shared" si="123"/>
        <v>0</v>
      </c>
      <c r="J5355" s="59"/>
    </row>
    <row r="5356" spans="1:10" s="27" customFormat="1" ht="15" x14ac:dyDescent="0.25">
      <c r="A5356" s="60"/>
      <c r="B5356" s="60"/>
      <c r="C5356" s="61"/>
      <c r="D5356" s="61"/>
      <c r="E5356" s="59"/>
      <c r="F5356" s="59"/>
      <c r="G5356" s="59"/>
      <c r="H5356" s="59"/>
      <c r="I5356" s="92">
        <f t="shared" si="123"/>
        <v>0</v>
      </c>
      <c r="J5356" s="59"/>
    </row>
    <row r="5357" spans="1:10" s="27" customFormat="1" ht="15" x14ac:dyDescent="0.25">
      <c r="A5357" s="60"/>
      <c r="B5357" s="60"/>
      <c r="C5357" s="61"/>
      <c r="D5357" s="61"/>
      <c r="E5357" s="59"/>
      <c r="F5357" s="59"/>
      <c r="G5357" s="59"/>
      <c r="H5357" s="59"/>
      <c r="I5357" s="92">
        <f t="shared" si="123"/>
        <v>0</v>
      </c>
      <c r="J5357" s="59"/>
    </row>
    <row r="5358" spans="1:10" s="27" customFormat="1" ht="15" x14ac:dyDescent="0.25">
      <c r="A5358" s="60"/>
      <c r="B5358" s="60"/>
      <c r="C5358" s="61"/>
      <c r="D5358" s="61"/>
      <c r="E5358" s="59"/>
      <c r="F5358" s="59"/>
      <c r="G5358" s="59"/>
      <c r="H5358" s="59"/>
      <c r="I5358" s="92">
        <f t="shared" si="123"/>
        <v>0</v>
      </c>
      <c r="J5358" s="59"/>
    </row>
    <row r="5359" spans="1:10" s="27" customFormat="1" ht="15" x14ac:dyDescent="0.25">
      <c r="A5359" s="60"/>
      <c r="B5359" s="60"/>
      <c r="C5359" s="61"/>
      <c r="D5359" s="61"/>
      <c r="E5359" s="59"/>
      <c r="F5359" s="59"/>
      <c r="G5359" s="59"/>
      <c r="H5359" s="59"/>
      <c r="I5359" s="92">
        <f t="shared" si="123"/>
        <v>0</v>
      </c>
      <c r="J5359" s="59"/>
    </row>
    <row r="5360" spans="1:10" s="27" customFormat="1" ht="15" x14ac:dyDescent="0.25">
      <c r="A5360" s="60"/>
      <c r="B5360" s="60"/>
      <c r="C5360" s="61"/>
      <c r="D5360" s="61"/>
      <c r="E5360" s="59"/>
      <c r="F5360" s="59"/>
      <c r="G5360" s="59"/>
      <c r="H5360" s="59"/>
      <c r="I5360" s="92">
        <f t="shared" si="123"/>
        <v>0</v>
      </c>
      <c r="J5360" s="59"/>
    </row>
    <row r="5361" spans="1:10" s="27" customFormat="1" ht="15" x14ac:dyDescent="0.25">
      <c r="A5361" s="60"/>
      <c r="B5361" s="60"/>
      <c r="C5361" s="61"/>
      <c r="D5361" s="61"/>
      <c r="E5361" s="59"/>
      <c r="F5361" s="59"/>
      <c r="G5361" s="59"/>
      <c r="H5361" s="59"/>
      <c r="I5361" s="92">
        <f t="shared" si="123"/>
        <v>0</v>
      </c>
      <c r="J5361" s="59"/>
    </row>
    <row r="5362" spans="1:10" s="27" customFormat="1" ht="15" x14ac:dyDescent="0.25">
      <c r="A5362" s="60"/>
      <c r="B5362" s="60"/>
      <c r="C5362" s="61"/>
      <c r="D5362" s="61"/>
      <c r="E5362" s="59"/>
      <c r="F5362" s="59"/>
      <c r="G5362" s="59"/>
      <c r="H5362" s="59"/>
      <c r="I5362" s="92">
        <f t="shared" si="123"/>
        <v>0</v>
      </c>
      <c r="J5362" s="59"/>
    </row>
    <row r="5363" spans="1:10" s="27" customFormat="1" ht="15" x14ac:dyDescent="0.25">
      <c r="A5363" s="60"/>
      <c r="B5363" s="60"/>
      <c r="C5363" s="61"/>
      <c r="D5363" s="61"/>
      <c r="E5363" s="59"/>
      <c r="F5363" s="59"/>
      <c r="G5363" s="59"/>
      <c r="H5363" s="59"/>
      <c r="I5363" s="92">
        <f t="shared" si="123"/>
        <v>0</v>
      </c>
      <c r="J5363" s="59"/>
    </row>
    <row r="5364" spans="1:10" s="27" customFormat="1" ht="15" x14ac:dyDescent="0.25">
      <c r="A5364" s="60"/>
      <c r="B5364" s="60"/>
      <c r="C5364" s="61"/>
      <c r="D5364" s="61"/>
      <c r="E5364" s="59"/>
      <c r="F5364" s="59"/>
      <c r="G5364" s="59"/>
      <c r="H5364" s="59"/>
      <c r="I5364" s="92">
        <f t="shared" si="123"/>
        <v>0</v>
      </c>
      <c r="J5364" s="59"/>
    </row>
    <row r="5365" spans="1:10" s="27" customFormat="1" ht="15" x14ac:dyDescent="0.25">
      <c r="A5365" s="60"/>
      <c r="B5365" s="60"/>
      <c r="C5365" s="61"/>
      <c r="D5365" s="61"/>
      <c r="E5365" s="59"/>
      <c r="F5365" s="59"/>
      <c r="G5365" s="59"/>
      <c r="H5365" s="59"/>
      <c r="I5365" s="92">
        <f t="shared" si="123"/>
        <v>0</v>
      </c>
      <c r="J5365" s="59"/>
    </row>
    <row r="5366" spans="1:10" s="27" customFormat="1" ht="15" x14ac:dyDescent="0.25">
      <c r="A5366" s="60"/>
      <c r="B5366" s="60"/>
      <c r="C5366" s="61"/>
      <c r="D5366" s="61"/>
      <c r="E5366" s="59"/>
      <c r="F5366" s="59"/>
      <c r="G5366" s="59"/>
      <c r="H5366" s="59"/>
      <c r="I5366" s="92">
        <f t="shared" si="123"/>
        <v>0</v>
      </c>
      <c r="J5366" s="59"/>
    </row>
    <row r="5367" spans="1:10" s="27" customFormat="1" ht="15" x14ac:dyDescent="0.25">
      <c r="A5367" s="60"/>
      <c r="B5367" s="60"/>
      <c r="C5367" s="61"/>
      <c r="D5367" s="61"/>
      <c r="E5367" s="59"/>
      <c r="F5367" s="59"/>
      <c r="G5367" s="59"/>
      <c r="H5367" s="59"/>
      <c r="I5367" s="92">
        <f t="shared" si="123"/>
        <v>0</v>
      </c>
      <c r="J5367" s="59"/>
    </row>
    <row r="5368" spans="1:10" s="27" customFormat="1" ht="15" x14ac:dyDescent="0.25">
      <c r="A5368" s="60"/>
      <c r="B5368" s="60"/>
      <c r="C5368" s="61"/>
      <c r="D5368" s="61"/>
      <c r="E5368" s="59"/>
      <c r="F5368" s="59"/>
      <c r="G5368" s="59"/>
      <c r="H5368" s="59"/>
      <c r="I5368" s="92">
        <f t="shared" ref="I5368:I5431" si="124">G5368</f>
        <v>0</v>
      </c>
      <c r="J5368" s="59"/>
    </row>
    <row r="5369" spans="1:10" s="27" customFormat="1" ht="15" x14ac:dyDescent="0.25">
      <c r="A5369" s="60"/>
      <c r="B5369" s="60"/>
      <c r="C5369" s="61"/>
      <c r="D5369" s="61"/>
      <c r="E5369" s="59"/>
      <c r="F5369" s="59"/>
      <c r="G5369" s="59"/>
      <c r="H5369" s="59"/>
      <c r="I5369" s="92">
        <f t="shared" si="124"/>
        <v>0</v>
      </c>
      <c r="J5369" s="59"/>
    </row>
    <row r="5370" spans="1:10" s="27" customFormat="1" ht="15" x14ac:dyDescent="0.25">
      <c r="A5370" s="60"/>
      <c r="B5370" s="60"/>
      <c r="C5370" s="61"/>
      <c r="D5370" s="61"/>
      <c r="E5370" s="59"/>
      <c r="F5370" s="59"/>
      <c r="G5370" s="59"/>
      <c r="H5370" s="59"/>
      <c r="I5370" s="92">
        <f t="shared" si="124"/>
        <v>0</v>
      </c>
      <c r="J5370" s="59"/>
    </row>
    <row r="5371" spans="1:10" s="27" customFormat="1" ht="15" x14ac:dyDescent="0.25">
      <c r="A5371" s="60"/>
      <c r="B5371" s="60"/>
      <c r="C5371" s="61"/>
      <c r="D5371" s="61"/>
      <c r="E5371" s="59"/>
      <c r="F5371" s="59"/>
      <c r="G5371" s="59"/>
      <c r="H5371" s="59"/>
      <c r="I5371" s="92">
        <f t="shared" si="124"/>
        <v>0</v>
      </c>
      <c r="J5371" s="59"/>
    </row>
    <row r="5372" spans="1:10" s="27" customFormat="1" ht="15" x14ac:dyDescent="0.25">
      <c r="A5372" s="60"/>
      <c r="B5372" s="60"/>
      <c r="C5372" s="61"/>
      <c r="D5372" s="61"/>
      <c r="E5372" s="59"/>
      <c r="F5372" s="59"/>
      <c r="G5372" s="59"/>
      <c r="H5372" s="59"/>
      <c r="I5372" s="92">
        <f t="shared" si="124"/>
        <v>0</v>
      </c>
      <c r="J5372" s="59"/>
    </row>
    <row r="5373" spans="1:10" s="27" customFormat="1" ht="15" x14ac:dyDescent="0.25">
      <c r="A5373" s="60"/>
      <c r="B5373" s="60"/>
      <c r="C5373" s="61"/>
      <c r="D5373" s="61"/>
      <c r="E5373" s="59"/>
      <c r="F5373" s="59"/>
      <c r="G5373" s="59"/>
      <c r="H5373" s="59"/>
      <c r="I5373" s="92">
        <f t="shared" si="124"/>
        <v>0</v>
      </c>
      <c r="J5373" s="59"/>
    </row>
    <row r="5374" spans="1:10" s="27" customFormat="1" ht="15" x14ac:dyDescent="0.25">
      <c r="A5374" s="60"/>
      <c r="B5374" s="60"/>
      <c r="C5374" s="61"/>
      <c r="D5374" s="61"/>
      <c r="E5374" s="59"/>
      <c r="F5374" s="59"/>
      <c r="G5374" s="59"/>
      <c r="H5374" s="59"/>
      <c r="I5374" s="92">
        <f t="shared" si="124"/>
        <v>0</v>
      </c>
      <c r="J5374" s="59"/>
    </row>
    <row r="5375" spans="1:10" s="27" customFormat="1" ht="15" x14ac:dyDescent="0.25">
      <c r="A5375" s="60"/>
      <c r="B5375" s="60"/>
      <c r="C5375" s="61"/>
      <c r="D5375" s="61"/>
      <c r="E5375" s="59"/>
      <c r="F5375" s="59"/>
      <c r="G5375" s="59"/>
      <c r="H5375" s="59"/>
      <c r="I5375" s="92">
        <f t="shared" si="124"/>
        <v>0</v>
      </c>
      <c r="J5375" s="59"/>
    </row>
    <row r="5376" spans="1:10" s="27" customFormat="1" ht="15" x14ac:dyDescent="0.25">
      <c r="A5376" s="60"/>
      <c r="B5376" s="60"/>
      <c r="C5376" s="61"/>
      <c r="D5376" s="61"/>
      <c r="E5376" s="59"/>
      <c r="F5376" s="59"/>
      <c r="G5376" s="59"/>
      <c r="H5376" s="59"/>
      <c r="I5376" s="92">
        <f t="shared" si="124"/>
        <v>0</v>
      </c>
      <c r="J5376" s="59"/>
    </row>
    <row r="5377" spans="1:10" s="27" customFormat="1" ht="15" x14ac:dyDescent="0.25">
      <c r="A5377" s="60"/>
      <c r="B5377" s="60"/>
      <c r="C5377" s="61"/>
      <c r="D5377" s="61"/>
      <c r="E5377" s="59"/>
      <c r="F5377" s="59"/>
      <c r="G5377" s="59"/>
      <c r="H5377" s="59"/>
      <c r="I5377" s="92">
        <f t="shared" si="124"/>
        <v>0</v>
      </c>
      <c r="J5377" s="59"/>
    </row>
    <row r="5378" spans="1:10" s="27" customFormat="1" ht="15" x14ac:dyDescent="0.25">
      <c r="A5378" s="60"/>
      <c r="B5378" s="60"/>
      <c r="C5378" s="61"/>
      <c r="D5378" s="61"/>
      <c r="E5378" s="59"/>
      <c r="F5378" s="59"/>
      <c r="G5378" s="59"/>
      <c r="H5378" s="59"/>
      <c r="I5378" s="92">
        <f t="shared" si="124"/>
        <v>0</v>
      </c>
      <c r="J5378" s="59"/>
    </row>
    <row r="5379" spans="1:10" s="27" customFormat="1" ht="15" x14ac:dyDescent="0.25">
      <c r="A5379" s="60"/>
      <c r="B5379" s="60"/>
      <c r="C5379" s="61"/>
      <c r="D5379" s="61"/>
      <c r="E5379" s="59"/>
      <c r="F5379" s="59"/>
      <c r="G5379" s="59"/>
      <c r="H5379" s="59"/>
      <c r="I5379" s="92">
        <f t="shared" si="124"/>
        <v>0</v>
      </c>
      <c r="J5379" s="59"/>
    </row>
    <row r="5380" spans="1:10" s="27" customFormat="1" ht="15" x14ac:dyDescent="0.25">
      <c r="A5380" s="60"/>
      <c r="B5380" s="60"/>
      <c r="C5380" s="61"/>
      <c r="D5380" s="61"/>
      <c r="E5380" s="59"/>
      <c r="F5380" s="59"/>
      <c r="G5380" s="59"/>
      <c r="H5380" s="59"/>
      <c r="I5380" s="92">
        <f t="shared" si="124"/>
        <v>0</v>
      </c>
      <c r="J5380" s="59"/>
    </row>
    <row r="5381" spans="1:10" s="27" customFormat="1" ht="15" x14ac:dyDescent="0.25">
      <c r="A5381" s="60"/>
      <c r="B5381" s="60"/>
      <c r="C5381" s="61"/>
      <c r="D5381" s="61"/>
      <c r="E5381" s="59"/>
      <c r="F5381" s="59"/>
      <c r="G5381" s="59"/>
      <c r="H5381" s="59"/>
      <c r="I5381" s="92">
        <f t="shared" si="124"/>
        <v>0</v>
      </c>
      <c r="J5381" s="59"/>
    </row>
    <row r="5382" spans="1:10" s="27" customFormat="1" ht="15" x14ac:dyDescent="0.25">
      <c r="A5382" s="60"/>
      <c r="B5382" s="60"/>
      <c r="C5382" s="61"/>
      <c r="D5382" s="61"/>
      <c r="E5382" s="59"/>
      <c r="F5382" s="59"/>
      <c r="G5382" s="59"/>
      <c r="H5382" s="59"/>
      <c r="I5382" s="92">
        <f t="shared" si="124"/>
        <v>0</v>
      </c>
      <c r="J5382" s="59"/>
    </row>
    <row r="5383" spans="1:10" s="27" customFormat="1" ht="15" x14ac:dyDescent="0.25">
      <c r="A5383" s="60"/>
      <c r="B5383" s="60"/>
      <c r="C5383" s="61"/>
      <c r="D5383" s="61"/>
      <c r="E5383" s="59"/>
      <c r="F5383" s="59"/>
      <c r="G5383" s="59"/>
      <c r="H5383" s="59"/>
      <c r="I5383" s="92">
        <f t="shared" si="124"/>
        <v>0</v>
      </c>
      <c r="J5383" s="59"/>
    </row>
    <row r="5384" spans="1:10" s="27" customFormat="1" ht="15" x14ac:dyDescent="0.25">
      <c r="A5384" s="60"/>
      <c r="B5384" s="60"/>
      <c r="C5384" s="61"/>
      <c r="D5384" s="61"/>
      <c r="E5384" s="59"/>
      <c r="F5384" s="59"/>
      <c r="G5384" s="59"/>
      <c r="H5384" s="59"/>
      <c r="I5384" s="92">
        <f t="shared" si="124"/>
        <v>0</v>
      </c>
      <c r="J5384" s="59"/>
    </row>
    <row r="5385" spans="1:10" s="27" customFormat="1" ht="15" x14ac:dyDescent="0.25">
      <c r="A5385" s="60"/>
      <c r="B5385" s="60"/>
      <c r="C5385" s="61"/>
      <c r="D5385" s="61"/>
      <c r="E5385" s="59"/>
      <c r="F5385" s="59"/>
      <c r="G5385" s="59"/>
      <c r="H5385" s="59"/>
      <c r="I5385" s="92">
        <f t="shared" si="124"/>
        <v>0</v>
      </c>
      <c r="J5385" s="59"/>
    </row>
    <row r="5386" spans="1:10" s="27" customFormat="1" ht="15" x14ac:dyDescent="0.25">
      <c r="A5386" s="60"/>
      <c r="B5386" s="60"/>
      <c r="C5386" s="61"/>
      <c r="D5386" s="61"/>
      <c r="E5386" s="59"/>
      <c r="F5386" s="59"/>
      <c r="G5386" s="59"/>
      <c r="H5386" s="59"/>
      <c r="I5386" s="92">
        <f t="shared" si="124"/>
        <v>0</v>
      </c>
      <c r="J5386" s="59"/>
    </row>
    <row r="5387" spans="1:10" s="27" customFormat="1" ht="15" x14ac:dyDescent="0.25">
      <c r="A5387" s="60"/>
      <c r="B5387" s="60"/>
      <c r="C5387" s="61"/>
      <c r="D5387" s="61"/>
      <c r="E5387" s="59"/>
      <c r="F5387" s="59"/>
      <c r="G5387" s="59"/>
      <c r="H5387" s="59"/>
      <c r="I5387" s="92">
        <f t="shared" si="124"/>
        <v>0</v>
      </c>
      <c r="J5387" s="59"/>
    </row>
    <row r="5388" spans="1:10" s="27" customFormat="1" ht="15" x14ac:dyDescent="0.25">
      <c r="A5388" s="60"/>
      <c r="B5388" s="60"/>
      <c r="C5388" s="61"/>
      <c r="D5388" s="61"/>
      <c r="E5388" s="59"/>
      <c r="F5388" s="59"/>
      <c r="G5388" s="59"/>
      <c r="H5388" s="59"/>
      <c r="I5388" s="92">
        <f t="shared" si="124"/>
        <v>0</v>
      </c>
      <c r="J5388" s="59"/>
    </row>
    <row r="5389" spans="1:10" s="27" customFormat="1" ht="15" x14ac:dyDescent="0.25">
      <c r="A5389" s="60"/>
      <c r="B5389" s="60"/>
      <c r="C5389" s="61"/>
      <c r="D5389" s="61"/>
      <c r="E5389" s="59"/>
      <c r="F5389" s="59"/>
      <c r="G5389" s="59"/>
      <c r="H5389" s="59"/>
      <c r="I5389" s="92">
        <f t="shared" si="124"/>
        <v>0</v>
      </c>
      <c r="J5389" s="59"/>
    </row>
    <row r="5390" spans="1:10" s="27" customFormat="1" ht="15" x14ac:dyDescent="0.25">
      <c r="A5390" s="60"/>
      <c r="B5390" s="60"/>
      <c r="C5390" s="61"/>
      <c r="D5390" s="61"/>
      <c r="E5390" s="59"/>
      <c r="F5390" s="59"/>
      <c r="G5390" s="59"/>
      <c r="H5390" s="59"/>
      <c r="I5390" s="92">
        <f t="shared" si="124"/>
        <v>0</v>
      </c>
      <c r="J5390" s="59"/>
    </row>
    <row r="5391" spans="1:10" s="27" customFormat="1" ht="15" x14ac:dyDescent="0.25">
      <c r="A5391" s="60"/>
      <c r="B5391" s="60"/>
      <c r="C5391" s="61"/>
      <c r="D5391" s="61"/>
      <c r="E5391" s="59"/>
      <c r="F5391" s="59"/>
      <c r="G5391" s="59"/>
      <c r="H5391" s="59"/>
      <c r="I5391" s="92">
        <f t="shared" si="124"/>
        <v>0</v>
      </c>
      <c r="J5391" s="59"/>
    </row>
    <row r="5392" spans="1:10" s="27" customFormat="1" ht="15" x14ac:dyDescent="0.25">
      <c r="A5392" s="60"/>
      <c r="B5392" s="60"/>
      <c r="C5392" s="61"/>
      <c r="D5392" s="61"/>
      <c r="E5392" s="59"/>
      <c r="F5392" s="59"/>
      <c r="G5392" s="59"/>
      <c r="H5392" s="59"/>
      <c r="I5392" s="92">
        <f t="shared" si="124"/>
        <v>0</v>
      </c>
      <c r="J5392" s="59"/>
    </row>
    <row r="5393" spans="1:10" s="27" customFormat="1" ht="15" x14ac:dyDescent="0.25">
      <c r="A5393" s="60"/>
      <c r="B5393" s="60"/>
      <c r="C5393" s="61"/>
      <c r="D5393" s="61"/>
      <c r="E5393" s="59"/>
      <c r="F5393" s="59"/>
      <c r="G5393" s="59"/>
      <c r="H5393" s="59"/>
      <c r="I5393" s="92">
        <f t="shared" si="124"/>
        <v>0</v>
      </c>
      <c r="J5393" s="59"/>
    </row>
    <row r="5394" spans="1:10" s="27" customFormat="1" ht="15" x14ac:dyDescent="0.25">
      <c r="A5394" s="60"/>
      <c r="B5394" s="60"/>
      <c r="C5394" s="61"/>
      <c r="D5394" s="61"/>
      <c r="E5394" s="59"/>
      <c r="F5394" s="59"/>
      <c r="G5394" s="59"/>
      <c r="H5394" s="59"/>
      <c r="I5394" s="92">
        <f t="shared" si="124"/>
        <v>0</v>
      </c>
      <c r="J5394" s="59"/>
    </row>
    <row r="5395" spans="1:10" s="27" customFormat="1" ht="15" x14ac:dyDescent="0.25">
      <c r="A5395" s="60"/>
      <c r="B5395" s="60"/>
      <c r="C5395" s="61"/>
      <c r="D5395" s="61"/>
      <c r="E5395" s="59"/>
      <c r="F5395" s="59"/>
      <c r="G5395" s="59"/>
      <c r="H5395" s="59"/>
      <c r="I5395" s="92">
        <f t="shared" si="124"/>
        <v>0</v>
      </c>
      <c r="J5395" s="59"/>
    </row>
    <row r="5396" spans="1:10" s="27" customFormat="1" ht="15" x14ac:dyDescent="0.25">
      <c r="A5396" s="60"/>
      <c r="B5396" s="60"/>
      <c r="C5396" s="61"/>
      <c r="D5396" s="61"/>
      <c r="E5396" s="59"/>
      <c r="F5396" s="59"/>
      <c r="G5396" s="59"/>
      <c r="H5396" s="59"/>
      <c r="I5396" s="92">
        <f t="shared" si="124"/>
        <v>0</v>
      </c>
      <c r="J5396" s="59"/>
    </row>
    <row r="5397" spans="1:10" s="27" customFormat="1" ht="15" x14ac:dyDescent="0.25">
      <c r="A5397" s="60"/>
      <c r="B5397" s="60"/>
      <c r="C5397" s="61"/>
      <c r="D5397" s="61"/>
      <c r="E5397" s="59"/>
      <c r="F5397" s="59"/>
      <c r="G5397" s="59"/>
      <c r="H5397" s="59"/>
      <c r="I5397" s="92">
        <f t="shared" si="124"/>
        <v>0</v>
      </c>
      <c r="J5397" s="59"/>
    </row>
    <row r="5398" spans="1:10" s="27" customFormat="1" ht="15" x14ac:dyDescent="0.25">
      <c r="A5398" s="60"/>
      <c r="B5398" s="60"/>
      <c r="C5398" s="61"/>
      <c r="D5398" s="61"/>
      <c r="E5398" s="59"/>
      <c r="F5398" s="59"/>
      <c r="G5398" s="59"/>
      <c r="H5398" s="59"/>
      <c r="I5398" s="92">
        <f t="shared" si="124"/>
        <v>0</v>
      </c>
      <c r="J5398" s="59"/>
    </row>
    <row r="5399" spans="1:10" s="27" customFormat="1" ht="15" x14ac:dyDescent="0.25">
      <c r="A5399" s="60"/>
      <c r="B5399" s="60"/>
      <c r="C5399" s="61"/>
      <c r="D5399" s="61"/>
      <c r="E5399" s="59"/>
      <c r="F5399" s="59"/>
      <c r="G5399" s="59"/>
      <c r="H5399" s="59"/>
      <c r="I5399" s="92">
        <f t="shared" si="124"/>
        <v>0</v>
      </c>
      <c r="J5399" s="59"/>
    </row>
    <row r="5400" spans="1:10" s="27" customFormat="1" ht="15" x14ac:dyDescent="0.25">
      <c r="A5400" s="60"/>
      <c r="B5400" s="60"/>
      <c r="C5400" s="61"/>
      <c r="D5400" s="61"/>
      <c r="E5400" s="59"/>
      <c r="F5400" s="59"/>
      <c r="G5400" s="59"/>
      <c r="H5400" s="59"/>
      <c r="I5400" s="92">
        <f t="shared" si="124"/>
        <v>0</v>
      </c>
      <c r="J5400" s="59"/>
    </row>
    <row r="5401" spans="1:10" s="27" customFormat="1" ht="15" x14ac:dyDescent="0.25">
      <c r="A5401" s="60"/>
      <c r="B5401" s="60"/>
      <c r="C5401" s="61"/>
      <c r="D5401" s="61"/>
      <c r="E5401" s="59"/>
      <c r="F5401" s="59"/>
      <c r="G5401" s="59"/>
      <c r="H5401" s="59"/>
      <c r="I5401" s="92">
        <f t="shared" si="124"/>
        <v>0</v>
      </c>
      <c r="J5401" s="59"/>
    </row>
    <row r="5402" spans="1:10" s="27" customFormat="1" ht="15" x14ac:dyDescent="0.25">
      <c r="A5402" s="60"/>
      <c r="B5402" s="60"/>
      <c r="C5402" s="61"/>
      <c r="D5402" s="61"/>
      <c r="E5402" s="59"/>
      <c r="F5402" s="59"/>
      <c r="G5402" s="59"/>
      <c r="H5402" s="59"/>
      <c r="I5402" s="92">
        <f t="shared" si="124"/>
        <v>0</v>
      </c>
      <c r="J5402" s="59"/>
    </row>
    <row r="5403" spans="1:10" s="27" customFormat="1" ht="15" x14ac:dyDescent="0.25">
      <c r="A5403" s="60"/>
      <c r="B5403" s="60"/>
      <c r="C5403" s="61"/>
      <c r="D5403" s="61"/>
      <c r="E5403" s="59"/>
      <c r="F5403" s="59"/>
      <c r="G5403" s="59"/>
      <c r="H5403" s="59"/>
      <c r="I5403" s="92">
        <f t="shared" si="124"/>
        <v>0</v>
      </c>
      <c r="J5403" s="59"/>
    </row>
    <row r="5404" spans="1:10" s="27" customFormat="1" ht="15" x14ac:dyDescent="0.25">
      <c r="A5404" s="60"/>
      <c r="B5404" s="60"/>
      <c r="C5404" s="61"/>
      <c r="D5404" s="61"/>
      <c r="E5404" s="59"/>
      <c r="F5404" s="59"/>
      <c r="G5404" s="59"/>
      <c r="H5404" s="59"/>
      <c r="I5404" s="92">
        <f t="shared" si="124"/>
        <v>0</v>
      </c>
      <c r="J5404" s="59"/>
    </row>
    <row r="5405" spans="1:10" s="27" customFormat="1" ht="15" x14ac:dyDescent="0.25">
      <c r="A5405" s="60"/>
      <c r="B5405" s="60"/>
      <c r="C5405" s="61"/>
      <c r="D5405" s="61"/>
      <c r="E5405" s="59"/>
      <c r="F5405" s="59"/>
      <c r="G5405" s="59"/>
      <c r="H5405" s="59"/>
      <c r="I5405" s="92">
        <f t="shared" si="124"/>
        <v>0</v>
      </c>
      <c r="J5405" s="59"/>
    </row>
    <row r="5406" spans="1:10" s="27" customFormat="1" ht="15" x14ac:dyDescent="0.25">
      <c r="A5406" s="60"/>
      <c r="B5406" s="60"/>
      <c r="C5406" s="61"/>
      <c r="D5406" s="61"/>
      <c r="E5406" s="59"/>
      <c r="F5406" s="59"/>
      <c r="G5406" s="59"/>
      <c r="H5406" s="59"/>
      <c r="I5406" s="92">
        <f t="shared" si="124"/>
        <v>0</v>
      </c>
      <c r="J5406" s="59"/>
    </row>
    <row r="5407" spans="1:10" s="27" customFormat="1" ht="15" x14ac:dyDescent="0.25">
      <c r="A5407" s="60"/>
      <c r="B5407" s="60"/>
      <c r="C5407" s="61"/>
      <c r="D5407" s="61"/>
      <c r="E5407" s="59"/>
      <c r="F5407" s="59"/>
      <c r="G5407" s="59"/>
      <c r="H5407" s="59"/>
      <c r="I5407" s="92">
        <f t="shared" si="124"/>
        <v>0</v>
      </c>
      <c r="J5407" s="59"/>
    </row>
    <row r="5408" spans="1:10" s="27" customFormat="1" ht="15" x14ac:dyDescent="0.25">
      <c r="A5408" s="60"/>
      <c r="B5408" s="60"/>
      <c r="C5408" s="61"/>
      <c r="D5408" s="61"/>
      <c r="E5408" s="59"/>
      <c r="F5408" s="59"/>
      <c r="G5408" s="59"/>
      <c r="H5408" s="59"/>
      <c r="I5408" s="92">
        <f t="shared" si="124"/>
        <v>0</v>
      </c>
      <c r="J5408" s="59"/>
    </row>
    <row r="5409" spans="1:10" s="27" customFormat="1" ht="15" x14ac:dyDescent="0.25">
      <c r="A5409" s="60"/>
      <c r="B5409" s="60"/>
      <c r="C5409" s="61"/>
      <c r="D5409" s="61"/>
      <c r="E5409" s="59"/>
      <c r="F5409" s="59"/>
      <c r="G5409" s="59"/>
      <c r="H5409" s="59"/>
      <c r="I5409" s="92">
        <f t="shared" si="124"/>
        <v>0</v>
      </c>
      <c r="J5409" s="59"/>
    </row>
    <row r="5410" spans="1:10" s="27" customFormat="1" ht="15" x14ac:dyDescent="0.25">
      <c r="A5410" s="60"/>
      <c r="B5410" s="60"/>
      <c r="C5410" s="61"/>
      <c r="D5410" s="61"/>
      <c r="E5410" s="59"/>
      <c r="F5410" s="59"/>
      <c r="G5410" s="59"/>
      <c r="H5410" s="59"/>
      <c r="I5410" s="92">
        <f t="shared" si="124"/>
        <v>0</v>
      </c>
      <c r="J5410" s="59"/>
    </row>
    <row r="5411" spans="1:10" s="27" customFormat="1" ht="15" x14ac:dyDescent="0.25">
      <c r="A5411" s="60"/>
      <c r="B5411" s="60"/>
      <c r="C5411" s="61"/>
      <c r="D5411" s="61"/>
      <c r="E5411" s="59"/>
      <c r="F5411" s="59"/>
      <c r="G5411" s="59"/>
      <c r="H5411" s="59"/>
      <c r="I5411" s="92">
        <f t="shared" si="124"/>
        <v>0</v>
      </c>
      <c r="J5411" s="59"/>
    </row>
    <row r="5412" spans="1:10" s="27" customFormat="1" ht="15" x14ac:dyDescent="0.25">
      <c r="A5412" s="60"/>
      <c r="B5412" s="60"/>
      <c r="C5412" s="61"/>
      <c r="D5412" s="61"/>
      <c r="E5412" s="59"/>
      <c r="F5412" s="59"/>
      <c r="G5412" s="59"/>
      <c r="H5412" s="59"/>
      <c r="I5412" s="92">
        <f t="shared" si="124"/>
        <v>0</v>
      </c>
      <c r="J5412" s="59"/>
    </row>
    <row r="5413" spans="1:10" s="27" customFormat="1" ht="15" x14ac:dyDescent="0.25">
      <c r="A5413" s="60"/>
      <c r="B5413" s="60"/>
      <c r="C5413" s="61"/>
      <c r="D5413" s="61"/>
      <c r="E5413" s="59"/>
      <c r="F5413" s="59"/>
      <c r="G5413" s="59"/>
      <c r="H5413" s="59"/>
      <c r="I5413" s="92">
        <f t="shared" si="124"/>
        <v>0</v>
      </c>
      <c r="J5413" s="59"/>
    </row>
    <row r="5414" spans="1:10" s="27" customFormat="1" ht="15" x14ac:dyDescent="0.25">
      <c r="A5414" s="60"/>
      <c r="B5414" s="60"/>
      <c r="C5414" s="61"/>
      <c r="D5414" s="61"/>
      <c r="E5414" s="59"/>
      <c r="F5414" s="59"/>
      <c r="G5414" s="59"/>
      <c r="H5414" s="59"/>
      <c r="I5414" s="92">
        <f t="shared" si="124"/>
        <v>0</v>
      </c>
      <c r="J5414" s="59"/>
    </row>
    <row r="5415" spans="1:10" s="27" customFormat="1" ht="15" x14ac:dyDescent="0.25">
      <c r="A5415" s="60"/>
      <c r="B5415" s="60"/>
      <c r="C5415" s="61"/>
      <c r="D5415" s="61"/>
      <c r="E5415" s="59"/>
      <c r="F5415" s="59"/>
      <c r="G5415" s="59"/>
      <c r="H5415" s="59"/>
      <c r="I5415" s="92">
        <f t="shared" si="124"/>
        <v>0</v>
      </c>
      <c r="J5415" s="59"/>
    </row>
    <row r="5416" spans="1:10" s="27" customFormat="1" ht="15" x14ac:dyDescent="0.25">
      <c r="A5416" s="60"/>
      <c r="B5416" s="60"/>
      <c r="C5416" s="61"/>
      <c r="D5416" s="61"/>
      <c r="E5416" s="59"/>
      <c r="F5416" s="59"/>
      <c r="G5416" s="59"/>
      <c r="H5416" s="59"/>
      <c r="I5416" s="92">
        <f t="shared" si="124"/>
        <v>0</v>
      </c>
      <c r="J5416" s="59"/>
    </row>
    <row r="5417" spans="1:10" s="27" customFormat="1" ht="15" x14ac:dyDescent="0.25">
      <c r="A5417" s="60"/>
      <c r="B5417" s="60"/>
      <c r="C5417" s="61"/>
      <c r="D5417" s="61"/>
      <c r="E5417" s="59"/>
      <c r="F5417" s="59"/>
      <c r="G5417" s="59"/>
      <c r="H5417" s="59"/>
      <c r="I5417" s="92">
        <f t="shared" si="124"/>
        <v>0</v>
      </c>
      <c r="J5417" s="59"/>
    </row>
    <row r="5418" spans="1:10" s="27" customFormat="1" ht="15" x14ac:dyDescent="0.25">
      <c r="A5418" s="60"/>
      <c r="B5418" s="60"/>
      <c r="C5418" s="61"/>
      <c r="D5418" s="61"/>
      <c r="E5418" s="59"/>
      <c r="F5418" s="59"/>
      <c r="G5418" s="59"/>
      <c r="H5418" s="59"/>
      <c r="I5418" s="92">
        <f t="shared" si="124"/>
        <v>0</v>
      </c>
      <c r="J5418" s="59"/>
    </row>
    <row r="5419" spans="1:10" s="27" customFormat="1" ht="15" x14ac:dyDescent="0.25">
      <c r="A5419" s="60"/>
      <c r="B5419" s="60"/>
      <c r="C5419" s="61"/>
      <c r="D5419" s="61"/>
      <c r="E5419" s="59"/>
      <c r="F5419" s="59"/>
      <c r="G5419" s="59"/>
      <c r="H5419" s="59"/>
      <c r="I5419" s="92">
        <f t="shared" si="124"/>
        <v>0</v>
      </c>
      <c r="J5419" s="59"/>
    </row>
    <row r="5420" spans="1:10" s="27" customFormat="1" ht="15" x14ac:dyDescent="0.25">
      <c r="A5420" s="60"/>
      <c r="B5420" s="60"/>
      <c r="C5420" s="61"/>
      <c r="D5420" s="61"/>
      <c r="E5420" s="59"/>
      <c r="F5420" s="59"/>
      <c r="G5420" s="59"/>
      <c r="H5420" s="59"/>
      <c r="I5420" s="92">
        <f t="shared" si="124"/>
        <v>0</v>
      </c>
      <c r="J5420" s="59"/>
    </row>
    <row r="5421" spans="1:10" s="27" customFormat="1" ht="15" x14ac:dyDescent="0.25">
      <c r="A5421" s="60"/>
      <c r="B5421" s="60"/>
      <c r="C5421" s="61"/>
      <c r="D5421" s="61"/>
      <c r="E5421" s="59"/>
      <c r="F5421" s="59"/>
      <c r="G5421" s="59"/>
      <c r="H5421" s="59"/>
      <c r="I5421" s="92">
        <f t="shared" si="124"/>
        <v>0</v>
      </c>
      <c r="J5421" s="59"/>
    </row>
    <row r="5422" spans="1:10" s="27" customFormat="1" ht="15" x14ac:dyDescent="0.25">
      <c r="A5422" s="60"/>
      <c r="B5422" s="60"/>
      <c r="C5422" s="61"/>
      <c r="D5422" s="61"/>
      <c r="E5422" s="59"/>
      <c r="F5422" s="59"/>
      <c r="G5422" s="59"/>
      <c r="H5422" s="59"/>
      <c r="I5422" s="92">
        <f t="shared" si="124"/>
        <v>0</v>
      </c>
      <c r="J5422" s="59"/>
    </row>
    <row r="5423" spans="1:10" s="27" customFormat="1" ht="15" x14ac:dyDescent="0.25">
      <c r="A5423" s="60"/>
      <c r="B5423" s="60"/>
      <c r="C5423" s="61"/>
      <c r="D5423" s="61"/>
      <c r="E5423" s="59"/>
      <c r="F5423" s="59"/>
      <c r="G5423" s="59"/>
      <c r="H5423" s="59"/>
      <c r="I5423" s="92">
        <f t="shared" si="124"/>
        <v>0</v>
      </c>
      <c r="J5423" s="59"/>
    </row>
    <row r="5424" spans="1:10" s="27" customFormat="1" ht="15" x14ac:dyDescent="0.25">
      <c r="A5424" s="60"/>
      <c r="B5424" s="60"/>
      <c r="C5424" s="61"/>
      <c r="D5424" s="61"/>
      <c r="E5424" s="59"/>
      <c r="F5424" s="59"/>
      <c r="G5424" s="59"/>
      <c r="H5424" s="59"/>
      <c r="I5424" s="92">
        <f t="shared" si="124"/>
        <v>0</v>
      </c>
      <c r="J5424" s="59"/>
    </row>
    <row r="5425" spans="1:10" s="27" customFormat="1" ht="15" x14ac:dyDescent="0.25">
      <c r="A5425" s="60"/>
      <c r="B5425" s="60"/>
      <c r="C5425" s="61"/>
      <c r="D5425" s="61"/>
      <c r="E5425" s="59"/>
      <c r="F5425" s="59"/>
      <c r="G5425" s="59"/>
      <c r="H5425" s="59"/>
      <c r="I5425" s="92">
        <f t="shared" si="124"/>
        <v>0</v>
      </c>
      <c r="J5425" s="59"/>
    </row>
    <row r="5426" spans="1:10" s="27" customFormat="1" ht="15" x14ac:dyDescent="0.25">
      <c r="A5426" s="60"/>
      <c r="B5426" s="60"/>
      <c r="C5426" s="61"/>
      <c r="D5426" s="61"/>
      <c r="E5426" s="59"/>
      <c r="F5426" s="59"/>
      <c r="G5426" s="59"/>
      <c r="H5426" s="59"/>
      <c r="I5426" s="92">
        <f t="shared" si="124"/>
        <v>0</v>
      </c>
      <c r="J5426" s="59"/>
    </row>
    <row r="5427" spans="1:10" s="27" customFormat="1" ht="15" x14ac:dyDescent="0.25">
      <c r="A5427" s="60"/>
      <c r="B5427" s="60"/>
      <c r="C5427" s="61"/>
      <c r="D5427" s="61"/>
      <c r="E5427" s="59"/>
      <c r="F5427" s="59"/>
      <c r="G5427" s="59"/>
      <c r="H5427" s="59"/>
      <c r="I5427" s="92">
        <f t="shared" si="124"/>
        <v>0</v>
      </c>
      <c r="J5427" s="59"/>
    </row>
    <row r="5428" spans="1:10" s="27" customFormat="1" ht="15" x14ac:dyDescent="0.25">
      <c r="A5428" s="60"/>
      <c r="B5428" s="60"/>
      <c r="C5428" s="61"/>
      <c r="D5428" s="61"/>
      <c r="E5428" s="59"/>
      <c r="F5428" s="59"/>
      <c r="G5428" s="59"/>
      <c r="H5428" s="59"/>
      <c r="I5428" s="92">
        <f t="shared" si="124"/>
        <v>0</v>
      </c>
      <c r="J5428" s="59"/>
    </row>
    <row r="5429" spans="1:10" s="27" customFormat="1" ht="15" x14ac:dyDescent="0.25">
      <c r="A5429" s="60"/>
      <c r="B5429" s="60"/>
      <c r="C5429" s="61"/>
      <c r="D5429" s="61"/>
      <c r="E5429" s="59"/>
      <c r="F5429" s="59"/>
      <c r="G5429" s="59"/>
      <c r="H5429" s="59"/>
      <c r="I5429" s="92">
        <f t="shared" si="124"/>
        <v>0</v>
      </c>
      <c r="J5429" s="59"/>
    </row>
    <row r="5430" spans="1:10" s="27" customFormat="1" ht="15" x14ac:dyDescent="0.25">
      <c r="A5430" s="60"/>
      <c r="B5430" s="60"/>
      <c r="C5430" s="61"/>
      <c r="D5430" s="61"/>
      <c r="E5430" s="59"/>
      <c r="F5430" s="59"/>
      <c r="G5430" s="59"/>
      <c r="H5430" s="59"/>
      <c r="I5430" s="92">
        <f t="shared" si="124"/>
        <v>0</v>
      </c>
      <c r="J5430" s="59"/>
    </row>
    <row r="5431" spans="1:10" s="27" customFormat="1" ht="15" x14ac:dyDescent="0.25">
      <c r="A5431" s="60"/>
      <c r="B5431" s="60"/>
      <c r="C5431" s="61"/>
      <c r="D5431" s="61"/>
      <c r="E5431" s="59"/>
      <c r="F5431" s="59"/>
      <c r="G5431" s="59"/>
      <c r="H5431" s="59"/>
      <c r="I5431" s="92">
        <f t="shared" si="124"/>
        <v>0</v>
      </c>
      <c r="J5431" s="59"/>
    </row>
    <row r="5432" spans="1:10" s="27" customFormat="1" ht="15" x14ac:dyDescent="0.25">
      <c r="A5432" s="60"/>
      <c r="B5432" s="60"/>
      <c r="C5432" s="61"/>
      <c r="D5432" s="61"/>
      <c r="E5432" s="59"/>
      <c r="F5432" s="59"/>
      <c r="G5432" s="59"/>
      <c r="H5432" s="59"/>
      <c r="I5432" s="92">
        <f t="shared" ref="I5432:I5495" si="125">G5432</f>
        <v>0</v>
      </c>
      <c r="J5432" s="59"/>
    </row>
    <row r="5433" spans="1:10" s="27" customFormat="1" ht="15" x14ac:dyDescent="0.25">
      <c r="A5433" s="60"/>
      <c r="B5433" s="60"/>
      <c r="C5433" s="61"/>
      <c r="D5433" s="61"/>
      <c r="E5433" s="59"/>
      <c r="F5433" s="59"/>
      <c r="G5433" s="59"/>
      <c r="H5433" s="59"/>
      <c r="I5433" s="92">
        <f t="shared" si="125"/>
        <v>0</v>
      </c>
      <c r="J5433" s="59"/>
    </row>
    <row r="5434" spans="1:10" s="27" customFormat="1" ht="15" x14ac:dyDescent="0.25">
      <c r="A5434" s="60"/>
      <c r="B5434" s="60"/>
      <c r="C5434" s="61"/>
      <c r="D5434" s="61"/>
      <c r="E5434" s="59"/>
      <c r="F5434" s="59"/>
      <c r="G5434" s="59"/>
      <c r="H5434" s="59"/>
      <c r="I5434" s="92">
        <f t="shared" si="125"/>
        <v>0</v>
      </c>
      <c r="J5434" s="59"/>
    </row>
    <row r="5435" spans="1:10" s="27" customFormat="1" ht="15" x14ac:dyDescent="0.25">
      <c r="A5435" s="60"/>
      <c r="B5435" s="60"/>
      <c r="C5435" s="61"/>
      <c r="D5435" s="61"/>
      <c r="E5435" s="59"/>
      <c r="F5435" s="59"/>
      <c r="G5435" s="59"/>
      <c r="H5435" s="59"/>
      <c r="I5435" s="92">
        <f t="shared" si="125"/>
        <v>0</v>
      </c>
      <c r="J5435" s="59"/>
    </row>
    <row r="5436" spans="1:10" s="27" customFormat="1" ht="15" x14ac:dyDescent="0.25">
      <c r="A5436" s="60"/>
      <c r="B5436" s="60"/>
      <c r="C5436" s="61"/>
      <c r="D5436" s="61"/>
      <c r="E5436" s="59"/>
      <c r="F5436" s="59"/>
      <c r="G5436" s="59"/>
      <c r="H5436" s="59"/>
      <c r="I5436" s="92">
        <f t="shared" si="125"/>
        <v>0</v>
      </c>
      <c r="J5436" s="59"/>
    </row>
    <row r="5437" spans="1:10" s="27" customFormat="1" ht="15" x14ac:dyDescent="0.25">
      <c r="A5437" s="60"/>
      <c r="B5437" s="60"/>
      <c r="C5437" s="61"/>
      <c r="D5437" s="61"/>
      <c r="E5437" s="59"/>
      <c r="F5437" s="59"/>
      <c r="G5437" s="59"/>
      <c r="H5437" s="59"/>
      <c r="I5437" s="92">
        <f t="shared" si="125"/>
        <v>0</v>
      </c>
      <c r="J5437" s="59"/>
    </row>
    <row r="5438" spans="1:10" s="27" customFormat="1" ht="15" x14ac:dyDescent="0.25">
      <c r="A5438" s="60"/>
      <c r="B5438" s="60"/>
      <c r="C5438" s="61"/>
      <c r="D5438" s="61"/>
      <c r="E5438" s="59"/>
      <c r="F5438" s="59"/>
      <c r="G5438" s="59"/>
      <c r="H5438" s="59"/>
      <c r="I5438" s="92">
        <f t="shared" si="125"/>
        <v>0</v>
      </c>
      <c r="J5438" s="59"/>
    </row>
    <row r="5439" spans="1:10" s="27" customFormat="1" ht="15" x14ac:dyDescent="0.25">
      <c r="A5439" s="60"/>
      <c r="B5439" s="60"/>
      <c r="C5439" s="61"/>
      <c r="D5439" s="61"/>
      <c r="E5439" s="59"/>
      <c r="F5439" s="59"/>
      <c r="G5439" s="59"/>
      <c r="H5439" s="59"/>
      <c r="I5439" s="92">
        <f t="shared" si="125"/>
        <v>0</v>
      </c>
      <c r="J5439" s="59"/>
    </row>
    <row r="5440" spans="1:10" s="27" customFormat="1" ht="15" x14ac:dyDescent="0.25">
      <c r="A5440" s="60"/>
      <c r="B5440" s="60"/>
      <c r="C5440" s="61"/>
      <c r="D5440" s="61"/>
      <c r="E5440" s="59"/>
      <c r="F5440" s="59"/>
      <c r="G5440" s="59"/>
      <c r="H5440" s="59"/>
      <c r="I5440" s="92">
        <f t="shared" si="125"/>
        <v>0</v>
      </c>
      <c r="J5440" s="59"/>
    </row>
    <row r="5441" spans="1:10" s="27" customFormat="1" ht="15" x14ac:dyDescent="0.25">
      <c r="A5441" s="60"/>
      <c r="B5441" s="60"/>
      <c r="C5441" s="61"/>
      <c r="D5441" s="61"/>
      <c r="E5441" s="59"/>
      <c r="F5441" s="59"/>
      <c r="G5441" s="59"/>
      <c r="H5441" s="59"/>
      <c r="I5441" s="92">
        <f t="shared" si="125"/>
        <v>0</v>
      </c>
      <c r="J5441" s="59"/>
    </row>
    <row r="5442" spans="1:10" s="27" customFormat="1" ht="15" x14ac:dyDescent="0.25">
      <c r="A5442" s="60"/>
      <c r="B5442" s="60"/>
      <c r="C5442" s="61"/>
      <c r="D5442" s="61"/>
      <c r="E5442" s="59"/>
      <c r="F5442" s="59"/>
      <c r="G5442" s="59"/>
      <c r="H5442" s="59"/>
      <c r="I5442" s="92">
        <f t="shared" si="125"/>
        <v>0</v>
      </c>
      <c r="J5442" s="59"/>
    </row>
    <row r="5443" spans="1:10" s="27" customFormat="1" ht="15" x14ac:dyDescent="0.25">
      <c r="A5443" s="60"/>
      <c r="B5443" s="60"/>
      <c r="C5443" s="61"/>
      <c r="D5443" s="61"/>
      <c r="E5443" s="59"/>
      <c r="F5443" s="59"/>
      <c r="G5443" s="59"/>
      <c r="H5443" s="59"/>
      <c r="I5443" s="92">
        <f t="shared" si="125"/>
        <v>0</v>
      </c>
      <c r="J5443" s="59"/>
    </row>
    <row r="5444" spans="1:10" s="27" customFormat="1" ht="15" x14ac:dyDescent="0.25">
      <c r="A5444" s="60"/>
      <c r="B5444" s="60"/>
      <c r="C5444" s="61"/>
      <c r="D5444" s="61"/>
      <c r="E5444" s="59"/>
      <c r="F5444" s="59"/>
      <c r="G5444" s="59"/>
      <c r="H5444" s="59"/>
      <c r="I5444" s="92">
        <f t="shared" si="125"/>
        <v>0</v>
      </c>
      <c r="J5444" s="59"/>
    </row>
    <row r="5445" spans="1:10" s="27" customFormat="1" ht="15" x14ac:dyDescent="0.25">
      <c r="A5445" s="60"/>
      <c r="B5445" s="60"/>
      <c r="C5445" s="61"/>
      <c r="D5445" s="61"/>
      <c r="E5445" s="59"/>
      <c r="F5445" s="59"/>
      <c r="G5445" s="59"/>
      <c r="H5445" s="59"/>
      <c r="I5445" s="92">
        <f t="shared" si="125"/>
        <v>0</v>
      </c>
      <c r="J5445" s="59"/>
    </row>
    <row r="5446" spans="1:10" s="27" customFormat="1" ht="15" x14ac:dyDescent="0.25">
      <c r="A5446" s="60"/>
      <c r="B5446" s="60"/>
      <c r="C5446" s="61"/>
      <c r="D5446" s="61"/>
      <c r="E5446" s="59"/>
      <c r="F5446" s="59"/>
      <c r="G5446" s="59"/>
      <c r="H5446" s="59"/>
      <c r="I5446" s="92">
        <f t="shared" si="125"/>
        <v>0</v>
      </c>
      <c r="J5446" s="59"/>
    </row>
    <row r="5447" spans="1:10" s="27" customFormat="1" ht="15" x14ac:dyDescent="0.25">
      <c r="A5447" s="60"/>
      <c r="B5447" s="60"/>
      <c r="C5447" s="61"/>
      <c r="D5447" s="61"/>
      <c r="E5447" s="59"/>
      <c r="F5447" s="59"/>
      <c r="G5447" s="59"/>
      <c r="H5447" s="59"/>
      <c r="I5447" s="92">
        <f t="shared" si="125"/>
        <v>0</v>
      </c>
      <c r="J5447" s="59"/>
    </row>
    <row r="5448" spans="1:10" s="27" customFormat="1" ht="15" x14ac:dyDescent="0.25">
      <c r="A5448" s="60"/>
      <c r="B5448" s="60"/>
      <c r="C5448" s="61"/>
      <c r="D5448" s="61"/>
      <c r="E5448" s="59"/>
      <c r="F5448" s="59"/>
      <c r="G5448" s="59"/>
      <c r="H5448" s="59"/>
      <c r="I5448" s="92">
        <f t="shared" si="125"/>
        <v>0</v>
      </c>
      <c r="J5448" s="59"/>
    </row>
    <row r="5449" spans="1:10" s="27" customFormat="1" ht="15" x14ac:dyDescent="0.25">
      <c r="A5449" s="60"/>
      <c r="B5449" s="60"/>
      <c r="C5449" s="61"/>
      <c r="D5449" s="61"/>
      <c r="E5449" s="59"/>
      <c r="F5449" s="59"/>
      <c r="G5449" s="59"/>
      <c r="H5449" s="59"/>
      <c r="I5449" s="92">
        <f t="shared" si="125"/>
        <v>0</v>
      </c>
      <c r="J5449" s="59"/>
    </row>
    <row r="5450" spans="1:10" s="27" customFormat="1" ht="15" x14ac:dyDescent="0.25">
      <c r="A5450" s="60"/>
      <c r="B5450" s="60"/>
      <c r="C5450" s="61"/>
      <c r="D5450" s="61"/>
      <c r="E5450" s="59"/>
      <c r="F5450" s="59"/>
      <c r="G5450" s="59"/>
      <c r="H5450" s="59"/>
      <c r="I5450" s="92">
        <f t="shared" si="125"/>
        <v>0</v>
      </c>
      <c r="J5450" s="59"/>
    </row>
    <row r="5451" spans="1:10" s="27" customFormat="1" ht="15" x14ac:dyDescent="0.25">
      <c r="A5451" s="60"/>
      <c r="B5451" s="60"/>
      <c r="C5451" s="61"/>
      <c r="D5451" s="61"/>
      <c r="E5451" s="59"/>
      <c r="F5451" s="59"/>
      <c r="G5451" s="59"/>
      <c r="H5451" s="59"/>
      <c r="I5451" s="92">
        <f t="shared" si="125"/>
        <v>0</v>
      </c>
      <c r="J5451" s="59"/>
    </row>
    <row r="5452" spans="1:10" s="27" customFormat="1" ht="15" x14ac:dyDescent="0.25">
      <c r="A5452" s="60"/>
      <c r="B5452" s="60"/>
      <c r="C5452" s="61"/>
      <c r="D5452" s="61"/>
      <c r="E5452" s="59"/>
      <c r="F5452" s="59"/>
      <c r="G5452" s="59"/>
      <c r="H5452" s="59"/>
      <c r="I5452" s="92">
        <f t="shared" si="125"/>
        <v>0</v>
      </c>
      <c r="J5452" s="59"/>
    </row>
    <row r="5453" spans="1:10" s="27" customFormat="1" ht="15" x14ac:dyDescent="0.25">
      <c r="A5453" s="60"/>
      <c r="B5453" s="60"/>
      <c r="C5453" s="61"/>
      <c r="D5453" s="61"/>
      <c r="E5453" s="59"/>
      <c r="F5453" s="59"/>
      <c r="G5453" s="59"/>
      <c r="H5453" s="59"/>
      <c r="I5453" s="92">
        <f t="shared" si="125"/>
        <v>0</v>
      </c>
      <c r="J5453" s="59"/>
    </row>
    <row r="5454" spans="1:10" s="27" customFormat="1" ht="15" x14ac:dyDescent="0.25">
      <c r="A5454" s="60"/>
      <c r="B5454" s="60"/>
      <c r="C5454" s="61"/>
      <c r="D5454" s="61"/>
      <c r="E5454" s="59"/>
      <c r="F5454" s="59"/>
      <c r="G5454" s="59"/>
      <c r="H5454" s="59"/>
      <c r="I5454" s="92">
        <f t="shared" si="125"/>
        <v>0</v>
      </c>
      <c r="J5454" s="59"/>
    </row>
    <row r="5455" spans="1:10" s="27" customFormat="1" ht="15" x14ac:dyDescent="0.25">
      <c r="A5455" s="60"/>
      <c r="B5455" s="60"/>
      <c r="C5455" s="61"/>
      <c r="D5455" s="61"/>
      <c r="E5455" s="59"/>
      <c r="F5455" s="59"/>
      <c r="G5455" s="59"/>
      <c r="H5455" s="59"/>
      <c r="I5455" s="92">
        <f t="shared" si="125"/>
        <v>0</v>
      </c>
      <c r="J5455" s="59"/>
    </row>
    <row r="5456" spans="1:10" s="27" customFormat="1" ht="15" x14ac:dyDescent="0.25">
      <c r="A5456" s="60"/>
      <c r="B5456" s="60"/>
      <c r="C5456" s="61"/>
      <c r="D5456" s="61"/>
      <c r="E5456" s="59"/>
      <c r="F5456" s="59"/>
      <c r="G5456" s="59"/>
      <c r="H5456" s="59"/>
      <c r="I5456" s="92">
        <f t="shared" si="125"/>
        <v>0</v>
      </c>
      <c r="J5456" s="59"/>
    </row>
    <row r="5457" spans="1:10" s="27" customFormat="1" ht="15" x14ac:dyDescent="0.25">
      <c r="A5457" s="60"/>
      <c r="B5457" s="60"/>
      <c r="C5457" s="61"/>
      <c r="D5457" s="61"/>
      <c r="E5457" s="59"/>
      <c r="F5457" s="59"/>
      <c r="G5457" s="59"/>
      <c r="H5457" s="59"/>
      <c r="I5457" s="92">
        <f t="shared" si="125"/>
        <v>0</v>
      </c>
      <c r="J5457" s="59"/>
    </row>
    <row r="5458" spans="1:10" s="27" customFormat="1" ht="15" x14ac:dyDescent="0.25">
      <c r="A5458" s="60"/>
      <c r="B5458" s="60"/>
      <c r="C5458" s="61"/>
      <c r="D5458" s="61"/>
      <c r="E5458" s="59"/>
      <c r="F5458" s="59"/>
      <c r="G5458" s="59"/>
      <c r="H5458" s="59"/>
      <c r="I5458" s="92">
        <f t="shared" si="125"/>
        <v>0</v>
      </c>
      <c r="J5458" s="59"/>
    </row>
    <row r="5459" spans="1:10" s="27" customFormat="1" ht="15" x14ac:dyDescent="0.25">
      <c r="A5459" s="60"/>
      <c r="B5459" s="60"/>
      <c r="C5459" s="61"/>
      <c r="D5459" s="61"/>
      <c r="E5459" s="59"/>
      <c r="F5459" s="59"/>
      <c r="G5459" s="59"/>
      <c r="H5459" s="59"/>
      <c r="I5459" s="92">
        <f t="shared" si="125"/>
        <v>0</v>
      </c>
      <c r="J5459" s="59"/>
    </row>
    <row r="5460" spans="1:10" s="27" customFormat="1" ht="15" x14ac:dyDescent="0.25">
      <c r="A5460" s="60"/>
      <c r="B5460" s="60"/>
      <c r="C5460" s="61"/>
      <c r="D5460" s="61"/>
      <c r="E5460" s="59"/>
      <c r="F5460" s="59"/>
      <c r="G5460" s="59"/>
      <c r="H5460" s="59"/>
      <c r="I5460" s="92">
        <f t="shared" si="125"/>
        <v>0</v>
      </c>
      <c r="J5460" s="59"/>
    </row>
    <row r="5461" spans="1:10" s="27" customFormat="1" ht="15" x14ac:dyDescent="0.25">
      <c r="A5461" s="60"/>
      <c r="B5461" s="60"/>
      <c r="C5461" s="61"/>
      <c r="D5461" s="61"/>
      <c r="E5461" s="59"/>
      <c r="F5461" s="59"/>
      <c r="G5461" s="59"/>
      <c r="H5461" s="59"/>
      <c r="I5461" s="92">
        <f t="shared" si="125"/>
        <v>0</v>
      </c>
      <c r="J5461" s="59"/>
    </row>
    <row r="5462" spans="1:10" s="27" customFormat="1" ht="15" x14ac:dyDescent="0.25">
      <c r="A5462" s="60"/>
      <c r="B5462" s="60"/>
      <c r="C5462" s="61"/>
      <c r="D5462" s="61"/>
      <c r="E5462" s="59"/>
      <c r="F5462" s="59"/>
      <c r="G5462" s="59"/>
      <c r="H5462" s="59"/>
      <c r="I5462" s="92">
        <f t="shared" si="125"/>
        <v>0</v>
      </c>
      <c r="J5462" s="59"/>
    </row>
    <row r="5463" spans="1:10" s="27" customFormat="1" ht="15" x14ac:dyDescent="0.25">
      <c r="A5463" s="60"/>
      <c r="B5463" s="60"/>
      <c r="C5463" s="61"/>
      <c r="D5463" s="61"/>
      <c r="E5463" s="59"/>
      <c r="F5463" s="59"/>
      <c r="G5463" s="59"/>
      <c r="H5463" s="59"/>
      <c r="I5463" s="92">
        <f t="shared" si="125"/>
        <v>0</v>
      </c>
      <c r="J5463" s="59"/>
    </row>
    <row r="5464" spans="1:10" s="27" customFormat="1" ht="15" x14ac:dyDescent="0.25">
      <c r="A5464" s="60"/>
      <c r="B5464" s="60"/>
      <c r="C5464" s="61"/>
      <c r="D5464" s="61"/>
      <c r="E5464" s="59"/>
      <c r="F5464" s="59"/>
      <c r="G5464" s="59"/>
      <c r="H5464" s="59"/>
      <c r="I5464" s="92">
        <f t="shared" si="125"/>
        <v>0</v>
      </c>
      <c r="J5464" s="59"/>
    </row>
    <row r="5465" spans="1:10" s="27" customFormat="1" ht="15" x14ac:dyDescent="0.25">
      <c r="A5465" s="60"/>
      <c r="B5465" s="60"/>
      <c r="C5465" s="61"/>
      <c r="D5465" s="61"/>
      <c r="E5465" s="59"/>
      <c r="F5465" s="59"/>
      <c r="G5465" s="59"/>
      <c r="H5465" s="59"/>
      <c r="I5465" s="92">
        <f t="shared" si="125"/>
        <v>0</v>
      </c>
      <c r="J5465" s="59"/>
    </row>
    <row r="5466" spans="1:10" s="27" customFormat="1" ht="15" x14ac:dyDescent="0.25">
      <c r="A5466" s="60"/>
      <c r="B5466" s="60"/>
      <c r="C5466" s="61"/>
      <c r="D5466" s="61"/>
      <c r="E5466" s="59"/>
      <c r="F5466" s="59"/>
      <c r="G5466" s="59"/>
      <c r="H5466" s="59"/>
      <c r="I5466" s="92">
        <f t="shared" si="125"/>
        <v>0</v>
      </c>
      <c r="J5466" s="59"/>
    </row>
    <row r="5467" spans="1:10" s="27" customFormat="1" ht="15" x14ac:dyDescent="0.25">
      <c r="A5467" s="60"/>
      <c r="B5467" s="60"/>
      <c r="C5467" s="61"/>
      <c r="D5467" s="61"/>
      <c r="E5467" s="59"/>
      <c r="F5467" s="59"/>
      <c r="G5467" s="59"/>
      <c r="H5467" s="59"/>
      <c r="I5467" s="92">
        <f t="shared" si="125"/>
        <v>0</v>
      </c>
      <c r="J5467" s="59"/>
    </row>
    <row r="5468" spans="1:10" s="27" customFormat="1" ht="15" x14ac:dyDescent="0.25">
      <c r="A5468" s="60"/>
      <c r="B5468" s="60"/>
      <c r="C5468" s="61"/>
      <c r="D5468" s="61"/>
      <c r="E5468" s="59"/>
      <c r="F5468" s="59"/>
      <c r="G5468" s="59"/>
      <c r="H5468" s="59"/>
      <c r="I5468" s="92">
        <f t="shared" si="125"/>
        <v>0</v>
      </c>
      <c r="J5468" s="59"/>
    </row>
    <row r="5469" spans="1:10" s="27" customFormat="1" ht="15" x14ac:dyDescent="0.25">
      <c r="A5469" s="60"/>
      <c r="B5469" s="60"/>
      <c r="C5469" s="61"/>
      <c r="D5469" s="61"/>
      <c r="E5469" s="59"/>
      <c r="F5469" s="59"/>
      <c r="G5469" s="59"/>
      <c r="H5469" s="59"/>
      <c r="I5469" s="92">
        <f t="shared" si="125"/>
        <v>0</v>
      </c>
      <c r="J5469" s="59"/>
    </row>
    <row r="5470" spans="1:10" s="27" customFormat="1" ht="15" x14ac:dyDescent="0.25">
      <c r="A5470" s="60"/>
      <c r="B5470" s="60"/>
      <c r="C5470" s="61"/>
      <c r="D5470" s="61"/>
      <c r="E5470" s="59"/>
      <c r="F5470" s="59"/>
      <c r="G5470" s="59"/>
      <c r="H5470" s="59"/>
      <c r="I5470" s="92">
        <f t="shared" si="125"/>
        <v>0</v>
      </c>
      <c r="J5470" s="59"/>
    </row>
    <row r="5471" spans="1:10" s="27" customFormat="1" ht="15" x14ac:dyDescent="0.25">
      <c r="A5471" s="60"/>
      <c r="B5471" s="60"/>
      <c r="C5471" s="61"/>
      <c r="D5471" s="61"/>
      <c r="E5471" s="59"/>
      <c r="F5471" s="59"/>
      <c r="G5471" s="59"/>
      <c r="H5471" s="59"/>
      <c r="I5471" s="92">
        <f t="shared" si="125"/>
        <v>0</v>
      </c>
      <c r="J5471" s="59"/>
    </row>
    <row r="5472" spans="1:10" s="27" customFormat="1" ht="15" x14ac:dyDescent="0.25">
      <c r="A5472" s="60"/>
      <c r="B5472" s="60"/>
      <c r="C5472" s="61"/>
      <c r="D5472" s="61"/>
      <c r="E5472" s="59"/>
      <c r="F5472" s="59"/>
      <c r="G5472" s="59"/>
      <c r="H5472" s="59"/>
      <c r="I5472" s="92">
        <f t="shared" si="125"/>
        <v>0</v>
      </c>
      <c r="J5472" s="59"/>
    </row>
    <row r="5473" spans="1:10" s="27" customFormat="1" ht="15" x14ac:dyDescent="0.25">
      <c r="A5473" s="60"/>
      <c r="B5473" s="60"/>
      <c r="C5473" s="61"/>
      <c r="D5473" s="61"/>
      <c r="E5473" s="59"/>
      <c r="F5473" s="59"/>
      <c r="G5473" s="59"/>
      <c r="H5473" s="59"/>
      <c r="I5473" s="92">
        <f t="shared" si="125"/>
        <v>0</v>
      </c>
      <c r="J5473" s="59"/>
    </row>
    <row r="5474" spans="1:10" s="27" customFormat="1" ht="15" x14ac:dyDescent="0.25">
      <c r="A5474" s="60"/>
      <c r="B5474" s="60"/>
      <c r="C5474" s="61"/>
      <c r="D5474" s="61"/>
      <c r="E5474" s="59"/>
      <c r="F5474" s="59"/>
      <c r="G5474" s="59"/>
      <c r="H5474" s="59"/>
      <c r="I5474" s="92">
        <f t="shared" si="125"/>
        <v>0</v>
      </c>
      <c r="J5474" s="59"/>
    </row>
    <row r="5475" spans="1:10" s="27" customFormat="1" ht="15" x14ac:dyDescent="0.25">
      <c r="A5475" s="60"/>
      <c r="B5475" s="60"/>
      <c r="C5475" s="61"/>
      <c r="D5475" s="61"/>
      <c r="E5475" s="59"/>
      <c r="F5475" s="59"/>
      <c r="G5475" s="59"/>
      <c r="H5475" s="59"/>
      <c r="I5475" s="92">
        <f t="shared" si="125"/>
        <v>0</v>
      </c>
      <c r="J5475" s="59"/>
    </row>
    <row r="5476" spans="1:10" s="27" customFormat="1" ht="15" x14ac:dyDescent="0.25">
      <c r="A5476" s="60"/>
      <c r="B5476" s="60"/>
      <c r="C5476" s="61"/>
      <c r="D5476" s="61"/>
      <c r="E5476" s="59"/>
      <c r="F5476" s="59"/>
      <c r="G5476" s="59"/>
      <c r="H5476" s="59"/>
      <c r="I5476" s="92">
        <f t="shared" si="125"/>
        <v>0</v>
      </c>
      <c r="J5476" s="59"/>
    </row>
    <row r="5477" spans="1:10" s="27" customFormat="1" ht="15" x14ac:dyDescent="0.25">
      <c r="A5477" s="60"/>
      <c r="B5477" s="60"/>
      <c r="C5477" s="61"/>
      <c r="D5477" s="61"/>
      <c r="E5477" s="59"/>
      <c r="F5477" s="59"/>
      <c r="G5477" s="59"/>
      <c r="H5477" s="59"/>
      <c r="I5477" s="92">
        <f t="shared" si="125"/>
        <v>0</v>
      </c>
      <c r="J5477" s="59"/>
    </row>
    <row r="5478" spans="1:10" s="27" customFormat="1" ht="15" x14ac:dyDescent="0.25">
      <c r="A5478" s="60"/>
      <c r="B5478" s="60"/>
      <c r="C5478" s="61"/>
      <c r="D5478" s="61"/>
      <c r="E5478" s="59"/>
      <c r="F5478" s="59"/>
      <c r="G5478" s="59"/>
      <c r="H5478" s="59"/>
      <c r="I5478" s="92">
        <f t="shared" si="125"/>
        <v>0</v>
      </c>
      <c r="J5478" s="59"/>
    </row>
    <row r="5479" spans="1:10" s="27" customFormat="1" ht="15" x14ac:dyDescent="0.25">
      <c r="A5479" s="60"/>
      <c r="B5479" s="60"/>
      <c r="C5479" s="61"/>
      <c r="D5479" s="61"/>
      <c r="E5479" s="59"/>
      <c r="F5479" s="59"/>
      <c r="G5479" s="59"/>
      <c r="H5479" s="59"/>
      <c r="I5479" s="92">
        <f t="shared" si="125"/>
        <v>0</v>
      </c>
      <c r="J5479" s="59"/>
    </row>
    <row r="5480" spans="1:10" s="27" customFormat="1" ht="15" x14ac:dyDescent="0.25">
      <c r="A5480" s="60"/>
      <c r="B5480" s="60"/>
      <c r="C5480" s="61"/>
      <c r="D5480" s="61"/>
      <c r="E5480" s="59"/>
      <c r="F5480" s="59"/>
      <c r="G5480" s="59"/>
      <c r="H5480" s="59"/>
      <c r="I5480" s="92">
        <f t="shared" si="125"/>
        <v>0</v>
      </c>
      <c r="J5480" s="59"/>
    </row>
    <row r="5481" spans="1:10" s="27" customFormat="1" ht="15" x14ac:dyDescent="0.25">
      <c r="A5481" s="60"/>
      <c r="B5481" s="60"/>
      <c r="C5481" s="61"/>
      <c r="D5481" s="61"/>
      <c r="E5481" s="59"/>
      <c r="F5481" s="59"/>
      <c r="G5481" s="59"/>
      <c r="H5481" s="59"/>
      <c r="I5481" s="92">
        <f t="shared" si="125"/>
        <v>0</v>
      </c>
      <c r="J5481" s="59"/>
    </row>
    <row r="5482" spans="1:10" s="27" customFormat="1" ht="15" x14ac:dyDescent="0.25">
      <c r="A5482" s="60"/>
      <c r="B5482" s="60"/>
      <c r="C5482" s="61"/>
      <c r="D5482" s="61"/>
      <c r="E5482" s="59"/>
      <c r="F5482" s="59"/>
      <c r="G5482" s="59"/>
      <c r="H5482" s="59"/>
      <c r="I5482" s="92">
        <f t="shared" si="125"/>
        <v>0</v>
      </c>
      <c r="J5482" s="59"/>
    </row>
    <row r="5483" spans="1:10" s="27" customFormat="1" ht="15" x14ac:dyDescent="0.25">
      <c r="A5483" s="60"/>
      <c r="B5483" s="60"/>
      <c r="C5483" s="61"/>
      <c r="D5483" s="61"/>
      <c r="E5483" s="59"/>
      <c r="F5483" s="59"/>
      <c r="G5483" s="59"/>
      <c r="H5483" s="59"/>
      <c r="I5483" s="92">
        <f t="shared" si="125"/>
        <v>0</v>
      </c>
      <c r="J5483" s="59"/>
    </row>
    <row r="5484" spans="1:10" s="27" customFormat="1" ht="15" x14ac:dyDescent="0.25">
      <c r="A5484" s="60"/>
      <c r="B5484" s="60"/>
      <c r="C5484" s="61"/>
      <c r="D5484" s="61"/>
      <c r="E5484" s="59"/>
      <c r="F5484" s="59"/>
      <c r="G5484" s="59"/>
      <c r="H5484" s="59"/>
      <c r="I5484" s="92">
        <f t="shared" si="125"/>
        <v>0</v>
      </c>
      <c r="J5484" s="59"/>
    </row>
    <row r="5485" spans="1:10" s="27" customFormat="1" ht="15" x14ac:dyDescent="0.25">
      <c r="A5485" s="60"/>
      <c r="B5485" s="60"/>
      <c r="C5485" s="61"/>
      <c r="D5485" s="61"/>
      <c r="E5485" s="59"/>
      <c r="F5485" s="59"/>
      <c r="G5485" s="59"/>
      <c r="H5485" s="59"/>
      <c r="I5485" s="92">
        <f t="shared" si="125"/>
        <v>0</v>
      </c>
      <c r="J5485" s="59"/>
    </row>
    <row r="5486" spans="1:10" s="27" customFormat="1" ht="15" x14ac:dyDescent="0.25">
      <c r="A5486" s="60"/>
      <c r="B5486" s="60"/>
      <c r="C5486" s="61"/>
      <c r="D5486" s="61"/>
      <c r="E5486" s="59"/>
      <c r="F5486" s="59"/>
      <c r="G5486" s="59"/>
      <c r="H5486" s="59"/>
      <c r="I5486" s="92">
        <f t="shared" si="125"/>
        <v>0</v>
      </c>
      <c r="J5486" s="59"/>
    </row>
    <row r="5487" spans="1:10" s="27" customFormat="1" ht="15" x14ac:dyDescent="0.25">
      <c r="A5487" s="60"/>
      <c r="B5487" s="60"/>
      <c r="C5487" s="61"/>
      <c r="D5487" s="61"/>
      <c r="E5487" s="59"/>
      <c r="F5487" s="59"/>
      <c r="G5487" s="59"/>
      <c r="H5487" s="59"/>
      <c r="I5487" s="92">
        <f t="shared" si="125"/>
        <v>0</v>
      </c>
      <c r="J5487" s="59"/>
    </row>
    <row r="5488" spans="1:10" s="27" customFormat="1" ht="15" x14ac:dyDescent="0.25">
      <c r="A5488" s="60"/>
      <c r="B5488" s="60"/>
      <c r="C5488" s="61"/>
      <c r="D5488" s="61"/>
      <c r="E5488" s="59"/>
      <c r="F5488" s="59"/>
      <c r="G5488" s="59"/>
      <c r="H5488" s="59"/>
      <c r="I5488" s="92">
        <f t="shared" si="125"/>
        <v>0</v>
      </c>
      <c r="J5488" s="59"/>
    </row>
    <row r="5489" spans="1:10" s="27" customFormat="1" ht="15" x14ac:dyDescent="0.25">
      <c r="A5489" s="60"/>
      <c r="B5489" s="60"/>
      <c r="C5489" s="61"/>
      <c r="D5489" s="61"/>
      <c r="E5489" s="59"/>
      <c r="F5489" s="59"/>
      <c r="G5489" s="59"/>
      <c r="H5489" s="59"/>
      <c r="I5489" s="92">
        <f t="shared" si="125"/>
        <v>0</v>
      </c>
      <c r="J5489" s="59"/>
    </row>
    <row r="5490" spans="1:10" s="27" customFormat="1" ht="15" x14ac:dyDescent="0.25">
      <c r="A5490" s="60"/>
      <c r="B5490" s="60"/>
      <c r="C5490" s="61"/>
      <c r="D5490" s="61"/>
      <c r="E5490" s="59"/>
      <c r="F5490" s="59"/>
      <c r="G5490" s="59"/>
      <c r="H5490" s="59"/>
      <c r="I5490" s="92">
        <f t="shared" si="125"/>
        <v>0</v>
      </c>
      <c r="J5490" s="59"/>
    </row>
    <row r="5491" spans="1:10" s="27" customFormat="1" ht="15" x14ac:dyDescent="0.25">
      <c r="A5491" s="60"/>
      <c r="B5491" s="60"/>
      <c r="C5491" s="61"/>
      <c r="D5491" s="61"/>
      <c r="E5491" s="59"/>
      <c r="F5491" s="59"/>
      <c r="G5491" s="59"/>
      <c r="H5491" s="59"/>
      <c r="I5491" s="92">
        <f t="shared" si="125"/>
        <v>0</v>
      </c>
      <c r="J5491" s="59"/>
    </row>
    <row r="5492" spans="1:10" s="27" customFormat="1" ht="15" x14ac:dyDescent="0.25">
      <c r="A5492" s="60"/>
      <c r="B5492" s="60"/>
      <c r="C5492" s="61"/>
      <c r="D5492" s="61"/>
      <c r="E5492" s="59"/>
      <c r="F5492" s="59"/>
      <c r="G5492" s="59"/>
      <c r="H5492" s="59"/>
      <c r="I5492" s="92">
        <f t="shared" si="125"/>
        <v>0</v>
      </c>
      <c r="J5492" s="59"/>
    </row>
    <row r="5493" spans="1:10" s="27" customFormat="1" ht="15" x14ac:dyDescent="0.25">
      <c r="A5493" s="60"/>
      <c r="B5493" s="60"/>
      <c r="C5493" s="61"/>
      <c r="D5493" s="61"/>
      <c r="E5493" s="59"/>
      <c r="F5493" s="59"/>
      <c r="G5493" s="59"/>
      <c r="H5493" s="59"/>
      <c r="I5493" s="92">
        <f t="shared" si="125"/>
        <v>0</v>
      </c>
      <c r="J5493" s="59"/>
    </row>
    <row r="5494" spans="1:10" s="27" customFormat="1" ht="15" x14ac:dyDescent="0.25">
      <c r="A5494" s="60"/>
      <c r="B5494" s="60"/>
      <c r="C5494" s="61"/>
      <c r="D5494" s="61"/>
      <c r="E5494" s="59"/>
      <c r="F5494" s="59"/>
      <c r="G5494" s="59"/>
      <c r="H5494" s="59"/>
      <c r="I5494" s="92">
        <f t="shared" si="125"/>
        <v>0</v>
      </c>
      <c r="J5494" s="59"/>
    </row>
    <row r="5495" spans="1:10" s="27" customFormat="1" ht="15" x14ac:dyDescent="0.25">
      <c r="A5495" s="60"/>
      <c r="B5495" s="60"/>
      <c r="C5495" s="61"/>
      <c r="D5495" s="61"/>
      <c r="E5495" s="59"/>
      <c r="F5495" s="59"/>
      <c r="G5495" s="59"/>
      <c r="H5495" s="59"/>
      <c r="I5495" s="92">
        <f t="shared" si="125"/>
        <v>0</v>
      </c>
      <c r="J5495" s="59"/>
    </row>
    <row r="5496" spans="1:10" s="27" customFormat="1" ht="15" x14ac:dyDescent="0.25">
      <c r="A5496" s="60"/>
      <c r="B5496" s="60"/>
      <c r="C5496" s="61"/>
      <c r="D5496" s="61"/>
      <c r="E5496" s="59"/>
      <c r="F5496" s="59"/>
      <c r="G5496" s="59"/>
      <c r="H5496" s="59"/>
      <c r="I5496" s="92">
        <f t="shared" ref="I5496:I5559" si="126">G5496</f>
        <v>0</v>
      </c>
      <c r="J5496" s="59"/>
    </row>
    <row r="5497" spans="1:10" s="27" customFormat="1" ht="15" x14ac:dyDescent="0.25">
      <c r="A5497" s="60"/>
      <c r="B5497" s="60"/>
      <c r="C5497" s="61"/>
      <c r="D5497" s="61"/>
      <c r="E5497" s="59"/>
      <c r="F5497" s="59"/>
      <c r="G5497" s="59"/>
      <c r="H5497" s="59"/>
      <c r="I5497" s="92">
        <f t="shared" si="126"/>
        <v>0</v>
      </c>
      <c r="J5497" s="59"/>
    </row>
    <row r="5498" spans="1:10" s="27" customFormat="1" ht="15" x14ac:dyDescent="0.25">
      <c r="A5498" s="60"/>
      <c r="B5498" s="60"/>
      <c r="C5498" s="61"/>
      <c r="D5498" s="61"/>
      <c r="E5498" s="59"/>
      <c r="F5498" s="59"/>
      <c r="G5498" s="59"/>
      <c r="H5498" s="59"/>
      <c r="I5498" s="92">
        <f t="shared" si="126"/>
        <v>0</v>
      </c>
      <c r="J5498" s="59"/>
    </row>
    <row r="5499" spans="1:10" s="27" customFormat="1" ht="15" x14ac:dyDescent="0.25">
      <c r="A5499" s="60"/>
      <c r="B5499" s="60"/>
      <c r="C5499" s="61"/>
      <c r="D5499" s="61"/>
      <c r="E5499" s="59"/>
      <c r="F5499" s="59"/>
      <c r="G5499" s="59"/>
      <c r="H5499" s="59"/>
      <c r="I5499" s="92">
        <f t="shared" si="126"/>
        <v>0</v>
      </c>
      <c r="J5499" s="59"/>
    </row>
    <row r="5500" spans="1:10" s="27" customFormat="1" ht="15" x14ac:dyDescent="0.25">
      <c r="A5500" s="60"/>
      <c r="B5500" s="60"/>
      <c r="C5500" s="61"/>
      <c r="D5500" s="61"/>
      <c r="E5500" s="59"/>
      <c r="F5500" s="59"/>
      <c r="G5500" s="59"/>
      <c r="H5500" s="59"/>
      <c r="I5500" s="92">
        <f t="shared" si="126"/>
        <v>0</v>
      </c>
      <c r="J5500" s="59"/>
    </row>
    <row r="5501" spans="1:10" s="27" customFormat="1" ht="15" x14ac:dyDescent="0.25">
      <c r="A5501" s="60"/>
      <c r="B5501" s="60"/>
      <c r="C5501" s="61"/>
      <c r="D5501" s="61"/>
      <c r="E5501" s="59"/>
      <c r="F5501" s="59"/>
      <c r="G5501" s="59"/>
      <c r="H5501" s="59"/>
      <c r="I5501" s="92">
        <f t="shared" si="126"/>
        <v>0</v>
      </c>
      <c r="J5501" s="59"/>
    </row>
    <row r="5502" spans="1:10" s="27" customFormat="1" ht="15" x14ac:dyDescent="0.25">
      <c r="A5502" s="60"/>
      <c r="B5502" s="60"/>
      <c r="C5502" s="61"/>
      <c r="D5502" s="61"/>
      <c r="E5502" s="59"/>
      <c r="F5502" s="59"/>
      <c r="G5502" s="59"/>
      <c r="H5502" s="59"/>
      <c r="I5502" s="92">
        <f t="shared" si="126"/>
        <v>0</v>
      </c>
      <c r="J5502" s="59"/>
    </row>
    <row r="5503" spans="1:10" s="27" customFormat="1" ht="15" x14ac:dyDescent="0.25">
      <c r="A5503" s="60"/>
      <c r="B5503" s="60"/>
      <c r="C5503" s="61"/>
      <c r="D5503" s="61"/>
      <c r="E5503" s="59"/>
      <c r="F5503" s="59"/>
      <c r="G5503" s="59"/>
      <c r="H5503" s="59"/>
      <c r="I5503" s="92">
        <f t="shared" si="126"/>
        <v>0</v>
      </c>
      <c r="J5503" s="59"/>
    </row>
    <row r="5504" spans="1:10" s="27" customFormat="1" ht="15" x14ac:dyDescent="0.25">
      <c r="A5504" s="60"/>
      <c r="B5504" s="60"/>
      <c r="C5504" s="61"/>
      <c r="D5504" s="61"/>
      <c r="E5504" s="59"/>
      <c r="F5504" s="59"/>
      <c r="G5504" s="59"/>
      <c r="H5504" s="59"/>
      <c r="I5504" s="92">
        <f t="shared" si="126"/>
        <v>0</v>
      </c>
      <c r="J5504" s="59"/>
    </row>
    <row r="5505" spans="1:10" s="27" customFormat="1" ht="15" x14ac:dyDescent="0.25">
      <c r="A5505" s="60"/>
      <c r="B5505" s="60"/>
      <c r="C5505" s="61"/>
      <c r="D5505" s="61"/>
      <c r="E5505" s="59"/>
      <c r="F5505" s="59"/>
      <c r="G5505" s="59"/>
      <c r="H5505" s="59"/>
      <c r="I5505" s="92">
        <f t="shared" si="126"/>
        <v>0</v>
      </c>
      <c r="J5505" s="59"/>
    </row>
    <row r="5506" spans="1:10" s="27" customFormat="1" ht="15" x14ac:dyDescent="0.25">
      <c r="A5506" s="60"/>
      <c r="B5506" s="60"/>
      <c r="C5506" s="61"/>
      <c r="D5506" s="61"/>
      <c r="E5506" s="59"/>
      <c r="F5506" s="59"/>
      <c r="G5506" s="59"/>
      <c r="H5506" s="59"/>
      <c r="I5506" s="92">
        <f t="shared" si="126"/>
        <v>0</v>
      </c>
      <c r="J5506" s="59"/>
    </row>
    <row r="5507" spans="1:10" s="27" customFormat="1" ht="15" x14ac:dyDescent="0.25">
      <c r="A5507" s="60"/>
      <c r="B5507" s="60"/>
      <c r="C5507" s="61"/>
      <c r="D5507" s="61"/>
      <c r="E5507" s="59"/>
      <c r="F5507" s="59"/>
      <c r="G5507" s="59"/>
      <c r="H5507" s="59"/>
      <c r="I5507" s="92">
        <f t="shared" si="126"/>
        <v>0</v>
      </c>
      <c r="J5507" s="59"/>
    </row>
    <row r="5508" spans="1:10" s="27" customFormat="1" ht="15" x14ac:dyDescent="0.25">
      <c r="A5508" s="60"/>
      <c r="B5508" s="60"/>
      <c r="C5508" s="61"/>
      <c r="D5508" s="61"/>
      <c r="E5508" s="59"/>
      <c r="F5508" s="59"/>
      <c r="G5508" s="59"/>
      <c r="H5508" s="59"/>
      <c r="I5508" s="92">
        <f t="shared" si="126"/>
        <v>0</v>
      </c>
      <c r="J5508" s="59"/>
    </row>
    <row r="5509" spans="1:10" s="27" customFormat="1" ht="15" x14ac:dyDescent="0.25">
      <c r="A5509" s="60"/>
      <c r="B5509" s="60"/>
      <c r="C5509" s="61"/>
      <c r="D5509" s="61"/>
      <c r="E5509" s="59"/>
      <c r="F5509" s="59"/>
      <c r="G5509" s="59"/>
      <c r="H5509" s="59"/>
      <c r="I5509" s="92">
        <f t="shared" si="126"/>
        <v>0</v>
      </c>
      <c r="J5509" s="59"/>
    </row>
    <row r="5510" spans="1:10" s="27" customFormat="1" ht="15" x14ac:dyDescent="0.25">
      <c r="A5510" s="60"/>
      <c r="B5510" s="60"/>
      <c r="C5510" s="61"/>
      <c r="D5510" s="61"/>
      <c r="E5510" s="59"/>
      <c r="F5510" s="59"/>
      <c r="G5510" s="59"/>
      <c r="H5510" s="59"/>
      <c r="I5510" s="92">
        <f t="shared" si="126"/>
        <v>0</v>
      </c>
      <c r="J5510" s="59"/>
    </row>
    <row r="5511" spans="1:10" s="27" customFormat="1" ht="15" x14ac:dyDescent="0.25">
      <c r="A5511" s="60"/>
      <c r="B5511" s="60"/>
      <c r="C5511" s="61"/>
      <c r="D5511" s="61"/>
      <c r="E5511" s="59"/>
      <c r="F5511" s="59"/>
      <c r="G5511" s="59"/>
      <c r="H5511" s="59"/>
      <c r="I5511" s="92">
        <f t="shared" si="126"/>
        <v>0</v>
      </c>
      <c r="J5511" s="59"/>
    </row>
    <row r="5512" spans="1:10" s="27" customFormat="1" ht="15" x14ac:dyDescent="0.25">
      <c r="A5512" s="60"/>
      <c r="B5512" s="60"/>
      <c r="C5512" s="61"/>
      <c r="D5512" s="61"/>
      <c r="E5512" s="59"/>
      <c r="F5512" s="59"/>
      <c r="G5512" s="59"/>
      <c r="H5512" s="59"/>
      <c r="I5512" s="92">
        <f t="shared" si="126"/>
        <v>0</v>
      </c>
      <c r="J5512" s="59"/>
    </row>
    <row r="5513" spans="1:10" s="27" customFormat="1" ht="15" x14ac:dyDescent="0.25">
      <c r="A5513" s="60"/>
      <c r="B5513" s="60"/>
      <c r="C5513" s="61"/>
      <c r="D5513" s="61"/>
      <c r="E5513" s="59"/>
      <c r="F5513" s="59"/>
      <c r="G5513" s="59"/>
      <c r="H5513" s="59"/>
      <c r="I5513" s="92">
        <f t="shared" si="126"/>
        <v>0</v>
      </c>
      <c r="J5513" s="59"/>
    </row>
    <row r="5514" spans="1:10" s="27" customFormat="1" ht="15" x14ac:dyDescent="0.25">
      <c r="A5514" s="60"/>
      <c r="B5514" s="60"/>
      <c r="C5514" s="61"/>
      <c r="D5514" s="61"/>
      <c r="E5514" s="59"/>
      <c r="F5514" s="59"/>
      <c r="G5514" s="59"/>
      <c r="H5514" s="59"/>
      <c r="I5514" s="92">
        <f t="shared" si="126"/>
        <v>0</v>
      </c>
      <c r="J5514" s="59"/>
    </row>
    <row r="5515" spans="1:10" s="27" customFormat="1" ht="15" x14ac:dyDescent="0.25">
      <c r="A5515" s="60"/>
      <c r="B5515" s="60"/>
      <c r="C5515" s="61"/>
      <c r="D5515" s="61"/>
      <c r="E5515" s="59"/>
      <c r="F5515" s="59"/>
      <c r="G5515" s="59"/>
      <c r="H5515" s="59"/>
      <c r="I5515" s="92">
        <f t="shared" si="126"/>
        <v>0</v>
      </c>
      <c r="J5515" s="59"/>
    </row>
    <row r="5516" spans="1:10" s="27" customFormat="1" ht="15" x14ac:dyDescent="0.25">
      <c r="A5516" s="60"/>
      <c r="B5516" s="60"/>
      <c r="C5516" s="61"/>
      <c r="D5516" s="61"/>
      <c r="E5516" s="59"/>
      <c r="F5516" s="59"/>
      <c r="G5516" s="59"/>
      <c r="H5516" s="59"/>
      <c r="I5516" s="92">
        <f t="shared" si="126"/>
        <v>0</v>
      </c>
      <c r="J5516" s="59"/>
    </row>
    <row r="5517" spans="1:10" s="27" customFormat="1" ht="15" x14ac:dyDescent="0.25">
      <c r="A5517" s="60"/>
      <c r="B5517" s="60"/>
      <c r="C5517" s="61"/>
      <c r="D5517" s="61"/>
      <c r="E5517" s="59"/>
      <c r="F5517" s="59"/>
      <c r="G5517" s="59"/>
      <c r="H5517" s="59"/>
      <c r="I5517" s="92">
        <f t="shared" si="126"/>
        <v>0</v>
      </c>
      <c r="J5517" s="59"/>
    </row>
    <row r="5518" spans="1:10" s="27" customFormat="1" ht="15" x14ac:dyDescent="0.25">
      <c r="A5518" s="60"/>
      <c r="B5518" s="60"/>
      <c r="C5518" s="61"/>
      <c r="D5518" s="61"/>
      <c r="E5518" s="59"/>
      <c r="F5518" s="59"/>
      <c r="G5518" s="59"/>
      <c r="H5518" s="59"/>
      <c r="I5518" s="92">
        <f t="shared" si="126"/>
        <v>0</v>
      </c>
      <c r="J5518" s="59"/>
    </row>
    <row r="5519" spans="1:10" s="27" customFormat="1" ht="15" x14ac:dyDescent="0.25">
      <c r="A5519" s="60"/>
      <c r="B5519" s="60"/>
      <c r="C5519" s="61"/>
      <c r="D5519" s="61"/>
      <c r="E5519" s="59"/>
      <c r="F5519" s="59"/>
      <c r="G5519" s="59"/>
      <c r="H5519" s="59"/>
      <c r="I5519" s="92">
        <f t="shared" si="126"/>
        <v>0</v>
      </c>
      <c r="J5519" s="59"/>
    </row>
    <row r="5520" spans="1:10" s="27" customFormat="1" ht="15" x14ac:dyDescent="0.25">
      <c r="A5520" s="60"/>
      <c r="B5520" s="60"/>
      <c r="C5520" s="61"/>
      <c r="D5520" s="61"/>
      <c r="E5520" s="59"/>
      <c r="F5520" s="59"/>
      <c r="G5520" s="59"/>
      <c r="H5520" s="59"/>
      <c r="I5520" s="92">
        <f t="shared" si="126"/>
        <v>0</v>
      </c>
      <c r="J5520" s="59"/>
    </row>
    <row r="5521" spans="1:10" s="27" customFormat="1" ht="15" x14ac:dyDescent="0.25">
      <c r="A5521" s="60"/>
      <c r="B5521" s="60"/>
      <c r="C5521" s="61"/>
      <c r="D5521" s="61"/>
      <c r="E5521" s="59"/>
      <c r="F5521" s="59"/>
      <c r="G5521" s="59"/>
      <c r="H5521" s="59"/>
      <c r="I5521" s="92">
        <f t="shared" si="126"/>
        <v>0</v>
      </c>
      <c r="J5521" s="59"/>
    </row>
    <row r="5522" spans="1:10" s="27" customFormat="1" ht="15" x14ac:dyDescent="0.25">
      <c r="A5522" s="60"/>
      <c r="B5522" s="60"/>
      <c r="C5522" s="61"/>
      <c r="D5522" s="61"/>
      <c r="E5522" s="59"/>
      <c r="F5522" s="59"/>
      <c r="G5522" s="59"/>
      <c r="H5522" s="59"/>
      <c r="I5522" s="92">
        <f t="shared" si="126"/>
        <v>0</v>
      </c>
      <c r="J5522" s="59"/>
    </row>
    <row r="5523" spans="1:10" s="27" customFormat="1" ht="15" x14ac:dyDescent="0.25">
      <c r="A5523" s="60"/>
      <c r="B5523" s="60"/>
      <c r="C5523" s="61"/>
      <c r="D5523" s="61"/>
      <c r="E5523" s="59"/>
      <c r="F5523" s="59"/>
      <c r="G5523" s="59"/>
      <c r="H5523" s="59"/>
      <c r="I5523" s="92">
        <f t="shared" si="126"/>
        <v>0</v>
      </c>
      <c r="J5523" s="59"/>
    </row>
    <row r="5524" spans="1:10" s="27" customFormat="1" ht="15" x14ac:dyDescent="0.25">
      <c r="A5524" s="60"/>
      <c r="B5524" s="60"/>
      <c r="C5524" s="61"/>
      <c r="D5524" s="61"/>
      <c r="E5524" s="59"/>
      <c r="F5524" s="59"/>
      <c r="G5524" s="59"/>
      <c r="H5524" s="59"/>
      <c r="I5524" s="92">
        <f t="shared" si="126"/>
        <v>0</v>
      </c>
      <c r="J5524" s="59"/>
    </row>
    <row r="5525" spans="1:10" s="27" customFormat="1" ht="15" x14ac:dyDescent="0.25">
      <c r="A5525" s="60"/>
      <c r="B5525" s="60"/>
      <c r="C5525" s="61"/>
      <c r="D5525" s="61"/>
      <c r="E5525" s="59"/>
      <c r="F5525" s="59"/>
      <c r="G5525" s="59"/>
      <c r="H5525" s="59"/>
      <c r="I5525" s="92">
        <f t="shared" si="126"/>
        <v>0</v>
      </c>
      <c r="J5525" s="59"/>
    </row>
    <row r="5526" spans="1:10" s="27" customFormat="1" ht="15" x14ac:dyDescent="0.25">
      <c r="A5526" s="60"/>
      <c r="B5526" s="60"/>
      <c r="C5526" s="61"/>
      <c r="D5526" s="61"/>
      <c r="E5526" s="59"/>
      <c r="F5526" s="59"/>
      <c r="G5526" s="59"/>
      <c r="H5526" s="59"/>
      <c r="I5526" s="92">
        <f t="shared" si="126"/>
        <v>0</v>
      </c>
      <c r="J5526" s="59"/>
    </row>
    <row r="5527" spans="1:10" s="27" customFormat="1" ht="15" x14ac:dyDescent="0.25">
      <c r="A5527" s="60"/>
      <c r="B5527" s="60"/>
      <c r="C5527" s="61"/>
      <c r="D5527" s="61"/>
      <c r="E5527" s="59"/>
      <c r="F5527" s="59"/>
      <c r="G5527" s="59"/>
      <c r="H5527" s="59"/>
      <c r="I5527" s="92">
        <f t="shared" si="126"/>
        <v>0</v>
      </c>
      <c r="J5527" s="59"/>
    </row>
    <row r="5528" spans="1:10" s="27" customFormat="1" ht="15" x14ac:dyDescent="0.25">
      <c r="A5528" s="60"/>
      <c r="B5528" s="60"/>
      <c r="C5528" s="61"/>
      <c r="D5528" s="61"/>
      <c r="E5528" s="59"/>
      <c r="F5528" s="59"/>
      <c r="G5528" s="59"/>
      <c r="H5528" s="59"/>
      <c r="I5528" s="92">
        <f t="shared" si="126"/>
        <v>0</v>
      </c>
      <c r="J5528" s="59"/>
    </row>
    <row r="5529" spans="1:10" s="27" customFormat="1" ht="15" x14ac:dyDescent="0.25">
      <c r="A5529" s="60"/>
      <c r="B5529" s="60"/>
      <c r="C5529" s="61"/>
      <c r="D5529" s="61"/>
      <c r="E5529" s="59"/>
      <c r="F5529" s="59"/>
      <c r="G5529" s="59"/>
      <c r="H5529" s="59"/>
      <c r="I5529" s="92">
        <f t="shared" si="126"/>
        <v>0</v>
      </c>
      <c r="J5529" s="59"/>
    </row>
    <row r="5530" spans="1:10" s="27" customFormat="1" ht="15" x14ac:dyDescent="0.25">
      <c r="A5530" s="60"/>
      <c r="B5530" s="60"/>
      <c r="C5530" s="61"/>
      <c r="D5530" s="61"/>
      <c r="E5530" s="59"/>
      <c r="F5530" s="59"/>
      <c r="G5530" s="59"/>
      <c r="H5530" s="59"/>
      <c r="I5530" s="92">
        <f t="shared" si="126"/>
        <v>0</v>
      </c>
      <c r="J5530" s="59"/>
    </row>
    <row r="5531" spans="1:10" s="27" customFormat="1" ht="15" x14ac:dyDescent="0.25">
      <c r="A5531" s="60"/>
      <c r="B5531" s="60"/>
      <c r="C5531" s="61"/>
      <c r="D5531" s="61"/>
      <c r="E5531" s="59"/>
      <c r="F5531" s="59"/>
      <c r="G5531" s="59"/>
      <c r="H5531" s="59"/>
      <c r="I5531" s="92">
        <f t="shared" si="126"/>
        <v>0</v>
      </c>
      <c r="J5531" s="59"/>
    </row>
    <row r="5532" spans="1:10" s="27" customFormat="1" ht="15" x14ac:dyDescent="0.25">
      <c r="A5532" s="60"/>
      <c r="B5532" s="60"/>
      <c r="C5532" s="61"/>
      <c r="D5532" s="61"/>
      <c r="E5532" s="59"/>
      <c r="F5532" s="59"/>
      <c r="G5532" s="59"/>
      <c r="H5532" s="59"/>
      <c r="I5532" s="92">
        <f t="shared" si="126"/>
        <v>0</v>
      </c>
      <c r="J5532" s="59"/>
    </row>
    <row r="5533" spans="1:10" s="27" customFormat="1" ht="15" x14ac:dyDescent="0.25">
      <c r="A5533" s="60"/>
      <c r="B5533" s="60"/>
      <c r="C5533" s="61"/>
      <c r="D5533" s="61"/>
      <c r="E5533" s="59"/>
      <c r="F5533" s="59"/>
      <c r="G5533" s="59"/>
      <c r="H5533" s="59"/>
      <c r="I5533" s="92">
        <f t="shared" si="126"/>
        <v>0</v>
      </c>
      <c r="J5533" s="59"/>
    </row>
    <row r="5534" spans="1:10" s="27" customFormat="1" ht="15" x14ac:dyDescent="0.25">
      <c r="A5534" s="60"/>
      <c r="B5534" s="60"/>
      <c r="C5534" s="61"/>
      <c r="D5534" s="61"/>
      <c r="E5534" s="59"/>
      <c r="F5534" s="59"/>
      <c r="G5534" s="59"/>
      <c r="H5534" s="59"/>
      <c r="I5534" s="92">
        <f t="shared" si="126"/>
        <v>0</v>
      </c>
      <c r="J5534" s="59"/>
    </row>
    <row r="5535" spans="1:10" s="27" customFormat="1" ht="15" x14ac:dyDescent="0.25">
      <c r="A5535" s="60"/>
      <c r="B5535" s="60"/>
      <c r="C5535" s="61"/>
      <c r="D5535" s="61"/>
      <c r="E5535" s="59"/>
      <c r="F5535" s="59"/>
      <c r="G5535" s="59"/>
      <c r="H5535" s="59"/>
      <c r="I5535" s="92">
        <f t="shared" si="126"/>
        <v>0</v>
      </c>
      <c r="J5535" s="59"/>
    </row>
    <row r="5536" spans="1:10" s="27" customFormat="1" ht="15" x14ac:dyDescent="0.25">
      <c r="A5536" s="60"/>
      <c r="B5536" s="60"/>
      <c r="C5536" s="61"/>
      <c r="D5536" s="61"/>
      <c r="E5536" s="59"/>
      <c r="F5536" s="59"/>
      <c r="G5536" s="59"/>
      <c r="H5536" s="59"/>
      <c r="I5536" s="92">
        <f t="shared" si="126"/>
        <v>0</v>
      </c>
      <c r="J5536" s="59"/>
    </row>
    <row r="5537" spans="1:10" s="27" customFormat="1" ht="15" x14ac:dyDescent="0.25">
      <c r="A5537" s="60"/>
      <c r="B5537" s="60"/>
      <c r="C5537" s="61"/>
      <c r="D5537" s="61"/>
      <c r="E5537" s="59"/>
      <c r="F5537" s="59"/>
      <c r="G5537" s="59"/>
      <c r="H5537" s="59"/>
      <c r="I5537" s="92">
        <f t="shared" si="126"/>
        <v>0</v>
      </c>
      <c r="J5537" s="59"/>
    </row>
    <row r="5538" spans="1:10" s="27" customFormat="1" ht="15" x14ac:dyDescent="0.25">
      <c r="A5538" s="60"/>
      <c r="B5538" s="60"/>
      <c r="C5538" s="61"/>
      <c r="D5538" s="61"/>
      <c r="E5538" s="59"/>
      <c r="F5538" s="59"/>
      <c r="G5538" s="59"/>
      <c r="H5538" s="59"/>
      <c r="I5538" s="92">
        <f t="shared" si="126"/>
        <v>0</v>
      </c>
      <c r="J5538" s="59"/>
    </row>
    <row r="5539" spans="1:10" s="27" customFormat="1" ht="15" x14ac:dyDescent="0.25">
      <c r="A5539" s="60"/>
      <c r="B5539" s="60"/>
      <c r="C5539" s="61"/>
      <c r="D5539" s="61"/>
      <c r="E5539" s="59"/>
      <c r="F5539" s="59"/>
      <c r="G5539" s="59"/>
      <c r="H5539" s="59"/>
      <c r="I5539" s="92">
        <f t="shared" si="126"/>
        <v>0</v>
      </c>
      <c r="J5539" s="59"/>
    </row>
    <row r="5540" spans="1:10" s="27" customFormat="1" ht="15" x14ac:dyDescent="0.25">
      <c r="A5540" s="60"/>
      <c r="B5540" s="60"/>
      <c r="C5540" s="61"/>
      <c r="D5540" s="61"/>
      <c r="E5540" s="59"/>
      <c r="F5540" s="59"/>
      <c r="G5540" s="59"/>
      <c r="H5540" s="59"/>
      <c r="I5540" s="92">
        <f t="shared" si="126"/>
        <v>0</v>
      </c>
      <c r="J5540" s="59"/>
    </row>
    <row r="5541" spans="1:10" s="27" customFormat="1" ht="15" x14ac:dyDescent="0.25">
      <c r="A5541" s="60"/>
      <c r="B5541" s="60"/>
      <c r="C5541" s="61"/>
      <c r="D5541" s="61"/>
      <c r="E5541" s="59"/>
      <c r="F5541" s="59"/>
      <c r="G5541" s="59"/>
      <c r="H5541" s="59"/>
      <c r="I5541" s="92">
        <f t="shared" si="126"/>
        <v>0</v>
      </c>
      <c r="J5541" s="59"/>
    </row>
    <row r="5542" spans="1:10" s="27" customFormat="1" ht="15" x14ac:dyDescent="0.25">
      <c r="A5542" s="60"/>
      <c r="B5542" s="60"/>
      <c r="C5542" s="61"/>
      <c r="D5542" s="61"/>
      <c r="E5542" s="59"/>
      <c r="F5542" s="59"/>
      <c r="G5542" s="59"/>
      <c r="H5542" s="59"/>
      <c r="I5542" s="92">
        <f t="shared" si="126"/>
        <v>0</v>
      </c>
      <c r="J5542" s="59"/>
    </row>
    <row r="5543" spans="1:10" s="27" customFormat="1" ht="15" x14ac:dyDescent="0.25">
      <c r="A5543" s="60"/>
      <c r="B5543" s="60"/>
      <c r="C5543" s="61"/>
      <c r="D5543" s="61"/>
      <c r="E5543" s="59"/>
      <c r="F5543" s="59"/>
      <c r="G5543" s="59"/>
      <c r="H5543" s="59"/>
      <c r="I5543" s="92">
        <f t="shared" si="126"/>
        <v>0</v>
      </c>
      <c r="J5543" s="59"/>
    </row>
    <row r="5544" spans="1:10" s="27" customFormat="1" ht="15" x14ac:dyDescent="0.25">
      <c r="A5544" s="60"/>
      <c r="B5544" s="60"/>
      <c r="C5544" s="61"/>
      <c r="D5544" s="61"/>
      <c r="E5544" s="59"/>
      <c r="F5544" s="59"/>
      <c r="G5544" s="59"/>
      <c r="H5544" s="59"/>
      <c r="I5544" s="92">
        <f t="shared" si="126"/>
        <v>0</v>
      </c>
      <c r="J5544" s="59"/>
    </row>
    <row r="5545" spans="1:10" s="27" customFormat="1" ht="15" x14ac:dyDescent="0.25">
      <c r="A5545" s="60"/>
      <c r="B5545" s="60"/>
      <c r="C5545" s="61"/>
      <c r="D5545" s="61"/>
      <c r="E5545" s="59"/>
      <c r="F5545" s="59"/>
      <c r="G5545" s="59"/>
      <c r="H5545" s="59"/>
      <c r="I5545" s="92">
        <f t="shared" si="126"/>
        <v>0</v>
      </c>
      <c r="J5545" s="59"/>
    </row>
    <row r="5546" spans="1:10" s="27" customFormat="1" ht="15" x14ac:dyDescent="0.25">
      <c r="A5546" s="60"/>
      <c r="B5546" s="60"/>
      <c r="C5546" s="61"/>
      <c r="D5546" s="61"/>
      <c r="E5546" s="59"/>
      <c r="F5546" s="59"/>
      <c r="G5546" s="59"/>
      <c r="H5546" s="59"/>
      <c r="I5546" s="92">
        <f t="shared" si="126"/>
        <v>0</v>
      </c>
      <c r="J5546" s="59"/>
    </row>
    <row r="5547" spans="1:10" s="27" customFormat="1" ht="15" x14ac:dyDescent="0.25">
      <c r="A5547" s="60"/>
      <c r="B5547" s="60"/>
      <c r="C5547" s="61"/>
      <c r="D5547" s="61"/>
      <c r="E5547" s="59"/>
      <c r="F5547" s="59"/>
      <c r="G5547" s="59"/>
      <c r="H5547" s="59"/>
      <c r="I5547" s="92">
        <f t="shared" si="126"/>
        <v>0</v>
      </c>
      <c r="J5547" s="59"/>
    </row>
    <row r="5548" spans="1:10" s="27" customFormat="1" ht="15" x14ac:dyDescent="0.25">
      <c r="A5548" s="60"/>
      <c r="B5548" s="60"/>
      <c r="C5548" s="61"/>
      <c r="D5548" s="61"/>
      <c r="E5548" s="59"/>
      <c r="F5548" s="59"/>
      <c r="G5548" s="59"/>
      <c r="H5548" s="59"/>
      <c r="I5548" s="92">
        <f t="shared" si="126"/>
        <v>0</v>
      </c>
      <c r="J5548" s="59"/>
    </row>
    <row r="5549" spans="1:10" s="27" customFormat="1" ht="15" x14ac:dyDescent="0.25">
      <c r="A5549" s="60"/>
      <c r="B5549" s="60"/>
      <c r="C5549" s="61"/>
      <c r="D5549" s="61"/>
      <c r="E5549" s="59"/>
      <c r="F5549" s="59"/>
      <c r="G5549" s="59"/>
      <c r="H5549" s="59"/>
      <c r="I5549" s="92">
        <f t="shared" si="126"/>
        <v>0</v>
      </c>
      <c r="J5549" s="59"/>
    </row>
    <row r="5550" spans="1:10" s="27" customFormat="1" ht="15" x14ac:dyDescent="0.25">
      <c r="A5550" s="60"/>
      <c r="B5550" s="60"/>
      <c r="C5550" s="61"/>
      <c r="D5550" s="61"/>
      <c r="E5550" s="59"/>
      <c r="F5550" s="59"/>
      <c r="G5550" s="59"/>
      <c r="H5550" s="59"/>
      <c r="I5550" s="92">
        <f t="shared" si="126"/>
        <v>0</v>
      </c>
      <c r="J5550" s="59"/>
    </row>
    <row r="5551" spans="1:10" s="27" customFormat="1" ht="15" x14ac:dyDescent="0.25">
      <c r="A5551" s="60"/>
      <c r="B5551" s="60"/>
      <c r="C5551" s="61"/>
      <c r="D5551" s="61"/>
      <c r="E5551" s="59"/>
      <c r="F5551" s="59"/>
      <c r="G5551" s="59"/>
      <c r="H5551" s="59"/>
      <c r="I5551" s="92">
        <f t="shared" si="126"/>
        <v>0</v>
      </c>
      <c r="J5551" s="59"/>
    </row>
    <row r="5552" spans="1:10" s="27" customFormat="1" ht="15" x14ac:dyDescent="0.25">
      <c r="A5552" s="60"/>
      <c r="B5552" s="60"/>
      <c r="C5552" s="61"/>
      <c r="D5552" s="61"/>
      <c r="E5552" s="59"/>
      <c r="F5552" s="59"/>
      <c r="G5552" s="59"/>
      <c r="H5552" s="59"/>
      <c r="I5552" s="92">
        <f t="shared" si="126"/>
        <v>0</v>
      </c>
      <c r="J5552" s="59"/>
    </row>
    <row r="5553" spans="1:10" s="27" customFormat="1" ht="15" x14ac:dyDescent="0.25">
      <c r="A5553" s="60"/>
      <c r="B5553" s="60"/>
      <c r="C5553" s="61"/>
      <c r="D5553" s="61"/>
      <c r="E5553" s="59"/>
      <c r="F5553" s="59"/>
      <c r="G5553" s="59"/>
      <c r="H5553" s="59"/>
      <c r="I5553" s="92">
        <f t="shared" si="126"/>
        <v>0</v>
      </c>
      <c r="J5553" s="59"/>
    </row>
    <row r="5554" spans="1:10" s="27" customFormat="1" ht="15" x14ac:dyDescent="0.25">
      <c r="A5554" s="60"/>
      <c r="B5554" s="60"/>
      <c r="C5554" s="61"/>
      <c r="D5554" s="61"/>
      <c r="E5554" s="59"/>
      <c r="F5554" s="59"/>
      <c r="G5554" s="59"/>
      <c r="H5554" s="59"/>
      <c r="I5554" s="92">
        <f t="shared" si="126"/>
        <v>0</v>
      </c>
      <c r="J5554" s="59"/>
    </row>
    <row r="5555" spans="1:10" s="27" customFormat="1" ht="15" x14ac:dyDescent="0.25">
      <c r="A5555" s="60"/>
      <c r="B5555" s="60"/>
      <c r="C5555" s="61"/>
      <c r="D5555" s="61"/>
      <c r="E5555" s="59"/>
      <c r="F5555" s="59"/>
      <c r="G5555" s="59"/>
      <c r="H5555" s="59"/>
      <c r="I5555" s="92">
        <f t="shared" si="126"/>
        <v>0</v>
      </c>
      <c r="J5555" s="59"/>
    </row>
    <row r="5556" spans="1:10" s="27" customFormat="1" ht="15" x14ac:dyDescent="0.25">
      <c r="A5556" s="60"/>
      <c r="B5556" s="60"/>
      <c r="C5556" s="61"/>
      <c r="D5556" s="61"/>
      <c r="E5556" s="59"/>
      <c r="F5556" s="59"/>
      <c r="G5556" s="59"/>
      <c r="H5556" s="59"/>
      <c r="I5556" s="92">
        <f t="shared" si="126"/>
        <v>0</v>
      </c>
      <c r="J5556" s="59"/>
    </row>
    <row r="5557" spans="1:10" s="27" customFormat="1" ht="15" x14ac:dyDescent="0.25">
      <c r="A5557" s="60"/>
      <c r="B5557" s="60"/>
      <c r="C5557" s="61"/>
      <c r="D5557" s="61"/>
      <c r="E5557" s="59"/>
      <c r="F5557" s="59"/>
      <c r="G5557" s="59"/>
      <c r="H5557" s="59"/>
      <c r="I5557" s="92">
        <f t="shared" si="126"/>
        <v>0</v>
      </c>
      <c r="J5557" s="59"/>
    </row>
    <row r="5558" spans="1:10" s="27" customFormat="1" ht="15" x14ac:dyDescent="0.25">
      <c r="A5558" s="60"/>
      <c r="B5558" s="60"/>
      <c r="C5558" s="61"/>
      <c r="D5558" s="61"/>
      <c r="E5558" s="59"/>
      <c r="F5558" s="59"/>
      <c r="G5558" s="59"/>
      <c r="H5558" s="59"/>
      <c r="I5558" s="92">
        <f t="shared" si="126"/>
        <v>0</v>
      </c>
      <c r="J5558" s="59"/>
    </row>
    <row r="5559" spans="1:10" s="27" customFormat="1" ht="15" x14ac:dyDescent="0.25">
      <c r="A5559" s="60"/>
      <c r="B5559" s="60"/>
      <c r="C5559" s="61"/>
      <c r="D5559" s="61"/>
      <c r="E5559" s="59"/>
      <c r="F5559" s="59"/>
      <c r="G5559" s="59"/>
      <c r="H5559" s="59"/>
      <c r="I5559" s="92">
        <f t="shared" si="126"/>
        <v>0</v>
      </c>
      <c r="J5559" s="59"/>
    </row>
    <row r="5560" spans="1:10" s="27" customFormat="1" ht="15" x14ac:dyDescent="0.25">
      <c r="A5560" s="60"/>
      <c r="B5560" s="60"/>
      <c r="C5560" s="61"/>
      <c r="D5560" s="61"/>
      <c r="E5560" s="59"/>
      <c r="F5560" s="59"/>
      <c r="G5560" s="59"/>
      <c r="H5560" s="59"/>
      <c r="I5560" s="92">
        <f t="shared" ref="I5560:I5623" si="127">G5560</f>
        <v>0</v>
      </c>
      <c r="J5560" s="59"/>
    </row>
    <row r="5561" spans="1:10" s="27" customFormat="1" ht="15" x14ac:dyDescent="0.25">
      <c r="A5561" s="60"/>
      <c r="B5561" s="60"/>
      <c r="C5561" s="61"/>
      <c r="D5561" s="61"/>
      <c r="E5561" s="59"/>
      <c r="F5561" s="59"/>
      <c r="G5561" s="59"/>
      <c r="H5561" s="59"/>
      <c r="I5561" s="92">
        <f t="shared" si="127"/>
        <v>0</v>
      </c>
      <c r="J5561" s="59"/>
    </row>
    <row r="5562" spans="1:10" s="27" customFormat="1" ht="15" x14ac:dyDescent="0.25">
      <c r="A5562" s="60"/>
      <c r="B5562" s="60"/>
      <c r="C5562" s="61"/>
      <c r="D5562" s="61"/>
      <c r="E5562" s="59"/>
      <c r="F5562" s="59"/>
      <c r="G5562" s="59"/>
      <c r="H5562" s="59"/>
      <c r="I5562" s="92">
        <f t="shared" si="127"/>
        <v>0</v>
      </c>
      <c r="J5562" s="59"/>
    </row>
    <row r="5563" spans="1:10" s="27" customFormat="1" ht="15" x14ac:dyDescent="0.25">
      <c r="A5563" s="60"/>
      <c r="B5563" s="60"/>
      <c r="C5563" s="61"/>
      <c r="D5563" s="61"/>
      <c r="E5563" s="59"/>
      <c r="F5563" s="59"/>
      <c r="G5563" s="59"/>
      <c r="H5563" s="59"/>
      <c r="I5563" s="92">
        <f t="shared" si="127"/>
        <v>0</v>
      </c>
      <c r="J5563" s="59"/>
    </row>
    <row r="5564" spans="1:10" s="27" customFormat="1" ht="15" x14ac:dyDescent="0.25">
      <c r="A5564" s="60"/>
      <c r="B5564" s="60"/>
      <c r="C5564" s="61"/>
      <c r="D5564" s="61"/>
      <c r="E5564" s="59"/>
      <c r="F5564" s="59"/>
      <c r="G5564" s="59"/>
      <c r="H5564" s="59"/>
      <c r="I5564" s="92">
        <f t="shared" si="127"/>
        <v>0</v>
      </c>
      <c r="J5564" s="59"/>
    </row>
    <row r="5565" spans="1:10" s="27" customFormat="1" ht="15" x14ac:dyDescent="0.25">
      <c r="A5565" s="60"/>
      <c r="B5565" s="60"/>
      <c r="C5565" s="61"/>
      <c r="D5565" s="61"/>
      <c r="E5565" s="59"/>
      <c r="F5565" s="59"/>
      <c r="G5565" s="59"/>
      <c r="H5565" s="59"/>
      <c r="I5565" s="92">
        <f t="shared" si="127"/>
        <v>0</v>
      </c>
      <c r="J5565" s="59"/>
    </row>
    <row r="5566" spans="1:10" s="27" customFormat="1" ht="15" x14ac:dyDescent="0.25">
      <c r="A5566" s="60"/>
      <c r="B5566" s="60"/>
      <c r="C5566" s="61"/>
      <c r="D5566" s="61"/>
      <c r="E5566" s="59"/>
      <c r="F5566" s="59"/>
      <c r="G5566" s="59"/>
      <c r="H5566" s="59"/>
      <c r="I5566" s="92">
        <f t="shared" si="127"/>
        <v>0</v>
      </c>
      <c r="J5566" s="59"/>
    </row>
    <row r="5567" spans="1:10" s="27" customFormat="1" ht="15" x14ac:dyDescent="0.25">
      <c r="A5567" s="60"/>
      <c r="B5567" s="60"/>
      <c r="C5567" s="61"/>
      <c r="D5567" s="61"/>
      <c r="E5567" s="59"/>
      <c r="F5567" s="59"/>
      <c r="G5567" s="59"/>
      <c r="H5567" s="59"/>
      <c r="I5567" s="92">
        <f t="shared" si="127"/>
        <v>0</v>
      </c>
      <c r="J5567" s="59"/>
    </row>
    <row r="5568" spans="1:10" s="27" customFormat="1" ht="15" x14ac:dyDescent="0.25">
      <c r="A5568" s="60"/>
      <c r="B5568" s="60"/>
      <c r="C5568" s="61"/>
      <c r="D5568" s="61"/>
      <c r="E5568" s="59"/>
      <c r="F5568" s="59"/>
      <c r="G5568" s="59"/>
      <c r="H5568" s="59"/>
      <c r="I5568" s="92">
        <f t="shared" si="127"/>
        <v>0</v>
      </c>
      <c r="J5568" s="59"/>
    </row>
    <row r="5569" spans="1:10" s="27" customFormat="1" ht="15" x14ac:dyDescent="0.25">
      <c r="A5569" s="60"/>
      <c r="B5569" s="60"/>
      <c r="C5569" s="61"/>
      <c r="D5569" s="61"/>
      <c r="E5569" s="59"/>
      <c r="F5569" s="59"/>
      <c r="G5569" s="59"/>
      <c r="H5569" s="59"/>
      <c r="I5569" s="92">
        <f t="shared" si="127"/>
        <v>0</v>
      </c>
      <c r="J5569" s="59"/>
    </row>
    <row r="5570" spans="1:10" s="27" customFormat="1" ht="15" x14ac:dyDescent="0.25">
      <c r="A5570" s="60"/>
      <c r="B5570" s="60"/>
      <c r="C5570" s="61"/>
      <c r="D5570" s="61"/>
      <c r="E5570" s="59"/>
      <c r="F5570" s="59"/>
      <c r="G5570" s="59"/>
      <c r="H5570" s="59"/>
      <c r="I5570" s="92">
        <f t="shared" si="127"/>
        <v>0</v>
      </c>
      <c r="J5570" s="59"/>
    </row>
    <row r="5571" spans="1:10" s="27" customFormat="1" ht="15" x14ac:dyDescent="0.25">
      <c r="A5571" s="60"/>
      <c r="B5571" s="60"/>
      <c r="C5571" s="61"/>
      <c r="D5571" s="61"/>
      <c r="E5571" s="59"/>
      <c r="F5571" s="59"/>
      <c r="G5571" s="59"/>
      <c r="H5571" s="59"/>
      <c r="I5571" s="92">
        <f t="shared" si="127"/>
        <v>0</v>
      </c>
      <c r="J5571" s="59"/>
    </row>
    <row r="5572" spans="1:10" s="27" customFormat="1" ht="15" x14ac:dyDescent="0.25">
      <c r="A5572" s="60"/>
      <c r="B5572" s="60"/>
      <c r="C5572" s="61"/>
      <c r="D5572" s="61"/>
      <c r="E5572" s="59"/>
      <c r="F5572" s="59"/>
      <c r="G5572" s="59"/>
      <c r="H5572" s="59"/>
      <c r="I5572" s="92">
        <f t="shared" si="127"/>
        <v>0</v>
      </c>
      <c r="J5572" s="59"/>
    </row>
    <row r="5573" spans="1:10" s="27" customFormat="1" ht="15" x14ac:dyDescent="0.25">
      <c r="A5573" s="60"/>
      <c r="B5573" s="60"/>
      <c r="C5573" s="61"/>
      <c r="D5573" s="61"/>
      <c r="E5573" s="59"/>
      <c r="F5573" s="59"/>
      <c r="G5573" s="59"/>
      <c r="H5573" s="59"/>
      <c r="I5573" s="92">
        <f t="shared" si="127"/>
        <v>0</v>
      </c>
      <c r="J5573" s="59"/>
    </row>
    <row r="5574" spans="1:10" s="27" customFormat="1" ht="15" x14ac:dyDescent="0.25">
      <c r="A5574" s="60"/>
      <c r="B5574" s="60"/>
      <c r="C5574" s="61"/>
      <c r="D5574" s="61"/>
      <c r="E5574" s="59"/>
      <c r="F5574" s="59"/>
      <c r="G5574" s="59"/>
      <c r="H5574" s="59"/>
      <c r="I5574" s="92">
        <f t="shared" si="127"/>
        <v>0</v>
      </c>
      <c r="J5574" s="59"/>
    </row>
    <row r="5575" spans="1:10" s="27" customFormat="1" ht="15" x14ac:dyDescent="0.25">
      <c r="A5575" s="60"/>
      <c r="B5575" s="60"/>
      <c r="C5575" s="61"/>
      <c r="D5575" s="61"/>
      <c r="E5575" s="59"/>
      <c r="F5575" s="59"/>
      <c r="G5575" s="59"/>
      <c r="H5575" s="59"/>
      <c r="I5575" s="92">
        <f t="shared" si="127"/>
        <v>0</v>
      </c>
      <c r="J5575" s="59"/>
    </row>
    <row r="5576" spans="1:10" s="27" customFormat="1" ht="15" x14ac:dyDescent="0.25">
      <c r="A5576" s="60"/>
      <c r="B5576" s="60"/>
      <c r="C5576" s="61"/>
      <c r="D5576" s="61"/>
      <c r="E5576" s="59"/>
      <c r="F5576" s="59"/>
      <c r="G5576" s="59"/>
      <c r="H5576" s="59"/>
      <c r="I5576" s="92">
        <f t="shared" si="127"/>
        <v>0</v>
      </c>
      <c r="J5576" s="59"/>
    </row>
    <row r="5577" spans="1:10" s="27" customFormat="1" ht="15" x14ac:dyDescent="0.25">
      <c r="A5577" s="60"/>
      <c r="B5577" s="60"/>
      <c r="C5577" s="61"/>
      <c r="D5577" s="61"/>
      <c r="E5577" s="59"/>
      <c r="F5577" s="59"/>
      <c r="G5577" s="59"/>
      <c r="H5577" s="59"/>
      <c r="I5577" s="92">
        <f t="shared" si="127"/>
        <v>0</v>
      </c>
      <c r="J5577" s="59"/>
    </row>
    <row r="5578" spans="1:10" s="27" customFormat="1" ht="15" x14ac:dyDescent="0.25">
      <c r="A5578" s="60"/>
      <c r="B5578" s="60"/>
      <c r="C5578" s="61"/>
      <c r="D5578" s="61"/>
      <c r="E5578" s="59"/>
      <c r="F5578" s="59"/>
      <c r="G5578" s="59"/>
      <c r="H5578" s="59"/>
      <c r="I5578" s="92">
        <f t="shared" si="127"/>
        <v>0</v>
      </c>
      <c r="J5578" s="59"/>
    </row>
    <row r="5579" spans="1:10" s="27" customFormat="1" ht="15" x14ac:dyDescent="0.25">
      <c r="A5579" s="60"/>
      <c r="B5579" s="60"/>
      <c r="C5579" s="61"/>
      <c r="D5579" s="61"/>
      <c r="E5579" s="59"/>
      <c r="F5579" s="59"/>
      <c r="G5579" s="59"/>
      <c r="H5579" s="59"/>
      <c r="I5579" s="92">
        <f t="shared" si="127"/>
        <v>0</v>
      </c>
      <c r="J5579" s="59"/>
    </row>
    <row r="5580" spans="1:10" s="27" customFormat="1" ht="15" x14ac:dyDescent="0.25">
      <c r="A5580" s="60"/>
      <c r="B5580" s="60"/>
      <c r="C5580" s="61"/>
      <c r="D5580" s="61"/>
      <c r="E5580" s="59"/>
      <c r="F5580" s="59"/>
      <c r="G5580" s="59"/>
      <c r="H5580" s="59"/>
      <c r="I5580" s="92">
        <f t="shared" si="127"/>
        <v>0</v>
      </c>
      <c r="J5580" s="59"/>
    </row>
    <row r="5581" spans="1:10" s="27" customFormat="1" ht="15" x14ac:dyDescent="0.25">
      <c r="A5581" s="60"/>
      <c r="B5581" s="60"/>
      <c r="C5581" s="61"/>
      <c r="D5581" s="61"/>
      <c r="E5581" s="59"/>
      <c r="F5581" s="59"/>
      <c r="G5581" s="59"/>
      <c r="H5581" s="59"/>
      <c r="I5581" s="92">
        <f t="shared" si="127"/>
        <v>0</v>
      </c>
      <c r="J5581" s="59"/>
    </row>
    <row r="5582" spans="1:10" s="27" customFormat="1" ht="15" x14ac:dyDescent="0.25">
      <c r="A5582" s="60"/>
      <c r="B5582" s="60"/>
      <c r="C5582" s="61"/>
      <c r="D5582" s="61"/>
      <c r="E5582" s="59"/>
      <c r="F5582" s="59"/>
      <c r="G5582" s="59"/>
      <c r="H5582" s="59"/>
      <c r="I5582" s="92">
        <f t="shared" si="127"/>
        <v>0</v>
      </c>
      <c r="J5582" s="59"/>
    </row>
    <row r="5583" spans="1:10" s="27" customFormat="1" ht="15" x14ac:dyDescent="0.25">
      <c r="A5583" s="60"/>
      <c r="B5583" s="60"/>
      <c r="C5583" s="61"/>
      <c r="D5583" s="61"/>
      <c r="E5583" s="59"/>
      <c r="F5583" s="59"/>
      <c r="G5583" s="59"/>
      <c r="H5583" s="59"/>
      <c r="I5583" s="92">
        <f t="shared" si="127"/>
        <v>0</v>
      </c>
      <c r="J5583" s="59"/>
    </row>
    <row r="5584" spans="1:10" s="27" customFormat="1" ht="15" x14ac:dyDescent="0.25">
      <c r="A5584" s="60"/>
      <c r="B5584" s="60"/>
      <c r="C5584" s="61"/>
      <c r="D5584" s="61"/>
      <c r="E5584" s="59"/>
      <c r="F5584" s="59"/>
      <c r="G5584" s="59"/>
      <c r="H5584" s="59"/>
      <c r="I5584" s="92">
        <f t="shared" si="127"/>
        <v>0</v>
      </c>
      <c r="J5584" s="59"/>
    </row>
    <row r="5585" spans="1:10" s="27" customFormat="1" ht="15" x14ac:dyDescent="0.25">
      <c r="A5585" s="60"/>
      <c r="B5585" s="60"/>
      <c r="C5585" s="61"/>
      <c r="D5585" s="61"/>
      <c r="E5585" s="59"/>
      <c r="F5585" s="59"/>
      <c r="G5585" s="59"/>
      <c r="H5585" s="59"/>
      <c r="I5585" s="92">
        <f t="shared" si="127"/>
        <v>0</v>
      </c>
      <c r="J5585" s="59"/>
    </row>
    <row r="5586" spans="1:10" s="27" customFormat="1" ht="15" x14ac:dyDescent="0.25">
      <c r="A5586" s="60"/>
      <c r="B5586" s="60"/>
      <c r="C5586" s="61"/>
      <c r="D5586" s="61"/>
      <c r="E5586" s="59"/>
      <c r="F5586" s="59"/>
      <c r="G5586" s="59"/>
      <c r="H5586" s="59"/>
      <c r="I5586" s="92">
        <f t="shared" si="127"/>
        <v>0</v>
      </c>
      <c r="J5586" s="59"/>
    </row>
    <row r="5587" spans="1:10" s="27" customFormat="1" ht="15" x14ac:dyDescent="0.25">
      <c r="A5587" s="60"/>
      <c r="B5587" s="60"/>
      <c r="C5587" s="61"/>
      <c r="D5587" s="61"/>
      <c r="E5587" s="59"/>
      <c r="F5587" s="59"/>
      <c r="G5587" s="59"/>
      <c r="H5587" s="59"/>
      <c r="I5587" s="92">
        <f t="shared" si="127"/>
        <v>0</v>
      </c>
      <c r="J5587" s="59"/>
    </row>
    <row r="5588" spans="1:10" s="27" customFormat="1" ht="15" x14ac:dyDescent="0.25">
      <c r="A5588" s="60"/>
      <c r="B5588" s="60"/>
      <c r="C5588" s="61"/>
      <c r="D5588" s="61"/>
      <c r="E5588" s="59"/>
      <c r="F5588" s="59"/>
      <c r="G5588" s="59"/>
      <c r="H5588" s="59"/>
      <c r="I5588" s="92">
        <f t="shared" si="127"/>
        <v>0</v>
      </c>
      <c r="J5588" s="59"/>
    </row>
    <row r="5589" spans="1:10" s="27" customFormat="1" ht="15" x14ac:dyDescent="0.25">
      <c r="A5589" s="60"/>
      <c r="B5589" s="60"/>
      <c r="C5589" s="61"/>
      <c r="D5589" s="61"/>
      <c r="E5589" s="59"/>
      <c r="F5589" s="59"/>
      <c r="G5589" s="59"/>
      <c r="H5589" s="59"/>
      <c r="I5589" s="92">
        <f t="shared" si="127"/>
        <v>0</v>
      </c>
      <c r="J5589" s="59"/>
    </row>
    <row r="5590" spans="1:10" s="27" customFormat="1" ht="15" x14ac:dyDescent="0.25">
      <c r="A5590" s="60"/>
      <c r="B5590" s="60"/>
      <c r="C5590" s="61"/>
      <c r="D5590" s="61"/>
      <c r="E5590" s="59"/>
      <c r="F5590" s="59"/>
      <c r="G5590" s="59"/>
      <c r="H5590" s="59"/>
      <c r="I5590" s="92">
        <f t="shared" si="127"/>
        <v>0</v>
      </c>
      <c r="J5590" s="59"/>
    </row>
    <row r="5591" spans="1:10" s="27" customFormat="1" ht="15" x14ac:dyDescent="0.25">
      <c r="A5591" s="60"/>
      <c r="B5591" s="60"/>
      <c r="C5591" s="61"/>
      <c r="D5591" s="61"/>
      <c r="E5591" s="59"/>
      <c r="F5591" s="59"/>
      <c r="G5591" s="59"/>
      <c r="H5591" s="59"/>
      <c r="I5591" s="92">
        <f t="shared" si="127"/>
        <v>0</v>
      </c>
      <c r="J5591" s="59"/>
    </row>
    <row r="5592" spans="1:10" s="27" customFormat="1" ht="15" x14ac:dyDescent="0.25">
      <c r="A5592" s="60"/>
      <c r="B5592" s="60"/>
      <c r="C5592" s="61"/>
      <c r="D5592" s="61"/>
      <c r="E5592" s="59"/>
      <c r="F5592" s="59"/>
      <c r="G5592" s="59"/>
      <c r="H5592" s="59"/>
      <c r="I5592" s="92">
        <f t="shared" si="127"/>
        <v>0</v>
      </c>
      <c r="J5592" s="59"/>
    </row>
    <row r="5593" spans="1:10" s="27" customFormat="1" ht="15" x14ac:dyDescent="0.25">
      <c r="A5593" s="60"/>
      <c r="B5593" s="60"/>
      <c r="C5593" s="61"/>
      <c r="D5593" s="61"/>
      <c r="E5593" s="59"/>
      <c r="F5593" s="59"/>
      <c r="G5593" s="59"/>
      <c r="H5593" s="59"/>
      <c r="I5593" s="92">
        <f t="shared" si="127"/>
        <v>0</v>
      </c>
      <c r="J5593" s="59"/>
    </row>
    <row r="5594" spans="1:10" s="27" customFormat="1" ht="15" x14ac:dyDescent="0.25">
      <c r="A5594" s="60"/>
      <c r="B5594" s="60"/>
      <c r="C5594" s="61"/>
      <c r="D5594" s="61"/>
      <c r="E5594" s="59"/>
      <c r="F5594" s="59"/>
      <c r="G5594" s="59"/>
      <c r="H5594" s="59"/>
      <c r="I5594" s="92">
        <f t="shared" si="127"/>
        <v>0</v>
      </c>
      <c r="J5594" s="59"/>
    </row>
    <row r="5595" spans="1:10" s="27" customFormat="1" ht="15" x14ac:dyDescent="0.25">
      <c r="A5595" s="60"/>
      <c r="B5595" s="60"/>
      <c r="C5595" s="61"/>
      <c r="D5595" s="61"/>
      <c r="E5595" s="59"/>
      <c r="F5595" s="59"/>
      <c r="G5595" s="59"/>
      <c r="H5595" s="59"/>
      <c r="I5595" s="92">
        <f t="shared" si="127"/>
        <v>0</v>
      </c>
      <c r="J5595" s="59"/>
    </row>
    <row r="5596" spans="1:10" s="27" customFormat="1" ht="15" x14ac:dyDescent="0.25">
      <c r="A5596" s="60"/>
      <c r="B5596" s="60"/>
      <c r="C5596" s="61"/>
      <c r="D5596" s="61"/>
      <c r="E5596" s="59"/>
      <c r="F5596" s="59"/>
      <c r="G5596" s="59"/>
      <c r="H5596" s="59"/>
      <c r="I5596" s="92">
        <f t="shared" si="127"/>
        <v>0</v>
      </c>
      <c r="J5596" s="59"/>
    </row>
    <row r="5597" spans="1:10" s="27" customFormat="1" ht="15" x14ac:dyDescent="0.25">
      <c r="A5597" s="60"/>
      <c r="B5597" s="60"/>
      <c r="C5597" s="61"/>
      <c r="D5597" s="61"/>
      <c r="E5597" s="59"/>
      <c r="F5597" s="59"/>
      <c r="G5597" s="59"/>
      <c r="H5597" s="59"/>
      <c r="I5597" s="92">
        <f t="shared" si="127"/>
        <v>0</v>
      </c>
      <c r="J5597" s="59"/>
    </row>
    <row r="5598" spans="1:10" s="27" customFormat="1" ht="15" x14ac:dyDescent="0.25">
      <c r="A5598" s="60"/>
      <c r="B5598" s="60"/>
      <c r="C5598" s="61"/>
      <c r="D5598" s="61"/>
      <c r="E5598" s="59"/>
      <c r="F5598" s="59"/>
      <c r="G5598" s="59"/>
      <c r="H5598" s="59"/>
      <c r="I5598" s="92">
        <f t="shared" si="127"/>
        <v>0</v>
      </c>
      <c r="J5598" s="59"/>
    </row>
    <row r="5599" spans="1:10" s="27" customFormat="1" ht="15" x14ac:dyDescent="0.25">
      <c r="A5599" s="60"/>
      <c r="B5599" s="60"/>
      <c r="C5599" s="61"/>
      <c r="D5599" s="61"/>
      <c r="E5599" s="59"/>
      <c r="F5599" s="59"/>
      <c r="G5599" s="59"/>
      <c r="H5599" s="59"/>
      <c r="I5599" s="92">
        <f t="shared" si="127"/>
        <v>0</v>
      </c>
      <c r="J5599" s="59"/>
    </row>
    <row r="5600" spans="1:10" s="27" customFormat="1" ht="15" x14ac:dyDescent="0.25">
      <c r="A5600" s="60"/>
      <c r="B5600" s="60"/>
      <c r="C5600" s="61"/>
      <c r="D5600" s="61"/>
      <c r="E5600" s="59"/>
      <c r="F5600" s="59"/>
      <c r="G5600" s="59"/>
      <c r="H5600" s="59"/>
      <c r="I5600" s="92">
        <f t="shared" si="127"/>
        <v>0</v>
      </c>
      <c r="J5600" s="59"/>
    </row>
    <row r="5601" spans="1:10" s="27" customFormat="1" ht="15" x14ac:dyDescent="0.25">
      <c r="A5601" s="60"/>
      <c r="B5601" s="60"/>
      <c r="C5601" s="61"/>
      <c r="D5601" s="61"/>
      <c r="E5601" s="59"/>
      <c r="F5601" s="59"/>
      <c r="G5601" s="59"/>
      <c r="H5601" s="59"/>
      <c r="I5601" s="92">
        <f t="shared" si="127"/>
        <v>0</v>
      </c>
      <c r="J5601" s="59"/>
    </row>
    <row r="5602" spans="1:10" s="27" customFormat="1" ht="15" x14ac:dyDescent="0.25">
      <c r="A5602" s="60"/>
      <c r="B5602" s="60"/>
      <c r="C5602" s="61"/>
      <c r="D5602" s="61"/>
      <c r="E5602" s="59"/>
      <c r="F5602" s="59"/>
      <c r="G5602" s="59"/>
      <c r="H5602" s="59"/>
      <c r="I5602" s="92">
        <f t="shared" si="127"/>
        <v>0</v>
      </c>
      <c r="J5602" s="59"/>
    </row>
    <row r="5603" spans="1:10" s="27" customFormat="1" ht="15" x14ac:dyDescent="0.25">
      <c r="A5603" s="60"/>
      <c r="B5603" s="60"/>
      <c r="C5603" s="61"/>
      <c r="D5603" s="61"/>
      <c r="E5603" s="59"/>
      <c r="F5603" s="59"/>
      <c r="G5603" s="59"/>
      <c r="H5603" s="59"/>
      <c r="I5603" s="92">
        <f t="shared" si="127"/>
        <v>0</v>
      </c>
      <c r="J5603" s="59"/>
    </row>
    <row r="5604" spans="1:10" s="27" customFormat="1" ht="15" x14ac:dyDescent="0.25">
      <c r="A5604" s="60"/>
      <c r="B5604" s="60"/>
      <c r="C5604" s="61"/>
      <c r="D5604" s="61"/>
      <c r="E5604" s="59"/>
      <c r="F5604" s="59"/>
      <c r="G5604" s="59"/>
      <c r="H5604" s="59"/>
      <c r="I5604" s="92">
        <f t="shared" si="127"/>
        <v>0</v>
      </c>
      <c r="J5604" s="59"/>
    </row>
    <row r="5605" spans="1:10" s="27" customFormat="1" ht="15" x14ac:dyDescent="0.25">
      <c r="A5605" s="60"/>
      <c r="B5605" s="60"/>
      <c r="C5605" s="61"/>
      <c r="D5605" s="61"/>
      <c r="E5605" s="59"/>
      <c r="F5605" s="59"/>
      <c r="G5605" s="59"/>
      <c r="H5605" s="59"/>
      <c r="I5605" s="92">
        <f t="shared" si="127"/>
        <v>0</v>
      </c>
      <c r="J5605" s="59"/>
    </row>
    <row r="5606" spans="1:10" s="27" customFormat="1" ht="15" x14ac:dyDescent="0.25">
      <c r="A5606" s="60"/>
      <c r="B5606" s="60"/>
      <c r="C5606" s="61"/>
      <c r="D5606" s="61"/>
      <c r="E5606" s="59"/>
      <c r="F5606" s="59"/>
      <c r="G5606" s="59"/>
      <c r="H5606" s="59"/>
      <c r="I5606" s="92">
        <f t="shared" si="127"/>
        <v>0</v>
      </c>
      <c r="J5606" s="59"/>
    </row>
    <row r="5607" spans="1:10" s="27" customFormat="1" ht="15" x14ac:dyDescent="0.25">
      <c r="A5607" s="60"/>
      <c r="B5607" s="60"/>
      <c r="C5607" s="61"/>
      <c r="D5607" s="61"/>
      <c r="E5607" s="59"/>
      <c r="F5607" s="59"/>
      <c r="G5607" s="59"/>
      <c r="H5607" s="59"/>
      <c r="I5607" s="92">
        <f t="shared" si="127"/>
        <v>0</v>
      </c>
      <c r="J5607" s="59"/>
    </row>
    <row r="5608" spans="1:10" s="27" customFormat="1" ht="15" x14ac:dyDescent="0.25">
      <c r="A5608" s="60"/>
      <c r="B5608" s="60"/>
      <c r="C5608" s="61"/>
      <c r="D5608" s="61"/>
      <c r="E5608" s="59"/>
      <c r="F5608" s="59"/>
      <c r="G5608" s="59"/>
      <c r="H5608" s="59"/>
      <c r="I5608" s="92">
        <f t="shared" si="127"/>
        <v>0</v>
      </c>
      <c r="J5608" s="59"/>
    </row>
    <row r="5609" spans="1:10" s="27" customFormat="1" ht="15" x14ac:dyDescent="0.25">
      <c r="A5609" s="60"/>
      <c r="B5609" s="60"/>
      <c r="C5609" s="61"/>
      <c r="D5609" s="61"/>
      <c r="E5609" s="59"/>
      <c r="F5609" s="59"/>
      <c r="G5609" s="59"/>
      <c r="H5609" s="59"/>
      <c r="I5609" s="92">
        <f t="shared" si="127"/>
        <v>0</v>
      </c>
      <c r="J5609" s="59"/>
    </row>
    <row r="5610" spans="1:10" s="27" customFormat="1" ht="15" x14ac:dyDescent="0.25">
      <c r="A5610" s="60"/>
      <c r="B5610" s="60"/>
      <c r="C5610" s="61"/>
      <c r="D5610" s="61"/>
      <c r="E5610" s="59"/>
      <c r="F5610" s="59"/>
      <c r="G5610" s="59"/>
      <c r="H5610" s="59"/>
      <c r="I5610" s="92">
        <f t="shared" si="127"/>
        <v>0</v>
      </c>
      <c r="J5610" s="59"/>
    </row>
    <row r="5611" spans="1:10" s="27" customFormat="1" ht="15" x14ac:dyDescent="0.25">
      <c r="A5611" s="60"/>
      <c r="B5611" s="60"/>
      <c r="C5611" s="61"/>
      <c r="D5611" s="61"/>
      <c r="E5611" s="59"/>
      <c r="F5611" s="59"/>
      <c r="G5611" s="59"/>
      <c r="H5611" s="59"/>
      <c r="I5611" s="92">
        <f t="shared" si="127"/>
        <v>0</v>
      </c>
      <c r="J5611" s="59"/>
    </row>
    <row r="5612" spans="1:10" s="27" customFormat="1" ht="15" x14ac:dyDescent="0.25">
      <c r="A5612" s="60"/>
      <c r="B5612" s="60"/>
      <c r="C5612" s="61"/>
      <c r="D5612" s="61"/>
      <c r="E5612" s="59"/>
      <c r="F5612" s="59"/>
      <c r="G5612" s="59"/>
      <c r="H5612" s="59"/>
      <c r="I5612" s="92">
        <f t="shared" si="127"/>
        <v>0</v>
      </c>
      <c r="J5612" s="59"/>
    </row>
    <row r="5613" spans="1:10" s="27" customFormat="1" ht="15" x14ac:dyDescent="0.25">
      <c r="A5613" s="60"/>
      <c r="B5613" s="60"/>
      <c r="C5613" s="61"/>
      <c r="D5613" s="61"/>
      <c r="E5613" s="59"/>
      <c r="F5613" s="59"/>
      <c r="G5613" s="59"/>
      <c r="H5613" s="59"/>
      <c r="I5613" s="92">
        <f t="shared" si="127"/>
        <v>0</v>
      </c>
      <c r="J5613" s="59"/>
    </row>
    <row r="5614" spans="1:10" s="27" customFormat="1" ht="15" x14ac:dyDescent="0.25">
      <c r="A5614" s="60"/>
      <c r="B5614" s="60"/>
      <c r="C5614" s="61"/>
      <c r="D5614" s="61"/>
      <c r="E5614" s="59"/>
      <c r="F5614" s="59"/>
      <c r="G5614" s="59"/>
      <c r="H5614" s="59"/>
      <c r="I5614" s="92">
        <f t="shared" si="127"/>
        <v>0</v>
      </c>
      <c r="J5614" s="59"/>
    </row>
    <row r="5615" spans="1:10" s="27" customFormat="1" ht="15" x14ac:dyDescent="0.25">
      <c r="A5615" s="60"/>
      <c r="B5615" s="60"/>
      <c r="C5615" s="61"/>
      <c r="D5615" s="61"/>
      <c r="E5615" s="59"/>
      <c r="F5615" s="59"/>
      <c r="G5615" s="59"/>
      <c r="H5615" s="59"/>
      <c r="I5615" s="92">
        <f t="shared" si="127"/>
        <v>0</v>
      </c>
      <c r="J5615" s="59"/>
    </row>
    <row r="5616" spans="1:10" s="27" customFormat="1" ht="15" x14ac:dyDescent="0.25">
      <c r="A5616" s="60"/>
      <c r="B5616" s="60"/>
      <c r="C5616" s="61"/>
      <c r="D5616" s="61"/>
      <c r="E5616" s="59"/>
      <c r="F5616" s="59"/>
      <c r="G5616" s="59"/>
      <c r="H5616" s="59"/>
      <c r="I5616" s="92">
        <f t="shared" si="127"/>
        <v>0</v>
      </c>
      <c r="J5616" s="59"/>
    </row>
    <row r="5617" spans="1:10" s="27" customFormat="1" ht="15" x14ac:dyDescent="0.25">
      <c r="A5617" s="60"/>
      <c r="B5617" s="60"/>
      <c r="C5617" s="61"/>
      <c r="D5617" s="61"/>
      <c r="E5617" s="59"/>
      <c r="F5617" s="59"/>
      <c r="G5617" s="59"/>
      <c r="H5617" s="59"/>
      <c r="I5617" s="92">
        <f t="shared" si="127"/>
        <v>0</v>
      </c>
      <c r="J5617" s="59"/>
    </row>
    <row r="5618" spans="1:10" s="27" customFormat="1" ht="15" x14ac:dyDescent="0.25">
      <c r="A5618" s="60"/>
      <c r="B5618" s="60"/>
      <c r="C5618" s="61"/>
      <c r="D5618" s="61"/>
      <c r="E5618" s="59"/>
      <c r="F5618" s="59"/>
      <c r="G5618" s="59"/>
      <c r="H5618" s="59"/>
      <c r="I5618" s="92">
        <f t="shared" si="127"/>
        <v>0</v>
      </c>
      <c r="J5618" s="59"/>
    </row>
    <row r="5619" spans="1:10" s="27" customFormat="1" ht="15" x14ac:dyDescent="0.25">
      <c r="A5619" s="60"/>
      <c r="B5619" s="60"/>
      <c r="C5619" s="61"/>
      <c r="D5619" s="61"/>
      <c r="E5619" s="59"/>
      <c r="F5619" s="59"/>
      <c r="G5619" s="59"/>
      <c r="H5619" s="59"/>
      <c r="I5619" s="92">
        <f t="shared" si="127"/>
        <v>0</v>
      </c>
      <c r="J5619" s="59"/>
    </row>
    <row r="5620" spans="1:10" s="27" customFormat="1" ht="15" x14ac:dyDescent="0.25">
      <c r="A5620" s="60"/>
      <c r="B5620" s="60"/>
      <c r="C5620" s="61"/>
      <c r="D5620" s="61"/>
      <c r="E5620" s="59"/>
      <c r="F5620" s="59"/>
      <c r="G5620" s="59"/>
      <c r="H5620" s="59"/>
      <c r="I5620" s="92">
        <f t="shared" si="127"/>
        <v>0</v>
      </c>
      <c r="J5620" s="59"/>
    </row>
    <row r="5621" spans="1:10" s="27" customFormat="1" ht="15" x14ac:dyDescent="0.25">
      <c r="A5621" s="60"/>
      <c r="B5621" s="60"/>
      <c r="C5621" s="61"/>
      <c r="D5621" s="61"/>
      <c r="E5621" s="59"/>
      <c r="F5621" s="59"/>
      <c r="G5621" s="59"/>
      <c r="H5621" s="59"/>
      <c r="I5621" s="92">
        <f t="shared" si="127"/>
        <v>0</v>
      </c>
      <c r="J5621" s="59"/>
    </row>
    <row r="5622" spans="1:10" s="27" customFormat="1" ht="15" x14ac:dyDescent="0.25">
      <c r="A5622" s="60"/>
      <c r="B5622" s="60"/>
      <c r="C5622" s="61"/>
      <c r="D5622" s="61"/>
      <c r="E5622" s="59"/>
      <c r="F5622" s="59"/>
      <c r="G5622" s="59"/>
      <c r="H5622" s="59"/>
      <c r="I5622" s="92">
        <f t="shared" si="127"/>
        <v>0</v>
      </c>
      <c r="J5622" s="59"/>
    </row>
    <row r="5623" spans="1:10" s="27" customFormat="1" ht="15" x14ac:dyDescent="0.25">
      <c r="A5623" s="60"/>
      <c r="B5623" s="60"/>
      <c r="C5623" s="61"/>
      <c r="D5623" s="61"/>
      <c r="E5623" s="59"/>
      <c r="F5623" s="59"/>
      <c r="G5623" s="59"/>
      <c r="H5623" s="59"/>
      <c r="I5623" s="92">
        <f t="shared" si="127"/>
        <v>0</v>
      </c>
      <c r="J5623" s="59"/>
    </row>
    <row r="5624" spans="1:10" s="27" customFormat="1" ht="15" x14ac:dyDescent="0.25">
      <c r="A5624" s="60"/>
      <c r="B5624" s="60"/>
      <c r="C5624" s="61"/>
      <c r="D5624" s="61"/>
      <c r="E5624" s="59"/>
      <c r="F5624" s="59"/>
      <c r="G5624" s="59"/>
      <c r="H5624" s="59"/>
      <c r="I5624" s="92">
        <f t="shared" ref="I5624:I5687" si="128">G5624</f>
        <v>0</v>
      </c>
      <c r="J5624" s="59"/>
    </row>
    <row r="5625" spans="1:10" s="27" customFormat="1" ht="15" x14ac:dyDescent="0.25">
      <c r="A5625" s="60"/>
      <c r="B5625" s="60"/>
      <c r="C5625" s="61"/>
      <c r="D5625" s="61"/>
      <c r="E5625" s="59"/>
      <c r="F5625" s="59"/>
      <c r="G5625" s="59"/>
      <c r="H5625" s="59"/>
      <c r="I5625" s="92">
        <f t="shared" si="128"/>
        <v>0</v>
      </c>
      <c r="J5625" s="59"/>
    </row>
    <row r="5626" spans="1:10" s="27" customFormat="1" ht="15" x14ac:dyDescent="0.25">
      <c r="A5626" s="60"/>
      <c r="B5626" s="60"/>
      <c r="C5626" s="61"/>
      <c r="D5626" s="61"/>
      <c r="E5626" s="59"/>
      <c r="F5626" s="59"/>
      <c r="G5626" s="59"/>
      <c r="H5626" s="59"/>
      <c r="I5626" s="92">
        <f t="shared" si="128"/>
        <v>0</v>
      </c>
      <c r="J5626" s="59"/>
    </row>
    <row r="5627" spans="1:10" s="27" customFormat="1" ht="15" x14ac:dyDescent="0.25">
      <c r="A5627" s="60"/>
      <c r="B5627" s="60"/>
      <c r="C5627" s="61"/>
      <c r="D5627" s="61"/>
      <c r="E5627" s="59"/>
      <c r="F5627" s="59"/>
      <c r="G5627" s="59"/>
      <c r="H5627" s="59"/>
      <c r="I5627" s="92">
        <f t="shared" si="128"/>
        <v>0</v>
      </c>
      <c r="J5627" s="59"/>
    </row>
    <row r="5628" spans="1:10" s="27" customFormat="1" ht="15" x14ac:dyDescent="0.25">
      <c r="A5628" s="60"/>
      <c r="B5628" s="60"/>
      <c r="C5628" s="61"/>
      <c r="D5628" s="61"/>
      <c r="E5628" s="59"/>
      <c r="F5628" s="59"/>
      <c r="G5628" s="59"/>
      <c r="H5628" s="59"/>
      <c r="I5628" s="92">
        <f t="shared" si="128"/>
        <v>0</v>
      </c>
      <c r="J5628" s="59"/>
    </row>
    <row r="5629" spans="1:10" s="27" customFormat="1" ht="15" x14ac:dyDescent="0.25">
      <c r="A5629" s="60"/>
      <c r="B5629" s="60"/>
      <c r="C5629" s="61"/>
      <c r="D5629" s="61"/>
      <c r="E5629" s="59"/>
      <c r="F5629" s="59"/>
      <c r="G5629" s="59"/>
      <c r="H5629" s="59"/>
      <c r="I5629" s="92">
        <f t="shared" si="128"/>
        <v>0</v>
      </c>
      <c r="J5629" s="59"/>
    </row>
    <row r="5630" spans="1:10" s="27" customFormat="1" ht="15" x14ac:dyDescent="0.25">
      <c r="A5630" s="60"/>
      <c r="B5630" s="60"/>
      <c r="C5630" s="61"/>
      <c r="D5630" s="61"/>
      <c r="E5630" s="59"/>
      <c r="F5630" s="59"/>
      <c r="G5630" s="59"/>
      <c r="H5630" s="59"/>
      <c r="I5630" s="92">
        <f t="shared" si="128"/>
        <v>0</v>
      </c>
      <c r="J5630" s="59"/>
    </row>
    <row r="5631" spans="1:10" s="27" customFormat="1" ht="15" x14ac:dyDescent="0.25">
      <c r="A5631" s="60"/>
      <c r="B5631" s="60"/>
      <c r="C5631" s="61"/>
      <c r="D5631" s="61"/>
      <c r="E5631" s="59"/>
      <c r="F5631" s="59"/>
      <c r="G5631" s="59"/>
      <c r="H5631" s="59"/>
      <c r="I5631" s="92">
        <f t="shared" si="128"/>
        <v>0</v>
      </c>
      <c r="J5631" s="59"/>
    </row>
    <row r="5632" spans="1:10" s="27" customFormat="1" ht="15" x14ac:dyDescent="0.25">
      <c r="A5632" s="60"/>
      <c r="B5632" s="60"/>
      <c r="C5632" s="61"/>
      <c r="D5632" s="61"/>
      <c r="E5632" s="59"/>
      <c r="F5632" s="59"/>
      <c r="G5632" s="59"/>
      <c r="H5632" s="59"/>
      <c r="I5632" s="92">
        <f t="shared" si="128"/>
        <v>0</v>
      </c>
      <c r="J5632" s="59"/>
    </row>
    <row r="5633" spans="1:10" s="27" customFormat="1" ht="15" x14ac:dyDescent="0.25">
      <c r="A5633" s="60"/>
      <c r="B5633" s="60"/>
      <c r="C5633" s="61"/>
      <c r="D5633" s="61"/>
      <c r="E5633" s="59"/>
      <c r="F5633" s="59"/>
      <c r="G5633" s="59"/>
      <c r="H5633" s="59"/>
      <c r="I5633" s="92">
        <f t="shared" si="128"/>
        <v>0</v>
      </c>
      <c r="J5633" s="59"/>
    </row>
    <row r="5634" spans="1:10" s="27" customFormat="1" ht="15" x14ac:dyDescent="0.25">
      <c r="A5634" s="60"/>
      <c r="B5634" s="60"/>
      <c r="C5634" s="61"/>
      <c r="D5634" s="61"/>
      <c r="E5634" s="59"/>
      <c r="F5634" s="59"/>
      <c r="G5634" s="59"/>
      <c r="H5634" s="59"/>
      <c r="I5634" s="92">
        <f t="shared" si="128"/>
        <v>0</v>
      </c>
      <c r="J5634" s="59"/>
    </row>
    <row r="5635" spans="1:10" s="27" customFormat="1" ht="15" x14ac:dyDescent="0.25">
      <c r="A5635" s="60"/>
      <c r="B5635" s="60"/>
      <c r="C5635" s="61"/>
      <c r="D5635" s="61"/>
      <c r="E5635" s="59"/>
      <c r="F5635" s="59"/>
      <c r="G5635" s="59"/>
      <c r="H5635" s="59"/>
      <c r="I5635" s="92">
        <f t="shared" si="128"/>
        <v>0</v>
      </c>
      <c r="J5635" s="59"/>
    </row>
    <row r="5636" spans="1:10" s="27" customFormat="1" ht="15" x14ac:dyDescent="0.25">
      <c r="A5636" s="60"/>
      <c r="B5636" s="60"/>
      <c r="C5636" s="61"/>
      <c r="D5636" s="61"/>
      <c r="E5636" s="59"/>
      <c r="F5636" s="59"/>
      <c r="G5636" s="59"/>
      <c r="H5636" s="59"/>
      <c r="I5636" s="92">
        <f t="shared" si="128"/>
        <v>0</v>
      </c>
      <c r="J5636" s="59"/>
    </row>
    <row r="5637" spans="1:10" s="27" customFormat="1" ht="15" x14ac:dyDescent="0.25">
      <c r="A5637" s="60"/>
      <c r="B5637" s="60"/>
      <c r="C5637" s="61"/>
      <c r="D5637" s="61"/>
      <c r="E5637" s="59"/>
      <c r="F5637" s="59"/>
      <c r="G5637" s="59"/>
      <c r="H5637" s="59"/>
      <c r="I5637" s="92">
        <f t="shared" si="128"/>
        <v>0</v>
      </c>
      <c r="J5637" s="59"/>
    </row>
    <row r="5638" spans="1:10" s="27" customFormat="1" ht="15" x14ac:dyDescent="0.25">
      <c r="A5638" s="60"/>
      <c r="B5638" s="60"/>
      <c r="C5638" s="61"/>
      <c r="D5638" s="61"/>
      <c r="E5638" s="59"/>
      <c r="F5638" s="59"/>
      <c r="G5638" s="59"/>
      <c r="H5638" s="59"/>
      <c r="I5638" s="92">
        <f t="shared" si="128"/>
        <v>0</v>
      </c>
      <c r="J5638" s="59"/>
    </row>
    <row r="5639" spans="1:10" s="27" customFormat="1" ht="15" x14ac:dyDescent="0.25">
      <c r="A5639" s="60"/>
      <c r="B5639" s="60"/>
      <c r="C5639" s="61"/>
      <c r="D5639" s="61"/>
      <c r="E5639" s="59"/>
      <c r="F5639" s="59"/>
      <c r="G5639" s="59"/>
      <c r="H5639" s="59"/>
      <c r="I5639" s="92">
        <f t="shared" si="128"/>
        <v>0</v>
      </c>
      <c r="J5639" s="59"/>
    </row>
    <row r="5640" spans="1:10" s="27" customFormat="1" ht="15" x14ac:dyDescent="0.25">
      <c r="A5640" s="60"/>
      <c r="B5640" s="60"/>
      <c r="C5640" s="61"/>
      <c r="D5640" s="61"/>
      <c r="E5640" s="59"/>
      <c r="F5640" s="59"/>
      <c r="G5640" s="59"/>
      <c r="H5640" s="59"/>
      <c r="I5640" s="92">
        <f t="shared" si="128"/>
        <v>0</v>
      </c>
      <c r="J5640" s="59"/>
    </row>
    <row r="5641" spans="1:10" s="27" customFormat="1" ht="15" x14ac:dyDescent="0.25">
      <c r="A5641" s="60"/>
      <c r="B5641" s="60"/>
      <c r="C5641" s="61"/>
      <c r="D5641" s="61"/>
      <c r="E5641" s="59"/>
      <c r="F5641" s="59"/>
      <c r="G5641" s="59"/>
      <c r="H5641" s="59"/>
      <c r="I5641" s="92">
        <f t="shared" si="128"/>
        <v>0</v>
      </c>
      <c r="J5641" s="59"/>
    </row>
    <row r="5642" spans="1:10" s="27" customFormat="1" ht="15" x14ac:dyDescent="0.25">
      <c r="A5642" s="60"/>
      <c r="B5642" s="60"/>
      <c r="C5642" s="61"/>
      <c r="D5642" s="61"/>
      <c r="E5642" s="59"/>
      <c r="F5642" s="59"/>
      <c r="G5642" s="59"/>
      <c r="H5642" s="59"/>
      <c r="I5642" s="92">
        <f t="shared" si="128"/>
        <v>0</v>
      </c>
      <c r="J5642" s="59"/>
    </row>
    <row r="5643" spans="1:10" s="27" customFormat="1" ht="15" x14ac:dyDescent="0.25">
      <c r="A5643" s="60"/>
      <c r="B5643" s="60"/>
      <c r="C5643" s="61"/>
      <c r="D5643" s="61"/>
      <c r="E5643" s="59"/>
      <c r="F5643" s="59"/>
      <c r="G5643" s="59"/>
      <c r="H5643" s="59"/>
      <c r="I5643" s="92">
        <f t="shared" si="128"/>
        <v>0</v>
      </c>
      <c r="J5643" s="59"/>
    </row>
    <row r="5644" spans="1:10" s="27" customFormat="1" ht="15" x14ac:dyDescent="0.25">
      <c r="A5644" s="60"/>
      <c r="B5644" s="60"/>
      <c r="C5644" s="61"/>
      <c r="D5644" s="61"/>
      <c r="E5644" s="59"/>
      <c r="F5644" s="59"/>
      <c r="G5644" s="59"/>
      <c r="H5644" s="59"/>
      <c r="I5644" s="92">
        <f t="shared" si="128"/>
        <v>0</v>
      </c>
      <c r="J5644" s="59"/>
    </row>
    <row r="5645" spans="1:10" s="27" customFormat="1" ht="15" x14ac:dyDescent="0.25">
      <c r="A5645" s="60"/>
      <c r="B5645" s="60"/>
      <c r="C5645" s="61"/>
      <c r="D5645" s="61"/>
      <c r="E5645" s="59"/>
      <c r="F5645" s="59"/>
      <c r="G5645" s="59"/>
      <c r="H5645" s="59"/>
      <c r="I5645" s="92">
        <f t="shared" si="128"/>
        <v>0</v>
      </c>
      <c r="J5645" s="59"/>
    </row>
    <row r="5646" spans="1:10" s="27" customFormat="1" ht="15" x14ac:dyDescent="0.25">
      <c r="A5646" s="60"/>
      <c r="B5646" s="60"/>
      <c r="C5646" s="61"/>
      <c r="D5646" s="61"/>
      <c r="E5646" s="59"/>
      <c r="F5646" s="59"/>
      <c r="G5646" s="59"/>
      <c r="H5646" s="59"/>
      <c r="I5646" s="92">
        <f t="shared" si="128"/>
        <v>0</v>
      </c>
      <c r="J5646" s="59"/>
    </row>
    <row r="5647" spans="1:10" s="27" customFormat="1" ht="15" x14ac:dyDescent="0.25">
      <c r="A5647" s="60"/>
      <c r="B5647" s="60"/>
      <c r="C5647" s="61"/>
      <c r="D5647" s="61"/>
      <c r="E5647" s="59"/>
      <c r="F5647" s="59"/>
      <c r="G5647" s="59"/>
      <c r="H5647" s="59"/>
      <c r="I5647" s="92">
        <f t="shared" si="128"/>
        <v>0</v>
      </c>
      <c r="J5647" s="59"/>
    </row>
    <row r="5648" spans="1:10" s="27" customFormat="1" ht="15" x14ac:dyDescent="0.25">
      <c r="A5648" s="60"/>
      <c r="B5648" s="60"/>
      <c r="C5648" s="61"/>
      <c r="D5648" s="61"/>
      <c r="E5648" s="59"/>
      <c r="F5648" s="59"/>
      <c r="G5648" s="59"/>
      <c r="H5648" s="59"/>
      <c r="I5648" s="92">
        <f t="shared" si="128"/>
        <v>0</v>
      </c>
      <c r="J5648" s="59"/>
    </row>
    <row r="5649" spans="1:10" s="27" customFormat="1" ht="15" x14ac:dyDescent="0.25">
      <c r="A5649" s="60"/>
      <c r="B5649" s="60"/>
      <c r="C5649" s="61"/>
      <c r="D5649" s="61"/>
      <c r="E5649" s="59"/>
      <c r="F5649" s="59"/>
      <c r="G5649" s="59"/>
      <c r="H5649" s="59"/>
      <c r="I5649" s="92">
        <f t="shared" si="128"/>
        <v>0</v>
      </c>
      <c r="J5649" s="59"/>
    </row>
    <row r="5650" spans="1:10" s="27" customFormat="1" ht="15" x14ac:dyDescent="0.25">
      <c r="A5650" s="60"/>
      <c r="B5650" s="60"/>
      <c r="C5650" s="61"/>
      <c r="D5650" s="61"/>
      <c r="E5650" s="59"/>
      <c r="F5650" s="59"/>
      <c r="G5650" s="59"/>
      <c r="H5650" s="59"/>
      <c r="I5650" s="92">
        <f t="shared" si="128"/>
        <v>0</v>
      </c>
      <c r="J5650" s="59"/>
    </row>
    <row r="5651" spans="1:10" s="27" customFormat="1" ht="15" x14ac:dyDescent="0.25">
      <c r="A5651" s="60"/>
      <c r="B5651" s="60"/>
      <c r="C5651" s="61"/>
      <c r="D5651" s="61"/>
      <c r="E5651" s="59"/>
      <c r="F5651" s="59"/>
      <c r="G5651" s="59"/>
      <c r="H5651" s="59"/>
      <c r="I5651" s="92">
        <f t="shared" si="128"/>
        <v>0</v>
      </c>
      <c r="J5651" s="59"/>
    </row>
    <row r="5652" spans="1:10" s="27" customFormat="1" ht="15" x14ac:dyDescent="0.25">
      <c r="A5652" s="60"/>
      <c r="B5652" s="60"/>
      <c r="C5652" s="61"/>
      <c r="D5652" s="61"/>
      <c r="E5652" s="59"/>
      <c r="F5652" s="59"/>
      <c r="G5652" s="59"/>
      <c r="H5652" s="59"/>
      <c r="I5652" s="92">
        <f t="shared" si="128"/>
        <v>0</v>
      </c>
      <c r="J5652" s="59"/>
    </row>
    <row r="5653" spans="1:10" s="27" customFormat="1" ht="15" x14ac:dyDescent="0.25">
      <c r="A5653" s="60"/>
      <c r="B5653" s="60"/>
      <c r="C5653" s="61"/>
      <c r="D5653" s="61"/>
      <c r="E5653" s="59"/>
      <c r="F5653" s="59"/>
      <c r="G5653" s="59"/>
      <c r="H5653" s="59"/>
      <c r="I5653" s="92">
        <f t="shared" si="128"/>
        <v>0</v>
      </c>
      <c r="J5653" s="59"/>
    </row>
    <row r="5654" spans="1:10" s="27" customFormat="1" ht="15" x14ac:dyDescent="0.25">
      <c r="A5654" s="60"/>
      <c r="B5654" s="60"/>
      <c r="C5654" s="61"/>
      <c r="D5654" s="61"/>
      <c r="E5654" s="59"/>
      <c r="F5654" s="59"/>
      <c r="G5654" s="59"/>
      <c r="H5654" s="59"/>
      <c r="I5654" s="92">
        <f t="shared" si="128"/>
        <v>0</v>
      </c>
      <c r="J5654" s="59"/>
    </row>
    <row r="5655" spans="1:10" s="27" customFormat="1" ht="15" x14ac:dyDescent="0.25">
      <c r="A5655" s="60"/>
      <c r="B5655" s="60"/>
      <c r="C5655" s="61"/>
      <c r="D5655" s="61"/>
      <c r="E5655" s="59"/>
      <c r="F5655" s="59"/>
      <c r="G5655" s="59"/>
      <c r="H5655" s="59"/>
      <c r="I5655" s="92">
        <f t="shared" si="128"/>
        <v>0</v>
      </c>
      <c r="J5655" s="59"/>
    </row>
    <row r="5656" spans="1:10" s="27" customFormat="1" ht="15" x14ac:dyDescent="0.25">
      <c r="A5656" s="60"/>
      <c r="B5656" s="60"/>
      <c r="C5656" s="61"/>
      <c r="D5656" s="61"/>
      <c r="E5656" s="59"/>
      <c r="F5656" s="59"/>
      <c r="G5656" s="59"/>
      <c r="H5656" s="59"/>
      <c r="I5656" s="92">
        <f t="shared" si="128"/>
        <v>0</v>
      </c>
      <c r="J5656" s="59"/>
    </row>
    <row r="5657" spans="1:10" s="27" customFormat="1" ht="15" x14ac:dyDescent="0.25">
      <c r="A5657" s="60"/>
      <c r="B5657" s="60"/>
      <c r="C5657" s="61"/>
      <c r="D5657" s="61"/>
      <c r="E5657" s="59"/>
      <c r="F5657" s="59"/>
      <c r="G5657" s="59"/>
      <c r="H5657" s="59"/>
      <c r="I5657" s="92">
        <f t="shared" si="128"/>
        <v>0</v>
      </c>
      <c r="J5657" s="59"/>
    </row>
    <row r="5658" spans="1:10" s="27" customFormat="1" ht="15" x14ac:dyDescent="0.25">
      <c r="A5658" s="60"/>
      <c r="B5658" s="60"/>
      <c r="C5658" s="61"/>
      <c r="D5658" s="61"/>
      <c r="E5658" s="59"/>
      <c r="F5658" s="59"/>
      <c r="G5658" s="59"/>
      <c r="H5658" s="59"/>
      <c r="I5658" s="92">
        <f t="shared" si="128"/>
        <v>0</v>
      </c>
      <c r="J5658" s="59"/>
    </row>
    <row r="5659" spans="1:10" s="27" customFormat="1" ht="15" x14ac:dyDescent="0.25">
      <c r="A5659" s="60"/>
      <c r="B5659" s="60"/>
      <c r="C5659" s="61"/>
      <c r="D5659" s="61"/>
      <c r="E5659" s="59"/>
      <c r="F5659" s="59"/>
      <c r="G5659" s="59"/>
      <c r="H5659" s="59"/>
      <c r="I5659" s="92">
        <f t="shared" si="128"/>
        <v>0</v>
      </c>
      <c r="J5659" s="59"/>
    </row>
    <row r="5660" spans="1:10" s="27" customFormat="1" ht="15" x14ac:dyDescent="0.25">
      <c r="A5660" s="60"/>
      <c r="B5660" s="60"/>
      <c r="C5660" s="61"/>
      <c r="D5660" s="61"/>
      <c r="E5660" s="59"/>
      <c r="F5660" s="59"/>
      <c r="G5660" s="59"/>
      <c r="H5660" s="59"/>
      <c r="I5660" s="92">
        <f t="shared" si="128"/>
        <v>0</v>
      </c>
      <c r="J5660" s="59"/>
    </row>
    <row r="5661" spans="1:10" s="27" customFormat="1" ht="15" x14ac:dyDescent="0.25">
      <c r="A5661" s="60"/>
      <c r="B5661" s="60"/>
      <c r="C5661" s="61"/>
      <c r="D5661" s="61"/>
      <c r="E5661" s="59"/>
      <c r="F5661" s="59"/>
      <c r="G5661" s="59"/>
      <c r="H5661" s="59"/>
      <c r="I5661" s="92">
        <f t="shared" si="128"/>
        <v>0</v>
      </c>
      <c r="J5661" s="59"/>
    </row>
    <row r="5662" spans="1:10" s="27" customFormat="1" ht="15" x14ac:dyDescent="0.25">
      <c r="A5662" s="60"/>
      <c r="B5662" s="60"/>
      <c r="C5662" s="61"/>
      <c r="D5662" s="61"/>
      <c r="E5662" s="59"/>
      <c r="F5662" s="59"/>
      <c r="G5662" s="59"/>
      <c r="H5662" s="59"/>
      <c r="I5662" s="92">
        <f t="shared" si="128"/>
        <v>0</v>
      </c>
      <c r="J5662" s="59"/>
    </row>
    <row r="5663" spans="1:10" s="27" customFormat="1" ht="15" x14ac:dyDescent="0.25">
      <c r="A5663" s="60"/>
      <c r="B5663" s="60"/>
      <c r="C5663" s="61"/>
      <c r="D5663" s="61"/>
      <c r="E5663" s="59"/>
      <c r="F5663" s="59"/>
      <c r="G5663" s="59"/>
      <c r="H5663" s="59"/>
      <c r="I5663" s="92">
        <f t="shared" si="128"/>
        <v>0</v>
      </c>
      <c r="J5663" s="59"/>
    </row>
    <row r="5664" spans="1:10" s="27" customFormat="1" ht="15" x14ac:dyDescent="0.25">
      <c r="A5664" s="60"/>
      <c r="B5664" s="60"/>
      <c r="C5664" s="61"/>
      <c r="D5664" s="61"/>
      <c r="E5664" s="59"/>
      <c r="F5664" s="59"/>
      <c r="G5664" s="59"/>
      <c r="H5664" s="59"/>
      <c r="I5664" s="92">
        <f t="shared" si="128"/>
        <v>0</v>
      </c>
      <c r="J5664" s="59"/>
    </row>
    <row r="5665" spans="1:10" s="27" customFormat="1" ht="15" x14ac:dyDescent="0.25">
      <c r="A5665" s="60"/>
      <c r="B5665" s="60"/>
      <c r="C5665" s="61"/>
      <c r="D5665" s="61"/>
      <c r="E5665" s="59"/>
      <c r="F5665" s="59"/>
      <c r="G5665" s="59"/>
      <c r="H5665" s="59"/>
      <c r="I5665" s="92">
        <f t="shared" si="128"/>
        <v>0</v>
      </c>
      <c r="J5665" s="59"/>
    </row>
    <row r="5666" spans="1:10" s="27" customFormat="1" ht="15" x14ac:dyDescent="0.25">
      <c r="A5666" s="60"/>
      <c r="B5666" s="60"/>
      <c r="C5666" s="61"/>
      <c r="D5666" s="61"/>
      <c r="E5666" s="59"/>
      <c r="F5666" s="59"/>
      <c r="G5666" s="59"/>
      <c r="H5666" s="59"/>
      <c r="I5666" s="92">
        <f t="shared" si="128"/>
        <v>0</v>
      </c>
      <c r="J5666" s="59"/>
    </row>
    <row r="5667" spans="1:10" s="27" customFormat="1" ht="15" x14ac:dyDescent="0.25">
      <c r="A5667" s="60"/>
      <c r="B5667" s="60"/>
      <c r="C5667" s="61"/>
      <c r="D5667" s="61"/>
      <c r="E5667" s="59"/>
      <c r="F5667" s="59"/>
      <c r="G5667" s="59"/>
      <c r="H5667" s="59"/>
      <c r="I5667" s="92">
        <f t="shared" si="128"/>
        <v>0</v>
      </c>
      <c r="J5667" s="59"/>
    </row>
    <row r="5668" spans="1:10" s="27" customFormat="1" ht="15" x14ac:dyDescent="0.25">
      <c r="A5668" s="60"/>
      <c r="B5668" s="60"/>
      <c r="C5668" s="61"/>
      <c r="D5668" s="61"/>
      <c r="E5668" s="59"/>
      <c r="F5668" s="59"/>
      <c r="G5668" s="59"/>
      <c r="H5668" s="59"/>
      <c r="I5668" s="92">
        <f t="shared" si="128"/>
        <v>0</v>
      </c>
      <c r="J5668" s="59"/>
    </row>
    <row r="5669" spans="1:10" s="27" customFormat="1" ht="15" x14ac:dyDescent="0.25">
      <c r="A5669" s="60"/>
      <c r="B5669" s="60"/>
      <c r="C5669" s="61"/>
      <c r="D5669" s="61"/>
      <c r="E5669" s="59"/>
      <c r="F5669" s="59"/>
      <c r="G5669" s="59"/>
      <c r="H5669" s="59"/>
      <c r="I5669" s="92">
        <f t="shared" si="128"/>
        <v>0</v>
      </c>
      <c r="J5669" s="59"/>
    </row>
    <row r="5670" spans="1:10" s="27" customFormat="1" ht="15" x14ac:dyDescent="0.25">
      <c r="A5670" s="60"/>
      <c r="B5670" s="60"/>
      <c r="C5670" s="61"/>
      <c r="D5670" s="61"/>
      <c r="E5670" s="59"/>
      <c r="F5670" s="59"/>
      <c r="G5670" s="59"/>
      <c r="H5670" s="59"/>
      <c r="I5670" s="92">
        <f t="shared" si="128"/>
        <v>0</v>
      </c>
      <c r="J5670" s="59"/>
    </row>
    <row r="5671" spans="1:10" s="27" customFormat="1" ht="15" x14ac:dyDescent="0.25">
      <c r="A5671" s="60"/>
      <c r="B5671" s="60"/>
      <c r="C5671" s="61"/>
      <c r="D5671" s="61"/>
      <c r="E5671" s="59"/>
      <c r="F5671" s="59"/>
      <c r="G5671" s="59"/>
      <c r="H5671" s="59"/>
      <c r="I5671" s="92">
        <f t="shared" si="128"/>
        <v>0</v>
      </c>
      <c r="J5671" s="59"/>
    </row>
    <row r="5672" spans="1:10" s="27" customFormat="1" ht="15" x14ac:dyDescent="0.25">
      <c r="A5672" s="60"/>
      <c r="B5672" s="60"/>
      <c r="C5672" s="61"/>
      <c r="D5672" s="61"/>
      <c r="E5672" s="59"/>
      <c r="F5672" s="59"/>
      <c r="G5672" s="59"/>
      <c r="H5672" s="59"/>
      <c r="I5672" s="92">
        <f t="shared" si="128"/>
        <v>0</v>
      </c>
      <c r="J5672" s="59"/>
    </row>
    <row r="5673" spans="1:10" s="27" customFormat="1" ht="15" x14ac:dyDescent="0.25">
      <c r="A5673" s="60"/>
      <c r="B5673" s="60"/>
      <c r="C5673" s="61"/>
      <c r="D5673" s="61"/>
      <c r="E5673" s="59"/>
      <c r="F5673" s="59"/>
      <c r="G5673" s="59"/>
      <c r="H5673" s="59"/>
      <c r="I5673" s="92">
        <f t="shared" si="128"/>
        <v>0</v>
      </c>
      <c r="J5673" s="59"/>
    </row>
    <row r="5674" spans="1:10" s="27" customFormat="1" ht="15" x14ac:dyDescent="0.25">
      <c r="A5674" s="60"/>
      <c r="B5674" s="60"/>
      <c r="C5674" s="61"/>
      <c r="D5674" s="61"/>
      <c r="E5674" s="59"/>
      <c r="F5674" s="59"/>
      <c r="G5674" s="59"/>
      <c r="H5674" s="59"/>
      <c r="I5674" s="92">
        <f t="shared" si="128"/>
        <v>0</v>
      </c>
      <c r="J5674" s="59"/>
    </row>
    <row r="5675" spans="1:10" s="27" customFormat="1" ht="15" x14ac:dyDescent="0.25">
      <c r="A5675" s="60"/>
      <c r="B5675" s="60"/>
      <c r="C5675" s="61"/>
      <c r="D5675" s="61"/>
      <c r="E5675" s="59"/>
      <c r="F5675" s="59"/>
      <c r="G5675" s="59"/>
      <c r="H5675" s="59"/>
      <c r="I5675" s="92">
        <f t="shared" si="128"/>
        <v>0</v>
      </c>
      <c r="J5675" s="59"/>
    </row>
    <row r="5676" spans="1:10" s="27" customFormat="1" ht="15" x14ac:dyDescent="0.25">
      <c r="A5676" s="60"/>
      <c r="B5676" s="60"/>
      <c r="C5676" s="61"/>
      <c r="D5676" s="61"/>
      <c r="E5676" s="59"/>
      <c r="F5676" s="59"/>
      <c r="G5676" s="59"/>
      <c r="H5676" s="59"/>
      <c r="I5676" s="92">
        <f t="shared" si="128"/>
        <v>0</v>
      </c>
      <c r="J5676" s="59"/>
    </row>
    <row r="5677" spans="1:10" s="27" customFormat="1" ht="15" x14ac:dyDescent="0.25">
      <c r="A5677" s="60"/>
      <c r="B5677" s="60"/>
      <c r="C5677" s="61"/>
      <c r="D5677" s="61"/>
      <c r="E5677" s="59"/>
      <c r="F5677" s="59"/>
      <c r="G5677" s="59"/>
      <c r="H5677" s="59"/>
      <c r="I5677" s="92">
        <f t="shared" si="128"/>
        <v>0</v>
      </c>
      <c r="J5677" s="59"/>
    </row>
    <row r="5678" spans="1:10" s="27" customFormat="1" ht="15" x14ac:dyDescent="0.25">
      <c r="A5678" s="60"/>
      <c r="B5678" s="60"/>
      <c r="C5678" s="61"/>
      <c r="D5678" s="61"/>
      <c r="E5678" s="59"/>
      <c r="F5678" s="59"/>
      <c r="G5678" s="59"/>
      <c r="H5678" s="59"/>
      <c r="I5678" s="92">
        <f t="shared" si="128"/>
        <v>0</v>
      </c>
      <c r="J5678" s="59"/>
    </row>
    <row r="5679" spans="1:10" s="27" customFormat="1" ht="15" x14ac:dyDescent="0.25">
      <c r="A5679" s="60"/>
      <c r="B5679" s="60"/>
      <c r="C5679" s="61"/>
      <c r="D5679" s="61"/>
      <c r="E5679" s="59"/>
      <c r="F5679" s="59"/>
      <c r="G5679" s="59"/>
      <c r="H5679" s="59"/>
      <c r="I5679" s="92">
        <f t="shared" si="128"/>
        <v>0</v>
      </c>
      <c r="J5679" s="59"/>
    </row>
    <row r="5680" spans="1:10" s="27" customFormat="1" ht="15" x14ac:dyDescent="0.25">
      <c r="A5680" s="60"/>
      <c r="B5680" s="60"/>
      <c r="C5680" s="61"/>
      <c r="D5680" s="61"/>
      <c r="E5680" s="59"/>
      <c r="F5680" s="59"/>
      <c r="G5680" s="59"/>
      <c r="H5680" s="59"/>
      <c r="I5680" s="92">
        <f t="shared" si="128"/>
        <v>0</v>
      </c>
      <c r="J5680" s="59"/>
    </row>
    <row r="5681" spans="1:10" s="27" customFormat="1" ht="15" x14ac:dyDescent="0.25">
      <c r="A5681" s="60"/>
      <c r="B5681" s="60"/>
      <c r="C5681" s="61"/>
      <c r="D5681" s="61"/>
      <c r="E5681" s="59"/>
      <c r="F5681" s="59"/>
      <c r="G5681" s="59"/>
      <c r="H5681" s="59"/>
      <c r="I5681" s="92">
        <f t="shared" si="128"/>
        <v>0</v>
      </c>
      <c r="J5681" s="59"/>
    </row>
    <row r="5682" spans="1:10" s="27" customFormat="1" ht="15" x14ac:dyDescent="0.25">
      <c r="A5682" s="60"/>
      <c r="B5682" s="60"/>
      <c r="C5682" s="61"/>
      <c r="D5682" s="61"/>
      <c r="E5682" s="59"/>
      <c r="F5682" s="59"/>
      <c r="G5682" s="59"/>
      <c r="H5682" s="59"/>
      <c r="I5682" s="92">
        <f t="shared" si="128"/>
        <v>0</v>
      </c>
      <c r="J5682" s="59"/>
    </row>
    <row r="5683" spans="1:10" s="27" customFormat="1" ht="15" x14ac:dyDescent="0.25">
      <c r="A5683" s="60"/>
      <c r="B5683" s="60"/>
      <c r="C5683" s="61"/>
      <c r="D5683" s="61"/>
      <c r="E5683" s="59"/>
      <c r="F5683" s="59"/>
      <c r="G5683" s="59"/>
      <c r="H5683" s="59"/>
      <c r="I5683" s="92">
        <f t="shared" si="128"/>
        <v>0</v>
      </c>
      <c r="J5683" s="59"/>
    </row>
    <row r="5684" spans="1:10" s="27" customFormat="1" ht="15" x14ac:dyDescent="0.25">
      <c r="A5684" s="60"/>
      <c r="B5684" s="60"/>
      <c r="C5684" s="61"/>
      <c r="D5684" s="61"/>
      <c r="E5684" s="59"/>
      <c r="F5684" s="59"/>
      <c r="G5684" s="59"/>
      <c r="H5684" s="59"/>
      <c r="I5684" s="92">
        <f t="shared" si="128"/>
        <v>0</v>
      </c>
      <c r="J5684" s="59"/>
    </row>
    <row r="5685" spans="1:10" s="27" customFormat="1" ht="15" x14ac:dyDescent="0.25">
      <c r="A5685" s="60"/>
      <c r="B5685" s="60"/>
      <c r="C5685" s="61"/>
      <c r="D5685" s="61"/>
      <c r="E5685" s="59"/>
      <c r="F5685" s="59"/>
      <c r="G5685" s="59"/>
      <c r="H5685" s="59"/>
      <c r="I5685" s="92">
        <f t="shared" si="128"/>
        <v>0</v>
      </c>
      <c r="J5685" s="59"/>
    </row>
    <row r="5686" spans="1:10" s="27" customFormat="1" ht="15" x14ac:dyDescent="0.25">
      <c r="A5686" s="60"/>
      <c r="B5686" s="60"/>
      <c r="C5686" s="61"/>
      <c r="D5686" s="61"/>
      <c r="E5686" s="59"/>
      <c r="F5686" s="59"/>
      <c r="G5686" s="59"/>
      <c r="H5686" s="59"/>
      <c r="I5686" s="92">
        <f t="shared" si="128"/>
        <v>0</v>
      </c>
      <c r="J5686" s="59"/>
    </row>
    <row r="5687" spans="1:10" s="27" customFormat="1" ht="15" x14ac:dyDescent="0.25">
      <c r="A5687" s="60"/>
      <c r="B5687" s="60"/>
      <c r="C5687" s="61"/>
      <c r="D5687" s="61"/>
      <c r="E5687" s="59"/>
      <c r="F5687" s="59"/>
      <c r="G5687" s="59"/>
      <c r="H5687" s="59"/>
      <c r="I5687" s="92">
        <f t="shared" si="128"/>
        <v>0</v>
      </c>
      <c r="J5687" s="59"/>
    </row>
    <row r="5688" spans="1:10" s="27" customFormat="1" ht="15" x14ac:dyDescent="0.25">
      <c r="A5688" s="60"/>
      <c r="B5688" s="60"/>
      <c r="C5688" s="61"/>
      <c r="D5688" s="61"/>
      <c r="E5688" s="59"/>
      <c r="F5688" s="59"/>
      <c r="G5688" s="59"/>
      <c r="H5688" s="59"/>
      <c r="I5688" s="92">
        <f t="shared" ref="I5688:I5751" si="129">G5688</f>
        <v>0</v>
      </c>
      <c r="J5688" s="59"/>
    </row>
    <row r="5689" spans="1:10" s="27" customFormat="1" ht="15" x14ac:dyDescent="0.25">
      <c r="A5689" s="60"/>
      <c r="B5689" s="60"/>
      <c r="C5689" s="61"/>
      <c r="D5689" s="61"/>
      <c r="E5689" s="59"/>
      <c r="F5689" s="59"/>
      <c r="G5689" s="59"/>
      <c r="H5689" s="59"/>
      <c r="I5689" s="92">
        <f t="shared" si="129"/>
        <v>0</v>
      </c>
      <c r="J5689" s="59"/>
    </row>
    <row r="5690" spans="1:10" s="27" customFormat="1" ht="15" x14ac:dyDescent="0.25">
      <c r="A5690" s="60"/>
      <c r="B5690" s="60"/>
      <c r="C5690" s="61"/>
      <c r="D5690" s="61"/>
      <c r="E5690" s="59"/>
      <c r="F5690" s="59"/>
      <c r="G5690" s="59"/>
      <c r="H5690" s="59"/>
      <c r="I5690" s="92">
        <f t="shared" si="129"/>
        <v>0</v>
      </c>
      <c r="J5690" s="59"/>
    </row>
    <row r="5691" spans="1:10" s="27" customFormat="1" ht="15" x14ac:dyDescent="0.25">
      <c r="A5691" s="60"/>
      <c r="B5691" s="60"/>
      <c r="C5691" s="61"/>
      <c r="D5691" s="61"/>
      <c r="E5691" s="59"/>
      <c r="F5691" s="59"/>
      <c r="G5691" s="59"/>
      <c r="H5691" s="59"/>
      <c r="I5691" s="92">
        <f t="shared" si="129"/>
        <v>0</v>
      </c>
      <c r="J5691" s="59"/>
    </row>
    <row r="5692" spans="1:10" s="27" customFormat="1" ht="15" x14ac:dyDescent="0.25">
      <c r="A5692" s="60"/>
      <c r="B5692" s="60"/>
      <c r="C5692" s="61"/>
      <c r="D5692" s="61"/>
      <c r="E5692" s="59"/>
      <c r="F5692" s="59"/>
      <c r="G5692" s="59"/>
      <c r="H5692" s="59"/>
      <c r="I5692" s="92">
        <f t="shared" si="129"/>
        <v>0</v>
      </c>
      <c r="J5692" s="59"/>
    </row>
    <row r="5693" spans="1:10" s="27" customFormat="1" ht="15" x14ac:dyDescent="0.25">
      <c r="A5693" s="60"/>
      <c r="B5693" s="60"/>
      <c r="C5693" s="61"/>
      <c r="D5693" s="61"/>
      <c r="E5693" s="59"/>
      <c r="F5693" s="59"/>
      <c r="G5693" s="59"/>
      <c r="H5693" s="59"/>
      <c r="I5693" s="92">
        <f t="shared" si="129"/>
        <v>0</v>
      </c>
      <c r="J5693" s="59"/>
    </row>
    <row r="5694" spans="1:10" s="27" customFormat="1" ht="15" x14ac:dyDescent="0.25">
      <c r="A5694" s="60"/>
      <c r="B5694" s="60"/>
      <c r="C5694" s="61"/>
      <c r="D5694" s="61"/>
      <c r="E5694" s="59"/>
      <c r="F5694" s="59"/>
      <c r="G5694" s="59"/>
      <c r="H5694" s="59"/>
      <c r="I5694" s="92">
        <f t="shared" si="129"/>
        <v>0</v>
      </c>
      <c r="J5694" s="59"/>
    </row>
    <row r="5695" spans="1:10" s="27" customFormat="1" ht="15" x14ac:dyDescent="0.25">
      <c r="A5695" s="60"/>
      <c r="B5695" s="60"/>
      <c r="C5695" s="61"/>
      <c r="D5695" s="61"/>
      <c r="E5695" s="59"/>
      <c r="F5695" s="59"/>
      <c r="G5695" s="59"/>
      <c r="H5695" s="59"/>
      <c r="I5695" s="92">
        <f t="shared" si="129"/>
        <v>0</v>
      </c>
      <c r="J5695" s="59"/>
    </row>
    <row r="5696" spans="1:10" s="27" customFormat="1" ht="15" x14ac:dyDescent="0.25">
      <c r="A5696" s="60"/>
      <c r="B5696" s="60"/>
      <c r="C5696" s="61"/>
      <c r="D5696" s="61"/>
      <c r="E5696" s="59"/>
      <c r="F5696" s="59"/>
      <c r="G5696" s="59"/>
      <c r="H5696" s="59"/>
      <c r="I5696" s="92">
        <f t="shared" si="129"/>
        <v>0</v>
      </c>
      <c r="J5696" s="59"/>
    </row>
    <row r="5697" spans="1:10" s="27" customFormat="1" ht="15" x14ac:dyDescent="0.25">
      <c r="A5697" s="60"/>
      <c r="B5697" s="60"/>
      <c r="C5697" s="61"/>
      <c r="D5697" s="61"/>
      <c r="E5697" s="59"/>
      <c r="F5697" s="59"/>
      <c r="G5697" s="59"/>
      <c r="H5697" s="59"/>
      <c r="I5697" s="92">
        <f t="shared" si="129"/>
        <v>0</v>
      </c>
      <c r="J5697" s="59"/>
    </row>
    <row r="5698" spans="1:10" s="27" customFormat="1" ht="15" x14ac:dyDescent="0.25">
      <c r="A5698" s="60"/>
      <c r="B5698" s="60"/>
      <c r="C5698" s="61"/>
      <c r="D5698" s="61"/>
      <c r="E5698" s="59"/>
      <c r="F5698" s="59"/>
      <c r="G5698" s="59"/>
      <c r="H5698" s="59"/>
      <c r="I5698" s="92">
        <f t="shared" si="129"/>
        <v>0</v>
      </c>
      <c r="J5698" s="59"/>
    </row>
    <row r="5699" spans="1:10" s="27" customFormat="1" ht="15" x14ac:dyDescent="0.25">
      <c r="A5699" s="60"/>
      <c r="B5699" s="60"/>
      <c r="C5699" s="61"/>
      <c r="D5699" s="61"/>
      <c r="E5699" s="59"/>
      <c r="F5699" s="59"/>
      <c r="G5699" s="59"/>
      <c r="H5699" s="59"/>
      <c r="I5699" s="92">
        <f t="shared" si="129"/>
        <v>0</v>
      </c>
      <c r="J5699" s="59"/>
    </row>
    <row r="5700" spans="1:10" s="27" customFormat="1" ht="15" x14ac:dyDescent="0.25">
      <c r="A5700" s="60"/>
      <c r="B5700" s="60"/>
      <c r="C5700" s="61"/>
      <c r="D5700" s="61"/>
      <c r="E5700" s="59"/>
      <c r="F5700" s="59"/>
      <c r="G5700" s="59"/>
      <c r="H5700" s="59"/>
      <c r="I5700" s="92">
        <f t="shared" si="129"/>
        <v>0</v>
      </c>
      <c r="J5700" s="59"/>
    </row>
    <row r="5701" spans="1:10" s="27" customFormat="1" ht="15" x14ac:dyDescent="0.25">
      <c r="A5701" s="60"/>
      <c r="B5701" s="60"/>
      <c r="C5701" s="61"/>
      <c r="D5701" s="61"/>
      <c r="E5701" s="59"/>
      <c r="F5701" s="59"/>
      <c r="G5701" s="59"/>
      <c r="H5701" s="59"/>
      <c r="I5701" s="92">
        <f t="shared" si="129"/>
        <v>0</v>
      </c>
      <c r="J5701" s="59"/>
    </row>
    <row r="5702" spans="1:10" s="27" customFormat="1" ht="15" x14ac:dyDescent="0.25">
      <c r="A5702" s="60"/>
      <c r="B5702" s="60"/>
      <c r="C5702" s="61"/>
      <c r="D5702" s="61"/>
      <c r="E5702" s="59"/>
      <c r="F5702" s="59"/>
      <c r="G5702" s="59"/>
      <c r="H5702" s="59"/>
      <c r="I5702" s="92">
        <f t="shared" si="129"/>
        <v>0</v>
      </c>
      <c r="J5702" s="59"/>
    </row>
    <row r="5703" spans="1:10" s="27" customFormat="1" ht="15" x14ac:dyDescent="0.25">
      <c r="A5703" s="60"/>
      <c r="B5703" s="60"/>
      <c r="C5703" s="61"/>
      <c r="D5703" s="61"/>
      <c r="E5703" s="59"/>
      <c r="F5703" s="59"/>
      <c r="G5703" s="59"/>
      <c r="H5703" s="59"/>
      <c r="I5703" s="92">
        <f t="shared" si="129"/>
        <v>0</v>
      </c>
      <c r="J5703" s="59"/>
    </row>
    <row r="5704" spans="1:10" s="27" customFormat="1" ht="15" x14ac:dyDescent="0.25">
      <c r="A5704" s="60"/>
      <c r="B5704" s="60"/>
      <c r="C5704" s="61"/>
      <c r="D5704" s="61"/>
      <c r="E5704" s="59"/>
      <c r="F5704" s="59"/>
      <c r="G5704" s="59"/>
      <c r="H5704" s="59"/>
      <c r="I5704" s="92">
        <f t="shared" si="129"/>
        <v>0</v>
      </c>
      <c r="J5704" s="59"/>
    </row>
    <row r="5705" spans="1:10" s="27" customFormat="1" ht="15" x14ac:dyDescent="0.25">
      <c r="A5705" s="60"/>
      <c r="B5705" s="60"/>
      <c r="C5705" s="61"/>
      <c r="D5705" s="61"/>
      <c r="E5705" s="59"/>
      <c r="F5705" s="59"/>
      <c r="G5705" s="59"/>
      <c r="H5705" s="59"/>
      <c r="I5705" s="92">
        <f t="shared" si="129"/>
        <v>0</v>
      </c>
      <c r="J5705" s="59"/>
    </row>
    <row r="5706" spans="1:10" s="27" customFormat="1" ht="15" x14ac:dyDescent="0.25">
      <c r="A5706" s="60"/>
      <c r="B5706" s="60"/>
      <c r="C5706" s="61"/>
      <c r="D5706" s="61"/>
      <c r="E5706" s="59"/>
      <c r="F5706" s="59"/>
      <c r="G5706" s="59"/>
      <c r="H5706" s="59"/>
      <c r="I5706" s="92">
        <f t="shared" si="129"/>
        <v>0</v>
      </c>
      <c r="J5706" s="59"/>
    </row>
    <row r="5707" spans="1:10" s="27" customFormat="1" ht="15" x14ac:dyDescent="0.25">
      <c r="A5707" s="60"/>
      <c r="B5707" s="60"/>
      <c r="C5707" s="61"/>
      <c r="D5707" s="61"/>
      <c r="E5707" s="59"/>
      <c r="F5707" s="59"/>
      <c r="G5707" s="59"/>
      <c r="H5707" s="59"/>
      <c r="I5707" s="92">
        <f t="shared" si="129"/>
        <v>0</v>
      </c>
      <c r="J5707" s="59"/>
    </row>
    <row r="5708" spans="1:10" s="27" customFormat="1" ht="15" x14ac:dyDescent="0.25">
      <c r="A5708" s="60"/>
      <c r="B5708" s="60"/>
      <c r="C5708" s="61"/>
      <c r="D5708" s="61"/>
      <c r="E5708" s="59"/>
      <c r="F5708" s="59"/>
      <c r="G5708" s="59"/>
      <c r="H5708" s="59"/>
      <c r="I5708" s="92">
        <f t="shared" si="129"/>
        <v>0</v>
      </c>
      <c r="J5708" s="59"/>
    </row>
    <row r="5709" spans="1:10" s="27" customFormat="1" ht="15" x14ac:dyDescent="0.25">
      <c r="A5709" s="60"/>
      <c r="B5709" s="60"/>
      <c r="C5709" s="61"/>
      <c r="D5709" s="61"/>
      <c r="E5709" s="59"/>
      <c r="F5709" s="59"/>
      <c r="G5709" s="59"/>
      <c r="H5709" s="59"/>
      <c r="I5709" s="92">
        <f t="shared" si="129"/>
        <v>0</v>
      </c>
      <c r="J5709" s="59"/>
    </row>
    <row r="5710" spans="1:10" s="27" customFormat="1" ht="15" x14ac:dyDescent="0.25">
      <c r="A5710" s="60"/>
      <c r="B5710" s="60"/>
      <c r="C5710" s="61"/>
      <c r="D5710" s="61"/>
      <c r="E5710" s="59"/>
      <c r="F5710" s="59"/>
      <c r="G5710" s="59"/>
      <c r="H5710" s="59"/>
      <c r="I5710" s="92">
        <f t="shared" si="129"/>
        <v>0</v>
      </c>
      <c r="J5710" s="59"/>
    </row>
    <row r="5711" spans="1:10" s="27" customFormat="1" ht="15" x14ac:dyDescent="0.25">
      <c r="A5711" s="60"/>
      <c r="B5711" s="60"/>
      <c r="C5711" s="61"/>
      <c r="D5711" s="61"/>
      <c r="E5711" s="59"/>
      <c r="F5711" s="59"/>
      <c r="G5711" s="59"/>
      <c r="H5711" s="59"/>
      <c r="I5711" s="92">
        <f t="shared" si="129"/>
        <v>0</v>
      </c>
      <c r="J5711" s="59"/>
    </row>
    <row r="5712" spans="1:10" s="27" customFormat="1" ht="15" x14ac:dyDescent="0.25">
      <c r="A5712" s="60"/>
      <c r="B5712" s="60"/>
      <c r="C5712" s="61"/>
      <c r="D5712" s="61"/>
      <c r="E5712" s="59"/>
      <c r="F5712" s="59"/>
      <c r="G5712" s="59"/>
      <c r="H5712" s="59"/>
      <c r="I5712" s="92">
        <f t="shared" si="129"/>
        <v>0</v>
      </c>
      <c r="J5712" s="59"/>
    </row>
    <row r="5713" spans="1:10" s="27" customFormat="1" ht="15" x14ac:dyDescent="0.25">
      <c r="A5713" s="60"/>
      <c r="B5713" s="60"/>
      <c r="C5713" s="61"/>
      <c r="D5713" s="61"/>
      <c r="E5713" s="59"/>
      <c r="F5713" s="59"/>
      <c r="G5713" s="59"/>
      <c r="H5713" s="59"/>
      <c r="I5713" s="92">
        <f t="shared" si="129"/>
        <v>0</v>
      </c>
      <c r="J5713" s="59"/>
    </row>
    <row r="5714" spans="1:10" s="27" customFormat="1" ht="15" x14ac:dyDescent="0.25">
      <c r="A5714" s="60"/>
      <c r="B5714" s="60"/>
      <c r="C5714" s="61"/>
      <c r="D5714" s="61"/>
      <c r="E5714" s="59"/>
      <c r="F5714" s="59"/>
      <c r="G5714" s="59"/>
      <c r="H5714" s="59"/>
      <c r="I5714" s="92">
        <f t="shared" si="129"/>
        <v>0</v>
      </c>
      <c r="J5714" s="59"/>
    </row>
    <row r="5715" spans="1:10" s="27" customFormat="1" ht="15" x14ac:dyDescent="0.25">
      <c r="A5715" s="60"/>
      <c r="B5715" s="60"/>
      <c r="C5715" s="61"/>
      <c r="D5715" s="61"/>
      <c r="E5715" s="59"/>
      <c r="F5715" s="59"/>
      <c r="G5715" s="59"/>
      <c r="H5715" s="59"/>
      <c r="I5715" s="92">
        <f t="shared" si="129"/>
        <v>0</v>
      </c>
      <c r="J5715" s="59"/>
    </row>
    <row r="5716" spans="1:10" s="27" customFormat="1" ht="15" x14ac:dyDescent="0.25">
      <c r="A5716" s="60"/>
      <c r="B5716" s="60"/>
      <c r="C5716" s="61"/>
      <c r="D5716" s="61"/>
      <c r="E5716" s="59"/>
      <c r="F5716" s="59"/>
      <c r="G5716" s="59"/>
      <c r="H5716" s="59"/>
      <c r="I5716" s="92">
        <f t="shared" si="129"/>
        <v>0</v>
      </c>
      <c r="J5716" s="59"/>
    </row>
    <row r="5717" spans="1:10" s="27" customFormat="1" ht="15" x14ac:dyDescent="0.25">
      <c r="A5717" s="60"/>
      <c r="B5717" s="60"/>
      <c r="C5717" s="61"/>
      <c r="D5717" s="61"/>
      <c r="E5717" s="59"/>
      <c r="F5717" s="59"/>
      <c r="G5717" s="59"/>
      <c r="H5717" s="59"/>
      <c r="I5717" s="92">
        <f t="shared" si="129"/>
        <v>0</v>
      </c>
      <c r="J5717" s="59"/>
    </row>
    <row r="5718" spans="1:10" s="27" customFormat="1" ht="15" x14ac:dyDescent="0.25">
      <c r="A5718" s="60"/>
      <c r="B5718" s="60"/>
      <c r="C5718" s="61"/>
      <c r="D5718" s="61"/>
      <c r="E5718" s="59"/>
      <c r="F5718" s="59"/>
      <c r="G5718" s="59"/>
      <c r="H5718" s="59"/>
      <c r="I5718" s="92">
        <f t="shared" si="129"/>
        <v>0</v>
      </c>
      <c r="J5718" s="59"/>
    </row>
    <row r="5719" spans="1:10" s="27" customFormat="1" ht="15" x14ac:dyDescent="0.25">
      <c r="A5719" s="60"/>
      <c r="B5719" s="60"/>
      <c r="C5719" s="61"/>
      <c r="D5719" s="61"/>
      <c r="E5719" s="59"/>
      <c r="F5719" s="59"/>
      <c r="G5719" s="59"/>
      <c r="H5719" s="59"/>
      <c r="I5719" s="92">
        <f t="shared" si="129"/>
        <v>0</v>
      </c>
      <c r="J5719" s="59"/>
    </row>
    <row r="5720" spans="1:10" s="27" customFormat="1" ht="15" x14ac:dyDescent="0.25">
      <c r="A5720" s="60"/>
      <c r="B5720" s="60"/>
      <c r="C5720" s="61"/>
      <c r="D5720" s="61"/>
      <c r="E5720" s="59"/>
      <c r="F5720" s="59"/>
      <c r="G5720" s="59"/>
      <c r="H5720" s="59"/>
      <c r="I5720" s="92">
        <f t="shared" si="129"/>
        <v>0</v>
      </c>
      <c r="J5720" s="59"/>
    </row>
    <row r="5721" spans="1:10" s="27" customFormat="1" ht="15" x14ac:dyDescent="0.25">
      <c r="A5721" s="60"/>
      <c r="B5721" s="60"/>
      <c r="C5721" s="61"/>
      <c r="D5721" s="61"/>
      <c r="E5721" s="59"/>
      <c r="F5721" s="59"/>
      <c r="G5721" s="59"/>
      <c r="H5721" s="59"/>
      <c r="I5721" s="92">
        <f t="shared" si="129"/>
        <v>0</v>
      </c>
      <c r="J5721" s="59"/>
    </row>
    <row r="5722" spans="1:10" s="27" customFormat="1" ht="15" x14ac:dyDescent="0.25">
      <c r="A5722" s="60"/>
      <c r="B5722" s="60"/>
      <c r="C5722" s="61"/>
      <c r="D5722" s="61"/>
      <c r="E5722" s="59"/>
      <c r="F5722" s="59"/>
      <c r="G5722" s="59"/>
      <c r="H5722" s="59"/>
      <c r="I5722" s="92">
        <f t="shared" si="129"/>
        <v>0</v>
      </c>
      <c r="J5722" s="59"/>
    </row>
    <row r="5723" spans="1:10" s="27" customFormat="1" ht="15" x14ac:dyDescent="0.25">
      <c r="A5723" s="60"/>
      <c r="B5723" s="60"/>
      <c r="C5723" s="61"/>
      <c r="D5723" s="61"/>
      <c r="E5723" s="59"/>
      <c r="F5723" s="59"/>
      <c r="G5723" s="59"/>
      <c r="H5723" s="59"/>
      <c r="I5723" s="92">
        <f t="shared" si="129"/>
        <v>0</v>
      </c>
      <c r="J5723" s="59"/>
    </row>
    <row r="5724" spans="1:10" s="27" customFormat="1" ht="15" x14ac:dyDescent="0.25">
      <c r="A5724" s="60"/>
      <c r="B5724" s="60"/>
      <c r="C5724" s="61"/>
      <c r="D5724" s="61"/>
      <c r="E5724" s="59"/>
      <c r="F5724" s="59"/>
      <c r="G5724" s="59"/>
      <c r="H5724" s="59"/>
      <c r="I5724" s="92">
        <f t="shared" si="129"/>
        <v>0</v>
      </c>
      <c r="J5724" s="59"/>
    </row>
    <row r="5725" spans="1:10" s="27" customFormat="1" ht="15" x14ac:dyDescent="0.25">
      <c r="A5725" s="60"/>
      <c r="B5725" s="60"/>
      <c r="C5725" s="61"/>
      <c r="D5725" s="61"/>
      <c r="E5725" s="59"/>
      <c r="F5725" s="59"/>
      <c r="G5725" s="59"/>
      <c r="H5725" s="59"/>
      <c r="I5725" s="92">
        <f t="shared" si="129"/>
        <v>0</v>
      </c>
      <c r="J5725" s="59"/>
    </row>
    <row r="5726" spans="1:10" s="27" customFormat="1" ht="15" x14ac:dyDescent="0.25">
      <c r="A5726" s="60"/>
      <c r="B5726" s="60"/>
      <c r="C5726" s="61"/>
      <c r="D5726" s="61"/>
      <c r="E5726" s="59"/>
      <c r="F5726" s="59"/>
      <c r="G5726" s="59"/>
      <c r="H5726" s="59"/>
      <c r="I5726" s="92">
        <f t="shared" si="129"/>
        <v>0</v>
      </c>
      <c r="J5726" s="59"/>
    </row>
    <row r="5727" spans="1:10" s="27" customFormat="1" ht="15" x14ac:dyDescent="0.25">
      <c r="A5727" s="60"/>
      <c r="B5727" s="60"/>
      <c r="C5727" s="61"/>
      <c r="D5727" s="61"/>
      <c r="E5727" s="59"/>
      <c r="F5727" s="59"/>
      <c r="G5727" s="59"/>
      <c r="H5727" s="59"/>
      <c r="I5727" s="92">
        <f t="shared" si="129"/>
        <v>0</v>
      </c>
      <c r="J5727" s="59"/>
    </row>
    <row r="5728" spans="1:10" s="27" customFormat="1" ht="15" x14ac:dyDescent="0.25">
      <c r="A5728" s="60"/>
      <c r="B5728" s="60"/>
      <c r="C5728" s="61"/>
      <c r="D5728" s="61"/>
      <c r="E5728" s="59"/>
      <c r="F5728" s="59"/>
      <c r="G5728" s="59"/>
      <c r="H5728" s="59"/>
      <c r="I5728" s="92">
        <f t="shared" si="129"/>
        <v>0</v>
      </c>
      <c r="J5728" s="59"/>
    </row>
    <row r="5729" spans="1:10" s="27" customFormat="1" ht="15" x14ac:dyDescent="0.25">
      <c r="A5729" s="60"/>
      <c r="B5729" s="60"/>
      <c r="C5729" s="61"/>
      <c r="D5729" s="61"/>
      <c r="E5729" s="59"/>
      <c r="F5729" s="59"/>
      <c r="G5729" s="59"/>
      <c r="H5729" s="59"/>
      <c r="I5729" s="92">
        <f t="shared" si="129"/>
        <v>0</v>
      </c>
      <c r="J5729" s="59"/>
    </row>
    <row r="5730" spans="1:10" s="27" customFormat="1" ht="15" x14ac:dyDescent="0.25">
      <c r="A5730" s="60"/>
      <c r="B5730" s="60"/>
      <c r="C5730" s="61"/>
      <c r="D5730" s="61"/>
      <c r="E5730" s="59"/>
      <c r="F5730" s="59"/>
      <c r="G5730" s="59"/>
      <c r="H5730" s="59"/>
      <c r="I5730" s="92">
        <f t="shared" si="129"/>
        <v>0</v>
      </c>
      <c r="J5730" s="59"/>
    </row>
    <row r="5731" spans="1:10" s="27" customFormat="1" ht="15" x14ac:dyDescent="0.25">
      <c r="A5731" s="60"/>
      <c r="B5731" s="60"/>
      <c r="C5731" s="61"/>
      <c r="D5731" s="61"/>
      <c r="E5731" s="59"/>
      <c r="F5731" s="59"/>
      <c r="G5731" s="59"/>
      <c r="H5731" s="59"/>
      <c r="I5731" s="92">
        <f t="shared" si="129"/>
        <v>0</v>
      </c>
      <c r="J5731" s="59"/>
    </row>
    <row r="5732" spans="1:10" s="27" customFormat="1" ht="15" x14ac:dyDescent="0.25">
      <c r="A5732" s="60"/>
      <c r="B5732" s="60"/>
      <c r="C5732" s="61"/>
      <c r="D5732" s="61"/>
      <c r="E5732" s="59"/>
      <c r="F5732" s="59"/>
      <c r="G5732" s="59"/>
      <c r="H5732" s="59"/>
      <c r="I5732" s="92">
        <f t="shared" si="129"/>
        <v>0</v>
      </c>
      <c r="J5732" s="59"/>
    </row>
    <row r="5733" spans="1:10" s="27" customFormat="1" ht="15" x14ac:dyDescent="0.25">
      <c r="A5733" s="60"/>
      <c r="B5733" s="60"/>
      <c r="C5733" s="61"/>
      <c r="D5733" s="61"/>
      <c r="E5733" s="59"/>
      <c r="F5733" s="59"/>
      <c r="G5733" s="59"/>
      <c r="H5733" s="59"/>
      <c r="I5733" s="92">
        <f t="shared" si="129"/>
        <v>0</v>
      </c>
      <c r="J5733" s="59"/>
    </row>
    <row r="5734" spans="1:10" s="27" customFormat="1" ht="15" x14ac:dyDescent="0.25">
      <c r="A5734" s="60"/>
      <c r="B5734" s="60"/>
      <c r="C5734" s="61"/>
      <c r="D5734" s="61"/>
      <c r="E5734" s="59"/>
      <c r="F5734" s="59"/>
      <c r="G5734" s="59"/>
      <c r="H5734" s="59"/>
      <c r="I5734" s="92">
        <f t="shared" si="129"/>
        <v>0</v>
      </c>
      <c r="J5734" s="59"/>
    </row>
    <row r="5735" spans="1:10" s="27" customFormat="1" ht="15" x14ac:dyDescent="0.25">
      <c r="A5735" s="60"/>
      <c r="B5735" s="60"/>
      <c r="C5735" s="61"/>
      <c r="D5735" s="61"/>
      <c r="E5735" s="59"/>
      <c r="F5735" s="59"/>
      <c r="G5735" s="59"/>
      <c r="H5735" s="59"/>
      <c r="I5735" s="92">
        <f t="shared" si="129"/>
        <v>0</v>
      </c>
      <c r="J5735" s="59"/>
    </row>
    <row r="5736" spans="1:10" s="27" customFormat="1" ht="15" x14ac:dyDescent="0.25">
      <c r="A5736" s="60"/>
      <c r="B5736" s="60"/>
      <c r="C5736" s="61"/>
      <c r="D5736" s="61"/>
      <c r="E5736" s="59"/>
      <c r="F5736" s="59"/>
      <c r="G5736" s="59"/>
      <c r="H5736" s="59"/>
      <c r="I5736" s="92">
        <f t="shared" si="129"/>
        <v>0</v>
      </c>
      <c r="J5736" s="59"/>
    </row>
    <row r="5737" spans="1:10" s="27" customFormat="1" ht="15" x14ac:dyDescent="0.25">
      <c r="A5737" s="60"/>
      <c r="B5737" s="60"/>
      <c r="C5737" s="61"/>
      <c r="D5737" s="61"/>
      <c r="E5737" s="59"/>
      <c r="F5737" s="59"/>
      <c r="G5737" s="59"/>
      <c r="H5737" s="59"/>
      <c r="I5737" s="92">
        <f t="shared" si="129"/>
        <v>0</v>
      </c>
      <c r="J5737" s="59"/>
    </row>
    <row r="5738" spans="1:10" s="27" customFormat="1" ht="15" x14ac:dyDescent="0.25">
      <c r="A5738" s="60"/>
      <c r="B5738" s="60"/>
      <c r="C5738" s="61"/>
      <c r="D5738" s="61"/>
      <c r="E5738" s="59"/>
      <c r="F5738" s="59"/>
      <c r="G5738" s="59"/>
      <c r="H5738" s="59"/>
      <c r="I5738" s="92">
        <f t="shared" si="129"/>
        <v>0</v>
      </c>
      <c r="J5738" s="59"/>
    </row>
    <row r="5739" spans="1:10" s="27" customFormat="1" ht="15" x14ac:dyDescent="0.25">
      <c r="A5739" s="60"/>
      <c r="B5739" s="60"/>
      <c r="C5739" s="61"/>
      <c r="D5739" s="61"/>
      <c r="E5739" s="59"/>
      <c r="F5739" s="59"/>
      <c r="G5739" s="59"/>
      <c r="H5739" s="59"/>
      <c r="I5739" s="92">
        <f t="shared" si="129"/>
        <v>0</v>
      </c>
      <c r="J5739" s="59"/>
    </row>
    <row r="5740" spans="1:10" s="27" customFormat="1" ht="15" x14ac:dyDescent="0.25">
      <c r="A5740" s="60"/>
      <c r="B5740" s="60"/>
      <c r="C5740" s="61"/>
      <c r="D5740" s="61"/>
      <c r="E5740" s="59"/>
      <c r="F5740" s="59"/>
      <c r="G5740" s="59"/>
      <c r="H5740" s="59"/>
      <c r="I5740" s="92">
        <f t="shared" si="129"/>
        <v>0</v>
      </c>
      <c r="J5740" s="59"/>
    </row>
    <row r="5741" spans="1:10" s="27" customFormat="1" ht="15" x14ac:dyDescent="0.25">
      <c r="A5741" s="60"/>
      <c r="B5741" s="60"/>
      <c r="C5741" s="61"/>
      <c r="D5741" s="61"/>
      <c r="E5741" s="59"/>
      <c r="F5741" s="59"/>
      <c r="G5741" s="59"/>
      <c r="H5741" s="59"/>
      <c r="I5741" s="92">
        <f t="shared" si="129"/>
        <v>0</v>
      </c>
      <c r="J5741" s="59"/>
    </row>
    <row r="5742" spans="1:10" s="27" customFormat="1" ht="15" x14ac:dyDescent="0.25">
      <c r="A5742" s="60"/>
      <c r="B5742" s="60"/>
      <c r="C5742" s="61"/>
      <c r="D5742" s="61"/>
      <c r="E5742" s="59"/>
      <c r="F5742" s="59"/>
      <c r="G5742" s="59"/>
      <c r="H5742" s="59"/>
      <c r="I5742" s="92">
        <f t="shared" si="129"/>
        <v>0</v>
      </c>
      <c r="J5742" s="59"/>
    </row>
    <row r="5743" spans="1:10" s="27" customFormat="1" ht="15" x14ac:dyDescent="0.25">
      <c r="A5743" s="60"/>
      <c r="B5743" s="60"/>
      <c r="C5743" s="61"/>
      <c r="D5743" s="61"/>
      <c r="E5743" s="59"/>
      <c r="F5743" s="59"/>
      <c r="G5743" s="59"/>
      <c r="H5743" s="59"/>
      <c r="I5743" s="92">
        <f t="shared" si="129"/>
        <v>0</v>
      </c>
      <c r="J5743" s="59"/>
    </row>
    <row r="5744" spans="1:10" s="27" customFormat="1" ht="15" x14ac:dyDescent="0.25">
      <c r="A5744" s="60"/>
      <c r="B5744" s="60"/>
      <c r="C5744" s="61"/>
      <c r="D5744" s="61"/>
      <c r="E5744" s="59"/>
      <c r="F5744" s="59"/>
      <c r="G5744" s="59"/>
      <c r="H5744" s="59"/>
      <c r="I5744" s="92">
        <f t="shared" si="129"/>
        <v>0</v>
      </c>
      <c r="J5744" s="59"/>
    </row>
    <row r="5745" spans="1:10" s="27" customFormat="1" ht="15" x14ac:dyDescent="0.25">
      <c r="A5745" s="60"/>
      <c r="B5745" s="60"/>
      <c r="C5745" s="61"/>
      <c r="D5745" s="61"/>
      <c r="E5745" s="59"/>
      <c r="F5745" s="59"/>
      <c r="G5745" s="59"/>
      <c r="H5745" s="59"/>
      <c r="I5745" s="92">
        <f t="shared" si="129"/>
        <v>0</v>
      </c>
      <c r="J5745" s="59"/>
    </row>
    <row r="5746" spans="1:10" s="27" customFormat="1" ht="15" x14ac:dyDescent="0.25">
      <c r="A5746" s="60"/>
      <c r="B5746" s="60"/>
      <c r="C5746" s="61"/>
      <c r="D5746" s="61"/>
      <c r="E5746" s="59"/>
      <c r="F5746" s="59"/>
      <c r="G5746" s="59"/>
      <c r="H5746" s="59"/>
      <c r="I5746" s="92">
        <f t="shared" si="129"/>
        <v>0</v>
      </c>
      <c r="J5746" s="59"/>
    </row>
    <row r="5747" spans="1:10" s="27" customFormat="1" ht="15" x14ac:dyDescent="0.25">
      <c r="A5747" s="60"/>
      <c r="B5747" s="60"/>
      <c r="C5747" s="61"/>
      <c r="D5747" s="61"/>
      <c r="E5747" s="59"/>
      <c r="F5747" s="59"/>
      <c r="G5747" s="59"/>
      <c r="H5747" s="59"/>
      <c r="I5747" s="92">
        <f t="shared" si="129"/>
        <v>0</v>
      </c>
      <c r="J5747" s="59"/>
    </row>
    <row r="5748" spans="1:10" s="27" customFormat="1" ht="15" x14ac:dyDescent="0.25">
      <c r="A5748" s="60"/>
      <c r="B5748" s="60"/>
      <c r="C5748" s="61"/>
      <c r="D5748" s="61"/>
      <c r="E5748" s="59"/>
      <c r="F5748" s="59"/>
      <c r="G5748" s="59"/>
      <c r="H5748" s="59"/>
      <c r="I5748" s="92">
        <f t="shared" si="129"/>
        <v>0</v>
      </c>
      <c r="J5748" s="59"/>
    </row>
    <row r="5749" spans="1:10" s="27" customFormat="1" ht="15" x14ac:dyDescent="0.25">
      <c r="A5749" s="60"/>
      <c r="B5749" s="60"/>
      <c r="C5749" s="61"/>
      <c r="D5749" s="61"/>
      <c r="E5749" s="59"/>
      <c r="F5749" s="59"/>
      <c r="G5749" s="59"/>
      <c r="H5749" s="59"/>
      <c r="I5749" s="92">
        <f t="shared" si="129"/>
        <v>0</v>
      </c>
      <c r="J5749" s="59"/>
    </row>
    <row r="5750" spans="1:10" s="27" customFormat="1" ht="15" x14ac:dyDescent="0.25">
      <c r="A5750" s="60"/>
      <c r="B5750" s="60"/>
      <c r="C5750" s="61"/>
      <c r="D5750" s="61"/>
      <c r="E5750" s="59"/>
      <c r="F5750" s="59"/>
      <c r="G5750" s="59"/>
      <c r="H5750" s="59"/>
      <c r="I5750" s="92">
        <f t="shared" si="129"/>
        <v>0</v>
      </c>
      <c r="J5750" s="59"/>
    </row>
    <row r="5751" spans="1:10" s="27" customFormat="1" ht="15" x14ac:dyDescent="0.25">
      <c r="A5751" s="60"/>
      <c r="B5751" s="60"/>
      <c r="C5751" s="61"/>
      <c r="D5751" s="61"/>
      <c r="E5751" s="59"/>
      <c r="F5751" s="59"/>
      <c r="G5751" s="59"/>
      <c r="H5751" s="59"/>
      <c r="I5751" s="92">
        <f t="shared" si="129"/>
        <v>0</v>
      </c>
      <c r="J5751" s="59"/>
    </row>
    <row r="5752" spans="1:10" s="27" customFormat="1" ht="15" x14ac:dyDescent="0.25">
      <c r="A5752" s="60"/>
      <c r="B5752" s="60"/>
      <c r="C5752" s="61"/>
      <c r="D5752" s="61"/>
      <c r="E5752" s="59"/>
      <c r="F5752" s="59"/>
      <c r="G5752" s="59"/>
      <c r="H5752" s="59"/>
      <c r="I5752" s="92">
        <f t="shared" ref="I5752:I5788" si="130">G5752</f>
        <v>0</v>
      </c>
      <c r="J5752" s="59"/>
    </row>
    <row r="5753" spans="1:10" s="27" customFormat="1" ht="15" x14ac:dyDescent="0.25">
      <c r="A5753" s="60"/>
      <c r="B5753" s="60"/>
      <c r="C5753" s="61"/>
      <c r="D5753" s="61"/>
      <c r="E5753" s="59"/>
      <c r="F5753" s="59"/>
      <c r="G5753" s="59"/>
      <c r="H5753" s="59"/>
      <c r="I5753" s="92">
        <f t="shared" si="130"/>
        <v>0</v>
      </c>
      <c r="J5753" s="59"/>
    </row>
    <row r="5754" spans="1:10" s="27" customFormat="1" ht="15" x14ac:dyDescent="0.25">
      <c r="A5754" s="60"/>
      <c r="B5754" s="60"/>
      <c r="C5754" s="61"/>
      <c r="D5754" s="61"/>
      <c r="E5754" s="59"/>
      <c r="F5754" s="59"/>
      <c r="G5754" s="59"/>
      <c r="H5754" s="59"/>
      <c r="I5754" s="92">
        <f t="shared" si="130"/>
        <v>0</v>
      </c>
      <c r="J5754" s="59"/>
    </row>
    <row r="5755" spans="1:10" s="27" customFormat="1" ht="15" x14ac:dyDescent="0.25">
      <c r="A5755" s="60"/>
      <c r="B5755" s="60"/>
      <c r="C5755" s="61"/>
      <c r="D5755" s="61"/>
      <c r="E5755" s="59"/>
      <c r="F5755" s="59"/>
      <c r="G5755" s="59"/>
      <c r="H5755" s="59"/>
      <c r="I5755" s="92">
        <f t="shared" si="130"/>
        <v>0</v>
      </c>
      <c r="J5755" s="59"/>
    </row>
    <row r="5756" spans="1:10" s="27" customFormat="1" ht="15" x14ac:dyDescent="0.25">
      <c r="A5756" s="60"/>
      <c r="B5756" s="60"/>
      <c r="C5756" s="61"/>
      <c r="D5756" s="61"/>
      <c r="E5756" s="59"/>
      <c r="F5756" s="59"/>
      <c r="G5756" s="59"/>
      <c r="H5756" s="59"/>
      <c r="I5756" s="92">
        <f t="shared" si="130"/>
        <v>0</v>
      </c>
      <c r="J5756" s="59"/>
    </row>
    <row r="5757" spans="1:10" s="27" customFormat="1" ht="15" x14ac:dyDescent="0.25">
      <c r="A5757" s="60"/>
      <c r="B5757" s="60"/>
      <c r="C5757" s="61"/>
      <c r="D5757" s="61"/>
      <c r="E5757" s="59"/>
      <c r="F5757" s="59"/>
      <c r="G5757" s="59"/>
      <c r="H5757" s="59"/>
      <c r="I5757" s="92">
        <f t="shared" si="130"/>
        <v>0</v>
      </c>
      <c r="J5757" s="59"/>
    </row>
    <row r="5758" spans="1:10" s="27" customFormat="1" ht="15" x14ac:dyDescent="0.25">
      <c r="A5758" s="60"/>
      <c r="B5758" s="60"/>
      <c r="C5758" s="61"/>
      <c r="D5758" s="61"/>
      <c r="E5758" s="59"/>
      <c r="F5758" s="59"/>
      <c r="G5758" s="59"/>
      <c r="H5758" s="59"/>
      <c r="I5758" s="92">
        <f t="shared" si="130"/>
        <v>0</v>
      </c>
      <c r="J5758" s="59"/>
    </row>
    <row r="5759" spans="1:10" s="27" customFormat="1" ht="15" x14ac:dyDescent="0.25">
      <c r="A5759" s="60"/>
      <c r="B5759" s="60"/>
      <c r="C5759" s="61"/>
      <c r="D5759" s="61"/>
      <c r="E5759" s="59"/>
      <c r="F5759" s="59"/>
      <c r="G5759" s="59"/>
      <c r="H5759" s="59"/>
      <c r="I5759" s="92">
        <f t="shared" si="130"/>
        <v>0</v>
      </c>
      <c r="J5759" s="59"/>
    </row>
    <row r="5760" spans="1:10" s="27" customFormat="1" ht="15" x14ac:dyDescent="0.25">
      <c r="A5760" s="60"/>
      <c r="B5760" s="60"/>
      <c r="C5760" s="61"/>
      <c r="D5760" s="61"/>
      <c r="E5760" s="59"/>
      <c r="F5760" s="59"/>
      <c r="G5760" s="59"/>
      <c r="H5760" s="59"/>
      <c r="I5760" s="92">
        <f t="shared" si="130"/>
        <v>0</v>
      </c>
      <c r="J5760" s="59"/>
    </row>
    <row r="5761" spans="1:10" s="27" customFormat="1" ht="15" x14ac:dyDescent="0.25">
      <c r="A5761" s="60"/>
      <c r="B5761" s="60"/>
      <c r="C5761" s="61"/>
      <c r="D5761" s="61"/>
      <c r="E5761" s="59"/>
      <c r="F5761" s="59"/>
      <c r="G5761" s="59"/>
      <c r="H5761" s="59"/>
      <c r="I5761" s="92">
        <f t="shared" si="130"/>
        <v>0</v>
      </c>
      <c r="J5761" s="59"/>
    </row>
    <row r="5762" spans="1:10" s="27" customFormat="1" ht="15" x14ac:dyDescent="0.25">
      <c r="A5762" s="60"/>
      <c r="B5762" s="60"/>
      <c r="C5762" s="61"/>
      <c r="D5762" s="61"/>
      <c r="E5762" s="59"/>
      <c r="F5762" s="59"/>
      <c r="G5762" s="59"/>
      <c r="H5762" s="59"/>
      <c r="I5762" s="92">
        <f t="shared" si="130"/>
        <v>0</v>
      </c>
      <c r="J5762" s="59"/>
    </row>
    <row r="5763" spans="1:10" s="27" customFormat="1" ht="15" x14ac:dyDescent="0.25">
      <c r="A5763" s="60"/>
      <c r="B5763" s="60"/>
      <c r="C5763" s="61"/>
      <c r="D5763" s="61"/>
      <c r="E5763" s="59"/>
      <c r="F5763" s="59"/>
      <c r="G5763" s="59"/>
      <c r="H5763" s="59"/>
      <c r="I5763" s="92">
        <f t="shared" si="130"/>
        <v>0</v>
      </c>
      <c r="J5763" s="59"/>
    </row>
    <row r="5764" spans="1:10" s="27" customFormat="1" ht="15" x14ac:dyDescent="0.25">
      <c r="A5764" s="60"/>
      <c r="B5764" s="60"/>
      <c r="C5764" s="61"/>
      <c r="D5764" s="61"/>
      <c r="E5764" s="59"/>
      <c r="F5764" s="59"/>
      <c r="G5764" s="59"/>
      <c r="H5764" s="59"/>
      <c r="I5764" s="92">
        <f t="shared" si="130"/>
        <v>0</v>
      </c>
      <c r="J5764" s="59"/>
    </row>
    <row r="5765" spans="1:10" s="27" customFormat="1" ht="15" x14ac:dyDescent="0.25">
      <c r="A5765" s="60"/>
      <c r="B5765" s="60"/>
      <c r="C5765" s="61"/>
      <c r="D5765" s="61"/>
      <c r="E5765" s="59"/>
      <c r="F5765" s="59"/>
      <c r="G5765" s="59"/>
      <c r="H5765" s="59"/>
      <c r="I5765" s="92">
        <f t="shared" si="130"/>
        <v>0</v>
      </c>
      <c r="J5765" s="59"/>
    </row>
    <row r="5766" spans="1:10" s="27" customFormat="1" ht="15" x14ac:dyDescent="0.25">
      <c r="A5766" s="60"/>
      <c r="B5766" s="60"/>
      <c r="C5766" s="61"/>
      <c r="D5766" s="61"/>
      <c r="E5766" s="59"/>
      <c r="F5766" s="59"/>
      <c r="G5766" s="59"/>
      <c r="H5766" s="59"/>
      <c r="I5766" s="92">
        <f t="shared" si="130"/>
        <v>0</v>
      </c>
      <c r="J5766" s="59"/>
    </row>
    <row r="5767" spans="1:10" s="27" customFormat="1" ht="15" x14ac:dyDescent="0.25">
      <c r="A5767" s="60"/>
      <c r="B5767" s="60"/>
      <c r="C5767" s="61"/>
      <c r="D5767" s="61"/>
      <c r="E5767" s="59"/>
      <c r="F5767" s="59"/>
      <c r="G5767" s="59"/>
      <c r="H5767" s="59"/>
      <c r="I5767" s="92">
        <f t="shared" si="130"/>
        <v>0</v>
      </c>
      <c r="J5767" s="59"/>
    </row>
    <row r="5768" spans="1:10" s="27" customFormat="1" ht="15" x14ac:dyDescent="0.25">
      <c r="A5768" s="60"/>
      <c r="B5768" s="60"/>
      <c r="C5768" s="61"/>
      <c r="D5768" s="61"/>
      <c r="E5768" s="59"/>
      <c r="F5768" s="59"/>
      <c r="G5768" s="59"/>
      <c r="H5768" s="59"/>
      <c r="I5768" s="92">
        <f t="shared" si="130"/>
        <v>0</v>
      </c>
      <c r="J5768" s="59"/>
    </row>
    <row r="5769" spans="1:10" s="27" customFormat="1" ht="15" x14ac:dyDescent="0.25">
      <c r="A5769" s="60"/>
      <c r="B5769" s="60"/>
      <c r="C5769" s="61"/>
      <c r="D5769" s="61"/>
      <c r="E5769" s="59"/>
      <c r="F5769" s="59"/>
      <c r="G5769" s="59"/>
      <c r="H5769" s="59"/>
      <c r="I5769" s="92">
        <f t="shared" si="130"/>
        <v>0</v>
      </c>
      <c r="J5769" s="59"/>
    </row>
    <row r="5770" spans="1:10" s="27" customFormat="1" ht="15" x14ac:dyDescent="0.25">
      <c r="A5770" s="60"/>
      <c r="B5770" s="60"/>
      <c r="C5770" s="61"/>
      <c r="D5770" s="61"/>
      <c r="E5770" s="59"/>
      <c r="F5770" s="59"/>
      <c r="G5770" s="59"/>
      <c r="H5770" s="59"/>
      <c r="I5770" s="92">
        <f t="shared" si="130"/>
        <v>0</v>
      </c>
      <c r="J5770" s="59"/>
    </row>
    <row r="5771" spans="1:10" s="27" customFormat="1" ht="15" x14ac:dyDescent="0.25">
      <c r="A5771" s="60"/>
      <c r="B5771" s="60"/>
      <c r="C5771" s="61"/>
      <c r="D5771" s="61"/>
      <c r="E5771" s="59"/>
      <c r="F5771" s="59"/>
      <c r="G5771" s="59"/>
      <c r="H5771" s="59"/>
      <c r="I5771" s="92">
        <f t="shared" si="130"/>
        <v>0</v>
      </c>
      <c r="J5771" s="59"/>
    </row>
    <row r="5772" spans="1:10" s="27" customFormat="1" ht="15" x14ac:dyDescent="0.25">
      <c r="A5772" s="60"/>
      <c r="B5772" s="60"/>
      <c r="C5772" s="61"/>
      <c r="D5772" s="61"/>
      <c r="E5772" s="59"/>
      <c r="F5772" s="59"/>
      <c r="G5772" s="59"/>
      <c r="H5772" s="59"/>
      <c r="I5772" s="92">
        <f t="shared" si="130"/>
        <v>0</v>
      </c>
      <c r="J5772" s="59"/>
    </row>
    <row r="5773" spans="1:10" s="27" customFormat="1" ht="15" x14ac:dyDescent="0.25">
      <c r="A5773" s="60"/>
      <c r="B5773" s="60"/>
      <c r="C5773" s="61"/>
      <c r="D5773" s="61"/>
      <c r="E5773" s="59"/>
      <c r="F5773" s="59"/>
      <c r="G5773" s="59"/>
      <c r="H5773" s="59"/>
      <c r="I5773" s="92">
        <f t="shared" si="130"/>
        <v>0</v>
      </c>
      <c r="J5773" s="59"/>
    </row>
    <row r="5774" spans="1:10" s="27" customFormat="1" ht="15" x14ac:dyDescent="0.25">
      <c r="A5774" s="60"/>
      <c r="B5774" s="60"/>
      <c r="C5774" s="61"/>
      <c r="D5774" s="61"/>
      <c r="E5774" s="59"/>
      <c r="F5774" s="59"/>
      <c r="G5774" s="59"/>
      <c r="H5774" s="59"/>
      <c r="I5774" s="92">
        <f t="shared" si="130"/>
        <v>0</v>
      </c>
      <c r="J5774" s="59"/>
    </row>
    <row r="5775" spans="1:10" s="27" customFormat="1" ht="15" x14ac:dyDescent="0.25">
      <c r="A5775" s="60"/>
      <c r="B5775" s="60"/>
      <c r="C5775" s="61"/>
      <c r="D5775" s="61"/>
      <c r="E5775" s="59"/>
      <c r="F5775" s="59"/>
      <c r="G5775" s="59"/>
      <c r="H5775" s="59"/>
      <c r="I5775" s="92">
        <f t="shared" si="130"/>
        <v>0</v>
      </c>
      <c r="J5775" s="59"/>
    </row>
    <row r="5776" spans="1:10" s="27" customFormat="1" ht="15" x14ac:dyDescent="0.25">
      <c r="A5776" s="60"/>
      <c r="B5776" s="60"/>
      <c r="C5776" s="61"/>
      <c r="D5776" s="61"/>
      <c r="E5776" s="59"/>
      <c r="F5776" s="59"/>
      <c r="G5776" s="59"/>
      <c r="H5776" s="59"/>
      <c r="I5776" s="92">
        <f t="shared" si="130"/>
        <v>0</v>
      </c>
      <c r="J5776" s="59"/>
    </row>
    <row r="5777" spans="1:10" s="27" customFormat="1" ht="15" x14ac:dyDescent="0.25">
      <c r="A5777" s="60"/>
      <c r="B5777" s="60"/>
      <c r="C5777" s="61"/>
      <c r="D5777" s="61"/>
      <c r="E5777" s="59"/>
      <c r="F5777" s="59"/>
      <c r="G5777" s="59"/>
      <c r="H5777" s="59"/>
      <c r="I5777" s="92">
        <f t="shared" si="130"/>
        <v>0</v>
      </c>
      <c r="J5777" s="59"/>
    </row>
    <row r="5778" spans="1:10" s="27" customFormat="1" ht="15" x14ac:dyDescent="0.25">
      <c r="A5778" s="60"/>
      <c r="B5778" s="60"/>
      <c r="C5778" s="61"/>
      <c r="D5778" s="61"/>
      <c r="E5778" s="59"/>
      <c r="F5778" s="59"/>
      <c r="G5778" s="59"/>
      <c r="H5778" s="59"/>
      <c r="I5778" s="92">
        <f t="shared" si="130"/>
        <v>0</v>
      </c>
      <c r="J5778" s="59"/>
    </row>
    <row r="5779" spans="1:10" s="27" customFormat="1" ht="15" x14ac:dyDescent="0.25">
      <c r="A5779" s="60"/>
      <c r="B5779" s="60"/>
      <c r="C5779" s="61"/>
      <c r="D5779" s="61"/>
      <c r="E5779" s="59"/>
      <c r="F5779" s="59"/>
      <c r="G5779" s="59"/>
      <c r="H5779" s="59"/>
      <c r="I5779" s="92">
        <f t="shared" si="130"/>
        <v>0</v>
      </c>
      <c r="J5779" s="59"/>
    </row>
    <row r="5780" spans="1:10" s="27" customFormat="1" ht="15" x14ac:dyDescent="0.25">
      <c r="A5780" s="60"/>
      <c r="B5780" s="60"/>
      <c r="C5780" s="61"/>
      <c r="D5780" s="61"/>
      <c r="E5780" s="59"/>
      <c r="F5780" s="59"/>
      <c r="G5780" s="59"/>
      <c r="H5780" s="59"/>
      <c r="I5780" s="92">
        <f t="shared" si="130"/>
        <v>0</v>
      </c>
      <c r="J5780" s="59"/>
    </row>
    <row r="5781" spans="1:10" s="27" customFormat="1" ht="15" x14ac:dyDescent="0.25">
      <c r="A5781" s="60"/>
      <c r="B5781" s="60"/>
      <c r="C5781" s="61"/>
      <c r="D5781" s="61"/>
      <c r="E5781" s="59"/>
      <c r="F5781" s="59"/>
      <c r="G5781" s="59"/>
      <c r="H5781" s="59"/>
      <c r="I5781" s="92">
        <f t="shared" si="130"/>
        <v>0</v>
      </c>
      <c r="J5781" s="59"/>
    </row>
    <row r="5782" spans="1:10" s="27" customFormat="1" ht="15" x14ac:dyDescent="0.25">
      <c r="A5782" s="60"/>
      <c r="B5782" s="60"/>
      <c r="C5782" s="61"/>
      <c r="D5782" s="61"/>
      <c r="E5782" s="59"/>
      <c r="F5782" s="59"/>
      <c r="G5782" s="59"/>
      <c r="H5782" s="59"/>
      <c r="I5782" s="92">
        <f t="shared" si="130"/>
        <v>0</v>
      </c>
      <c r="J5782" s="59"/>
    </row>
    <row r="5783" spans="1:10" s="27" customFormat="1" ht="15" x14ac:dyDescent="0.25">
      <c r="A5783" s="60"/>
      <c r="B5783" s="60"/>
      <c r="C5783" s="61"/>
      <c r="D5783" s="61"/>
      <c r="E5783" s="59"/>
      <c r="F5783" s="59"/>
      <c r="G5783" s="59"/>
      <c r="H5783" s="59"/>
      <c r="I5783" s="92">
        <f t="shared" si="130"/>
        <v>0</v>
      </c>
      <c r="J5783" s="59"/>
    </row>
    <row r="5784" spans="1:10" s="27" customFormat="1" ht="15" x14ac:dyDescent="0.25">
      <c r="A5784" s="60"/>
      <c r="B5784" s="60"/>
      <c r="C5784" s="61"/>
      <c r="D5784" s="61"/>
      <c r="E5784" s="59"/>
      <c r="F5784" s="59"/>
      <c r="G5784" s="59"/>
      <c r="H5784" s="59"/>
      <c r="I5784" s="92">
        <f t="shared" si="130"/>
        <v>0</v>
      </c>
      <c r="J5784" s="59"/>
    </row>
    <row r="5785" spans="1:10" s="27" customFormat="1" ht="15" x14ac:dyDescent="0.25">
      <c r="A5785" s="60"/>
      <c r="B5785" s="60"/>
      <c r="C5785" s="61"/>
      <c r="D5785" s="61"/>
      <c r="E5785" s="59"/>
      <c r="F5785" s="59"/>
      <c r="G5785" s="59"/>
      <c r="H5785" s="59"/>
      <c r="I5785" s="92">
        <f t="shared" si="130"/>
        <v>0</v>
      </c>
      <c r="J5785" s="59"/>
    </row>
    <row r="5786" spans="1:10" s="27" customFormat="1" ht="15" x14ac:dyDescent="0.25">
      <c r="A5786" s="60"/>
      <c r="B5786" s="60"/>
      <c r="C5786" s="61"/>
      <c r="D5786" s="61"/>
      <c r="E5786" s="59"/>
      <c r="F5786" s="59"/>
      <c r="G5786" s="59"/>
      <c r="H5786" s="59"/>
      <c r="I5786" s="92">
        <f t="shared" si="130"/>
        <v>0</v>
      </c>
      <c r="J5786" s="59"/>
    </row>
    <row r="5787" spans="1:10" s="27" customFormat="1" ht="15" x14ac:dyDescent="0.25">
      <c r="A5787" s="60"/>
      <c r="B5787" s="60"/>
      <c r="C5787" s="61"/>
      <c r="D5787" s="61"/>
      <c r="E5787" s="59"/>
      <c r="F5787" s="59"/>
      <c r="G5787" s="59"/>
      <c r="H5787" s="59"/>
      <c r="I5787" s="92">
        <f t="shared" si="130"/>
        <v>0</v>
      </c>
      <c r="J5787" s="59"/>
    </row>
    <row r="5788" spans="1:10" s="27" customFormat="1" ht="15" x14ac:dyDescent="0.25">
      <c r="A5788" s="60"/>
      <c r="B5788" s="60"/>
      <c r="C5788" s="61"/>
      <c r="D5788" s="61"/>
      <c r="E5788" s="59"/>
      <c r="F5788" s="59"/>
      <c r="G5788" s="59"/>
      <c r="H5788" s="59"/>
      <c r="I5788" s="92">
        <f t="shared" si="130"/>
        <v>0</v>
      </c>
      <c r="J5788" s="59"/>
    </row>
    <row r="5789" spans="1:10" s="27" customFormat="1" x14ac:dyDescent="0.25">
      <c r="A5789" s="60"/>
      <c r="B5789" s="60"/>
      <c r="C5789" s="61"/>
      <c r="D5789" s="61"/>
      <c r="E5789" s="59"/>
      <c r="F5789" s="59"/>
      <c r="G5789" s="59"/>
      <c r="H5789" s="59"/>
      <c r="I5789" s="94"/>
      <c r="J5789" s="59"/>
    </row>
    <row r="5790" spans="1:10" s="27" customFormat="1" x14ac:dyDescent="0.25">
      <c r="A5790" s="60"/>
      <c r="B5790" s="60"/>
      <c r="C5790" s="61"/>
      <c r="D5790" s="61"/>
      <c r="E5790" s="59"/>
      <c r="F5790" s="59"/>
      <c r="G5790" s="59"/>
      <c r="H5790" s="59"/>
      <c r="I5790" s="94"/>
      <c r="J5790" s="59"/>
    </row>
    <row r="5791" spans="1:10" s="27" customFormat="1" x14ac:dyDescent="0.25">
      <c r="A5791" s="60"/>
      <c r="B5791" s="60"/>
      <c r="C5791" s="61"/>
      <c r="D5791" s="61"/>
      <c r="E5791" s="59"/>
      <c r="F5791" s="59"/>
      <c r="G5791" s="59"/>
      <c r="H5791" s="59"/>
      <c r="I5791" s="94"/>
      <c r="J5791" s="59"/>
    </row>
    <row r="5792" spans="1:10" s="27" customFormat="1" x14ac:dyDescent="0.25">
      <c r="A5792" s="60"/>
      <c r="B5792" s="60"/>
      <c r="C5792" s="61"/>
      <c r="D5792" s="61"/>
      <c r="E5792" s="59"/>
      <c r="F5792" s="59"/>
      <c r="G5792" s="59"/>
      <c r="H5792" s="59"/>
      <c r="I5792" s="94"/>
      <c r="J5792" s="59"/>
    </row>
    <row r="5793" spans="1:10" s="27" customFormat="1" x14ac:dyDescent="0.25">
      <c r="A5793" s="60"/>
      <c r="B5793" s="60"/>
      <c r="C5793" s="61"/>
      <c r="D5793" s="61"/>
      <c r="E5793" s="59"/>
      <c r="F5793" s="59"/>
      <c r="G5793" s="59"/>
      <c r="H5793" s="59"/>
      <c r="I5793" s="94"/>
      <c r="J5793" s="59"/>
    </row>
    <row r="5794" spans="1:10" s="27" customFormat="1" x14ac:dyDescent="0.25">
      <c r="A5794" s="60"/>
      <c r="B5794" s="60"/>
      <c r="C5794" s="61"/>
      <c r="D5794" s="61"/>
      <c r="E5794" s="59"/>
      <c r="F5794" s="59"/>
      <c r="G5794" s="59"/>
      <c r="H5794" s="59"/>
      <c r="I5794" s="94"/>
      <c r="J5794" s="59"/>
    </row>
    <row r="5795" spans="1:10" s="27" customFormat="1" x14ac:dyDescent="0.25">
      <c r="A5795" s="60"/>
      <c r="B5795" s="60"/>
      <c r="C5795" s="61"/>
      <c r="D5795" s="61"/>
      <c r="E5795" s="59"/>
      <c r="F5795" s="59"/>
      <c r="G5795" s="59"/>
      <c r="H5795" s="59"/>
      <c r="I5795" s="94"/>
      <c r="J5795" s="59"/>
    </row>
    <row r="5796" spans="1:10" s="27" customFormat="1" x14ac:dyDescent="0.25">
      <c r="A5796" s="60"/>
      <c r="B5796" s="60"/>
      <c r="C5796" s="61"/>
      <c r="D5796" s="61"/>
      <c r="E5796" s="59"/>
      <c r="F5796" s="59"/>
      <c r="G5796" s="59"/>
      <c r="H5796" s="59"/>
      <c r="I5796" s="94"/>
      <c r="J5796" s="59"/>
    </row>
    <row r="5797" spans="1:10" s="27" customFormat="1" x14ac:dyDescent="0.25">
      <c r="A5797" s="60"/>
      <c r="B5797" s="60"/>
      <c r="C5797" s="61"/>
      <c r="D5797" s="61"/>
      <c r="E5797" s="59"/>
      <c r="F5797" s="59"/>
      <c r="G5797" s="59"/>
      <c r="H5797" s="59"/>
      <c r="I5797" s="94"/>
      <c r="J5797" s="59"/>
    </row>
    <row r="5798" spans="1:10" s="27" customFormat="1" x14ac:dyDescent="0.25">
      <c r="A5798" s="60"/>
      <c r="B5798" s="60"/>
      <c r="C5798" s="61"/>
      <c r="D5798" s="61"/>
      <c r="E5798" s="59"/>
      <c r="F5798" s="59"/>
      <c r="G5798" s="59"/>
      <c r="H5798" s="59"/>
      <c r="I5798" s="94"/>
      <c r="J5798" s="59"/>
    </row>
    <row r="5799" spans="1:10" s="27" customFormat="1" x14ac:dyDescent="0.25">
      <c r="A5799" s="60"/>
      <c r="B5799" s="60"/>
      <c r="C5799" s="61"/>
      <c r="D5799" s="61"/>
      <c r="E5799" s="59"/>
      <c r="F5799" s="59"/>
      <c r="G5799" s="59"/>
      <c r="H5799" s="59"/>
      <c r="I5799" s="94"/>
      <c r="J5799" s="59"/>
    </row>
    <row r="5800" spans="1:10" s="27" customFormat="1" x14ac:dyDescent="0.25">
      <c r="A5800" s="60"/>
      <c r="B5800" s="60"/>
      <c r="C5800" s="61"/>
      <c r="D5800" s="61"/>
      <c r="E5800" s="59"/>
      <c r="F5800" s="59"/>
      <c r="G5800" s="59"/>
      <c r="H5800" s="59"/>
      <c r="I5800" s="94"/>
      <c r="J5800" s="59"/>
    </row>
    <row r="5801" spans="1:10" s="27" customFormat="1" x14ac:dyDescent="0.25">
      <c r="A5801" s="60"/>
      <c r="B5801" s="60"/>
      <c r="C5801" s="61"/>
      <c r="D5801" s="61"/>
      <c r="E5801" s="59"/>
      <c r="F5801" s="59"/>
      <c r="G5801" s="59"/>
      <c r="H5801" s="59"/>
      <c r="I5801" s="94"/>
      <c r="J5801" s="59"/>
    </row>
    <row r="5802" spans="1:10" s="27" customFormat="1" x14ac:dyDescent="0.25">
      <c r="A5802" s="60"/>
      <c r="B5802" s="60"/>
      <c r="C5802" s="61"/>
      <c r="D5802" s="61"/>
      <c r="E5802" s="59"/>
      <c r="F5802" s="59"/>
      <c r="G5802" s="59"/>
      <c r="H5802" s="59"/>
      <c r="I5802" s="94"/>
      <c r="J5802" s="59"/>
    </row>
    <row r="5803" spans="1:10" s="27" customFormat="1" x14ac:dyDescent="0.25">
      <c r="A5803" s="60"/>
      <c r="B5803" s="60"/>
      <c r="C5803" s="61"/>
      <c r="D5803" s="61"/>
      <c r="E5803" s="59"/>
      <c r="F5803" s="59"/>
      <c r="G5803" s="59"/>
      <c r="H5803" s="59"/>
      <c r="I5803" s="94"/>
      <c r="J5803" s="59"/>
    </row>
    <row r="5804" spans="1:10" s="27" customFormat="1" x14ac:dyDescent="0.25">
      <c r="A5804" s="60"/>
      <c r="B5804" s="60"/>
      <c r="C5804" s="61"/>
      <c r="D5804" s="61"/>
      <c r="E5804" s="59"/>
      <c r="F5804" s="59"/>
      <c r="G5804" s="59"/>
      <c r="H5804" s="59"/>
      <c r="I5804" s="94"/>
      <c r="J5804" s="59"/>
    </row>
    <row r="5805" spans="1:10" s="27" customFormat="1" x14ac:dyDescent="0.25">
      <c r="A5805" s="60"/>
      <c r="B5805" s="60"/>
      <c r="C5805" s="61"/>
      <c r="D5805" s="61"/>
      <c r="E5805" s="59"/>
      <c r="F5805" s="59"/>
      <c r="G5805" s="59"/>
      <c r="H5805" s="59"/>
      <c r="I5805" s="94"/>
      <c r="J5805" s="59"/>
    </row>
    <row r="5806" spans="1:10" s="27" customFormat="1" x14ac:dyDescent="0.25">
      <c r="A5806" s="60"/>
      <c r="B5806" s="60"/>
      <c r="C5806" s="61"/>
      <c r="D5806" s="61"/>
      <c r="E5806" s="59"/>
      <c r="F5806" s="59"/>
      <c r="G5806" s="59"/>
      <c r="H5806" s="59"/>
      <c r="I5806" s="94"/>
      <c r="J5806" s="59"/>
    </row>
    <row r="5807" spans="1:10" s="27" customFormat="1" x14ac:dyDescent="0.25">
      <c r="A5807" s="60"/>
      <c r="B5807" s="60"/>
      <c r="C5807" s="61"/>
      <c r="D5807" s="61"/>
      <c r="E5807" s="59"/>
      <c r="F5807" s="59"/>
      <c r="G5807" s="59"/>
      <c r="H5807" s="59"/>
      <c r="I5807" s="94"/>
      <c r="J5807" s="59"/>
    </row>
    <row r="5808" spans="1:10" s="27" customFormat="1" x14ac:dyDescent="0.25">
      <c r="A5808" s="60"/>
      <c r="B5808" s="60"/>
      <c r="C5808" s="61"/>
      <c r="D5808" s="61"/>
      <c r="E5808" s="59"/>
      <c r="F5808" s="59"/>
      <c r="G5808" s="59"/>
      <c r="H5808" s="59"/>
      <c r="I5808" s="94"/>
      <c r="J5808" s="59"/>
    </row>
    <row r="5809" spans="1:10" s="27" customFormat="1" x14ac:dyDescent="0.25">
      <c r="A5809" s="60"/>
      <c r="B5809" s="60"/>
      <c r="C5809" s="61"/>
      <c r="D5809" s="61"/>
      <c r="E5809" s="59"/>
      <c r="F5809" s="59"/>
      <c r="G5809" s="59"/>
      <c r="H5809" s="59"/>
      <c r="I5809" s="94"/>
      <c r="J5809" s="59"/>
    </row>
    <row r="5810" spans="1:10" s="27" customFormat="1" x14ac:dyDescent="0.25">
      <c r="A5810" s="60"/>
      <c r="B5810" s="60"/>
      <c r="C5810" s="61"/>
      <c r="D5810" s="61"/>
      <c r="E5810" s="59"/>
      <c r="F5810" s="59"/>
      <c r="G5810" s="59"/>
      <c r="H5810" s="59"/>
      <c r="I5810" s="94"/>
      <c r="J5810" s="59"/>
    </row>
    <row r="5811" spans="1:10" s="27" customFormat="1" x14ac:dyDescent="0.25">
      <c r="A5811" s="60"/>
      <c r="B5811" s="60"/>
      <c r="C5811" s="61"/>
      <c r="D5811" s="61"/>
      <c r="E5811" s="59"/>
      <c r="F5811" s="59"/>
      <c r="G5811" s="59"/>
      <c r="H5811" s="59"/>
      <c r="I5811" s="94"/>
      <c r="J5811" s="59"/>
    </row>
    <row r="5812" spans="1:10" s="27" customFormat="1" x14ac:dyDescent="0.25">
      <c r="A5812" s="60"/>
      <c r="B5812" s="60"/>
      <c r="C5812" s="61"/>
      <c r="D5812" s="61"/>
      <c r="E5812" s="59"/>
      <c r="F5812" s="59"/>
      <c r="G5812" s="59"/>
      <c r="H5812" s="59"/>
      <c r="I5812" s="94"/>
      <c r="J5812" s="59"/>
    </row>
    <row r="5813" spans="1:10" s="27" customFormat="1" x14ac:dyDescent="0.25">
      <c r="A5813" s="60"/>
      <c r="B5813" s="60"/>
      <c r="C5813" s="61"/>
      <c r="D5813" s="61"/>
      <c r="E5813" s="59"/>
      <c r="F5813" s="59"/>
      <c r="G5813" s="59"/>
      <c r="H5813" s="59"/>
      <c r="I5813" s="94"/>
      <c r="J5813" s="59"/>
    </row>
    <row r="5814" spans="1:10" s="27" customFormat="1" x14ac:dyDescent="0.25">
      <c r="A5814" s="60"/>
      <c r="B5814" s="60"/>
      <c r="C5814" s="61"/>
      <c r="D5814" s="61"/>
      <c r="E5814" s="59"/>
      <c r="F5814" s="59"/>
      <c r="G5814" s="59"/>
      <c r="H5814" s="59"/>
      <c r="I5814" s="94"/>
      <c r="J5814" s="59"/>
    </row>
    <row r="5815" spans="1:10" s="27" customFormat="1" x14ac:dyDescent="0.25">
      <c r="A5815" s="60"/>
      <c r="B5815" s="60"/>
      <c r="C5815" s="61"/>
      <c r="D5815" s="61"/>
      <c r="E5815" s="59"/>
      <c r="F5815" s="59"/>
      <c r="G5815" s="59"/>
      <c r="H5815" s="59"/>
      <c r="I5815" s="94"/>
      <c r="J5815" s="59"/>
    </row>
    <row r="5816" spans="1:10" s="27" customFormat="1" x14ac:dyDescent="0.25">
      <c r="A5816" s="60"/>
      <c r="B5816" s="60"/>
      <c r="C5816" s="61"/>
      <c r="D5816" s="61"/>
      <c r="E5816" s="59"/>
      <c r="F5816" s="59"/>
      <c r="G5816" s="59"/>
      <c r="H5816" s="59"/>
      <c r="I5816" s="94"/>
      <c r="J5816" s="59"/>
    </row>
    <row r="5817" spans="1:10" s="27" customFormat="1" x14ac:dyDescent="0.25">
      <c r="A5817" s="60"/>
      <c r="B5817" s="60"/>
      <c r="C5817" s="61"/>
      <c r="D5817" s="61"/>
      <c r="E5817" s="59"/>
      <c r="F5817" s="59"/>
      <c r="G5817" s="59"/>
      <c r="H5817" s="59"/>
      <c r="I5817" s="94"/>
      <c r="J5817" s="59"/>
    </row>
    <row r="5818" spans="1:10" s="27" customFormat="1" x14ac:dyDescent="0.25">
      <c r="A5818" s="60"/>
      <c r="B5818" s="60"/>
      <c r="C5818" s="61"/>
      <c r="D5818" s="61"/>
      <c r="E5818" s="59"/>
      <c r="F5818" s="59"/>
      <c r="G5818" s="59"/>
      <c r="H5818" s="59"/>
      <c r="I5818" s="94"/>
      <c r="J5818" s="59"/>
    </row>
    <row r="5819" spans="1:10" s="27" customFormat="1" x14ac:dyDescent="0.25">
      <c r="A5819" s="60"/>
      <c r="B5819" s="60"/>
      <c r="C5819" s="61"/>
      <c r="D5819" s="61"/>
      <c r="E5819" s="59"/>
      <c r="F5819" s="59"/>
      <c r="G5819" s="59"/>
      <c r="H5819" s="59"/>
      <c r="I5819" s="94"/>
      <c r="J5819" s="59"/>
    </row>
    <row r="5820" spans="1:10" s="27" customFormat="1" x14ac:dyDescent="0.25">
      <c r="A5820" s="60"/>
      <c r="B5820" s="60"/>
      <c r="C5820" s="61"/>
      <c r="D5820" s="61"/>
      <c r="E5820" s="59"/>
      <c r="F5820" s="59"/>
      <c r="G5820" s="59"/>
      <c r="H5820" s="59"/>
      <c r="I5820" s="94"/>
      <c r="J5820" s="59"/>
    </row>
    <row r="5821" spans="1:10" s="27" customFormat="1" x14ac:dyDescent="0.25">
      <c r="A5821" s="60"/>
      <c r="B5821" s="60"/>
      <c r="C5821" s="61"/>
      <c r="D5821" s="61"/>
      <c r="E5821" s="59"/>
      <c r="F5821" s="59"/>
      <c r="G5821" s="59"/>
      <c r="H5821" s="59"/>
      <c r="I5821" s="94"/>
      <c r="J5821" s="59"/>
    </row>
    <row r="5822" spans="1:10" s="27" customFormat="1" x14ac:dyDescent="0.25">
      <c r="A5822" s="60"/>
      <c r="B5822" s="60"/>
      <c r="C5822" s="61"/>
      <c r="D5822" s="61"/>
      <c r="E5822" s="59"/>
      <c r="F5822" s="59"/>
      <c r="G5822" s="59"/>
      <c r="H5822" s="59"/>
      <c r="I5822" s="94"/>
      <c r="J5822" s="59"/>
    </row>
    <row r="5823" spans="1:10" s="27" customFormat="1" x14ac:dyDescent="0.25">
      <c r="A5823" s="60"/>
      <c r="B5823" s="60"/>
      <c r="C5823" s="61"/>
      <c r="D5823" s="61"/>
      <c r="E5823" s="59"/>
      <c r="F5823" s="59"/>
      <c r="G5823" s="59"/>
      <c r="H5823" s="59"/>
      <c r="I5823" s="94"/>
      <c r="J5823" s="59"/>
    </row>
    <row r="5824" spans="1:10" s="27" customFormat="1" x14ac:dyDescent="0.25">
      <c r="A5824" s="60"/>
      <c r="B5824" s="60"/>
      <c r="C5824" s="61"/>
      <c r="D5824" s="61"/>
      <c r="E5824" s="59"/>
      <c r="F5824" s="59"/>
      <c r="G5824" s="59"/>
      <c r="H5824" s="59"/>
      <c r="I5824" s="94"/>
      <c r="J5824" s="59"/>
    </row>
    <row r="5825" spans="1:10" s="27" customFormat="1" x14ac:dyDescent="0.25">
      <c r="A5825" s="60"/>
      <c r="B5825" s="60"/>
      <c r="C5825" s="61"/>
      <c r="D5825" s="61"/>
      <c r="E5825" s="59"/>
      <c r="F5825" s="59"/>
      <c r="G5825" s="59"/>
      <c r="H5825" s="59"/>
      <c r="I5825" s="94"/>
      <c r="J5825" s="59"/>
    </row>
    <row r="5826" spans="1:10" s="27" customFormat="1" x14ac:dyDescent="0.25">
      <c r="A5826" s="60"/>
      <c r="B5826" s="60"/>
      <c r="C5826" s="61"/>
      <c r="D5826" s="61"/>
      <c r="E5826" s="59"/>
      <c r="F5826" s="59"/>
      <c r="G5826" s="59"/>
      <c r="H5826" s="59"/>
      <c r="I5826" s="94"/>
      <c r="J5826" s="59"/>
    </row>
    <row r="5827" spans="1:10" s="27" customFormat="1" x14ac:dyDescent="0.25">
      <c r="A5827" s="60"/>
      <c r="B5827" s="60"/>
      <c r="C5827" s="61"/>
      <c r="D5827" s="61"/>
      <c r="E5827" s="59"/>
      <c r="F5827" s="59"/>
      <c r="G5827" s="59"/>
      <c r="H5827" s="59"/>
      <c r="I5827" s="94"/>
      <c r="J5827" s="59"/>
    </row>
    <row r="5828" spans="1:10" s="27" customFormat="1" x14ac:dyDescent="0.25">
      <c r="A5828" s="60"/>
      <c r="B5828" s="60"/>
      <c r="C5828" s="61"/>
      <c r="D5828" s="61"/>
      <c r="E5828" s="59"/>
      <c r="F5828" s="59"/>
      <c r="G5828" s="59"/>
      <c r="H5828" s="59"/>
      <c r="I5828" s="94"/>
      <c r="J5828" s="59"/>
    </row>
    <row r="5829" spans="1:10" s="27" customFormat="1" x14ac:dyDescent="0.25">
      <c r="A5829" s="60"/>
      <c r="B5829" s="60"/>
      <c r="C5829" s="61"/>
      <c r="D5829" s="61"/>
      <c r="E5829" s="59"/>
      <c r="F5829" s="59"/>
      <c r="G5829" s="59"/>
      <c r="H5829" s="59"/>
      <c r="I5829" s="94"/>
      <c r="J5829" s="59"/>
    </row>
    <row r="5830" spans="1:10" s="27" customFormat="1" x14ac:dyDescent="0.25">
      <c r="A5830" s="60"/>
      <c r="B5830" s="60"/>
      <c r="C5830" s="61"/>
      <c r="D5830" s="61"/>
      <c r="E5830" s="59"/>
      <c r="F5830" s="59"/>
      <c r="G5830" s="59"/>
      <c r="H5830" s="59"/>
      <c r="I5830" s="94"/>
      <c r="J5830" s="59"/>
    </row>
    <row r="5831" spans="1:10" s="27" customFormat="1" x14ac:dyDescent="0.25">
      <c r="A5831" s="60"/>
      <c r="B5831" s="60"/>
      <c r="C5831" s="61"/>
      <c r="D5831" s="61"/>
      <c r="E5831" s="59"/>
      <c r="F5831" s="59"/>
      <c r="G5831" s="59"/>
      <c r="H5831" s="59"/>
      <c r="I5831" s="94"/>
      <c r="J5831" s="59"/>
    </row>
    <row r="5832" spans="1:10" s="27" customFormat="1" x14ac:dyDescent="0.25">
      <c r="A5832" s="60"/>
      <c r="B5832" s="60"/>
      <c r="C5832" s="61"/>
      <c r="D5832" s="61"/>
      <c r="E5832" s="59"/>
      <c r="F5832" s="59"/>
      <c r="G5832" s="59"/>
      <c r="H5832" s="59"/>
      <c r="I5832" s="94"/>
      <c r="J5832" s="59"/>
    </row>
    <row r="5833" spans="1:10" s="27" customFormat="1" x14ac:dyDescent="0.25">
      <c r="A5833" s="60"/>
      <c r="B5833" s="60"/>
      <c r="C5833" s="61"/>
      <c r="D5833" s="61"/>
      <c r="E5833" s="59"/>
      <c r="F5833" s="59"/>
      <c r="G5833" s="59"/>
      <c r="H5833" s="59"/>
      <c r="I5833" s="94"/>
      <c r="J5833" s="59"/>
    </row>
    <row r="5834" spans="1:10" s="27" customFormat="1" x14ac:dyDescent="0.25">
      <c r="A5834" s="60"/>
      <c r="B5834" s="60"/>
      <c r="C5834" s="61"/>
      <c r="D5834" s="61"/>
      <c r="E5834" s="59"/>
      <c r="F5834" s="59"/>
      <c r="G5834" s="59"/>
      <c r="H5834" s="59"/>
      <c r="I5834" s="94"/>
      <c r="J5834" s="59"/>
    </row>
    <row r="5835" spans="1:10" s="27" customFormat="1" x14ac:dyDescent="0.25">
      <c r="A5835" s="60"/>
      <c r="B5835" s="60"/>
      <c r="C5835" s="61"/>
      <c r="D5835" s="61"/>
      <c r="E5835" s="59"/>
      <c r="F5835" s="59"/>
      <c r="G5835" s="59"/>
      <c r="H5835" s="59"/>
      <c r="I5835" s="94"/>
      <c r="J5835" s="59"/>
    </row>
    <row r="5836" spans="1:10" s="27" customFormat="1" x14ac:dyDescent="0.25">
      <c r="A5836" s="60"/>
      <c r="B5836" s="60"/>
      <c r="C5836" s="61"/>
      <c r="D5836" s="61"/>
      <c r="E5836" s="59"/>
      <c r="F5836" s="59"/>
      <c r="G5836" s="59"/>
      <c r="H5836" s="59"/>
      <c r="I5836" s="94"/>
      <c r="J5836" s="59"/>
    </row>
    <row r="5837" spans="1:10" s="27" customFormat="1" x14ac:dyDescent="0.25">
      <c r="A5837" s="60"/>
      <c r="B5837" s="60"/>
      <c r="C5837" s="61"/>
      <c r="D5837" s="61"/>
      <c r="E5837" s="59"/>
      <c r="F5837" s="59"/>
      <c r="G5837" s="59"/>
      <c r="H5837" s="59"/>
      <c r="I5837" s="94"/>
      <c r="J5837" s="59"/>
    </row>
    <row r="5838" spans="1:10" s="27" customFormat="1" x14ac:dyDescent="0.25">
      <c r="A5838" s="60"/>
      <c r="B5838" s="60"/>
      <c r="C5838" s="61"/>
      <c r="D5838" s="61"/>
      <c r="E5838" s="59"/>
      <c r="F5838" s="59"/>
      <c r="G5838" s="59"/>
      <c r="H5838" s="59"/>
      <c r="I5838" s="94"/>
      <c r="J5838" s="59"/>
    </row>
    <row r="5839" spans="1:10" s="27" customFormat="1" x14ac:dyDescent="0.25">
      <c r="A5839" s="60"/>
      <c r="B5839" s="60"/>
      <c r="C5839" s="61"/>
      <c r="D5839" s="61"/>
      <c r="E5839" s="59"/>
      <c r="F5839" s="59"/>
      <c r="G5839" s="59"/>
      <c r="H5839" s="59"/>
      <c r="I5839" s="94"/>
      <c r="J5839" s="59"/>
    </row>
    <row r="5840" spans="1:10" s="27" customFormat="1" x14ac:dyDescent="0.25">
      <c r="A5840" s="60"/>
      <c r="B5840" s="60"/>
      <c r="C5840" s="61"/>
      <c r="D5840" s="61"/>
      <c r="E5840" s="59"/>
      <c r="F5840" s="59"/>
      <c r="G5840" s="59"/>
      <c r="H5840" s="59"/>
      <c r="I5840" s="94"/>
      <c r="J5840" s="59"/>
    </row>
    <row r="5841" spans="1:10" s="27" customFormat="1" x14ac:dyDescent="0.25">
      <c r="A5841" s="60"/>
      <c r="B5841" s="60"/>
      <c r="C5841" s="61"/>
      <c r="D5841" s="61"/>
      <c r="E5841" s="59"/>
      <c r="F5841" s="59"/>
      <c r="G5841" s="59"/>
      <c r="H5841" s="59"/>
      <c r="I5841" s="94"/>
      <c r="J5841" s="59"/>
    </row>
    <row r="5842" spans="1:10" s="27" customFormat="1" x14ac:dyDescent="0.25">
      <c r="A5842" s="60"/>
      <c r="B5842" s="60"/>
      <c r="C5842" s="61"/>
      <c r="D5842" s="61"/>
      <c r="E5842" s="59"/>
      <c r="F5842" s="59"/>
      <c r="G5842" s="59"/>
      <c r="H5842" s="59"/>
      <c r="I5842" s="94"/>
      <c r="J5842" s="59"/>
    </row>
    <row r="5843" spans="1:10" s="27" customFormat="1" x14ac:dyDescent="0.25">
      <c r="A5843" s="60"/>
      <c r="B5843" s="60"/>
      <c r="C5843" s="61"/>
      <c r="D5843" s="61"/>
      <c r="E5843" s="59"/>
      <c r="F5843" s="59"/>
      <c r="G5843" s="59"/>
      <c r="H5843" s="59"/>
      <c r="I5843" s="94"/>
      <c r="J5843" s="59"/>
    </row>
    <row r="5844" spans="1:10" s="27" customFormat="1" x14ac:dyDescent="0.25">
      <c r="A5844" s="60"/>
      <c r="B5844" s="60"/>
      <c r="C5844" s="61"/>
      <c r="D5844" s="61"/>
      <c r="E5844" s="59"/>
      <c r="F5844" s="59"/>
      <c r="G5844" s="59"/>
      <c r="H5844" s="59"/>
      <c r="I5844" s="94"/>
      <c r="J5844" s="59"/>
    </row>
    <row r="5845" spans="1:10" s="27" customFormat="1" x14ac:dyDescent="0.25">
      <c r="A5845" s="60"/>
      <c r="B5845" s="60"/>
      <c r="C5845" s="61"/>
      <c r="D5845" s="61"/>
      <c r="E5845" s="59"/>
      <c r="F5845" s="59"/>
      <c r="G5845" s="59"/>
      <c r="H5845" s="59"/>
      <c r="I5845" s="94"/>
      <c r="J5845" s="59"/>
    </row>
    <row r="5846" spans="1:10" s="27" customFormat="1" x14ac:dyDescent="0.25">
      <c r="A5846" s="60"/>
      <c r="B5846" s="60"/>
      <c r="C5846" s="61"/>
      <c r="D5846" s="61"/>
      <c r="E5846" s="59"/>
      <c r="F5846" s="59"/>
      <c r="G5846" s="59"/>
      <c r="H5846" s="59"/>
      <c r="I5846" s="94"/>
      <c r="J5846" s="59"/>
    </row>
    <row r="5847" spans="1:10" s="27" customFormat="1" x14ac:dyDescent="0.25">
      <c r="A5847" s="60"/>
      <c r="B5847" s="60"/>
      <c r="C5847" s="61"/>
      <c r="D5847" s="61"/>
      <c r="E5847" s="59"/>
      <c r="F5847" s="59"/>
      <c r="G5847" s="59"/>
      <c r="H5847" s="59"/>
      <c r="I5847" s="94"/>
      <c r="J5847" s="59"/>
    </row>
    <row r="5848" spans="1:10" s="27" customFormat="1" x14ac:dyDescent="0.25">
      <c r="A5848" s="60"/>
      <c r="B5848" s="60"/>
      <c r="C5848" s="61"/>
      <c r="D5848" s="61"/>
      <c r="E5848" s="59"/>
      <c r="F5848" s="59"/>
      <c r="G5848" s="59"/>
      <c r="H5848" s="59"/>
      <c r="I5848" s="94"/>
      <c r="J5848" s="59"/>
    </row>
    <row r="5849" spans="1:10" s="27" customFormat="1" x14ac:dyDescent="0.25">
      <c r="A5849" s="60"/>
      <c r="B5849" s="60"/>
      <c r="C5849" s="61"/>
      <c r="D5849" s="61"/>
      <c r="E5849" s="59"/>
      <c r="F5849" s="59"/>
      <c r="G5849" s="59"/>
      <c r="H5849" s="59"/>
      <c r="I5849" s="94"/>
      <c r="J5849" s="59"/>
    </row>
    <row r="5850" spans="1:10" s="27" customFormat="1" x14ac:dyDescent="0.25">
      <c r="A5850" s="60"/>
      <c r="B5850" s="60"/>
      <c r="C5850" s="61"/>
      <c r="D5850" s="61"/>
      <c r="E5850" s="59"/>
      <c r="F5850" s="59"/>
      <c r="G5850" s="59"/>
      <c r="H5850" s="59"/>
      <c r="I5850" s="94"/>
      <c r="J5850" s="59"/>
    </row>
    <row r="5851" spans="1:10" s="27" customFormat="1" x14ac:dyDescent="0.25">
      <c r="A5851" s="60"/>
      <c r="B5851" s="60"/>
      <c r="C5851" s="61"/>
      <c r="D5851" s="61"/>
      <c r="E5851" s="59"/>
      <c r="F5851" s="59"/>
      <c r="G5851" s="59"/>
      <c r="H5851" s="59"/>
      <c r="I5851" s="94"/>
      <c r="J5851" s="59"/>
    </row>
    <row r="5852" spans="1:10" s="27" customFormat="1" x14ac:dyDescent="0.25">
      <c r="A5852" s="60"/>
      <c r="B5852" s="60"/>
      <c r="C5852" s="61"/>
      <c r="D5852" s="61"/>
      <c r="E5852" s="59"/>
      <c r="F5852" s="59"/>
      <c r="G5852" s="59"/>
      <c r="H5852" s="59"/>
      <c r="I5852" s="94"/>
      <c r="J5852" s="59"/>
    </row>
    <row r="5853" spans="1:10" s="27" customFormat="1" x14ac:dyDescent="0.25">
      <c r="A5853" s="60"/>
      <c r="B5853" s="60"/>
      <c r="C5853" s="61"/>
      <c r="D5853" s="61"/>
      <c r="E5853" s="59"/>
      <c r="F5853" s="59"/>
      <c r="G5853" s="59"/>
      <c r="H5853" s="59"/>
      <c r="I5853" s="94"/>
      <c r="J5853" s="59"/>
    </row>
    <row r="5854" spans="1:10" s="27" customFormat="1" x14ac:dyDescent="0.25">
      <c r="A5854" s="60"/>
      <c r="B5854" s="60"/>
      <c r="C5854" s="61"/>
      <c r="D5854" s="61"/>
      <c r="E5854" s="59"/>
      <c r="F5854" s="59"/>
      <c r="G5854" s="59"/>
      <c r="H5854" s="59"/>
      <c r="I5854" s="94"/>
      <c r="J5854" s="59"/>
    </row>
    <row r="5855" spans="1:10" s="27" customFormat="1" x14ac:dyDescent="0.25">
      <c r="A5855" s="60"/>
      <c r="B5855" s="60"/>
      <c r="C5855" s="61"/>
      <c r="D5855" s="61"/>
      <c r="E5855" s="59"/>
      <c r="F5855" s="59"/>
      <c r="G5855" s="59"/>
      <c r="H5855" s="59"/>
      <c r="I5855" s="94"/>
      <c r="J5855" s="59"/>
    </row>
    <row r="5856" spans="1:10" s="27" customFormat="1" x14ac:dyDescent="0.25">
      <c r="A5856" s="60"/>
      <c r="B5856" s="60"/>
      <c r="C5856" s="61"/>
      <c r="D5856" s="61"/>
      <c r="E5856" s="59"/>
      <c r="F5856" s="59"/>
      <c r="G5856" s="59"/>
      <c r="H5856" s="59"/>
      <c r="I5856" s="94"/>
      <c r="J5856" s="59"/>
    </row>
    <row r="5857" spans="1:10" s="27" customFormat="1" x14ac:dyDescent="0.25">
      <c r="A5857" s="60"/>
      <c r="B5857" s="60"/>
      <c r="C5857" s="61"/>
      <c r="D5857" s="61"/>
      <c r="E5857" s="59"/>
      <c r="F5857" s="59"/>
      <c r="G5857" s="59"/>
      <c r="H5857" s="59"/>
      <c r="I5857" s="94"/>
      <c r="J5857" s="59"/>
    </row>
    <row r="5858" spans="1:10" s="27" customFormat="1" x14ac:dyDescent="0.25">
      <c r="A5858" s="60"/>
      <c r="B5858" s="60"/>
      <c r="C5858" s="61"/>
      <c r="D5858" s="61"/>
      <c r="E5858" s="59"/>
      <c r="F5858" s="59"/>
      <c r="G5858" s="59"/>
      <c r="H5858" s="59"/>
      <c r="I5858" s="94"/>
      <c r="J5858" s="59"/>
    </row>
    <row r="5859" spans="1:10" s="27" customFormat="1" x14ac:dyDescent="0.25">
      <c r="A5859" s="60"/>
      <c r="B5859" s="60"/>
      <c r="C5859" s="61"/>
      <c r="D5859" s="61"/>
      <c r="E5859" s="59"/>
      <c r="F5859" s="59"/>
      <c r="G5859" s="59"/>
      <c r="H5859" s="59"/>
      <c r="I5859" s="94"/>
      <c r="J5859" s="59"/>
    </row>
    <row r="5860" spans="1:10" s="27" customFormat="1" x14ac:dyDescent="0.25">
      <c r="A5860" s="60"/>
      <c r="B5860" s="60"/>
      <c r="C5860" s="61"/>
      <c r="D5860" s="61"/>
      <c r="E5860" s="59"/>
      <c r="F5860" s="59"/>
      <c r="G5860" s="59"/>
      <c r="H5860" s="59"/>
      <c r="I5860" s="94"/>
      <c r="J5860" s="59"/>
    </row>
    <row r="5861" spans="1:10" s="27" customFormat="1" x14ac:dyDescent="0.25">
      <c r="A5861" s="60"/>
      <c r="B5861" s="60"/>
      <c r="C5861" s="61"/>
      <c r="D5861" s="61"/>
      <c r="E5861" s="59"/>
      <c r="F5861" s="59"/>
      <c r="G5861" s="59"/>
      <c r="H5861" s="59"/>
      <c r="I5861" s="94"/>
      <c r="J5861" s="59"/>
    </row>
    <row r="5862" spans="1:10" s="27" customFormat="1" x14ac:dyDescent="0.25">
      <c r="A5862" s="60"/>
      <c r="B5862" s="60"/>
      <c r="C5862" s="61"/>
      <c r="D5862" s="61"/>
      <c r="E5862" s="59"/>
      <c r="F5862" s="59"/>
      <c r="G5862" s="59"/>
      <c r="H5862" s="59"/>
      <c r="I5862" s="94"/>
      <c r="J5862" s="59"/>
    </row>
    <row r="5863" spans="1:10" s="27" customFormat="1" x14ac:dyDescent="0.25">
      <c r="A5863" s="60"/>
      <c r="B5863" s="60"/>
      <c r="C5863" s="61"/>
      <c r="D5863" s="61"/>
      <c r="E5863" s="59"/>
      <c r="F5863" s="59"/>
      <c r="G5863" s="59"/>
      <c r="H5863" s="59"/>
      <c r="I5863" s="94"/>
      <c r="J5863" s="59"/>
    </row>
    <row r="5864" spans="1:10" s="27" customFormat="1" x14ac:dyDescent="0.25">
      <c r="A5864" s="60"/>
      <c r="B5864" s="60"/>
      <c r="C5864" s="61"/>
      <c r="D5864" s="61"/>
      <c r="E5864" s="59"/>
      <c r="F5864" s="59"/>
      <c r="G5864" s="59"/>
      <c r="H5864" s="59"/>
      <c r="I5864" s="94"/>
      <c r="J5864" s="59"/>
    </row>
    <row r="5865" spans="1:10" s="27" customFormat="1" x14ac:dyDescent="0.25">
      <c r="A5865" s="60"/>
      <c r="B5865" s="60"/>
      <c r="C5865" s="61"/>
      <c r="D5865" s="61"/>
      <c r="E5865" s="59"/>
      <c r="F5865" s="59"/>
      <c r="G5865" s="59"/>
      <c r="H5865" s="59"/>
      <c r="I5865" s="94"/>
      <c r="J5865" s="59"/>
    </row>
    <row r="5866" spans="1:10" s="27" customFormat="1" x14ac:dyDescent="0.25">
      <c r="A5866" s="60"/>
      <c r="B5866" s="60"/>
      <c r="C5866" s="61"/>
      <c r="D5866" s="61"/>
      <c r="E5866" s="59"/>
      <c r="F5866" s="59"/>
      <c r="G5866" s="59"/>
      <c r="H5866" s="59"/>
      <c r="I5866" s="94"/>
      <c r="J5866" s="59"/>
    </row>
    <row r="5867" spans="1:10" s="27" customFormat="1" x14ac:dyDescent="0.25">
      <c r="A5867" s="60"/>
      <c r="B5867" s="60"/>
      <c r="C5867" s="61"/>
      <c r="D5867" s="61"/>
      <c r="E5867" s="59"/>
      <c r="F5867" s="59"/>
      <c r="G5867" s="59"/>
      <c r="H5867" s="59"/>
      <c r="I5867" s="94"/>
      <c r="J5867" s="59"/>
    </row>
    <row r="5868" spans="1:10" s="27" customFormat="1" x14ac:dyDescent="0.25">
      <c r="A5868" s="60"/>
      <c r="B5868" s="60"/>
      <c r="C5868" s="61"/>
      <c r="D5868" s="61"/>
      <c r="E5868" s="59"/>
      <c r="F5868" s="59"/>
      <c r="G5868" s="59"/>
      <c r="H5868" s="59"/>
      <c r="I5868" s="94"/>
      <c r="J5868" s="59"/>
    </row>
    <row r="5869" spans="1:10" s="27" customFormat="1" x14ac:dyDescent="0.25">
      <c r="A5869" s="60"/>
      <c r="B5869" s="60"/>
      <c r="C5869" s="61"/>
      <c r="D5869" s="61"/>
      <c r="E5869" s="59"/>
      <c r="F5869" s="59"/>
      <c r="G5869" s="59"/>
      <c r="H5869" s="59"/>
      <c r="I5869" s="94"/>
      <c r="J5869" s="59"/>
    </row>
    <row r="5870" spans="1:10" s="27" customFormat="1" x14ac:dyDescent="0.25">
      <c r="A5870" s="60"/>
      <c r="B5870" s="60"/>
      <c r="C5870" s="61"/>
      <c r="D5870" s="61"/>
      <c r="E5870" s="59"/>
      <c r="F5870" s="59"/>
      <c r="G5870" s="59"/>
      <c r="H5870" s="59"/>
      <c r="I5870" s="94"/>
      <c r="J5870" s="59"/>
    </row>
    <row r="5871" spans="1:10" s="27" customFormat="1" x14ac:dyDescent="0.25">
      <c r="A5871" s="60"/>
      <c r="B5871" s="60"/>
      <c r="C5871" s="61"/>
      <c r="D5871" s="61"/>
      <c r="E5871" s="59"/>
      <c r="F5871" s="59"/>
      <c r="G5871" s="59"/>
      <c r="H5871" s="59"/>
      <c r="I5871" s="94"/>
      <c r="J5871" s="59"/>
    </row>
    <row r="5872" spans="1:10" s="27" customFormat="1" x14ac:dyDescent="0.25">
      <c r="A5872" s="60"/>
      <c r="B5872" s="60"/>
      <c r="C5872" s="61"/>
      <c r="D5872" s="61"/>
      <c r="E5872" s="59"/>
      <c r="F5872" s="59"/>
      <c r="G5872" s="59"/>
      <c r="H5872" s="59"/>
      <c r="I5872" s="94"/>
      <c r="J5872" s="59"/>
    </row>
    <row r="5873" spans="1:10" s="27" customFormat="1" x14ac:dyDescent="0.25">
      <c r="A5873" s="60"/>
      <c r="B5873" s="60"/>
      <c r="C5873" s="61"/>
      <c r="D5873" s="61"/>
      <c r="E5873" s="59"/>
      <c r="F5873" s="59"/>
      <c r="G5873" s="59"/>
      <c r="H5873" s="59"/>
      <c r="I5873" s="94"/>
      <c r="J5873" s="59"/>
    </row>
    <row r="5874" spans="1:10" s="27" customFormat="1" x14ac:dyDescent="0.25">
      <c r="A5874" s="60"/>
      <c r="B5874" s="60"/>
      <c r="C5874" s="61"/>
      <c r="D5874" s="61"/>
      <c r="E5874" s="59"/>
      <c r="F5874" s="59"/>
      <c r="G5874" s="59"/>
      <c r="H5874" s="59"/>
      <c r="I5874" s="94"/>
      <c r="J5874" s="59"/>
    </row>
    <row r="5875" spans="1:10" s="27" customFormat="1" x14ac:dyDescent="0.25">
      <c r="A5875" s="60"/>
      <c r="B5875" s="60"/>
      <c r="C5875" s="61"/>
      <c r="D5875" s="61"/>
      <c r="E5875" s="59"/>
      <c r="F5875" s="59"/>
      <c r="G5875" s="59"/>
      <c r="H5875" s="59"/>
      <c r="I5875" s="94"/>
      <c r="J5875" s="59"/>
    </row>
    <row r="5876" spans="1:10" s="27" customFormat="1" x14ac:dyDescent="0.25">
      <c r="A5876" s="60"/>
      <c r="B5876" s="60"/>
      <c r="C5876" s="61"/>
      <c r="D5876" s="61"/>
      <c r="E5876" s="59"/>
      <c r="F5876" s="59"/>
      <c r="G5876" s="59"/>
      <c r="H5876" s="59"/>
      <c r="I5876" s="94"/>
      <c r="J5876" s="59"/>
    </row>
    <row r="5877" spans="1:10" s="27" customFormat="1" x14ac:dyDescent="0.25">
      <c r="A5877" s="60"/>
      <c r="B5877" s="60"/>
      <c r="C5877" s="61"/>
      <c r="D5877" s="61"/>
      <c r="E5877" s="59"/>
      <c r="F5877" s="59"/>
      <c r="G5877" s="59"/>
      <c r="H5877" s="59"/>
      <c r="I5877" s="94"/>
      <c r="J5877" s="59"/>
    </row>
    <row r="5878" spans="1:10" s="27" customFormat="1" x14ac:dyDescent="0.25">
      <c r="A5878" s="60"/>
      <c r="B5878" s="60"/>
      <c r="C5878" s="61"/>
      <c r="D5878" s="61"/>
      <c r="E5878" s="59"/>
      <c r="F5878" s="59"/>
      <c r="G5878" s="59"/>
      <c r="H5878" s="59"/>
      <c r="I5878" s="94"/>
      <c r="J5878" s="59"/>
    </row>
    <row r="5879" spans="1:10" s="27" customFormat="1" x14ac:dyDescent="0.25">
      <c r="A5879" s="60"/>
      <c r="B5879" s="60"/>
      <c r="C5879" s="61"/>
      <c r="D5879" s="61"/>
      <c r="E5879" s="59"/>
      <c r="F5879" s="59"/>
      <c r="G5879" s="59"/>
      <c r="H5879" s="59"/>
      <c r="I5879" s="94"/>
      <c r="J5879" s="59"/>
    </row>
    <row r="5880" spans="1:10" s="27" customFormat="1" x14ac:dyDescent="0.25">
      <c r="A5880" s="60"/>
      <c r="B5880" s="60"/>
      <c r="C5880" s="61"/>
      <c r="D5880" s="61"/>
      <c r="E5880" s="59"/>
      <c r="F5880" s="59"/>
      <c r="G5880" s="59"/>
      <c r="H5880" s="59"/>
      <c r="I5880" s="94"/>
      <c r="J5880" s="59"/>
    </row>
    <row r="5881" spans="1:10" s="27" customFormat="1" x14ac:dyDescent="0.25">
      <c r="A5881" s="60"/>
      <c r="B5881" s="60"/>
      <c r="C5881" s="61"/>
      <c r="D5881" s="61"/>
      <c r="E5881" s="59"/>
      <c r="F5881" s="59"/>
      <c r="G5881" s="59"/>
      <c r="H5881" s="59"/>
      <c r="I5881" s="94"/>
      <c r="J5881" s="59"/>
    </row>
    <row r="5882" spans="1:10" s="27" customFormat="1" x14ac:dyDescent="0.25">
      <c r="A5882" s="60"/>
      <c r="B5882" s="60"/>
      <c r="C5882" s="61"/>
      <c r="D5882" s="61"/>
      <c r="E5882" s="59"/>
      <c r="F5882" s="59"/>
      <c r="G5882" s="59"/>
      <c r="H5882" s="59"/>
      <c r="I5882" s="94"/>
      <c r="J5882" s="59"/>
    </row>
    <row r="5883" spans="1:10" s="27" customFormat="1" x14ac:dyDescent="0.25">
      <c r="A5883" s="60"/>
      <c r="B5883" s="60"/>
      <c r="C5883" s="61"/>
      <c r="D5883" s="61"/>
      <c r="E5883" s="59"/>
      <c r="F5883" s="59"/>
      <c r="G5883" s="59"/>
      <c r="H5883" s="59"/>
      <c r="I5883" s="94"/>
      <c r="J5883" s="59"/>
    </row>
    <row r="5884" spans="1:10" s="27" customFormat="1" x14ac:dyDescent="0.25">
      <c r="A5884" s="60"/>
      <c r="B5884" s="60"/>
      <c r="C5884" s="61"/>
      <c r="D5884" s="61"/>
      <c r="E5884" s="59"/>
      <c r="F5884" s="59"/>
      <c r="G5884" s="59"/>
      <c r="H5884" s="59"/>
      <c r="I5884" s="94"/>
      <c r="J5884" s="59"/>
    </row>
    <row r="5885" spans="1:10" s="27" customFormat="1" x14ac:dyDescent="0.25">
      <c r="A5885" s="60"/>
      <c r="B5885" s="60"/>
      <c r="C5885" s="61"/>
      <c r="D5885" s="61"/>
      <c r="E5885" s="59"/>
      <c r="F5885" s="59"/>
      <c r="G5885" s="59"/>
      <c r="H5885" s="59"/>
      <c r="I5885" s="94"/>
      <c r="J5885" s="59"/>
    </row>
    <row r="5886" spans="1:10" s="27" customFormat="1" x14ac:dyDescent="0.25">
      <c r="A5886" s="60"/>
      <c r="B5886" s="60"/>
      <c r="C5886" s="61"/>
      <c r="D5886" s="61"/>
      <c r="E5886" s="59"/>
      <c r="F5886" s="59"/>
      <c r="G5886" s="59"/>
      <c r="H5886" s="59"/>
      <c r="I5886" s="94"/>
      <c r="J5886" s="59"/>
    </row>
    <row r="5887" spans="1:10" s="27" customFormat="1" x14ac:dyDescent="0.25">
      <c r="A5887" s="60"/>
      <c r="B5887" s="60"/>
      <c r="C5887" s="61"/>
      <c r="D5887" s="61"/>
      <c r="E5887" s="59"/>
      <c r="F5887" s="59"/>
      <c r="G5887" s="59"/>
      <c r="H5887" s="59"/>
      <c r="I5887" s="94"/>
      <c r="J5887" s="59"/>
    </row>
    <row r="5888" spans="1:10" s="27" customFormat="1" x14ac:dyDescent="0.25">
      <c r="A5888" s="60"/>
      <c r="B5888" s="60"/>
      <c r="C5888" s="61"/>
      <c r="D5888" s="61"/>
      <c r="E5888" s="59"/>
      <c r="F5888" s="59"/>
      <c r="G5888" s="59"/>
      <c r="H5888" s="59"/>
      <c r="I5888" s="94"/>
      <c r="J5888" s="59"/>
    </row>
    <row r="5889" spans="1:10" s="27" customFormat="1" x14ac:dyDescent="0.25">
      <c r="A5889" s="60"/>
      <c r="B5889" s="60"/>
      <c r="C5889" s="61"/>
      <c r="D5889" s="61"/>
      <c r="E5889" s="59"/>
      <c r="F5889" s="59"/>
      <c r="G5889" s="59"/>
      <c r="H5889" s="59"/>
      <c r="I5889" s="94"/>
      <c r="J5889" s="59"/>
    </row>
    <row r="5890" spans="1:10" s="27" customFormat="1" x14ac:dyDescent="0.25">
      <c r="A5890" s="60"/>
      <c r="B5890" s="60"/>
      <c r="C5890" s="61"/>
      <c r="D5890" s="61"/>
      <c r="E5890" s="59"/>
      <c r="F5890" s="59"/>
      <c r="G5890" s="59"/>
      <c r="H5890" s="59"/>
      <c r="I5890" s="94"/>
      <c r="J5890" s="59"/>
    </row>
    <row r="5891" spans="1:10" s="27" customFormat="1" x14ac:dyDescent="0.25">
      <c r="A5891" s="60"/>
      <c r="B5891" s="60"/>
      <c r="C5891" s="61"/>
      <c r="D5891" s="61"/>
      <c r="E5891" s="59"/>
      <c r="F5891" s="59"/>
      <c r="G5891" s="59"/>
      <c r="H5891" s="59"/>
      <c r="I5891" s="94"/>
      <c r="J5891" s="59"/>
    </row>
    <row r="5892" spans="1:10" s="27" customFormat="1" x14ac:dyDescent="0.25">
      <c r="A5892" s="60"/>
      <c r="B5892" s="60"/>
      <c r="C5892" s="61"/>
      <c r="D5892" s="61"/>
      <c r="E5892" s="59"/>
      <c r="F5892" s="59"/>
      <c r="G5892" s="59"/>
      <c r="H5892" s="59"/>
      <c r="I5892" s="94"/>
      <c r="J5892" s="59"/>
    </row>
    <row r="5893" spans="1:10" s="27" customFormat="1" x14ac:dyDescent="0.25">
      <c r="A5893" s="60"/>
      <c r="B5893" s="60"/>
      <c r="C5893" s="61"/>
      <c r="D5893" s="61"/>
      <c r="E5893" s="59"/>
      <c r="F5893" s="59"/>
      <c r="G5893" s="59"/>
      <c r="H5893" s="59"/>
      <c r="I5893" s="94"/>
      <c r="J5893" s="59"/>
    </row>
    <row r="5894" spans="1:10" s="27" customFormat="1" x14ac:dyDescent="0.25">
      <c r="A5894" s="60"/>
      <c r="B5894" s="60"/>
      <c r="C5894" s="61"/>
      <c r="D5894" s="61"/>
      <c r="E5894" s="59"/>
      <c r="F5894" s="59"/>
      <c r="G5894" s="59"/>
      <c r="H5894" s="59"/>
      <c r="I5894" s="94"/>
      <c r="J5894" s="59"/>
    </row>
    <row r="5895" spans="1:10" s="27" customFormat="1" x14ac:dyDescent="0.25">
      <c r="A5895" s="60"/>
      <c r="B5895" s="60"/>
      <c r="C5895" s="61"/>
      <c r="D5895" s="61"/>
      <c r="E5895" s="59"/>
      <c r="F5895" s="59"/>
      <c r="G5895" s="59"/>
      <c r="H5895" s="59"/>
      <c r="I5895" s="94"/>
      <c r="J5895" s="59"/>
    </row>
    <row r="5896" spans="1:10" s="27" customFormat="1" x14ac:dyDescent="0.25">
      <c r="A5896" s="60"/>
      <c r="B5896" s="60"/>
      <c r="C5896" s="61"/>
      <c r="D5896" s="61"/>
      <c r="E5896" s="59"/>
      <c r="F5896" s="59"/>
      <c r="G5896" s="59"/>
      <c r="H5896" s="59"/>
      <c r="I5896" s="94"/>
      <c r="J5896" s="59"/>
    </row>
    <row r="5897" spans="1:10" s="27" customFormat="1" x14ac:dyDescent="0.25">
      <c r="A5897" s="60"/>
      <c r="B5897" s="60"/>
      <c r="C5897" s="61"/>
      <c r="D5897" s="61"/>
      <c r="E5897" s="59"/>
      <c r="F5897" s="59"/>
      <c r="G5897" s="59"/>
      <c r="H5897" s="59"/>
      <c r="I5897" s="94"/>
      <c r="J5897" s="59"/>
    </row>
    <row r="5898" spans="1:10" s="27" customFormat="1" x14ac:dyDescent="0.25">
      <c r="A5898" s="60"/>
      <c r="B5898" s="60"/>
      <c r="C5898" s="61"/>
      <c r="D5898" s="61"/>
      <c r="E5898" s="59"/>
      <c r="F5898" s="59"/>
      <c r="G5898" s="59"/>
      <c r="H5898" s="59"/>
      <c r="I5898" s="94"/>
      <c r="J5898" s="59"/>
    </row>
    <row r="5899" spans="1:10" s="27" customFormat="1" x14ac:dyDescent="0.25">
      <c r="A5899" s="60"/>
      <c r="B5899" s="60"/>
      <c r="C5899" s="61"/>
      <c r="D5899" s="61"/>
      <c r="E5899" s="59"/>
      <c r="F5899" s="59"/>
      <c r="G5899" s="59"/>
      <c r="H5899" s="59"/>
      <c r="I5899" s="94"/>
      <c r="J5899" s="59"/>
    </row>
    <row r="5900" spans="1:10" s="27" customFormat="1" x14ac:dyDescent="0.25">
      <c r="A5900" s="60"/>
      <c r="B5900" s="60"/>
      <c r="C5900" s="61"/>
      <c r="D5900" s="61"/>
      <c r="E5900" s="59"/>
      <c r="F5900" s="59"/>
      <c r="G5900" s="59"/>
      <c r="H5900" s="59"/>
      <c r="I5900" s="94"/>
      <c r="J5900" s="59"/>
    </row>
    <row r="5901" spans="1:10" s="27" customFormat="1" x14ac:dyDescent="0.25">
      <c r="A5901" s="60"/>
      <c r="B5901" s="60"/>
      <c r="C5901" s="61"/>
      <c r="D5901" s="61"/>
      <c r="E5901" s="59"/>
      <c r="F5901" s="59"/>
      <c r="G5901" s="59"/>
      <c r="H5901" s="59"/>
      <c r="I5901" s="94"/>
      <c r="J5901" s="59"/>
    </row>
    <row r="5902" spans="1:10" s="27" customFormat="1" x14ac:dyDescent="0.25">
      <c r="A5902" s="60"/>
      <c r="B5902" s="60"/>
      <c r="C5902" s="61"/>
      <c r="D5902" s="61"/>
      <c r="E5902" s="59"/>
      <c r="F5902" s="59"/>
      <c r="G5902" s="59"/>
      <c r="H5902" s="59"/>
      <c r="I5902" s="94"/>
      <c r="J5902" s="59"/>
    </row>
    <row r="5903" spans="1:10" s="27" customFormat="1" x14ac:dyDescent="0.25">
      <c r="A5903" s="60"/>
      <c r="B5903" s="60"/>
      <c r="C5903" s="61"/>
      <c r="D5903" s="61"/>
      <c r="E5903" s="59"/>
      <c r="F5903" s="59"/>
      <c r="G5903" s="59"/>
      <c r="H5903" s="59"/>
      <c r="I5903" s="94"/>
      <c r="J5903" s="59"/>
    </row>
    <row r="5904" spans="1:10" s="27" customFormat="1" x14ac:dyDescent="0.25">
      <c r="A5904" s="60"/>
      <c r="B5904" s="60"/>
      <c r="C5904" s="61"/>
      <c r="D5904" s="61"/>
      <c r="E5904" s="59"/>
      <c r="F5904" s="59"/>
      <c r="G5904" s="59"/>
      <c r="H5904" s="59"/>
      <c r="I5904" s="94"/>
      <c r="J5904" s="59"/>
    </row>
    <row r="5905" spans="1:10" s="27" customFormat="1" x14ac:dyDescent="0.25">
      <c r="A5905" s="60"/>
      <c r="B5905" s="60"/>
      <c r="C5905" s="61"/>
      <c r="D5905" s="61"/>
      <c r="E5905" s="59"/>
      <c r="F5905" s="59"/>
      <c r="G5905" s="59"/>
      <c r="H5905" s="59"/>
      <c r="I5905" s="94"/>
      <c r="J5905" s="59"/>
    </row>
    <row r="5906" spans="1:10" s="27" customFormat="1" x14ac:dyDescent="0.25">
      <c r="A5906" s="60"/>
      <c r="B5906" s="60"/>
      <c r="C5906" s="61"/>
      <c r="D5906" s="61"/>
      <c r="E5906" s="59"/>
      <c r="F5906" s="59"/>
      <c r="G5906" s="59"/>
      <c r="H5906" s="59"/>
      <c r="I5906" s="94"/>
      <c r="J5906" s="59"/>
    </row>
    <row r="5907" spans="1:10" s="27" customFormat="1" x14ac:dyDescent="0.25">
      <c r="A5907" s="60"/>
      <c r="B5907" s="60"/>
      <c r="C5907" s="61"/>
      <c r="D5907" s="61"/>
      <c r="E5907" s="59"/>
      <c r="F5907" s="59"/>
      <c r="G5907" s="59"/>
      <c r="H5907" s="59"/>
      <c r="I5907" s="94"/>
      <c r="J5907" s="59"/>
    </row>
    <row r="5908" spans="1:10" s="27" customFormat="1" x14ac:dyDescent="0.25">
      <c r="A5908" s="60"/>
      <c r="B5908" s="60"/>
      <c r="C5908" s="61"/>
      <c r="D5908" s="61"/>
      <c r="E5908" s="59"/>
      <c r="F5908" s="59"/>
      <c r="G5908" s="59"/>
      <c r="H5908" s="59"/>
      <c r="I5908" s="94"/>
      <c r="J5908" s="59"/>
    </row>
    <row r="5909" spans="1:10" s="27" customFormat="1" x14ac:dyDescent="0.25">
      <c r="A5909" s="60"/>
      <c r="B5909" s="60"/>
      <c r="C5909" s="61"/>
      <c r="D5909" s="61"/>
      <c r="E5909" s="59"/>
      <c r="F5909" s="59"/>
      <c r="G5909" s="59"/>
      <c r="H5909" s="59"/>
      <c r="I5909" s="94"/>
      <c r="J5909" s="59"/>
    </row>
    <row r="5910" spans="1:10" s="27" customFormat="1" x14ac:dyDescent="0.25">
      <c r="A5910" s="60"/>
      <c r="B5910" s="60"/>
      <c r="C5910" s="61"/>
      <c r="D5910" s="61"/>
      <c r="E5910" s="59"/>
      <c r="F5910" s="59"/>
      <c r="G5910" s="59"/>
      <c r="H5910" s="59"/>
      <c r="I5910" s="94"/>
      <c r="J5910" s="59"/>
    </row>
    <row r="5911" spans="1:10" s="27" customFormat="1" x14ac:dyDescent="0.25">
      <c r="A5911" s="60"/>
      <c r="B5911" s="60"/>
      <c r="C5911" s="61"/>
      <c r="D5911" s="61"/>
      <c r="E5911" s="59"/>
      <c r="F5911" s="59"/>
      <c r="G5911" s="59"/>
      <c r="H5911" s="59"/>
      <c r="I5911" s="94"/>
      <c r="J5911" s="59"/>
    </row>
    <row r="5912" spans="1:10" s="27" customFormat="1" x14ac:dyDescent="0.25">
      <c r="A5912" s="60"/>
      <c r="B5912" s="60"/>
      <c r="C5912" s="61"/>
      <c r="D5912" s="61"/>
      <c r="E5912" s="59"/>
      <c r="F5912" s="59"/>
      <c r="G5912" s="59"/>
      <c r="H5912" s="59"/>
      <c r="I5912" s="94"/>
      <c r="J5912" s="59"/>
    </row>
    <row r="5913" spans="1:10" s="27" customFormat="1" x14ac:dyDescent="0.25">
      <c r="A5913" s="60"/>
      <c r="B5913" s="60"/>
      <c r="C5913" s="61"/>
      <c r="D5913" s="61"/>
      <c r="E5913" s="59"/>
      <c r="F5913" s="59"/>
      <c r="G5913" s="59"/>
      <c r="H5913" s="59"/>
      <c r="I5913" s="94"/>
      <c r="J5913" s="59"/>
    </row>
    <row r="5914" spans="1:10" s="27" customFormat="1" x14ac:dyDescent="0.25">
      <c r="A5914" s="60"/>
      <c r="B5914" s="60"/>
      <c r="C5914" s="61"/>
      <c r="D5914" s="61"/>
      <c r="E5914" s="59"/>
      <c r="F5914" s="59"/>
      <c r="G5914" s="59"/>
      <c r="H5914" s="59"/>
      <c r="I5914" s="94"/>
      <c r="J5914" s="59"/>
    </row>
    <row r="5915" spans="1:10" s="27" customFormat="1" x14ac:dyDescent="0.25">
      <c r="A5915" s="60"/>
      <c r="B5915" s="60"/>
      <c r="C5915" s="61"/>
      <c r="D5915" s="61"/>
      <c r="E5915" s="59"/>
      <c r="F5915" s="59"/>
      <c r="G5915" s="59"/>
      <c r="H5915" s="59"/>
      <c r="I5915" s="94"/>
      <c r="J5915" s="59"/>
    </row>
    <row r="5916" spans="1:10" s="27" customFormat="1" x14ac:dyDescent="0.25">
      <c r="A5916" s="60"/>
      <c r="B5916" s="60"/>
      <c r="C5916" s="61"/>
      <c r="D5916" s="61"/>
      <c r="E5916" s="59"/>
      <c r="F5916" s="59"/>
      <c r="G5916" s="59"/>
      <c r="H5916" s="59"/>
      <c r="I5916" s="94"/>
      <c r="J5916" s="59"/>
    </row>
    <row r="5917" spans="1:10" s="27" customFormat="1" x14ac:dyDescent="0.25">
      <c r="A5917" s="60"/>
      <c r="B5917" s="60"/>
      <c r="C5917" s="61"/>
      <c r="D5917" s="61"/>
      <c r="E5917" s="59"/>
      <c r="F5917" s="59"/>
      <c r="G5917" s="59"/>
      <c r="H5917" s="59"/>
      <c r="I5917" s="94"/>
      <c r="J5917" s="59"/>
    </row>
    <row r="5918" spans="1:10" s="27" customFormat="1" x14ac:dyDescent="0.25">
      <c r="A5918" s="60"/>
      <c r="B5918" s="60"/>
      <c r="C5918" s="61"/>
      <c r="D5918" s="61"/>
      <c r="E5918" s="59"/>
      <c r="F5918" s="59"/>
      <c r="G5918" s="59"/>
      <c r="H5918" s="59"/>
      <c r="I5918" s="94"/>
      <c r="J5918" s="59"/>
    </row>
    <row r="5919" spans="1:10" s="27" customFormat="1" x14ac:dyDescent="0.25">
      <c r="A5919" s="60"/>
      <c r="B5919" s="60"/>
      <c r="C5919" s="61"/>
      <c r="D5919" s="61"/>
      <c r="E5919" s="59"/>
      <c r="F5919" s="59"/>
      <c r="G5919" s="59"/>
      <c r="H5919" s="59"/>
      <c r="I5919" s="94"/>
      <c r="J5919" s="59"/>
    </row>
    <row r="5920" spans="1:10" s="27" customFormat="1" x14ac:dyDescent="0.25">
      <c r="A5920" s="60"/>
      <c r="B5920" s="60"/>
      <c r="C5920" s="61"/>
      <c r="D5920" s="61"/>
      <c r="E5920" s="59"/>
      <c r="F5920" s="59"/>
      <c r="G5920" s="59"/>
      <c r="H5920" s="59"/>
      <c r="I5920" s="94"/>
      <c r="J5920" s="59"/>
    </row>
    <row r="5921" spans="1:10" s="27" customFormat="1" x14ac:dyDescent="0.25">
      <c r="A5921" s="60"/>
      <c r="B5921" s="60"/>
      <c r="C5921" s="61"/>
      <c r="D5921" s="61"/>
      <c r="E5921" s="59"/>
      <c r="F5921" s="59"/>
      <c r="G5921" s="59"/>
      <c r="H5921" s="59"/>
      <c r="I5921" s="94"/>
      <c r="J5921" s="59"/>
    </row>
    <row r="5922" spans="1:10" s="27" customFormat="1" x14ac:dyDescent="0.25">
      <c r="A5922" s="60"/>
      <c r="B5922" s="60"/>
      <c r="C5922" s="61"/>
      <c r="D5922" s="61"/>
      <c r="E5922" s="59"/>
      <c r="F5922" s="59"/>
      <c r="G5922" s="59"/>
      <c r="H5922" s="59"/>
      <c r="I5922" s="94"/>
      <c r="J5922" s="59"/>
    </row>
    <row r="5923" spans="1:10" s="27" customFormat="1" x14ac:dyDescent="0.25">
      <c r="A5923" s="60"/>
      <c r="B5923" s="60"/>
      <c r="C5923" s="61"/>
      <c r="D5923" s="61"/>
      <c r="E5923" s="59"/>
      <c r="F5923" s="59"/>
      <c r="G5923" s="59"/>
      <c r="H5923" s="59"/>
      <c r="I5923" s="94"/>
      <c r="J5923" s="59"/>
    </row>
    <row r="5924" spans="1:10" s="27" customFormat="1" x14ac:dyDescent="0.25">
      <c r="A5924" s="60"/>
      <c r="B5924" s="60"/>
      <c r="C5924" s="61"/>
      <c r="D5924" s="61"/>
      <c r="E5924" s="59"/>
      <c r="F5924" s="59"/>
      <c r="G5924" s="59"/>
      <c r="H5924" s="59"/>
      <c r="I5924" s="94"/>
      <c r="J5924" s="59"/>
    </row>
    <row r="5925" spans="1:10" s="27" customFormat="1" x14ac:dyDescent="0.25">
      <c r="A5925" s="60"/>
      <c r="B5925" s="60"/>
      <c r="C5925" s="61"/>
      <c r="D5925" s="61"/>
      <c r="E5925" s="59"/>
      <c r="F5925" s="59"/>
      <c r="G5925" s="59"/>
      <c r="H5925" s="59"/>
      <c r="I5925" s="94"/>
      <c r="J5925" s="59"/>
    </row>
    <row r="5926" spans="1:10" s="27" customFormat="1" x14ac:dyDescent="0.25">
      <c r="A5926" s="60"/>
      <c r="B5926" s="60"/>
      <c r="C5926" s="61"/>
      <c r="D5926" s="61"/>
      <c r="E5926" s="59"/>
      <c r="F5926" s="59"/>
      <c r="G5926" s="59"/>
      <c r="H5926" s="59"/>
      <c r="I5926" s="94"/>
      <c r="J5926" s="59"/>
    </row>
    <row r="5927" spans="1:10" s="27" customFormat="1" x14ac:dyDescent="0.25">
      <c r="A5927" s="60"/>
      <c r="B5927" s="60"/>
      <c r="C5927" s="61"/>
      <c r="D5927" s="61"/>
      <c r="E5927" s="59"/>
      <c r="F5927" s="59"/>
      <c r="G5927" s="59"/>
      <c r="H5927" s="59"/>
      <c r="I5927" s="94"/>
      <c r="J5927" s="59"/>
    </row>
    <row r="5928" spans="1:10" s="27" customFormat="1" x14ac:dyDescent="0.25">
      <c r="A5928" s="60"/>
      <c r="B5928" s="60"/>
      <c r="C5928" s="61"/>
      <c r="D5928" s="61"/>
      <c r="E5928" s="59"/>
      <c r="F5928" s="59"/>
      <c r="G5928" s="59"/>
      <c r="H5928" s="59"/>
      <c r="I5928" s="94"/>
      <c r="J5928" s="59"/>
    </row>
    <row r="5929" spans="1:10" s="27" customFormat="1" x14ac:dyDescent="0.25">
      <c r="A5929" s="60"/>
      <c r="B5929" s="60"/>
      <c r="C5929" s="61"/>
      <c r="D5929" s="61"/>
      <c r="E5929" s="59"/>
      <c r="F5929" s="59"/>
      <c r="G5929" s="59"/>
      <c r="H5929" s="59"/>
      <c r="I5929" s="94"/>
      <c r="J5929" s="59"/>
    </row>
    <row r="5930" spans="1:10" s="27" customFormat="1" x14ac:dyDescent="0.25">
      <c r="A5930" s="60"/>
      <c r="B5930" s="60"/>
      <c r="C5930" s="61"/>
      <c r="D5930" s="61"/>
      <c r="E5930" s="59"/>
      <c r="F5930" s="59"/>
      <c r="G5930" s="59"/>
      <c r="H5930" s="59"/>
      <c r="I5930" s="94"/>
      <c r="J5930" s="59"/>
    </row>
    <row r="5931" spans="1:10" s="27" customFormat="1" x14ac:dyDescent="0.25">
      <c r="A5931" s="60"/>
      <c r="B5931" s="60"/>
      <c r="C5931" s="61"/>
      <c r="D5931" s="61"/>
      <c r="E5931" s="59"/>
      <c r="F5931" s="59"/>
      <c r="G5931" s="59"/>
      <c r="H5931" s="59"/>
      <c r="I5931" s="94"/>
      <c r="J5931" s="59"/>
    </row>
    <row r="5932" spans="1:10" s="27" customFormat="1" x14ac:dyDescent="0.25">
      <c r="A5932" s="60"/>
      <c r="B5932" s="60"/>
      <c r="C5932" s="61"/>
      <c r="D5932" s="61"/>
      <c r="E5932" s="59"/>
      <c r="F5932" s="59"/>
      <c r="G5932" s="59"/>
      <c r="H5932" s="59"/>
      <c r="I5932" s="94"/>
      <c r="J5932" s="59"/>
    </row>
    <row r="5933" spans="1:10" s="27" customFormat="1" x14ac:dyDescent="0.25">
      <c r="A5933" s="60"/>
      <c r="B5933" s="60"/>
      <c r="C5933" s="61"/>
      <c r="D5933" s="61"/>
      <c r="E5933" s="59"/>
      <c r="F5933" s="59"/>
      <c r="G5933" s="59"/>
      <c r="H5933" s="59"/>
      <c r="I5933" s="94"/>
      <c r="J5933" s="59"/>
    </row>
    <row r="5934" spans="1:10" s="27" customFormat="1" x14ac:dyDescent="0.25">
      <c r="A5934" s="60"/>
      <c r="B5934" s="60"/>
      <c r="C5934" s="61"/>
      <c r="D5934" s="61"/>
      <c r="E5934" s="59"/>
      <c r="F5934" s="59"/>
      <c r="G5934" s="59"/>
      <c r="H5934" s="59"/>
      <c r="I5934" s="94"/>
      <c r="J5934" s="59"/>
    </row>
    <row r="5935" spans="1:10" s="27" customFormat="1" x14ac:dyDescent="0.25">
      <c r="A5935" s="60"/>
      <c r="B5935" s="60"/>
      <c r="C5935" s="61"/>
      <c r="D5935" s="61"/>
      <c r="E5935" s="59"/>
      <c r="F5935" s="59"/>
      <c r="G5935" s="59"/>
      <c r="H5935" s="59"/>
      <c r="I5935" s="94"/>
      <c r="J5935" s="59"/>
    </row>
    <row r="5936" spans="1:10" s="27" customFormat="1" x14ac:dyDescent="0.25">
      <c r="A5936" s="60"/>
      <c r="B5936" s="60"/>
      <c r="C5936" s="61"/>
      <c r="D5936" s="61"/>
      <c r="E5936" s="59"/>
      <c r="F5936" s="59"/>
      <c r="G5936" s="59"/>
      <c r="H5936" s="59"/>
      <c r="I5936" s="94"/>
      <c r="J5936" s="59"/>
    </row>
    <row r="5937" spans="1:10" s="27" customFormat="1" x14ac:dyDescent="0.25">
      <c r="A5937" s="60"/>
      <c r="B5937" s="60"/>
      <c r="C5937" s="61"/>
      <c r="D5937" s="61"/>
      <c r="E5937" s="59"/>
      <c r="F5937" s="59"/>
      <c r="G5937" s="59"/>
      <c r="H5937" s="59"/>
      <c r="I5937" s="94"/>
      <c r="J5937" s="59"/>
    </row>
    <row r="5938" spans="1:10" s="27" customFormat="1" x14ac:dyDescent="0.25">
      <c r="A5938" s="60"/>
      <c r="B5938" s="60"/>
      <c r="C5938" s="61"/>
      <c r="D5938" s="61"/>
      <c r="E5938" s="59"/>
      <c r="F5938" s="59"/>
      <c r="G5938" s="59"/>
      <c r="H5938" s="59"/>
      <c r="I5938" s="94"/>
      <c r="J5938" s="59"/>
    </row>
    <row r="5939" spans="1:10" s="27" customFormat="1" x14ac:dyDescent="0.25">
      <c r="A5939" s="60"/>
      <c r="B5939" s="60"/>
      <c r="C5939" s="61"/>
      <c r="D5939" s="61"/>
      <c r="E5939" s="59"/>
      <c r="F5939" s="59"/>
      <c r="G5939" s="59"/>
      <c r="H5939" s="59"/>
      <c r="I5939" s="94"/>
      <c r="J5939" s="59"/>
    </row>
    <row r="5940" spans="1:10" s="27" customFormat="1" x14ac:dyDescent="0.25">
      <c r="A5940" s="60"/>
      <c r="B5940" s="60"/>
      <c r="C5940" s="61"/>
      <c r="D5940" s="61"/>
      <c r="E5940" s="59"/>
      <c r="F5940" s="59"/>
      <c r="G5940" s="59"/>
      <c r="H5940" s="59"/>
      <c r="I5940" s="94"/>
      <c r="J5940" s="59"/>
    </row>
    <row r="5941" spans="1:10" s="27" customFormat="1" x14ac:dyDescent="0.25">
      <c r="A5941" s="60"/>
      <c r="B5941" s="60"/>
      <c r="C5941" s="61"/>
      <c r="D5941" s="61"/>
      <c r="E5941" s="59"/>
      <c r="F5941" s="59"/>
      <c r="G5941" s="59"/>
      <c r="H5941" s="59"/>
      <c r="I5941" s="94"/>
      <c r="J5941" s="59"/>
    </row>
    <row r="5942" spans="1:10" s="27" customFormat="1" x14ac:dyDescent="0.25">
      <c r="A5942" s="60"/>
      <c r="B5942" s="60"/>
      <c r="C5942" s="61"/>
      <c r="D5942" s="61"/>
      <c r="E5942" s="59"/>
      <c r="F5942" s="59"/>
      <c r="G5942" s="59"/>
      <c r="H5942" s="59"/>
      <c r="I5942" s="94"/>
      <c r="J5942" s="59"/>
    </row>
    <row r="5943" spans="1:10" s="27" customFormat="1" x14ac:dyDescent="0.25">
      <c r="A5943" s="60"/>
      <c r="B5943" s="60"/>
      <c r="C5943" s="61"/>
      <c r="D5943" s="61"/>
      <c r="E5943" s="59"/>
      <c r="F5943" s="59"/>
      <c r="G5943" s="59"/>
      <c r="H5943" s="59"/>
      <c r="I5943" s="94"/>
      <c r="J5943" s="59"/>
    </row>
    <row r="5944" spans="1:10" s="27" customFormat="1" x14ac:dyDescent="0.25">
      <c r="A5944" s="60"/>
      <c r="B5944" s="60"/>
      <c r="C5944" s="61"/>
      <c r="D5944" s="61"/>
      <c r="E5944" s="59"/>
      <c r="F5944" s="59"/>
      <c r="G5944" s="59"/>
      <c r="H5944" s="59"/>
      <c r="I5944" s="94"/>
      <c r="J5944" s="59"/>
    </row>
    <row r="5945" spans="1:10" s="27" customFormat="1" x14ac:dyDescent="0.25">
      <c r="A5945" s="60"/>
      <c r="B5945" s="60"/>
      <c r="C5945" s="61"/>
      <c r="D5945" s="61"/>
      <c r="E5945" s="59"/>
      <c r="F5945" s="59"/>
      <c r="G5945" s="59"/>
      <c r="H5945" s="59"/>
      <c r="I5945" s="94"/>
      <c r="J5945" s="59"/>
    </row>
    <row r="5946" spans="1:10" s="27" customFormat="1" x14ac:dyDescent="0.25">
      <c r="A5946" s="60"/>
      <c r="B5946" s="60"/>
      <c r="C5946" s="61"/>
      <c r="D5946" s="61"/>
      <c r="E5946" s="59"/>
      <c r="F5946" s="59"/>
      <c r="G5946" s="59"/>
      <c r="H5946" s="59"/>
      <c r="I5946" s="94"/>
      <c r="J5946" s="59"/>
    </row>
    <row r="5947" spans="1:10" s="27" customFormat="1" x14ac:dyDescent="0.25">
      <c r="A5947" s="60"/>
      <c r="B5947" s="60"/>
      <c r="C5947" s="61"/>
      <c r="D5947" s="61"/>
      <c r="E5947" s="59"/>
      <c r="F5947" s="59"/>
      <c r="G5947" s="59"/>
      <c r="H5947" s="59"/>
      <c r="I5947" s="94"/>
      <c r="J5947" s="59"/>
    </row>
    <row r="5948" spans="1:10" s="27" customFormat="1" x14ac:dyDescent="0.25">
      <c r="A5948" s="60"/>
      <c r="B5948" s="60"/>
      <c r="C5948" s="61"/>
      <c r="D5948" s="61"/>
      <c r="E5948" s="59"/>
      <c r="F5948" s="59"/>
      <c r="G5948" s="59"/>
      <c r="H5948" s="59"/>
      <c r="I5948" s="94"/>
      <c r="J5948" s="59"/>
    </row>
    <row r="5949" spans="1:10" s="27" customFormat="1" x14ac:dyDescent="0.25">
      <c r="A5949" s="60"/>
      <c r="B5949" s="60"/>
      <c r="C5949" s="61"/>
      <c r="D5949" s="61"/>
      <c r="E5949" s="59"/>
      <c r="F5949" s="59"/>
      <c r="G5949" s="59"/>
      <c r="H5949" s="59"/>
      <c r="I5949" s="94"/>
      <c r="J5949" s="59"/>
    </row>
    <row r="5950" spans="1:10" s="27" customFormat="1" x14ac:dyDescent="0.25">
      <c r="A5950" s="60"/>
      <c r="B5950" s="60"/>
      <c r="C5950" s="61"/>
      <c r="D5950" s="61"/>
      <c r="E5950" s="59"/>
      <c r="F5950" s="59"/>
      <c r="G5950" s="59"/>
      <c r="H5950" s="59"/>
      <c r="I5950" s="94"/>
      <c r="J5950" s="59"/>
    </row>
    <row r="5951" spans="1:10" s="27" customFormat="1" x14ac:dyDescent="0.25">
      <c r="A5951" s="60"/>
      <c r="B5951" s="60"/>
      <c r="C5951" s="61"/>
      <c r="D5951" s="61"/>
      <c r="E5951" s="59"/>
      <c r="F5951" s="59"/>
      <c r="G5951" s="59"/>
      <c r="H5951" s="59"/>
      <c r="I5951" s="94"/>
      <c r="J5951" s="59"/>
    </row>
    <row r="5952" spans="1:10" s="27" customFormat="1" x14ac:dyDescent="0.25">
      <c r="A5952" s="60"/>
      <c r="B5952" s="60"/>
      <c r="C5952" s="61"/>
      <c r="D5952" s="61"/>
      <c r="E5952" s="59"/>
      <c r="F5952" s="59"/>
      <c r="G5952" s="59"/>
      <c r="H5952" s="59"/>
      <c r="I5952" s="94"/>
      <c r="J5952" s="59"/>
    </row>
    <row r="5953" spans="1:10" s="27" customFormat="1" x14ac:dyDescent="0.25">
      <c r="A5953" s="60"/>
      <c r="B5953" s="60"/>
      <c r="C5953" s="61"/>
      <c r="D5953" s="61"/>
      <c r="E5953" s="59"/>
      <c r="F5953" s="59"/>
      <c r="G5953" s="59"/>
      <c r="H5953" s="59"/>
      <c r="I5953" s="94"/>
      <c r="J5953" s="59"/>
    </row>
    <row r="5954" spans="1:10" s="27" customFormat="1" x14ac:dyDescent="0.25">
      <c r="A5954" s="60"/>
      <c r="B5954" s="60"/>
      <c r="C5954" s="61"/>
      <c r="D5954" s="61"/>
      <c r="E5954" s="59"/>
      <c r="F5954" s="59"/>
      <c r="G5954" s="59"/>
      <c r="H5954" s="59"/>
      <c r="I5954" s="94"/>
      <c r="J5954" s="59"/>
    </row>
    <row r="5955" spans="1:10" s="27" customFormat="1" x14ac:dyDescent="0.25">
      <c r="A5955" s="60"/>
      <c r="B5955" s="60"/>
      <c r="C5955" s="61"/>
      <c r="D5955" s="61"/>
      <c r="E5955" s="59"/>
      <c r="F5955" s="59"/>
      <c r="G5955" s="59"/>
      <c r="H5955" s="59"/>
      <c r="I5955" s="94"/>
      <c r="J5955" s="59"/>
    </row>
    <row r="5956" spans="1:10" s="27" customFormat="1" x14ac:dyDescent="0.25">
      <c r="A5956" s="60"/>
      <c r="B5956" s="60"/>
      <c r="C5956" s="61"/>
      <c r="D5956" s="61"/>
      <c r="E5956" s="59"/>
      <c r="F5956" s="59"/>
      <c r="G5956" s="59"/>
      <c r="H5956" s="59"/>
      <c r="I5956" s="94"/>
      <c r="J5956" s="59"/>
    </row>
    <row r="5957" spans="1:10" s="27" customFormat="1" x14ac:dyDescent="0.25">
      <c r="A5957" s="60"/>
      <c r="B5957" s="60"/>
      <c r="C5957" s="61"/>
      <c r="D5957" s="61"/>
      <c r="E5957" s="59"/>
      <c r="F5957" s="59"/>
      <c r="G5957" s="59"/>
      <c r="H5957" s="59"/>
      <c r="I5957" s="94"/>
      <c r="J5957" s="59"/>
    </row>
    <row r="5958" spans="1:10" s="27" customFormat="1" x14ac:dyDescent="0.25">
      <c r="A5958" s="60"/>
      <c r="B5958" s="60"/>
      <c r="C5958" s="61"/>
      <c r="D5958" s="61"/>
      <c r="E5958" s="59"/>
      <c r="F5958" s="59"/>
      <c r="G5958" s="59"/>
      <c r="H5958" s="59"/>
      <c r="I5958" s="94"/>
      <c r="J5958" s="59"/>
    </row>
    <row r="5959" spans="1:10" s="27" customFormat="1" x14ac:dyDescent="0.25">
      <c r="A5959" s="60"/>
      <c r="B5959" s="60"/>
      <c r="C5959" s="61"/>
      <c r="D5959" s="61"/>
      <c r="E5959" s="59"/>
      <c r="F5959" s="59"/>
      <c r="G5959" s="59"/>
      <c r="H5959" s="59"/>
      <c r="I5959" s="94"/>
      <c r="J5959" s="59"/>
    </row>
    <row r="5960" spans="1:10" s="27" customFormat="1" x14ac:dyDescent="0.25">
      <c r="A5960" s="60"/>
      <c r="B5960" s="60"/>
      <c r="C5960" s="61"/>
      <c r="D5960" s="61"/>
      <c r="E5960" s="59"/>
      <c r="F5960" s="59"/>
      <c r="G5960" s="59"/>
      <c r="H5960" s="59"/>
      <c r="I5960" s="94"/>
      <c r="J5960" s="59"/>
    </row>
    <row r="5961" spans="1:10" s="27" customFormat="1" x14ac:dyDescent="0.25">
      <c r="A5961" s="60"/>
      <c r="B5961" s="60"/>
      <c r="C5961" s="61"/>
      <c r="D5961" s="61"/>
      <c r="E5961" s="59"/>
      <c r="F5961" s="59"/>
      <c r="G5961" s="59"/>
      <c r="H5961" s="59"/>
      <c r="I5961" s="94"/>
      <c r="J5961" s="59"/>
    </row>
    <row r="5962" spans="1:10" s="27" customFormat="1" x14ac:dyDescent="0.25">
      <c r="A5962" s="60"/>
      <c r="B5962" s="60"/>
      <c r="C5962" s="61"/>
      <c r="D5962" s="61"/>
      <c r="E5962" s="59"/>
      <c r="F5962" s="59"/>
      <c r="G5962" s="59"/>
      <c r="H5962" s="59"/>
      <c r="I5962" s="94"/>
      <c r="J5962" s="59"/>
    </row>
    <row r="5963" spans="1:10" s="27" customFormat="1" x14ac:dyDescent="0.25">
      <c r="A5963" s="60"/>
      <c r="B5963" s="60"/>
      <c r="C5963" s="61"/>
      <c r="D5963" s="61"/>
      <c r="E5963" s="59"/>
      <c r="F5963" s="59"/>
      <c r="G5963" s="59"/>
      <c r="H5963" s="59"/>
      <c r="I5963" s="94"/>
      <c r="J5963" s="59"/>
    </row>
    <row r="5964" spans="1:10" s="27" customFormat="1" x14ac:dyDescent="0.25">
      <c r="A5964" s="60"/>
      <c r="B5964" s="60"/>
      <c r="C5964" s="61"/>
      <c r="D5964" s="61"/>
      <c r="E5964" s="59"/>
      <c r="F5964" s="59"/>
      <c r="G5964" s="59"/>
      <c r="H5964" s="59"/>
      <c r="I5964" s="94"/>
      <c r="J5964" s="59"/>
    </row>
    <row r="5965" spans="1:10" s="27" customFormat="1" x14ac:dyDescent="0.25">
      <c r="A5965" s="60"/>
      <c r="B5965" s="60"/>
      <c r="C5965" s="61"/>
      <c r="D5965" s="61"/>
      <c r="E5965" s="59"/>
      <c r="F5965" s="59"/>
      <c r="G5965" s="59"/>
      <c r="H5965" s="59"/>
      <c r="I5965" s="94"/>
      <c r="J5965" s="59"/>
    </row>
    <row r="5966" spans="1:10" s="27" customFormat="1" x14ac:dyDescent="0.25">
      <c r="A5966" s="60"/>
      <c r="B5966" s="60"/>
      <c r="C5966" s="61"/>
      <c r="D5966" s="61"/>
      <c r="E5966" s="59"/>
      <c r="F5966" s="59"/>
      <c r="G5966" s="59"/>
      <c r="H5966" s="59"/>
      <c r="I5966" s="94"/>
      <c r="J5966" s="59"/>
    </row>
    <row r="5967" spans="1:10" s="27" customFormat="1" x14ac:dyDescent="0.25">
      <c r="A5967" s="60"/>
      <c r="B5967" s="60"/>
      <c r="C5967" s="61"/>
      <c r="D5967" s="61"/>
      <c r="E5967" s="59"/>
      <c r="F5967" s="59"/>
      <c r="G5967" s="59"/>
      <c r="H5967" s="59"/>
      <c r="I5967" s="94"/>
      <c r="J5967" s="59"/>
    </row>
    <row r="5968" spans="1:10" s="27" customFormat="1" x14ac:dyDescent="0.25">
      <c r="A5968" s="60"/>
      <c r="B5968" s="60"/>
      <c r="C5968" s="61"/>
      <c r="D5968" s="61"/>
      <c r="E5968" s="59"/>
      <c r="F5968" s="59"/>
      <c r="G5968" s="59"/>
      <c r="H5968" s="59"/>
      <c r="I5968" s="94"/>
      <c r="J5968" s="59"/>
    </row>
    <row r="5969" spans="1:10" s="27" customFormat="1" x14ac:dyDescent="0.25">
      <c r="A5969" s="60"/>
      <c r="B5969" s="60"/>
      <c r="C5969" s="61"/>
      <c r="D5969" s="61"/>
      <c r="E5969" s="59"/>
      <c r="F5969" s="59"/>
      <c r="G5969" s="59"/>
      <c r="H5969" s="59"/>
      <c r="I5969" s="94"/>
      <c r="J5969" s="59"/>
    </row>
    <row r="5970" spans="1:10" s="27" customFormat="1" x14ac:dyDescent="0.25">
      <c r="A5970" s="60"/>
      <c r="B5970" s="60"/>
      <c r="C5970" s="61"/>
      <c r="D5970" s="61"/>
      <c r="E5970" s="59"/>
      <c r="F5970" s="59"/>
      <c r="G5970" s="59"/>
      <c r="H5970" s="59"/>
      <c r="I5970" s="94"/>
      <c r="J5970" s="59"/>
    </row>
    <row r="5971" spans="1:10" s="27" customFormat="1" x14ac:dyDescent="0.25">
      <c r="A5971" s="60"/>
      <c r="B5971" s="60"/>
      <c r="C5971" s="61"/>
      <c r="D5971" s="61"/>
      <c r="E5971" s="59"/>
      <c r="F5971" s="59"/>
      <c r="G5971" s="59"/>
      <c r="H5971" s="59"/>
      <c r="I5971" s="94"/>
      <c r="J5971" s="59"/>
    </row>
    <row r="5972" spans="1:10" s="27" customFormat="1" x14ac:dyDescent="0.25">
      <c r="A5972" s="60"/>
      <c r="B5972" s="60"/>
      <c r="C5972" s="61"/>
      <c r="D5972" s="61"/>
      <c r="E5972" s="59"/>
      <c r="F5972" s="59"/>
      <c r="G5972" s="59"/>
      <c r="H5972" s="59"/>
      <c r="I5972" s="94"/>
      <c r="J5972" s="59"/>
    </row>
    <row r="5973" spans="1:10" s="27" customFormat="1" x14ac:dyDescent="0.25">
      <c r="A5973" s="60"/>
      <c r="B5973" s="60"/>
      <c r="C5973" s="61"/>
      <c r="D5973" s="61"/>
      <c r="E5973" s="59"/>
      <c r="F5973" s="59"/>
      <c r="G5973" s="59"/>
      <c r="H5973" s="59"/>
      <c r="I5973" s="94"/>
      <c r="J5973" s="59"/>
    </row>
    <row r="5974" spans="1:10" s="27" customFormat="1" x14ac:dyDescent="0.25">
      <c r="A5974" s="60"/>
      <c r="B5974" s="60"/>
      <c r="C5974" s="61"/>
      <c r="D5974" s="61"/>
      <c r="E5974" s="59"/>
      <c r="F5974" s="59"/>
      <c r="G5974" s="59"/>
      <c r="H5974" s="59"/>
      <c r="I5974" s="94"/>
      <c r="J5974" s="59"/>
    </row>
    <row r="5975" spans="1:10" s="27" customFormat="1" x14ac:dyDescent="0.25">
      <c r="A5975" s="60"/>
      <c r="B5975" s="60"/>
      <c r="C5975" s="61"/>
      <c r="D5975" s="61"/>
      <c r="E5975" s="59"/>
      <c r="F5975" s="59"/>
      <c r="G5975" s="59"/>
      <c r="H5975" s="59"/>
      <c r="I5975" s="94"/>
      <c r="J5975" s="59"/>
    </row>
    <row r="5976" spans="1:10" s="27" customFormat="1" x14ac:dyDescent="0.25">
      <c r="A5976" s="60"/>
      <c r="B5976" s="60"/>
      <c r="C5976" s="61"/>
      <c r="D5976" s="61"/>
      <c r="E5976" s="59"/>
      <c r="F5976" s="59"/>
      <c r="G5976" s="59"/>
      <c r="H5976" s="59"/>
      <c r="I5976" s="94"/>
      <c r="J5976" s="59"/>
    </row>
    <row r="5977" spans="1:10" s="27" customFormat="1" x14ac:dyDescent="0.25">
      <c r="A5977" s="60"/>
      <c r="B5977" s="60"/>
      <c r="C5977" s="61"/>
      <c r="D5977" s="61"/>
      <c r="E5977" s="59"/>
      <c r="F5977" s="59"/>
      <c r="G5977" s="59"/>
      <c r="H5977" s="59"/>
      <c r="I5977" s="94"/>
      <c r="J5977" s="59"/>
    </row>
    <row r="5978" spans="1:10" s="27" customFormat="1" x14ac:dyDescent="0.25">
      <c r="A5978" s="60"/>
      <c r="B5978" s="60"/>
      <c r="C5978" s="61"/>
      <c r="D5978" s="61"/>
      <c r="E5978" s="59"/>
      <c r="F5978" s="59"/>
      <c r="G5978" s="59"/>
      <c r="H5978" s="59"/>
      <c r="I5978" s="94"/>
      <c r="J5978" s="59"/>
    </row>
    <row r="5979" spans="1:10" s="27" customFormat="1" x14ac:dyDescent="0.25">
      <c r="A5979" s="60"/>
      <c r="B5979" s="60"/>
      <c r="C5979" s="61"/>
      <c r="D5979" s="61"/>
      <c r="E5979" s="59"/>
      <c r="F5979" s="59"/>
      <c r="G5979" s="59"/>
      <c r="H5979" s="59"/>
      <c r="I5979" s="94"/>
      <c r="J5979" s="59"/>
    </row>
    <row r="5980" spans="1:10" s="27" customFormat="1" x14ac:dyDescent="0.25">
      <c r="A5980" s="60"/>
      <c r="B5980" s="60"/>
      <c r="C5980" s="61"/>
      <c r="D5980" s="61"/>
      <c r="E5980" s="59"/>
      <c r="F5980" s="59"/>
      <c r="G5980" s="59"/>
      <c r="H5980" s="59"/>
      <c r="I5980" s="94"/>
      <c r="J5980" s="59"/>
    </row>
    <row r="5981" spans="1:10" s="27" customFormat="1" x14ac:dyDescent="0.25">
      <c r="A5981" s="60"/>
      <c r="B5981" s="60"/>
      <c r="C5981" s="61"/>
      <c r="D5981" s="61"/>
      <c r="E5981" s="59"/>
      <c r="F5981" s="59"/>
      <c r="G5981" s="59"/>
      <c r="H5981" s="59"/>
      <c r="I5981" s="94"/>
      <c r="J5981" s="59"/>
    </row>
    <row r="5982" spans="1:10" s="27" customFormat="1" x14ac:dyDescent="0.25">
      <c r="A5982" s="60"/>
      <c r="B5982" s="60"/>
      <c r="C5982" s="61"/>
      <c r="D5982" s="61"/>
      <c r="E5982" s="59"/>
      <c r="F5982" s="59"/>
      <c r="G5982" s="59"/>
      <c r="H5982" s="59"/>
      <c r="I5982" s="94"/>
      <c r="J5982" s="59"/>
    </row>
    <row r="5983" spans="1:10" s="27" customFormat="1" x14ac:dyDescent="0.25">
      <c r="A5983" s="60"/>
      <c r="B5983" s="60"/>
      <c r="C5983" s="61"/>
      <c r="D5983" s="61"/>
      <c r="E5983" s="59"/>
      <c r="F5983" s="59"/>
      <c r="G5983" s="59"/>
      <c r="H5983" s="59"/>
      <c r="I5983" s="94"/>
      <c r="J5983" s="59"/>
    </row>
    <row r="5984" spans="1:10" s="27" customFormat="1" x14ac:dyDescent="0.25">
      <c r="A5984" s="60"/>
      <c r="B5984" s="60"/>
      <c r="C5984" s="61"/>
      <c r="D5984" s="61"/>
      <c r="E5984" s="59"/>
      <c r="F5984" s="59"/>
      <c r="G5984" s="59"/>
      <c r="H5984" s="59"/>
      <c r="I5984" s="94"/>
      <c r="J5984" s="59"/>
    </row>
    <row r="5985" spans="1:10" s="27" customFormat="1" x14ac:dyDescent="0.25">
      <c r="A5985" s="60"/>
      <c r="B5985" s="60"/>
      <c r="C5985" s="61"/>
      <c r="D5985" s="61"/>
      <c r="E5985" s="59"/>
      <c r="F5985" s="59"/>
      <c r="G5985" s="59"/>
      <c r="H5985" s="59"/>
      <c r="I5985" s="94"/>
      <c r="J5985" s="59"/>
    </row>
    <row r="5986" spans="1:10" s="27" customFormat="1" x14ac:dyDescent="0.25">
      <c r="A5986" s="60"/>
      <c r="B5986" s="60"/>
      <c r="C5986" s="61"/>
      <c r="D5986" s="61"/>
      <c r="E5986" s="59"/>
      <c r="F5986" s="59"/>
      <c r="G5986" s="59"/>
      <c r="H5986" s="59"/>
      <c r="I5986" s="94"/>
      <c r="J5986" s="59"/>
    </row>
    <row r="5987" spans="1:10" s="27" customFormat="1" x14ac:dyDescent="0.25">
      <c r="A5987" s="60"/>
      <c r="B5987" s="60"/>
      <c r="C5987" s="61"/>
      <c r="D5987" s="61"/>
      <c r="E5987" s="59"/>
      <c r="F5987" s="59"/>
      <c r="G5987" s="59"/>
      <c r="H5987" s="59"/>
      <c r="I5987" s="94"/>
      <c r="J5987" s="59"/>
    </row>
    <row r="5988" spans="1:10" s="27" customFormat="1" x14ac:dyDescent="0.25">
      <c r="A5988" s="60"/>
      <c r="B5988" s="60"/>
      <c r="C5988" s="61"/>
      <c r="D5988" s="61"/>
      <c r="E5988" s="59"/>
      <c r="F5988" s="59"/>
      <c r="G5988" s="59"/>
      <c r="H5988" s="59"/>
      <c r="I5988" s="94"/>
      <c r="J5988" s="59"/>
    </row>
    <row r="5989" spans="1:10" s="27" customFormat="1" x14ac:dyDescent="0.25">
      <c r="A5989" s="60"/>
      <c r="B5989" s="60"/>
      <c r="C5989" s="61"/>
      <c r="D5989" s="61"/>
      <c r="E5989" s="59"/>
      <c r="F5989" s="59"/>
      <c r="G5989" s="59"/>
      <c r="H5989" s="59"/>
      <c r="I5989" s="94"/>
      <c r="J5989" s="59"/>
    </row>
    <row r="5990" spans="1:10" s="27" customFormat="1" x14ac:dyDescent="0.25">
      <c r="A5990" s="60"/>
      <c r="B5990" s="60"/>
      <c r="C5990" s="61"/>
      <c r="D5990" s="61"/>
      <c r="E5990" s="59"/>
      <c r="F5990" s="59"/>
      <c r="G5990" s="59"/>
      <c r="H5990" s="59"/>
      <c r="I5990" s="94"/>
      <c r="J5990" s="59"/>
    </row>
    <row r="5991" spans="1:10" s="27" customFormat="1" x14ac:dyDescent="0.25">
      <c r="A5991" s="60"/>
      <c r="B5991" s="60"/>
      <c r="C5991" s="61"/>
      <c r="D5991" s="61"/>
      <c r="E5991" s="59"/>
      <c r="F5991" s="59"/>
      <c r="G5991" s="59"/>
      <c r="H5991" s="59"/>
      <c r="I5991" s="94"/>
      <c r="J5991" s="59"/>
    </row>
    <row r="5992" spans="1:10" s="27" customFormat="1" x14ac:dyDescent="0.25">
      <c r="A5992" s="60"/>
      <c r="B5992" s="60"/>
      <c r="C5992" s="61"/>
      <c r="D5992" s="61"/>
      <c r="E5992" s="59"/>
      <c r="F5992" s="59"/>
      <c r="G5992" s="59"/>
      <c r="H5992" s="59"/>
      <c r="I5992" s="94"/>
      <c r="J5992" s="59"/>
    </row>
    <row r="5993" spans="1:10" s="27" customFormat="1" x14ac:dyDescent="0.25">
      <c r="A5993" s="60"/>
      <c r="B5993" s="60"/>
      <c r="C5993" s="61"/>
      <c r="D5993" s="61"/>
      <c r="E5993" s="59"/>
      <c r="F5993" s="59"/>
      <c r="G5993" s="59"/>
      <c r="H5993" s="59"/>
      <c r="I5993" s="94"/>
      <c r="J5993" s="59"/>
    </row>
    <row r="5994" spans="1:10" s="27" customFormat="1" x14ac:dyDescent="0.25">
      <c r="A5994" s="60"/>
      <c r="B5994" s="60"/>
      <c r="C5994" s="61"/>
      <c r="D5994" s="61"/>
      <c r="E5994" s="59"/>
      <c r="F5994" s="59"/>
      <c r="G5994" s="59"/>
      <c r="H5994" s="59"/>
      <c r="I5994" s="94"/>
      <c r="J5994" s="59"/>
    </row>
    <row r="5995" spans="1:10" s="27" customFormat="1" x14ac:dyDescent="0.25">
      <c r="A5995" s="60"/>
      <c r="B5995" s="60"/>
      <c r="C5995" s="61"/>
      <c r="D5995" s="61"/>
      <c r="E5995" s="59"/>
      <c r="F5995" s="59"/>
      <c r="G5995" s="59"/>
      <c r="H5995" s="59"/>
      <c r="I5995" s="94"/>
      <c r="J5995" s="59"/>
    </row>
    <row r="5996" spans="1:10" s="27" customFormat="1" x14ac:dyDescent="0.25">
      <c r="A5996" s="60"/>
      <c r="B5996" s="60"/>
      <c r="C5996" s="61"/>
      <c r="D5996" s="61"/>
      <c r="E5996" s="59"/>
      <c r="F5996" s="59"/>
      <c r="G5996" s="59"/>
      <c r="H5996" s="59"/>
      <c r="I5996" s="94"/>
      <c r="J5996" s="59"/>
    </row>
    <row r="5997" spans="1:10" s="27" customFormat="1" x14ac:dyDescent="0.25">
      <c r="A5997" s="60"/>
      <c r="B5997" s="60"/>
      <c r="C5997" s="61"/>
      <c r="D5997" s="61"/>
      <c r="E5997" s="59"/>
      <c r="F5997" s="59"/>
      <c r="G5997" s="59"/>
      <c r="H5997" s="59"/>
      <c r="I5997" s="94"/>
      <c r="J5997" s="59"/>
    </row>
    <row r="5998" spans="1:10" s="27" customFormat="1" x14ac:dyDescent="0.25">
      <c r="A5998" s="60"/>
      <c r="B5998" s="60"/>
      <c r="C5998" s="61"/>
      <c r="D5998" s="61"/>
      <c r="E5998" s="59"/>
      <c r="F5998" s="59"/>
      <c r="G5998" s="59"/>
      <c r="H5998" s="59"/>
      <c r="I5998" s="94"/>
      <c r="J5998" s="59"/>
    </row>
    <row r="5999" spans="1:10" s="27" customFormat="1" x14ac:dyDescent="0.25">
      <c r="A5999" s="60"/>
      <c r="B5999" s="60"/>
      <c r="C5999" s="61"/>
      <c r="D5999" s="61"/>
      <c r="E5999" s="59"/>
      <c r="F5999" s="59"/>
      <c r="G5999" s="59"/>
      <c r="H5999" s="59"/>
      <c r="I5999" s="94"/>
      <c r="J5999" s="59"/>
    </row>
    <row r="6000" spans="1:10" s="27" customFormat="1" x14ac:dyDescent="0.25">
      <c r="A6000" s="60"/>
      <c r="B6000" s="60"/>
      <c r="C6000" s="61"/>
      <c r="D6000" s="61"/>
      <c r="E6000" s="59"/>
      <c r="F6000" s="59"/>
      <c r="G6000" s="59"/>
      <c r="H6000" s="59"/>
      <c r="I6000" s="94"/>
      <c r="J6000" s="59"/>
    </row>
    <row r="6001" spans="1:10" s="27" customFormat="1" x14ac:dyDescent="0.25">
      <c r="A6001" s="60"/>
      <c r="B6001" s="60"/>
      <c r="C6001" s="61"/>
      <c r="D6001" s="61"/>
      <c r="E6001" s="59"/>
      <c r="F6001" s="59"/>
      <c r="G6001" s="59"/>
      <c r="H6001" s="59"/>
      <c r="I6001" s="94"/>
      <c r="J6001" s="59"/>
    </row>
    <row r="6002" spans="1:10" s="27" customFormat="1" x14ac:dyDescent="0.25">
      <c r="A6002" s="60"/>
      <c r="B6002" s="60"/>
      <c r="C6002" s="61"/>
      <c r="D6002" s="61"/>
      <c r="E6002" s="59"/>
      <c r="F6002" s="59"/>
      <c r="G6002" s="59"/>
      <c r="H6002" s="59"/>
      <c r="I6002" s="94"/>
      <c r="J6002" s="59"/>
    </row>
    <row r="6003" spans="1:10" s="27" customFormat="1" x14ac:dyDescent="0.25">
      <c r="A6003" s="60"/>
      <c r="B6003" s="60"/>
      <c r="C6003" s="61"/>
      <c r="D6003" s="61"/>
      <c r="E6003" s="59"/>
      <c r="F6003" s="59"/>
      <c r="G6003" s="59"/>
      <c r="H6003" s="59"/>
      <c r="I6003" s="94"/>
      <c r="J6003" s="59"/>
    </row>
    <row r="6004" spans="1:10" s="27" customFormat="1" x14ac:dyDescent="0.25">
      <c r="A6004" s="60"/>
      <c r="B6004" s="60"/>
      <c r="C6004" s="61"/>
      <c r="D6004" s="61"/>
      <c r="E6004" s="59"/>
      <c r="F6004" s="59"/>
      <c r="G6004" s="59"/>
      <c r="H6004" s="59"/>
      <c r="I6004" s="94"/>
      <c r="J6004" s="59"/>
    </row>
    <row r="6005" spans="1:10" s="27" customFormat="1" x14ac:dyDescent="0.25">
      <c r="A6005" s="60"/>
      <c r="B6005" s="60"/>
      <c r="C6005" s="61"/>
      <c r="D6005" s="61"/>
      <c r="E6005" s="59"/>
      <c r="F6005" s="59"/>
      <c r="G6005" s="59"/>
      <c r="H6005" s="59"/>
      <c r="I6005" s="94"/>
      <c r="J6005" s="59"/>
    </row>
    <row r="6006" spans="1:10" s="27" customFormat="1" x14ac:dyDescent="0.25">
      <c r="A6006" s="60"/>
      <c r="B6006" s="60"/>
      <c r="C6006" s="61"/>
      <c r="D6006" s="61"/>
      <c r="E6006" s="59"/>
      <c r="F6006" s="59"/>
      <c r="G6006" s="59"/>
      <c r="H6006" s="59"/>
      <c r="I6006" s="94"/>
      <c r="J6006" s="59"/>
    </row>
    <row r="6007" spans="1:10" s="27" customFormat="1" x14ac:dyDescent="0.25">
      <c r="A6007" s="60"/>
      <c r="B6007" s="60"/>
      <c r="C6007" s="61"/>
      <c r="D6007" s="61"/>
      <c r="E6007" s="59"/>
      <c r="F6007" s="59"/>
      <c r="G6007" s="59"/>
      <c r="H6007" s="59"/>
      <c r="I6007" s="94"/>
      <c r="J6007" s="59"/>
    </row>
    <row r="6008" spans="1:10" s="27" customFormat="1" x14ac:dyDescent="0.25">
      <c r="A6008" s="60"/>
      <c r="B6008" s="60"/>
      <c r="C6008" s="61"/>
      <c r="D6008" s="61"/>
      <c r="E6008" s="59"/>
      <c r="F6008" s="59"/>
      <c r="G6008" s="59"/>
      <c r="H6008" s="59"/>
      <c r="I6008" s="94"/>
      <c r="J6008" s="59"/>
    </row>
    <row r="6009" spans="1:10" s="27" customFormat="1" x14ac:dyDescent="0.25">
      <c r="A6009" s="60"/>
      <c r="B6009" s="60"/>
      <c r="C6009" s="61"/>
      <c r="D6009" s="61"/>
      <c r="E6009" s="59"/>
      <c r="F6009" s="59"/>
      <c r="G6009" s="59"/>
      <c r="H6009" s="59"/>
      <c r="I6009" s="94"/>
      <c r="J6009" s="59"/>
    </row>
    <row r="6010" spans="1:10" s="27" customFormat="1" x14ac:dyDescent="0.25">
      <c r="A6010" s="60"/>
      <c r="B6010" s="60"/>
      <c r="C6010" s="61"/>
      <c r="D6010" s="61"/>
      <c r="E6010" s="59"/>
      <c r="F6010" s="59"/>
      <c r="G6010" s="59"/>
      <c r="H6010" s="59"/>
      <c r="I6010" s="94"/>
      <c r="J6010" s="59"/>
    </row>
    <row r="6011" spans="1:10" s="27" customFormat="1" x14ac:dyDescent="0.25">
      <c r="A6011" s="60"/>
      <c r="B6011" s="60"/>
      <c r="C6011" s="61"/>
      <c r="D6011" s="61"/>
      <c r="E6011" s="59"/>
      <c r="F6011" s="59"/>
      <c r="G6011" s="59"/>
      <c r="H6011" s="59"/>
      <c r="I6011" s="94"/>
      <c r="J6011" s="59"/>
    </row>
    <row r="6012" spans="1:10" s="27" customFormat="1" x14ac:dyDescent="0.25">
      <c r="A6012" s="60"/>
      <c r="B6012" s="60"/>
      <c r="C6012" s="61"/>
      <c r="D6012" s="61"/>
      <c r="E6012" s="59"/>
      <c r="F6012" s="59"/>
      <c r="G6012" s="59"/>
      <c r="H6012" s="59"/>
      <c r="I6012" s="94"/>
      <c r="J6012" s="59"/>
    </row>
    <row r="6013" spans="1:10" s="27" customFormat="1" x14ac:dyDescent="0.25">
      <c r="A6013" s="60"/>
      <c r="B6013" s="60"/>
      <c r="C6013" s="61"/>
      <c r="D6013" s="61"/>
      <c r="E6013" s="59"/>
      <c r="F6013" s="59"/>
      <c r="G6013" s="59"/>
      <c r="H6013" s="59"/>
      <c r="I6013" s="94"/>
      <c r="J6013" s="59"/>
    </row>
    <row r="6014" spans="1:10" s="27" customFormat="1" x14ac:dyDescent="0.25">
      <c r="A6014" s="60"/>
      <c r="B6014" s="60"/>
      <c r="C6014" s="61"/>
      <c r="D6014" s="61"/>
      <c r="E6014" s="59"/>
      <c r="F6014" s="59"/>
      <c r="G6014" s="59"/>
      <c r="H6014" s="59"/>
      <c r="I6014" s="94"/>
      <c r="J6014" s="59"/>
    </row>
    <row r="6015" spans="1:10" s="27" customFormat="1" x14ac:dyDescent="0.25">
      <c r="A6015" s="60"/>
      <c r="B6015" s="60"/>
      <c r="C6015" s="61"/>
      <c r="D6015" s="61"/>
      <c r="E6015" s="59"/>
      <c r="F6015" s="59"/>
      <c r="G6015" s="59"/>
      <c r="H6015" s="59"/>
      <c r="I6015" s="94"/>
      <c r="J6015" s="59"/>
    </row>
    <row r="6016" spans="1:10" s="27" customFormat="1" x14ac:dyDescent="0.25">
      <c r="A6016" s="60"/>
      <c r="B6016" s="60"/>
      <c r="C6016" s="61"/>
      <c r="D6016" s="61"/>
      <c r="E6016" s="59"/>
      <c r="F6016" s="59"/>
      <c r="G6016" s="59"/>
      <c r="H6016" s="59"/>
      <c r="I6016" s="94"/>
      <c r="J6016" s="59"/>
    </row>
    <row r="6017" spans="1:10" s="27" customFormat="1" x14ac:dyDescent="0.25">
      <c r="A6017" s="60"/>
      <c r="B6017" s="60"/>
      <c r="C6017" s="61"/>
      <c r="D6017" s="61"/>
      <c r="E6017" s="59"/>
      <c r="F6017" s="59"/>
      <c r="G6017" s="59"/>
      <c r="H6017" s="59"/>
      <c r="I6017" s="94"/>
      <c r="J6017" s="59"/>
    </row>
    <row r="6018" spans="1:10" s="27" customFormat="1" x14ac:dyDescent="0.25">
      <c r="A6018" s="60"/>
      <c r="B6018" s="60"/>
      <c r="C6018" s="61"/>
      <c r="D6018" s="61"/>
      <c r="E6018" s="59"/>
      <c r="F6018" s="59"/>
      <c r="G6018" s="59"/>
      <c r="H6018" s="59"/>
      <c r="I6018" s="94"/>
      <c r="J6018" s="59"/>
    </row>
    <row r="6019" spans="1:10" s="27" customFormat="1" x14ac:dyDescent="0.25">
      <c r="A6019" s="60"/>
      <c r="B6019" s="60"/>
      <c r="C6019" s="61"/>
      <c r="D6019" s="61"/>
      <c r="E6019" s="59"/>
      <c r="F6019" s="59"/>
      <c r="G6019" s="59"/>
      <c r="H6019" s="59"/>
      <c r="I6019" s="94"/>
      <c r="J6019" s="59"/>
    </row>
    <row r="6020" spans="1:10" s="27" customFormat="1" x14ac:dyDescent="0.25">
      <c r="A6020" s="60"/>
      <c r="B6020" s="60"/>
      <c r="C6020" s="61"/>
      <c r="D6020" s="61"/>
      <c r="E6020" s="59"/>
      <c r="F6020" s="59"/>
      <c r="G6020" s="59"/>
      <c r="H6020" s="59"/>
      <c r="I6020" s="94"/>
      <c r="J6020" s="59"/>
    </row>
    <row r="6021" spans="1:10" s="27" customFormat="1" x14ac:dyDescent="0.25">
      <c r="A6021" s="60"/>
      <c r="B6021" s="60"/>
      <c r="C6021" s="61"/>
      <c r="D6021" s="61"/>
      <c r="E6021" s="59"/>
      <c r="F6021" s="59"/>
      <c r="G6021" s="59"/>
      <c r="H6021" s="59"/>
      <c r="I6021" s="94"/>
      <c r="J6021" s="59"/>
    </row>
    <row r="6022" spans="1:10" s="27" customFormat="1" x14ac:dyDescent="0.25">
      <c r="A6022" s="60"/>
      <c r="B6022" s="60"/>
      <c r="C6022" s="61"/>
      <c r="D6022" s="61"/>
      <c r="E6022" s="59"/>
      <c r="F6022" s="59"/>
      <c r="G6022" s="59"/>
      <c r="H6022" s="59"/>
      <c r="I6022" s="94"/>
      <c r="J6022" s="59"/>
    </row>
    <row r="6023" spans="1:10" s="27" customFormat="1" x14ac:dyDescent="0.25">
      <c r="A6023" s="60"/>
      <c r="B6023" s="60"/>
      <c r="C6023" s="61"/>
      <c r="D6023" s="61"/>
      <c r="E6023" s="59"/>
      <c r="F6023" s="59"/>
      <c r="G6023" s="59"/>
      <c r="H6023" s="59"/>
      <c r="I6023" s="94"/>
      <c r="J6023" s="59"/>
    </row>
    <row r="6024" spans="1:10" s="27" customFormat="1" x14ac:dyDescent="0.25">
      <c r="A6024" s="60"/>
      <c r="B6024" s="60"/>
      <c r="C6024" s="61"/>
      <c r="D6024" s="61"/>
      <c r="E6024" s="59"/>
      <c r="F6024" s="59"/>
      <c r="G6024" s="59"/>
      <c r="H6024" s="59"/>
      <c r="I6024" s="94"/>
      <c r="J6024" s="59"/>
    </row>
    <row r="6025" spans="1:10" s="27" customFormat="1" x14ac:dyDescent="0.25">
      <c r="A6025" s="60"/>
      <c r="B6025" s="60"/>
      <c r="C6025" s="61"/>
      <c r="D6025" s="61"/>
      <c r="E6025" s="59"/>
      <c r="F6025" s="59"/>
      <c r="G6025" s="59"/>
      <c r="H6025" s="59"/>
      <c r="I6025" s="94"/>
      <c r="J6025" s="59"/>
    </row>
    <row r="6026" spans="1:10" s="27" customFormat="1" x14ac:dyDescent="0.25">
      <c r="A6026" s="60"/>
      <c r="B6026" s="60"/>
      <c r="C6026" s="61"/>
      <c r="D6026" s="61"/>
      <c r="E6026" s="59"/>
      <c r="F6026" s="59"/>
      <c r="G6026" s="59"/>
      <c r="H6026" s="59"/>
      <c r="I6026" s="94"/>
      <c r="J6026" s="59"/>
    </row>
    <row r="6027" spans="1:10" s="27" customFormat="1" x14ac:dyDescent="0.25">
      <c r="A6027" s="60"/>
      <c r="B6027" s="60"/>
      <c r="C6027" s="61"/>
      <c r="D6027" s="61"/>
      <c r="E6027" s="59"/>
      <c r="F6027" s="59"/>
      <c r="G6027" s="59"/>
      <c r="H6027" s="59"/>
      <c r="I6027" s="94"/>
      <c r="J6027" s="59"/>
    </row>
    <row r="6028" spans="1:10" s="27" customFormat="1" x14ac:dyDescent="0.25">
      <c r="A6028" s="60"/>
      <c r="B6028" s="60"/>
      <c r="C6028" s="61"/>
      <c r="D6028" s="61"/>
      <c r="E6028" s="59"/>
      <c r="F6028" s="59"/>
      <c r="G6028" s="59"/>
      <c r="H6028" s="59"/>
      <c r="I6028" s="94"/>
      <c r="J6028" s="59"/>
    </row>
    <row r="6029" spans="1:10" s="27" customFormat="1" x14ac:dyDescent="0.25">
      <c r="A6029" s="60"/>
      <c r="B6029" s="60"/>
      <c r="C6029" s="61"/>
      <c r="D6029" s="61"/>
      <c r="E6029" s="59"/>
      <c r="F6029" s="59"/>
      <c r="G6029" s="59"/>
      <c r="H6029" s="59"/>
      <c r="I6029" s="94"/>
      <c r="J6029" s="59"/>
    </row>
    <row r="6030" spans="1:10" s="27" customFormat="1" x14ac:dyDescent="0.25">
      <c r="A6030" s="60"/>
      <c r="B6030" s="60"/>
      <c r="C6030" s="61"/>
      <c r="D6030" s="61"/>
      <c r="E6030" s="59"/>
      <c r="F6030" s="59"/>
      <c r="G6030" s="59"/>
      <c r="H6030" s="59"/>
      <c r="I6030" s="94"/>
      <c r="J6030" s="59"/>
    </row>
    <row r="6031" spans="1:10" s="27" customFormat="1" x14ac:dyDescent="0.25">
      <c r="A6031" s="60"/>
      <c r="B6031" s="60"/>
      <c r="C6031" s="61"/>
      <c r="D6031" s="61"/>
      <c r="E6031" s="59"/>
      <c r="F6031" s="59"/>
      <c r="G6031" s="59"/>
      <c r="H6031" s="59"/>
      <c r="I6031" s="94"/>
      <c r="J6031" s="59"/>
    </row>
    <row r="6032" spans="1:10" s="27" customFormat="1" x14ac:dyDescent="0.25">
      <c r="A6032" s="60"/>
      <c r="B6032" s="60"/>
      <c r="C6032" s="61"/>
      <c r="D6032" s="61"/>
      <c r="E6032" s="59"/>
      <c r="F6032" s="59"/>
      <c r="G6032" s="59"/>
      <c r="H6032" s="59"/>
      <c r="I6032" s="94"/>
      <c r="J6032" s="59"/>
    </row>
    <row r="6033" spans="1:10" s="27" customFormat="1" x14ac:dyDescent="0.25">
      <c r="A6033" s="60"/>
      <c r="B6033" s="60"/>
      <c r="C6033" s="61"/>
      <c r="D6033" s="61"/>
      <c r="E6033" s="59"/>
      <c r="F6033" s="59"/>
      <c r="G6033" s="59"/>
      <c r="H6033" s="59"/>
      <c r="I6033" s="94"/>
      <c r="J6033" s="59"/>
    </row>
    <row r="6034" spans="1:10" s="27" customFormat="1" x14ac:dyDescent="0.25">
      <c r="A6034" s="60"/>
      <c r="B6034" s="60"/>
      <c r="C6034" s="61"/>
      <c r="D6034" s="61"/>
      <c r="E6034" s="59"/>
      <c r="F6034" s="59"/>
      <c r="G6034" s="59"/>
      <c r="H6034" s="59"/>
      <c r="I6034" s="94"/>
      <c r="J6034" s="59"/>
    </row>
    <row r="6035" spans="1:10" s="27" customFormat="1" x14ac:dyDescent="0.25">
      <c r="A6035" s="60"/>
      <c r="B6035" s="60"/>
      <c r="C6035" s="61"/>
      <c r="D6035" s="61"/>
      <c r="E6035" s="59"/>
      <c r="F6035" s="59"/>
      <c r="G6035" s="59"/>
      <c r="H6035" s="59"/>
      <c r="I6035" s="94"/>
      <c r="J6035" s="59"/>
    </row>
    <row r="6036" spans="1:10" s="27" customFormat="1" x14ac:dyDescent="0.25">
      <c r="A6036" s="60"/>
      <c r="B6036" s="60"/>
      <c r="C6036" s="61"/>
      <c r="D6036" s="61"/>
      <c r="E6036" s="59"/>
      <c r="F6036" s="59"/>
      <c r="G6036" s="59"/>
      <c r="H6036" s="59"/>
      <c r="I6036" s="94"/>
      <c r="J6036" s="59"/>
    </row>
    <row r="6037" spans="1:10" s="27" customFormat="1" x14ac:dyDescent="0.25">
      <c r="A6037" s="60"/>
      <c r="B6037" s="60"/>
      <c r="C6037" s="61"/>
      <c r="D6037" s="61"/>
      <c r="E6037" s="59"/>
      <c r="F6037" s="59"/>
      <c r="G6037" s="59"/>
      <c r="H6037" s="59"/>
      <c r="I6037" s="94"/>
      <c r="J6037" s="59"/>
    </row>
    <row r="6038" spans="1:10" s="27" customFormat="1" x14ac:dyDescent="0.25">
      <c r="A6038" s="60"/>
      <c r="B6038" s="60"/>
      <c r="C6038" s="61"/>
      <c r="D6038" s="61"/>
      <c r="E6038" s="59"/>
      <c r="F6038" s="59"/>
      <c r="G6038" s="59"/>
      <c r="H6038" s="59"/>
      <c r="I6038" s="94"/>
      <c r="J6038" s="59"/>
    </row>
    <row r="6039" spans="1:10" s="27" customFormat="1" x14ac:dyDescent="0.25">
      <c r="A6039" s="60"/>
      <c r="B6039" s="60"/>
      <c r="C6039" s="61"/>
      <c r="D6039" s="61"/>
      <c r="E6039" s="59"/>
      <c r="F6039" s="59"/>
      <c r="G6039" s="59"/>
      <c r="H6039" s="59"/>
      <c r="I6039" s="94"/>
      <c r="J6039" s="59"/>
    </row>
    <row r="6040" spans="1:10" s="27" customFormat="1" x14ac:dyDescent="0.25">
      <c r="A6040" s="60"/>
      <c r="B6040" s="60"/>
      <c r="C6040" s="61"/>
      <c r="D6040" s="61"/>
      <c r="E6040" s="59"/>
      <c r="F6040" s="59"/>
      <c r="G6040" s="59"/>
      <c r="H6040" s="59"/>
      <c r="I6040" s="94"/>
      <c r="J6040" s="59"/>
    </row>
    <row r="6041" spans="1:10" s="27" customFormat="1" x14ac:dyDescent="0.25">
      <c r="A6041" s="60"/>
      <c r="B6041" s="60"/>
      <c r="C6041" s="61"/>
      <c r="D6041" s="61"/>
      <c r="E6041" s="59"/>
      <c r="F6041" s="59"/>
      <c r="G6041" s="59"/>
      <c r="H6041" s="59"/>
      <c r="I6041" s="94"/>
      <c r="J6041" s="59"/>
    </row>
    <row r="6042" spans="1:10" s="27" customFormat="1" x14ac:dyDescent="0.25">
      <c r="A6042" s="60"/>
      <c r="B6042" s="60"/>
      <c r="C6042" s="61"/>
      <c r="D6042" s="61"/>
      <c r="E6042" s="59"/>
      <c r="F6042" s="59"/>
      <c r="G6042" s="59"/>
      <c r="H6042" s="59"/>
      <c r="I6042" s="94"/>
      <c r="J6042" s="59"/>
    </row>
    <row r="6043" spans="1:10" s="27" customFormat="1" x14ac:dyDescent="0.25">
      <c r="A6043" s="60"/>
      <c r="B6043" s="60"/>
      <c r="C6043" s="61"/>
      <c r="D6043" s="61"/>
      <c r="E6043" s="59"/>
      <c r="F6043" s="59"/>
      <c r="G6043" s="59"/>
      <c r="H6043" s="59"/>
      <c r="I6043" s="94"/>
      <c r="J6043" s="59"/>
    </row>
    <row r="6044" spans="1:10" s="27" customFormat="1" x14ac:dyDescent="0.25">
      <c r="A6044" s="60"/>
      <c r="B6044" s="60"/>
      <c r="C6044" s="61"/>
      <c r="D6044" s="61"/>
      <c r="E6044" s="59"/>
      <c r="F6044" s="59"/>
      <c r="G6044" s="59"/>
      <c r="H6044" s="59"/>
      <c r="I6044" s="94"/>
      <c r="J6044" s="59"/>
    </row>
    <row r="6045" spans="1:10" s="27" customFormat="1" x14ac:dyDescent="0.25">
      <c r="A6045" s="60"/>
      <c r="B6045" s="60"/>
      <c r="C6045" s="61"/>
      <c r="D6045" s="61"/>
      <c r="E6045" s="59"/>
      <c r="F6045" s="59"/>
      <c r="G6045" s="59"/>
      <c r="H6045" s="59"/>
      <c r="I6045" s="94"/>
      <c r="J6045" s="59"/>
    </row>
    <row r="6046" spans="1:10" s="27" customFormat="1" x14ac:dyDescent="0.25">
      <c r="A6046" s="60"/>
      <c r="B6046" s="60"/>
      <c r="C6046" s="61"/>
      <c r="D6046" s="61"/>
      <c r="E6046" s="59"/>
      <c r="F6046" s="59"/>
      <c r="G6046" s="59"/>
      <c r="H6046" s="59"/>
      <c r="I6046" s="94"/>
      <c r="J6046" s="59"/>
    </row>
    <row r="6047" spans="1:10" s="27" customFormat="1" x14ac:dyDescent="0.25">
      <c r="A6047" s="60"/>
      <c r="B6047" s="60"/>
      <c r="C6047" s="61"/>
      <c r="D6047" s="61"/>
      <c r="E6047" s="59"/>
      <c r="F6047" s="59"/>
      <c r="G6047" s="59"/>
      <c r="H6047" s="59"/>
      <c r="I6047" s="94"/>
      <c r="J6047" s="59"/>
    </row>
    <row r="6048" spans="1:10" s="27" customFormat="1" x14ac:dyDescent="0.25">
      <c r="A6048" s="60"/>
      <c r="B6048" s="60"/>
      <c r="C6048" s="61"/>
      <c r="D6048" s="61"/>
      <c r="E6048" s="59"/>
      <c r="F6048" s="59"/>
      <c r="G6048" s="59"/>
      <c r="H6048" s="59"/>
      <c r="I6048" s="94"/>
      <c r="J6048" s="59"/>
    </row>
    <row r="6049" spans="1:10" s="27" customFormat="1" x14ac:dyDescent="0.25">
      <c r="A6049" s="60"/>
      <c r="B6049" s="60"/>
      <c r="C6049" s="61"/>
      <c r="D6049" s="61"/>
      <c r="E6049" s="59"/>
      <c r="F6049" s="59"/>
      <c r="G6049" s="59"/>
      <c r="H6049" s="59"/>
      <c r="I6049" s="94"/>
      <c r="J6049" s="59"/>
    </row>
    <row r="6050" spans="1:10" s="27" customFormat="1" x14ac:dyDescent="0.25">
      <c r="A6050" s="60"/>
      <c r="B6050" s="60"/>
      <c r="C6050" s="61"/>
      <c r="D6050" s="61"/>
      <c r="E6050" s="59"/>
      <c r="F6050" s="59"/>
      <c r="G6050" s="59"/>
      <c r="H6050" s="59"/>
      <c r="I6050" s="94"/>
      <c r="J6050" s="59"/>
    </row>
    <row r="6051" spans="1:10" s="27" customFormat="1" x14ac:dyDescent="0.25">
      <c r="A6051" s="60"/>
      <c r="B6051" s="60"/>
      <c r="C6051" s="61"/>
      <c r="D6051" s="61"/>
      <c r="E6051" s="59"/>
      <c r="F6051" s="59"/>
      <c r="G6051" s="59"/>
      <c r="H6051" s="59"/>
      <c r="I6051" s="94"/>
      <c r="J6051" s="59"/>
    </row>
    <row r="6052" spans="1:10" s="27" customFormat="1" x14ac:dyDescent="0.25">
      <c r="A6052" s="60"/>
      <c r="B6052" s="60"/>
      <c r="C6052" s="61"/>
      <c r="D6052" s="61"/>
      <c r="E6052" s="59"/>
      <c r="F6052" s="59"/>
      <c r="G6052" s="59"/>
      <c r="H6052" s="59"/>
      <c r="I6052" s="94"/>
      <c r="J6052" s="59"/>
    </row>
    <row r="6053" spans="1:10" s="27" customFormat="1" x14ac:dyDescent="0.25">
      <c r="A6053" s="60"/>
      <c r="B6053" s="60"/>
      <c r="C6053" s="61"/>
      <c r="D6053" s="61"/>
      <c r="E6053" s="59"/>
      <c r="F6053" s="59"/>
      <c r="G6053" s="59"/>
      <c r="H6053" s="59"/>
      <c r="I6053" s="94"/>
      <c r="J6053" s="59"/>
    </row>
    <row r="6054" spans="1:10" s="27" customFormat="1" x14ac:dyDescent="0.25">
      <c r="A6054" s="60"/>
      <c r="B6054" s="60"/>
      <c r="C6054" s="61"/>
      <c r="D6054" s="61"/>
      <c r="E6054" s="59"/>
      <c r="F6054" s="59"/>
      <c r="G6054" s="59"/>
      <c r="H6054" s="59"/>
      <c r="I6054" s="94"/>
      <c r="J6054" s="59"/>
    </row>
    <row r="6055" spans="1:10" s="27" customFormat="1" x14ac:dyDescent="0.25">
      <c r="A6055" s="60"/>
      <c r="B6055" s="60"/>
      <c r="C6055" s="61"/>
      <c r="D6055" s="61"/>
      <c r="E6055" s="59"/>
      <c r="F6055" s="59"/>
      <c r="G6055" s="59"/>
      <c r="H6055" s="59"/>
      <c r="I6055" s="94"/>
      <c r="J6055" s="59"/>
    </row>
    <row r="6056" spans="1:10" s="27" customFormat="1" x14ac:dyDescent="0.25">
      <c r="A6056" s="60"/>
      <c r="B6056" s="60"/>
      <c r="C6056" s="61"/>
      <c r="D6056" s="61"/>
      <c r="E6056" s="59"/>
      <c r="F6056" s="59"/>
      <c r="G6056" s="59"/>
      <c r="H6056" s="59"/>
      <c r="I6056" s="94"/>
      <c r="J6056" s="59"/>
    </row>
    <row r="6057" spans="1:10" s="27" customFormat="1" x14ac:dyDescent="0.25">
      <c r="A6057" s="60"/>
      <c r="B6057" s="60"/>
      <c r="C6057" s="61"/>
      <c r="D6057" s="61"/>
      <c r="E6057" s="59"/>
      <c r="F6057" s="59"/>
      <c r="G6057" s="59"/>
      <c r="H6057" s="59"/>
      <c r="I6057" s="94"/>
      <c r="J6057" s="59"/>
    </row>
    <row r="6058" spans="1:10" s="27" customFormat="1" x14ac:dyDescent="0.25">
      <c r="A6058" s="60"/>
      <c r="B6058" s="60"/>
      <c r="C6058" s="61"/>
      <c r="D6058" s="61"/>
      <c r="E6058" s="59"/>
      <c r="F6058" s="59"/>
      <c r="G6058" s="59"/>
      <c r="H6058" s="59"/>
      <c r="I6058" s="94"/>
      <c r="J6058" s="59"/>
    </row>
    <row r="6059" spans="1:10" s="27" customFormat="1" x14ac:dyDescent="0.25">
      <c r="A6059" s="60"/>
      <c r="B6059" s="60"/>
      <c r="C6059" s="61"/>
      <c r="D6059" s="61"/>
      <c r="E6059" s="59"/>
      <c r="F6059" s="59"/>
      <c r="G6059" s="59"/>
      <c r="H6059" s="59"/>
      <c r="I6059" s="94"/>
      <c r="J6059" s="59"/>
    </row>
    <row r="6060" spans="1:10" s="27" customFormat="1" x14ac:dyDescent="0.25">
      <c r="A6060" s="60"/>
      <c r="B6060" s="60"/>
      <c r="C6060" s="61"/>
      <c r="D6060" s="61"/>
      <c r="E6060" s="59"/>
      <c r="F6060" s="59"/>
      <c r="G6060" s="59"/>
      <c r="H6060" s="59"/>
      <c r="I6060" s="94"/>
      <c r="J6060" s="59"/>
    </row>
    <row r="6061" spans="1:10" s="27" customFormat="1" x14ac:dyDescent="0.25">
      <c r="A6061" s="60"/>
      <c r="B6061" s="60"/>
      <c r="C6061" s="61"/>
      <c r="D6061" s="61"/>
      <c r="E6061" s="59"/>
      <c r="F6061" s="59"/>
      <c r="G6061" s="59"/>
      <c r="H6061" s="59"/>
      <c r="I6061" s="94"/>
      <c r="J6061" s="59"/>
    </row>
    <row r="6062" spans="1:10" s="27" customFormat="1" x14ac:dyDescent="0.25">
      <c r="A6062" s="60"/>
      <c r="B6062" s="60"/>
      <c r="C6062" s="61"/>
      <c r="D6062" s="61"/>
      <c r="E6062" s="59"/>
      <c r="F6062" s="59"/>
      <c r="G6062" s="59"/>
      <c r="H6062" s="59"/>
      <c r="I6062" s="94"/>
      <c r="J6062" s="59"/>
    </row>
    <row r="6063" spans="1:10" s="27" customFormat="1" x14ac:dyDescent="0.25">
      <c r="A6063" s="60"/>
      <c r="B6063" s="60"/>
      <c r="C6063" s="61"/>
      <c r="D6063" s="61"/>
      <c r="E6063" s="59"/>
      <c r="F6063" s="59"/>
      <c r="G6063" s="59"/>
      <c r="H6063" s="59"/>
      <c r="I6063" s="94"/>
      <c r="J6063" s="59"/>
    </row>
    <row r="6064" spans="1:10" s="27" customFormat="1" x14ac:dyDescent="0.25">
      <c r="A6064" s="60"/>
      <c r="B6064" s="60"/>
      <c r="C6064" s="61"/>
      <c r="D6064" s="61"/>
      <c r="E6064" s="59"/>
      <c r="F6064" s="59"/>
      <c r="G6064" s="59"/>
      <c r="H6064" s="59"/>
      <c r="I6064" s="94"/>
      <c r="J6064" s="59"/>
    </row>
    <row r="6065" spans="1:10" s="27" customFormat="1" x14ac:dyDescent="0.25">
      <c r="A6065" s="60"/>
      <c r="B6065" s="60"/>
      <c r="C6065" s="61"/>
      <c r="D6065" s="61"/>
      <c r="E6065" s="59"/>
      <c r="F6065" s="59"/>
      <c r="G6065" s="59"/>
      <c r="H6065" s="59"/>
      <c r="I6065" s="94"/>
      <c r="J6065" s="59"/>
    </row>
    <row r="6066" spans="1:10" s="27" customFormat="1" x14ac:dyDescent="0.25">
      <c r="A6066" s="60"/>
      <c r="B6066" s="60"/>
      <c r="C6066" s="61"/>
      <c r="D6066" s="61"/>
      <c r="E6066" s="59"/>
      <c r="F6066" s="59"/>
      <c r="G6066" s="59"/>
      <c r="H6066" s="59"/>
      <c r="I6066" s="94"/>
      <c r="J6066" s="59"/>
    </row>
    <row r="6067" spans="1:10" s="27" customFormat="1" x14ac:dyDescent="0.25">
      <c r="A6067" s="60"/>
      <c r="B6067" s="60"/>
      <c r="C6067" s="61"/>
      <c r="D6067" s="61"/>
      <c r="E6067" s="59"/>
      <c r="F6067" s="59"/>
      <c r="G6067" s="59"/>
      <c r="H6067" s="59"/>
      <c r="I6067" s="94"/>
      <c r="J6067" s="59"/>
    </row>
    <row r="6068" spans="1:10" s="27" customFormat="1" x14ac:dyDescent="0.25">
      <c r="A6068" s="60"/>
      <c r="B6068" s="60"/>
      <c r="C6068" s="61"/>
      <c r="D6068" s="61"/>
      <c r="E6068" s="59"/>
      <c r="F6068" s="59"/>
      <c r="G6068" s="59"/>
      <c r="H6068" s="59"/>
      <c r="I6068" s="94"/>
      <c r="J6068" s="59"/>
    </row>
    <row r="6069" spans="1:10" s="27" customFormat="1" x14ac:dyDescent="0.25">
      <c r="A6069" s="60"/>
      <c r="B6069" s="60"/>
      <c r="C6069" s="61"/>
      <c r="D6069" s="61"/>
      <c r="E6069" s="59"/>
      <c r="F6069" s="59"/>
      <c r="G6069" s="59"/>
      <c r="H6069" s="59"/>
      <c r="I6069" s="94"/>
      <c r="J6069" s="59"/>
    </row>
    <row r="6070" spans="1:10" s="27" customFormat="1" x14ac:dyDescent="0.25">
      <c r="A6070" s="60"/>
      <c r="B6070" s="60"/>
      <c r="C6070" s="61"/>
      <c r="D6070" s="61"/>
      <c r="E6070" s="59"/>
      <c r="F6070" s="59"/>
      <c r="G6070" s="59"/>
      <c r="H6070" s="59"/>
      <c r="I6070" s="94"/>
      <c r="J6070" s="59"/>
    </row>
    <row r="6071" spans="1:10" s="27" customFormat="1" x14ac:dyDescent="0.25">
      <c r="A6071" s="60"/>
      <c r="B6071" s="60"/>
      <c r="C6071" s="61"/>
      <c r="D6071" s="61"/>
      <c r="E6071" s="59"/>
      <c r="F6071" s="59"/>
      <c r="G6071" s="59"/>
      <c r="H6071" s="59"/>
      <c r="I6071" s="94"/>
      <c r="J6071" s="59"/>
    </row>
    <row r="6072" spans="1:10" s="27" customFormat="1" x14ac:dyDescent="0.25">
      <c r="A6072" s="60"/>
      <c r="B6072" s="60"/>
      <c r="C6072" s="61"/>
      <c r="D6072" s="61"/>
      <c r="E6072" s="59"/>
      <c r="F6072" s="59"/>
      <c r="G6072" s="59"/>
      <c r="H6072" s="59"/>
      <c r="I6072" s="94"/>
      <c r="J6072" s="59"/>
    </row>
    <row r="6073" spans="1:10" s="27" customFormat="1" x14ac:dyDescent="0.25">
      <c r="A6073" s="60"/>
      <c r="B6073" s="60"/>
      <c r="C6073" s="61"/>
      <c r="D6073" s="61"/>
      <c r="E6073" s="59"/>
      <c r="F6073" s="59"/>
      <c r="G6073" s="59"/>
      <c r="H6073" s="59"/>
      <c r="I6073" s="94"/>
      <c r="J6073" s="59"/>
    </row>
    <row r="6074" spans="1:10" s="27" customFormat="1" x14ac:dyDescent="0.25">
      <c r="A6074" s="60"/>
      <c r="B6074" s="60"/>
      <c r="C6074" s="61"/>
      <c r="D6074" s="61"/>
      <c r="E6074" s="59"/>
      <c r="F6074" s="59"/>
      <c r="G6074" s="59"/>
      <c r="H6074" s="59"/>
      <c r="I6074" s="94"/>
      <c r="J6074" s="59"/>
    </row>
    <row r="6075" spans="1:10" s="27" customFormat="1" x14ac:dyDescent="0.25">
      <c r="A6075" s="60"/>
      <c r="B6075" s="60"/>
      <c r="C6075" s="61"/>
      <c r="D6075" s="61"/>
      <c r="E6075" s="59"/>
      <c r="F6075" s="59"/>
      <c r="G6075" s="59"/>
      <c r="H6075" s="59"/>
      <c r="I6075" s="94"/>
      <c r="J6075" s="59"/>
    </row>
    <row r="6076" spans="1:10" s="27" customFormat="1" x14ac:dyDescent="0.25">
      <c r="A6076" s="60"/>
      <c r="B6076" s="60"/>
      <c r="C6076" s="61"/>
      <c r="D6076" s="61"/>
      <c r="E6076" s="59"/>
      <c r="F6076" s="59"/>
      <c r="G6076" s="59"/>
      <c r="H6076" s="59"/>
      <c r="I6076" s="94"/>
      <c r="J6076" s="59"/>
    </row>
    <row r="6077" spans="1:10" s="27" customFormat="1" x14ac:dyDescent="0.25">
      <c r="A6077" s="60"/>
      <c r="B6077" s="60"/>
      <c r="C6077" s="61"/>
      <c r="D6077" s="61"/>
      <c r="E6077" s="59"/>
      <c r="F6077" s="59"/>
      <c r="G6077" s="59"/>
      <c r="H6077" s="59"/>
      <c r="I6077" s="94"/>
      <c r="J6077" s="59"/>
    </row>
    <row r="6078" spans="1:10" s="27" customFormat="1" x14ac:dyDescent="0.25">
      <c r="A6078" s="60"/>
      <c r="B6078" s="60"/>
      <c r="C6078" s="61"/>
      <c r="D6078" s="61"/>
      <c r="E6078" s="59"/>
      <c r="F6078" s="59"/>
      <c r="G6078" s="59"/>
      <c r="H6078" s="59"/>
      <c r="I6078" s="94"/>
      <c r="J6078" s="59"/>
    </row>
    <row r="6079" spans="1:10" s="27" customFormat="1" x14ac:dyDescent="0.25">
      <c r="A6079" s="60"/>
      <c r="B6079" s="60"/>
      <c r="C6079" s="61"/>
      <c r="D6079" s="61"/>
      <c r="E6079" s="59"/>
      <c r="F6079" s="59"/>
      <c r="G6079" s="59"/>
      <c r="H6079" s="59"/>
      <c r="I6079" s="94"/>
      <c r="J6079" s="59"/>
    </row>
    <row r="6080" spans="1:10" s="27" customFormat="1" x14ac:dyDescent="0.25">
      <c r="A6080" s="60"/>
      <c r="B6080" s="60"/>
      <c r="C6080" s="61"/>
      <c r="D6080" s="61"/>
      <c r="E6080" s="59"/>
      <c r="F6080" s="59"/>
      <c r="G6080" s="59"/>
      <c r="H6080" s="59"/>
      <c r="I6080" s="94"/>
      <c r="J6080" s="59"/>
    </row>
    <row r="6081" spans="1:10" s="27" customFormat="1" x14ac:dyDescent="0.25">
      <c r="A6081" s="60"/>
      <c r="B6081" s="60"/>
      <c r="C6081" s="61"/>
      <c r="D6081" s="61"/>
      <c r="E6081" s="59"/>
      <c r="F6081" s="59"/>
      <c r="G6081" s="59"/>
      <c r="H6081" s="59"/>
      <c r="I6081" s="94"/>
      <c r="J6081" s="59"/>
    </row>
    <row r="6082" spans="1:10" s="27" customFormat="1" x14ac:dyDescent="0.25">
      <c r="A6082" s="60"/>
      <c r="B6082" s="60"/>
      <c r="C6082" s="61"/>
      <c r="D6082" s="61"/>
      <c r="E6082" s="59"/>
      <c r="F6082" s="59"/>
      <c r="G6082" s="59"/>
      <c r="H6082" s="59"/>
      <c r="I6082" s="94"/>
      <c r="J6082" s="59"/>
    </row>
    <row r="6083" spans="1:10" s="27" customFormat="1" x14ac:dyDescent="0.25">
      <c r="A6083" s="60"/>
      <c r="B6083" s="60"/>
      <c r="C6083" s="61"/>
      <c r="D6083" s="61"/>
      <c r="E6083" s="59"/>
      <c r="F6083" s="59"/>
      <c r="G6083" s="59"/>
      <c r="H6083" s="59"/>
      <c r="I6083" s="94"/>
      <c r="J6083" s="59"/>
    </row>
    <row r="6084" spans="1:10" s="27" customFormat="1" x14ac:dyDescent="0.25">
      <c r="A6084" s="60"/>
      <c r="B6084" s="60"/>
      <c r="C6084" s="61"/>
      <c r="D6084" s="61"/>
      <c r="E6084" s="59"/>
      <c r="F6084" s="59"/>
      <c r="G6084" s="59"/>
      <c r="H6084" s="59"/>
      <c r="I6084" s="94"/>
      <c r="J6084" s="59"/>
    </row>
    <row r="6085" spans="1:10" s="27" customFormat="1" x14ac:dyDescent="0.25">
      <c r="A6085" s="60"/>
      <c r="B6085" s="60"/>
      <c r="C6085" s="61"/>
      <c r="D6085" s="61"/>
      <c r="E6085" s="59"/>
      <c r="F6085" s="59"/>
      <c r="G6085" s="59"/>
      <c r="H6085" s="59"/>
      <c r="I6085" s="94"/>
      <c r="J6085" s="59"/>
    </row>
    <row r="6086" spans="1:10" s="27" customFormat="1" x14ac:dyDescent="0.25">
      <c r="A6086" s="60"/>
      <c r="B6086" s="60"/>
      <c r="C6086" s="61"/>
      <c r="D6086" s="61"/>
      <c r="E6086" s="59"/>
      <c r="F6086" s="59"/>
      <c r="G6086" s="59"/>
      <c r="H6086" s="59"/>
      <c r="I6086" s="94"/>
      <c r="J6086" s="59"/>
    </row>
    <row r="6087" spans="1:10" s="27" customFormat="1" x14ac:dyDescent="0.25">
      <c r="A6087" s="60"/>
      <c r="B6087" s="60"/>
      <c r="C6087" s="61"/>
      <c r="D6087" s="61"/>
      <c r="E6087" s="59"/>
      <c r="F6087" s="59"/>
      <c r="G6087" s="59"/>
      <c r="H6087" s="59"/>
      <c r="I6087" s="94"/>
      <c r="J6087" s="59"/>
    </row>
    <row r="6088" spans="1:10" s="27" customFormat="1" x14ac:dyDescent="0.25">
      <c r="A6088" s="60"/>
      <c r="B6088" s="60"/>
      <c r="C6088" s="61"/>
      <c r="D6088" s="61"/>
      <c r="E6088" s="59"/>
      <c r="F6088" s="59"/>
      <c r="G6088" s="59"/>
      <c r="H6088" s="59"/>
      <c r="I6088" s="94"/>
      <c r="J6088" s="59"/>
    </row>
    <row r="6089" spans="1:10" s="27" customFormat="1" x14ac:dyDescent="0.25">
      <c r="A6089" s="60"/>
      <c r="B6089" s="60"/>
      <c r="C6089" s="61"/>
      <c r="D6089" s="61"/>
      <c r="E6089" s="59"/>
      <c r="F6089" s="59"/>
      <c r="G6089" s="59"/>
      <c r="H6089" s="59"/>
      <c r="I6089" s="94"/>
      <c r="J6089" s="59"/>
    </row>
    <row r="6090" spans="1:10" s="27" customFormat="1" x14ac:dyDescent="0.25">
      <c r="A6090" s="60"/>
      <c r="B6090" s="60"/>
      <c r="C6090" s="61"/>
      <c r="D6090" s="61"/>
      <c r="E6090" s="59"/>
      <c r="F6090" s="59"/>
      <c r="G6090" s="59"/>
      <c r="H6090" s="59"/>
      <c r="I6090" s="94"/>
      <c r="J6090" s="59"/>
    </row>
    <row r="6091" spans="1:10" s="27" customFormat="1" x14ac:dyDescent="0.25">
      <c r="A6091" s="60"/>
      <c r="B6091" s="60"/>
      <c r="C6091" s="61"/>
      <c r="D6091" s="61"/>
      <c r="E6091" s="59"/>
      <c r="F6091" s="59"/>
      <c r="G6091" s="59"/>
      <c r="H6091" s="59"/>
      <c r="I6091" s="94"/>
      <c r="J6091" s="59"/>
    </row>
    <row r="6092" spans="1:10" s="27" customFormat="1" x14ac:dyDescent="0.25">
      <c r="A6092" s="60"/>
      <c r="B6092" s="60"/>
      <c r="C6092" s="61"/>
      <c r="D6092" s="61"/>
      <c r="E6092" s="59"/>
      <c r="F6092" s="59"/>
      <c r="G6092" s="59"/>
      <c r="H6092" s="59"/>
      <c r="I6092" s="94"/>
      <c r="J6092" s="59"/>
    </row>
    <row r="6093" spans="1:10" s="27" customFormat="1" x14ac:dyDescent="0.25">
      <c r="A6093" s="60"/>
      <c r="B6093" s="60"/>
      <c r="C6093" s="61"/>
      <c r="D6093" s="61"/>
      <c r="E6093" s="59"/>
      <c r="F6093" s="59"/>
      <c r="G6093" s="59"/>
      <c r="H6093" s="59"/>
      <c r="I6093" s="94"/>
      <c r="J6093" s="59"/>
    </row>
    <row r="6094" spans="1:10" s="27" customFormat="1" x14ac:dyDescent="0.25">
      <c r="A6094" s="60"/>
      <c r="B6094" s="60"/>
      <c r="C6094" s="61"/>
      <c r="D6094" s="61"/>
      <c r="E6094" s="59"/>
      <c r="F6094" s="59"/>
      <c r="G6094" s="59"/>
      <c r="H6094" s="59"/>
      <c r="I6094" s="94"/>
      <c r="J6094" s="59"/>
    </row>
    <row r="6095" spans="1:10" s="27" customFormat="1" x14ac:dyDescent="0.25">
      <c r="A6095" s="60"/>
      <c r="B6095" s="60"/>
      <c r="C6095" s="61"/>
      <c r="D6095" s="61"/>
      <c r="E6095" s="59"/>
      <c r="F6095" s="59"/>
      <c r="G6095" s="59"/>
      <c r="H6095" s="59"/>
      <c r="I6095" s="94"/>
      <c r="J6095" s="59"/>
    </row>
    <row r="6096" spans="1:10" s="27" customFormat="1" x14ac:dyDescent="0.25">
      <c r="A6096" s="60"/>
      <c r="B6096" s="60"/>
      <c r="C6096" s="61"/>
      <c r="D6096" s="61"/>
      <c r="E6096" s="59"/>
      <c r="F6096" s="59"/>
      <c r="G6096" s="59"/>
      <c r="H6096" s="59"/>
      <c r="I6096" s="94"/>
      <c r="J6096" s="59"/>
    </row>
    <row r="6097" spans="1:10" s="27" customFormat="1" x14ac:dyDescent="0.25">
      <c r="A6097" s="60"/>
      <c r="B6097" s="60"/>
      <c r="C6097" s="61"/>
      <c r="D6097" s="61"/>
      <c r="E6097" s="59"/>
      <c r="F6097" s="59"/>
      <c r="G6097" s="59"/>
      <c r="H6097" s="59"/>
      <c r="I6097" s="94"/>
      <c r="J6097" s="59"/>
    </row>
    <row r="6098" spans="1:10" s="27" customFormat="1" x14ac:dyDescent="0.25">
      <c r="A6098" s="60"/>
      <c r="B6098" s="60"/>
      <c r="C6098" s="61"/>
      <c r="D6098" s="61"/>
      <c r="E6098" s="59"/>
      <c r="F6098" s="59"/>
      <c r="G6098" s="59"/>
      <c r="H6098" s="59"/>
      <c r="I6098" s="94"/>
      <c r="J6098" s="59"/>
    </row>
    <row r="6099" spans="1:10" s="27" customFormat="1" x14ac:dyDescent="0.25">
      <c r="A6099" s="60"/>
      <c r="B6099" s="60"/>
      <c r="C6099" s="61"/>
      <c r="D6099" s="61"/>
      <c r="E6099" s="59"/>
      <c r="F6099" s="59"/>
      <c r="G6099" s="59"/>
      <c r="H6099" s="59"/>
      <c r="I6099" s="94"/>
      <c r="J6099" s="59"/>
    </row>
    <row r="6100" spans="1:10" s="27" customFormat="1" x14ac:dyDescent="0.25">
      <c r="A6100" s="60"/>
      <c r="B6100" s="60"/>
      <c r="C6100" s="61"/>
      <c r="D6100" s="61"/>
      <c r="E6100" s="59"/>
      <c r="F6100" s="59"/>
      <c r="G6100" s="59"/>
      <c r="H6100" s="59"/>
      <c r="I6100" s="94"/>
      <c r="J6100" s="59"/>
    </row>
    <row r="6101" spans="1:10" s="27" customFormat="1" x14ac:dyDescent="0.25">
      <c r="A6101" s="60"/>
      <c r="B6101" s="60"/>
      <c r="C6101" s="61"/>
      <c r="D6101" s="61"/>
      <c r="E6101" s="59"/>
      <c r="F6101" s="59"/>
      <c r="G6101" s="59"/>
      <c r="H6101" s="59"/>
      <c r="I6101" s="94"/>
      <c r="J6101" s="59"/>
    </row>
    <row r="6102" spans="1:10" s="27" customFormat="1" x14ac:dyDescent="0.25">
      <c r="A6102" s="60"/>
      <c r="B6102" s="60"/>
      <c r="C6102" s="61"/>
      <c r="D6102" s="61"/>
      <c r="E6102" s="59"/>
      <c r="F6102" s="59"/>
      <c r="G6102" s="59"/>
      <c r="H6102" s="59"/>
      <c r="I6102" s="94"/>
      <c r="J6102" s="59"/>
    </row>
    <row r="6103" spans="1:10" s="27" customFormat="1" x14ac:dyDescent="0.25">
      <c r="A6103" s="60"/>
      <c r="B6103" s="60"/>
      <c r="C6103" s="61"/>
      <c r="D6103" s="61"/>
      <c r="E6103" s="59"/>
      <c r="F6103" s="59"/>
      <c r="G6103" s="59"/>
      <c r="H6103" s="59"/>
      <c r="I6103" s="94"/>
      <c r="J6103" s="59"/>
    </row>
    <row r="6104" spans="1:10" s="27" customFormat="1" x14ac:dyDescent="0.25">
      <c r="A6104" s="60"/>
      <c r="B6104" s="60"/>
      <c r="C6104" s="61"/>
      <c r="D6104" s="61"/>
      <c r="E6104" s="59"/>
      <c r="F6104" s="59"/>
      <c r="G6104" s="59"/>
      <c r="H6104" s="59"/>
      <c r="I6104" s="94"/>
      <c r="J6104" s="59"/>
    </row>
    <row r="6105" spans="1:10" s="27" customFormat="1" x14ac:dyDescent="0.25">
      <c r="A6105" s="60"/>
      <c r="B6105" s="60"/>
      <c r="C6105" s="61"/>
      <c r="D6105" s="61"/>
      <c r="E6105" s="59"/>
      <c r="F6105" s="59"/>
      <c r="G6105" s="59"/>
      <c r="H6105" s="59"/>
      <c r="I6105" s="94"/>
      <c r="J6105" s="59"/>
    </row>
    <row r="6106" spans="1:10" s="27" customFormat="1" x14ac:dyDescent="0.25">
      <c r="A6106" s="60"/>
      <c r="B6106" s="60"/>
      <c r="C6106" s="61"/>
      <c r="D6106" s="61"/>
      <c r="E6106" s="59"/>
      <c r="F6106" s="59"/>
      <c r="G6106" s="59"/>
      <c r="H6106" s="59"/>
      <c r="I6106" s="94"/>
      <c r="J6106" s="59"/>
    </row>
    <row r="6107" spans="1:10" s="27" customFormat="1" x14ac:dyDescent="0.25">
      <c r="A6107" s="60"/>
      <c r="B6107" s="60"/>
      <c r="C6107" s="61"/>
      <c r="D6107" s="61"/>
      <c r="E6107" s="59"/>
      <c r="F6107" s="59"/>
      <c r="G6107" s="59"/>
      <c r="H6107" s="59"/>
      <c r="I6107" s="94"/>
      <c r="J6107" s="59"/>
    </row>
    <row r="6108" spans="1:10" s="27" customFormat="1" x14ac:dyDescent="0.25">
      <c r="A6108" s="60"/>
      <c r="B6108" s="60"/>
      <c r="C6108" s="61"/>
      <c r="D6108" s="61"/>
      <c r="E6108" s="59"/>
      <c r="F6108" s="59"/>
      <c r="G6108" s="59"/>
      <c r="H6108" s="59"/>
      <c r="I6108" s="94"/>
      <c r="J6108" s="59"/>
    </row>
    <row r="6109" spans="1:10" s="27" customFormat="1" x14ac:dyDescent="0.25">
      <c r="A6109" s="60"/>
      <c r="B6109" s="60"/>
      <c r="C6109" s="61"/>
      <c r="D6109" s="61"/>
      <c r="E6109" s="59"/>
      <c r="F6109" s="59"/>
      <c r="G6109" s="59"/>
      <c r="H6109" s="59"/>
      <c r="I6109" s="94"/>
      <c r="J6109" s="59"/>
    </row>
    <row r="6110" spans="1:10" s="27" customFormat="1" x14ac:dyDescent="0.25">
      <c r="A6110" s="60"/>
      <c r="B6110" s="60"/>
      <c r="C6110" s="61"/>
      <c r="D6110" s="61"/>
      <c r="E6110" s="59"/>
      <c r="F6110" s="59"/>
      <c r="G6110" s="59"/>
      <c r="H6110" s="59"/>
      <c r="I6110" s="94"/>
      <c r="J6110" s="59"/>
    </row>
    <row r="6111" spans="1:10" s="27" customFormat="1" x14ac:dyDescent="0.25">
      <c r="A6111" s="60"/>
      <c r="B6111" s="60"/>
      <c r="C6111" s="61"/>
      <c r="D6111" s="61"/>
      <c r="E6111" s="59"/>
      <c r="F6111" s="59"/>
      <c r="G6111" s="59"/>
      <c r="H6111" s="59"/>
      <c r="I6111" s="94"/>
      <c r="J6111" s="59"/>
    </row>
    <row r="6112" spans="1:10" s="27" customFormat="1" x14ac:dyDescent="0.25">
      <c r="A6112" s="60"/>
      <c r="B6112" s="60"/>
      <c r="C6112" s="61"/>
      <c r="D6112" s="61"/>
      <c r="E6112" s="59"/>
      <c r="F6112" s="59"/>
      <c r="G6112" s="59"/>
      <c r="H6112" s="59"/>
      <c r="I6112" s="94"/>
      <c r="J6112" s="59"/>
    </row>
    <row r="6113" spans="1:10" s="27" customFormat="1" x14ac:dyDescent="0.25">
      <c r="A6113" s="60"/>
      <c r="B6113" s="60"/>
      <c r="C6113" s="61"/>
      <c r="D6113" s="61"/>
      <c r="E6113" s="59"/>
      <c r="F6113" s="59"/>
      <c r="G6113" s="59"/>
      <c r="H6113" s="59"/>
      <c r="I6113" s="94"/>
      <c r="J6113" s="59"/>
    </row>
    <row r="6114" spans="1:10" s="27" customFormat="1" x14ac:dyDescent="0.25">
      <c r="A6114" s="60"/>
      <c r="B6114" s="60"/>
      <c r="C6114" s="61"/>
      <c r="D6114" s="61"/>
      <c r="E6114" s="59"/>
      <c r="F6114" s="59"/>
      <c r="G6114" s="59"/>
      <c r="H6114" s="59"/>
      <c r="I6114" s="94"/>
      <c r="J6114" s="59"/>
    </row>
    <row r="6115" spans="1:10" s="27" customFormat="1" x14ac:dyDescent="0.25">
      <c r="A6115" s="60"/>
      <c r="B6115" s="60"/>
      <c r="C6115" s="61"/>
      <c r="D6115" s="61"/>
      <c r="E6115" s="59"/>
      <c r="F6115" s="59"/>
      <c r="G6115" s="59"/>
      <c r="H6115" s="59"/>
      <c r="I6115" s="94"/>
      <c r="J6115" s="59"/>
    </row>
    <row r="6116" spans="1:10" s="27" customFormat="1" x14ac:dyDescent="0.25">
      <c r="A6116" s="60"/>
      <c r="B6116" s="60"/>
      <c r="C6116" s="61"/>
      <c r="D6116" s="61"/>
      <c r="E6116" s="59"/>
      <c r="F6116" s="59"/>
      <c r="G6116" s="59"/>
      <c r="H6116" s="59"/>
      <c r="I6116" s="94"/>
      <c r="J6116" s="59"/>
    </row>
    <row r="6117" spans="1:10" s="27" customFormat="1" x14ac:dyDescent="0.25">
      <c r="A6117" s="60"/>
      <c r="B6117" s="60"/>
      <c r="C6117" s="61"/>
      <c r="D6117" s="61"/>
      <c r="E6117" s="59"/>
      <c r="F6117" s="59"/>
      <c r="G6117" s="59"/>
      <c r="H6117" s="59"/>
      <c r="I6117" s="94"/>
      <c r="J6117" s="59"/>
    </row>
    <row r="6118" spans="1:10" s="27" customFormat="1" x14ac:dyDescent="0.25">
      <c r="A6118" s="60"/>
      <c r="B6118" s="60"/>
      <c r="C6118" s="61"/>
      <c r="D6118" s="61"/>
      <c r="E6118" s="59"/>
      <c r="F6118" s="59"/>
      <c r="G6118" s="59"/>
      <c r="H6118" s="59"/>
      <c r="I6118" s="94"/>
      <c r="J6118" s="59"/>
    </row>
    <row r="6119" spans="1:10" s="27" customFormat="1" x14ac:dyDescent="0.25">
      <c r="A6119" s="60"/>
      <c r="B6119" s="60"/>
      <c r="C6119" s="61"/>
      <c r="D6119" s="61"/>
      <c r="E6119" s="59"/>
      <c r="F6119" s="59"/>
      <c r="G6119" s="59"/>
      <c r="H6119" s="59"/>
      <c r="I6119" s="94"/>
      <c r="J6119" s="59"/>
    </row>
    <row r="6120" spans="1:10" s="27" customFormat="1" x14ac:dyDescent="0.25">
      <c r="A6120" s="60"/>
      <c r="B6120" s="60"/>
      <c r="C6120" s="61"/>
      <c r="D6120" s="61"/>
      <c r="E6120" s="59"/>
      <c r="F6120" s="59"/>
      <c r="G6120" s="59"/>
      <c r="H6120" s="59"/>
      <c r="I6120" s="94"/>
      <c r="J6120" s="59"/>
    </row>
    <row r="6121" spans="1:10" s="27" customFormat="1" x14ac:dyDescent="0.25">
      <c r="A6121" s="60"/>
      <c r="B6121" s="60"/>
      <c r="C6121" s="61"/>
      <c r="D6121" s="61"/>
      <c r="E6121" s="59"/>
      <c r="F6121" s="59"/>
      <c r="G6121" s="59"/>
      <c r="H6121" s="59"/>
      <c r="I6121" s="94"/>
      <c r="J6121" s="59"/>
    </row>
    <row r="6122" spans="1:10" s="27" customFormat="1" x14ac:dyDescent="0.25">
      <c r="A6122" s="60"/>
      <c r="B6122" s="60"/>
      <c r="C6122" s="61"/>
      <c r="D6122" s="61"/>
      <c r="E6122" s="59"/>
      <c r="F6122" s="59"/>
      <c r="G6122" s="59"/>
      <c r="H6122" s="59"/>
      <c r="I6122" s="94"/>
      <c r="J6122" s="59"/>
    </row>
    <row r="6123" spans="1:10" s="27" customFormat="1" x14ac:dyDescent="0.25">
      <c r="A6123" s="60"/>
      <c r="B6123" s="60"/>
      <c r="C6123" s="61"/>
      <c r="D6123" s="61"/>
      <c r="E6123" s="59"/>
      <c r="F6123" s="59"/>
      <c r="G6123" s="59"/>
      <c r="H6123" s="59"/>
      <c r="I6123" s="94"/>
      <c r="J6123" s="59"/>
    </row>
    <row r="6124" spans="1:10" s="27" customFormat="1" x14ac:dyDescent="0.25">
      <c r="A6124" s="60"/>
      <c r="B6124" s="60"/>
      <c r="C6124" s="61"/>
      <c r="D6124" s="61"/>
      <c r="E6124" s="59"/>
      <c r="F6124" s="59"/>
      <c r="G6124" s="59"/>
      <c r="H6124" s="59"/>
      <c r="I6124" s="94"/>
      <c r="J6124" s="59"/>
    </row>
    <row r="6125" spans="1:10" s="27" customFormat="1" x14ac:dyDescent="0.25">
      <c r="A6125" s="60"/>
      <c r="B6125" s="60"/>
      <c r="C6125" s="61"/>
      <c r="D6125" s="61"/>
      <c r="E6125" s="59"/>
      <c r="F6125" s="59"/>
      <c r="G6125" s="59"/>
      <c r="H6125" s="59"/>
      <c r="I6125" s="94"/>
      <c r="J6125" s="59"/>
    </row>
    <row r="6126" spans="1:10" s="27" customFormat="1" x14ac:dyDescent="0.25">
      <c r="A6126" s="60"/>
      <c r="B6126" s="60"/>
      <c r="C6126" s="61"/>
      <c r="D6126" s="61"/>
      <c r="E6126" s="59"/>
      <c r="F6126" s="59"/>
      <c r="G6126" s="59"/>
      <c r="H6126" s="59"/>
      <c r="I6126" s="94"/>
      <c r="J6126" s="59"/>
    </row>
    <row r="6127" spans="1:10" s="27" customFormat="1" x14ac:dyDescent="0.25">
      <c r="A6127" s="60"/>
      <c r="B6127" s="60"/>
      <c r="C6127" s="61"/>
      <c r="D6127" s="61"/>
      <c r="E6127" s="59"/>
      <c r="F6127" s="59"/>
      <c r="G6127" s="59"/>
      <c r="H6127" s="59"/>
      <c r="I6127" s="94"/>
      <c r="J6127" s="59"/>
    </row>
    <row r="6128" spans="1:10" s="27" customFormat="1" x14ac:dyDescent="0.25">
      <c r="A6128" s="60"/>
      <c r="B6128" s="60"/>
      <c r="C6128" s="61"/>
      <c r="D6128" s="61"/>
      <c r="E6128" s="59"/>
      <c r="F6128" s="59"/>
      <c r="G6128" s="59"/>
      <c r="H6128" s="59"/>
      <c r="I6128" s="94"/>
      <c r="J6128" s="59"/>
    </row>
    <row r="6129" spans="1:10" s="27" customFormat="1" x14ac:dyDescent="0.25">
      <c r="A6129" s="60"/>
      <c r="B6129" s="60"/>
      <c r="C6129" s="61"/>
      <c r="D6129" s="61"/>
      <c r="E6129" s="59"/>
      <c r="F6129" s="59"/>
      <c r="G6129" s="59"/>
      <c r="H6129" s="59"/>
      <c r="I6129" s="94"/>
      <c r="J6129" s="59"/>
    </row>
    <row r="6130" spans="1:10" s="27" customFormat="1" x14ac:dyDescent="0.25">
      <c r="A6130" s="60"/>
      <c r="B6130" s="60"/>
      <c r="C6130" s="61"/>
      <c r="D6130" s="61"/>
      <c r="E6130" s="59"/>
      <c r="F6130" s="59"/>
      <c r="G6130" s="59"/>
      <c r="H6130" s="59"/>
      <c r="I6130" s="94"/>
      <c r="J6130" s="59"/>
    </row>
    <row r="6131" spans="1:10" s="27" customFormat="1" x14ac:dyDescent="0.25">
      <c r="A6131" s="60"/>
      <c r="B6131" s="60"/>
      <c r="C6131" s="61"/>
      <c r="D6131" s="61"/>
      <c r="E6131" s="59"/>
      <c r="F6131" s="59"/>
      <c r="G6131" s="59"/>
      <c r="H6131" s="59"/>
      <c r="I6131" s="94"/>
      <c r="J6131" s="59"/>
    </row>
    <row r="6132" spans="1:10" s="27" customFormat="1" x14ac:dyDescent="0.25">
      <c r="A6132" s="60"/>
      <c r="B6132" s="60"/>
      <c r="C6132" s="61"/>
      <c r="D6132" s="61"/>
      <c r="E6132" s="59"/>
      <c r="F6132" s="59"/>
      <c r="G6132" s="59"/>
      <c r="H6132" s="59"/>
      <c r="I6132" s="94"/>
      <c r="J6132" s="59"/>
    </row>
    <row r="6133" spans="1:10" s="27" customFormat="1" x14ac:dyDescent="0.25">
      <c r="A6133" s="60"/>
      <c r="B6133" s="60"/>
      <c r="C6133" s="61"/>
      <c r="D6133" s="61"/>
      <c r="E6133" s="59"/>
      <c r="F6133" s="59"/>
      <c r="G6133" s="59"/>
      <c r="H6133" s="59"/>
      <c r="I6133" s="94"/>
      <c r="J6133" s="59"/>
    </row>
    <row r="6134" spans="1:10" s="27" customFormat="1" x14ac:dyDescent="0.25">
      <c r="A6134" s="60"/>
      <c r="B6134" s="60"/>
      <c r="C6134" s="61"/>
      <c r="D6134" s="61"/>
      <c r="E6134" s="59"/>
      <c r="F6134" s="59"/>
      <c r="G6134" s="59"/>
      <c r="H6134" s="59"/>
      <c r="I6134" s="94"/>
      <c r="J6134" s="59"/>
    </row>
    <row r="6135" spans="1:10" s="27" customFormat="1" x14ac:dyDescent="0.25">
      <c r="A6135" s="60"/>
      <c r="B6135" s="60"/>
      <c r="C6135" s="61"/>
      <c r="D6135" s="61"/>
      <c r="E6135" s="59"/>
      <c r="F6135" s="59"/>
      <c r="G6135" s="59"/>
      <c r="H6135" s="59"/>
      <c r="I6135" s="94"/>
      <c r="J6135" s="59"/>
    </row>
    <row r="6136" spans="1:10" s="27" customFormat="1" x14ac:dyDescent="0.25">
      <c r="A6136" s="60"/>
      <c r="B6136" s="60"/>
      <c r="C6136" s="61"/>
      <c r="D6136" s="61"/>
      <c r="E6136" s="59"/>
      <c r="F6136" s="59"/>
      <c r="G6136" s="59"/>
      <c r="H6136" s="59"/>
      <c r="I6136" s="94"/>
      <c r="J6136" s="59"/>
    </row>
    <row r="6137" spans="1:10" s="27" customFormat="1" x14ac:dyDescent="0.25">
      <c r="A6137" s="60"/>
      <c r="B6137" s="60"/>
      <c r="C6137" s="61"/>
      <c r="D6137" s="61"/>
      <c r="E6137" s="59"/>
      <c r="F6137" s="59"/>
      <c r="G6137" s="59"/>
      <c r="H6137" s="59"/>
      <c r="I6137" s="94"/>
      <c r="J6137" s="59"/>
    </row>
    <row r="6138" spans="1:10" s="27" customFormat="1" x14ac:dyDescent="0.25">
      <c r="A6138" s="60"/>
      <c r="B6138" s="60"/>
      <c r="C6138" s="61"/>
      <c r="D6138" s="61"/>
      <c r="E6138" s="59"/>
      <c r="F6138" s="59"/>
      <c r="G6138" s="59"/>
      <c r="H6138" s="59"/>
      <c r="I6138" s="94"/>
      <c r="J6138" s="59"/>
    </row>
    <row r="6139" spans="1:10" s="27" customFormat="1" x14ac:dyDescent="0.25">
      <c r="A6139" s="60"/>
      <c r="B6139" s="60"/>
      <c r="C6139" s="61"/>
      <c r="D6139" s="61"/>
      <c r="E6139" s="59"/>
      <c r="F6139" s="59"/>
      <c r="G6139" s="59"/>
      <c r="H6139" s="59"/>
      <c r="I6139" s="94"/>
      <c r="J6139" s="59"/>
    </row>
    <row r="6140" spans="1:10" s="27" customFormat="1" x14ac:dyDescent="0.25">
      <c r="A6140" s="60"/>
      <c r="B6140" s="60"/>
      <c r="C6140" s="61"/>
      <c r="D6140" s="61"/>
      <c r="E6140" s="59"/>
      <c r="F6140" s="59"/>
      <c r="G6140" s="59"/>
      <c r="H6140" s="59"/>
      <c r="I6140" s="94"/>
      <c r="J6140" s="59"/>
    </row>
    <row r="6141" spans="1:10" s="27" customFormat="1" x14ac:dyDescent="0.25">
      <c r="A6141" s="60"/>
      <c r="B6141" s="60"/>
      <c r="C6141" s="61"/>
      <c r="D6141" s="61"/>
      <c r="E6141" s="59"/>
      <c r="F6141" s="59"/>
      <c r="G6141" s="59"/>
      <c r="H6141" s="59"/>
      <c r="I6141" s="94"/>
      <c r="J6141" s="59"/>
    </row>
    <row r="6142" spans="1:10" s="27" customFormat="1" x14ac:dyDescent="0.25">
      <c r="A6142" s="60"/>
      <c r="B6142" s="60"/>
      <c r="C6142" s="61"/>
      <c r="D6142" s="61"/>
      <c r="E6142" s="59"/>
      <c r="F6142" s="59"/>
      <c r="G6142" s="59"/>
      <c r="H6142" s="59"/>
      <c r="I6142" s="94"/>
      <c r="J6142" s="59"/>
    </row>
    <row r="6143" spans="1:10" s="27" customFormat="1" x14ac:dyDescent="0.25">
      <c r="A6143" s="60"/>
      <c r="B6143" s="60"/>
      <c r="C6143" s="61"/>
      <c r="D6143" s="61"/>
      <c r="E6143" s="59"/>
      <c r="F6143" s="59"/>
      <c r="G6143" s="59"/>
      <c r="H6143" s="59"/>
      <c r="I6143" s="94"/>
      <c r="J6143" s="59"/>
    </row>
    <row r="6144" spans="1:10" s="27" customFormat="1" x14ac:dyDescent="0.25">
      <c r="A6144" s="60"/>
      <c r="B6144" s="60"/>
      <c r="C6144" s="61"/>
      <c r="D6144" s="61"/>
      <c r="E6144" s="59"/>
      <c r="F6144" s="59"/>
      <c r="G6144" s="59"/>
      <c r="H6144" s="59"/>
      <c r="I6144" s="94"/>
      <c r="J6144" s="59"/>
    </row>
    <row r="6145" spans="1:10" s="27" customFormat="1" x14ac:dyDescent="0.25">
      <c r="A6145" s="60"/>
      <c r="B6145" s="60"/>
      <c r="C6145" s="61"/>
      <c r="D6145" s="61"/>
      <c r="E6145" s="59"/>
      <c r="F6145" s="59"/>
      <c r="G6145" s="59"/>
      <c r="H6145" s="59"/>
      <c r="I6145" s="94"/>
      <c r="J6145" s="59"/>
    </row>
    <row r="6146" spans="1:10" s="27" customFormat="1" x14ac:dyDescent="0.25">
      <c r="A6146" s="60"/>
      <c r="B6146" s="60"/>
      <c r="C6146" s="61"/>
      <c r="D6146" s="61"/>
      <c r="E6146" s="59"/>
      <c r="F6146" s="59"/>
      <c r="G6146" s="59"/>
      <c r="H6146" s="59"/>
      <c r="I6146" s="94"/>
      <c r="J6146" s="59"/>
    </row>
    <row r="6147" spans="1:10" s="27" customFormat="1" x14ac:dyDescent="0.25">
      <c r="A6147" s="60"/>
      <c r="B6147" s="60"/>
      <c r="C6147" s="61"/>
      <c r="D6147" s="61"/>
      <c r="E6147" s="59"/>
      <c r="F6147" s="59"/>
      <c r="G6147" s="59"/>
      <c r="H6147" s="59"/>
      <c r="I6147" s="94"/>
      <c r="J6147" s="59"/>
    </row>
    <row r="6148" spans="1:10" s="27" customFormat="1" x14ac:dyDescent="0.25">
      <c r="A6148" s="60"/>
      <c r="B6148" s="60"/>
      <c r="C6148" s="61"/>
      <c r="D6148" s="61"/>
      <c r="E6148" s="59"/>
      <c r="F6148" s="59"/>
      <c r="G6148" s="59"/>
      <c r="H6148" s="59"/>
      <c r="I6148" s="94"/>
      <c r="J6148" s="59"/>
    </row>
    <row r="6149" spans="1:10" s="27" customFormat="1" x14ac:dyDescent="0.25">
      <c r="A6149" s="60"/>
      <c r="B6149" s="60"/>
      <c r="C6149" s="61"/>
      <c r="D6149" s="61"/>
      <c r="E6149" s="59"/>
      <c r="F6149" s="59"/>
      <c r="G6149" s="59"/>
      <c r="H6149" s="59"/>
      <c r="I6149" s="94"/>
      <c r="J6149" s="59"/>
    </row>
    <row r="6150" spans="1:10" s="27" customFormat="1" x14ac:dyDescent="0.25">
      <c r="A6150" s="60"/>
      <c r="B6150" s="60"/>
      <c r="C6150" s="61"/>
      <c r="D6150" s="61"/>
      <c r="E6150" s="59"/>
      <c r="F6150" s="59"/>
      <c r="G6150" s="59"/>
      <c r="H6150" s="59"/>
      <c r="I6150" s="94"/>
      <c r="J6150" s="59"/>
    </row>
    <row r="6151" spans="1:10" s="27" customFormat="1" x14ac:dyDescent="0.25">
      <c r="A6151" s="60"/>
      <c r="B6151" s="60"/>
      <c r="C6151" s="61"/>
      <c r="D6151" s="61"/>
      <c r="E6151" s="59"/>
      <c r="F6151" s="59"/>
      <c r="G6151" s="59"/>
      <c r="H6151" s="59"/>
      <c r="I6151" s="94"/>
      <c r="J6151" s="59"/>
    </row>
    <row r="6152" spans="1:10" s="27" customFormat="1" x14ac:dyDescent="0.25">
      <c r="A6152" s="60"/>
      <c r="B6152" s="60"/>
      <c r="C6152" s="61"/>
      <c r="D6152" s="61"/>
      <c r="E6152" s="59"/>
      <c r="F6152" s="59"/>
      <c r="G6152" s="59"/>
      <c r="H6152" s="59"/>
      <c r="I6152" s="94"/>
      <c r="J6152" s="59"/>
    </row>
    <row r="6153" spans="1:10" s="27" customFormat="1" x14ac:dyDescent="0.25">
      <c r="A6153" s="60"/>
      <c r="B6153" s="60"/>
      <c r="C6153" s="61"/>
      <c r="D6153" s="61"/>
      <c r="E6153" s="59"/>
      <c r="F6153" s="59"/>
      <c r="G6153" s="59"/>
      <c r="H6153" s="59"/>
      <c r="I6153" s="94"/>
      <c r="J6153" s="59"/>
    </row>
    <row r="6154" spans="1:10" s="27" customFormat="1" x14ac:dyDescent="0.25">
      <c r="A6154" s="60"/>
      <c r="B6154" s="60"/>
      <c r="C6154" s="61"/>
      <c r="D6154" s="61"/>
      <c r="E6154" s="59"/>
      <c r="F6154" s="59"/>
      <c r="G6154" s="59"/>
      <c r="H6154" s="59"/>
      <c r="I6154" s="94"/>
      <c r="J6154" s="59"/>
    </row>
    <row r="6155" spans="1:10" s="27" customFormat="1" x14ac:dyDescent="0.25">
      <c r="A6155" s="60"/>
      <c r="B6155" s="60"/>
      <c r="C6155" s="61"/>
      <c r="D6155" s="61"/>
      <c r="E6155" s="59"/>
      <c r="F6155" s="59"/>
      <c r="G6155" s="59"/>
      <c r="H6155" s="59"/>
      <c r="I6155" s="94"/>
      <c r="J6155" s="59"/>
    </row>
    <row r="6156" spans="1:10" s="27" customFormat="1" x14ac:dyDescent="0.25">
      <c r="A6156" s="60"/>
      <c r="B6156" s="60"/>
      <c r="C6156" s="61"/>
      <c r="D6156" s="61"/>
      <c r="E6156" s="59"/>
      <c r="F6156" s="59"/>
      <c r="G6156" s="59"/>
      <c r="H6156" s="59"/>
      <c r="I6156" s="94"/>
      <c r="J6156" s="59"/>
    </row>
    <row r="6157" spans="1:10" s="27" customFormat="1" x14ac:dyDescent="0.25">
      <c r="A6157" s="60"/>
      <c r="B6157" s="60"/>
      <c r="C6157" s="61"/>
      <c r="D6157" s="61"/>
      <c r="E6157" s="59"/>
      <c r="F6157" s="59"/>
      <c r="G6157" s="59"/>
      <c r="H6157" s="59"/>
      <c r="I6157" s="94"/>
      <c r="J6157" s="59"/>
    </row>
    <row r="6158" spans="1:10" s="27" customFormat="1" x14ac:dyDescent="0.25">
      <c r="A6158" s="60"/>
      <c r="B6158" s="60"/>
      <c r="C6158" s="61"/>
      <c r="D6158" s="61"/>
      <c r="E6158" s="59"/>
      <c r="F6158" s="59"/>
      <c r="G6158" s="59"/>
      <c r="H6158" s="59"/>
      <c r="I6158" s="94"/>
      <c r="J6158" s="59"/>
    </row>
    <row r="6159" spans="1:10" s="27" customFormat="1" x14ac:dyDescent="0.25">
      <c r="A6159" s="60"/>
      <c r="B6159" s="60"/>
      <c r="C6159" s="61"/>
      <c r="D6159" s="61"/>
      <c r="E6159" s="59"/>
      <c r="F6159" s="59"/>
      <c r="G6159" s="59"/>
      <c r="H6159" s="59"/>
      <c r="I6159" s="94"/>
      <c r="J6159" s="59"/>
    </row>
    <row r="6160" spans="1:10" s="27" customFormat="1" x14ac:dyDescent="0.25">
      <c r="A6160" s="60"/>
      <c r="B6160" s="60"/>
      <c r="C6160" s="61"/>
      <c r="D6160" s="61"/>
      <c r="E6160" s="59"/>
      <c r="F6160" s="59"/>
      <c r="G6160" s="59"/>
      <c r="H6160" s="59"/>
      <c r="I6160" s="94"/>
      <c r="J6160" s="59"/>
    </row>
    <row r="6161" spans="1:10" s="27" customFormat="1" x14ac:dyDescent="0.25">
      <c r="A6161" s="60"/>
      <c r="B6161" s="60"/>
      <c r="C6161" s="61"/>
      <c r="D6161" s="61"/>
      <c r="E6161" s="59"/>
      <c r="F6161" s="59"/>
      <c r="G6161" s="59"/>
      <c r="H6161" s="59"/>
      <c r="I6161" s="94"/>
      <c r="J6161" s="59"/>
    </row>
    <row r="6162" spans="1:10" s="27" customFormat="1" x14ac:dyDescent="0.25">
      <c r="A6162" s="60"/>
      <c r="B6162" s="60"/>
      <c r="C6162" s="61"/>
      <c r="D6162" s="61"/>
      <c r="E6162" s="59"/>
      <c r="F6162" s="59"/>
      <c r="G6162" s="59"/>
      <c r="H6162" s="59"/>
      <c r="I6162" s="94"/>
      <c r="J6162" s="59"/>
    </row>
    <row r="6163" spans="1:10" s="27" customFormat="1" x14ac:dyDescent="0.25">
      <c r="A6163" s="60"/>
      <c r="B6163" s="60"/>
      <c r="C6163" s="61"/>
      <c r="D6163" s="61"/>
      <c r="E6163" s="59"/>
      <c r="F6163" s="59"/>
      <c r="G6163" s="59"/>
      <c r="H6163" s="59"/>
      <c r="I6163" s="94"/>
      <c r="J6163" s="59"/>
    </row>
    <row r="6164" spans="1:10" s="27" customFormat="1" x14ac:dyDescent="0.25">
      <c r="A6164" s="60"/>
      <c r="B6164" s="60"/>
      <c r="C6164" s="61"/>
      <c r="D6164" s="61"/>
      <c r="E6164" s="59"/>
      <c r="F6164" s="59"/>
      <c r="G6164" s="59"/>
      <c r="H6164" s="59"/>
      <c r="I6164" s="94"/>
      <c r="J6164" s="59"/>
    </row>
    <row r="6165" spans="1:10" s="27" customFormat="1" x14ac:dyDescent="0.25">
      <c r="A6165" s="60"/>
      <c r="B6165" s="60"/>
      <c r="C6165" s="61"/>
      <c r="D6165" s="61"/>
      <c r="E6165" s="59"/>
      <c r="F6165" s="59"/>
      <c r="G6165" s="59"/>
      <c r="H6165" s="59"/>
      <c r="I6165" s="94"/>
      <c r="J6165" s="59"/>
    </row>
    <row r="6166" spans="1:10" s="27" customFormat="1" x14ac:dyDescent="0.25">
      <c r="A6166" s="60"/>
      <c r="B6166" s="60"/>
      <c r="C6166" s="61"/>
      <c r="D6166" s="61"/>
      <c r="E6166" s="59"/>
      <c r="F6166" s="59"/>
      <c r="G6166" s="59"/>
      <c r="H6166" s="59"/>
      <c r="I6166" s="94"/>
      <c r="J6166" s="59"/>
    </row>
    <row r="6167" spans="1:10" s="27" customFormat="1" x14ac:dyDescent="0.25">
      <c r="A6167" s="60"/>
      <c r="B6167" s="60"/>
      <c r="C6167" s="61"/>
      <c r="D6167" s="61"/>
      <c r="E6167" s="59"/>
      <c r="F6167" s="59"/>
      <c r="G6167" s="59"/>
      <c r="H6167" s="59"/>
      <c r="I6167" s="94"/>
      <c r="J6167" s="59"/>
    </row>
    <row r="6168" spans="1:10" s="27" customFormat="1" x14ac:dyDescent="0.25">
      <c r="A6168" s="60"/>
      <c r="B6168" s="60"/>
      <c r="C6168" s="61"/>
      <c r="D6168" s="61"/>
      <c r="E6168" s="59"/>
      <c r="F6168" s="59"/>
      <c r="G6168" s="59"/>
      <c r="H6168" s="59"/>
      <c r="I6168" s="94"/>
      <c r="J6168" s="59"/>
    </row>
    <row r="6169" spans="1:10" s="27" customFormat="1" x14ac:dyDescent="0.25">
      <c r="A6169" s="60"/>
      <c r="B6169" s="60"/>
      <c r="C6169" s="61"/>
      <c r="D6169" s="61"/>
      <c r="E6169" s="59"/>
      <c r="F6169" s="59"/>
      <c r="G6169" s="59"/>
      <c r="H6169" s="59"/>
      <c r="I6169" s="94"/>
      <c r="J6169" s="59"/>
    </row>
    <row r="6170" spans="1:10" s="27" customFormat="1" x14ac:dyDescent="0.25">
      <c r="A6170" s="60"/>
      <c r="B6170" s="60"/>
      <c r="C6170" s="61"/>
      <c r="D6170" s="61"/>
      <c r="E6170" s="59"/>
      <c r="F6170" s="59"/>
      <c r="G6170" s="59"/>
      <c r="H6170" s="59"/>
      <c r="I6170" s="94"/>
      <c r="J6170" s="59"/>
    </row>
    <row r="6171" spans="1:10" s="27" customFormat="1" x14ac:dyDescent="0.25">
      <c r="A6171" s="60"/>
      <c r="B6171" s="60"/>
      <c r="C6171" s="61"/>
      <c r="D6171" s="61"/>
      <c r="E6171" s="59"/>
      <c r="F6171" s="59"/>
      <c r="G6171" s="59"/>
      <c r="H6171" s="59"/>
      <c r="I6171" s="94"/>
      <c r="J6171" s="59"/>
    </row>
    <row r="6172" spans="1:10" s="27" customFormat="1" x14ac:dyDescent="0.25">
      <c r="A6172" s="60"/>
      <c r="B6172" s="60"/>
      <c r="C6172" s="61"/>
      <c r="D6172" s="61"/>
      <c r="E6172" s="59"/>
      <c r="F6172" s="59"/>
      <c r="G6172" s="59"/>
      <c r="H6172" s="59"/>
      <c r="I6172" s="94"/>
      <c r="J6172" s="59"/>
    </row>
    <row r="6173" spans="1:10" s="27" customFormat="1" x14ac:dyDescent="0.25">
      <c r="A6173" s="60"/>
      <c r="B6173" s="60"/>
      <c r="C6173" s="61"/>
      <c r="D6173" s="61"/>
      <c r="E6173" s="59"/>
      <c r="F6173" s="59"/>
      <c r="G6173" s="59"/>
      <c r="H6173" s="59"/>
      <c r="I6173" s="94"/>
      <c r="J6173" s="59"/>
    </row>
    <row r="6174" spans="1:10" s="27" customFormat="1" x14ac:dyDescent="0.25">
      <c r="A6174" s="60"/>
      <c r="B6174" s="60"/>
      <c r="C6174" s="61"/>
      <c r="D6174" s="61"/>
      <c r="E6174" s="59"/>
      <c r="F6174" s="59"/>
      <c r="G6174" s="59"/>
      <c r="H6174" s="59"/>
      <c r="I6174" s="94"/>
      <c r="J6174" s="59"/>
    </row>
    <row r="6175" spans="1:10" s="27" customFormat="1" x14ac:dyDescent="0.25">
      <c r="A6175" s="60"/>
      <c r="B6175" s="60"/>
      <c r="C6175" s="61"/>
      <c r="D6175" s="61"/>
      <c r="E6175" s="59"/>
      <c r="F6175" s="59"/>
      <c r="G6175" s="59"/>
      <c r="H6175" s="59"/>
      <c r="I6175" s="94"/>
      <c r="J6175" s="59"/>
    </row>
    <row r="6176" spans="1:10" s="27" customFormat="1" x14ac:dyDescent="0.25">
      <c r="A6176" s="60"/>
      <c r="B6176" s="60"/>
      <c r="C6176" s="61"/>
      <c r="D6176" s="61"/>
      <c r="E6176" s="59"/>
      <c r="F6176" s="59"/>
      <c r="G6176" s="59"/>
      <c r="H6176" s="59"/>
      <c r="I6176" s="94"/>
      <c r="J6176" s="59"/>
    </row>
    <row r="6177" spans="1:10" s="27" customFormat="1" x14ac:dyDescent="0.25">
      <c r="A6177" s="60"/>
      <c r="B6177" s="60"/>
      <c r="C6177" s="61"/>
      <c r="D6177" s="61"/>
      <c r="E6177" s="59"/>
      <c r="F6177" s="59"/>
      <c r="G6177" s="59"/>
      <c r="H6177" s="59"/>
      <c r="I6177" s="94"/>
      <c r="J6177" s="59"/>
    </row>
    <row r="6178" spans="1:10" s="27" customFormat="1" x14ac:dyDescent="0.25">
      <c r="A6178" s="60"/>
      <c r="B6178" s="60"/>
      <c r="C6178" s="61"/>
      <c r="D6178" s="61"/>
      <c r="E6178" s="59"/>
      <c r="F6178" s="59"/>
      <c r="G6178" s="59"/>
      <c r="H6178" s="59"/>
      <c r="I6178" s="94"/>
      <c r="J6178" s="59"/>
    </row>
    <row r="6179" spans="1:10" s="27" customFormat="1" x14ac:dyDescent="0.25">
      <c r="A6179" s="60"/>
      <c r="B6179" s="60"/>
      <c r="C6179" s="61"/>
      <c r="D6179" s="61"/>
      <c r="E6179" s="59"/>
      <c r="F6179" s="59"/>
      <c r="G6179" s="59"/>
      <c r="H6179" s="59"/>
      <c r="I6179" s="94"/>
      <c r="J6179" s="59"/>
    </row>
    <row r="6180" spans="1:10" s="27" customFormat="1" x14ac:dyDescent="0.25">
      <c r="A6180" s="60"/>
      <c r="B6180" s="60"/>
      <c r="C6180" s="61"/>
      <c r="D6180" s="61"/>
      <c r="E6180" s="59"/>
      <c r="F6180" s="59"/>
      <c r="G6180" s="59"/>
      <c r="H6180" s="59"/>
      <c r="I6180" s="94"/>
      <c r="J6180" s="59"/>
    </row>
    <row r="6181" spans="1:10" s="27" customFormat="1" x14ac:dyDescent="0.25">
      <c r="A6181" s="60"/>
      <c r="B6181" s="60"/>
      <c r="C6181" s="61"/>
      <c r="D6181" s="61"/>
      <c r="E6181" s="59"/>
      <c r="F6181" s="59"/>
      <c r="G6181" s="59"/>
      <c r="H6181" s="59"/>
      <c r="I6181" s="94"/>
      <c r="J6181" s="59"/>
    </row>
    <row r="6182" spans="1:10" s="27" customFormat="1" x14ac:dyDescent="0.25">
      <c r="A6182" s="60"/>
      <c r="B6182" s="60"/>
      <c r="C6182" s="61"/>
      <c r="D6182" s="61"/>
      <c r="E6182" s="59"/>
      <c r="F6182" s="59"/>
      <c r="G6182" s="59"/>
      <c r="H6182" s="59"/>
      <c r="I6182" s="94"/>
      <c r="J6182" s="59"/>
    </row>
    <row r="6183" spans="1:10" s="27" customFormat="1" x14ac:dyDescent="0.25">
      <c r="A6183" s="60"/>
      <c r="B6183" s="60"/>
      <c r="C6183" s="61"/>
      <c r="D6183" s="61"/>
      <c r="E6183" s="59"/>
      <c r="F6183" s="59"/>
      <c r="G6183" s="59"/>
      <c r="H6183" s="59"/>
      <c r="I6183" s="94"/>
      <c r="J6183" s="59"/>
    </row>
    <row r="6184" spans="1:10" s="27" customFormat="1" x14ac:dyDescent="0.25">
      <c r="A6184" s="60"/>
      <c r="B6184" s="60"/>
      <c r="C6184" s="61"/>
      <c r="D6184" s="61"/>
      <c r="E6184" s="59"/>
      <c r="F6184" s="59"/>
      <c r="G6184" s="59"/>
      <c r="H6184" s="59"/>
      <c r="I6184" s="94"/>
      <c r="J6184" s="59"/>
    </row>
    <row r="6185" spans="1:10" s="27" customFormat="1" x14ac:dyDescent="0.25">
      <c r="A6185" s="60"/>
      <c r="B6185" s="60"/>
      <c r="C6185" s="61"/>
      <c r="D6185" s="61"/>
      <c r="E6185" s="59"/>
      <c r="F6185" s="59"/>
      <c r="G6185" s="59"/>
      <c r="H6185" s="59"/>
      <c r="I6185" s="94"/>
      <c r="J6185" s="59"/>
    </row>
    <row r="6186" spans="1:10" s="27" customFormat="1" x14ac:dyDescent="0.25">
      <c r="A6186" s="60"/>
      <c r="B6186" s="60"/>
      <c r="C6186" s="61"/>
      <c r="D6186" s="61"/>
      <c r="E6186" s="59"/>
      <c r="F6186" s="59"/>
      <c r="G6186" s="59"/>
      <c r="H6186" s="59"/>
      <c r="I6186" s="94"/>
      <c r="J6186" s="59"/>
    </row>
    <row r="6187" spans="1:10" s="27" customFormat="1" x14ac:dyDescent="0.25">
      <c r="A6187" s="60"/>
      <c r="B6187" s="60"/>
      <c r="C6187" s="61"/>
      <c r="D6187" s="61"/>
      <c r="E6187" s="59"/>
      <c r="F6187" s="59"/>
      <c r="G6187" s="59"/>
      <c r="H6187" s="59"/>
      <c r="I6187" s="94"/>
      <c r="J6187" s="59"/>
    </row>
    <row r="6188" spans="1:10" s="27" customFormat="1" x14ac:dyDescent="0.25">
      <c r="A6188" s="60"/>
      <c r="B6188" s="60"/>
      <c r="C6188" s="61"/>
      <c r="D6188" s="61"/>
      <c r="E6188" s="59"/>
      <c r="F6188" s="59"/>
      <c r="G6188" s="59"/>
      <c r="H6188" s="59"/>
      <c r="I6188" s="94"/>
      <c r="J6188" s="59"/>
    </row>
    <row r="6189" spans="1:10" s="27" customFormat="1" x14ac:dyDescent="0.25">
      <c r="A6189" s="60"/>
      <c r="B6189" s="60"/>
      <c r="C6189" s="61"/>
      <c r="D6189" s="61"/>
      <c r="E6189" s="59"/>
      <c r="F6189" s="59"/>
      <c r="G6189" s="59"/>
      <c r="H6189" s="59"/>
      <c r="I6189" s="94"/>
      <c r="J6189" s="59"/>
    </row>
    <row r="6190" spans="1:10" s="27" customFormat="1" x14ac:dyDescent="0.25">
      <c r="A6190" s="60"/>
      <c r="B6190" s="60"/>
      <c r="C6190" s="61"/>
      <c r="D6190" s="61"/>
      <c r="E6190" s="59"/>
      <c r="F6190" s="59"/>
      <c r="G6190" s="59"/>
      <c r="H6190" s="59"/>
      <c r="I6190" s="94"/>
      <c r="J6190" s="59"/>
    </row>
    <row r="6191" spans="1:10" s="27" customFormat="1" x14ac:dyDescent="0.25">
      <c r="A6191" s="60"/>
      <c r="B6191" s="60"/>
      <c r="C6191" s="61"/>
      <c r="D6191" s="61"/>
      <c r="E6191" s="59"/>
      <c r="F6191" s="59"/>
      <c r="G6191" s="59"/>
      <c r="H6191" s="59"/>
      <c r="I6191" s="94"/>
      <c r="J6191" s="59"/>
    </row>
    <row r="6192" spans="1:10" s="27" customFormat="1" x14ac:dyDescent="0.25">
      <c r="A6192" s="60"/>
      <c r="B6192" s="60"/>
      <c r="C6192" s="61"/>
      <c r="D6192" s="61"/>
      <c r="E6192" s="59"/>
      <c r="F6192" s="59"/>
      <c r="G6192" s="59"/>
      <c r="H6192" s="59"/>
      <c r="I6192" s="94"/>
      <c r="J6192" s="59"/>
    </row>
    <row r="6193" spans="1:10" s="27" customFormat="1" x14ac:dyDescent="0.25">
      <c r="A6193" s="60"/>
      <c r="B6193" s="60"/>
      <c r="C6193" s="61"/>
      <c r="D6193" s="61"/>
      <c r="E6193" s="59"/>
      <c r="F6193" s="59"/>
      <c r="G6193" s="59"/>
      <c r="H6193" s="59"/>
      <c r="I6193" s="94"/>
      <c r="J6193" s="59"/>
    </row>
    <row r="6194" spans="1:10" s="27" customFormat="1" x14ac:dyDescent="0.25">
      <c r="A6194" s="60"/>
      <c r="B6194" s="60"/>
      <c r="C6194" s="61"/>
      <c r="D6194" s="61"/>
      <c r="E6194" s="59"/>
      <c r="F6194" s="59"/>
      <c r="G6194" s="59"/>
      <c r="H6194" s="59"/>
      <c r="I6194" s="94"/>
      <c r="J6194" s="59"/>
    </row>
    <row r="6195" spans="1:10" s="27" customFormat="1" x14ac:dyDescent="0.25">
      <c r="A6195" s="60"/>
      <c r="B6195" s="60"/>
      <c r="C6195" s="61"/>
      <c r="D6195" s="61"/>
      <c r="E6195" s="59"/>
      <c r="F6195" s="59"/>
      <c r="G6195" s="59"/>
      <c r="H6195" s="59"/>
      <c r="I6195" s="94"/>
      <c r="J6195" s="59"/>
    </row>
    <row r="6196" spans="1:10" s="27" customFormat="1" x14ac:dyDescent="0.25">
      <c r="A6196" s="60"/>
      <c r="B6196" s="60"/>
      <c r="C6196" s="61"/>
      <c r="D6196" s="61"/>
      <c r="E6196" s="59"/>
      <c r="F6196" s="59"/>
      <c r="G6196" s="59"/>
      <c r="H6196" s="59"/>
      <c r="I6196" s="94"/>
      <c r="J6196" s="59"/>
    </row>
    <row r="6197" spans="1:10" s="27" customFormat="1" x14ac:dyDescent="0.25">
      <c r="A6197" s="60"/>
      <c r="B6197" s="60"/>
      <c r="C6197" s="61"/>
      <c r="D6197" s="61"/>
      <c r="E6197" s="59"/>
      <c r="F6197" s="59"/>
      <c r="G6197" s="59"/>
      <c r="H6197" s="59"/>
      <c r="I6197" s="94"/>
      <c r="J6197" s="59"/>
    </row>
    <row r="6198" spans="1:10" s="27" customFormat="1" x14ac:dyDescent="0.25">
      <c r="A6198" s="60"/>
      <c r="B6198" s="60"/>
      <c r="C6198" s="61"/>
      <c r="D6198" s="61"/>
      <c r="E6198" s="59"/>
      <c r="F6198" s="59"/>
      <c r="G6198" s="59"/>
      <c r="H6198" s="59"/>
      <c r="I6198" s="94"/>
      <c r="J6198" s="59"/>
    </row>
    <row r="6199" spans="1:10" s="27" customFormat="1" x14ac:dyDescent="0.25">
      <c r="A6199" s="60"/>
      <c r="B6199" s="60"/>
      <c r="C6199" s="61"/>
      <c r="D6199" s="61"/>
      <c r="E6199" s="59"/>
      <c r="F6199" s="59"/>
      <c r="G6199" s="59"/>
      <c r="H6199" s="59"/>
      <c r="I6199" s="94"/>
      <c r="J6199" s="59"/>
    </row>
    <row r="6200" spans="1:10" s="27" customFormat="1" x14ac:dyDescent="0.25">
      <c r="A6200" s="60"/>
      <c r="B6200" s="60"/>
      <c r="C6200" s="61"/>
      <c r="D6200" s="61"/>
      <c r="E6200" s="59"/>
      <c r="F6200" s="59"/>
      <c r="G6200" s="59"/>
      <c r="H6200" s="59"/>
      <c r="I6200" s="94"/>
      <c r="J6200" s="59"/>
    </row>
    <row r="6201" spans="1:10" s="27" customFormat="1" x14ac:dyDescent="0.25">
      <c r="A6201" s="60"/>
      <c r="B6201" s="60"/>
      <c r="C6201" s="61"/>
      <c r="D6201" s="61"/>
      <c r="E6201" s="59"/>
      <c r="F6201" s="59"/>
      <c r="G6201" s="59"/>
      <c r="H6201" s="59"/>
      <c r="I6201" s="94"/>
      <c r="J6201" s="59"/>
    </row>
    <row r="6202" spans="1:10" s="27" customFormat="1" x14ac:dyDescent="0.25">
      <c r="A6202" s="60"/>
      <c r="B6202" s="60"/>
      <c r="C6202" s="61"/>
      <c r="D6202" s="61"/>
      <c r="E6202" s="59"/>
      <c r="F6202" s="59"/>
      <c r="G6202" s="59"/>
      <c r="H6202" s="59"/>
      <c r="I6202" s="94"/>
      <c r="J6202" s="59"/>
    </row>
    <row r="6203" spans="1:10" s="27" customFormat="1" x14ac:dyDescent="0.25">
      <c r="A6203" s="60"/>
      <c r="B6203" s="60"/>
      <c r="C6203" s="61"/>
      <c r="D6203" s="61"/>
      <c r="E6203" s="59"/>
      <c r="F6203" s="59"/>
      <c r="G6203" s="59"/>
      <c r="H6203" s="59"/>
      <c r="I6203" s="94"/>
      <c r="J6203" s="59"/>
    </row>
    <row r="6204" spans="1:10" s="27" customFormat="1" x14ac:dyDescent="0.25">
      <c r="A6204" s="60"/>
      <c r="B6204" s="60"/>
      <c r="C6204" s="61"/>
      <c r="D6204" s="61"/>
      <c r="E6204" s="59"/>
      <c r="F6204" s="59"/>
      <c r="G6204" s="59"/>
      <c r="H6204" s="59"/>
      <c r="I6204" s="94"/>
      <c r="J6204" s="59"/>
    </row>
    <row r="6205" spans="1:10" s="27" customFormat="1" x14ac:dyDescent="0.25">
      <c r="A6205" s="60"/>
      <c r="B6205" s="60"/>
      <c r="C6205" s="61"/>
      <c r="D6205" s="61"/>
      <c r="E6205" s="59"/>
      <c r="F6205" s="59"/>
      <c r="G6205" s="59"/>
      <c r="H6205" s="59"/>
      <c r="I6205" s="94"/>
      <c r="J6205" s="59"/>
    </row>
    <row r="6206" spans="1:10" s="27" customFormat="1" x14ac:dyDescent="0.25">
      <c r="A6206" s="60"/>
      <c r="B6206" s="60"/>
      <c r="C6206" s="61"/>
      <c r="D6206" s="61"/>
      <c r="E6206" s="59"/>
      <c r="F6206" s="59"/>
      <c r="G6206" s="59"/>
      <c r="H6206" s="59"/>
      <c r="I6206" s="94"/>
      <c r="J6206" s="59"/>
    </row>
    <row r="6207" spans="1:10" s="27" customFormat="1" x14ac:dyDescent="0.25">
      <c r="A6207" s="60"/>
      <c r="B6207" s="60"/>
      <c r="C6207" s="61"/>
      <c r="D6207" s="61"/>
      <c r="E6207" s="59"/>
      <c r="F6207" s="59"/>
      <c r="G6207" s="59"/>
      <c r="H6207" s="59"/>
      <c r="I6207" s="94"/>
      <c r="J6207" s="59"/>
    </row>
    <row r="6208" spans="1:10" s="27" customFormat="1" x14ac:dyDescent="0.25">
      <c r="A6208" s="60"/>
      <c r="B6208" s="60"/>
      <c r="C6208" s="61"/>
      <c r="D6208" s="61"/>
      <c r="E6208" s="59"/>
      <c r="F6208" s="59"/>
      <c r="G6208" s="59"/>
      <c r="H6208" s="59"/>
      <c r="I6208" s="94"/>
      <c r="J6208" s="59"/>
    </row>
    <row r="6209" spans="1:10" s="27" customFormat="1" x14ac:dyDescent="0.25">
      <c r="A6209" s="60"/>
      <c r="B6209" s="60"/>
      <c r="C6209" s="61"/>
      <c r="D6209" s="61"/>
      <c r="E6209" s="59"/>
      <c r="F6209" s="59"/>
      <c r="G6209" s="59"/>
      <c r="H6209" s="59"/>
      <c r="I6209" s="94"/>
      <c r="J6209" s="59"/>
    </row>
    <row r="6210" spans="1:10" s="27" customFormat="1" x14ac:dyDescent="0.25">
      <c r="A6210" s="60"/>
      <c r="B6210" s="60"/>
      <c r="C6210" s="61"/>
      <c r="D6210" s="61"/>
      <c r="E6210" s="59"/>
      <c r="F6210" s="59"/>
      <c r="G6210" s="59"/>
      <c r="H6210" s="59"/>
      <c r="I6210" s="94"/>
      <c r="J6210" s="59"/>
    </row>
    <row r="6211" spans="1:10" s="27" customFormat="1" x14ac:dyDescent="0.25">
      <c r="A6211" s="60"/>
      <c r="B6211" s="60"/>
      <c r="C6211" s="61"/>
      <c r="D6211" s="61"/>
      <c r="E6211" s="59"/>
      <c r="F6211" s="59"/>
      <c r="G6211" s="59"/>
      <c r="H6211" s="59"/>
      <c r="I6211" s="94"/>
      <c r="J6211" s="59"/>
    </row>
    <row r="6212" spans="1:10" s="27" customFormat="1" x14ac:dyDescent="0.25">
      <c r="A6212" s="60"/>
      <c r="B6212" s="60"/>
      <c r="C6212" s="61"/>
      <c r="D6212" s="61"/>
      <c r="E6212" s="59"/>
      <c r="F6212" s="59"/>
      <c r="G6212" s="59"/>
      <c r="H6212" s="59"/>
      <c r="I6212" s="94"/>
      <c r="J6212" s="59"/>
    </row>
    <row r="6213" spans="1:10" s="27" customFormat="1" x14ac:dyDescent="0.25">
      <c r="A6213" s="60"/>
      <c r="B6213" s="60"/>
      <c r="C6213" s="61"/>
      <c r="D6213" s="61"/>
      <c r="E6213" s="59"/>
      <c r="F6213" s="59"/>
      <c r="G6213" s="59"/>
      <c r="H6213" s="59"/>
      <c r="I6213" s="94"/>
      <c r="J6213" s="59"/>
    </row>
    <row r="6214" spans="1:10" s="27" customFormat="1" x14ac:dyDescent="0.25">
      <c r="A6214" s="60"/>
      <c r="B6214" s="60"/>
      <c r="C6214" s="61"/>
      <c r="D6214" s="61"/>
      <c r="E6214" s="59"/>
      <c r="F6214" s="59"/>
      <c r="G6214" s="59"/>
      <c r="H6214" s="59"/>
      <c r="I6214" s="94"/>
      <c r="J6214" s="59"/>
    </row>
    <row r="6215" spans="1:10" s="27" customFormat="1" x14ac:dyDescent="0.25">
      <c r="A6215" s="60"/>
      <c r="B6215" s="60"/>
      <c r="C6215" s="61"/>
      <c r="D6215" s="61"/>
      <c r="E6215" s="59"/>
      <c r="F6215" s="59"/>
      <c r="G6215" s="59"/>
      <c r="H6215" s="59"/>
      <c r="I6215" s="94"/>
      <c r="J6215" s="59"/>
    </row>
    <row r="6216" spans="1:10" s="27" customFormat="1" x14ac:dyDescent="0.25">
      <c r="A6216" s="60"/>
      <c r="B6216" s="60"/>
      <c r="C6216" s="61"/>
      <c r="D6216" s="61"/>
      <c r="E6216" s="59"/>
      <c r="F6216" s="59"/>
      <c r="G6216" s="59"/>
      <c r="H6216" s="59"/>
      <c r="I6216" s="94"/>
      <c r="J6216" s="59"/>
    </row>
    <row r="6217" spans="1:10" s="27" customFormat="1" x14ac:dyDescent="0.25">
      <c r="A6217" s="60"/>
      <c r="B6217" s="60"/>
      <c r="C6217" s="61"/>
      <c r="D6217" s="61"/>
      <c r="E6217" s="59"/>
      <c r="F6217" s="59"/>
      <c r="G6217" s="59"/>
      <c r="H6217" s="59"/>
      <c r="I6217" s="94"/>
      <c r="J6217" s="59"/>
    </row>
    <row r="6218" spans="1:10" s="27" customFormat="1" x14ac:dyDescent="0.25">
      <c r="A6218" s="60"/>
      <c r="B6218" s="60"/>
      <c r="C6218" s="61"/>
      <c r="D6218" s="61"/>
      <c r="E6218" s="59"/>
      <c r="F6218" s="59"/>
      <c r="G6218" s="59"/>
      <c r="H6218" s="59"/>
      <c r="I6218" s="94"/>
      <c r="J6218" s="59"/>
    </row>
    <row r="6219" spans="1:10" s="27" customFormat="1" x14ac:dyDescent="0.25">
      <c r="A6219" s="60"/>
      <c r="B6219" s="60"/>
      <c r="C6219" s="61"/>
      <c r="D6219" s="61"/>
      <c r="E6219" s="59"/>
      <c r="F6219" s="59"/>
      <c r="G6219" s="59"/>
      <c r="H6219" s="59"/>
      <c r="I6219" s="94"/>
      <c r="J6219" s="59"/>
    </row>
    <row r="6220" spans="1:10" s="27" customFormat="1" x14ac:dyDescent="0.25">
      <c r="A6220" s="60"/>
      <c r="B6220" s="60"/>
      <c r="C6220" s="61"/>
      <c r="D6220" s="61"/>
      <c r="E6220" s="59"/>
      <c r="F6220" s="59"/>
      <c r="G6220" s="59"/>
      <c r="H6220" s="59"/>
      <c r="I6220" s="94"/>
      <c r="J6220" s="59"/>
    </row>
    <row r="6221" spans="1:10" s="27" customFormat="1" x14ac:dyDescent="0.25">
      <c r="A6221" s="60"/>
      <c r="B6221" s="60"/>
      <c r="C6221" s="61"/>
      <c r="D6221" s="61"/>
      <c r="E6221" s="59"/>
      <c r="F6221" s="59"/>
      <c r="G6221" s="59"/>
      <c r="H6221" s="59"/>
      <c r="I6221" s="94"/>
      <c r="J6221" s="59"/>
    </row>
    <row r="6222" spans="1:10" s="27" customFormat="1" x14ac:dyDescent="0.25">
      <c r="A6222" s="60"/>
      <c r="B6222" s="60"/>
      <c r="C6222" s="61"/>
      <c r="D6222" s="61"/>
      <c r="E6222" s="59"/>
      <c r="F6222" s="59"/>
      <c r="G6222" s="59"/>
      <c r="H6222" s="59"/>
      <c r="I6222" s="94"/>
      <c r="J6222" s="59"/>
    </row>
    <row r="6223" spans="1:10" s="27" customFormat="1" x14ac:dyDescent="0.25">
      <c r="A6223" s="60"/>
      <c r="B6223" s="60"/>
      <c r="C6223" s="61"/>
      <c r="D6223" s="61"/>
      <c r="E6223" s="59"/>
      <c r="F6223" s="59"/>
      <c r="G6223" s="59"/>
      <c r="H6223" s="59"/>
      <c r="I6223" s="94"/>
      <c r="J6223" s="59"/>
    </row>
    <row r="6224" spans="1:10" s="27" customFormat="1" x14ac:dyDescent="0.25">
      <c r="A6224" s="60"/>
      <c r="B6224" s="60"/>
      <c r="C6224" s="61"/>
      <c r="D6224" s="61"/>
      <c r="E6224" s="59"/>
      <c r="F6224" s="59"/>
      <c r="G6224" s="59"/>
      <c r="H6224" s="59"/>
      <c r="I6224" s="94"/>
      <c r="J6224" s="59"/>
    </row>
    <row r="6225" spans="1:10" s="27" customFormat="1" x14ac:dyDescent="0.25">
      <c r="A6225" s="60"/>
      <c r="B6225" s="60"/>
      <c r="C6225" s="61"/>
      <c r="D6225" s="61"/>
      <c r="E6225" s="59"/>
      <c r="F6225" s="59"/>
      <c r="G6225" s="59"/>
      <c r="H6225" s="59"/>
      <c r="I6225" s="94"/>
      <c r="J6225" s="59"/>
    </row>
    <row r="6226" spans="1:10" s="27" customFormat="1" x14ac:dyDescent="0.25">
      <c r="A6226" s="60"/>
      <c r="B6226" s="60"/>
      <c r="C6226" s="61"/>
      <c r="D6226" s="61"/>
      <c r="E6226" s="59"/>
      <c r="F6226" s="59"/>
      <c r="G6226" s="59"/>
      <c r="H6226" s="59"/>
      <c r="I6226" s="94"/>
      <c r="J6226" s="59"/>
    </row>
    <row r="6227" spans="1:10" s="27" customFormat="1" x14ac:dyDescent="0.25">
      <c r="A6227" s="60"/>
      <c r="B6227" s="60"/>
      <c r="C6227" s="61"/>
      <c r="D6227" s="61"/>
      <c r="E6227" s="59"/>
      <c r="F6227" s="59"/>
      <c r="G6227" s="59"/>
      <c r="H6227" s="59"/>
      <c r="I6227" s="94"/>
      <c r="J6227" s="59"/>
    </row>
    <row r="6228" spans="1:10" s="27" customFormat="1" x14ac:dyDescent="0.25">
      <c r="A6228" s="60"/>
      <c r="B6228" s="60"/>
      <c r="C6228" s="61"/>
      <c r="D6228" s="61"/>
      <c r="E6228" s="59"/>
      <c r="F6228" s="59"/>
      <c r="G6228" s="59"/>
      <c r="H6228" s="59"/>
      <c r="I6228" s="94"/>
      <c r="J6228" s="59"/>
    </row>
    <row r="6229" spans="1:10" s="27" customFormat="1" x14ac:dyDescent="0.25">
      <c r="A6229" s="60"/>
      <c r="B6229" s="60"/>
      <c r="C6229" s="61"/>
      <c r="D6229" s="61"/>
      <c r="E6229" s="59"/>
      <c r="F6229" s="59"/>
      <c r="G6229" s="59"/>
      <c r="H6229" s="59"/>
      <c r="I6229" s="94"/>
      <c r="J6229" s="59"/>
    </row>
    <row r="6230" spans="1:10" s="27" customFormat="1" x14ac:dyDescent="0.25">
      <c r="A6230" s="60"/>
      <c r="B6230" s="60"/>
      <c r="C6230" s="61"/>
      <c r="D6230" s="61"/>
      <c r="E6230" s="59"/>
      <c r="F6230" s="59"/>
      <c r="G6230" s="59"/>
      <c r="H6230" s="59"/>
      <c r="I6230" s="94"/>
      <c r="J6230" s="59"/>
    </row>
    <row r="6231" spans="1:10" s="27" customFormat="1" x14ac:dyDescent="0.25">
      <c r="A6231" s="60"/>
      <c r="B6231" s="60"/>
      <c r="C6231" s="61"/>
      <c r="D6231" s="61"/>
      <c r="E6231" s="59"/>
      <c r="F6231" s="59"/>
      <c r="G6231" s="59"/>
      <c r="H6231" s="59"/>
      <c r="I6231" s="94"/>
      <c r="J6231" s="59"/>
    </row>
    <row r="6232" spans="1:10" s="27" customFormat="1" x14ac:dyDescent="0.25">
      <c r="A6232" s="60"/>
      <c r="B6232" s="60"/>
      <c r="C6232" s="61"/>
      <c r="D6232" s="61"/>
      <c r="E6232" s="59"/>
      <c r="F6232" s="59"/>
      <c r="G6232" s="59"/>
      <c r="H6232" s="59"/>
      <c r="I6232" s="94"/>
      <c r="J6232" s="59"/>
    </row>
    <row r="6233" spans="1:10" s="27" customFormat="1" x14ac:dyDescent="0.25">
      <c r="A6233" s="60"/>
      <c r="B6233" s="60"/>
      <c r="C6233" s="61"/>
      <c r="D6233" s="61"/>
      <c r="E6233" s="59"/>
      <c r="F6233" s="59"/>
      <c r="G6233" s="59"/>
      <c r="H6233" s="59"/>
      <c r="I6233" s="94"/>
      <c r="J6233" s="59"/>
    </row>
    <row r="6234" spans="1:10" s="27" customFormat="1" x14ac:dyDescent="0.25">
      <c r="A6234" s="60"/>
      <c r="B6234" s="60"/>
      <c r="C6234" s="61"/>
      <c r="D6234" s="61"/>
      <c r="E6234" s="59"/>
      <c r="F6234" s="59"/>
      <c r="G6234" s="59"/>
      <c r="H6234" s="59"/>
      <c r="I6234" s="94"/>
      <c r="J6234" s="59"/>
    </row>
    <row r="6235" spans="1:10" s="27" customFormat="1" x14ac:dyDescent="0.25">
      <c r="A6235" s="60"/>
      <c r="B6235" s="60"/>
      <c r="C6235" s="61"/>
      <c r="D6235" s="61"/>
      <c r="E6235" s="59"/>
      <c r="F6235" s="59"/>
      <c r="G6235" s="59"/>
      <c r="H6235" s="59"/>
      <c r="I6235" s="94"/>
      <c r="J6235" s="59"/>
    </row>
    <row r="6236" spans="1:10" s="27" customFormat="1" x14ac:dyDescent="0.25">
      <c r="A6236" s="60"/>
      <c r="B6236" s="60"/>
      <c r="C6236" s="61"/>
      <c r="D6236" s="61"/>
      <c r="E6236" s="59"/>
      <c r="F6236" s="59"/>
      <c r="G6236" s="59"/>
      <c r="H6236" s="59"/>
      <c r="I6236" s="94"/>
      <c r="J6236" s="59"/>
    </row>
    <row r="6237" spans="1:10" s="27" customFormat="1" x14ac:dyDescent="0.25">
      <c r="A6237" s="60"/>
      <c r="B6237" s="60"/>
      <c r="C6237" s="61"/>
      <c r="D6237" s="61"/>
      <c r="E6237" s="59"/>
      <c r="F6237" s="59"/>
      <c r="G6237" s="59"/>
      <c r="H6237" s="59"/>
      <c r="I6237" s="94"/>
      <c r="J6237" s="59"/>
    </row>
    <row r="6238" spans="1:10" s="27" customFormat="1" x14ac:dyDescent="0.25">
      <c r="A6238" s="60"/>
      <c r="B6238" s="60"/>
      <c r="C6238" s="61"/>
      <c r="D6238" s="61"/>
      <c r="E6238" s="59"/>
      <c r="F6238" s="59"/>
      <c r="G6238" s="59"/>
      <c r="H6238" s="59"/>
      <c r="I6238" s="94"/>
      <c r="J6238" s="59"/>
    </row>
    <row r="6239" spans="1:10" s="27" customFormat="1" x14ac:dyDescent="0.25">
      <c r="A6239" s="60"/>
      <c r="B6239" s="60"/>
      <c r="C6239" s="61"/>
      <c r="D6239" s="61"/>
      <c r="E6239" s="59"/>
      <c r="F6239" s="59"/>
      <c r="G6239" s="59"/>
      <c r="H6239" s="59"/>
      <c r="I6239" s="94"/>
      <c r="J6239" s="59"/>
    </row>
    <row r="6240" spans="1:10" s="27" customFormat="1" x14ac:dyDescent="0.25">
      <c r="A6240" s="60"/>
      <c r="B6240" s="60"/>
      <c r="C6240" s="61"/>
      <c r="D6240" s="61"/>
      <c r="E6240" s="59"/>
      <c r="F6240" s="59"/>
      <c r="G6240" s="59"/>
      <c r="H6240" s="59"/>
      <c r="I6240" s="94"/>
      <c r="J6240" s="59"/>
    </row>
    <row r="6241" spans="1:10" s="27" customFormat="1" x14ac:dyDescent="0.25">
      <c r="A6241" s="60"/>
      <c r="B6241" s="60"/>
      <c r="C6241" s="61"/>
      <c r="D6241" s="61"/>
      <c r="E6241" s="59"/>
      <c r="F6241" s="59"/>
      <c r="G6241" s="59"/>
      <c r="H6241" s="59"/>
      <c r="I6241" s="94"/>
      <c r="J6241" s="59"/>
    </row>
    <row r="6242" spans="1:10" s="27" customFormat="1" x14ac:dyDescent="0.25">
      <c r="A6242" s="60"/>
      <c r="B6242" s="60"/>
      <c r="C6242" s="61"/>
      <c r="D6242" s="61"/>
      <c r="E6242" s="59"/>
      <c r="F6242" s="59"/>
      <c r="G6242" s="59"/>
      <c r="H6242" s="59"/>
      <c r="I6242" s="94"/>
      <c r="J6242" s="59"/>
    </row>
    <row r="6243" spans="1:10" s="27" customFormat="1" x14ac:dyDescent="0.25">
      <c r="A6243" s="60"/>
      <c r="B6243" s="60"/>
      <c r="C6243" s="61"/>
      <c r="D6243" s="61"/>
      <c r="E6243" s="59"/>
      <c r="F6243" s="59"/>
      <c r="G6243" s="59"/>
      <c r="H6243" s="59"/>
      <c r="I6243" s="94"/>
      <c r="J6243" s="59"/>
    </row>
    <row r="6244" spans="1:10" s="27" customFormat="1" x14ac:dyDescent="0.25">
      <c r="A6244" s="60"/>
      <c r="B6244" s="60"/>
      <c r="C6244" s="61"/>
      <c r="D6244" s="61"/>
      <c r="E6244" s="59"/>
      <c r="F6244" s="59"/>
      <c r="G6244" s="59"/>
      <c r="H6244" s="59"/>
      <c r="I6244" s="94"/>
      <c r="J6244" s="59"/>
    </row>
    <row r="6245" spans="1:10" s="27" customFormat="1" x14ac:dyDescent="0.25">
      <c r="A6245" s="60"/>
      <c r="B6245" s="60"/>
      <c r="C6245" s="61"/>
      <c r="D6245" s="61"/>
      <c r="E6245" s="59"/>
      <c r="F6245" s="59"/>
      <c r="G6245" s="59"/>
      <c r="H6245" s="59"/>
      <c r="I6245" s="94"/>
      <c r="J6245" s="59"/>
    </row>
    <row r="6246" spans="1:10" s="27" customFormat="1" x14ac:dyDescent="0.25">
      <c r="A6246" s="60"/>
      <c r="B6246" s="60"/>
      <c r="C6246" s="61"/>
      <c r="D6246" s="61"/>
      <c r="E6246" s="59"/>
      <c r="F6246" s="59"/>
      <c r="G6246" s="59"/>
      <c r="H6246" s="59"/>
      <c r="I6246" s="94"/>
      <c r="J6246" s="59"/>
    </row>
    <row r="6247" spans="1:10" s="27" customFormat="1" x14ac:dyDescent="0.25">
      <c r="A6247" s="60"/>
      <c r="B6247" s="60"/>
      <c r="C6247" s="61"/>
      <c r="D6247" s="61"/>
      <c r="E6247" s="59"/>
      <c r="F6247" s="59"/>
      <c r="G6247" s="59"/>
      <c r="H6247" s="59"/>
      <c r="I6247" s="94"/>
      <c r="J6247" s="59"/>
    </row>
    <row r="6248" spans="1:10" s="27" customFormat="1" x14ac:dyDescent="0.25">
      <c r="A6248" s="60"/>
      <c r="B6248" s="60"/>
      <c r="C6248" s="61"/>
      <c r="D6248" s="61"/>
      <c r="E6248" s="59"/>
      <c r="F6248" s="59"/>
      <c r="G6248" s="59"/>
      <c r="H6248" s="59"/>
      <c r="I6248" s="94"/>
      <c r="J6248" s="59"/>
    </row>
    <row r="6249" spans="1:10" s="27" customFormat="1" x14ac:dyDescent="0.25">
      <c r="A6249" s="60"/>
      <c r="B6249" s="60"/>
      <c r="C6249" s="61"/>
      <c r="D6249" s="61"/>
      <c r="E6249" s="59"/>
      <c r="F6249" s="59"/>
      <c r="G6249" s="59"/>
      <c r="H6249" s="59"/>
      <c r="I6249" s="94"/>
      <c r="J6249" s="59"/>
    </row>
    <row r="6250" spans="1:10" s="27" customFormat="1" x14ac:dyDescent="0.25">
      <c r="A6250" s="60"/>
      <c r="B6250" s="60"/>
      <c r="C6250" s="61"/>
      <c r="D6250" s="61"/>
      <c r="E6250" s="59"/>
      <c r="F6250" s="59"/>
      <c r="G6250" s="59"/>
      <c r="H6250" s="59"/>
      <c r="I6250" s="94"/>
      <c r="J6250" s="59"/>
    </row>
    <row r="6251" spans="1:10" s="27" customFormat="1" x14ac:dyDescent="0.25">
      <c r="A6251" s="60"/>
      <c r="B6251" s="60"/>
      <c r="C6251" s="61"/>
      <c r="D6251" s="61"/>
      <c r="E6251" s="59"/>
      <c r="F6251" s="59"/>
      <c r="G6251" s="59"/>
      <c r="H6251" s="59"/>
      <c r="I6251" s="94"/>
      <c r="J6251" s="59"/>
    </row>
    <row r="6252" spans="1:10" s="27" customFormat="1" x14ac:dyDescent="0.25">
      <c r="A6252" s="60"/>
      <c r="B6252" s="60"/>
      <c r="C6252" s="61"/>
      <c r="D6252" s="61"/>
      <c r="E6252" s="59"/>
      <c r="F6252" s="59"/>
      <c r="G6252" s="59"/>
      <c r="H6252" s="59"/>
      <c r="I6252" s="94"/>
      <c r="J6252" s="59"/>
    </row>
    <row r="6253" spans="1:10" s="27" customFormat="1" x14ac:dyDescent="0.25">
      <c r="A6253" s="60"/>
      <c r="B6253" s="60"/>
      <c r="C6253" s="61"/>
      <c r="D6253" s="61"/>
      <c r="E6253" s="59"/>
      <c r="F6253" s="59"/>
      <c r="G6253" s="59"/>
      <c r="H6253" s="59"/>
      <c r="I6253" s="94"/>
      <c r="J6253" s="59"/>
    </row>
    <row r="6254" spans="1:10" s="27" customFormat="1" x14ac:dyDescent="0.25">
      <c r="A6254" s="60"/>
      <c r="B6254" s="60"/>
      <c r="C6254" s="61"/>
      <c r="D6254" s="61"/>
      <c r="E6254" s="59"/>
      <c r="F6254" s="59"/>
      <c r="G6254" s="59"/>
      <c r="H6254" s="59"/>
      <c r="I6254" s="94"/>
      <c r="J6254" s="59"/>
    </row>
    <row r="6255" spans="1:10" s="27" customFormat="1" x14ac:dyDescent="0.25">
      <c r="A6255" s="60"/>
      <c r="B6255" s="60"/>
      <c r="C6255" s="61"/>
      <c r="D6255" s="61"/>
      <c r="E6255" s="59"/>
      <c r="F6255" s="59"/>
      <c r="G6255" s="59"/>
      <c r="H6255" s="59"/>
      <c r="I6255" s="94"/>
      <c r="J6255" s="59"/>
    </row>
    <row r="6256" spans="1:10" s="27" customFormat="1" x14ac:dyDescent="0.25">
      <c r="A6256" s="60"/>
      <c r="B6256" s="60"/>
      <c r="C6256" s="61"/>
      <c r="D6256" s="61"/>
      <c r="E6256" s="59"/>
      <c r="F6256" s="59"/>
      <c r="G6256" s="59"/>
      <c r="H6256" s="59"/>
      <c r="I6256" s="94"/>
      <c r="J6256" s="59"/>
    </row>
    <row r="6257" spans="1:10" s="27" customFormat="1" x14ac:dyDescent="0.25">
      <c r="A6257" s="60"/>
      <c r="B6257" s="60"/>
      <c r="C6257" s="61"/>
      <c r="D6257" s="61"/>
      <c r="E6257" s="59"/>
      <c r="F6257" s="59"/>
      <c r="G6257" s="59"/>
      <c r="H6257" s="59"/>
      <c r="I6257" s="94"/>
      <c r="J6257" s="59"/>
    </row>
    <row r="6258" spans="1:10" s="27" customFormat="1" x14ac:dyDescent="0.25">
      <c r="A6258" s="60"/>
      <c r="B6258" s="60"/>
      <c r="C6258" s="61"/>
      <c r="D6258" s="61"/>
      <c r="E6258" s="59"/>
      <c r="F6258" s="59"/>
      <c r="G6258" s="59"/>
      <c r="H6258" s="59"/>
      <c r="I6258" s="94"/>
      <c r="J6258" s="59"/>
    </row>
    <row r="6259" spans="1:10" s="27" customFormat="1" x14ac:dyDescent="0.25">
      <c r="A6259" s="60"/>
      <c r="B6259" s="60"/>
      <c r="C6259" s="61"/>
      <c r="D6259" s="61"/>
      <c r="E6259" s="59"/>
      <c r="F6259" s="59"/>
      <c r="G6259" s="59"/>
      <c r="H6259" s="59"/>
      <c r="I6259" s="94"/>
      <c r="J6259" s="59"/>
    </row>
    <row r="6260" spans="1:10" s="27" customFormat="1" x14ac:dyDescent="0.25">
      <c r="A6260" s="60"/>
      <c r="B6260" s="60"/>
      <c r="C6260" s="61"/>
      <c r="D6260" s="61"/>
      <c r="E6260" s="59"/>
      <c r="F6260" s="59"/>
      <c r="G6260" s="59"/>
      <c r="H6260" s="59"/>
      <c r="I6260" s="94"/>
      <c r="J6260" s="59"/>
    </row>
    <row r="6261" spans="1:10" s="27" customFormat="1" x14ac:dyDescent="0.25">
      <c r="A6261" s="60"/>
      <c r="B6261" s="60"/>
      <c r="C6261" s="61"/>
      <c r="D6261" s="61"/>
      <c r="E6261" s="59"/>
      <c r="F6261" s="59"/>
      <c r="G6261" s="59"/>
      <c r="H6261" s="59"/>
      <c r="I6261" s="94"/>
      <c r="J6261" s="59"/>
    </row>
    <row r="6262" spans="1:10" s="27" customFormat="1" x14ac:dyDescent="0.25">
      <c r="A6262" s="60"/>
      <c r="B6262" s="60"/>
      <c r="C6262" s="61"/>
      <c r="D6262" s="61"/>
      <c r="E6262" s="59"/>
      <c r="F6262" s="59"/>
      <c r="G6262" s="59"/>
      <c r="H6262" s="59"/>
      <c r="I6262" s="94"/>
      <c r="J6262" s="59"/>
    </row>
    <row r="6263" spans="1:10" s="27" customFormat="1" x14ac:dyDescent="0.25">
      <c r="A6263" s="60"/>
      <c r="B6263" s="60"/>
      <c r="C6263" s="61"/>
      <c r="D6263" s="61"/>
      <c r="E6263" s="59"/>
      <c r="F6263" s="59"/>
      <c r="G6263" s="59"/>
      <c r="H6263" s="59"/>
      <c r="I6263" s="94"/>
      <c r="J6263" s="59"/>
    </row>
    <row r="6264" spans="1:10" s="27" customFormat="1" x14ac:dyDescent="0.25">
      <c r="A6264" s="60"/>
      <c r="B6264" s="60"/>
      <c r="C6264" s="61"/>
      <c r="D6264" s="61"/>
      <c r="E6264" s="59"/>
      <c r="F6264" s="59"/>
      <c r="G6264" s="59"/>
      <c r="H6264" s="59"/>
      <c r="I6264" s="94"/>
      <c r="J6264" s="59"/>
    </row>
    <row r="6265" spans="1:10" s="27" customFormat="1" x14ac:dyDescent="0.25">
      <c r="A6265" s="60"/>
      <c r="B6265" s="60"/>
      <c r="C6265" s="61"/>
      <c r="D6265" s="61"/>
      <c r="E6265" s="59"/>
      <c r="F6265" s="59"/>
      <c r="G6265" s="59"/>
      <c r="H6265" s="59"/>
      <c r="I6265" s="94"/>
      <c r="J6265" s="59"/>
    </row>
    <row r="6266" spans="1:10" s="27" customFormat="1" x14ac:dyDescent="0.25">
      <c r="A6266" s="60"/>
      <c r="B6266" s="60"/>
      <c r="C6266" s="61"/>
      <c r="D6266" s="61"/>
      <c r="E6266" s="59"/>
      <c r="F6266" s="59"/>
      <c r="G6266" s="59"/>
      <c r="H6266" s="59"/>
      <c r="I6266" s="94"/>
      <c r="J6266" s="59"/>
    </row>
    <row r="6267" spans="1:10" s="27" customFormat="1" x14ac:dyDescent="0.25">
      <c r="A6267" s="60"/>
      <c r="B6267" s="60"/>
      <c r="C6267" s="61"/>
      <c r="D6267" s="61"/>
      <c r="E6267" s="59"/>
      <c r="F6267" s="59"/>
      <c r="G6267" s="59"/>
      <c r="H6267" s="59"/>
      <c r="I6267" s="94"/>
      <c r="J6267" s="59"/>
    </row>
    <row r="6268" spans="1:10" s="27" customFormat="1" x14ac:dyDescent="0.25">
      <c r="A6268" s="60"/>
      <c r="B6268" s="60"/>
      <c r="C6268" s="61"/>
      <c r="D6268" s="61"/>
      <c r="E6268" s="59"/>
      <c r="F6268" s="59"/>
      <c r="G6268" s="59"/>
      <c r="H6268" s="59"/>
      <c r="I6268" s="94"/>
      <c r="J6268" s="59"/>
    </row>
    <row r="6269" spans="1:10" s="27" customFormat="1" x14ac:dyDescent="0.25">
      <c r="A6269" s="60"/>
      <c r="B6269" s="60"/>
      <c r="C6269" s="61"/>
      <c r="D6269" s="61"/>
      <c r="E6269" s="59"/>
      <c r="F6269" s="59"/>
      <c r="G6269" s="59"/>
      <c r="H6269" s="59"/>
      <c r="I6269" s="94"/>
      <c r="J6269" s="59"/>
    </row>
    <row r="6270" spans="1:10" s="27" customFormat="1" x14ac:dyDescent="0.25">
      <c r="A6270" s="60"/>
      <c r="B6270" s="60"/>
      <c r="C6270" s="61"/>
      <c r="D6270" s="61"/>
      <c r="E6270" s="59"/>
      <c r="F6270" s="59"/>
      <c r="G6270" s="59"/>
      <c r="H6270" s="59"/>
      <c r="I6270" s="94"/>
      <c r="J6270" s="59"/>
    </row>
    <row r="6271" spans="1:10" s="27" customFormat="1" x14ac:dyDescent="0.25">
      <c r="A6271" s="60"/>
      <c r="B6271" s="60"/>
      <c r="C6271" s="61"/>
      <c r="D6271" s="61"/>
      <c r="E6271" s="59"/>
      <c r="F6271" s="59"/>
      <c r="G6271" s="59"/>
      <c r="H6271" s="59"/>
      <c r="I6271" s="94"/>
      <c r="J6271" s="59"/>
    </row>
    <row r="6272" spans="1:10" s="27" customFormat="1" x14ac:dyDescent="0.25">
      <c r="A6272" s="60"/>
      <c r="B6272" s="60"/>
      <c r="C6272" s="61"/>
      <c r="D6272" s="61"/>
      <c r="E6272" s="59"/>
      <c r="F6272" s="59"/>
      <c r="G6272" s="59"/>
      <c r="H6272" s="59"/>
      <c r="I6272" s="94"/>
      <c r="J6272" s="59"/>
    </row>
    <row r="6273" spans="1:10" s="27" customFormat="1" x14ac:dyDescent="0.25">
      <c r="A6273" s="60"/>
      <c r="B6273" s="60"/>
      <c r="C6273" s="61"/>
      <c r="D6273" s="61"/>
      <c r="E6273" s="59"/>
      <c r="F6273" s="59"/>
      <c r="G6273" s="59"/>
      <c r="H6273" s="59"/>
      <c r="I6273" s="94"/>
      <c r="J6273" s="59"/>
    </row>
    <row r="6274" spans="1:10" s="27" customFormat="1" x14ac:dyDescent="0.25">
      <c r="A6274" s="60"/>
      <c r="B6274" s="60"/>
      <c r="C6274" s="61"/>
      <c r="D6274" s="61"/>
      <c r="E6274" s="59"/>
      <c r="F6274" s="59"/>
      <c r="G6274" s="59"/>
      <c r="H6274" s="59"/>
      <c r="I6274" s="94"/>
      <c r="J6274" s="59"/>
    </row>
    <row r="6275" spans="1:10" s="27" customFormat="1" x14ac:dyDescent="0.25">
      <c r="A6275" s="60"/>
      <c r="B6275" s="60"/>
      <c r="C6275" s="61"/>
      <c r="D6275" s="61"/>
      <c r="E6275" s="59"/>
      <c r="F6275" s="59"/>
      <c r="G6275" s="59"/>
      <c r="H6275" s="59"/>
      <c r="I6275" s="94"/>
      <c r="J6275" s="59"/>
    </row>
    <row r="6276" spans="1:10" s="27" customFormat="1" x14ac:dyDescent="0.25">
      <c r="A6276" s="60"/>
      <c r="B6276" s="60"/>
      <c r="C6276" s="61"/>
      <c r="D6276" s="61"/>
      <c r="E6276" s="59"/>
      <c r="F6276" s="59"/>
      <c r="G6276" s="59"/>
      <c r="H6276" s="59"/>
      <c r="I6276" s="94"/>
      <c r="J6276" s="59"/>
    </row>
    <row r="6277" spans="1:10" s="27" customFormat="1" x14ac:dyDescent="0.25">
      <c r="A6277" s="60"/>
      <c r="B6277" s="60"/>
      <c r="C6277" s="61"/>
      <c r="D6277" s="61"/>
      <c r="E6277" s="59"/>
      <c r="F6277" s="59"/>
      <c r="G6277" s="59"/>
      <c r="H6277" s="59"/>
      <c r="I6277" s="94"/>
      <c r="J6277" s="59"/>
    </row>
    <row r="6278" spans="1:10" s="27" customFormat="1" x14ac:dyDescent="0.25">
      <c r="A6278" s="60"/>
      <c r="B6278" s="60"/>
      <c r="C6278" s="61"/>
      <c r="D6278" s="61"/>
      <c r="E6278" s="59"/>
      <c r="F6278" s="59"/>
      <c r="G6278" s="59"/>
      <c r="H6278" s="59"/>
      <c r="I6278" s="94"/>
      <c r="J6278" s="59"/>
    </row>
    <row r="6279" spans="1:10" s="27" customFormat="1" x14ac:dyDescent="0.25">
      <c r="A6279" s="60"/>
      <c r="B6279" s="60"/>
      <c r="C6279" s="61"/>
      <c r="D6279" s="61"/>
      <c r="E6279" s="59"/>
      <c r="F6279" s="59"/>
      <c r="G6279" s="59"/>
      <c r="H6279" s="59"/>
      <c r="I6279" s="94"/>
      <c r="J6279" s="59"/>
    </row>
    <row r="6280" spans="1:10" s="27" customFormat="1" x14ac:dyDescent="0.25">
      <c r="A6280" s="60"/>
      <c r="B6280" s="60"/>
      <c r="C6280" s="61"/>
      <c r="D6280" s="61"/>
      <c r="E6280" s="59"/>
      <c r="F6280" s="59"/>
      <c r="G6280" s="59"/>
      <c r="H6280" s="59"/>
      <c r="I6280" s="94"/>
      <c r="J6280" s="59"/>
    </row>
    <row r="6281" spans="1:10" s="27" customFormat="1" x14ac:dyDescent="0.25">
      <c r="A6281" s="60"/>
      <c r="B6281" s="60"/>
      <c r="C6281" s="61"/>
      <c r="D6281" s="61"/>
      <c r="E6281" s="59"/>
      <c r="F6281" s="59"/>
      <c r="G6281" s="59"/>
      <c r="H6281" s="59"/>
      <c r="I6281" s="94"/>
      <c r="J6281" s="59"/>
    </row>
    <row r="6282" spans="1:10" s="27" customFormat="1" x14ac:dyDescent="0.25">
      <c r="A6282" s="60"/>
      <c r="B6282" s="60"/>
      <c r="C6282" s="61"/>
      <c r="D6282" s="61"/>
      <c r="E6282" s="59"/>
      <c r="F6282" s="59"/>
      <c r="G6282" s="59"/>
      <c r="H6282" s="59"/>
      <c r="I6282" s="94"/>
      <c r="J6282" s="59"/>
    </row>
    <row r="6283" spans="1:10" s="27" customFormat="1" x14ac:dyDescent="0.25">
      <c r="A6283" s="60"/>
      <c r="B6283" s="60"/>
      <c r="C6283" s="61"/>
      <c r="D6283" s="61"/>
      <c r="E6283" s="59"/>
      <c r="F6283" s="59"/>
      <c r="G6283" s="59"/>
      <c r="H6283" s="59"/>
      <c r="I6283" s="94"/>
      <c r="J6283" s="59"/>
    </row>
    <row r="6284" spans="1:10" s="27" customFormat="1" x14ac:dyDescent="0.25">
      <c r="A6284" s="60"/>
      <c r="B6284" s="60"/>
      <c r="C6284" s="61"/>
      <c r="D6284" s="61"/>
      <c r="E6284" s="59"/>
      <c r="F6284" s="59"/>
      <c r="G6284" s="59"/>
      <c r="H6284" s="59"/>
      <c r="I6284" s="94"/>
      <c r="J6284" s="59"/>
    </row>
    <row r="6285" spans="1:10" s="27" customFormat="1" x14ac:dyDescent="0.25">
      <c r="A6285" s="60"/>
      <c r="B6285" s="60"/>
      <c r="C6285" s="61"/>
      <c r="D6285" s="61"/>
      <c r="E6285" s="59"/>
      <c r="F6285" s="59"/>
      <c r="G6285" s="59"/>
      <c r="H6285" s="59"/>
      <c r="I6285" s="94"/>
      <c r="J6285" s="59"/>
    </row>
    <row r="6286" spans="1:10" s="27" customFormat="1" x14ac:dyDescent="0.25">
      <c r="A6286" s="60"/>
      <c r="B6286" s="60"/>
      <c r="C6286" s="61"/>
      <c r="D6286" s="61"/>
      <c r="E6286" s="59"/>
      <c r="F6286" s="59"/>
      <c r="G6286" s="59"/>
      <c r="H6286" s="59"/>
      <c r="I6286" s="94"/>
      <c r="J6286" s="59"/>
    </row>
    <row r="6287" spans="1:10" s="27" customFormat="1" x14ac:dyDescent="0.25">
      <c r="A6287" s="60"/>
      <c r="B6287" s="60"/>
      <c r="C6287" s="61"/>
      <c r="D6287" s="61"/>
      <c r="E6287" s="59"/>
      <c r="F6287" s="59"/>
      <c r="G6287" s="59"/>
      <c r="H6287" s="59"/>
      <c r="I6287" s="94"/>
      <c r="J6287" s="59"/>
    </row>
    <row r="6288" spans="1:10" s="27" customFormat="1" x14ac:dyDescent="0.25">
      <c r="A6288" s="60"/>
      <c r="B6288" s="60"/>
      <c r="C6288" s="61"/>
      <c r="D6288" s="61"/>
      <c r="E6288" s="59"/>
      <c r="F6288" s="59"/>
      <c r="G6288" s="59"/>
      <c r="H6288" s="59"/>
      <c r="I6288" s="94"/>
      <c r="J6288" s="59"/>
    </row>
    <row r="6289" spans="1:10" s="27" customFormat="1" x14ac:dyDescent="0.25">
      <c r="A6289" s="60"/>
      <c r="B6289" s="60"/>
      <c r="C6289" s="61"/>
      <c r="D6289" s="61"/>
      <c r="E6289" s="59"/>
      <c r="F6289" s="59"/>
      <c r="G6289" s="59"/>
      <c r="H6289" s="59"/>
      <c r="I6289" s="94"/>
      <c r="J6289" s="59"/>
    </row>
    <row r="6290" spans="1:10" s="27" customFormat="1" x14ac:dyDescent="0.25">
      <c r="A6290" s="60"/>
      <c r="B6290" s="60"/>
      <c r="C6290" s="61"/>
      <c r="D6290" s="61"/>
      <c r="E6290" s="59"/>
      <c r="F6290" s="59"/>
      <c r="G6290" s="59"/>
      <c r="H6290" s="59"/>
      <c r="I6290" s="94"/>
      <c r="J6290" s="59"/>
    </row>
    <row r="6291" spans="1:10" s="27" customFormat="1" x14ac:dyDescent="0.25">
      <c r="A6291" s="60"/>
      <c r="B6291" s="60"/>
      <c r="C6291" s="61"/>
      <c r="D6291" s="61"/>
      <c r="E6291" s="59"/>
      <c r="F6291" s="59"/>
      <c r="G6291" s="59"/>
      <c r="H6291" s="59"/>
      <c r="I6291" s="94"/>
      <c r="J6291" s="59"/>
    </row>
    <row r="6292" spans="1:10" s="27" customFormat="1" x14ac:dyDescent="0.25">
      <c r="A6292" s="60"/>
      <c r="B6292" s="60"/>
      <c r="C6292" s="61"/>
      <c r="D6292" s="61"/>
      <c r="E6292" s="59"/>
      <c r="F6292" s="59"/>
      <c r="G6292" s="59"/>
      <c r="H6292" s="59"/>
      <c r="I6292" s="94"/>
      <c r="J6292" s="59"/>
    </row>
    <row r="6293" spans="1:10" s="27" customFormat="1" x14ac:dyDescent="0.25">
      <c r="A6293" s="60"/>
      <c r="B6293" s="60"/>
      <c r="C6293" s="61"/>
      <c r="D6293" s="61"/>
      <c r="E6293" s="59"/>
      <c r="F6293" s="59"/>
      <c r="G6293" s="59"/>
      <c r="H6293" s="59"/>
      <c r="I6293" s="94"/>
      <c r="J6293" s="59"/>
    </row>
    <row r="6294" spans="1:10" s="27" customFormat="1" x14ac:dyDescent="0.25">
      <c r="A6294" s="60"/>
      <c r="B6294" s="60"/>
      <c r="C6294" s="61"/>
      <c r="D6294" s="61"/>
      <c r="E6294" s="59"/>
      <c r="F6294" s="59"/>
      <c r="G6294" s="59"/>
      <c r="H6294" s="59"/>
      <c r="I6294" s="94"/>
      <c r="J6294" s="59"/>
    </row>
    <row r="6295" spans="1:10" s="27" customFormat="1" x14ac:dyDescent="0.25">
      <c r="A6295" s="60"/>
      <c r="B6295" s="60"/>
      <c r="C6295" s="61"/>
      <c r="D6295" s="61"/>
      <c r="E6295" s="59"/>
      <c r="F6295" s="59"/>
      <c r="G6295" s="59"/>
      <c r="H6295" s="59"/>
      <c r="I6295" s="94"/>
      <c r="J6295" s="59"/>
    </row>
    <row r="6296" spans="1:10" s="27" customFormat="1" x14ac:dyDescent="0.25">
      <c r="A6296" s="60"/>
      <c r="B6296" s="60"/>
      <c r="C6296" s="61"/>
      <c r="D6296" s="61"/>
      <c r="E6296" s="59"/>
      <c r="F6296" s="59"/>
      <c r="G6296" s="59"/>
      <c r="H6296" s="59"/>
      <c r="I6296" s="94"/>
      <c r="J6296" s="59"/>
    </row>
    <row r="6297" spans="1:10" s="27" customFormat="1" x14ac:dyDescent="0.25">
      <c r="A6297" s="60"/>
      <c r="B6297" s="60"/>
      <c r="C6297" s="61"/>
      <c r="D6297" s="61"/>
      <c r="E6297" s="59"/>
      <c r="F6297" s="59"/>
      <c r="G6297" s="59"/>
      <c r="H6297" s="59"/>
      <c r="I6297" s="94"/>
      <c r="J6297" s="59"/>
    </row>
    <row r="6298" spans="1:10" s="27" customFormat="1" x14ac:dyDescent="0.25">
      <c r="A6298" s="60"/>
      <c r="B6298" s="60"/>
      <c r="C6298" s="61"/>
      <c r="D6298" s="61"/>
      <c r="E6298" s="59"/>
      <c r="F6298" s="59"/>
      <c r="G6298" s="59"/>
      <c r="H6298" s="59"/>
      <c r="I6298" s="94"/>
      <c r="J6298" s="59"/>
    </row>
    <row r="6299" spans="1:10" s="27" customFormat="1" x14ac:dyDescent="0.25">
      <c r="A6299" s="60"/>
      <c r="B6299" s="60"/>
      <c r="C6299" s="61"/>
      <c r="D6299" s="61"/>
      <c r="E6299" s="59"/>
      <c r="F6299" s="59"/>
      <c r="G6299" s="59"/>
      <c r="H6299" s="59"/>
      <c r="I6299" s="94"/>
      <c r="J6299" s="59"/>
    </row>
    <row r="6300" spans="1:10" s="27" customFormat="1" x14ac:dyDescent="0.25">
      <c r="A6300" s="60"/>
      <c r="B6300" s="60"/>
      <c r="C6300" s="61"/>
      <c r="D6300" s="61"/>
      <c r="E6300" s="59"/>
      <c r="F6300" s="59"/>
      <c r="G6300" s="59"/>
      <c r="H6300" s="59"/>
      <c r="I6300" s="94"/>
      <c r="J6300" s="59"/>
    </row>
    <row r="6301" spans="1:10" s="27" customFormat="1" x14ac:dyDescent="0.25">
      <c r="A6301" s="60"/>
      <c r="B6301" s="60"/>
      <c r="C6301" s="61"/>
      <c r="D6301" s="61"/>
      <c r="E6301" s="59"/>
      <c r="F6301" s="59"/>
      <c r="G6301" s="59"/>
      <c r="H6301" s="59"/>
      <c r="I6301" s="94"/>
      <c r="J6301" s="59"/>
    </row>
    <row r="6302" spans="1:10" s="27" customFormat="1" x14ac:dyDescent="0.25">
      <c r="A6302" s="60"/>
      <c r="B6302" s="60"/>
      <c r="C6302" s="61"/>
      <c r="D6302" s="61"/>
      <c r="E6302" s="59"/>
      <c r="F6302" s="59"/>
      <c r="G6302" s="59"/>
      <c r="H6302" s="59"/>
      <c r="I6302" s="94"/>
      <c r="J6302" s="59"/>
    </row>
    <row r="6303" spans="1:10" s="27" customFormat="1" x14ac:dyDescent="0.25">
      <c r="A6303" s="60"/>
      <c r="B6303" s="60"/>
      <c r="C6303" s="61"/>
      <c r="D6303" s="61"/>
      <c r="E6303" s="59"/>
      <c r="F6303" s="59"/>
      <c r="G6303" s="59"/>
      <c r="H6303" s="59"/>
      <c r="I6303" s="94"/>
      <c r="J6303" s="59"/>
    </row>
    <row r="6304" spans="1:10" s="27" customFormat="1" x14ac:dyDescent="0.25">
      <c r="A6304" s="60"/>
      <c r="B6304" s="60"/>
      <c r="C6304" s="61"/>
      <c r="D6304" s="61"/>
      <c r="E6304" s="59"/>
      <c r="F6304" s="59"/>
      <c r="G6304" s="59"/>
      <c r="H6304" s="59"/>
      <c r="I6304" s="94"/>
      <c r="J6304" s="59"/>
    </row>
    <row r="6305" spans="1:10" s="27" customFormat="1" x14ac:dyDescent="0.25">
      <c r="A6305" s="60"/>
      <c r="B6305" s="60"/>
      <c r="C6305" s="61"/>
      <c r="D6305" s="61"/>
      <c r="E6305" s="59"/>
      <c r="F6305" s="59"/>
      <c r="G6305" s="59"/>
      <c r="H6305" s="59"/>
      <c r="I6305" s="94"/>
      <c r="J6305" s="59"/>
    </row>
    <row r="6306" spans="1:10" s="27" customFormat="1" x14ac:dyDescent="0.25">
      <c r="A6306" s="60"/>
      <c r="B6306" s="60"/>
      <c r="C6306" s="61"/>
      <c r="D6306" s="61"/>
      <c r="E6306" s="59"/>
      <c r="F6306" s="59"/>
      <c r="G6306" s="59"/>
      <c r="H6306" s="59"/>
      <c r="I6306" s="94"/>
      <c r="J6306" s="59"/>
    </row>
    <row r="6307" spans="1:10" s="27" customFormat="1" x14ac:dyDescent="0.25">
      <c r="A6307" s="60"/>
      <c r="B6307" s="60"/>
      <c r="C6307" s="61"/>
      <c r="D6307" s="61"/>
      <c r="E6307" s="59"/>
      <c r="F6307" s="59"/>
      <c r="G6307" s="59"/>
      <c r="H6307" s="59"/>
      <c r="I6307" s="94"/>
      <c r="J6307" s="59"/>
    </row>
    <row r="6308" spans="1:10" s="27" customFormat="1" x14ac:dyDescent="0.25">
      <c r="A6308" s="60"/>
      <c r="B6308" s="60"/>
      <c r="C6308" s="61"/>
      <c r="D6308" s="61"/>
      <c r="E6308" s="59"/>
      <c r="F6308" s="59"/>
      <c r="G6308" s="59"/>
      <c r="H6308" s="59"/>
      <c r="I6308" s="94"/>
      <c r="J6308" s="59"/>
    </row>
    <row r="6309" spans="1:10" s="27" customFormat="1" x14ac:dyDescent="0.25">
      <c r="A6309" s="60"/>
      <c r="B6309" s="60"/>
      <c r="C6309" s="61"/>
      <c r="D6309" s="61"/>
      <c r="E6309" s="59"/>
      <c r="F6309" s="59"/>
      <c r="G6309" s="59"/>
      <c r="H6309" s="59"/>
      <c r="I6309" s="94"/>
      <c r="J6309" s="59"/>
    </row>
    <row r="6310" spans="1:10" s="27" customFormat="1" x14ac:dyDescent="0.25">
      <c r="A6310" s="60"/>
      <c r="B6310" s="60"/>
      <c r="C6310" s="61"/>
      <c r="D6310" s="61"/>
      <c r="E6310" s="59"/>
      <c r="F6310" s="59"/>
      <c r="G6310" s="59"/>
      <c r="H6310" s="59"/>
      <c r="I6310" s="94"/>
      <c r="J6310" s="59"/>
    </row>
    <row r="6311" spans="1:10" s="27" customFormat="1" x14ac:dyDescent="0.25">
      <c r="A6311" s="60"/>
      <c r="B6311" s="60"/>
      <c r="C6311" s="61"/>
      <c r="D6311" s="61"/>
      <c r="E6311" s="59"/>
      <c r="F6311" s="59"/>
      <c r="G6311" s="59"/>
      <c r="H6311" s="59"/>
      <c r="I6311" s="94"/>
      <c r="J6311" s="59"/>
    </row>
    <row r="6312" spans="1:10" s="27" customFormat="1" x14ac:dyDescent="0.25">
      <c r="A6312" s="60"/>
      <c r="B6312" s="60"/>
      <c r="C6312" s="61"/>
      <c r="D6312" s="61"/>
      <c r="E6312" s="59"/>
      <c r="F6312" s="59"/>
      <c r="G6312" s="59"/>
      <c r="H6312" s="59"/>
      <c r="I6312" s="94"/>
      <c r="J6312" s="59"/>
    </row>
    <row r="6313" spans="1:10" s="27" customFormat="1" x14ac:dyDescent="0.25">
      <c r="A6313" s="60"/>
      <c r="B6313" s="60"/>
      <c r="C6313" s="61"/>
      <c r="D6313" s="61"/>
      <c r="E6313" s="59"/>
      <c r="F6313" s="59"/>
      <c r="G6313" s="59"/>
      <c r="H6313" s="59"/>
      <c r="I6313" s="94"/>
      <c r="J6313" s="59"/>
    </row>
    <row r="6314" spans="1:10" s="27" customFormat="1" x14ac:dyDescent="0.25">
      <c r="A6314" s="60"/>
      <c r="B6314" s="60"/>
      <c r="C6314" s="61"/>
      <c r="D6314" s="61"/>
      <c r="E6314" s="59"/>
      <c r="F6314" s="59"/>
      <c r="G6314" s="59"/>
      <c r="H6314" s="59"/>
      <c r="I6314" s="94"/>
      <c r="J6314" s="59"/>
    </row>
    <row r="6315" spans="1:10" s="27" customFormat="1" x14ac:dyDescent="0.25">
      <c r="A6315" s="60"/>
      <c r="B6315" s="60"/>
      <c r="C6315" s="61"/>
      <c r="D6315" s="61"/>
      <c r="E6315" s="59"/>
      <c r="F6315" s="59"/>
      <c r="G6315" s="59"/>
      <c r="H6315" s="59"/>
      <c r="I6315" s="94"/>
      <c r="J6315" s="59"/>
    </row>
    <row r="6316" spans="1:10" s="27" customFormat="1" x14ac:dyDescent="0.25">
      <c r="A6316" s="60"/>
      <c r="B6316" s="60"/>
      <c r="C6316" s="61"/>
      <c r="D6316" s="61"/>
      <c r="E6316" s="59"/>
      <c r="F6316" s="59"/>
      <c r="G6316" s="59"/>
      <c r="H6316" s="59"/>
      <c r="I6316" s="94"/>
      <c r="J6316" s="59"/>
    </row>
    <row r="6317" spans="1:10" s="27" customFormat="1" x14ac:dyDescent="0.25">
      <c r="A6317" s="60"/>
      <c r="B6317" s="60"/>
      <c r="C6317" s="61"/>
      <c r="D6317" s="61"/>
      <c r="E6317" s="59"/>
      <c r="F6317" s="59"/>
      <c r="G6317" s="59"/>
      <c r="H6317" s="59"/>
      <c r="I6317" s="94"/>
      <c r="J6317" s="59"/>
    </row>
    <row r="6318" spans="1:10" s="27" customFormat="1" x14ac:dyDescent="0.25">
      <c r="A6318" s="60"/>
      <c r="B6318" s="60"/>
      <c r="C6318" s="61"/>
      <c r="D6318" s="61"/>
      <c r="E6318" s="59"/>
      <c r="F6318" s="59"/>
      <c r="G6318" s="59"/>
      <c r="H6318" s="59"/>
      <c r="I6318" s="94"/>
      <c r="J6318" s="59"/>
    </row>
    <row r="6319" spans="1:10" s="27" customFormat="1" x14ac:dyDescent="0.25">
      <c r="A6319" s="60"/>
      <c r="B6319" s="60"/>
      <c r="C6319" s="61"/>
      <c r="D6319" s="61"/>
      <c r="E6319" s="59"/>
      <c r="F6319" s="59"/>
      <c r="G6319" s="59"/>
      <c r="H6319" s="59"/>
      <c r="I6319" s="94"/>
      <c r="J6319" s="59"/>
    </row>
    <row r="6320" spans="1:10" s="27" customFormat="1" x14ac:dyDescent="0.25">
      <c r="A6320" s="60"/>
      <c r="B6320" s="60"/>
      <c r="C6320" s="61"/>
      <c r="D6320" s="61"/>
      <c r="E6320" s="59"/>
      <c r="F6320" s="59"/>
      <c r="G6320" s="59"/>
      <c r="H6320" s="59"/>
      <c r="I6320" s="94"/>
      <c r="J6320" s="59"/>
    </row>
    <row r="6321" spans="1:10" s="27" customFormat="1" x14ac:dyDescent="0.25">
      <c r="A6321" s="60"/>
      <c r="B6321" s="60"/>
      <c r="C6321" s="61"/>
      <c r="D6321" s="61"/>
      <c r="E6321" s="59"/>
      <c r="F6321" s="59"/>
      <c r="G6321" s="59"/>
      <c r="H6321" s="59"/>
      <c r="I6321" s="94"/>
      <c r="J6321" s="59"/>
    </row>
    <row r="6322" spans="1:10" s="27" customFormat="1" x14ac:dyDescent="0.25">
      <c r="A6322" s="60"/>
      <c r="B6322" s="60"/>
      <c r="C6322" s="61"/>
      <c r="D6322" s="61"/>
      <c r="E6322" s="59"/>
      <c r="F6322" s="59"/>
      <c r="G6322" s="59"/>
      <c r="H6322" s="59"/>
      <c r="I6322" s="94"/>
      <c r="J6322" s="59"/>
    </row>
    <row r="6323" spans="1:10" s="27" customFormat="1" x14ac:dyDescent="0.25">
      <c r="A6323" s="60"/>
      <c r="B6323" s="60"/>
      <c r="C6323" s="61"/>
      <c r="D6323" s="61"/>
      <c r="E6323" s="59"/>
      <c r="F6323" s="59"/>
      <c r="G6323" s="59"/>
      <c r="H6323" s="59"/>
      <c r="I6323" s="94"/>
      <c r="J6323" s="59"/>
    </row>
    <row r="6324" spans="1:10" s="27" customFormat="1" x14ac:dyDescent="0.25">
      <c r="A6324" s="60"/>
      <c r="B6324" s="60"/>
      <c r="C6324" s="61"/>
      <c r="D6324" s="61"/>
      <c r="E6324" s="59"/>
      <c r="F6324" s="59"/>
      <c r="G6324" s="59"/>
      <c r="H6324" s="59"/>
      <c r="I6324" s="94"/>
      <c r="J6324" s="59"/>
    </row>
    <row r="6325" spans="1:10" s="27" customFormat="1" x14ac:dyDescent="0.25">
      <c r="A6325" s="60"/>
      <c r="B6325" s="60"/>
      <c r="C6325" s="61"/>
      <c r="D6325" s="61"/>
      <c r="E6325" s="59"/>
      <c r="F6325" s="59"/>
      <c r="G6325" s="59"/>
      <c r="H6325" s="59"/>
      <c r="I6325" s="94"/>
      <c r="J6325" s="59"/>
    </row>
    <row r="6326" spans="1:10" s="27" customFormat="1" x14ac:dyDescent="0.25">
      <c r="A6326" s="60"/>
      <c r="B6326" s="60"/>
      <c r="C6326" s="61"/>
      <c r="D6326" s="61"/>
      <c r="E6326" s="59"/>
      <c r="F6326" s="59"/>
      <c r="G6326" s="59"/>
      <c r="H6326" s="59"/>
      <c r="I6326" s="94"/>
      <c r="J6326" s="59"/>
    </row>
    <row r="6327" spans="1:10" s="27" customFormat="1" x14ac:dyDescent="0.25">
      <c r="A6327" s="60"/>
      <c r="B6327" s="60"/>
      <c r="C6327" s="61"/>
      <c r="D6327" s="61"/>
      <c r="E6327" s="59"/>
      <c r="F6327" s="59"/>
      <c r="G6327" s="59"/>
      <c r="H6327" s="59"/>
      <c r="I6327" s="94"/>
      <c r="J6327" s="59"/>
    </row>
    <row r="6328" spans="1:10" s="27" customFormat="1" x14ac:dyDescent="0.25">
      <c r="A6328" s="60"/>
      <c r="B6328" s="60"/>
      <c r="C6328" s="61"/>
      <c r="D6328" s="61"/>
      <c r="E6328" s="59"/>
      <c r="F6328" s="59"/>
      <c r="G6328" s="59"/>
      <c r="H6328" s="59"/>
      <c r="I6328" s="94"/>
      <c r="J6328" s="59"/>
    </row>
    <row r="6329" spans="1:10" s="27" customFormat="1" x14ac:dyDescent="0.25">
      <c r="A6329" s="60"/>
      <c r="B6329" s="60"/>
      <c r="C6329" s="61"/>
      <c r="D6329" s="61"/>
      <c r="E6329" s="59"/>
      <c r="F6329" s="59"/>
      <c r="G6329" s="59"/>
      <c r="H6329" s="59"/>
      <c r="I6329" s="94"/>
      <c r="J6329" s="59"/>
    </row>
    <row r="6330" spans="1:10" s="27" customFormat="1" x14ac:dyDescent="0.25">
      <c r="A6330" s="60"/>
      <c r="B6330" s="60"/>
      <c r="C6330" s="61"/>
      <c r="D6330" s="61"/>
      <c r="E6330" s="59"/>
      <c r="F6330" s="59"/>
      <c r="G6330" s="59"/>
      <c r="H6330" s="59"/>
      <c r="I6330" s="94"/>
      <c r="J6330" s="59"/>
    </row>
    <row r="6331" spans="1:10" s="27" customFormat="1" x14ac:dyDescent="0.25">
      <c r="A6331" s="60"/>
      <c r="B6331" s="60"/>
      <c r="C6331" s="61"/>
      <c r="D6331" s="61"/>
      <c r="E6331" s="59"/>
      <c r="F6331" s="59"/>
      <c r="G6331" s="59"/>
      <c r="H6331" s="59"/>
      <c r="I6331" s="94"/>
      <c r="J6331" s="59"/>
    </row>
    <row r="6332" spans="1:10" s="27" customFormat="1" x14ac:dyDescent="0.25">
      <c r="A6332" s="60"/>
      <c r="B6332" s="60"/>
      <c r="C6332" s="61"/>
      <c r="D6332" s="61"/>
      <c r="E6332" s="59"/>
      <c r="F6332" s="59"/>
      <c r="G6332" s="59"/>
      <c r="H6332" s="59"/>
      <c r="I6332" s="94"/>
      <c r="J6332" s="59"/>
    </row>
    <row r="6333" spans="1:10" s="27" customFormat="1" x14ac:dyDescent="0.25">
      <c r="A6333" s="60"/>
      <c r="B6333" s="60"/>
      <c r="C6333" s="61"/>
      <c r="D6333" s="61"/>
      <c r="E6333" s="59"/>
      <c r="F6333" s="59"/>
      <c r="G6333" s="59"/>
      <c r="H6333" s="59"/>
      <c r="I6333" s="94"/>
      <c r="J6333" s="59"/>
    </row>
    <row r="6334" spans="1:10" s="27" customFormat="1" x14ac:dyDescent="0.25">
      <c r="A6334" s="60"/>
      <c r="B6334" s="60"/>
      <c r="C6334" s="61"/>
      <c r="D6334" s="61"/>
      <c r="E6334" s="59"/>
      <c r="F6334" s="59"/>
      <c r="G6334" s="59"/>
      <c r="H6334" s="59"/>
      <c r="I6334" s="94"/>
      <c r="J6334" s="59"/>
    </row>
    <row r="6335" spans="1:10" s="27" customFormat="1" x14ac:dyDescent="0.25">
      <c r="A6335" s="60"/>
      <c r="B6335" s="60"/>
      <c r="C6335" s="61"/>
      <c r="D6335" s="61"/>
      <c r="E6335" s="59"/>
      <c r="F6335" s="59"/>
      <c r="G6335" s="59"/>
      <c r="H6335" s="59"/>
      <c r="I6335" s="94"/>
      <c r="J6335" s="59"/>
    </row>
    <row r="6336" spans="1:10" s="27" customFormat="1" x14ac:dyDescent="0.25">
      <c r="A6336" s="60"/>
      <c r="B6336" s="60"/>
      <c r="C6336" s="61"/>
      <c r="D6336" s="61"/>
      <c r="E6336" s="59"/>
      <c r="F6336" s="59"/>
      <c r="G6336" s="59"/>
      <c r="H6336" s="59"/>
      <c r="I6336" s="94"/>
      <c r="J6336" s="59"/>
    </row>
    <row r="6337" spans="1:10" s="27" customFormat="1" x14ac:dyDescent="0.25">
      <c r="A6337" s="60"/>
      <c r="B6337" s="60"/>
      <c r="C6337" s="61"/>
      <c r="D6337" s="61"/>
      <c r="E6337" s="59"/>
      <c r="F6337" s="59"/>
      <c r="G6337" s="59"/>
      <c r="H6337" s="59"/>
      <c r="I6337" s="94"/>
      <c r="J6337" s="59"/>
    </row>
    <row r="6338" spans="1:10" s="27" customFormat="1" x14ac:dyDescent="0.25">
      <c r="A6338" s="60"/>
      <c r="B6338" s="60"/>
      <c r="C6338" s="61"/>
      <c r="D6338" s="61"/>
      <c r="E6338" s="59"/>
      <c r="F6338" s="59"/>
      <c r="G6338" s="59"/>
      <c r="H6338" s="59"/>
      <c r="I6338" s="94"/>
      <c r="J6338" s="59"/>
    </row>
    <row r="6339" spans="1:10" s="27" customFormat="1" x14ac:dyDescent="0.25">
      <c r="A6339" s="60"/>
      <c r="B6339" s="60"/>
      <c r="C6339" s="61"/>
      <c r="D6339" s="61"/>
      <c r="E6339" s="59"/>
      <c r="F6339" s="59"/>
      <c r="G6339" s="59"/>
      <c r="H6339" s="59"/>
      <c r="I6339" s="94"/>
      <c r="J6339" s="59"/>
    </row>
    <row r="6340" spans="1:10" s="27" customFormat="1" x14ac:dyDescent="0.25">
      <c r="A6340" s="60"/>
      <c r="B6340" s="60"/>
      <c r="C6340" s="61"/>
      <c r="D6340" s="61"/>
      <c r="E6340" s="59"/>
      <c r="F6340" s="59"/>
      <c r="G6340" s="59"/>
      <c r="H6340" s="59"/>
      <c r="I6340" s="94"/>
      <c r="J6340" s="59"/>
    </row>
    <row r="6341" spans="1:10" s="27" customFormat="1" x14ac:dyDescent="0.25">
      <c r="A6341" s="60"/>
      <c r="B6341" s="60"/>
      <c r="C6341" s="61"/>
      <c r="D6341" s="61"/>
      <c r="E6341" s="59"/>
      <c r="F6341" s="59"/>
      <c r="G6341" s="59"/>
      <c r="H6341" s="59"/>
      <c r="I6341" s="94"/>
      <c r="J6341" s="59"/>
    </row>
    <row r="6342" spans="1:10" s="27" customFormat="1" x14ac:dyDescent="0.25">
      <c r="A6342" s="60"/>
      <c r="B6342" s="60"/>
      <c r="C6342" s="61"/>
      <c r="D6342" s="61"/>
      <c r="E6342" s="59"/>
      <c r="F6342" s="59"/>
      <c r="G6342" s="59"/>
      <c r="H6342" s="59"/>
      <c r="I6342" s="94"/>
      <c r="J6342" s="59"/>
    </row>
    <row r="6343" spans="1:10" s="27" customFormat="1" x14ac:dyDescent="0.25">
      <c r="A6343" s="60"/>
      <c r="B6343" s="60"/>
      <c r="C6343" s="61"/>
      <c r="D6343" s="61"/>
      <c r="E6343" s="59"/>
      <c r="F6343" s="59"/>
      <c r="G6343" s="59"/>
      <c r="H6343" s="59"/>
      <c r="I6343" s="94"/>
      <c r="J6343" s="59"/>
    </row>
    <row r="6344" spans="1:10" s="27" customFormat="1" x14ac:dyDescent="0.25">
      <c r="A6344" s="60"/>
      <c r="B6344" s="60"/>
      <c r="C6344" s="61"/>
      <c r="D6344" s="61"/>
      <c r="E6344" s="59"/>
      <c r="F6344" s="59"/>
      <c r="G6344" s="59"/>
      <c r="H6344" s="59"/>
      <c r="I6344" s="94"/>
      <c r="J6344" s="59"/>
    </row>
    <row r="6345" spans="1:10" s="27" customFormat="1" x14ac:dyDescent="0.25">
      <c r="A6345" s="60"/>
      <c r="B6345" s="60"/>
      <c r="C6345" s="61"/>
      <c r="D6345" s="61"/>
      <c r="E6345" s="59"/>
      <c r="F6345" s="59"/>
      <c r="G6345" s="59"/>
      <c r="H6345" s="59"/>
      <c r="I6345" s="94"/>
      <c r="J6345" s="59"/>
    </row>
    <row r="6346" spans="1:10" s="27" customFormat="1" x14ac:dyDescent="0.25">
      <c r="A6346" s="60"/>
      <c r="B6346" s="60"/>
      <c r="C6346" s="61"/>
      <c r="D6346" s="61"/>
      <c r="E6346" s="59"/>
      <c r="F6346" s="59"/>
      <c r="G6346" s="59"/>
      <c r="H6346" s="59"/>
      <c r="I6346" s="94"/>
      <c r="J6346" s="59"/>
    </row>
    <row r="6347" spans="1:10" s="27" customFormat="1" x14ac:dyDescent="0.25">
      <c r="A6347" s="60"/>
      <c r="B6347" s="60"/>
      <c r="C6347" s="61"/>
      <c r="D6347" s="61"/>
      <c r="E6347" s="59"/>
      <c r="F6347" s="59"/>
      <c r="G6347" s="59"/>
      <c r="H6347" s="59"/>
      <c r="I6347" s="94"/>
      <c r="J6347" s="59"/>
    </row>
    <row r="6348" spans="1:10" s="27" customFormat="1" x14ac:dyDescent="0.25">
      <c r="A6348" s="60"/>
      <c r="B6348" s="60"/>
      <c r="C6348" s="61"/>
      <c r="D6348" s="61"/>
      <c r="E6348" s="59"/>
      <c r="F6348" s="59"/>
      <c r="G6348" s="59"/>
      <c r="H6348" s="59"/>
      <c r="I6348" s="94"/>
      <c r="J6348" s="59"/>
    </row>
    <row r="6349" spans="1:10" s="27" customFormat="1" x14ac:dyDescent="0.25">
      <c r="A6349" s="60"/>
      <c r="B6349" s="60"/>
      <c r="C6349" s="61"/>
      <c r="D6349" s="61"/>
      <c r="E6349" s="59"/>
      <c r="F6349" s="59"/>
      <c r="G6349" s="59"/>
      <c r="H6349" s="59"/>
      <c r="I6349" s="94"/>
      <c r="J6349" s="59"/>
    </row>
    <row r="6350" spans="1:10" s="27" customFormat="1" x14ac:dyDescent="0.25">
      <c r="A6350" s="60"/>
      <c r="B6350" s="60"/>
      <c r="C6350" s="61"/>
      <c r="D6350" s="61"/>
      <c r="E6350" s="59"/>
      <c r="F6350" s="59"/>
      <c r="G6350" s="59"/>
      <c r="H6350" s="59"/>
      <c r="I6350" s="94"/>
      <c r="J6350" s="59"/>
    </row>
    <row r="6351" spans="1:10" s="27" customFormat="1" x14ac:dyDescent="0.25">
      <c r="A6351" s="60"/>
      <c r="B6351" s="60"/>
      <c r="C6351" s="61"/>
      <c r="D6351" s="61"/>
      <c r="E6351" s="59"/>
      <c r="F6351" s="59"/>
      <c r="G6351" s="59"/>
      <c r="H6351" s="59"/>
      <c r="I6351" s="94"/>
      <c r="J6351" s="59"/>
    </row>
    <row r="6352" spans="1:10" s="27" customFormat="1" x14ac:dyDescent="0.25">
      <c r="A6352" s="60"/>
      <c r="B6352" s="60"/>
      <c r="C6352" s="61"/>
      <c r="D6352" s="61"/>
      <c r="E6352" s="59"/>
      <c r="F6352" s="59"/>
      <c r="G6352" s="59"/>
      <c r="H6352" s="59"/>
      <c r="I6352" s="94"/>
      <c r="J6352" s="59"/>
    </row>
    <row r="6353" spans="1:10" s="27" customFormat="1" x14ac:dyDescent="0.25">
      <c r="A6353" s="60"/>
      <c r="B6353" s="60"/>
      <c r="C6353" s="61"/>
      <c r="D6353" s="61"/>
      <c r="E6353" s="59"/>
      <c r="F6353" s="59"/>
      <c r="G6353" s="59"/>
      <c r="H6353" s="59"/>
      <c r="I6353" s="94"/>
      <c r="J6353" s="59"/>
    </row>
    <row r="6354" spans="1:10" s="27" customFormat="1" x14ac:dyDescent="0.25">
      <c r="A6354" s="60"/>
      <c r="B6354" s="60"/>
      <c r="C6354" s="61"/>
      <c r="D6354" s="61"/>
      <c r="E6354" s="59"/>
      <c r="F6354" s="59"/>
      <c r="G6354" s="59"/>
      <c r="H6354" s="59"/>
      <c r="I6354" s="94"/>
      <c r="J6354" s="59"/>
    </row>
    <row r="6355" spans="1:10" s="27" customFormat="1" x14ac:dyDescent="0.25">
      <c r="A6355" s="60"/>
      <c r="B6355" s="60"/>
      <c r="C6355" s="61"/>
      <c r="D6355" s="61"/>
      <c r="E6355" s="59"/>
      <c r="F6355" s="59"/>
      <c r="G6355" s="59"/>
      <c r="H6355" s="59"/>
      <c r="I6355" s="94"/>
      <c r="J6355" s="59"/>
    </row>
    <row r="6356" spans="1:10" s="27" customFormat="1" x14ac:dyDescent="0.25">
      <c r="A6356" s="60"/>
      <c r="B6356" s="60"/>
      <c r="C6356" s="61"/>
      <c r="D6356" s="61"/>
      <c r="E6356" s="59"/>
      <c r="F6356" s="59"/>
      <c r="G6356" s="59"/>
      <c r="H6356" s="59"/>
      <c r="I6356" s="94"/>
      <c r="J6356" s="59"/>
    </row>
    <row r="6357" spans="1:10" s="27" customFormat="1" x14ac:dyDescent="0.25">
      <c r="A6357" s="60"/>
      <c r="B6357" s="60"/>
      <c r="C6357" s="61"/>
      <c r="D6357" s="61"/>
      <c r="E6357" s="59"/>
      <c r="F6357" s="59"/>
      <c r="G6357" s="59"/>
      <c r="H6357" s="59"/>
      <c r="I6357" s="94"/>
      <c r="J6357" s="59"/>
    </row>
    <row r="6358" spans="1:10" s="27" customFormat="1" x14ac:dyDescent="0.25">
      <c r="A6358" s="60"/>
      <c r="B6358" s="60"/>
      <c r="C6358" s="61"/>
      <c r="D6358" s="61"/>
      <c r="E6358" s="59"/>
      <c r="F6358" s="59"/>
      <c r="G6358" s="59"/>
      <c r="H6358" s="59"/>
      <c r="I6358" s="94"/>
      <c r="J6358" s="59"/>
    </row>
    <row r="6359" spans="1:10" s="27" customFormat="1" x14ac:dyDescent="0.25">
      <c r="A6359" s="60"/>
      <c r="B6359" s="60"/>
      <c r="C6359" s="61"/>
      <c r="D6359" s="61"/>
      <c r="E6359" s="59"/>
      <c r="F6359" s="59"/>
      <c r="G6359" s="59"/>
      <c r="H6359" s="59"/>
      <c r="I6359" s="94"/>
      <c r="J6359" s="59"/>
    </row>
    <row r="6360" spans="1:10" s="27" customFormat="1" x14ac:dyDescent="0.25">
      <c r="A6360" s="60"/>
      <c r="B6360" s="60"/>
      <c r="C6360" s="61"/>
      <c r="D6360" s="61"/>
      <c r="E6360" s="59"/>
      <c r="F6360" s="59"/>
      <c r="G6360" s="59"/>
      <c r="H6360" s="59"/>
      <c r="I6360" s="94"/>
      <c r="J6360" s="59"/>
    </row>
    <row r="6361" spans="1:10" s="27" customFormat="1" x14ac:dyDescent="0.25">
      <c r="A6361" s="60"/>
      <c r="B6361" s="60"/>
      <c r="C6361" s="61"/>
      <c r="D6361" s="61"/>
      <c r="E6361" s="59"/>
      <c r="F6361" s="59"/>
      <c r="G6361" s="59"/>
      <c r="H6361" s="59"/>
      <c r="I6361" s="94"/>
      <c r="J6361" s="59"/>
    </row>
    <row r="6362" spans="1:10" s="27" customFormat="1" x14ac:dyDescent="0.25">
      <c r="A6362" s="60"/>
      <c r="B6362" s="60"/>
      <c r="C6362" s="61"/>
      <c r="D6362" s="61"/>
      <c r="E6362" s="59"/>
      <c r="F6362" s="59"/>
      <c r="G6362" s="59"/>
      <c r="H6362" s="59"/>
      <c r="I6362" s="94"/>
      <c r="J6362" s="59"/>
    </row>
    <row r="6363" spans="1:10" s="27" customFormat="1" x14ac:dyDescent="0.25">
      <c r="A6363" s="60"/>
      <c r="B6363" s="60"/>
      <c r="C6363" s="61"/>
      <c r="D6363" s="61"/>
      <c r="E6363" s="59"/>
      <c r="F6363" s="59"/>
      <c r="G6363" s="59"/>
      <c r="H6363" s="59"/>
      <c r="I6363" s="94"/>
      <c r="J6363" s="59"/>
    </row>
    <row r="6364" spans="1:10" s="27" customFormat="1" x14ac:dyDescent="0.25">
      <c r="A6364" s="60"/>
      <c r="B6364" s="60"/>
      <c r="C6364" s="61"/>
      <c r="D6364" s="61"/>
      <c r="E6364" s="59"/>
      <c r="F6364" s="59"/>
      <c r="G6364" s="59"/>
      <c r="H6364" s="59"/>
      <c r="I6364" s="94"/>
      <c r="J6364" s="59"/>
    </row>
    <row r="6365" spans="1:10" s="27" customFormat="1" x14ac:dyDescent="0.25">
      <c r="A6365" s="60"/>
      <c r="B6365" s="60"/>
      <c r="C6365" s="61"/>
      <c r="D6365" s="61"/>
      <c r="E6365" s="59"/>
      <c r="F6365" s="59"/>
      <c r="G6365" s="59"/>
      <c r="H6365" s="59"/>
      <c r="I6365" s="94"/>
      <c r="J6365" s="59"/>
    </row>
    <row r="6366" spans="1:10" s="27" customFormat="1" x14ac:dyDescent="0.25">
      <c r="A6366" s="60"/>
      <c r="B6366" s="60"/>
      <c r="C6366" s="61"/>
      <c r="D6366" s="61"/>
      <c r="E6366" s="59"/>
      <c r="F6366" s="59"/>
      <c r="G6366" s="59"/>
      <c r="H6366" s="59"/>
      <c r="I6366" s="94"/>
      <c r="J6366" s="59"/>
    </row>
    <row r="6367" spans="1:10" s="27" customFormat="1" x14ac:dyDescent="0.25">
      <c r="A6367" s="60"/>
      <c r="B6367" s="60"/>
      <c r="C6367" s="61"/>
      <c r="D6367" s="61"/>
      <c r="E6367" s="59"/>
      <c r="F6367" s="59"/>
      <c r="G6367" s="59"/>
      <c r="H6367" s="59"/>
      <c r="I6367" s="94"/>
      <c r="J6367" s="59"/>
    </row>
    <row r="6368" spans="1:10" s="27" customFormat="1" x14ac:dyDescent="0.25">
      <c r="A6368" s="60"/>
      <c r="B6368" s="60"/>
      <c r="C6368" s="61"/>
      <c r="D6368" s="61"/>
      <c r="E6368" s="59"/>
      <c r="F6368" s="59"/>
      <c r="G6368" s="59"/>
      <c r="H6368" s="59"/>
      <c r="I6368" s="94"/>
      <c r="J6368" s="59"/>
    </row>
    <row r="6369" spans="1:10" s="27" customFormat="1" x14ac:dyDescent="0.25">
      <c r="A6369" s="60"/>
      <c r="B6369" s="60"/>
      <c r="C6369" s="61"/>
      <c r="D6369" s="61"/>
      <c r="E6369" s="59"/>
      <c r="F6369" s="59"/>
      <c r="G6369" s="59"/>
      <c r="H6369" s="59"/>
      <c r="I6369" s="94"/>
      <c r="J6369" s="59"/>
    </row>
    <row r="6370" spans="1:10" s="27" customFormat="1" x14ac:dyDescent="0.25">
      <c r="A6370" s="60"/>
      <c r="B6370" s="60"/>
      <c r="C6370" s="61"/>
      <c r="D6370" s="61"/>
      <c r="E6370" s="59"/>
      <c r="F6370" s="59"/>
      <c r="G6370" s="59"/>
      <c r="H6370" s="59"/>
      <c r="I6370" s="94"/>
      <c r="J6370" s="59"/>
    </row>
    <row r="6371" spans="1:10" s="27" customFormat="1" x14ac:dyDescent="0.25">
      <c r="A6371" s="60"/>
      <c r="B6371" s="60"/>
      <c r="C6371" s="61"/>
      <c r="D6371" s="61"/>
      <c r="E6371" s="59"/>
      <c r="F6371" s="59"/>
      <c r="G6371" s="59"/>
      <c r="H6371" s="59"/>
      <c r="I6371" s="94"/>
      <c r="J6371" s="59"/>
    </row>
    <row r="6372" spans="1:10" s="27" customFormat="1" x14ac:dyDescent="0.25">
      <c r="A6372" s="60"/>
      <c r="B6372" s="60"/>
      <c r="C6372" s="61"/>
      <c r="D6372" s="61"/>
      <c r="E6372" s="59"/>
      <c r="F6372" s="59"/>
      <c r="G6372" s="59"/>
      <c r="H6372" s="59"/>
      <c r="I6372" s="94"/>
      <c r="J6372" s="59"/>
    </row>
    <row r="6373" spans="1:10" s="27" customFormat="1" x14ac:dyDescent="0.25">
      <c r="A6373" s="60"/>
      <c r="B6373" s="60"/>
      <c r="C6373" s="61"/>
      <c r="D6373" s="61"/>
      <c r="E6373" s="59"/>
      <c r="F6373" s="59"/>
      <c r="G6373" s="59"/>
      <c r="H6373" s="59"/>
      <c r="I6373" s="94"/>
      <c r="J6373" s="59"/>
    </row>
    <row r="6374" spans="1:10" s="27" customFormat="1" x14ac:dyDescent="0.25">
      <c r="A6374" s="60"/>
      <c r="B6374" s="60"/>
      <c r="C6374" s="61"/>
      <c r="D6374" s="61"/>
      <c r="E6374" s="59"/>
      <c r="F6374" s="59"/>
      <c r="G6374" s="59"/>
      <c r="H6374" s="59"/>
      <c r="I6374" s="94"/>
      <c r="J6374" s="59"/>
    </row>
    <row r="6375" spans="1:10" s="27" customFormat="1" x14ac:dyDescent="0.25">
      <c r="A6375" s="60"/>
      <c r="B6375" s="60"/>
      <c r="C6375" s="61"/>
      <c r="D6375" s="61"/>
      <c r="E6375" s="59"/>
      <c r="F6375" s="59"/>
      <c r="G6375" s="59"/>
      <c r="H6375" s="59"/>
      <c r="I6375" s="94"/>
      <c r="J6375" s="59"/>
    </row>
    <row r="6376" spans="1:10" s="27" customFormat="1" x14ac:dyDescent="0.25">
      <c r="A6376" s="60"/>
      <c r="B6376" s="60"/>
      <c r="C6376" s="61"/>
      <c r="D6376" s="61"/>
      <c r="E6376" s="59"/>
      <c r="F6376" s="59"/>
      <c r="G6376" s="59"/>
      <c r="H6376" s="59"/>
      <c r="I6376" s="94"/>
      <c r="J6376" s="59"/>
    </row>
    <row r="6377" spans="1:10" s="27" customFormat="1" x14ac:dyDescent="0.25">
      <c r="A6377" s="60"/>
      <c r="B6377" s="60"/>
      <c r="C6377" s="61"/>
      <c r="D6377" s="61"/>
      <c r="E6377" s="59"/>
      <c r="F6377" s="59"/>
      <c r="G6377" s="59"/>
      <c r="H6377" s="59"/>
      <c r="I6377" s="94"/>
      <c r="J6377" s="59"/>
    </row>
    <row r="6378" spans="1:10" s="27" customFormat="1" x14ac:dyDescent="0.25">
      <c r="A6378" s="60"/>
      <c r="B6378" s="60"/>
      <c r="C6378" s="61"/>
      <c r="D6378" s="61"/>
      <c r="E6378" s="59"/>
      <c r="F6378" s="59"/>
      <c r="G6378" s="59"/>
      <c r="H6378" s="59"/>
      <c r="I6378" s="94"/>
      <c r="J6378" s="59"/>
    </row>
    <row r="6379" spans="1:10" s="27" customFormat="1" x14ac:dyDescent="0.25">
      <c r="A6379" s="60"/>
      <c r="B6379" s="60"/>
      <c r="C6379" s="61"/>
      <c r="D6379" s="61"/>
      <c r="E6379" s="59"/>
      <c r="F6379" s="59"/>
      <c r="G6379" s="59"/>
      <c r="H6379" s="59"/>
      <c r="I6379" s="94"/>
      <c r="J6379" s="59"/>
    </row>
    <row r="6380" spans="1:10" s="27" customFormat="1" x14ac:dyDescent="0.25">
      <c r="A6380" s="60"/>
      <c r="B6380" s="60"/>
      <c r="C6380" s="61"/>
      <c r="D6380" s="61"/>
      <c r="E6380" s="59"/>
      <c r="F6380" s="59"/>
      <c r="G6380" s="59"/>
      <c r="H6380" s="59"/>
      <c r="I6380" s="94"/>
      <c r="J6380" s="59"/>
    </row>
    <row r="6381" spans="1:10" s="27" customFormat="1" x14ac:dyDescent="0.25">
      <c r="A6381" s="60"/>
      <c r="B6381" s="60"/>
      <c r="C6381" s="61"/>
      <c r="D6381" s="61"/>
      <c r="E6381" s="59"/>
      <c r="F6381" s="59"/>
      <c r="G6381" s="59"/>
      <c r="H6381" s="59"/>
      <c r="I6381" s="94"/>
      <c r="J6381" s="59"/>
    </row>
    <row r="6382" spans="1:10" s="27" customFormat="1" x14ac:dyDescent="0.25">
      <c r="A6382" s="60"/>
      <c r="B6382" s="60"/>
      <c r="C6382" s="61"/>
      <c r="D6382" s="61"/>
      <c r="E6382" s="59"/>
      <c r="F6382" s="59"/>
      <c r="G6382" s="59"/>
      <c r="H6382" s="59"/>
      <c r="I6382" s="94"/>
      <c r="J6382" s="59"/>
    </row>
    <row r="6383" spans="1:10" s="27" customFormat="1" x14ac:dyDescent="0.25">
      <c r="A6383" s="60"/>
      <c r="B6383" s="60"/>
      <c r="C6383" s="61"/>
      <c r="D6383" s="61"/>
      <c r="E6383" s="59"/>
      <c r="F6383" s="59"/>
      <c r="G6383" s="59"/>
      <c r="H6383" s="59"/>
      <c r="I6383" s="94"/>
      <c r="J6383" s="59"/>
    </row>
    <row r="6384" spans="1:10" s="27" customFormat="1" x14ac:dyDescent="0.25">
      <c r="A6384" s="60"/>
      <c r="B6384" s="60"/>
      <c r="C6384" s="61"/>
      <c r="D6384" s="61"/>
      <c r="E6384" s="59"/>
      <c r="F6384" s="59"/>
      <c r="G6384" s="59"/>
      <c r="H6384" s="59"/>
      <c r="I6384" s="94"/>
      <c r="J6384" s="59"/>
    </row>
    <row r="6385" spans="1:10" s="27" customFormat="1" x14ac:dyDescent="0.25">
      <c r="A6385" s="60"/>
      <c r="B6385" s="60"/>
      <c r="C6385" s="61"/>
      <c r="D6385" s="61"/>
      <c r="E6385" s="59"/>
      <c r="F6385" s="59"/>
      <c r="G6385" s="59"/>
      <c r="H6385" s="59"/>
      <c r="I6385" s="94"/>
      <c r="J6385" s="59"/>
    </row>
    <row r="6386" spans="1:10" s="27" customFormat="1" x14ac:dyDescent="0.25">
      <c r="A6386" s="60"/>
      <c r="B6386" s="60"/>
      <c r="C6386" s="61"/>
      <c r="D6386" s="61"/>
      <c r="E6386" s="59"/>
      <c r="F6386" s="59"/>
      <c r="G6386" s="59"/>
      <c r="H6386" s="59"/>
      <c r="I6386" s="94"/>
      <c r="J6386" s="59"/>
    </row>
    <row r="6387" spans="1:10" s="27" customFormat="1" x14ac:dyDescent="0.25">
      <c r="A6387" s="60"/>
      <c r="B6387" s="60"/>
      <c r="C6387" s="61"/>
      <c r="D6387" s="61"/>
      <c r="E6387" s="59"/>
      <c r="F6387" s="59"/>
      <c r="G6387" s="59"/>
      <c r="H6387" s="59"/>
      <c r="I6387" s="94"/>
      <c r="J6387" s="59"/>
    </row>
    <row r="6388" spans="1:10" s="27" customFormat="1" x14ac:dyDescent="0.25">
      <c r="A6388" s="60"/>
      <c r="B6388" s="60"/>
      <c r="C6388" s="61"/>
      <c r="D6388" s="61"/>
      <c r="E6388" s="59"/>
      <c r="F6388" s="59"/>
      <c r="G6388" s="59"/>
      <c r="H6388" s="59"/>
      <c r="I6388" s="94"/>
      <c r="J6388" s="59"/>
    </row>
    <row r="6389" spans="1:10" s="27" customFormat="1" x14ac:dyDescent="0.25">
      <c r="A6389" s="60"/>
      <c r="B6389" s="60"/>
      <c r="C6389" s="61"/>
      <c r="D6389" s="61"/>
      <c r="E6389" s="59"/>
      <c r="F6389" s="59"/>
      <c r="G6389" s="59"/>
      <c r="H6389" s="59"/>
      <c r="I6389" s="94"/>
      <c r="J6389" s="59"/>
    </row>
    <row r="6390" spans="1:10" s="27" customFormat="1" x14ac:dyDescent="0.25">
      <c r="A6390" s="60"/>
      <c r="B6390" s="60"/>
      <c r="C6390" s="61"/>
      <c r="D6390" s="61"/>
      <c r="E6390" s="59"/>
      <c r="F6390" s="59"/>
      <c r="G6390" s="59"/>
      <c r="H6390" s="59"/>
      <c r="I6390" s="94"/>
      <c r="J6390" s="59"/>
    </row>
    <row r="6391" spans="1:10" s="27" customFormat="1" x14ac:dyDescent="0.25">
      <c r="A6391" s="60"/>
      <c r="B6391" s="60"/>
      <c r="C6391" s="61"/>
      <c r="D6391" s="61"/>
      <c r="E6391" s="59"/>
      <c r="F6391" s="59"/>
      <c r="G6391" s="59"/>
      <c r="H6391" s="59"/>
      <c r="I6391" s="94"/>
      <c r="J6391" s="59"/>
    </row>
    <row r="6392" spans="1:10" s="27" customFormat="1" x14ac:dyDescent="0.25">
      <c r="A6392" s="60"/>
      <c r="B6392" s="60"/>
      <c r="C6392" s="61"/>
      <c r="D6392" s="61"/>
      <c r="E6392" s="59"/>
      <c r="F6392" s="59"/>
      <c r="G6392" s="59"/>
      <c r="H6392" s="59"/>
      <c r="I6392" s="94"/>
      <c r="J6392" s="59"/>
    </row>
    <row r="6393" spans="1:10" s="27" customFormat="1" x14ac:dyDescent="0.25">
      <c r="A6393" s="60"/>
      <c r="B6393" s="60"/>
      <c r="C6393" s="61"/>
      <c r="D6393" s="61"/>
      <c r="E6393" s="59"/>
      <c r="F6393" s="59"/>
      <c r="G6393" s="59"/>
      <c r="H6393" s="59"/>
      <c r="I6393" s="94"/>
      <c r="J6393" s="59"/>
    </row>
    <row r="6394" spans="1:10" s="27" customFormat="1" x14ac:dyDescent="0.25">
      <c r="A6394" s="60"/>
      <c r="B6394" s="60"/>
      <c r="C6394" s="61"/>
      <c r="D6394" s="61"/>
      <c r="E6394" s="59"/>
      <c r="F6394" s="59"/>
      <c r="G6394" s="59"/>
      <c r="H6394" s="59"/>
      <c r="I6394" s="94"/>
      <c r="J6394" s="59"/>
    </row>
    <row r="6395" spans="1:10" s="27" customFormat="1" x14ac:dyDescent="0.25">
      <c r="A6395" s="60"/>
      <c r="B6395" s="60"/>
      <c r="C6395" s="61"/>
      <c r="D6395" s="61"/>
      <c r="E6395" s="59"/>
      <c r="F6395" s="59"/>
      <c r="G6395" s="59"/>
      <c r="H6395" s="59"/>
      <c r="I6395" s="94"/>
      <c r="J6395" s="59"/>
    </row>
    <row r="6396" spans="1:10" s="27" customFormat="1" x14ac:dyDescent="0.25">
      <c r="A6396" s="60"/>
      <c r="B6396" s="60"/>
      <c r="C6396" s="61"/>
      <c r="D6396" s="61"/>
      <c r="E6396" s="59"/>
      <c r="F6396" s="59"/>
      <c r="G6396" s="59"/>
      <c r="H6396" s="59"/>
      <c r="I6396" s="94"/>
      <c r="J6396" s="59"/>
    </row>
    <row r="6397" spans="1:10" s="27" customFormat="1" x14ac:dyDescent="0.25">
      <c r="A6397" s="60"/>
      <c r="B6397" s="60"/>
      <c r="C6397" s="61"/>
      <c r="D6397" s="61"/>
      <c r="E6397" s="59"/>
      <c r="F6397" s="59"/>
      <c r="G6397" s="59"/>
      <c r="H6397" s="59"/>
      <c r="I6397" s="94"/>
      <c r="J6397" s="59"/>
    </row>
    <row r="6398" spans="1:10" s="27" customFormat="1" x14ac:dyDescent="0.25">
      <c r="A6398" s="60"/>
      <c r="B6398" s="60"/>
      <c r="C6398" s="61"/>
      <c r="D6398" s="61"/>
      <c r="E6398" s="59"/>
      <c r="F6398" s="59"/>
      <c r="G6398" s="59"/>
      <c r="H6398" s="59"/>
      <c r="I6398" s="94"/>
      <c r="J6398" s="59"/>
    </row>
    <row r="6399" spans="1:10" s="27" customFormat="1" x14ac:dyDescent="0.25">
      <c r="A6399" s="60"/>
      <c r="B6399" s="60"/>
      <c r="C6399" s="61"/>
      <c r="D6399" s="61"/>
      <c r="E6399" s="59"/>
      <c r="F6399" s="59"/>
      <c r="G6399" s="59"/>
      <c r="H6399" s="59"/>
      <c r="I6399" s="94"/>
      <c r="J6399" s="59"/>
    </row>
    <row r="6400" spans="1:10" s="27" customFormat="1" x14ac:dyDescent="0.25">
      <c r="A6400" s="60"/>
      <c r="B6400" s="60"/>
      <c r="C6400" s="61"/>
      <c r="D6400" s="61"/>
      <c r="E6400" s="59"/>
      <c r="F6400" s="59"/>
      <c r="G6400" s="59"/>
      <c r="H6400" s="59"/>
      <c r="I6400" s="94"/>
      <c r="J6400" s="59"/>
    </row>
    <row r="6401" spans="1:10" s="27" customFormat="1" x14ac:dyDescent="0.25">
      <c r="A6401" s="60"/>
      <c r="B6401" s="60"/>
      <c r="C6401" s="61"/>
      <c r="D6401" s="61"/>
      <c r="E6401" s="59"/>
      <c r="F6401" s="59"/>
      <c r="G6401" s="59"/>
      <c r="H6401" s="59"/>
      <c r="I6401" s="94"/>
      <c r="J6401" s="59"/>
    </row>
    <row r="6402" spans="1:10" s="27" customFormat="1" x14ac:dyDescent="0.25">
      <c r="A6402" s="60"/>
      <c r="B6402" s="60"/>
      <c r="C6402" s="61"/>
      <c r="D6402" s="61"/>
      <c r="E6402" s="59"/>
      <c r="F6402" s="59"/>
      <c r="G6402" s="59"/>
      <c r="H6402" s="59"/>
      <c r="I6402" s="94"/>
      <c r="J6402" s="59"/>
    </row>
    <row r="6403" spans="1:10" s="27" customFormat="1" x14ac:dyDescent="0.25">
      <c r="A6403" s="60"/>
      <c r="B6403" s="60"/>
      <c r="C6403" s="61"/>
      <c r="D6403" s="61"/>
      <c r="E6403" s="59"/>
      <c r="F6403" s="59"/>
      <c r="G6403" s="59"/>
      <c r="H6403" s="59"/>
      <c r="I6403" s="94"/>
      <c r="J6403" s="59"/>
    </row>
    <row r="6404" spans="1:10" s="27" customFormat="1" x14ac:dyDescent="0.25">
      <c r="A6404" s="60"/>
      <c r="B6404" s="60"/>
      <c r="C6404" s="61"/>
      <c r="D6404" s="61"/>
      <c r="E6404" s="59"/>
      <c r="F6404" s="59"/>
      <c r="G6404" s="59"/>
      <c r="H6404" s="59"/>
      <c r="I6404" s="94"/>
      <c r="J6404" s="59"/>
    </row>
    <row r="6405" spans="1:10" s="27" customFormat="1" x14ac:dyDescent="0.25">
      <c r="A6405" s="60"/>
      <c r="B6405" s="60"/>
      <c r="C6405" s="61"/>
      <c r="D6405" s="61"/>
      <c r="E6405" s="59"/>
      <c r="F6405" s="59"/>
      <c r="G6405" s="59"/>
      <c r="H6405" s="59"/>
      <c r="I6405" s="94"/>
      <c r="J6405" s="59"/>
    </row>
    <row r="6406" spans="1:10" s="27" customFormat="1" x14ac:dyDescent="0.25">
      <c r="A6406" s="60"/>
      <c r="B6406" s="60"/>
      <c r="C6406" s="61"/>
      <c r="D6406" s="61"/>
      <c r="E6406" s="59"/>
      <c r="F6406" s="59"/>
      <c r="G6406" s="59"/>
      <c r="H6406" s="59"/>
      <c r="I6406" s="94"/>
      <c r="J6406" s="59"/>
    </row>
    <row r="6407" spans="1:10" s="27" customFormat="1" x14ac:dyDescent="0.25">
      <c r="A6407" s="60"/>
      <c r="B6407" s="60"/>
      <c r="C6407" s="61"/>
      <c r="D6407" s="61"/>
      <c r="E6407" s="59"/>
      <c r="F6407" s="59"/>
      <c r="G6407" s="59"/>
      <c r="H6407" s="59"/>
      <c r="I6407" s="94"/>
      <c r="J6407" s="59"/>
    </row>
    <row r="6408" spans="1:10" s="27" customFormat="1" x14ac:dyDescent="0.25">
      <c r="A6408" s="60"/>
      <c r="B6408" s="60"/>
      <c r="C6408" s="61"/>
      <c r="D6408" s="61"/>
      <c r="E6408" s="59"/>
      <c r="F6408" s="59"/>
      <c r="G6408" s="59"/>
      <c r="H6408" s="59"/>
      <c r="I6408" s="94"/>
      <c r="J6408" s="59"/>
    </row>
    <row r="6409" spans="1:10" s="27" customFormat="1" x14ac:dyDescent="0.25">
      <c r="A6409" s="60"/>
      <c r="B6409" s="60"/>
      <c r="C6409" s="61"/>
      <c r="D6409" s="61"/>
      <c r="E6409" s="59"/>
      <c r="F6409" s="59"/>
      <c r="G6409" s="59"/>
      <c r="H6409" s="59"/>
      <c r="I6409" s="94"/>
      <c r="J6409" s="59"/>
    </row>
    <row r="6410" spans="1:10" s="27" customFormat="1" x14ac:dyDescent="0.25">
      <c r="A6410" s="60"/>
      <c r="B6410" s="60"/>
      <c r="C6410" s="61"/>
      <c r="D6410" s="61"/>
      <c r="E6410" s="59"/>
      <c r="F6410" s="59"/>
      <c r="G6410" s="59"/>
      <c r="H6410" s="59"/>
      <c r="I6410" s="94"/>
      <c r="J6410" s="59"/>
    </row>
    <row r="6411" spans="1:10" s="27" customFormat="1" x14ac:dyDescent="0.25">
      <c r="A6411" s="60"/>
      <c r="B6411" s="60"/>
      <c r="C6411" s="61"/>
      <c r="D6411" s="61"/>
      <c r="E6411" s="59"/>
      <c r="F6411" s="59"/>
      <c r="G6411" s="59"/>
      <c r="H6411" s="59"/>
      <c r="I6411" s="94"/>
      <c r="J6411" s="59"/>
    </row>
    <row r="6412" spans="1:10" s="27" customFormat="1" x14ac:dyDescent="0.25">
      <c r="A6412" s="60"/>
      <c r="B6412" s="60"/>
      <c r="C6412" s="61"/>
      <c r="D6412" s="61"/>
      <c r="E6412" s="59"/>
      <c r="F6412" s="59"/>
      <c r="G6412" s="59"/>
      <c r="H6412" s="59"/>
      <c r="I6412" s="94"/>
      <c r="J6412" s="59"/>
    </row>
    <row r="6413" spans="1:10" s="27" customFormat="1" x14ac:dyDescent="0.25">
      <c r="A6413" s="60"/>
      <c r="B6413" s="60"/>
      <c r="C6413" s="61"/>
      <c r="D6413" s="61"/>
      <c r="E6413" s="59"/>
      <c r="F6413" s="59"/>
      <c r="G6413" s="59"/>
      <c r="H6413" s="59"/>
      <c r="I6413" s="94"/>
      <c r="J6413" s="59"/>
    </row>
    <row r="6414" spans="1:10" s="27" customFormat="1" x14ac:dyDescent="0.25">
      <c r="A6414" s="60"/>
      <c r="B6414" s="60"/>
      <c r="C6414" s="61"/>
      <c r="D6414" s="61"/>
      <c r="E6414" s="59"/>
      <c r="F6414" s="59"/>
      <c r="G6414" s="59"/>
      <c r="H6414" s="59"/>
      <c r="I6414" s="94"/>
      <c r="J6414" s="59"/>
    </row>
    <row r="6415" spans="1:10" s="27" customFormat="1" x14ac:dyDescent="0.25">
      <c r="A6415" s="60"/>
      <c r="B6415" s="60"/>
      <c r="C6415" s="61"/>
      <c r="D6415" s="61"/>
      <c r="E6415" s="59"/>
      <c r="F6415" s="59"/>
      <c r="G6415" s="59"/>
      <c r="H6415" s="59"/>
      <c r="I6415" s="94"/>
      <c r="J6415" s="59"/>
    </row>
    <row r="6416" spans="1:10" s="27" customFormat="1" x14ac:dyDescent="0.25">
      <c r="A6416" s="60"/>
      <c r="B6416" s="60"/>
      <c r="C6416" s="61"/>
      <c r="D6416" s="61"/>
      <c r="E6416" s="59"/>
      <c r="F6416" s="59"/>
      <c r="G6416" s="59"/>
      <c r="H6416" s="59"/>
      <c r="I6416" s="94"/>
      <c r="J6416" s="59"/>
    </row>
    <row r="6417" spans="1:10" s="27" customFormat="1" x14ac:dyDescent="0.25">
      <c r="A6417" s="60"/>
      <c r="B6417" s="60"/>
      <c r="C6417" s="61"/>
      <c r="D6417" s="61"/>
      <c r="E6417" s="59"/>
      <c r="F6417" s="59"/>
      <c r="G6417" s="59"/>
      <c r="H6417" s="59"/>
      <c r="I6417" s="94"/>
      <c r="J6417" s="59"/>
    </row>
    <row r="6418" spans="1:10" s="27" customFormat="1" x14ac:dyDescent="0.25">
      <c r="A6418" s="60"/>
      <c r="B6418" s="60"/>
      <c r="C6418" s="61"/>
      <c r="D6418" s="61"/>
      <c r="E6418" s="59"/>
      <c r="F6418" s="59"/>
      <c r="G6418" s="59"/>
      <c r="H6418" s="59"/>
      <c r="I6418" s="94"/>
      <c r="J6418" s="59"/>
    </row>
    <row r="6419" spans="1:10" s="27" customFormat="1" x14ac:dyDescent="0.25">
      <c r="A6419" s="60"/>
      <c r="B6419" s="60"/>
      <c r="C6419" s="61"/>
      <c r="D6419" s="61"/>
      <c r="E6419" s="59"/>
      <c r="F6419" s="59"/>
      <c r="G6419" s="59"/>
      <c r="H6419" s="59"/>
      <c r="I6419" s="94"/>
      <c r="J6419" s="59"/>
    </row>
    <row r="6420" spans="1:10" s="27" customFormat="1" x14ac:dyDescent="0.25">
      <c r="A6420" s="60"/>
      <c r="B6420" s="60"/>
      <c r="C6420" s="61"/>
      <c r="D6420" s="61"/>
      <c r="E6420" s="59"/>
      <c r="F6420" s="59"/>
      <c r="G6420" s="59"/>
      <c r="H6420" s="59"/>
      <c r="I6420" s="94"/>
      <c r="J6420" s="59"/>
    </row>
    <row r="6421" spans="1:10" s="27" customFormat="1" x14ac:dyDescent="0.25">
      <c r="A6421" s="60"/>
      <c r="B6421" s="60"/>
      <c r="C6421" s="61"/>
      <c r="D6421" s="61"/>
      <c r="E6421" s="59"/>
      <c r="F6421" s="59"/>
      <c r="G6421" s="59"/>
      <c r="H6421" s="59"/>
      <c r="I6421" s="94"/>
      <c r="J6421" s="59"/>
    </row>
    <row r="6422" spans="1:10" s="27" customFormat="1" x14ac:dyDescent="0.25">
      <c r="A6422" s="60"/>
      <c r="B6422" s="60"/>
      <c r="C6422" s="61"/>
      <c r="D6422" s="61"/>
      <c r="E6422" s="59"/>
      <c r="F6422" s="59"/>
      <c r="G6422" s="59"/>
      <c r="H6422" s="59"/>
      <c r="I6422" s="94"/>
      <c r="J6422" s="59"/>
    </row>
    <row r="6423" spans="1:10" s="27" customFormat="1" x14ac:dyDescent="0.25">
      <c r="A6423" s="60"/>
      <c r="B6423" s="60"/>
      <c r="C6423" s="61"/>
      <c r="D6423" s="61"/>
      <c r="E6423" s="59"/>
      <c r="F6423" s="59"/>
      <c r="G6423" s="59"/>
      <c r="H6423" s="59"/>
      <c r="I6423" s="94"/>
      <c r="J6423" s="59"/>
    </row>
    <row r="6424" spans="1:10" s="27" customFormat="1" x14ac:dyDescent="0.25">
      <c r="A6424" s="60"/>
      <c r="B6424" s="60"/>
      <c r="C6424" s="61"/>
      <c r="D6424" s="61"/>
      <c r="E6424" s="59"/>
      <c r="F6424" s="59"/>
      <c r="G6424" s="59"/>
      <c r="H6424" s="59"/>
      <c r="I6424" s="94"/>
      <c r="J6424" s="59"/>
    </row>
    <row r="6425" spans="1:10" s="27" customFormat="1" x14ac:dyDescent="0.25">
      <c r="A6425" s="60"/>
      <c r="B6425" s="60"/>
      <c r="C6425" s="61"/>
      <c r="D6425" s="61"/>
      <c r="E6425" s="59"/>
      <c r="F6425" s="59"/>
      <c r="G6425" s="59"/>
      <c r="H6425" s="59"/>
      <c r="I6425" s="94"/>
      <c r="J6425" s="59"/>
    </row>
    <row r="6426" spans="1:10" s="27" customFormat="1" x14ac:dyDescent="0.25">
      <c r="A6426" s="60"/>
      <c r="B6426" s="60"/>
      <c r="C6426" s="61"/>
      <c r="D6426" s="61"/>
      <c r="E6426" s="59"/>
      <c r="F6426" s="59"/>
      <c r="G6426" s="59"/>
      <c r="H6426" s="59"/>
      <c r="I6426" s="94"/>
      <c r="J6426" s="59"/>
    </row>
    <row r="6427" spans="1:10" s="27" customFormat="1" x14ac:dyDescent="0.25">
      <c r="A6427" s="60"/>
      <c r="B6427" s="60"/>
      <c r="C6427" s="61"/>
      <c r="D6427" s="61"/>
      <c r="E6427" s="59"/>
      <c r="F6427" s="59"/>
      <c r="G6427" s="59"/>
      <c r="H6427" s="59"/>
      <c r="I6427" s="94"/>
      <c r="J6427" s="59"/>
    </row>
    <row r="6428" spans="1:10" s="27" customFormat="1" x14ac:dyDescent="0.25">
      <c r="A6428" s="60"/>
      <c r="B6428" s="60"/>
      <c r="C6428" s="61"/>
      <c r="D6428" s="61"/>
      <c r="E6428" s="59"/>
      <c r="F6428" s="59"/>
      <c r="G6428" s="59"/>
      <c r="H6428" s="59"/>
      <c r="I6428" s="94"/>
      <c r="J6428" s="59"/>
    </row>
    <row r="6429" spans="1:10" s="27" customFormat="1" x14ac:dyDescent="0.25">
      <c r="A6429" s="60"/>
      <c r="B6429" s="60"/>
      <c r="C6429" s="61"/>
      <c r="D6429" s="61"/>
      <c r="E6429" s="59"/>
      <c r="F6429" s="59"/>
      <c r="G6429" s="59"/>
      <c r="H6429" s="59"/>
      <c r="I6429" s="94"/>
      <c r="J6429" s="59"/>
    </row>
    <row r="6430" spans="1:10" s="27" customFormat="1" x14ac:dyDescent="0.25">
      <c r="A6430" s="60"/>
      <c r="B6430" s="60"/>
      <c r="C6430" s="61"/>
      <c r="D6430" s="61"/>
      <c r="E6430" s="59"/>
      <c r="F6430" s="59"/>
      <c r="G6430" s="59"/>
      <c r="H6430" s="59"/>
      <c r="I6430" s="94"/>
      <c r="J6430" s="59"/>
    </row>
    <row r="6431" spans="1:10" s="27" customFormat="1" x14ac:dyDescent="0.25">
      <c r="A6431" s="60"/>
      <c r="B6431" s="60"/>
      <c r="C6431" s="61"/>
      <c r="D6431" s="61"/>
      <c r="E6431" s="59"/>
      <c r="F6431" s="59"/>
      <c r="G6431" s="59"/>
      <c r="H6431" s="59"/>
      <c r="I6431" s="94"/>
      <c r="J6431" s="59"/>
    </row>
    <row r="6432" spans="1:10" s="27" customFormat="1" x14ac:dyDescent="0.25">
      <c r="A6432" s="60"/>
      <c r="B6432" s="60"/>
      <c r="C6432" s="61"/>
      <c r="D6432" s="61"/>
      <c r="E6432" s="59"/>
      <c r="F6432" s="59"/>
      <c r="G6432" s="59"/>
      <c r="H6432" s="59"/>
      <c r="I6432" s="94"/>
      <c r="J6432" s="59"/>
    </row>
    <row r="6433" spans="1:10" s="27" customFormat="1" x14ac:dyDescent="0.25">
      <c r="A6433" s="60"/>
      <c r="B6433" s="60"/>
      <c r="C6433" s="61"/>
      <c r="D6433" s="61"/>
      <c r="E6433" s="59"/>
      <c r="F6433" s="59"/>
      <c r="G6433" s="59"/>
      <c r="H6433" s="59"/>
      <c r="I6433" s="94"/>
      <c r="J6433" s="59"/>
    </row>
    <row r="6434" spans="1:10" s="27" customFormat="1" x14ac:dyDescent="0.25">
      <c r="A6434" s="60"/>
      <c r="B6434" s="60"/>
      <c r="C6434" s="61"/>
      <c r="D6434" s="61"/>
      <c r="E6434" s="59"/>
      <c r="F6434" s="59"/>
      <c r="G6434" s="59"/>
      <c r="H6434" s="59"/>
      <c r="I6434" s="94"/>
      <c r="J6434" s="59"/>
    </row>
    <row r="6435" spans="1:10" s="27" customFormat="1" x14ac:dyDescent="0.25">
      <c r="A6435" s="60"/>
      <c r="B6435" s="60"/>
      <c r="C6435" s="61"/>
      <c r="D6435" s="61"/>
      <c r="E6435" s="59"/>
      <c r="F6435" s="59"/>
      <c r="G6435" s="59"/>
      <c r="H6435" s="59"/>
      <c r="I6435" s="94"/>
      <c r="J6435" s="59"/>
    </row>
    <row r="6436" spans="1:10" s="27" customFormat="1" x14ac:dyDescent="0.25">
      <c r="A6436" s="60"/>
      <c r="B6436" s="60"/>
      <c r="C6436" s="61"/>
      <c r="D6436" s="61"/>
      <c r="E6436" s="59"/>
      <c r="F6436" s="59"/>
      <c r="G6436" s="59"/>
      <c r="H6436" s="59"/>
      <c r="I6436" s="94"/>
      <c r="J6436" s="59"/>
    </row>
    <row r="6437" spans="1:10" s="27" customFormat="1" x14ac:dyDescent="0.25">
      <c r="A6437" s="60"/>
      <c r="B6437" s="60"/>
      <c r="C6437" s="61"/>
      <c r="D6437" s="61"/>
      <c r="E6437" s="59"/>
      <c r="F6437" s="59"/>
      <c r="G6437" s="59"/>
      <c r="H6437" s="59"/>
      <c r="I6437" s="94"/>
      <c r="J6437" s="59"/>
    </row>
    <row r="6438" spans="1:10" s="27" customFormat="1" x14ac:dyDescent="0.25">
      <c r="A6438" s="60"/>
      <c r="B6438" s="60"/>
      <c r="C6438" s="61"/>
      <c r="D6438" s="61"/>
      <c r="E6438" s="59"/>
      <c r="F6438" s="59"/>
      <c r="G6438" s="59"/>
      <c r="H6438" s="59"/>
      <c r="I6438" s="94"/>
      <c r="J6438" s="59"/>
    </row>
    <row r="6439" spans="1:10" s="27" customFormat="1" x14ac:dyDescent="0.25">
      <c r="A6439" s="60"/>
      <c r="B6439" s="60"/>
      <c r="C6439" s="61"/>
      <c r="D6439" s="61"/>
      <c r="E6439" s="59"/>
      <c r="F6439" s="59"/>
      <c r="G6439" s="59"/>
      <c r="H6439" s="59"/>
      <c r="I6439" s="94"/>
      <c r="J6439" s="59"/>
    </row>
    <row r="6440" spans="1:10" s="27" customFormat="1" x14ac:dyDescent="0.25">
      <c r="A6440" s="60"/>
      <c r="B6440" s="60"/>
      <c r="C6440" s="61"/>
      <c r="D6440" s="61"/>
      <c r="E6440" s="59"/>
      <c r="F6440" s="59"/>
      <c r="G6440" s="59"/>
      <c r="H6440" s="59"/>
      <c r="I6440" s="94"/>
      <c r="J6440" s="59"/>
    </row>
    <row r="6441" spans="1:10" s="27" customFormat="1" x14ac:dyDescent="0.25">
      <c r="A6441" s="60"/>
      <c r="B6441" s="60"/>
      <c r="C6441" s="61"/>
      <c r="D6441" s="61"/>
      <c r="E6441" s="59"/>
      <c r="F6441" s="59"/>
      <c r="G6441" s="59"/>
      <c r="H6441" s="59"/>
      <c r="I6441" s="94"/>
      <c r="J6441" s="59"/>
    </row>
    <row r="6442" spans="1:10" s="27" customFormat="1" x14ac:dyDescent="0.25">
      <c r="A6442" s="60"/>
      <c r="B6442" s="60"/>
      <c r="C6442" s="61"/>
      <c r="D6442" s="61"/>
      <c r="E6442" s="59"/>
      <c r="F6442" s="59"/>
      <c r="G6442" s="59"/>
      <c r="H6442" s="59"/>
      <c r="I6442" s="94"/>
      <c r="J6442" s="59"/>
    </row>
    <row r="6443" spans="1:10" s="27" customFormat="1" x14ac:dyDescent="0.25">
      <c r="A6443" s="60"/>
      <c r="B6443" s="60"/>
      <c r="C6443" s="61"/>
      <c r="D6443" s="61"/>
      <c r="E6443" s="59"/>
      <c r="F6443" s="59"/>
      <c r="G6443" s="59"/>
      <c r="H6443" s="59"/>
      <c r="I6443" s="94"/>
      <c r="J6443" s="59"/>
    </row>
    <row r="6444" spans="1:10" s="27" customFormat="1" x14ac:dyDescent="0.25">
      <c r="A6444" s="60"/>
      <c r="B6444" s="60"/>
      <c r="C6444" s="61"/>
      <c r="D6444" s="61"/>
      <c r="E6444" s="59"/>
      <c r="F6444" s="59"/>
      <c r="G6444" s="59"/>
      <c r="H6444" s="59"/>
      <c r="I6444" s="94"/>
      <c r="J6444" s="59"/>
    </row>
    <row r="6445" spans="1:10" s="27" customFormat="1" x14ac:dyDescent="0.25">
      <c r="A6445" s="60"/>
      <c r="B6445" s="60"/>
      <c r="C6445" s="61"/>
      <c r="D6445" s="61"/>
      <c r="E6445" s="59"/>
      <c r="F6445" s="59"/>
      <c r="G6445" s="59"/>
      <c r="H6445" s="59"/>
      <c r="I6445" s="94"/>
      <c r="J6445" s="59"/>
    </row>
    <row r="6446" spans="1:10" s="27" customFormat="1" x14ac:dyDescent="0.25">
      <c r="A6446" s="60"/>
      <c r="B6446" s="60"/>
      <c r="C6446" s="61"/>
      <c r="D6446" s="61"/>
      <c r="E6446" s="59"/>
      <c r="F6446" s="59"/>
      <c r="G6446" s="59"/>
      <c r="H6446" s="59"/>
      <c r="I6446" s="94"/>
      <c r="J6446" s="59"/>
    </row>
    <row r="6447" spans="1:10" s="27" customFormat="1" x14ac:dyDescent="0.25">
      <c r="A6447" s="60"/>
      <c r="B6447" s="60"/>
      <c r="C6447" s="61"/>
      <c r="D6447" s="61"/>
      <c r="E6447" s="59"/>
      <c r="F6447" s="59"/>
      <c r="G6447" s="59"/>
      <c r="H6447" s="59"/>
      <c r="I6447" s="94"/>
      <c r="J6447" s="59"/>
    </row>
    <row r="6448" spans="1:10" s="27" customFormat="1" x14ac:dyDescent="0.25">
      <c r="A6448" s="60"/>
      <c r="B6448" s="60"/>
      <c r="C6448" s="61"/>
      <c r="D6448" s="61"/>
      <c r="E6448" s="59"/>
      <c r="F6448" s="59"/>
      <c r="G6448" s="59"/>
      <c r="H6448" s="59"/>
      <c r="I6448" s="94"/>
      <c r="J6448" s="59"/>
    </row>
    <row r="6449" spans="1:10" s="27" customFormat="1" x14ac:dyDescent="0.25">
      <c r="A6449" s="60"/>
      <c r="B6449" s="60"/>
      <c r="C6449" s="61"/>
      <c r="D6449" s="61"/>
      <c r="E6449" s="59"/>
      <c r="F6449" s="59"/>
      <c r="G6449" s="59"/>
      <c r="H6449" s="59"/>
      <c r="I6449" s="94"/>
      <c r="J6449" s="59"/>
    </row>
    <row r="6450" spans="1:10" s="27" customFormat="1" x14ac:dyDescent="0.25">
      <c r="A6450" s="60"/>
      <c r="B6450" s="60"/>
      <c r="C6450" s="61"/>
      <c r="D6450" s="61"/>
      <c r="E6450" s="59"/>
      <c r="F6450" s="59"/>
      <c r="G6450" s="59"/>
      <c r="H6450" s="59"/>
      <c r="I6450" s="94"/>
      <c r="J6450" s="59"/>
    </row>
    <row r="6451" spans="1:10" s="27" customFormat="1" x14ac:dyDescent="0.25">
      <c r="A6451" s="60"/>
      <c r="B6451" s="60"/>
      <c r="C6451" s="61"/>
      <c r="D6451" s="61"/>
      <c r="E6451" s="59"/>
      <c r="F6451" s="59"/>
      <c r="G6451" s="59"/>
      <c r="H6451" s="59"/>
      <c r="I6451" s="94"/>
      <c r="J6451" s="59"/>
    </row>
    <row r="6452" spans="1:10" s="27" customFormat="1" x14ac:dyDescent="0.25">
      <c r="A6452" s="60"/>
      <c r="B6452" s="60"/>
      <c r="C6452" s="61"/>
      <c r="D6452" s="61"/>
      <c r="E6452" s="59"/>
      <c r="F6452" s="59"/>
      <c r="G6452" s="59"/>
      <c r="H6452" s="59"/>
      <c r="I6452" s="94"/>
      <c r="J6452" s="59"/>
    </row>
    <row r="6453" spans="1:10" s="27" customFormat="1" x14ac:dyDescent="0.25">
      <c r="A6453" s="60"/>
      <c r="B6453" s="60"/>
      <c r="C6453" s="61"/>
      <c r="D6453" s="61"/>
      <c r="E6453" s="59"/>
      <c r="F6453" s="59"/>
      <c r="G6453" s="59"/>
      <c r="H6453" s="59"/>
      <c r="I6453" s="94"/>
      <c r="J6453" s="59"/>
    </row>
    <row r="6454" spans="1:10" s="27" customFormat="1" x14ac:dyDescent="0.25">
      <c r="A6454" s="60"/>
      <c r="B6454" s="60"/>
      <c r="C6454" s="61"/>
      <c r="D6454" s="61"/>
      <c r="E6454" s="59"/>
      <c r="F6454" s="59"/>
      <c r="G6454" s="59"/>
      <c r="H6454" s="59"/>
      <c r="I6454" s="94"/>
      <c r="J6454" s="59"/>
    </row>
    <row r="6455" spans="1:10" s="27" customFormat="1" x14ac:dyDescent="0.25">
      <c r="A6455" s="60"/>
      <c r="B6455" s="60"/>
      <c r="C6455" s="61"/>
      <c r="D6455" s="61"/>
      <c r="E6455" s="59"/>
      <c r="F6455" s="59"/>
      <c r="G6455" s="59"/>
      <c r="H6455" s="59"/>
      <c r="I6455" s="94"/>
      <c r="J6455" s="59"/>
    </row>
    <row r="6456" spans="1:10" s="27" customFormat="1" x14ac:dyDescent="0.25">
      <c r="A6456" s="60"/>
      <c r="B6456" s="60"/>
      <c r="C6456" s="61"/>
      <c r="D6456" s="61"/>
      <c r="E6456" s="59"/>
      <c r="F6456" s="59"/>
      <c r="G6456" s="59"/>
      <c r="H6456" s="59"/>
      <c r="I6456" s="94"/>
      <c r="J6456" s="59"/>
    </row>
    <row r="6457" spans="1:10" s="27" customFormat="1" x14ac:dyDescent="0.25">
      <c r="A6457" s="60"/>
      <c r="B6457" s="60"/>
      <c r="C6457" s="61"/>
      <c r="D6457" s="61"/>
      <c r="E6457" s="59"/>
      <c r="F6457" s="59"/>
      <c r="G6457" s="59"/>
      <c r="H6457" s="59"/>
      <c r="I6457" s="94"/>
      <c r="J6457" s="59"/>
    </row>
    <row r="6458" spans="1:10" s="27" customFormat="1" x14ac:dyDescent="0.25">
      <c r="A6458" s="60"/>
      <c r="B6458" s="60"/>
      <c r="C6458" s="61"/>
      <c r="D6458" s="61"/>
      <c r="E6458" s="59"/>
      <c r="F6458" s="59"/>
      <c r="G6458" s="59"/>
      <c r="H6458" s="59"/>
      <c r="I6458" s="94"/>
      <c r="J6458" s="59"/>
    </row>
    <row r="6459" spans="1:10" s="27" customFormat="1" x14ac:dyDescent="0.25">
      <c r="A6459" s="60"/>
      <c r="B6459" s="60"/>
      <c r="C6459" s="61"/>
      <c r="D6459" s="61"/>
      <c r="E6459" s="59"/>
      <c r="F6459" s="59"/>
      <c r="G6459" s="59"/>
      <c r="H6459" s="59"/>
      <c r="I6459" s="94"/>
      <c r="J6459" s="59"/>
    </row>
    <row r="6460" spans="1:10" s="27" customFormat="1" x14ac:dyDescent="0.25">
      <c r="A6460" s="60"/>
      <c r="B6460" s="60"/>
      <c r="C6460" s="61"/>
      <c r="D6460" s="61"/>
      <c r="E6460" s="59"/>
      <c r="F6460" s="59"/>
      <c r="G6460" s="59"/>
      <c r="H6460" s="59"/>
      <c r="I6460" s="94"/>
      <c r="J6460" s="59"/>
    </row>
    <row r="6461" spans="1:10" s="27" customFormat="1" x14ac:dyDescent="0.25">
      <c r="A6461" s="60"/>
      <c r="B6461" s="60"/>
      <c r="C6461" s="61"/>
      <c r="D6461" s="61"/>
      <c r="E6461" s="59"/>
      <c r="F6461" s="59"/>
      <c r="G6461" s="59"/>
      <c r="H6461" s="59"/>
      <c r="I6461" s="94"/>
      <c r="J6461" s="59"/>
    </row>
    <row r="6462" spans="1:10" s="27" customFormat="1" x14ac:dyDescent="0.25">
      <c r="A6462" s="60"/>
      <c r="B6462" s="60"/>
      <c r="C6462" s="61"/>
      <c r="D6462" s="61"/>
      <c r="E6462" s="59"/>
      <c r="F6462" s="59"/>
      <c r="G6462" s="59"/>
      <c r="H6462" s="59"/>
      <c r="I6462" s="94"/>
      <c r="J6462" s="59"/>
    </row>
    <row r="6463" spans="1:10" s="27" customFormat="1" x14ac:dyDescent="0.25">
      <c r="A6463" s="60"/>
      <c r="B6463" s="60"/>
      <c r="C6463" s="61"/>
      <c r="D6463" s="61"/>
      <c r="E6463" s="59"/>
      <c r="F6463" s="59"/>
      <c r="G6463" s="59"/>
      <c r="H6463" s="59"/>
      <c r="I6463" s="94"/>
      <c r="J6463" s="59"/>
    </row>
    <row r="6464" spans="1:10" s="27" customFormat="1" x14ac:dyDescent="0.25">
      <c r="A6464" s="60"/>
      <c r="B6464" s="60"/>
      <c r="C6464" s="61"/>
      <c r="D6464" s="61"/>
      <c r="E6464" s="59"/>
      <c r="F6464" s="59"/>
      <c r="G6464" s="59"/>
      <c r="H6464" s="59"/>
      <c r="I6464" s="94"/>
      <c r="J6464" s="59"/>
    </row>
    <row r="6465" spans="1:10" s="27" customFormat="1" x14ac:dyDescent="0.25">
      <c r="A6465" s="60"/>
      <c r="B6465" s="60"/>
      <c r="C6465" s="61"/>
      <c r="D6465" s="61"/>
      <c r="E6465" s="59"/>
      <c r="F6465" s="59"/>
      <c r="G6465" s="59"/>
      <c r="H6465" s="59"/>
      <c r="I6465" s="94"/>
      <c r="J6465" s="59"/>
    </row>
    <row r="6466" spans="1:10" s="27" customFormat="1" x14ac:dyDescent="0.25">
      <c r="A6466" s="60"/>
      <c r="B6466" s="60"/>
      <c r="C6466" s="61"/>
      <c r="D6466" s="61"/>
      <c r="E6466" s="59"/>
      <c r="F6466" s="59"/>
      <c r="G6466" s="59"/>
      <c r="H6466" s="59"/>
      <c r="I6466" s="94"/>
      <c r="J6466" s="59"/>
    </row>
    <row r="6467" spans="1:10" s="27" customFormat="1" x14ac:dyDescent="0.25">
      <c r="A6467" s="60"/>
      <c r="B6467" s="60"/>
      <c r="C6467" s="61"/>
      <c r="D6467" s="61"/>
      <c r="E6467" s="59"/>
      <c r="F6467" s="59"/>
      <c r="G6467" s="59"/>
      <c r="H6467" s="59"/>
      <c r="I6467" s="94"/>
      <c r="J6467" s="59"/>
    </row>
    <row r="6468" spans="1:10" s="27" customFormat="1" x14ac:dyDescent="0.25">
      <c r="A6468" s="60"/>
      <c r="B6468" s="60"/>
      <c r="C6468" s="61"/>
      <c r="D6468" s="61"/>
      <c r="E6468" s="59"/>
      <c r="F6468" s="59"/>
      <c r="G6468" s="59"/>
      <c r="H6468" s="59"/>
      <c r="I6468" s="94"/>
      <c r="J6468" s="59"/>
    </row>
    <row r="6469" spans="1:10" s="27" customFormat="1" x14ac:dyDescent="0.25">
      <c r="A6469" s="60"/>
      <c r="B6469" s="60"/>
      <c r="C6469" s="61"/>
      <c r="D6469" s="61"/>
      <c r="E6469" s="59"/>
      <c r="F6469" s="59"/>
      <c r="G6469" s="59"/>
      <c r="H6469" s="59"/>
      <c r="I6469" s="94"/>
      <c r="J6469" s="59"/>
    </row>
    <row r="6470" spans="1:10" s="27" customFormat="1" x14ac:dyDescent="0.25">
      <c r="A6470" s="60"/>
      <c r="B6470" s="60"/>
      <c r="C6470" s="61"/>
      <c r="D6470" s="61"/>
      <c r="E6470" s="59"/>
      <c r="F6470" s="59"/>
      <c r="G6470" s="59"/>
      <c r="H6470" s="59"/>
      <c r="I6470" s="94"/>
      <c r="J6470" s="59"/>
    </row>
    <row r="6471" spans="1:10" s="27" customFormat="1" x14ac:dyDescent="0.25">
      <c r="A6471" s="60"/>
      <c r="B6471" s="60"/>
      <c r="C6471" s="61"/>
      <c r="D6471" s="61"/>
      <c r="E6471" s="59"/>
      <c r="F6471" s="59"/>
      <c r="G6471" s="59"/>
      <c r="H6471" s="59"/>
      <c r="I6471" s="94"/>
      <c r="J6471" s="59"/>
    </row>
    <row r="6472" spans="1:10" s="27" customFormat="1" x14ac:dyDescent="0.25">
      <c r="A6472" s="60"/>
      <c r="B6472" s="60"/>
      <c r="C6472" s="61"/>
      <c r="D6472" s="61"/>
      <c r="E6472" s="59"/>
      <c r="F6472" s="59"/>
      <c r="G6472" s="59"/>
      <c r="H6472" s="59"/>
      <c r="I6472" s="94"/>
      <c r="J6472" s="59"/>
    </row>
    <row r="6473" spans="1:10" s="27" customFormat="1" x14ac:dyDescent="0.25">
      <c r="A6473" s="60"/>
      <c r="B6473" s="60"/>
      <c r="C6473" s="61"/>
      <c r="D6473" s="61"/>
      <c r="E6473" s="59"/>
      <c r="F6473" s="59"/>
      <c r="G6473" s="59"/>
      <c r="H6473" s="59"/>
      <c r="I6473" s="94"/>
      <c r="J6473" s="59"/>
    </row>
    <row r="6474" spans="1:10" s="27" customFormat="1" x14ac:dyDescent="0.25">
      <c r="A6474" s="60"/>
      <c r="B6474" s="60"/>
      <c r="C6474" s="61"/>
      <c r="D6474" s="61"/>
      <c r="E6474" s="59"/>
      <c r="F6474" s="59"/>
      <c r="G6474" s="59"/>
      <c r="H6474" s="59"/>
      <c r="I6474" s="94"/>
      <c r="J6474" s="59"/>
    </row>
    <row r="6475" spans="1:10" s="27" customFormat="1" x14ac:dyDescent="0.25">
      <c r="A6475" s="60"/>
      <c r="B6475" s="60"/>
      <c r="C6475" s="61"/>
      <c r="D6475" s="61"/>
      <c r="E6475" s="59"/>
      <c r="F6475" s="59"/>
      <c r="G6475" s="59"/>
      <c r="H6475" s="59"/>
      <c r="I6475" s="94"/>
      <c r="J6475" s="59"/>
    </row>
    <row r="6476" spans="1:10" s="27" customFormat="1" x14ac:dyDescent="0.25">
      <c r="A6476" s="60"/>
      <c r="B6476" s="60"/>
      <c r="C6476" s="61"/>
      <c r="D6476" s="61"/>
      <c r="E6476" s="59"/>
      <c r="F6476" s="59"/>
      <c r="G6476" s="59"/>
      <c r="H6476" s="59"/>
      <c r="I6476" s="94"/>
      <c r="J6476" s="59"/>
    </row>
    <row r="6477" spans="1:10" s="27" customFormat="1" x14ac:dyDescent="0.25">
      <c r="A6477" s="60"/>
      <c r="B6477" s="60"/>
      <c r="C6477" s="61"/>
      <c r="D6477" s="61"/>
      <c r="E6477" s="59"/>
      <c r="F6477" s="59"/>
      <c r="G6477" s="59"/>
      <c r="H6477" s="59"/>
      <c r="I6477" s="94"/>
      <c r="J6477" s="59"/>
    </row>
    <row r="6478" spans="1:10" s="27" customFormat="1" x14ac:dyDescent="0.25">
      <c r="A6478" s="60"/>
      <c r="B6478" s="60"/>
      <c r="C6478" s="61"/>
      <c r="D6478" s="61"/>
      <c r="E6478" s="59"/>
      <c r="F6478" s="59"/>
      <c r="G6478" s="59"/>
      <c r="H6478" s="59"/>
      <c r="I6478" s="94"/>
      <c r="J6478" s="59"/>
    </row>
    <row r="6479" spans="1:10" s="27" customFormat="1" x14ac:dyDescent="0.25">
      <c r="A6479" s="60"/>
      <c r="B6479" s="60"/>
      <c r="C6479" s="61"/>
      <c r="D6479" s="61"/>
      <c r="E6479" s="59"/>
      <c r="F6479" s="59"/>
      <c r="G6479" s="59"/>
      <c r="H6479" s="59"/>
      <c r="I6479" s="94"/>
      <c r="J6479" s="59"/>
    </row>
    <row r="6480" spans="1:10" s="27" customFormat="1" x14ac:dyDescent="0.25">
      <c r="A6480" s="60"/>
      <c r="B6480" s="60"/>
      <c r="C6480" s="61"/>
      <c r="D6480" s="61"/>
      <c r="E6480" s="59"/>
      <c r="F6480" s="59"/>
      <c r="G6480" s="59"/>
      <c r="H6480" s="59"/>
      <c r="I6480" s="94"/>
      <c r="J6480" s="59"/>
    </row>
    <row r="6481" spans="1:10" s="27" customFormat="1" x14ac:dyDescent="0.25">
      <c r="A6481" s="60"/>
      <c r="B6481" s="60"/>
      <c r="C6481" s="61"/>
      <c r="D6481" s="61"/>
      <c r="E6481" s="59"/>
      <c r="F6481" s="59"/>
      <c r="G6481" s="59"/>
      <c r="H6481" s="59"/>
      <c r="I6481" s="94"/>
      <c r="J6481" s="59"/>
    </row>
    <row r="6482" spans="1:10" s="27" customFormat="1" x14ac:dyDescent="0.25">
      <c r="A6482" s="60"/>
      <c r="B6482" s="60"/>
      <c r="C6482" s="61"/>
      <c r="D6482" s="61"/>
      <c r="E6482" s="59"/>
      <c r="F6482" s="59"/>
      <c r="G6482" s="59"/>
      <c r="H6482" s="59"/>
      <c r="I6482" s="94"/>
      <c r="J6482" s="59"/>
    </row>
    <row r="6483" spans="1:10" s="27" customFormat="1" x14ac:dyDescent="0.25">
      <c r="A6483" s="60"/>
      <c r="B6483" s="60"/>
      <c r="C6483" s="61"/>
      <c r="D6483" s="61"/>
      <c r="E6483" s="59"/>
      <c r="F6483" s="59"/>
      <c r="G6483" s="59"/>
      <c r="H6483" s="59"/>
      <c r="I6483" s="94"/>
      <c r="J6483" s="59"/>
    </row>
    <row r="6484" spans="1:10" s="27" customFormat="1" x14ac:dyDescent="0.25">
      <c r="A6484" s="60"/>
      <c r="B6484" s="60"/>
      <c r="C6484" s="61"/>
      <c r="D6484" s="61"/>
      <c r="E6484" s="59"/>
      <c r="F6484" s="59"/>
      <c r="G6484" s="59"/>
      <c r="H6484" s="59"/>
      <c r="I6484" s="94"/>
      <c r="J6484" s="59"/>
    </row>
    <row r="6485" spans="1:10" s="27" customFormat="1" x14ac:dyDescent="0.25">
      <c r="A6485" s="60"/>
      <c r="B6485" s="60"/>
      <c r="C6485" s="61"/>
      <c r="D6485" s="61"/>
      <c r="E6485" s="59"/>
      <c r="F6485" s="59"/>
      <c r="G6485" s="59"/>
      <c r="H6485" s="59"/>
      <c r="I6485" s="94"/>
      <c r="J6485" s="59"/>
    </row>
    <row r="6486" spans="1:10" s="27" customFormat="1" x14ac:dyDescent="0.25">
      <c r="A6486" s="60"/>
      <c r="B6486" s="60"/>
      <c r="C6486" s="61"/>
      <c r="D6486" s="61"/>
      <c r="E6486" s="59"/>
      <c r="F6486" s="59"/>
      <c r="G6486" s="59"/>
      <c r="H6486" s="59"/>
      <c r="I6486" s="94"/>
      <c r="J6486" s="59"/>
    </row>
    <row r="6487" spans="1:10" s="27" customFormat="1" x14ac:dyDescent="0.25">
      <c r="A6487" s="60"/>
      <c r="B6487" s="60"/>
      <c r="C6487" s="61"/>
      <c r="D6487" s="61"/>
      <c r="E6487" s="59"/>
      <c r="F6487" s="59"/>
      <c r="G6487" s="59"/>
      <c r="H6487" s="59"/>
      <c r="I6487" s="94"/>
      <c r="J6487" s="59"/>
    </row>
    <row r="6488" spans="1:10" s="27" customFormat="1" x14ac:dyDescent="0.25">
      <c r="A6488" s="60"/>
      <c r="B6488" s="60"/>
      <c r="C6488" s="61"/>
      <c r="D6488" s="61"/>
      <c r="E6488" s="59"/>
      <c r="F6488" s="59"/>
      <c r="G6488" s="59"/>
      <c r="H6488" s="59"/>
      <c r="I6488" s="94"/>
      <c r="J6488" s="59"/>
    </row>
    <row r="6489" spans="1:10" s="27" customFormat="1" x14ac:dyDescent="0.25">
      <c r="A6489" s="60"/>
      <c r="B6489" s="60"/>
      <c r="C6489" s="61"/>
      <c r="D6489" s="61"/>
      <c r="E6489" s="59"/>
      <c r="F6489" s="59"/>
      <c r="G6489" s="59"/>
      <c r="H6489" s="59"/>
      <c r="I6489" s="94"/>
      <c r="J6489" s="59"/>
    </row>
    <row r="6490" spans="1:10" s="27" customFormat="1" x14ac:dyDescent="0.25">
      <c r="A6490" s="60"/>
      <c r="B6490" s="60"/>
      <c r="C6490" s="61"/>
      <c r="D6490" s="61"/>
      <c r="E6490" s="59"/>
      <c r="F6490" s="59"/>
      <c r="G6490" s="59"/>
      <c r="H6490" s="59"/>
      <c r="I6490" s="94"/>
      <c r="J6490" s="59"/>
    </row>
    <row r="6491" spans="1:10" s="27" customFormat="1" x14ac:dyDescent="0.25">
      <c r="A6491" s="60"/>
      <c r="B6491" s="60"/>
      <c r="C6491" s="61"/>
      <c r="D6491" s="61"/>
      <c r="E6491" s="59"/>
      <c r="F6491" s="59"/>
      <c r="G6491" s="59"/>
      <c r="H6491" s="59"/>
      <c r="I6491" s="94"/>
      <c r="J6491" s="59"/>
    </row>
    <row r="6492" spans="1:10" s="27" customFormat="1" x14ac:dyDescent="0.25">
      <c r="A6492" s="60"/>
      <c r="B6492" s="60"/>
      <c r="C6492" s="61"/>
      <c r="D6492" s="61"/>
      <c r="E6492" s="59"/>
      <c r="F6492" s="59"/>
      <c r="G6492" s="59"/>
      <c r="H6492" s="59"/>
      <c r="I6492" s="94"/>
      <c r="J6492" s="59"/>
    </row>
    <row r="6493" spans="1:10" s="27" customFormat="1" x14ac:dyDescent="0.25">
      <c r="A6493" s="60"/>
      <c r="B6493" s="60"/>
      <c r="C6493" s="61"/>
      <c r="D6493" s="61"/>
      <c r="E6493" s="59"/>
      <c r="F6493" s="59"/>
      <c r="G6493" s="59"/>
      <c r="H6493" s="59"/>
      <c r="I6493" s="94"/>
      <c r="J6493" s="59"/>
    </row>
    <row r="6494" spans="1:10" s="27" customFormat="1" x14ac:dyDescent="0.25">
      <c r="A6494" s="60"/>
      <c r="B6494" s="60"/>
      <c r="C6494" s="61"/>
      <c r="D6494" s="61"/>
      <c r="E6494" s="59"/>
      <c r="F6494" s="59"/>
      <c r="G6494" s="59"/>
      <c r="H6494" s="59"/>
      <c r="I6494" s="94"/>
      <c r="J6494" s="59"/>
    </row>
    <row r="6495" spans="1:10" s="27" customFormat="1" x14ac:dyDescent="0.25">
      <c r="A6495" s="60"/>
      <c r="B6495" s="60"/>
      <c r="C6495" s="61"/>
      <c r="D6495" s="61"/>
      <c r="E6495" s="59"/>
      <c r="F6495" s="59"/>
      <c r="G6495" s="59"/>
      <c r="H6495" s="59"/>
      <c r="I6495" s="94"/>
      <c r="J6495" s="59"/>
    </row>
    <row r="6496" spans="1:10" s="27" customFormat="1" x14ac:dyDescent="0.25">
      <c r="A6496" s="60"/>
      <c r="B6496" s="60"/>
      <c r="C6496" s="61"/>
      <c r="D6496" s="61"/>
      <c r="E6496" s="59"/>
      <c r="F6496" s="59"/>
      <c r="G6496" s="59"/>
      <c r="H6496" s="59"/>
      <c r="I6496" s="94"/>
      <c r="J6496" s="59"/>
    </row>
    <row r="6497" spans="1:10" s="27" customFormat="1" x14ac:dyDescent="0.25">
      <c r="A6497" s="60"/>
      <c r="B6497" s="60"/>
      <c r="C6497" s="61"/>
      <c r="D6497" s="61"/>
      <c r="E6497" s="59"/>
      <c r="F6497" s="59"/>
      <c r="G6497" s="59"/>
      <c r="H6497" s="59"/>
      <c r="I6497" s="94"/>
      <c r="J6497" s="59"/>
    </row>
    <row r="6498" spans="1:10" s="27" customFormat="1" x14ac:dyDescent="0.25">
      <c r="A6498" s="60"/>
      <c r="B6498" s="60"/>
      <c r="C6498" s="61"/>
      <c r="D6498" s="61"/>
      <c r="E6498" s="59"/>
      <c r="F6498" s="59"/>
      <c r="G6498" s="59"/>
      <c r="H6498" s="59"/>
      <c r="I6498" s="94"/>
      <c r="J6498" s="59"/>
    </row>
    <row r="6499" spans="1:10" s="27" customFormat="1" x14ac:dyDescent="0.25">
      <c r="A6499" s="60"/>
      <c r="B6499" s="60"/>
      <c r="C6499" s="61"/>
      <c r="D6499" s="61"/>
      <c r="E6499" s="59"/>
      <c r="F6499" s="59"/>
      <c r="G6499" s="59"/>
      <c r="H6499" s="59"/>
      <c r="I6499" s="94"/>
      <c r="J6499" s="59"/>
    </row>
    <row r="6500" spans="1:10" s="27" customFormat="1" x14ac:dyDescent="0.25">
      <c r="A6500" s="60"/>
      <c r="B6500" s="60"/>
      <c r="C6500" s="61"/>
      <c r="D6500" s="61"/>
      <c r="E6500" s="59"/>
      <c r="F6500" s="59"/>
      <c r="G6500" s="59"/>
      <c r="H6500" s="59"/>
      <c r="I6500" s="94"/>
      <c r="J6500" s="59"/>
    </row>
    <row r="6501" spans="1:10" s="27" customFormat="1" x14ac:dyDescent="0.25">
      <c r="A6501" s="60"/>
      <c r="B6501" s="60"/>
      <c r="C6501" s="61"/>
      <c r="D6501" s="61"/>
      <c r="E6501" s="59"/>
      <c r="F6501" s="59"/>
      <c r="G6501" s="59"/>
      <c r="H6501" s="59"/>
      <c r="I6501" s="94"/>
      <c r="J6501" s="59"/>
    </row>
    <row r="6502" spans="1:10" s="27" customFormat="1" x14ac:dyDescent="0.25">
      <c r="A6502" s="60"/>
      <c r="B6502" s="60"/>
      <c r="C6502" s="61"/>
      <c r="D6502" s="61"/>
      <c r="E6502" s="59"/>
      <c r="F6502" s="59"/>
      <c r="G6502" s="59"/>
      <c r="H6502" s="59"/>
      <c r="I6502" s="94"/>
      <c r="J6502" s="59"/>
    </row>
    <row r="6503" spans="1:10" s="27" customFormat="1" x14ac:dyDescent="0.25">
      <c r="A6503" s="60"/>
      <c r="B6503" s="60"/>
      <c r="C6503" s="61"/>
      <c r="D6503" s="61"/>
      <c r="E6503" s="59"/>
      <c r="F6503" s="59"/>
      <c r="G6503" s="59"/>
      <c r="H6503" s="59"/>
      <c r="I6503" s="94"/>
      <c r="J6503" s="59"/>
    </row>
    <row r="6504" spans="1:10" s="27" customFormat="1" x14ac:dyDescent="0.25">
      <c r="A6504" s="60"/>
      <c r="B6504" s="60"/>
      <c r="C6504" s="61"/>
      <c r="D6504" s="61"/>
      <c r="E6504" s="59"/>
      <c r="F6504" s="59"/>
      <c r="G6504" s="59"/>
      <c r="H6504" s="59"/>
      <c r="I6504" s="94"/>
      <c r="J6504" s="59"/>
    </row>
    <row r="6505" spans="1:10" s="27" customFormat="1" x14ac:dyDescent="0.25">
      <c r="A6505" s="60"/>
      <c r="B6505" s="60"/>
      <c r="C6505" s="61"/>
      <c r="D6505" s="61"/>
      <c r="E6505" s="59"/>
      <c r="F6505" s="59"/>
      <c r="G6505" s="59"/>
      <c r="H6505" s="59"/>
      <c r="I6505" s="94"/>
      <c r="J6505" s="59"/>
    </row>
    <row r="6506" spans="1:10" s="27" customFormat="1" x14ac:dyDescent="0.25">
      <c r="A6506" s="60"/>
      <c r="B6506" s="60"/>
      <c r="C6506" s="61"/>
      <c r="D6506" s="61"/>
      <c r="E6506" s="59"/>
      <c r="F6506" s="59"/>
      <c r="G6506" s="59"/>
      <c r="H6506" s="59"/>
      <c r="I6506" s="94"/>
      <c r="J6506" s="59"/>
    </row>
    <row r="6507" spans="1:10" s="27" customFormat="1" x14ac:dyDescent="0.25">
      <c r="A6507" s="60"/>
      <c r="B6507" s="60"/>
      <c r="C6507" s="61"/>
      <c r="D6507" s="61"/>
      <c r="E6507" s="59"/>
      <c r="F6507" s="59"/>
      <c r="G6507" s="59"/>
      <c r="H6507" s="59"/>
      <c r="I6507" s="94"/>
      <c r="J6507" s="59"/>
    </row>
    <row r="6508" spans="1:10" s="27" customFormat="1" x14ac:dyDescent="0.25">
      <c r="A6508" s="60"/>
      <c r="B6508" s="60"/>
      <c r="C6508" s="61"/>
      <c r="D6508" s="61"/>
      <c r="E6508" s="59"/>
      <c r="F6508" s="59"/>
      <c r="G6508" s="59"/>
      <c r="H6508" s="59"/>
      <c r="I6508" s="94"/>
      <c r="J6508" s="59"/>
    </row>
    <row r="6509" spans="1:10" s="27" customFormat="1" x14ac:dyDescent="0.25">
      <c r="A6509" s="60"/>
      <c r="B6509" s="60"/>
      <c r="C6509" s="61"/>
      <c r="D6509" s="61"/>
      <c r="E6509" s="59"/>
      <c r="F6509" s="59"/>
      <c r="G6509" s="59"/>
      <c r="H6509" s="59"/>
      <c r="I6509" s="94"/>
      <c r="J6509" s="59"/>
    </row>
    <row r="6510" spans="1:10" s="27" customFormat="1" x14ac:dyDescent="0.25">
      <c r="A6510" s="60"/>
      <c r="B6510" s="60"/>
      <c r="C6510" s="61"/>
      <c r="D6510" s="61"/>
      <c r="E6510" s="59"/>
      <c r="F6510" s="59"/>
      <c r="G6510" s="59"/>
      <c r="H6510" s="59"/>
      <c r="I6510" s="94"/>
      <c r="J6510" s="59"/>
    </row>
    <row r="6511" spans="1:10" s="27" customFormat="1" x14ac:dyDescent="0.25">
      <c r="A6511" s="60"/>
      <c r="B6511" s="60"/>
      <c r="C6511" s="61"/>
      <c r="D6511" s="61"/>
      <c r="E6511" s="59"/>
      <c r="F6511" s="59"/>
      <c r="G6511" s="59"/>
      <c r="H6511" s="59"/>
      <c r="I6511" s="94"/>
      <c r="J6511" s="59"/>
    </row>
    <row r="6512" spans="1:10" s="27" customFormat="1" x14ac:dyDescent="0.25">
      <c r="A6512" s="60"/>
      <c r="B6512" s="60"/>
      <c r="C6512" s="61"/>
      <c r="D6512" s="61"/>
      <c r="E6512" s="59"/>
      <c r="F6512" s="59"/>
      <c r="G6512" s="59"/>
      <c r="H6512" s="59"/>
      <c r="I6512" s="94"/>
      <c r="J6512" s="59"/>
    </row>
    <row r="6513" spans="1:10" s="27" customFormat="1" x14ac:dyDescent="0.25">
      <c r="A6513" s="60"/>
      <c r="B6513" s="60"/>
      <c r="C6513" s="61"/>
      <c r="D6513" s="61"/>
      <c r="E6513" s="59"/>
      <c r="F6513" s="59"/>
      <c r="G6513" s="59"/>
      <c r="H6513" s="59"/>
      <c r="I6513" s="94"/>
      <c r="J6513" s="59"/>
    </row>
    <row r="6514" spans="1:10" s="27" customFormat="1" x14ac:dyDescent="0.25">
      <c r="A6514" s="60"/>
      <c r="B6514" s="60"/>
      <c r="C6514" s="61"/>
      <c r="D6514" s="61"/>
      <c r="E6514" s="59"/>
      <c r="F6514" s="59"/>
      <c r="G6514" s="59"/>
      <c r="H6514" s="59"/>
      <c r="I6514" s="94"/>
      <c r="J6514" s="59"/>
    </row>
    <row r="6515" spans="1:10" s="27" customFormat="1" x14ac:dyDescent="0.25">
      <c r="A6515" s="60"/>
      <c r="B6515" s="60"/>
      <c r="C6515" s="61"/>
      <c r="D6515" s="61"/>
      <c r="E6515" s="59"/>
      <c r="F6515" s="59"/>
      <c r="G6515" s="59"/>
      <c r="H6515" s="59"/>
      <c r="I6515" s="94"/>
      <c r="J6515" s="59"/>
    </row>
    <row r="6516" spans="1:10" s="27" customFormat="1" x14ac:dyDescent="0.25">
      <c r="A6516" s="60"/>
      <c r="B6516" s="60"/>
      <c r="C6516" s="61"/>
      <c r="D6516" s="61"/>
      <c r="E6516" s="59"/>
      <c r="F6516" s="59"/>
      <c r="G6516" s="59"/>
      <c r="H6516" s="59"/>
      <c r="I6516" s="94"/>
      <c r="J6516" s="59"/>
    </row>
    <row r="6517" spans="1:10" s="27" customFormat="1" x14ac:dyDescent="0.25">
      <c r="A6517" s="60"/>
      <c r="B6517" s="60"/>
      <c r="C6517" s="61"/>
      <c r="D6517" s="61"/>
      <c r="E6517" s="59"/>
      <c r="F6517" s="59"/>
      <c r="G6517" s="59"/>
      <c r="H6517" s="59"/>
      <c r="I6517" s="94"/>
      <c r="J6517" s="59"/>
    </row>
    <row r="6518" spans="1:10" s="27" customFormat="1" x14ac:dyDescent="0.25">
      <c r="A6518" s="60"/>
      <c r="B6518" s="60"/>
      <c r="C6518" s="61"/>
      <c r="D6518" s="61"/>
      <c r="E6518" s="59"/>
      <c r="F6518" s="59"/>
      <c r="G6518" s="59"/>
      <c r="H6518" s="59"/>
      <c r="I6518" s="94"/>
      <c r="J6518" s="59"/>
    </row>
    <row r="6519" spans="1:10" s="27" customFormat="1" x14ac:dyDescent="0.25">
      <c r="A6519" s="60"/>
      <c r="B6519" s="60"/>
      <c r="C6519" s="61"/>
      <c r="D6519" s="61"/>
      <c r="E6519" s="59"/>
      <c r="F6519" s="59"/>
      <c r="G6519" s="59"/>
      <c r="H6519" s="59"/>
      <c r="I6519" s="94"/>
      <c r="J6519" s="59"/>
    </row>
    <row r="6520" spans="1:10" s="27" customFormat="1" x14ac:dyDescent="0.25">
      <c r="A6520" s="60"/>
      <c r="B6520" s="60"/>
      <c r="C6520" s="61"/>
      <c r="D6520" s="61"/>
      <c r="E6520" s="59"/>
      <c r="F6520" s="59"/>
      <c r="G6520" s="59"/>
      <c r="H6520" s="59"/>
      <c r="I6520" s="94"/>
      <c r="J6520" s="59"/>
    </row>
    <row r="6521" spans="1:10" s="27" customFormat="1" x14ac:dyDescent="0.25">
      <c r="A6521" s="60"/>
      <c r="B6521" s="60"/>
      <c r="C6521" s="61"/>
      <c r="D6521" s="61"/>
      <c r="E6521" s="59"/>
      <c r="F6521" s="59"/>
      <c r="G6521" s="59"/>
      <c r="H6521" s="59"/>
      <c r="I6521" s="94"/>
      <c r="J6521" s="59"/>
    </row>
    <row r="6522" spans="1:10" s="27" customFormat="1" x14ac:dyDescent="0.25">
      <c r="A6522" s="60"/>
      <c r="B6522" s="60"/>
      <c r="C6522" s="61"/>
      <c r="D6522" s="61"/>
      <c r="E6522" s="59"/>
      <c r="F6522" s="59"/>
      <c r="G6522" s="59"/>
      <c r="H6522" s="59"/>
      <c r="I6522" s="94"/>
      <c r="J6522" s="59"/>
    </row>
    <row r="6523" spans="1:10" s="27" customFormat="1" x14ac:dyDescent="0.25">
      <c r="A6523" s="60"/>
      <c r="B6523" s="60"/>
      <c r="C6523" s="61"/>
      <c r="D6523" s="61"/>
      <c r="E6523" s="59"/>
      <c r="F6523" s="59"/>
      <c r="G6523" s="59"/>
      <c r="H6523" s="59"/>
      <c r="I6523" s="94"/>
      <c r="J6523" s="59"/>
    </row>
    <row r="6524" spans="1:10" s="27" customFormat="1" x14ac:dyDescent="0.25">
      <c r="A6524" s="60"/>
      <c r="B6524" s="60"/>
      <c r="C6524" s="61"/>
      <c r="D6524" s="61"/>
      <c r="E6524" s="59"/>
      <c r="F6524" s="59"/>
      <c r="G6524" s="59"/>
      <c r="H6524" s="59"/>
      <c r="I6524" s="94"/>
      <c r="J6524" s="59"/>
    </row>
    <row r="6525" spans="1:10" s="27" customFormat="1" x14ac:dyDescent="0.25">
      <c r="A6525" s="60"/>
      <c r="B6525" s="60"/>
      <c r="C6525" s="61"/>
      <c r="D6525" s="61"/>
      <c r="E6525" s="59"/>
      <c r="F6525" s="59"/>
      <c r="G6525" s="59"/>
      <c r="H6525" s="59"/>
      <c r="I6525" s="94"/>
      <c r="J6525" s="59"/>
    </row>
    <row r="6526" spans="1:10" s="27" customFormat="1" x14ac:dyDescent="0.25">
      <c r="A6526" s="60"/>
      <c r="B6526" s="60"/>
      <c r="C6526" s="61"/>
      <c r="D6526" s="61"/>
      <c r="E6526" s="59"/>
      <c r="F6526" s="59"/>
      <c r="G6526" s="59"/>
      <c r="H6526" s="59"/>
      <c r="I6526" s="94"/>
      <c r="J6526" s="59"/>
    </row>
    <row r="6527" spans="1:10" s="27" customFormat="1" x14ac:dyDescent="0.25">
      <c r="A6527" s="60"/>
      <c r="B6527" s="60"/>
      <c r="C6527" s="61"/>
      <c r="D6527" s="61"/>
      <c r="E6527" s="59"/>
      <c r="F6527" s="59"/>
      <c r="G6527" s="59"/>
      <c r="H6527" s="59"/>
      <c r="I6527" s="94"/>
      <c r="J6527" s="59"/>
    </row>
    <row r="6528" spans="1:10" s="27" customFormat="1" x14ac:dyDescent="0.25">
      <c r="A6528" s="60"/>
      <c r="B6528" s="60"/>
      <c r="C6528" s="61"/>
      <c r="D6528" s="61"/>
      <c r="E6528" s="59"/>
      <c r="F6528" s="59"/>
      <c r="G6528" s="59"/>
      <c r="H6528" s="59"/>
      <c r="I6528" s="94"/>
      <c r="J6528" s="59"/>
    </row>
    <row r="6529" spans="1:10" s="27" customFormat="1" x14ac:dyDescent="0.25">
      <c r="A6529" s="60"/>
      <c r="B6529" s="60"/>
      <c r="C6529" s="61"/>
      <c r="D6529" s="61"/>
      <c r="E6529" s="59"/>
      <c r="F6529" s="59"/>
      <c r="G6529" s="59"/>
      <c r="H6529" s="59"/>
      <c r="I6529" s="94"/>
      <c r="J6529" s="59"/>
    </row>
    <row r="6530" spans="1:10" s="27" customFormat="1" x14ac:dyDescent="0.25">
      <c r="A6530" s="60"/>
      <c r="B6530" s="60"/>
      <c r="C6530" s="61"/>
      <c r="D6530" s="61"/>
      <c r="E6530" s="59"/>
      <c r="F6530" s="59"/>
      <c r="G6530" s="59"/>
      <c r="H6530" s="59"/>
      <c r="I6530" s="94"/>
      <c r="J6530" s="59"/>
    </row>
    <row r="6531" spans="1:10" s="27" customFormat="1" x14ac:dyDescent="0.25">
      <c r="A6531" s="60"/>
      <c r="B6531" s="60"/>
      <c r="C6531" s="61"/>
      <c r="D6531" s="61"/>
      <c r="E6531" s="59"/>
      <c r="F6531" s="59"/>
      <c r="G6531" s="59"/>
      <c r="H6531" s="59"/>
      <c r="I6531" s="94"/>
      <c r="J6531" s="59"/>
    </row>
    <row r="6532" spans="1:10" s="27" customFormat="1" x14ac:dyDescent="0.25">
      <c r="A6532" s="60"/>
      <c r="B6532" s="60"/>
      <c r="C6532" s="61"/>
      <c r="D6532" s="61"/>
      <c r="E6532" s="59"/>
      <c r="F6532" s="59"/>
      <c r="G6532" s="59"/>
      <c r="H6532" s="59"/>
      <c r="I6532" s="94"/>
      <c r="J6532" s="59"/>
    </row>
    <row r="6533" spans="1:10" s="27" customFormat="1" x14ac:dyDescent="0.25">
      <c r="A6533" s="60"/>
      <c r="B6533" s="60"/>
      <c r="C6533" s="61"/>
      <c r="D6533" s="61"/>
      <c r="E6533" s="59"/>
      <c r="F6533" s="59"/>
      <c r="G6533" s="59"/>
      <c r="H6533" s="59"/>
      <c r="I6533" s="94"/>
      <c r="J6533" s="59"/>
    </row>
    <row r="6534" spans="1:10" s="27" customFormat="1" x14ac:dyDescent="0.25">
      <c r="A6534" s="60"/>
      <c r="B6534" s="60"/>
      <c r="C6534" s="61"/>
      <c r="D6534" s="61"/>
      <c r="E6534" s="59"/>
      <c r="F6534" s="59"/>
      <c r="G6534" s="59"/>
      <c r="H6534" s="59"/>
      <c r="I6534" s="94"/>
      <c r="J6534" s="59"/>
    </row>
    <row r="6535" spans="1:10" s="27" customFormat="1" x14ac:dyDescent="0.25">
      <c r="A6535" s="60"/>
      <c r="B6535" s="60"/>
      <c r="C6535" s="61"/>
      <c r="D6535" s="61"/>
      <c r="E6535" s="59"/>
      <c r="F6535" s="59"/>
      <c r="G6535" s="59"/>
      <c r="H6535" s="59"/>
      <c r="I6535" s="94"/>
      <c r="J6535" s="59"/>
    </row>
    <row r="6536" spans="1:10" s="27" customFormat="1" x14ac:dyDescent="0.25">
      <c r="A6536" s="60"/>
      <c r="B6536" s="60"/>
      <c r="C6536" s="61"/>
      <c r="D6536" s="61"/>
      <c r="E6536" s="59"/>
      <c r="F6536" s="59"/>
      <c r="G6536" s="59"/>
      <c r="H6536" s="59"/>
      <c r="I6536" s="94"/>
      <c r="J6536" s="59"/>
    </row>
    <row r="6537" spans="1:10" s="27" customFormat="1" x14ac:dyDescent="0.25">
      <c r="A6537" s="60"/>
      <c r="B6537" s="60"/>
      <c r="C6537" s="61"/>
      <c r="D6537" s="61"/>
      <c r="E6537" s="59"/>
      <c r="F6537" s="59"/>
      <c r="G6537" s="59"/>
      <c r="H6537" s="59"/>
      <c r="I6537" s="94"/>
      <c r="J6537" s="59"/>
    </row>
    <row r="6538" spans="1:10" s="27" customFormat="1" x14ac:dyDescent="0.25">
      <c r="A6538" s="60"/>
      <c r="B6538" s="60"/>
      <c r="C6538" s="61"/>
      <c r="D6538" s="61"/>
      <c r="E6538" s="59"/>
      <c r="F6538" s="59"/>
      <c r="G6538" s="59"/>
      <c r="H6538" s="59"/>
      <c r="I6538" s="94"/>
      <c r="J6538" s="59"/>
    </row>
    <row r="6539" spans="1:10" s="27" customFormat="1" x14ac:dyDescent="0.25">
      <c r="A6539" s="60"/>
      <c r="B6539" s="60"/>
      <c r="C6539" s="61"/>
      <c r="D6539" s="61"/>
      <c r="E6539" s="59"/>
      <c r="F6539" s="59"/>
      <c r="G6539" s="59"/>
      <c r="H6539" s="59"/>
      <c r="I6539" s="94"/>
      <c r="J6539" s="59"/>
    </row>
    <row r="6540" spans="1:10" s="27" customFormat="1" x14ac:dyDescent="0.25">
      <c r="A6540" s="60"/>
      <c r="B6540" s="60"/>
      <c r="C6540" s="61"/>
      <c r="D6540" s="61"/>
      <c r="E6540" s="59"/>
      <c r="F6540" s="59"/>
      <c r="G6540" s="59"/>
      <c r="H6540" s="59"/>
      <c r="I6540" s="94"/>
      <c r="J6540" s="59"/>
    </row>
    <row r="6541" spans="1:10" s="27" customFormat="1" x14ac:dyDescent="0.25">
      <c r="A6541" s="60"/>
      <c r="B6541" s="60"/>
      <c r="C6541" s="61"/>
      <c r="D6541" s="61"/>
      <c r="E6541" s="59"/>
      <c r="F6541" s="59"/>
      <c r="G6541" s="59"/>
      <c r="H6541" s="59"/>
      <c r="I6541" s="94"/>
      <c r="J6541" s="59"/>
    </row>
    <row r="6542" spans="1:10" s="27" customFormat="1" x14ac:dyDescent="0.25">
      <c r="A6542" s="60"/>
      <c r="B6542" s="60"/>
      <c r="C6542" s="61"/>
      <c r="D6542" s="61"/>
      <c r="E6542" s="59"/>
      <c r="F6542" s="59"/>
      <c r="G6542" s="59"/>
      <c r="H6542" s="59"/>
      <c r="I6542" s="94"/>
      <c r="J6542" s="59"/>
    </row>
    <row r="6543" spans="1:10" s="27" customFormat="1" x14ac:dyDescent="0.25">
      <c r="A6543" s="60"/>
      <c r="B6543" s="60"/>
      <c r="C6543" s="61"/>
      <c r="D6543" s="61"/>
      <c r="E6543" s="59"/>
      <c r="F6543" s="59"/>
      <c r="G6543" s="59"/>
      <c r="H6543" s="59"/>
      <c r="I6543" s="94"/>
      <c r="J6543" s="59"/>
    </row>
    <row r="6544" spans="1:10" s="27" customFormat="1" x14ac:dyDescent="0.25">
      <c r="A6544" s="60"/>
      <c r="B6544" s="60"/>
      <c r="C6544" s="61"/>
      <c r="D6544" s="61"/>
      <c r="E6544" s="59"/>
      <c r="F6544" s="59"/>
      <c r="G6544" s="59"/>
      <c r="H6544" s="59"/>
      <c r="I6544" s="94"/>
      <c r="J6544" s="59"/>
    </row>
    <row r="6545" spans="1:10" s="27" customFormat="1" x14ac:dyDescent="0.25">
      <c r="A6545" s="60"/>
      <c r="B6545" s="60"/>
      <c r="C6545" s="61"/>
      <c r="D6545" s="61"/>
      <c r="E6545" s="59"/>
      <c r="F6545" s="59"/>
      <c r="G6545" s="59"/>
      <c r="H6545" s="59"/>
      <c r="I6545" s="94"/>
      <c r="J6545" s="59"/>
    </row>
    <row r="6546" spans="1:10" s="27" customFormat="1" x14ac:dyDescent="0.25">
      <c r="A6546" s="60"/>
      <c r="B6546" s="60"/>
      <c r="C6546" s="61"/>
      <c r="D6546" s="61"/>
      <c r="E6546" s="59"/>
      <c r="F6546" s="59"/>
      <c r="G6546" s="59"/>
      <c r="H6546" s="59"/>
      <c r="I6546" s="94"/>
      <c r="J6546" s="59"/>
    </row>
    <row r="6547" spans="1:10" s="27" customFormat="1" x14ac:dyDescent="0.25">
      <c r="A6547" s="60"/>
      <c r="B6547" s="60"/>
      <c r="C6547" s="61"/>
      <c r="D6547" s="61"/>
      <c r="E6547" s="59"/>
      <c r="F6547" s="59"/>
      <c r="G6547" s="59"/>
      <c r="H6547" s="59"/>
      <c r="I6547" s="94"/>
      <c r="J6547" s="59"/>
    </row>
    <row r="6548" spans="1:10" s="27" customFormat="1" x14ac:dyDescent="0.25">
      <c r="A6548" s="60"/>
      <c r="B6548" s="60"/>
      <c r="C6548" s="61"/>
      <c r="D6548" s="61"/>
      <c r="E6548" s="59"/>
      <c r="F6548" s="59"/>
      <c r="G6548" s="59"/>
      <c r="H6548" s="59"/>
      <c r="I6548" s="94"/>
      <c r="J6548" s="59"/>
    </row>
    <row r="6549" spans="1:10" s="27" customFormat="1" x14ac:dyDescent="0.25">
      <c r="A6549" s="60"/>
      <c r="B6549" s="60"/>
      <c r="C6549" s="61"/>
      <c r="D6549" s="61"/>
      <c r="E6549" s="59"/>
      <c r="F6549" s="59"/>
      <c r="G6549" s="59"/>
      <c r="H6549" s="59"/>
      <c r="I6549" s="94"/>
      <c r="J6549" s="59"/>
    </row>
    <row r="6550" spans="1:10" s="27" customFormat="1" x14ac:dyDescent="0.25">
      <c r="A6550" s="60"/>
      <c r="B6550" s="60"/>
      <c r="C6550" s="61"/>
      <c r="D6550" s="61"/>
      <c r="E6550" s="59"/>
      <c r="F6550" s="59"/>
      <c r="G6550" s="59"/>
      <c r="H6550" s="59"/>
      <c r="I6550" s="94"/>
      <c r="J6550" s="59"/>
    </row>
    <row r="6551" spans="1:10" s="27" customFormat="1" x14ac:dyDescent="0.25">
      <c r="A6551" s="60"/>
      <c r="B6551" s="60"/>
      <c r="C6551" s="61"/>
      <c r="D6551" s="61"/>
      <c r="E6551" s="59"/>
      <c r="F6551" s="59"/>
      <c r="G6551" s="59"/>
      <c r="H6551" s="59"/>
      <c r="I6551" s="94"/>
      <c r="J6551" s="59"/>
    </row>
    <row r="6552" spans="1:10" s="27" customFormat="1" x14ac:dyDescent="0.25">
      <c r="A6552" s="60"/>
      <c r="B6552" s="60"/>
      <c r="C6552" s="61"/>
      <c r="D6552" s="61"/>
      <c r="E6552" s="59"/>
      <c r="F6552" s="59"/>
      <c r="G6552" s="59"/>
      <c r="H6552" s="59"/>
      <c r="I6552" s="94"/>
      <c r="J6552" s="59"/>
    </row>
    <row r="6553" spans="1:10" s="27" customFormat="1" x14ac:dyDescent="0.25">
      <c r="A6553" s="60"/>
      <c r="B6553" s="60"/>
      <c r="C6553" s="61"/>
      <c r="D6553" s="61"/>
      <c r="E6553" s="59"/>
      <c r="F6553" s="59"/>
      <c r="G6553" s="59"/>
      <c r="H6553" s="59"/>
      <c r="I6553" s="94"/>
      <c r="J6553" s="59"/>
    </row>
    <row r="6554" spans="1:10" s="27" customFormat="1" x14ac:dyDescent="0.25">
      <c r="A6554" s="60"/>
      <c r="B6554" s="60"/>
      <c r="C6554" s="61"/>
      <c r="D6554" s="61"/>
      <c r="E6554" s="59"/>
      <c r="F6554" s="59"/>
      <c r="G6554" s="59"/>
      <c r="H6554" s="59"/>
      <c r="I6554" s="94"/>
      <c r="J6554" s="59"/>
    </row>
    <row r="6555" spans="1:10" s="27" customFormat="1" x14ac:dyDescent="0.25">
      <c r="A6555" s="60"/>
      <c r="B6555" s="60"/>
      <c r="C6555" s="61"/>
      <c r="D6555" s="61"/>
      <c r="E6555" s="59"/>
      <c r="F6555" s="59"/>
      <c r="G6555" s="59"/>
      <c r="H6555" s="59"/>
      <c r="I6555" s="94"/>
      <c r="J6555" s="59"/>
    </row>
    <row r="6556" spans="1:10" s="27" customFormat="1" x14ac:dyDescent="0.25">
      <c r="A6556" s="60"/>
      <c r="B6556" s="60"/>
      <c r="C6556" s="61"/>
      <c r="D6556" s="61"/>
      <c r="E6556" s="59"/>
      <c r="F6556" s="59"/>
      <c r="G6556" s="59"/>
      <c r="H6556" s="59"/>
      <c r="I6556" s="94"/>
      <c r="J6556" s="59"/>
    </row>
    <row r="6557" spans="1:10" s="27" customFormat="1" x14ac:dyDescent="0.25">
      <c r="A6557" s="60"/>
      <c r="B6557" s="60"/>
      <c r="C6557" s="61"/>
      <c r="D6557" s="61"/>
      <c r="E6557" s="59"/>
      <c r="F6557" s="59"/>
      <c r="G6557" s="59"/>
      <c r="H6557" s="59"/>
      <c r="I6557" s="94"/>
      <c r="J6557" s="59"/>
    </row>
    <row r="6558" spans="1:10" s="27" customFormat="1" x14ac:dyDescent="0.25">
      <c r="A6558" s="60"/>
      <c r="B6558" s="60"/>
      <c r="C6558" s="61"/>
      <c r="D6558" s="61"/>
      <c r="E6558" s="59"/>
      <c r="F6558" s="59"/>
      <c r="G6558" s="59"/>
      <c r="H6558" s="59"/>
      <c r="I6558" s="94"/>
      <c r="J6558" s="59"/>
    </row>
    <row r="6559" spans="1:10" s="27" customFormat="1" x14ac:dyDescent="0.25">
      <c r="A6559" s="60"/>
      <c r="B6559" s="60"/>
      <c r="C6559" s="61"/>
      <c r="D6559" s="61"/>
      <c r="E6559" s="59"/>
      <c r="F6559" s="59"/>
      <c r="G6559" s="59"/>
      <c r="H6559" s="59"/>
      <c r="I6559" s="94"/>
      <c r="J6559" s="59"/>
    </row>
    <row r="6560" spans="1:10" s="27" customFormat="1" x14ac:dyDescent="0.25">
      <c r="A6560" s="60"/>
      <c r="B6560" s="60"/>
      <c r="C6560" s="61"/>
      <c r="D6560" s="61"/>
      <c r="E6560" s="59"/>
      <c r="F6560" s="59"/>
      <c r="G6560" s="59"/>
      <c r="H6560" s="59"/>
      <c r="I6560" s="94"/>
      <c r="J6560" s="59"/>
    </row>
    <row r="6561" spans="1:10" s="27" customFormat="1" x14ac:dyDescent="0.25">
      <c r="A6561" s="60"/>
      <c r="B6561" s="60"/>
      <c r="C6561" s="61"/>
      <c r="D6561" s="61"/>
      <c r="E6561" s="59"/>
      <c r="F6561" s="59"/>
      <c r="G6561" s="59"/>
      <c r="H6561" s="59"/>
      <c r="I6561" s="94"/>
      <c r="J6561" s="59"/>
    </row>
    <row r="6562" spans="1:10" s="27" customFormat="1" x14ac:dyDescent="0.25">
      <c r="A6562" s="60"/>
      <c r="B6562" s="60"/>
      <c r="C6562" s="61"/>
      <c r="D6562" s="61"/>
      <c r="E6562" s="59"/>
      <c r="F6562" s="59"/>
      <c r="G6562" s="59"/>
      <c r="H6562" s="59"/>
      <c r="I6562" s="94"/>
      <c r="J6562" s="59"/>
    </row>
    <row r="6563" spans="1:10" s="27" customFormat="1" x14ac:dyDescent="0.25">
      <c r="A6563" s="60"/>
      <c r="B6563" s="60"/>
      <c r="C6563" s="61"/>
      <c r="D6563" s="61"/>
      <c r="E6563" s="59"/>
      <c r="F6563" s="59"/>
      <c r="G6563" s="59"/>
      <c r="H6563" s="59"/>
      <c r="I6563" s="94"/>
      <c r="J6563" s="59"/>
    </row>
    <row r="6564" spans="1:10" s="27" customFormat="1" x14ac:dyDescent="0.25">
      <c r="A6564" s="60"/>
      <c r="B6564" s="60"/>
      <c r="C6564" s="61"/>
      <c r="D6564" s="61"/>
      <c r="E6564" s="59"/>
      <c r="F6564" s="59"/>
      <c r="G6564" s="59"/>
      <c r="H6564" s="59"/>
      <c r="I6564" s="94"/>
      <c r="J6564" s="59"/>
    </row>
    <row r="6565" spans="1:10" s="27" customFormat="1" x14ac:dyDescent="0.25">
      <c r="A6565" s="60"/>
      <c r="B6565" s="60"/>
      <c r="C6565" s="61"/>
      <c r="D6565" s="61"/>
      <c r="E6565" s="59"/>
      <c r="F6565" s="59"/>
      <c r="G6565" s="59"/>
      <c r="H6565" s="59"/>
      <c r="I6565" s="94"/>
      <c r="J6565" s="59"/>
    </row>
    <row r="6566" spans="1:10" s="27" customFormat="1" x14ac:dyDescent="0.25">
      <c r="A6566" s="60"/>
      <c r="B6566" s="60"/>
      <c r="C6566" s="61"/>
      <c r="D6566" s="61"/>
      <c r="E6566" s="59"/>
      <c r="F6566" s="59"/>
      <c r="G6566" s="59"/>
      <c r="H6566" s="59"/>
      <c r="I6566" s="94"/>
      <c r="J6566" s="59"/>
    </row>
    <row r="6567" spans="1:10" s="27" customFormat="1" x14ac:dyDescent="0.25">
      <c r="A6567" s="60"/>
      <c r="B6567" s="60"/>
      <c r="C6567" s="61"/>
      <c r="D6567" s="61"/>
      <c r="E6567" s="59"/>
      <c r="F6567" s="59"/>
      <c r="G6567" s="59"/>
      <c r="H6567" s="59"/>
      <c r="I6567" s="94"/>
      <c r="J6567" s="59"/>
    </row>
    <row r="6568" spans="1:10" s="27" customFormat="1" x14ac:dyDescent="0.25">
      <c r="A6568" s="60"/>
      <c r="B6568" s="60"/>
      <c r="C6568" s="61"/>
      <c r="D6568" s="61"/>
      <c r="E6568" s="59"/>
      <c r="F6568" s="59"/>
      <c r="G6568" s="59"/>
      <c r="H6568" s="59"/>
      <c r="I6568" s="94"/>
      <c r="J6568" s="59"/>
    </row>
    <row r="6569" spans="1:10" s="27" customFormat="1" x14ac:dyDescent="0.25">
      <c r="A6569" s="60"/>
      <c r="B6569" s="60"/>
      <c r="C6569" s="61"/>
      <c r="D6569" s="61"/>
      <c r="E6569" s="59"/>
      <c r="F6569" s="59"/>
      <c r="G6569" s="59"/>
      <c r="H6569" s="59"/>
      <c r="I6569" s="94"/>
      <c r="J6569" s="59"/>
    </row>
    <row r="6570" spans="1:10" s="27" customFormat="1" x14ac:dyDescent="0.25">
      <c r="A6570" s="60"/>
      <c r="B6570" s="60"/>
      <c r="C6570" s="61"/>
      <c r="D6570" s="61"/>
      <c r="E6570" s="59"/>
      <c r="F6570" s="59"/>
      <c r="G6570" s="59"/>
      <c r="H6570" s="59"/>
      <c r="I6570" s="94"/>
      <c r="J6570" s="59"/>
    </row>
    <row r="6571" spans="1:10" s="27" customFormat="1" x14ac:dyDescent="0.25">
      <c r="A6571" s="60"/>
      <c r="B6571" s="60"/>
      <c r="C6571" s="61"/>
      <c r="D6571" s="61"/>
      <c r="E6571" s="59"/>
      <c r="F6571" s="59"/>
      <c r="G6571" s="59"/>
      <c r="H6571" s="59"/>
      <c r="I6571" s="94"/>
      <c r="J6571" s="59"/>
    </row>
    <row r="6572" spans="1:10" s="27" customFormat="1" x14ac:dyDescent="0.25">
      <c r="A6572" s="60"/>
      <c r="B6572" s="60"/>
      <c r="C6572" s="61"/>
      <c r="D6572" s="61"/>
      <c r="E6572" s="59"/>
      <c r="F6572" s="59"/>
      <c r="G6572" s="59"/>
      <c r="H6572" s="59"/>
      <c r="I6572" s="94"/>
      <c r="J6572" s="59"/>
    </row>
    <row r="6573" spans="1:10" s="27" customFormat="1" x14ac:dyDescent="0.25">
      <c r="A6573" s="60"/>
      <c r="B6573" s="60"/>
      <c r="C6573" s="61"/>
      <c r="D6573" s="61"/>
      <c r="E6573" s="59"/>
      <c r="F6573" s="59"/>
      <c r="G6573" s="59"/>
      <c r="H6573" s="59"/>
      <c r="I6573" s="94"/>
      <c r="J6573" s="59"/>
    </row>
    <row r="6574" spans="1:10" s="27" customFormat="1" x14ac:dyDescent="0.25">
      <c r="A6574" s="60"/>
      <c r="B6574" s="60"/>
      <c r="C6574" s="61"/>
      <c r="D6574" s="61"/>
      <c r="E6574" s="59"/>
      <c r="F6574" s="59"/>
      <c r="G6574" s="59"/>
      <c r="H6574" s="59"/>
      <c r="I6574" s="94"/>
      <c r="J6574" s="59"/>
    </row>
    <row r="6575" spans="1:10" s="27" customFormat="1" x14ac:dyDescent="0.25">
      <c r="A6575" s="60"/>
      <c r="B6575" s="60"/>
      <c r="C6575" s="61"/>
      <c r="D6575" s="61"/>
      <c r="E6575" s="59"/>
      <c r="F6575" s="59"/>
      <c r="G6575" s="59"/>
      <c r="H6575" s="59"/>
      <c r="I6575" s="94"/>
      <c r="J6575" s="59"/>
    </row>
    <row r="6576" spans="1:10" s="27" customFormat="1" x14ac:dyDescent="0.25">
      <c r="A6576" s="60"/>
      <c r="B6576" s="60"/>
      <c r="C6576" s="61"/>
      <c r="D6576" s="61"/>
      <c r="E6576" s="59"/>
      <c r="F6576" s="59"/>
      <c r="G6576" s="59"/>
      <c r="H6576" s="59"/>
      <c r="I6576" s="94"/>
      <c r="J6576" s="59"/>
    </row>
    <row r="6577" spans="1:10" s="27" customFormat="1" x14ac:dyDescent="0.25">
      <c r="A6577" s="60"/>
      <c r="B6577" s="60"/>
      <c r="C6577" s="61"/>
      <c r="D6577" s="61"/>
      <c r="E6577" s="59"/>
      <c r="F6577" s="59"/>
      <c r="G6577" s="59"/>
      <c r="H6577" s="59"/>
      <c r="I6577" s="94"/>
      <c r="J6577" s="59"/>
    </row>
    <row r="6578" spans="1:10" s="27" customFormat="1" x14ac:dyDescent="0.25">
      <c r="A6578" s="60"/>
      <c r="B6578" s="60"/>
      <c r="C6578" s="61"/>
      <c r="D6578" s="61"/>
      <c r="E6578" s="59"/>
      <c r="F6578" s="59"/>
      <c r="G6578" s="59"/>
      <c r="H6578" s="59"/>
      <c r="I6578" s="94"/>
      <c r="J6578" s="59"/>
    </row>
    <row r="6579" spans="1:10" s="27" customFormat="1" x14ac:dyDescent="0.25">
      <c r="A6579" s="60"/>
      <c r="B6579" s="60"/>
      <c r="C6579" s="61"/>
      <c r="D6579" s="61"/>
      <c r="E6579" s="59"/>
      <c r="F6579" s="59"/>
      <c r="G6579" s="59"/>
      <c r="H6579" s="59"/>
      <c r="I6579" s="94"/>
      <c r="J6579" s="59"/>
    </row>
    <row r="6580" spans="1:10" s="27" customFormat="1" x14ac:dyDescent="0.25">
      <c r="A6580" s="60"/>
      <c r="B6580" s="60"/>
      <c r="C6580" s="61"/>
      <c r="D6580" s="61"/>
      <c r="E6580" s="59"/>
      <c r="F6580" s="59"/>
      <c r="G6580" s="59"/>
      <c r="H6580" s="59"/>
      <c r="I6580" s="94"/>
      <c r="J6580" s="59"/>
    </row>
    <row r="6581" spans="1:10" s="27" customFormat="1" x14ac:dyDescent="0.25">
      <c r="A6581" s="60"/>
      <c r="B6581" s="60"/>
      <c r="C6581" s="61"/>
      <c r="D6581" s="61"/>
      <c r="E6581" s="59"/>
      <c r="F6581" s="59"/>
      <c r="G6581" s="59"/>
      <c r="H6581" s="59"/>
      <c r="I6581" s="94"/>
      <c r="J6581" s="59"/>
    </row>
    <row r="6582" spans="1:10" s="27" customFormat="1" x14ac:dyDescent="0.25">
      <c r="A6582" s="60"/>
      <c r="B6582" s="60"/>
      <c r="C6582" s="61"/>
      <c r="D6582" s="61"/>
      <c r="E6582" s="59"/>
      <c r="F6582" s="59"/>
      <c r="G6582" s="59"/>
      <c r="H6582" s="59"/>
      <c r="I6582" s="94"/>
      <c r="J6582" s="59"/>
    </row>
    <row r="6583" spans="1:10" s="27" customFormat="1" x14ac:dyDescent="0.25">
      <c r="A6583" s="60"/>
      <c r="B6583" s="60"/>
      <c r="C6583" s="61"/>
      <c r="D6583" s="61"/>
      <c r="E6583" s="59"/>
      <c r="F6583" s="59"/>
      <c r="G6583" s="59"/>
      <c r="H6583" s="59"/>
      <c r="I6583" s="94"/>
      <c r="J6583" s="59"/>
    </row>
    <row r="6584" spans="1:10" s="27" customFormat="1" x14ac:dyDescent="0.25">
      <c r="A6584" s="60"/>
      <c r="B6584" s="60"/>
      <c r="C6584" s="61"/>
      <c r="D6584" s="61"/>
      <c r="E6584" s="59"/>
      <c r="F6584" s="59"/>
      <c r="G6584" s="59"/>
      <c r="H6584" s="59"/>
      <c r="I6584" s="94"/>
      <c r="J6584" s="59"/>
    </row>
    <row r="6585" spans="1:10" s="27" customFormat="1" x14ac:dyDescent="0.25">
      <c r="A6585" s="60"/>
      <c r="B6585" s="60"/>
      <c r="C6585" s="61"/>
      <c r="D6585" s="61"/>
      <c r="E6585" s="59"/>
      <c r="F6585" s="59"/>
      <c r="G6585" s="59"/>
      <c r="H6585" s="59"/>
      <c r="I6585" s="94"/>
      <c r="J6585" s="59"/>
    </row>
    <row r="6586" spans="1:10" s="27" customFormat="1" x14ac:dyDescent="0.25">
      <c r="A6586" s="60"/>
      <c r="B6586" s="60"/>
      <c r="C6586" s="61"/>
      <c r="D6586" s="61"/>
      <c r="E6586" s="59"/>
      <c r="F6586" s="59"/>
      <c r="G6586" s="59"/>
      <c r="H6586" s="59"/>
      <c r="I6586" s="94"/>
      <c r="J6586" s="59"/>
    </row>
    <row r="6587" spans="1:10" s="27" customFormat="1" x14ac:dyDescent="0.25">
      <c r="A6587" s="60"/>
      <c r="B6587" s="60"/>
      <c r="C6587" s="61"/>
      <c r="D6587" s="61"/>
      <c r="E6587" s="59"/>
      <c r="F6587" s="59"/>
      <c r="G6587" s="59"/>
      <c r="H6587" s="59"/>
      <c r="I6587" s="94"/>
      <c r="J6587" s="59"/>
    </row>
    <row r="6588" spans="1:10" s="27" customFormat="1" x14ac:dyDescent="0.25">
      <c r="A6588" s="60"/>
      <c r="B6588" s="60"/>
      <c r="C6588" s="61"/>
      <c r="D6588" s="61"/>
      <c r="E6588" s="59"/>
      <c r="F6588" s="59"/>
      <c r="G6588" s="59"/>
      <c r="H6588" s="59"/>
      <c r="I6588" s="94"/>
      <c r="J6588" s="59"/>
    </row>
    <row r="6589" spans="1:10" s="27" customFormat="1" x14ac:dyDescent="0.25">
      <c r="A6589" s="60"/>
      <c r="B6589" s="60"/>
      <c r="C6589" s="61"/>
      <c r="D6589" s="61"/>
      <c r="E6589" s="59"/>
      <c r="F6589" s="59"/>
      <c r="G6589" s="59"/>
      <c r="H6589" s="59"/>
      <c r="I6589" s="94"/>
      <c r="J6589" s="59"/>
    </row>
    <row r="6590" spans="1:10" s="27" customFormat="1" x14ac:dyDescent="0.25">
      <c r="A6590" s="60"/>
      <c r="B6590" s="60"/>
      <c r="C6590" s="61"/>
      <c r="D6590" s="61"/>
      <c r="E6590" s="59"/>
      <c r="F6590" s="59"/>
      <c r="G6590" s="59"/>
      <c r="H6590" s="59"/>
      <c r="I6590" s="94"/>
      <c r="J6590" s="59"/>
    </row>
    <row r="6591" spans="1:10" s="27" customFormat="1" x14ac:dyDescent="0.25">
      <c r="A6591" s="60"/>
      <c r="B6591" s="60"/>
      <c r="C6591" s="61"/>
      <c r="D6591" s="61"/>
      <c r="E6591" s="59"/>
      <c r="F6591" s="59"/>
      <c r="G6591" s="59"/>
      <c r="H6591" s="59"/>
      <c r="I6591" s="94"/>
      <c r="J6591" s="59"/>
    </row>
    <row r="6592" spans="1:10" s="27" customFormat="1" x14ac:dyDescent="0.25">
      <c r="A6592" s="60"/>
      <c r="B6592" s="60"/>
      <c r="C6592" s="61"/>
      <c r="D6592" s="61"/>
      <c r="E6592" s="59"/>
      <c r="F6592" s="59"/>
      <c r="G6592" s="59"/>
      <c r="H6592" s="59"/>
      <c r="I6592" s="94"/>
      <c r="J6592" s="59"/>
    </row>
    <row r="6593" spans="1:10" s="27" customFormat="1" x14ac:dyDescent="0.25">
      <c r="A6593" s="60"/>
      <c r="B6593" s="60"/>
      <c r="C6593" s="61"/>
      <c r="D6593" s="61"/>
      <c r="E6593" s="59"/>
      <c r="F6593" s="59"/>
      <c r="G6593" s="59"/>
      <c r="H6593" s="59"/>
      <c r="I6593" s="94"/>
      <c r="J6593" s="59"/>
    </row>
    <row r="6594" spans="1:10" s="27" customFormat="1" x14ac:dyDescent="0.25">
      <c r="A6594" s="60"/>
      <c r="B6594" s="60"/>
      <c r="C6594" s="61"/>
      <c r="D6594" s="61"/>
      <c r="E6594" s="59"/>
      <c r="F6594" s="59"/>
      <c r="G6594" s="59"/>
      <c r="H6594" s="59"/>
      <c r="I6594" s="94"/>
      <c r="J6594" s="59"/>
    </row>
    <row r="6595" spans="1:10" s="27" customFormat="1" x14ac:dyDescent="0.25">
      <c r="A6595" s="60"/>
      <c r="B6595" s="60"/>
      <c r="C6595" s="61"/>
      <c r="D6595" s="61"/>
      <c r="E6595" s="59"/>
      <c r="F6595" s="59"/>
      <c r="G6595" s="59"/>
      <c r="H6595" s="59"/>
      <c r="I6595" s="94"/>
      <c r="J6595" s="59"/>
    </row>
    <row r="6596" spans="1:10" s="27" customFormat="1" x14ac:dyDescent="0.25">
      <c r="A6596" s="60"/>
      <c r="B6596" s="60"/>
      <c r="C6596" s="61"/>
      <c r="D6596" s="61"/>
      <c r="E6596" s="59"/>
      <c r="F6596" s="59"/>
      <c r="G6596" s="59"/>
      <c r="H6596" s="59"/>
      <c r="I6596" s="94"/>
      <c r="J6596" s="59"/>
    </row>
    <row r="6597" spans="1:10" s="27" customFormat="1" x14ac:dyDescent="0.25">
      <c r="A6597" s="60"/>
      <c r="B6597" s="60"/>
      <c r="C6597" s="61"/>
      <c r="D6597" s="61"/>
      <c r="E6597" s="59"/>
      <c r="F6597" s="59"/>
      <c r="G6597" s="59"/>
      <c r="H6597" s="59"/>
      <c r="I6597" s="94"/>
      <c r="J6597" s="59"/>
    </row>
    <row r="6598" spans="1:10" s="27" customFormat="1" x14ac:dyDescent="0.25">
      <c r="A6598" s="60"/>
      <c r="B6598" s="60"/>
      <c r="C6598" s="61"/>
      <c r="D6598" s="61"/>
      <c r="E6598" s="59"/>
      <c r="F6598" s="59"/>
      <c r="G6598" s="59"/>
      <c r="H6598" s="59"/>
      <c r="I6598" s="94"/>
      <c r="J6598" s="59"/>
    </row>
    <row r="6599" spans="1:10" s="27" customFormat="1" x14ac:dyDescent="0.25">
      <c r="A6599" s="60"/>
      <c r="B6599" s="60"/>
      <c r="C6599" s="61"/>
      <c r="D6599" s="61"/>
      <c r="E6599" s="59"/>
      <c r="F6599" s="59"/>
      <c r="G6599" s="59"/>
      <c r="H6599" s="59"/>
      <c r="I6599" s="94"/>
      <c r="J6599" s="59"/>
    </row>
    <row r="6600" spans="1:10" s="27" customFormat="1" x14ac:dyDescent="0.25">
      <c r="A6600" s="60"/>
      <c r="B6600" s="60"/>
      <c r="C6600" s="61"/>
      <c r="D6600" s="61"/>
      <c r="E6600" s="59"/>
      <c r="F6600" s="59"/>
      <c r="G6600" s="59"/>
      <c r="H6600" s="59"/>
      <c r="I6600" s="94"/>
      <c r="J6600" s="59"/>
    </row>
    <row r="6601" spans="1:10" s="27" customFormat="1" x14ac:dyDescent="0.25">
      <c r="A6601" s="60"/>
      <c r="B6601" s="60"/>
      <c r="C6601" s="61"/>
      <c r="D6601" s="61"/>
      <c r="E6601" s="59"/>
      <c r="F6601" s="59"/>
      <c r="G6601" s="59"/>
      <c r="H6601" s="59"/>
      <c r="I6601" s="94"/>
      <c r="J6601" s="59"/>
    </row>
    <row r="6602" spans="1:10" s="27" customFormat="1" x14ac:dyDescent="0.25">
      <c r="A6602" s="60"/>
      <c r="B6602" s="60"/>
      <c r="C6602" s="61"/>
      <c r="D6602" s="61"/>
      <c r="E6602" s="59"/>
      <c r="F6602" s="59"/>
      <c r="G6602" s="59"/>
      <c r="H6602" s="59"/>
      <c r="I6602" s="94"/>
      <c r="J6602" s="59"/>
    </row>
    <row r="6603" spans="1:10" s="27" customFormat="1" x14ac:dyDescent="0.25">
      <c r="A6603" s="60"/>
      <c r="B6603" s="60"/>
      <c r="C6603" s="61"/>
      <c r="D6603" s="61"/>
      <c r="E6603" s="59"/>
      <c r="F6603" s="59"/>
      <c r="G6603" s="59"/>
      <c r="H6603" s="59"/>
      <c r="I6603" s="94"/>
      <c r="J6603" s="59"/>
    </row>
    <row r="6604" spans="1:10" s="27" customFormat="1" x14ac:dyDescent="0.25">
      <c r="A6604" s="60"/>
      <c r="B6604" s="60"/>
      <c r="C6604" s="61"/>
      <c r="D6604" s="61"/>
      <c r="E6604" s="59"/>
      <c r="F6604" s="59"/>
      <c r="G6604" s="59"/>
      <c r="H6604" s="59"/>
      <c r="I6604" s="94"/>
      <c r="J6604" s="59"/>
    </row>
    <row r="6605" spans="1:10" s="27" customFormat="1" x14ac:dyDescent="0.25">
      <c r="A6605" s="60"/>
      <c r="B6605" s="60"/>
      <c r="C6605" s="61"/>
      <c r="D6605" s="61"/>
      <c r="E6605" s="59"/>
      <c r="F6605" s="59"/>
      <c r="G6605" s="59"/>
      <c r="H6605" s="59"/>
      <c r="I6605" s="94"/>
      <c r="J6605" s="59"/>
    </row>
    <row r="6606" spans="1:10" s="27" customFormat="1" x14ac:dyDescent="0.25">
      <c r="A6606" s="60"/>
      <c r="B6606" s="60"/>
      <c r="C6606" s="61"/>
      <c r="D6606" s="61"/>
      <c r="E6606" s="59"/>
      <c r="F6606" s="59"/>
      <c r="G6606" s="59"/>
      <c r="H6606" s="59"/>
      <c r="I6606" s="94"/>
      <c r="J6606" s="59"/>
    </row>
    <row r="6607" spans="1:10" s="27" customFormat="1" x14ac:dyDescent="0.25">
      <c r="A6607" s="60"/>
      <c r="B6607" s="60"/>
      <c r="C6607" s="61"/>
      <c r="D6607" s="61"/>
      <c r="E6607" s="59"/>
      <c r="F6607" s="59"/>
      <c r="G6607" s="59"/>
      <c r="H6607" s="59"/>
      <c r="I6607" s="94"/>
      <c r="J6607" s="59"/>
    </row>
    <row r="6608" spans="1:10" s="27" customFormat="1" x14ac:dyDescent="0.25">
      <c r="A6608" s="60"/>
      <c r="B6608" s="60"/>
      <c r="C6608" s="61"/>
      <c r="D6608" s="61"/>
      <c r="E6608" s="59"/>
      <c r="F6608" s="59"/>
      <c r="G6608" s="59"/>
      <c r="H6608" s="59"/>
      <c r="I6608" s="94"/>
      <c r="J6608" s="59"/>
    </row>
    <row r="6609" spans="1:10" s="27" customFormat="1" x14ac:dyDescent="0.25">
      <c r="A6609" s="60"/>
      <c r="B6609" s="60"/>
      <c r="C6609" s="61"/>
      <c r="D6609" s="61"/>
      <c r="E6609" s="59"/>
      <c r="F6609" s="59"/>
      <c r="G6609" s="59"/>
      <c r="H6609" s="59"/>
      <c r="I6609" s="94"/>
      <c r="J6609" s="59"/>
    </row>
    <row r="6610" spans="1:10" s="27" customFormat="1" x14ac:dyDescent="0.25">
      <c r="A6610" s="60"/>
      <c r="B6610" s="60"/>
      <c r="C6610" s="61"/>
      <c r="D6610" s="61"/>
      <c r="E6610" s="59"/>
      <c r="F6610" s="59"/>
      <c r="G6610" s="59"/>
      <c r="H6610" s="59"/>
      <c r="I6610" s="94"/>
      <c r="J6610" s="59"/>
    </row>
    <row r="6611" spans="1:10" s="27" customFormat="1" x14ac:dyDescent="0.25">
      <c r="A6611" s="60"/>
      <c r="B6611" s="60"/>
      <c r="C6611" s="61"/>
      <c r="D6611" s="61"/>
      <c r="E6611" s="59"/>
      <c r="F6611" s="59"/>
      <c r="G6611" s="59"/>
      <c r="H6611" s="59"/>
      <c r="I6611" s="94"/>
      <c r="J6611" s="59"/>
    </row>
    <row r="6612" spans="1:10" s="27" customFormat="1" x14ac:dyDescent="0.25">
      <c r="A6612" s="60"/>
      <c r="B6612" s="60"/>
      <c r="C6612" s="61"/>
      <c r="D6612" s="61"/>
      <c r="E6612" s="59"/>
      <c r="F6612" s="59"/>
      <c r="G6612" s="59"/>
      <c r="H6612" s="59"/>
      <c r="I6612" s="94"/>
      <c r="J6612" s="59"/>
    </row>
    <row r="6613" spans="1:10" s="27" customFormat="1" x14ac:dyDescent="0.25">
      <c r="A6613" s="60"/>
      <c r="B6613" s="60"/>
      <c r="C6613" s="61"/>
      <c r="D6613" s="61"/>
      <c r="E6613" s="59"/>
      <c r="F6613" s="59"/>
      <c r="G6613" s="59"/>
      <c r="H6613" s="59"/>
      <c r="I6613" s="94"/>
      <c r="J6613" s="59"/>
    </row>
    <row r="6614" spans="1:10" s="27" customFormat="1" x14ac:dyDescent="0.25">
      <c r="A6614" s="60"/>
      <c r="B6614" s="60"/>
      <c r="C6614" s="61"/>
      <c r="D6614" s="61"/>
      <c r="E6614" s="59"/>
      <c r="F6614" s="59"/>
      <c r="G6614" s="59"/>
      <c r="H6614" s="59"/>
      <c r="I6614" s="94"/>
      <c r="J6614" s="59"/>
    </row>
    <row r="6615" spans="1:10" s="27" customFormat="1" x14ac:dyDescent="0.25">
      <c r="A6615" s="60"/>
      <c r="B6615" s="60"/>
      <c r="C6615" s="61"/>
      <c r="D6615" s="61"/>
      <c r="E6615" s="59"/>
      <c r="F6615" s="59"/>
      <c r="G6615" s="59"/>
      <c r="H6615" s="59"/>
      <c r="I6615" s="94"/>
      <c r="J6615" s="59"/>
    </row>
    <row r="6616" spans="1:10" s="27" customFormat="1" x14ac:dyDescent="0.25">
      <c r="A6616" s="60"/>
      <c r="B6616" s="60"/>
      <c r="C6616" s="61"/>
      <c r="D6616" s="61"/>
      <c r="E6616" s="59"/>
      <c r="F6616" s="59"/>
      <c r="G6616" s="59"/>
      <c r="H6616" s="59"/>
      <c r="I6616" s="94"/>
      <c r="J6616" s="59"/>
    </row>
    <row r="6617" spans="1:10" s="27" customFormat="1" x14ac:dyDescent="0.25">
      <c r="A6617" s="60"/>
      <c r="B6617" s="60"/>
      <c r="C6617" s="61"/>
      <c r="D6617" s="61"/>
      <c r="E6617" s="59"/>
      <c r="F6617" s="59"/>
      <c r="G6617" s="59"/>
      <c r="H6617" s="59"/>
      <c r="I6617" s="94"/>
      <c r="J6617" s="59"/>
    </row>
    <row r="6618" spans="1:10" s="27" customFormat="1" x14ac:dyDescent="0.25">
      <c r="A6618" s="60"/>
      <c r="B6618" s="60"/>
      <c r="C6618" s="61"/>
      <c r="D6618" s="61"/>
      <c r="E6618" s="59"/>
      <c r="F6618" s="59"/>
      <c r="G6618" s="59"/>
      <c r="H6618" s="59"/>
      <c r="I6618" s="94"/>
      <c r="J6618" s="59"/>
    </row>
    <row r="6619" spans="1:10" s="27" customFormat="1" x14ac:dyDescent="0.25">
      <c r="A6619" s="60"/>
      <c r="B6619" s="60"/>
      <c r="C6619" s="61"/>
      <c r="D6619" s="61"/>
      <c r="E6619" s="59"/>
      <c r="F6619" s="59"/>
      <c r="G6619" s="59"/>
      <c r="H6619" s="59"/>
      <c r="I6619" s="94"/>
      <c r="J6619" s="59"/>
    </row>
    <row r="6620" spans="1:10" s="27" customFormat="1" x14ac:dyDescent="0.25">
      <c r="A6620" s="60"/>
      <c r="B6620" s="60"/>
      <c r="C6620" s="61"/>
      <c r="D6620" s="61"/>
      <c r="E6620" s="59"/>
      <c r="F6620" s="59"/>
      <c r="G6620" s="59"/>
      <c r="H6620" s="59"/>
      <c r="I6620" s="94"/>
      <c r="J6620" s="59"/>
    </row>
    <row r="6621" spans="1:10" s="27" customFormat="1" x14ac:dyDescent="0.25">
      <c r="A6621" s="60"/>
      <c r="B6621" s="60"/>
      <c r="C6621" s="61"/>
      <c r="D6621" s="61"/>
      <c r="E6621" s="59"/>
      <c r="F6621" s="59"/>
      <c r="G6621" s="59"/>
      <c r="H6621" s="59"/>
      <c r="I6621" s="94"/>
      <c r="J6621" s="59"/>
    </row>
    <row r="6622" spans="1:10" s="27" customFormat="1" x14ac:dyDescent="0.25">
      <c r="A6622" s="60"/>
      <c r="B6622" s="60"/>
      <c r="C6622" s="61"/>
      <c r="D6622" s="61"/>
      <c r="E6622" s="59"/>
      <c r="F6622" s="59"/>
      <c r="G6622" s="59"/>
      <c r="H6622" s="59"/>
      <c r="I6622" s="94"/>
      <c r="J6622" s="59"/>
    </row>
    <row r="6623" spans="1:10" s="27" customFormat="1" x14ac:dyDescent="0.25">
      <c r="A6623" s="60"/>
      <c r="B6623" s="60"/>
      <c r="C6623" s="61"/>
      <c r="D6623" s="61"/>
      <c r="E6623" s="59"/>
      <c r="F6623" s="59"/>
      <c r="G6623" s="59"/>
      <c r="H6623" s="59"/>
      <c r="I6623" s="94"/>
      <c r="J6623" s="59"/>
    </row>
    <row r="6624" spans="1:10" s="27" customFormat="1" x14ac:dyDescent="0.25">
      <c r="A6624" s="60"/>
      <c r="B6624" s="60"/>
      <c r="C6624" s="61"/>
      <c r="D6624" s="61"/>
      <c r="E6624" s="59"/>
      <c r="F6624" s="59"/>
      <c r="G6624" s="59"/>
      <c r="H6624" s="59"/>
      <c r="I6624" s="94"/>
      <c r="J6624" s="59"/>
    </row>
    <row r="6625" spans="1:13" s="27" customFormat="1" x14ac:dyDescent="0.25">
      <c r="A6625" s="60"/>
      <c r="B6625" s="60"/>
      <c r="C6625" s="61"/>
      <c r="D6625" s="61"/>
      <c r="E6625" s="59"/>
      <c r="F6625" s="59"/>
      <c r="G6625" s="59"/>
      <c r="H6625" s="59"/>
      <c r="I6625" s="94"/>
      <c r="J6625" s="59"/>
    </row>
    <row r="6626" spans="1:13" s="27" customFormat="1" x14ac:dyDescent="0.25">
      <c r="A6626" s="60"/>
      <c r="B6626" s="60"/>
      <c r="C6626" s="61"/>
      <c r="D6626" s="61"/>
      <c r="E6626" s="59"/>
      <c r="F6626" s="59"/>
      <c r="G6626" s="59"/>
      <c r="H6626" s="59"/>
      <c r="I6626" s="94"/>
      <c r="J6626" s="59"/>
    </row>
    <row r="6627" spans="1:13" s="27" customFormat="1" x14ac:dyDescent="0.25">
      <c r="A6627" s="60"/>
      <c r="B6627" s="60"/>
      <c r="C6627" s="61"/>
      <c r="D6627" s="61"/>
      <c r="E6627" s="59"/>
      <c r="F6627" s="59"/>
      <c r="G6627" s="59"/>
      <c r="H6627" s="59"/>
      <c r="I6627" s="94"/>
      <c r="J6627" s="59"/>
    </row>
    <row r="6628" spans="1:13" s="27" customFormat="1" x14ac:dyDescent="0.25">
      <c r="A6628" s="60"/>
      <c r="B6628" s="60"/>
      <c r="C6628" s="61"/>
      <c r="D6628" s="61"/>
      <c r="E6628" s="59"/>
      <c r="F6628" s="59"/>
      <c r="G6628" s="59"/>
      <c r="H6628" s="59"/>
      <c r="I6628" s="94"/>
      <c r="J6628" s="59"/>
    </row>
    <row r="6629" spans="1:13" s="27" customFormat="1" x14ac:dyDescent="0.25">
      <c r="A6629" s="60"/>
      <c r="B6629" s="60"/>
      <c r="C6629" s="61"/>
      <c r="D6629" s="61"/>
      <c r="E6629" s="59"/>
      <c r="F6629" s="59"/>
      <c r="G6629" s="59"/>
      <c r="H6629" s="59"/>
      <c r="I6629" s="94"/>
      <c r="J6629" s="59"/>
    </row>
    <row r="6630" spans="1:13" s="27" customFormat="1" x14ac:dyDescent="0.25">
      <c r="A6630" s="60"/>
      <c r="B6630" s="60"/>
      <c r="C6630" s="61"/>
      <c r="D6630" s="61"/>
      <c r="E6630" s="59"/>
      <c r="F6630" s="59"/>
      <c r="G6630" s="59"/>
      <c r="H6630" s="59"/>
      <c r="I6630" s="94"/>
      <c r="J6630" s="59"/>
    </row>
    <row r="6631" spans="1:13" s="27" customFormat="1" x14ac:dyDescent="0.25">
      <c r="A6631" s="60"/>
      <c r="B6631" s="60"/>
      <c r="C6631" s="61"/>
      <c r="D6631" s="61"/>
      <c r="E6631" s="59"/>
      <c r="F6631" s="59"/>
      <c r="G6631" s="59"/>
      <c r="H6631" s="59"/>
      <c r="I6631" s="94"/>
      <c r="J6631" s="59"/>
    </row>
    <row r="6632" spans="1:13" s="27" customFormat="1" x14ac:dyDescent="0.25">
      <c r="A6632" s="60"/>
      <c r="B6632" s="60"/>
      <c r="C6632" s="61"/>
      <c r="D6632" s="61"/>
      <c r="E6632" s="59"/>
      <c r="F6632" s="59"/>
      <c r="G6632" s="59"/>
      <c r="H6632" s="59"/>
      <c r="I6632" s="94"/>
      <c r="J6632" s="59"/>
    </row>
    <row r="6633" spans="1:13" s="27" customFormat="1" x14ac:dyDescent="0.25">
      <c r="A6633" s="60"/>
      <c r="B6633" s="60"/>
      <c r="C6633" s="61"/>
      <c r="D6633" s="61"/>
      <c r="E6633" s="59"/>
      <c r="F6633" s="59"/>
      <c r="G6633" s="59"/>
      <c r="H6633" s="59"/>
      <c r="I6633" s="94"/>
      <c r="J6633" s="59"/>
    </row>
    <row r="6634" spans="1:13" s="27" customFormat="1" x14ac:dyDescent="0.25">
      <c r="A6634" s="60"/>
      <c r="B6634" s="60"/>
      <c r="C6634" s="61"/>
      <c r="D6634" s="61"/>
      <c r="E6634" s="59"/>
      <c r="F6634" s="59"/>
      <c r="G6634" s="59"/>
      <c r="H6634" s="59"/>
      <c r="I6634" s="94"/>
      <c r="J6634" s="59"/>
    </row>
    <row r="6635" spans="1:13" s="27" customFormat="1" x14ac:dyDescent="0.25">
      <c r="A6635" s="60"/>
      <c r="B6635" s="60"/>
      <c r="C6635" s="61"/>
      <c r="D6635" s="61"/>
      <c r="E6635" s="59"/>
      <c r="F6635" s="59"/>
      <c r="G6635" s="59"/>
      <c r="H6635" s="59"/>
      <c r="I6635" s="94"/>
      <c r="J6635" s="59"/>
    </row>
    <row r="6636" spans="1:13" s="27" customFormat="1" x14ac:dyDescent="0.25">
      <c r="A6636" s="60"/>
      <c r="B6636" s="60"/>
      <c r="C6636" s="61"/>
      <c r="D6636" s="61"/>
      <c r="E6636" s="59"/>
      <c r="F6636" s="59"/>
      <c r="G6636" s="59"/>
      <c r="H6636" s="59"/>
      <c r="I6636" s="94"/>
      <c r="J6636" s="59"/>
      <c r="M6636" s="24"/>
    </row>
    <row r="6637" spans="1:13" s="27" customFormat="1" x14ac:dyDescent="0.25">
      <c r="A6637" s="60"/>
      <c r="B6637" s="60"/>
      <c r="C6637" s="61"/>
      <c r="D6637" s="61"/>
      <c r="E6637" s="59"/>
      <c r="F6637" s="59"/>
      <c r="G6637" s="59"/>
      <c r="H6637" s="59"/>
      <c r="I6637" s="94"/>
      <c r="J6637" s="59"/>
      <c r="M6637" s="24"/>
    </row>
    <row r="6638" spans="1:13" s="27" customFormat="1" x14ac:dyDescent="0.25">
      <c r="A6638" s="60"/>
      <c r="B6638" s="60"/>
      <c r="C6638" s="61"/>
      <c r="D6638" s="61"/>
      <c r="E6638" s="59"/>
      <c r="F6638" s="59"/>
      <c r="G6638" s="59"/>
      <c r="H6638" s="59"/>
      <c r="I6638" s="94"/>
      <c r="J6638" s="59"/>
      <c r="M6638" s="24"/>
    </row>
    <row r="6639" spans="1:13" s="27" customFormat="1" x14ac:dyDescent="0.25">
      <c r="A6639" s="60"/>
      <c r="B6639" s="60"/>
      <c r="C6639" s="61"/>
      <c r="D6639" s="61"/>
      <c r="E6639" s="59"/>
      <c r="F6639" s="59"/>
      <c r="G6639" s="59"/>
      <c r="H6639" s="59"/>
      <c r="I6639" s="94"/>
      <c r="J6639" s="59"/>
      <c r="M6639" s="24"/>
    </row>
    <row r="6640" spans="1:13" s="27" customFormat="1" x14ac:dyDescent="0.25">
      <c r="A6640" s="60"/>
      <c r="B6640" s="60"/>
      <c r="C6640" s="61"/>
      <c r="D6640" s="61"/>
      <c r="E6640" s="59"/>
      <c r="F6640" s="59"/>
      <c r="G6640" s="59"/>
      <c r="H6640" s="59"/>
      <c r="I6640" s="94"/>
      <c r="J6640" s="59"/>
      <c r="M6640" s="24"/>
    </row>
    <row r="6641" spans="1:13" s="27" customFormat="1" x14ac:dyDescent="0.25">
      <c r="A6641" s="60"/>
      <c r="B6641" s="60"/>
      <c r="C6641" s="61"/>
      <c r="D6641" s="61"/>
      <c r="E6641" s="59"/>
      <c r="F6641" s="59"/>
      <c r="G6641" s="59"/>
      <c r="H6641" s="59"/>
      <c r="I6641" s="94"/>
      <c r="J6641" s="59"/>
      <c r="M6641" s="24"/>
    </row>
    <row r="6642" spans="1:13" s="27" customFormat="1" x14ac:dyDescent="0.25">
      <c r="A6642" s="60"/>
      <c r="B6642" s="60"/>
      <c r="C6642" s="61"/>
      <c r="D6642" s="61"/>
      <c r="E6642" s="59"/>
      <c r="F6642" s="59"/>
      <c r="G6642" s="59"/>
      <c r="H6642" s="59"/>
      <c r="I6642" s="94"/>
      <c r="J6642" s="59"/>
      <c r="M6642" s="24"/>
    </row>
    <row r="6643" spans="1:13" s="27" customFormat="1" x14ac:dyDescent="0.25">
      <c r="A6643" s="60"/>
      <c r="B6643" s="60"/>
      <c r="C6643" s="61"/>
      <c r="D6643" s="61"/>
      <c r="E6643" s="59"/>
      <c r="F6643" s="59"/>
      <c r="G6643" s="59"/>
      <c r="H6643" s="59"/>
      <c r="I6643" s="94"/>
      <c r="J6643" s="59"/>
      <c r="M6643" s="24"/>
    </row>
    <row r="6644" spans="1:13" s="27" customFormat="1" x14ac:dyDescent="0.25">
      <c r="A6644" s="60"/>
      <c r="B6644" s="60"/>
      <c r="C6644" s="61"/>
      <c r="D6644" s="61"/>
      <c r="E6644" s="59"/>
      <c r="F6644" s="59"/>
      <c r="G6644" s="59"/>
      <c r="H6644" s="59"/>
      <c r="I6644" s="94"/>
      <c r="J6644" s="59"/>
      <c r="M6644" s="24"/>
    </row>
    <row r="6645" spans="1:13" s="27" customFormat="1" x14ac:dyDescent="0.25">
      <c r="A6645" s="60"/>
      <c r="B6645" s="60"/>
      <c r="C6645" s="61"/>
      <c r="D6645" s="61"/>
      <c r="E6645" s="59"/>
      <c r="F6645" s="59"/>
      <c r="G6645" s="59"/>
      <c r="H6645" s="59"/>
      <c r="I6645" s="94"/>
      <c r="J6645" s="59"/>
      <c r="M6645" s="24"/>
    </row>
    <row r="6646" spans="1:13" s="27" customFormat="1" x14ac:dyDescent="0.25">
      <c r="A6646" s="60"/>
      <c r="B6646" s="60"/>
      <c r="C6646" s="61"/>
      <c r="D6646" s="61"/>
      <c r="E6646" s="59"/>
      <c r="F6646" s="59"/>
      <c r="G6646" s="59"/>
      <c r="H6646" s="59"/>
      <c r="I6646" s="94"/>
      <c r="J6646" s="59"/>
      <c r="M6646" s="24"/>
    </row>
    <row r="6647" spans="1:13" s="27" customFormat="1" x14ac:dyDescent="0.25">
      <c r="A6647" s="60"/>
      <c r="B6647" s="60"/>
      <c r="C6647" s="61"/>
      <c r="D6647" s="61"/>
      <c r="E6647" s="59"/>
      <c r="F6647" s="59"/>
      <c r="G6647" s="59"/>
      <c r="H6647" s="59"/>
      <c r="I6647" s="94"/>
      <c r="J6647" s="59"/>
      <c r="M6647" s="24"/>
    </row>
    <row r="6648" spans="1:13" s="27" customFormat="1" x14ac:dyDescent="0.25">
      <c r="A6648" s="60"/>
      <c r="B6648" s="60"/>
      <c r="C6648" s="61"/>
      <c r="D6648" s="61"/>
      <c r="E6648" s="59"/>
      <c r="F6648" s="59"/>
      <c r="G6648" s="59"/>
      <c r="H6648" s="59"/>
      <c r="I6648" s="94"/>
      <c r="J6648" s="59"/>
      <c r="M6648" s="24"/>
    </row>
    <row r="6649" spans="1:13" s="27" customFormat="1" x14ac:dyDescent="0.25">
      <c r="A6649" s="60"/>
      <c r="B6649" s="60"/>
      <c r="C6649" s="61"/>
      <c r="D6649" s="61"/>
      <c r="E6649" s="59"/>
      <c r="F6649" s="59"/>
      <c r="G6649" s="59"/>
      <c r="H6649" s="59"/>
      <c r="I6649" s="94"/>
      <c r="J6649" s="59"/>
      <c r="M6649" s="24"/>
    </row>
    <row r="6650" spans="1:13" s="27" customFormat="1" x14ac:dyDescent="0.25">
      <c r="A6650" s="60"/>
      <c r="B6650" s="60"/>
      <c r="C6650" s="61"/>
      <c r="D6650" s="61"/>
      <c r="E6650" s="59"/>
      <c r="F6650" s="59"/>
      <c r="G6650" s="59"/>
      <c r="H6650" s="59"/>
      <c r="I6650" s="94"/>
      <c r="J6650" s="59"/>
      <c r="M6650" s="24"/>
    </row>
    <row r="6651" spans="1:13" s="27" customFormat="1" x14ac:dyDescent="0.25">
      <c r="A6651" s="60"/>
      <c r="B6651" s="60"/>
      <c r="C6651" s="61"/>
      <c r="D6651" s="61"/>
      <c r="E6651" s="59"/>
      <c r="F6651" s="59"/>
      <c r="G6651" s="59"/>
      <c r="H6651" s="59"/>
      <c r="I6651" s="94"/>
      <c r="J6651" s="59"/>
      <c r="M6651" s="24"/>
    </row>
    <row r="6652" spans="1:13" s="27" customFormat="1" x14ac:dyDescent="0.25">
      <c r="A6652" s="60"/>
      <c r="B6652" s="60"/>
      <c r="C6652" s="61"/>
      <c r="D6652" s="61"/>
      <c r="E6652" s="59"/>
      <c r="F6652" s="59"/>
      <c r="G6652" s="59"/>
      <c r="H6652" s="59"/>
      <c r="I6652" s="94"/>
      <c r="J6652" s="59"/>
      <c r="M6652" s="24"/>
    </row>
    <row r="6653" spans="1:13" s="27" customFormat="1" x14ac:dyDescent="0.25">
      <c r="A6653" s="60"/>
      <c r="B6653" s="60"/>
      <c r="C6653" s="61"/>
      <c r="D6653" s="61"/>
      <c r="E6653" s="59"/>
      <c r="F6653" s="59"/>
      <c r="G6653" s="59"/>
      <c r="H6653" s="59"/>
      <c r="I6653" s="94"/>
      <c r="J6653" s="59"/>
      <c r="M6653" s="24"/>
    </row>
    <row r="6654" spans="1:13" s="27" customFormat="1" x14ac:dyDescent="0.25">
      <c r="A6654" s="60"/>
      <c r="B6654" s="60"/>
      <c r="C6654" s="61"/>
      <c r="D6654" s="61"/>
      <c r="E6654" s="59"/>
      <c r="F6654" s="59"/>
      <c r="G6654" s="59"/>
      <c r="H6654" s="59"/>
      <c r="I6654" s="94"/>
      <c r="J6654" s="59"/>
      <c r="M6654" s="24"/>
    </row>
    <row r="6655" spans="1:13" s="27" customFormat="1" x14ac:dyDescent="0.25">
      <c r="A6655" s="60"/>
      <c r="B6655" s="60"/>
      <c r="C6655" s="61"/>
      <c r="D6655" s="61"/>
      <c r="E6655" s="59"/>
      <c r="F6655" s="59"/>
      <c r="G6655" s="59"/>
      <c r="H6655" s="59"/>
      <c r="I6655" s="94"/>
      <c r="J6655" s="59"/>
      <c r="M6655" s="24"/>
    </row>
    <row r="6656" spans="1:13" s="27" customFormat="1" x14ac:dyDescent="0.25">
      <c r="A6656" s="60"/>
      <c r="B6656" s="60"/>
      <c r="C6656" s="61"/>
      <c r="D6656" s="61"/>
      <c r="E6656" s="59"/>
      <c r="F6656" s="59"/>
      <c r="G6656" s="59"/>
      <c r="H6656" s="59"/>
      <c r="I6656" s="94"/>
      <c r="J6656" s="59"/>
      <c r="M6656" s="24"/>
    </row>
    <row r="6657" spans="1:13" s="27" customFormat="1" x14ac:dyDescent="0.25">
      <c r="A6657" s="60"/>
      <c r="B6657" s="60"/>
      <c r="C6657" s="61"/>
      <c r="D6657" s="61"/>
      <c r="E6657" s="59"/>
      <c r="F6657" s="59"/>
      <c r="G6657" s="59"/>
      <c r="H6657" s="59"/>
      <c r="I6657" s="94"/>
      <c r="J6657" s="59"/>
      <c r="M6657" s="24"/>
    </row>
    <row r="6658" spans="1:13" s="27" customFormat="1" x14ac:dyDescent="0.25">
      <c r="A6658" s="60"/>
      <c r="B6658" s="60"/>
      <c r="C6658" s="61"/>
      <c r="D6658" s="61"/>
      <c r="E6658" s="59"/>
      <c r="F6658" s="59"/>
      <c r="G6658" s="59"/>
      <c r="H6658" s="59"/>
      <c r="I6658" s="94"/>
      <c r="J6658" s="59"/>
      <c r="M6658" s="24"/>
    </row>
    <row r="6659" spans="1:13" s="27" customFormat="1" x14ac:dyDescent="0.25">
      <c r="A6659" s="60"/>
      <c r="B6659" s="60"/>
      <c r="C6659" s="61"/>
      <c r="D6659" s="61"/>
      <c r="E6659" s="59"/>
      <c r="F6659" s="59"/>
      <c r="G6659" s="59"/>
      <c r="H6659" s="59"/>
      <c r="I6659" s="94"/>
      <c r="J6659" s="59"/>
      <c r="M6659" s="24"/>
    </row>
    <row r="6660" spans="1:13" s="27" customFormat="1" x14ac:dyDescent="0.25">
      <c r="A6660" s="60"/>
      <c r="B6660" s="60"/>
      <c r="C6660" s="61"/>
      <c r="D6660" s="61"/>
      <c r="E6660" s="59"/>
      <c r="F6660" s="59"/>
      <c r="G6660" s="59"/>
      <c r="H6660" s="59"/>
      <c r="I6660" s="94"/>
      <c r="J6660" s="59"/>
      <c r="M6660" s="24"/>
    </row>
    <row r="6661" spans="1:13" s="27" customFormat="1" x14ac:dyDescent="0.25">
      <c r="A6661" s="60"/>
      <c r="B6661" s="60"/>
      <c r="C6661" s="61"/>
      <c r="D6661" s="61"/>
      <c r="E6661" s="59"/>
      <c r="F6661" s="59"/>
      <c r="G6661" s="59"/>
      <c r="H6661" s="59"/>
      <c r="I6661" s="94"/>
      <c r="J6661" s="59"/>
      <c r="M6661" s="24"/>
    </row>
    <row r="6662" spans="1:13" s="27" customFormat="1" x14ac:dyDescent="0.25">
      <c r="A6662" s="60"/>
      <c r="B6662" s="60"/>
      <c r="C6662" s="61"/>
      <c r="D6662" s="61"/>
      <c r="E6662" s="59"/>
      <c r="F6662" s="59"/>
      <c r="G6662" s="59"/>
      <c r="H6662" s="59"/>
      <c r="I6662" s="94"/>
      <c r="J6662" s="59"/>
      <c r="M6662" s="24"/>
    </row>
    <row r="6663" spans="1:13" s="27" customFormat="1" x14ac:dyDescent="0.25">
      <c r="A6663" s="60"/>
      <c r="B6663" s="60"/>
      <c r="C6663" s="61"/>
      <c r="D6663" s="61"/>
      <c r="E6663" s="59"/>
      <c r="F6663" s="59"/>
      <c r="G6663" s="59"/>
      <c r="H6663" s="59"/>
      <c r="I6663" s="94"/>
      <c r="J6663" s="59"/>
      <c r="M6663" s="24"/>
    </row>
    <row r="6664" spans="1:13" s="27" customFormat="1" x14ac:dyDescent="0.25">
      <c r="A6664" s="60"/>
      <c r="B6664" s="60"/>
      <c r="C6664" s="61"/>
      <c r="D6664" s="61"/>
      <c r="E6664" s="59"/>
      <c r="F6664" s="59"/>
      <c r="G6664" s="59"/>
      <c r="H6664" s="59"/>
      <c r="I6664" s="94"/>
      <c r="J6664" s="59"/>
      <c r="M6664" s="24"/>
    </row>
    <row r="6665" spans="1:13" s="27" customFormat="1" x14ac:dyDescent="0.25">
      <c r="A6665" s="60"/>
      <c r="B6665" s="60"/>
      <c r="C6665" s="61"/>
      <c r="D6665" s="61"/>
      <c r="E6665" s="59"/>
      <c r="F6665" s="59"/>
      <c r="G6665" s="59"/>
      <c r="H6665" s="59"/>
      <c r="I6665" s="94"/>
      <c r="J6665" s="59"/>
      <c r="M6665" s="24"/>
    </row>
    <row r="6666" spans="1:13" s="27" customFormat="1" x14ac:dyDescent="0.25">
      <c r="A6666" s="60"/>
      <c r="B6666" s="60"/>
      <c r="C6666" s="61"/>
      <c r="D6666" s="61"/>
      <c r="E6666" s="59"/>
      <c r="F6666" s="59"/>
      <c r="G6666" s="59"/>
      <c r="H6666" s="59"/>
      <c r="I6666" s="94"/>
      <c r="J6666" s="59"/>
      <c r="M6666" s="24"/>
    </row>
    <row r="6667" spans="1:13" s="27" customFormat="1" x14ac:dyDescent="0.25">
      <c r="A6667" s="60"/>
      <c r="B6667" s="60"/>
      <c r="C6667" s="61"/>
      <c r="D6667" s="61"/>
      <c r="E6667" s="59"/>
      <c r="F6667" s="59"/>
      <c r="G6667" s="59"/>
      <c r="H6667" s="59"/>
      <c r="I6667" s="94"/>
      <c r="J6667" s="59"/>
      <c r="M6667" s="24"/>
    </row>
    <row r="6668" spans="1:13" s="27" customFormat="1" x14ac:dyDescent="0.25">
      <c r="A6668" s="60"/>
      <c r="B6668" s="60"/>
      <c r="C6668" s="61"/>
      <c r="D6668" s="61"/>
      <c r="E6668" s="59"/>
      <c r="F6668" s="59"/>
      <c r="G6668" s="59"/>
      <c r="H6668" s="59"/>
      <c r="I6668" s="94"/>
      <c r="J6668" s="59"/>
      <c r="M6668" s="24"/>
    </row>
    <row r="6669" spans="1:13" s="27" customFormat="1" x14ac:dyDescent="0.25">
      <c r="A6669" s="60"/>
      <c r="B6669" s="60"/>
      <c r="C6669" s="61"/>
      <c r="D6669" s="61"/>
      <c r="E6669" s="59"/>
      <c r="F6669" s="59"/>
      <c r="G6669" s="59"/>
      <c r="H6669" s="59"/>
      <c r="I6669" s="94"/>
      <c r="J6669" s="59"/>
      <c r="M6669" s="24"/>
    </row>
    <row r="6670" spans="1:13" s="27" customFormat="1" x14ac:dyDescent="0.25">
      <c r="A6670" s="60"/>
      <c r="B6670" s="60"/>
      <c r="C6670" s="61"/>
      <c r="D6670" s="61"/>
      <c r="E6670" s="59"/>
      <c r="F6670" s="59"/>
      <c r="G6670" s="59"/>
      <c r="H6670" s="59"/>
      <c r="I6670" s="94"/>
      <c r="J6670" s="59"/>
      <c r="M6670" s="24"/>
    </row>
    <row r="6671" spans="1:13" s="27" customFormat="1" x14ac:dyDescent="0.25">
      <c r="A6671" s="60"/>
      <c r="B6671" s="60"/>
      <c r="C6671" s="61"/>
      <c r="D6671" s="61"/>
      <c r="E6671" s="59"/>
      <c r="F6671" s="59"/>
      <c r="G6671" s="59"/>
      <c r="H6671" s="59"/>
      <c r="I6671" s="94"/>
      <c r="J6671" s="59"/>
      <c r="M6671" s="24"/>
    </row>
    <row r="6672" spans="1:13" s="27" customFormat="1" x14ac:dyDescent="0.25">
      <c r="A6672" s="60"/>
      <c r="B6672" s="60"/>
      <c r="C6672" s="61"/>
      <c r="D6672" s="61"/>
      <c r="E6672" s="59"/>
      <c r="F6672" s="59"/>
      <c r="G6672" s="59"/>
      <c r="H6672" s="59"/>
      <c r="I6672" s="94"/>
      <c r="J6672" s="59"/>
      <c r="M6672" s="24"/>
    </row>
    <row r="6673" spans="1:13" s="27" customFormat="1" x14ac:dyDescent="0.25">
      <c r="A6673" s="60"/>
      <c r="B6673" s="60"/>
      <c r="C6673" s="61"/>
      <c r="D6673" s="61"/>
      <c r="E6673" s="59"/>
      <c r="F6673" s="59"/>
      <c r="G6673" s="59"/>
      <c r="H6673" s="59"/>
      <c r="I6673" s="94"/>
      <c r="J6673" s="59"/>
      <c r="M6673" s="24"/>
    </row>
    <row r="6674" spans="1:13" s="27" customFormat="1" x14ac:dyDescent="0.25">
      <c r="A6674" s="60"/>
      <c r="B6674" s="60"/>
      <c r="C6674" s="61"/>
      <c r="D6674" s="61"/>
      <c r="E6674" s="59"/>
      <c r="F6674" s="59"/>
      <c r="G6674" s="59"/>
      <c r="H6674" s="59"/>
      <c r="I6674" s="94"/>
      <c r="J6674" s="59"/>
      <c r="M6674" s="24"/>
    </row>
    <row r="6675" spans="1:13" s="27" customFormat="1" x14ac:dyDescent="0.25">
      <c r="A6675" s="60"/>
      <c r="B6675" s="60"/>
      <c r="C6675" s="61"/>
      <c r="D6675" s="61"/>
      <c r="E6675" s="59"/>
      <c r="F6675" s="59"/>
      <c r="G6675" s="59"/>
      <c r="H6675" s="59"/>
      <c r="I6675" s="94"/>
      <c r="J6675" s="59"/>
      <c r="M6675" s="24"/>
    </row>
    <row r="6676" spans="1:13" s="27" customFormat="1" x14ac:dyDescent="0.25">
      <c r="A6676" s="60"/>
      <c r="B6676" s="60"/>
      <c r="C6676" s="61"/>
      <c r="D6676" s="61"/>
      <c r="E6676" s="59"/>
      <c r="F6676" s="59"/>
      <c r="G6676" s="59"/>
      <c r="H6676" s="59"/>
      <c r="I6676" s="94"/>
      <c r="J6676" s="59"/>
      <c r="M6676" s="24"/>
    </row>
    <row r="6677" spans="1:13" s="27" customFormat="1" x14ac:dyDescent="0.25">
      <c r="A6677" s="60"/>
      <c r="B6677" s="60"/>
      <c r="C6677" s="61"/>
      <c r="D6677" s="61"/>
      <c r="E6677" s="59"/>
      <c r="F6677" s="59"/>
      <c r="G6677" s="59"/>
      <c r="H6677" s="59"/>
      <c r="I6677" s="94"/>
      <c r="J6677" s="59"/>
      <c r="M6677" s="24"/>
    </row>
    <row r="6678" spans="1:13" s="27" customFormat="1" x14ac:dyDescent="0.25">
      <c r="A6678" s="60"/>
      <c r="B6678" s="60"/>
      <c r="C6678" s="61"/>
      <c r="D6678" s="61"/>
      <c r="E6678" s="59"/>
      <c r="F6678" s="59"/>
      <c r="G6678" s="59"/>
      <c r="H6678" s="59"/>
      <c r="I6678" s="94"/>
      <c r="J6678" s="59"/>
      <c r="M6678" s="24"/>
    </row>
    <row r="6679" spans="1:13" s="27" customFormat="1" x14ac:dyDescent="0.25">
      <c r="A6679" s="60"/>
      <c r="B6679" s="60"/>
      <c r="C6679" s="61"/>
      <c r="D6679" s="61"/>
      <c r="E6679" s="59"/>
      <c r="F6679" s="59"/>
      <c r="G6679" s="59"/>
      <c r="H6679" s="59"/>
      <c r="I6679" s="94"/>
      <c r="J6679" s="59"/>
      <c r="M6679" s="24"/>
    </row>
    <row r="6680" spans="1:13" s="27" customFormat="1" x14ac:dyDescent="0.25">
      <c r="A6680" s="60"/>
      <c r="B6680" s="60"/>
      <c r="C6680" s="61"/>
      <c r="D6680" s="61"/>
      <c r="E6680" s="59"/>
      <c r="F6680" s="59"/>
      <c r="G6680" s="59"/>
      <c r="H6680" s="59"/>
      <c r="I6680" s="94"/>
      <c r="J6680" s="59"/>
      <c r="M6680" s="24"/>
    </row>
    <row r="6681" spans="1:13" s="27" customFormat="1" x14ac:dyDescent="0.25">
      <c r="A6681" s="60"/>
      <c r="B6681" s="60"/>
      <c r="C6681" s="61"/>
      <c r="D6681" s="61"/>
      <c r="E6681" s="59"/>
      <c r="F6681" s="59"/>
      <c r="G6681" s="59"/>
      <c r="H6681" s="59"/>
      <c r="I6681" s="94"/>
      <c r="J6681" s="59"/>
      <c r="M6681" s="24"/>
    </row>
    <row r="6682" spans="1:13" s="27" customFormat="1" x14ac:dyDescent="0.25">
      <c r="A6682" s="60"/>
      <c r="B6682" s="60"/>
      <c r="C6682" s="61"/>
      <c r="D6682" s="61"/>
      <c r="E6682" s="59"/>
      <c r="F6682" s="59"/>
      <c r="G6682" s="59"/>
      <c r="H6682" s="59"/>
      <c r="I6682" s="94"/>
      <c r="J6682" s="59"/>
      <c r="M6682" s="24"/>
    </row>
    <row r="6683" spans="1:13" s="27" customFormat="1" x14ac:dyDescent="0.25">
      <c r="A6683" s="60"/>
      <c r="B6683" s="60"/>
      <c r="C6683" s="61"/>
      <c r="D6683" s="61"/>
      <c r="E6683" s="59"/>
      <c r="F6683" s="59"/>
      <c r="G6683" s="59"/>
      <c r="H6683" s="59"/>
      <c r="I6683" s="94"/>
      <c r="J6683" s="59"/>
      <c r="M6683" s="24"/>
    </row>
    <row r="6684" spans="1:13" s="27" customFormat="1" x14ac:dyDescent="0.25">
      <c r="A6684" s="60"/>
      <c r="B6684" s="60"/>
      <c r="C6684" s="61"/>
      <c r="D6684" s="61"/>
      <c r="E6684" s="59"/>
      <c r="F6684" s="59"/>
      <c r="G6684" s="59"/>
      <c r="H6684" s="59"/>
      <c r="I6684" s="94"/>
      <c r="J6684" s="59"/>
      <c r="M6684" s="24"/>
    </row>
    <row r="6685" spans="1:13" s="27" customFormat="1" x14ac:dyDescent="0.25">
      <c r="A6685" s="60"/>
      <c r="B6685" s="60"/>
      <c r="C6685" s="61"/>
      <c r="D6685" s="61"/>
      <c r="E6685" s="59"/>
      <c r="F6685" s="59"/>
      <c r="G6685" s="59"/>
      <c r="H6685" s="59"/>
      <c r="I6685" s="94"/>
      <c r="J6685" s="59"/>
      <c r="M6685" s="24"/>
    </row>
    <row r="6686" spans="1:13" s="27" customFormat="1" x14ac:dyDescent="0.25">
      <c r="A6686" s="60"/>
      <c r="B6686" s="60"/>
      <c r="C6686" s="61"/>
      <c r="D6686" s="61"/>
      <c r="E6686" s="59"/>
      <c r="F6686" s="59"/>
      <c r="G6686" s="59"/>
      <c r="H6686" s="59"/>
      <c r="I6686" s="94"/>
      <c r="J6686" s="59"/>
      <c r="M6686" s="24"/>
    </row>
    <row r="6687" spans="1:13" s="27" customFormat="1" x14ac:dyDescent="0.25">
      <c r="A6687" s="60"/>
      <c r="B6687" s="60"/>
      <c r="C6687" s="61"/>
      <c r="D6687" s="61"/>
      <c r="E6687" s="59"/>
      <c r="F6687" s="59"/>
      <c r="G6687" s="59"/>
      <c r="H6687" s="59"/>
      <c r="I6687" s="94"/>
      <c r="J6687" s="59"/>
      <c r="M6687" s="24"/>
    </row>
    <row r="6688" spans="1:13" s="27" customFormat="1" x14ac:dyDescent="0.25">
      <c r="A6688" s="60"/>
      <c r="B6688" s="60"/>
      <c r="C6688" s="61"/>
      <c r="D6688" s="61"/>
      <c r="E6688" s="59"/>
      <c r="F6688" s="59"/>
      <c r="G6688" s="59"/>
      <c r="H6688" s="59"/>
      <c r="I6688" s="94"/>
      <c r="J6688" s="59"/>
      <c r="M6688" s="24"/>
    </row>
    <row r="6689" spans="1:13" s="27" customFormat="1" x14ac:dyDescent="0.25">
      <c r="A6689" s="60"/>
      <c r="B6689" s="60"/>
      <c r="C6689" s="61"/>
      <c r="D6689" s="61"/>
      <c r="E6689" s="59"/>
      <c r="F6689" s="59"/>
      <c r="G6689" s="59"/>
      <c r="H6689" s="59"/>
      <c r="I6689" s="94"/>
      <c r="J6689" s="59"/>
      <c r="M6689" s="24"/>
    </row>
    <row r="6690" spans="1:13" s="27" customFormat="1" x14ac:dyDescent="0.25">
      <c r="A6690" s="60"/>
      <c r="B6690" s="60"/>
      <c r="C6690" s="61"/>
      <c r="D6690" s="61"/>
      <c r="E6690" s="59"/>
      <c r="F6690" s="59"/>
      <c r="G6690" s="59"/>
      <c r="H6690" s="59"/>
      <c r="I6690" s="94"/>
      <c r="J6690" s="59"/>
      <c r="M6690" s="24"/>
    </row>
    <row r="6691" spans="1:13" s="27" customFormat="1" x14ac:dyDescent="0.25">
      <c r="A6691" s="60"/>
      <c r="B6691" s="60"/>
      <c r="C6691" s="61"/>
      <c r="D6691" s="61"/>
      <c r="E6691" s="59"/>
      <c r="F6691" s="59"/>
      <c r="G6691" s="59"/>
      <c r="H6691" s="59"/>
      <c r="I6691" s="94"/>
      <c r="J6691" s="59"/>
      <c r="M6691" s="24"/>
    </row>
    <row r="6692" spans="1:13" s="27" customFormat="1" x14ac:dyDescent="0.25">
      <c r="A6692" s="60"/>
      <c r="B6692" s="60"/>
      <c r="C6692" s="61"/>
      <c r="D6692" s="61"/>
      <c r="E6692" s="59"/>
      <c r="F6692" s="59"/>
      <c r="G6692" s="59"/>
      <c r="H6692" s="59"/>
      <c r="I6692" s="94"/>
      <c r="J6692" s="59"/>
      <c r="M6692" s="24"/>
    </row>
    <row r="6693" spans="1:13" s="27" customFormat="1" x14ac:dyDescent="0.25">
      <c r="A6693" s="60"/>
      <c r="B6693" s="60"/>
      <c r="C6693" s="61"/>
      <c r="D6693" s="61"/>
      <c r="E6693" s="59"/>
      <c r="F6693" s="59"/>
      <c r="G6693" s="59"/>
      <c r="H6693" s="59"/>
      <c r="I6693" s="94"/>
      <c r="J6693" s="59"/>
      <c r="M6693" s="24"/>
    </row>
    <row r="6694" spans="1:13" s="27" customFormat="1" x14ac:dyDescent="0.25">
      <c r="A6694" s="60"/>
      <c r="B6694" s="60"/>
      <c r="C6694" s="61"/>
      <c r="D6694" s="61"/>
      <c r="E6694" s="59"/>
      <c r="F6694" s="59"/>
      <c r="G6694" s="59"/>
      <c r="H6694" s="59"/>
      <c r="I6694" s="94"/>
      <c r="J6694" s="59"/>
      <c r="M6694" s="24"/>
    </row>
    <row r="6695" spans="1:13" s="27" customFormat="1" x14ac:dyDescent="0.25">
      <c r="A6695" s="60"/>
      <c r="B6695" s="60"/>
      <c r="C6695" s="61"/>
      <c r="D6695" s="61"/>
      <c r="E6695" s="59"/>
      <c r="F6695" s="59"/>
      <c r="G6695" s="59"/>
      <c r="H6695" s="59"/>
      <c r="I6695" s="94"/>
      <c r="J6695" s="59"/>
      <c r="M6695" s="24"/>
    </row>
    <row r="6696" spans="1:13" s="27" customFormat="1" x14ac:dyDescent="0.25">
      <c r="A6696" s="60"/>
      <c r="B6696" s="60"/>
      <c r="C6696" s="61"/>
      <c r="D6696" s="61"/>
      <c r="E6696" s="59"/>
      <c r="F6696" s="59"/>
      <c r="G6696" s="59"/>
      <c r="H6696" s="59"/>
      <c r="I6696" s="94"/>
      <c r="J6696" s="59"/>
      <c r="M6696" s="24"/>
    </row>
    <row r="6697" spans="1:13" s="27" customFormat="1" x14ac:dyDescent="0.25">
      <c r="A6697" s="60"/>
      <c r="B6697" s="60"/>
      <c r="C6697" s="61"/>
      <c r="D6697" s="61"/>
      <c r="E6697" s="59"/>
      <c r="F6697" s="59"/>
      <c r="G6697" s="59"/>
      <c r="H6697" s="59"/>
      <c r="I6697" s="94"/>
      <c r="J6697" s="59"/>
      <c r="M6697" s="24"/>
    </row>
    <row r="6698" spans="1:13" s="27" customFormat="1" x14ac:dyDescent="0.25">
      <c r="A6698" s="60"/>
      <c r="B6698" s="60"/>
      <c r="C6698" s="61"/>
      <c r="D6698" s="61"/>
      <c r="E6698" s="59"/>
      <c r="F6698" s="59"/>
      <c r="G6698" s="59"/>
      <c r="H6698" s="59"/>
      <c r="I6698" s="94"/>
      <c r="J6698" s="59"/>
      <c r="M6698" s="24"/>
    </row>
    <row r="6699" spans="1:13" s="27" customFormat="1" x14ac:dyDescent="0.25">
      <c r="A6699" s="60"/>
      <c r="B6699" s="60"/>
      <c r="C6699" s="61"/>
      <c r="D6699" s="61"/>
      <c r="E6699" s="59"/>
      <c r="F6699" s="59"/>
      <c r="G6699" s="59"/>
      <c r="H6699" s="59"/>
      <c r="I6699" s="94"/>
      <c r="J6699" s="59"/>
      <c r="M6699" s="24"/>
    </row>
    <row r="6700" spans="1:13" s="27" customFormat="1" x14ac:dyDescent="0.25">
      <c r="A6700" s="60"/>
      <c r="B6700" s="60"/>
      <c r="C6700" s="61"/>
      <c r="D6700" s="61"/>
      <c r="E6700" s="59"/>
      <c r="F6700" s="59"/>
      <c r="G6700" s="59"/>
      <c r="H6700" s="59"/>
      <c r="I6700" s="94"/>
      <c r="J6700" s="59"/>
      <c r="M6700" s="24"/>
    </row>
    <row r="6701" spans="1:13" s="27" customFormat="1" x14ac:dyDescent="0.25">
      <c r="A6701" s="60"/>
      <c r="B6701" s="60"/>
      <c r="C6701" s="61"/>
      <c r="D6701" s="61"/>
      <c r="E6701" s="59"/>
      <c r="F6701" s="59"/>
      <c r="G6701" s="59"/>
      <c r="H6701" s="59"/>
      <c r="I6701" s="94"/>
      <c r="J6701" s="59"/>
      <c r="M6701" s="24"/>
    </row>
    <row r="6702" spans="1:13" s="27" customFormat="1" x14ac:dyDescent="0.25">
      <c r="A6702" s="60"/>
      <c r="B6702" s="60"/>
      <c r="C6702" s="61"/>
      <c r="D6702" s="61"/>
      <c r="E6702" s="59"/>
      <c r="F6702" s="59"/>
      <c r="G6702" s="59"/>
      <c r="H6702" s="59"/>
      <c r="I6702" s="94"/>
      <c r="J6702" s="59"/>
      <c r="M6702" s="24"/>
    </row>
    <row r="6703" spans="1:13" s="27" customFormat="1" x14ac:dyDescent="0.25">
      <c r="A6703" s="60"/>
      <c r="B6703" s="60"/>
      <c r="C6703" s="61"/>
      <c r="D6703" s="61"/>
      <c r="E6703" s="59"/>
      <c r="F6703" s="59"/>
      <c r="G6703" s="59"/>
      <c r="H6703" s="59"/>
      <c r="I6703" s="94"/>
      <c r="J6703" s="59"/>
      <c r="M6703" s="24"/>
    </row>
    <row r="6704" spans="1:13" s="27" customFormat="1" x14ac:dyDescent="0.25">
      <c r="A6704" s="60"/>
      <c r="B6704" s="60"/>
      <c r="C6704" s="61"/>
      <c r="D6704" s="61"/>
      <c r="E6704" s="59"/>
      <c r="F6704" s="59"/>
      <c r="G6704" s="59"/>
      <c r="H6704" s="59"/>
      <c r="I6704" s="94"/>
      <c r="J6704" s="59"/>
      <c r="M6704" s="24"/>
    </row>
    <row r="6705" spans="1:13" s="27" customFormat="1" x14ac:dyDescent="0.25">
      <c r="A6705" s="60"/>
      <c r="B6705" s="60"/>
      <c r="C6705" s="61"/>
      <c r="D6705" s="61"/>
      <c r="E6705" s="59"/>
      <c r="F6705" s="59"/>
      <c r="G6705" s="59"/>
      <c r="H6705" s="59"/>
      <c r="I6705" s="94"/>
      <c r="J6705" s="59"/>
      <c r="M6705" s="24"/>
    </row>
    <row r="6706" spans="1:13" s="27" customFormat="1" x14ac:dyDescent="0.25">
      <c r="A6706" s="60"/>
      <c r="B6706" s="60"/>
      <c r="C6706" s="61"/>
      <c r="D6706" s="61"/>
      <c r="E6706" s="59"/>
      <c r="F6706" s="59"/>
      <c r="G6706" s="59"/>
      <c r="H6706" s="59"/>
      <c r="I6706" s="94"/>
      <c r="J6706" s="59"/>
      <c r="M6706" s="24"/>
    </row>
    <row r="6707" spans="1:13" s="27" customFormat="1" x14ac:dyDescent="0.25">
      <c r="A6707" s="60"/>
      <c r="B6707" s="60"/>
      <c r="C6707" s="61"/>
      <c r="D6707" s="61"/>
      <c r="E6707" s="59"/>
      <c r="F6707" s="59"/>
      <c r="G6707" s="59"/>
      <c r="H6707" s="59"/>
      <c r="I6707" s="94"/>
      <c r="J6707" s="59"/>
      <c r="M6707" s="24"/>
    </row>
    <row r="6708" spans="1:13" s="27" customFormat="1" x14ac:dyDescent="0.25">
      <c r="A6708" s="60"/>
      <c r="B6708" s="60"/>
      <c r="C6708" s="61"/>
      <c r="D6708" s="61"/>
      <c r="E6708" s="59"/>
      <c r="F6708" s="59"/>
      <c r="G6708" s="59"/>
      <c r="H6708" s="59"/>
      <c r="I6708" s="94"/>
      <c r="J6708" s="59"/>
      <c r="M6708" s="24"/>
    </row>
    <row r="6709" spans="1:13" s="27" customFormat="1" x14ac:dyDescent="0.25">
      <c r="A6709" s="60"/>
      <c r="B6709" s="60"/>
      <c r="C6709" s="61"/>
      <c r="D6709" s="61"/>
      <c r="E6709" s="59"/>
      <c r="F6709" s="59"/>
      <c r="G6709" s="59"/>
      <c r="H6709" s="59"/>
      <c r="I6709" s="94"/>
      <c r="J6709" s="59"/>
      <c r="M6709" s="24"/>
    </row>
    <row r="6710" spans="1:13" s="27" customFormat="1" x14ac:dyDescent="0.25">
      <c r="A6710" s="60"/>
      <c r="B6710" s="60"/>
      <c r="C6710" s="61"/>
      <c r="D6710" s="61"/>
      <c r="E6710" s="59"/>
      <c r="F6710" s="59"/>
      <c r="G6710" s="59"/>
      <c r="H6710" s="59"/>
      <c r="I6710" s="94"/>
      <c r="J6710" s="59"/>
      <c r="M6710" s="24"/>
    </row>
    <row r="6711" spans="1:13" s="27" customFormat="1" x14ac:dyDescent="0.25">
      <c r="A6711" s="60"/>
      <c r="B6711" s="60"/>
      <c r="C6711" s="61"/>
      <c r="D6711" s="61"/>
      <c r="E6711" s="59"/>
      <c r="F6711" s="59"/>
      <c r="G6711" s="59"/>
      <c r="H6711" s="59"/>
      <c r="I6711" s="94"/>
      <c r="J6711" s="59"/>
      <c r="M6711" s="24"/>
    </row>
    <row r="6712" spans="1:13" s="27" customFormat="1" x14ac:dyDescent="0.25">
      <c r="A6712" s="60"/>
      <c r="B6712" s="60"/>
      <c r="C6712" s="61"/>
      <c r="D6712" s="61"/>
      <c r="E6712" s="59"/>
      <c r="F6712" s="59"/>
      <c r="G6712" s="59"/>
      <c r="H6712" s="59"/>
      <c r="I6712" s="94"/>
      <c r="J6712" s="59"/>
      <c r="M6712" s="24"/>
    </row>
    <row r="6713" spans="1:13" s="27" customFormat="1" x14ac:dyDescent="0.25">
      <c r="A6713" s="60"/>
      <c r="B6713" s="60"/>
      <c r="C6713" s="61"/>
      <c r="D6713" s="61"/>
      <c r="E6713" s="59"/>
      <c r="F6713" s="59"/>
      <c r="G6713" s="59"/>
      <c r="H6713" s="59"/>
      <c r="I6713" s="94"/>
      <c r="J6713" s="59"/>
      <c r="M6713" s="24"/>
    </row>
    <row r="6714" spans="1:13" s="27" customFormat="1" x14ac:dyDescent="0.25">
      <c r="A6714" s="60"/>
      <c r="B6714" s="60"/>
      <c r="C6714" s="61"/>
      <c r="D6714" s="61"/>
      <c r="E6714" s="59"/>
      <c r="F6714" s="59"/>
      <c r="G6714" s="59"/>
      <c r="H6714" s="59"/>
      <c r="I6714" s="94"/>
      <c r="J6714" s="59"/>
      <c r="M6714" s="24"/>
    </row>
    <row r="6715" spans="1:13" s="27" customFormat="1" x14ac:dyDescent="0.25">
      <c r="A6715" s="60"/>
      <c r="B6715" s="60"/>
      <c r="C6715" s="61"/>
      <c r="D6715" s="61"/>
      <c r="E6715" s="59"/>
      <c r="F6715" s="59"/>
      <c r="G6715" s="59"/>
      <c r="H6715" s="59"/>
      <c r="I6715" s="94"/>
      <c r="J6715" s="59"/>
      <c r="M6715" s="24"/>
    </row>
    <row r="6716" spans="1:13" s="27" customFormat="1" x14ac:dyDescent="0.25">
      <c r="A6716" s="60"/>
      <c r="B6716" s="60"/>
      <c r="C6716" s="61"/>
      <c r="D6716" s="61"/>
      <c r="E6716" s="59"/>
      <c r="F6716" s="59"/>
      <c r="G6716" s="59"/>
      <c r="H6716" s="59"/>
      <c r="I6716" s="94"/>
      <c r="J6716" s="59"/>
      <c r="M6716" s="24"/>
    </row>
    <row r="6717" spans="1:13" s="27" customFormat="1" x14ac:dyDescent="0.25">
      <c r="A6717" s="60"/>
      <c r="B6717" s="60"/>
      <c r="C6717" s="61"/>
      <c r="D6717" s="61"/>
      <c r="E6717" s="59"/>
      <c r="F6717" s="59"/>
      <c r="G6717" s="59"/>
      <c r="H6717" s="59"/>
      <c r="I6717" s="94"/>
      <c r="J6717" s="59"/>
      <c r="M6717" s="24"/>
    </row>
    <row r="6718" spans="1:13" s="27" customFormat="1" x14ac:dyDescent="0.25">
      <c r="A6718" s="60"/>
      <c r="B6718" s="60"/>
      <c r="C6718" s="61"/>
      <c r="D6718" s="61"/>
      <c r="E6718" s="59"/>
      <c r="F6718" s="59"/>
      <c r="G6718" s="59"/>
      <c r="H6718" s="59"/>
      <c r="I6718" s="94"/>
      <c r="J6718" s="59"/>
      <c r="M6718" s="24"/>
    </row>
    <row r="6719" spans="1:13" s="27" customFormat="1" x14ac:dyDescent="0.25">
      <c r="A6719" s="60"/>
      <c r="B6719" s="60"/>
      <c r="C6719" s="61"/>
      <c r="D6719" s="61"/>
      <c r="E6719" s="59"/>
      <c r="F6719" s="59"/>
      <c r="G6719" s="59"/>
      <c r="H6719" s="59"/>
      <c r="I6719" s="94"/>
      <c r="J6719" s="59"/>
      <c r="M6719" s="24"/>
    </row>
    <row r="6720" spans="1:13" s="27" customFormat="1" x14ac:dyDescent="0.25">
      <c r="A6720" s="60"/>
      <c r="B6720" s="60"/>
      <c r="C6720" s="61"/>
      <c r="D6720" s="61"/>
      <c r="E6720" s="59"/>
      <c r="F6720" s="59"/>
      <c r="G6720" s="59"/>
      <c r="H6720" s="59"/>
      <c r="I6720" s="94"/>
      <c r="J6720" s="59"/>
      <c r="M6720" s="24"/>
    </row>
    <row r="6721" spans="1:13" s="27" customFormat="1" x14ac:dyDescent="0.25">
      <c r="A6721" s="60"/>
      <c r="B6721" s="60"/>
      <c r="C6721" s="61"/>
      <c r="D6721" s="61"/>
      <c r="E6721" s="59"/>
      <c r="F6721" s="59"/>
      <c r="G6721" s="59"/>
      <c r="H6721" s="59"/>
      <c r="I6721" s="94"/>
      <c r="J6721" s="59"/>
      <c r="M6721" s="24"/>
    </row>
    <row r="6722" spans="1:13" s="27" customFormat="1" x14ac:dyDescent="0.25">
      <c r="A6722" s="60"/>
      <c r="B6722" s="60"/>
      <c r="C6722" s="61"/>
      <c r="D6722" s="61"/>
      <c r="E6722" s="59"/>
      <c r="F6722" s="59"/>
      <c r="G6722" s="59"/>
      <c r="H6722" s="59"/>
      <c r="I6722" s="94"/>
      <c r="J6722" s="59"/>
      <c r="M6722" s="24"/>
    </row>
    <row r="6723" spans="1:13" s="27" customFormat="1" x14ac:dyDescent="0.25">
      <c r="A6723" s="60"/>
      <c r="B6723" s="60"/>
      <c r="C6723" s="61"/>
      <c r="D6723" s="61"/>
      <c r="E6723" s="59"/>
      <c r="F6723" s="59"/>
      <c r="G6723" s="59"/>
      <c r="H6723" s="59"/>
      <c r="I6723" s="94"/>
      <c r="J6723" s="59"/>
      <c r="M6723" s="24"/>
    </row>
    <row r="6724" spans="1:13" s="27" customFormat="1" x14ac:dyDescent="0.25">
      <c r="A6724" s="60"/>
      <c r="B6724" s="60"/>
      <c r="C6724" s="61"/>
      <c r="D6724" s="61"/>
      <c r="E6724" s="59"/>
      <c r="F6724" s="59"/>
      <c r="G6724" s="59"/>
      <c r="H6724" s="59"/>
      <c r="I6724" s="94"/>
      <c r="J6724" s="59"/>
      <c r="M6724" s="24"/>
    </row>
    <row r="6725" spans="1:13" s="27" customFormat="1" x14ac:dyDescent="0.25">
      <c r="A6725" s="60"/>
      <c r="B6725" s="60"/>
      <c r="C6725" s="61"/>
      <c r="D6725" s="61"/>
      <c r="E6725" s="59"/>
      <c r="F6725" s="59"/>
      <c r="G6725" s="59"/>
      <c r="H6725" s="59"/>
      <c r="I6725" s="94"/>
      <c r="J6725" s="59"/>
      <c r="M6725" s="24"/>
    </row>
    <row r="6726" spans="1:13" s="27" customFormat="1" x14ac:dyDescent="0.25">
      <c r="A6726" s="60"/>
      <c r="B6726" s="60"/>
      <c r="C6726" s="61"/>
      <c r="D6726" s="61"/>
      <c r="E6726" s="59"/>
      <c r="F6726" s="59"/>
      <c r="G6726" s="59"/>
      <c r="H6726" s="59"/>
      <c r="I6726" s="94"/>
      <c r="J6726" s="59"/>
      <c r="M6726" s="24"/>
    </row>
    <row r="6727" spans="1:13" s="27" customFormat="1" x14ac:dyDescent="0.25">
      <c r="A6727" s="60"/>
      <c r="B6727" s="60"/>
      <c r="C6727" s="61"/>
      <c r="D6727" s="61"/>
      <c r="E6727" s="59"/>
      <c r="F6727" s="59"/>
      <c r="G6727" s="59"/>
      <c r="H6727" s="59"/>
      <c r="I6727" s="94"/>
      <c r="J6727" s="59"/>
      <c r="M6727" s="24"/>
    </row>
    <row r="6728" spans="1:13" s="27" customFormat="1" x14ac:dyDescent="0.25">
      <c r="A6728" s="60"/>
      <c r="B6728" s="60"/>
      <c r="C6728" s="61"/>
      <c r="D6728" s="61"/>
      <c r="E6728" s="59"/>
      <c r="F6728" s="59"/>
      <c r="G6728" s="59"/>
      <c r="H6728" s="59"/>
      <c r="I6728" s="94"/>
      <c r="J6728" s="59"/>
      <c r="M6728" s="24"/>
    </row>
    <row r="6729" spans="1:13" s="27" customFormat="1" x14ac:dyDescent="0.25">
      <c r="A6729" s="60"/>
      <c r="B6729" s="60"/>
      <c r="C6729" s="61"/>
      <c r="D6729" s="61"/>
      <c r="E6729" s="59"/>
      <c r="F6729" s="59"/>
      <c r="G6729" s="59"/>
      <c r="H6729" s="59"/>
      <c r="I6729" s="94"/>
      <c r="J6729" s="59"/>
      <c r="M6729" s="24"/>
    </row>
    <row r="6730" spans="1:13" s="27" customFormat="1" x14ac:dyDescent="0.25">
      <c r="A6730" s="60"/>
      <c r="B6730" s="60"/>
      <c r="C6730" s="61"/>
      <c r="D6730" s="61"/>
      <c r="E6730" s="59"/>
      <c r="F6730" s="59"/>
      <c r="G6730" s="59"/>
      <c r="H6730" s="59"/>
      <c r="I6730" s="94"/>
      <c r="J6730" s="59"/>
      <c r="M6730" s="24"/>
    </row>
    <row r="6731" spans="1:13" s="27" customFormat="1" x14ac:dyDescent="0.25">
      <c r="A6731" s="60"/>
      <c r="B6731" s="60"/>
      <c r="C6731" s="61"/>
      <c r="D6731" s="61"/>
      <c r="E6731" s="59"/>
      <c r="F6731" s="59"/>
      <c r="G6731" s="59"/>
      <c r="H6731" s="59"/>
      <c r="I6731" s="94"/>
      <c r="J6731" s="59"/>
      <c r="M6731" s="24"/>
    </row>
    <row r="6732" spans="1:13" s="27" customFormat="1" x14ac:dyDescent="0.25">
      <c r="A6732" s="60"/>
      <c r="B6732" s="60"/>
      <c r="C6732" s="61"/>
      <c r="D6732" s="61"/>
      <c r="E6732" s="59"/>
      <c r="F6732" s="59"/>
      <c r="G6732" s="59"/>
      <c r="H6732" s="59"/>
      <c r="I6732" s="94"/>
      <c r="J6732" s="59"/>
      <c r="M6732" s="24"/>
    </row>
    <row r="6733" spans="1:13" s="27" customFormat="1" x14ac:dyDescent="0.25">
      <c r="A6733" s="60"/>
      <c r="B6733" s="60"/>
      <c r="C6733" s="61"/>
      <c r="D6733" s="61"/>
      <c r="E6733" s="59"/>
      <c r="F6733" s="59"/>
      <c r="G6733" s="59"/>
      <c r="H6733" s="59"/>
      <c r="I6733" s="94"/>
      <c r="J6733" s="59"/>
      <c r="M6733" s="24"/>
    </row>
    <row r="6734" spans="1:13" s="27" customFormat="1" x14ac:dyDescent="0.25">
      <c r="A6734" s="60"/>
      <c r="B6734" s="60"/>
      <c r="C6734" s="61"/>
      <c r="D6734" s="61"/>
      <c r="E6734" s="59"/>
      <c r="F6734" s="59"/>
      <c r="G6734" s="59"/>
      <c r="H6734" s="59"/>
      <c r="I6734" s="94"/>
      <c r="J6734" s="59"/>
      <c r="M6734" s="24"/>
    </row>
    <row r="6735" spans="1:13" s="27" customFormat="1" x14ac:dyDescent="0.25">
      <c r="A6735" s="60"/>
      <c r="B6735" s="60"/>
      <c r="C6735" s="61"/>
      <c r="D6735" s="61"/>
      <c r="E6735" s="59"/>
      <c r="F6735" s="59"/>
      <c r="G6735" s="59"/>
      <c r="H6735" s="59"/>
      <c r="I6735" s="94"/>
      <c r="J6735" s="59"/>
      <c r="M6735" s="24"/>
    </row>
    <row r="6736" spans="1:13" s="27" customFormat="1" x14ac:dyDescent="0.25">
      <c r="A6736" s="60"/>
      <c r="B6736" s="60"/>
      <c r="C6736" s="61"/>
      <c r="D6736" s="61"/>
      <c r="E6736" s="59"/>
      <c r="F6736" s="59"/>
      <c r="G6736" s="59"/>
      <c r="H6736" s="59"/>
      <c r="I6736" s="94"/>
      <c r="J6736" s="59"/>
      <c r="M6736" s="24"/>
    </row>
    <row r="6737" spans="1:13" s="27" customFormat="1" x14ac:dyDescent="0.25">
      <c r="A6737" s="60"/>
      <c r="B6737" s="60"/>
      <c r="C6737" s="61"/>
      <c r="D6737" s="61"/>
      <c r="E6737" s="59"/>
      <c r="F6737" s="59"/>
      <c r="G6737" s="59"/>
      <c r="H6737" s="59"/>
      <c r="I6737" s="94"/>
      <c r="J6737" s="59"/>
      <c r="M6737" s="24"/>
    </row>
    <row r="6738" spans="1:13" s="27" customFormat="1" x14ac:dyDescent="0.25">
      <c r="A6738" s="60"/>
      <c r="B6738" s="60"/>
      <c r="C6738" s="61"/>
      <c r="D6738" s="61"/>
      <c r="E6738" s="59"/>
      <c r="F6738" s="59"/>
      <c r="G6738" s="59"/>
      <c r="H6738" s="59"/>
      <c r="I6738" s="94"/>
      <c r="J6738" s="59"/>
      <c r="M6738" s="24"/>
    </row>
    <row r="6739" spans="1:13" s="27" customFormat="1" x14ac:dyDescent="0.25">
      <c r="A6739" s="60"/>
      <c r="B6739" s="60"/>
      <c r="C6739" s="61"/>
      <c r="D6739" s="61"/>
      <c r="E6739" s="59"/>
      <c r="F6739" s="59"/>
      <c r="G6739" s="59"/>
      <c r="H6739" s="59"/>
      <c r="I6739" s="94"/>
      <c r="J6739" s="59"/>
      <c r="M6739" s="24"/>
    </row>
    <row r="6740" spans="1:13" s="27" customFormat="1" x14ac:dyDescent="0.25">
      <c r="A6740" s="60"/>
      <c r="B6740" s="60"/>
      <c r="C6740" s="61"/>
      <c r="D6740" s="61"/>
      <c r="E6740" s="59"/>
      <c r="F6740" s="59"/>
      <c r="G6740" s="59"/>
      <c r="H6740" s="59"/>
      <c r="I6740" s="94"/>
      <c r="J6740" s="59"/>
      <c r="M6740" s="24"/>
    </row>
    <row r="6741" spans="1:13" s="27" customFormat="1" x14ac:dyDescent="0.25">
      <c r="A6741" s="60"/>
      <c r="B6741" s="60"/>
      <c r="C6741" s="61"/>
      <c r="D6741" s="61"/>
      <c r="E6741" s="59"/>
      <c r="F6741" s="59"/>
      <c r="G6741" s="59"/>
      <c r="H6741" s="59"/>
      <c r="I6741" s="94"/>
      <c r="J6741" s="59"/>
      <c r="M6741" s="24"/>
    </row>
    <row r="6742" spans="1:13" s="27" customFormat="1" x14ac:dyDescent="0.25">
      <c r="A6742" s="60"/>
      <c r="B6742" s="60"/>
      <c r="C6742" s="61"/>
      <c r="D6742" s="61"/>
      <c r="E6742" s="59"/>
      <c r="F6742" s="59"/>
      <c r="G6742" s="59"/>
      <c r="H6742" s="59"/>
      <c r="I6742" s="94"/>
      <c r="J6742" s="59"/>
      <c r="M6742" s="24"/>
    </row>
    <row r="6743" spans="1:13" s="27" customFormat="1" x14ac:dyDescent="0.25">
      <c r="A6743" s="60"/>
      <c r="B6743" s="60"/>
      <c r="C6743" s="61"/>
      <c r="D6743" s="61"/>
      <c r="E6743" s="59"/>
      <c r="F6743" s="59"/>
      <c r="G6743" s="59"/>
      <c r="H6743" s="59"/>
      <c r="I6743" s="94"/>
      <c r="J6743" s="59"/>
      <c r="M6743" s="24"/>
    </row>
    <row r="6744" spans="1:13" s="27" customFormat="1" x14ac:dyDescent="0.25">
      <c r="A6744" s="60"/>
      <c r="B6744" s="60"/>
      <c r="C6744" s="61"/>
      <c r="D6744" s="61"/>
      <c r="E6744" s="59"/>
      <c r="F6744" s="59"/>
      <c r="G6744" s="59"/>
      <c r="H6744" s="59"/>
      <c r="I6744" s="94"/>
      <c r="J6744" s="59"/>
      <c r="M6744" s="24"/>
    </row>
    <row r="6745" spans="1:13" s="27" customFormat="1" x14ac:dyDescent="0.25">
      <c r="A6745" s="60"/>
      <c r="B6745" s="60"/>
      <c r="C6745" s="61"/>
      <c r="D6745" s="61"/>
      <c r="E6745" s="59"/>
      <c r="F6745" s="59"/>
      <c r="G6745" s="59"/>
      <c r="H6745" s="59"/>
      <c r="I6745" s="94"/>
      <c r="J6745" s="59"/>
      <c r="M6745" s="24"/>
    </row>
    <row r="6746" spans="1:13" s="27" customFormat="1" x14ac:dyDescent="0.25">
      <c r="A6746" s="60"/>
      <c r="B6746" s="60"/>
      <c r="C6746" s="61"/>
      <c r="D6746" s="61"/>
      <c r="E6746" s="59"/>
      <c r="F6746" s="59"/>
      <c r="G6746" s="59"/>
      <c r="H6746" s="59"/>
      <c r="I6746" s="94"/>
      <c r="J6746" s="59"/>
      <c r="M6746" s="24"/>
    </row>
    <row r="6747" spans="1:13" s="27" customFormat="1" x14ac:dyDescent="0.25">
      <c r="A6747" s="60"/>
      <c r="B6747" s="60"/>
      <c r="C6747" s="61"/>
      <c r="D6747" s="61"/>
      <c r="E6747" s="59"/>
      <c r="F6747" s="59"/>
      <c r="G6747" s="59"/>
      <c r="H6747" s="59"/>
      <c r="I6747" s="94"/>
      <c r="J6747" s="59"/>
      <c r="M6747" s="24"/>
    </row>
    <row r="6748" spans="1:13" s="27" customFormat="1" x14ac:dyDescent="0.25">
      <c r="A6748" s="60"/>
      <c r="B6748" s="60"/>
      <c r="C6748" s="61"/>
      <c r="D6748" s="61"/>
      <c r="E6748" s="59"/>
      <c r="F6748" s="59"/>
      <c r="G6748" s="59"/>
      <c r="H6748" s="59"/>
      <c r="I6748" s="94"/>
      <c r="J6748" s="59"/>
      <c r="M6748" s="24"/>
    </row>
    <row r="6749" spans="1:13" s="27" customFormat="1" x14ac:dyDescent="0.25">
      <c r="A6749" s="60"/>
      <c r="B6749" s="60"/>
      <c r="C6749" s="61"/>
      <c r="D6749" s="61"/>
      <c r="E6749" s="59"/>
      <c r="F6749" s="59"/>
      <c r="G6749" s="59"/>
      <c r="H6749" s="59"/>
      <c r="I6749" s="94"/>
      <c r="J6749" s="59"/>
      <c r="M6749" s="24"/>
    </row>
    <row r="6750" spans="1:13" s="27" customFormat="1" x14ac:dyDescent="0.25">
      <c r="A6750" s="60"/>
      <c r="B6750" s="60"/>
      <c r="C6750" s="61"/>
      <c r="D6750" s="61"/>
      <c r="E6750" s="59"/>
      <c r="F6750" s="59"/>
      <c r="G6750" s="59"/>
      <c r="H6750" s="59"/>
      <c r="I6750" s="94"/>
      <c r="J6750" s="59"/>
      <c r="M6750" s="24"/>
    </row>
    <row r="6751" spans="1:13" s="27" customFormat="1" x14ac:dyDescent="0.25">
      <c r="A6751" s="60"/>
      <c r="B6751" s="60"/>
      <c r="C6751" s="61"/>
      <c r="D6751" s="61"/>
      <c r="E6751" s="59"/>
      <c r="F6751" s="59"/>
      <c r="G6751" s="59"/>
      <c r="H6751" s="59"/>
      <c r="I6751" s="94"/>
      <c r="J6751" s="59"/>
      <c r="M6751" s="24"/>
    </row>
    <row r="6752" spans="1:13" s="27" customFormat="1" x14ac:dyDescent="0.25">
      <c r="A6752" s="60"/>
      <c r="B6752" s="60"/>
      <c r="C6752" s="61"/>
      <c r="D6752" s="61"/>
      <c r="E6752" s="59"/>
      <c r="F6752" s="59"/>
      <c r="G6752" s="59"/>
      <c r="H6752" s="59"/>
      <c r="I6752" s="94"/>
      <c r="J6752" s="59"/>
      <c r="M6752" s="24"/>
    </row>
    <row r="6753" spans="1:13" s="27" customFormat="1" x14ac:dyDescent="0.25">
      <c r="A6753" s="60"/>
      <c r="B6753" s="60"/>
      <c r="C6753" s="61"/>
      <c r="D6753" s="61"/>
      <c r="E6753" s="59"/>
      <c r="F6753" s="59"/>
      <c r="G6753" s="59"/>
      <c r="H6753" s="59"/>
      <c r="I6753" s="94"/>
      <c r="J6753" s="59"/>
      <c r="M6753" s="24"/>
    </row>
    <row r="6754" spans="1:13" s="27" customFormat="1" x14ac:dyDescent="0.25">
      <c r="A6754" s="60"/>
      <c r="B6754" s="60"/>
      <c r="C6754" s="61"/>
      <c r="D6754" s="61"/>
      <c r="E6754" s="59"/>
      <c r="F6754" s="59"/>
      <c r="G6754" s="59"/>
      <c r="H6754" s="59"/>
      <c r="I6754" s="94"/>
      <c r="J6754" s="59"/>
      <c r="M6754" s="24"/>
    </row>
    <row r="6755" spans="1:13" s="27" customFormat="1" x14ac:dyDescent="0.25">
      <c r="A6755" s="60"/>
      <c r="B6755" s="60"/>
      <c r="C6755" s="61"/>
      <c r="D6755" s="61"/>
      <c r="E6755" s="59"/>
      <c r="F6755" s="59"/>
      <c r="G6755" s="59"/>
      <c r="H6755" s="59"/>
      <c r="I6755" s="94"/>
      <c r="J6755" s="59"/>
      <c r="M6755" s="24"/>
    </row>
    <row r="6756" spans="1:13" s="27" customFormat="1" x14ac:dyDescent="0.25">
      <c r="A6756" s="60"/>
      <c r="B6756" s="60"/>
      <c r="C6756" s="61"/>
      <c r="D6756" s="61"/>
      <c r="E6756" s="59"/>
      <c r="F6756" s="59"/>
      <c r="G6756" s="59"/>
      <c r="H6756" s="59"/>
      <c r="I6756" s="94"/>
      <c r="J6756" s="59"/>
      <c r="M6756" s="24"/>
    </row>
    <row r="6757" spans="1:13" s="27" customFormat="1" x14ac:dyDescent="0.25">
      <c r="A6757" s="60"/>
      <c r="B6757" s="60"/>
      <c r="C6757" s="61"/>
      <c r="D6757" s="61"/>
      <c r="E6757" s="59"/>
      <c r="F6757" s="59"/>
      <c r="G6757" s="59"/>
      <c r="H6757" s="59"/>
      <c r="I6757" s="94"/>
      <c r="J6757" s="59"/>
      <c r="M6757" s="24"/>
    </row>
    <row r="6758" spans="1:13" s="27" customFormat="1" x14ac:dyDescent="0.25">
      <c r="A6758" s="60"/>
      <c r="B6758" s="60"/>
      <c r="C6758" s="61"/>
      <c r="D6758" s="61"/>
      <c r="E6758" s="59"/>
      <c r="F6758" s="59"/>
      <c r="G6758" s="59"/>
      <c r="H6758" s="59"/>
      <c r="I6758" s="94"/>
      <c r="J6758" s="59"/>
      <c r="M6758" s="24"/>
    </row>
    <row r="6759" spans="1:13" s="27" customFormat="1" x14ac:dyDescent="0.25">
      <c r="A6759" s="60"/>
      <c r="B6759" s="60"/>
      <c r="C6759" s="61"/>
      <c r="D6759" s="61"/>
      <c r="E6759" s="59"/>
      <c r="F6759" s="59"/>
      <c r="G6759" s="59"/>
      <c r="H6759" s="59"/>
      <c r="I6759" s="94"/>
      <c r="J6759" s="59"/>
      <c r="M6759" s="24"/>
    </row>
    <row r="6760" spans="1:13" s="27" customFormat="1" x14ac:dyDescent="0.25">
      <c r="A6760" s="60"/>
      <c r="B6760" s="60"/>
      <c r="C6760" s="61"/>
      <c r="D6760" s="61"/>
      <c r="E6760" s="59"/>
      <c r="F6760" s="59"/>
      <c r="G6760" s="59"/>
      <c r="H6760" s="59"/>
      <c r="I6760" s="94"/>
      <c r="J6760" s="59"/>
      <c r="M6760" s="24"/>
    </row>
    <row r="6761" spans="1:13" s="27" customFormat="1" x14ac:dyDescent="0.25">
      <c r="A6761" s="60"/>
      <c r="B6761" s="60"/>
      <c r="C6761" s="61"/>
      <c r="D6761" s="61"/>
      <c r="E6761" s="59"/>
      <c r="F6761" s="59"/>
      <c r="G6761" s="59"/>
      <c r="H6761" s="59"/>
      <c r="I6761" s="94"/>
      <c r="J6761" s="59"/>
      <c r="M6761" s="24"/>
    </row>
    <row r="6762" spans="1:13" s="27" customFormat="1" x14ac:dyDescent="0.25">
      <c r="A6762" s="60"/>
      <c r="B6762" s="60"/>
      <c r="C6762" s="61"/>
      <c r="D6762" s="61"/>
      <c r="E6762" s="59"/>
      <c r="F6762" s="59"/>
      <c r="G6762" s="59"/>
      <c r="H6762" s="59"/>
      <c r="I6762" s="94"/>
      <c r="J6762" s="59"/>
      <c r="M6762" s="24"/>
    </row>
    <row r="6763" spans="1:13" s="27" customFormat="1" x14ac:dyDescent="0.25">
      <c r="A6763" s="60"/>
      <c r="B6763" s="60"/>
      <c r="C6763" s="61"/>
      <c r="D6763" s="61"/>
      <c r="E6763" s="59"/>
      <c r="F6763" s="59"/>
      <c r="G6763" s="59"/>
      <c r="H6763" s="59"/>
      <c r="I6763" s="94"/>
      <c r="J6763" s="59"/>
      <c r="M6763" s="24"/>
    </row>
    <row r="6764" spans="1:13" s="27" customFormat="1" x14ac:dyDescent="0.25">
      <c r="A6764" s="60"/>
      <c r="B6764" s="60"/>
      <c r="C6764" s="61"/>
      <c r="D6764" s="61"/>
      <c r="E6764" s="59"/>
      <c r="F6764" s="59"/>
      <c r="G6764" s="59"/>
      <c r="H6764" s="59"/>
      <c r="I6764" s="94"/>
      <c r="J6764" s="59"/>
      <c r="M6764" s="24"/>
    </row>
    <row r="6765" spans="1:13" s="27" customFormat="1" x14ac:dyDescent="0.25">
      <c r="A6765" s="60"/>
      <c r="B6765" s="60"/>
      <c r="C6765" s="61"/>
      <c r="D6765" s="61"/>
      <c r="E6765" s="59"/>
      <c r="F6765" s="59"/>
      <c r="G6765" s="59"/>
      <c r="H6765" s="59"/>
      <c r="I6765" s="94"/>
      <c r="J6765" s="59"/>
      <c r="M6765" s="24"/>
    </row>
    <row r="6766" spans="1:13" s="27" customFormat="1" x14ac:dyDescent="0.25">
      <c r="A6766" s="60"/>
      <c r="B6766" s="60"/>
      <c r="C6766" s="61"/>
      <c r="D6766" s="61"/>
      <c r="E6766" s="59"/>
      <c r="F6766" s="59"/>
      <c r="G6766" s="59"/>
      <c r="H6766" s="59"/>
      <c r="I6766" s="94"/>
      <c r="J6766" s="59"/>
      <c r="M6766" s="24"/>
    </row>
    <row r="6767" spans="1:13" s="27" customFormat="1" x14ac:dyDescent="0.25">
      <c r="A6767" s="60"/>
      <c r="B6767" s="60"/>
      <c r="C6767" s="61"/>
      <c r="D6767" s="61"/>
      <c r="E6767" s="59"/>
      <c r="F6767" s="59"/>
      <c r="G6767" s="59"/>
      <c r="H6767" s="59"/>
      <c r="I6767" s="94"/>
      <c r="J6767" s="59"/>
      <c r="M6767" s="24"/>
    </row>
    <row r="6768" spans="1:13" s="27" customFormat="1" x14ac:dyDescent="0.25">
      <c r="A6768" s="60"/>
      <c r="B6768" s="60"/>
      <c r="C6768" s="61"/>
      <c r="D6768" s="61"/>
      <c r="E6768" s="59"/>
      <c r="F6768" s="59"/>
      <c r="G6768" s="59"/>
      <c r="H6768" s="59"/>
      <c r="I6768" s="94"/>
      <c r="J6768" s="59"/>
      <c r="M6768" s="24"/>
    </row>
    <row r="6769" spans="1:13" s="27" customFormat="1" x14ac:dyDescent="0.25">
      <c r="A6769" s="60"/>
      <c r="B6769" s="60"/>
      <c r="C6769" s="61"/>
      <c r="D6769" s="61"/>
      <c r="E6769" s="59"/>
      <c r="F6769" s="59"/>
      <c r="G6769" s="59"/>
      <c r="H6769" s="59"/>
      <c r="I6769" s="94"/>
      <c r="J6769" s="59"/>
      <c r="M6769" s="24"/>
    </row>
    <row r="6770" spans="1:13" s="27" customFormat="1" x14ac:dyDescent="0.25">
      <c r="A6770" s="60"/>
      <c r="B6770" s="60"/>
      <c r="C6770" s="61"/>
      <c r="D6770" s="61"/>
      <c r="E6770" s="59"/>
      <c r="F6770" s="59"/>
      <c r="G6770" s="59"/>
      <c r="H6770" s="59"/>
      <c r="I6770" s="94"/>
      <c r="J6770" s="59"/>
      <c r="M6770" s="24"/>
    </row>
    <row r="6771" spans="1:13" s="27" customFormat="1" x14ac:dyDescent="0.25">
      <c r="A6771" s="60"/>
      <c r="B6771" s="60"/>
      <c r="C6771" s="61"/>
      <c r="D6771" s="61"/>
      <c r="E6771" s="59"/>
      <c r="F6771" s="59"/>
      <c r="G6771" s="59"/>
      <c r="H6771" s="59"/>
      <c r="I6771" s="94"/>
      <c r="J6771" s="59"/>
      <c r="M6771" s="24"/>
    </row>
    <row r="6772" spans="1:13" s="27" customFormat="1" x14ac:dyDescent="0.25">
      <c r="A6772" s="60"/>
      <c r="B6772" s="60"/>
      <c r="C6772" s="61"/>
      <c r="D6772" s="61"/>
      <c r="E6772" s="59"/>
      <c r="F6772" s="59"/>
      <c r="G6772" s="59"/>
      <c r="H6772" s="59"/>
      <c r="I6772" s="94"/>
      <c r="J6772" s="59"/>
      <c r="M6772" s="24"/>
    </row>
    <row r="6773" spans="1:13" s="27" customFormat="1" x14ac:dyDescent="0.25">
      <c r="A6773" s="60"/>
      <c r="B6773" s="60"/>
      <c r="C6773" s="61"/>
      <c r="D6773" s="61"/>
      <c r="E6773" s="59"/>
      <c r="F6773" s="59"/>
      <c r="G6773" s="59"/>
      <c r="H6773" s="59"/>
      <c r="I6773" s="94"/>
      <c r="J6773" s="59"/>
      <c r="M6773" s="24"/>
    </row>
    <row r="6774" spans="1:13" s="27" customFormat="1" x14ac:dyDescent="0.25">
      <c r="A6774" s="60"/>
      <c r="B6774" s="60"/>
      <c r="C6774" s="61"/>
      <c r="D6774" s="61"/>
      <c r="E6774" s="59"/>
      <c r="F6774" s="59"/>
      <c r="G6774" s="59"/>
      <c r="H6774" s="59"/>
      <c r="I6774" s="94"/>
      <c r="J6774" s="59"/>
      <c r="M6774" s="24"/>
    </row>
    <row r="6775" spans="1:13" s="27" customFormat="1" x14ac:dyDescent="0.25">
      <c r="A6775" s="60"/>
      <c r="B6775" s="60"/>
      <c r="C6775" s="61"/>
      <c r="D6775" s="61"/>
      <c r="E6775" s="59"/>
      <c r="F6775" s="59"/>
      <c r="G6775" s="59"/>
      <c r="H6775" s="59"/>
      <c r="I6775" s="94"/>
      <c r="J6775" s="59"/>
      <c r="M6775" s="24"/>
    </row>
    <row r="6776" spans="1:13" s="27" customFormat="1" x14ac:dyDescent="0.25">
      <c r="A6776" s="60"/>
      <c r="B6776" s="60"/>
      <c r="C6776" s="61"/>
      <c r="D6776" s="61"/>
      <c r="E6776" s="59"/>
      <c r="F6776" s="59"/>
      <c r="G6776" s="59"/>
      <c r="H6776" s="59"/>
      <c r="I6776" s="94"/>
      <c r="J6776" s="59"/>
      <c r="M6776" s="24"/>
    </row>
    <row r="6777" spans="1:13" s="27" customFormat="1" x14ac:dyDescent="0.25">
      <c r="A6777" s="60"/>
      <c r="B6777" s="60"/>
      <c r="C6777" s="61"/>
      <c r="D6777" s="61"/>
      <c r="E6777" s="59"/>
      <c r="F6777" s="59"/>
      <c r="G6777" s="59"/>
      <c r="H6777" s="59"/>
      <c r="I6777" s="94"/>
      <c r="J6777" s="59"/>
      <c r="M6777" s="24"/>
    </row>
    <row r="6778" spans="1:13" s="27" customFormat="1" x14ac:dyDescent="0.25">
      <c r="A6778" s="60"/>
      <c r="B6778" s="60"/>
      <c r="C6778" s="61"/>
      <c r="D6778" s="61"/>
      <c r="E6778" s="59"/>
      <c r="F6778" s="59"/>
      <c r="G6778" s="59"/>
      <c r="H6778" s="59"/>
      <c r="I6778" s="94"/>
      <c r="J6778" s="59"/>
      <c r="M6778" s="24"/>
    </row>
    <row r="6779" spans="1:13" s="27" customFormat="1" x14ac:dyDescent="0.25">
      <c r="A6779" s="60"/>
      <c r="B6779" s="60"/>
      <c r="C6779" s="61"/>
      <c r="D6779" s="61"/>
      <c r="E6779" s="59"/>
      <c r="F6779" s="59"/>
      <c r="G6779" s="59"/>
      <c r="H6779" s="59"/>
      <c r="I6779" s="94"/>
      <c r="J6779" s="59"/>
      <c r="M6779" s="24"/>
    </row>
    <row r="6780" spans="1:13" s="27" customFormat="1" x14ac:dyDescent="0.25">
      <c r="A6780" s="60"/>
      <c r="B6780" s="60"/>
      <c r="C6780" s="61"/>
      <c r="D6780" s="61"/>
      <c r="E6780" s="59"/>
      <c r="F6780" s="59"/>
      <c r="G6780" s="59"/>
      <c r="H6780" s="59"/>
      <c r="I6780" s="94"/>
      <c r="J6780" s="59"/>
      <c r="M6780" s="24"/>
    </row>
    <row r="6781" spans="1:13" s="27" customFormat="1" x14ac:dyDescent="0.25">
      <c r="A6781" s="60"/>
      <c r="B6781" s="60"/>
      <c r="C6781" s="61"/>
      <c r="D6781" s="61"/>
      <c r="E6781" s="59"/>
      <c r="F6781" s="59"/>
      <c r="G6781" s="59"/>
      <c r="H6781" s="59"/>
      <c r="I6781" s="94"/>
      <c r="J6781" s="59"/>
      <c r="M6781" s="24"/>
    </row>
    <row r="6782" spans="1:13" s="27" customFormat="1" x14ac:dyDescent="0.25">
      <c r="A6782" s="60"/>
      <c r="B6782" s="60"/>
      <c r="C6782" s="61"/>
      <c r="D6782" s="61"/>
      <c r="E6782" s="59"/>
      <c r="F6782" s="59"/>
      <c r="G6782" s="59"/>
      <c r="H6782" s="59"/>
      <c r="I6782" s="94"/>
      <c r="J6782" s="59"/>
      <c r="M6782" s="24"/>
    </row>
    <row r="6783" spans="1:13" s="27" customFormat="1" x14ac:dyDescent="0.25">
      <c r="A6783" s="60"/>
      <c r="B6783" s="60"/>
      <c r="C6783" s="61"/>
      <c r="D6783" s="61"/>
      <c r="E6783" s="59"/>
      <c r="F6783" s="59"/>
      <c r="G6783" s="59"/>
      <c r="H6783" s="59"/>
      <c r="I6783" s="94"/>
      <c r="J6783" s="59"/>
      <c r="M6783" s="24"/>
    </row>
    <row r="6784" spans="1:13" s="27" customFormat="1" x14ac:dyDescent="0.25">
      <c r="A6784" s="60"/>
      <c r="B6784" s="60"/>
      <c r="C6784" s="61"/>
      <c r="D6784" s="61"/>
      <c r="E6784" s="59"/>
      <c r="F6784" s="59"/>
      <c r="G6784" s="59"/>
      <c r="H6784" s="59"/>
      <c r="I6784" s="94"/>
      <c r="J6784" s="59"/>
      <c r="M6784" s="24"/>
    </row>
    <row r="6785" spans="1:13" s="27" customFormat="1" x14ac:dyDescent="0.25">
      <c r="A6785" s="60"/>
      <c r="B6785" s="60"/>
      <c r="C6785" s="61"/>
      <c r="D6785" s="61"/>
      <c r="E6785" s="59"/>
      <c r="F6785" s="59"/>
      <c r="G6785" s="59"/>
      <c r="H6785" s="59"/>
      <c r="I6785" s="94"/>
      <c r="J6785" s="59"/>
      <c r="M6785" s="24"/>
    </row>
    <row r="6786" spans="1:13" s="27" customFormat="1" x14ac:dyDescent="0.25">
      <c r="A6786" s="60"/>
      <c r="B6786" s="60"/>
      <c r="C6786" s="61"/>
      <c r="D6786" s="61"/>
      <c r="E6786" s="59"/>
      <c r="F6786" s="59"/>
      <c r="G6786" s="59"/>
      <c r="H6786" s="59"/>
      <c r="I6786" s="94"/>
      <c r="J6786" s="59"/>
      <c r="M6786" s="24"/>
    </row>
    <row r="6787" spans="1:13" s="27" customFormat="1" x14ac:dyDescent="0.25">
      <c r="A6787" s="60"/>
      <c r="B6787" s="60"/>
      <c r="C6787" s="61"/>
      <c r="D6787" s="61"/>
      <c r="E6787" s="59"/>
      <c r="F6787" s="59"/>
      <c r="G6787" s="59"/>
      <c r="H6787" s="59"/>
      <c r="I6787" s="94"/>
      <c r="J6787" s="59"/>
      <c r="M6787" s="24"/>
    </row>
    <row r="6788" spans="1:13" s="27" customFormat="1" x14ac:dyDescent="0.25">
      <c r="A6788" s="60"/>
      <c r="B6788" s="60"/>
      <c r="C6788" s="61"/>
      <c r="D6788" s="61"/>
      <c r="E6788" s="59"/>
      <c r="F6788" s="59"/>
      <c r="G6788" s="59"/>
      <c r="H6788" s="59"/>
      <c r="I6788" s="94"/>
      <c r="J6788" s="59"/>
      <c r="M6788" s="24"/>
    </row>
    <row r="6789" spans="1:13" s="27" customFormat="1" x14ac:dyDescent="0.25">
      <c r="A6789" s="60"/>
      <c r="B6789" s="60"/>
      <c r="C6789" s="61"/>
      <c r="D6789" s="61"/>
      <c r="E6789" s="59"/>
      <c r="F6789" s="59"/>
      <c r="G6789" s="59"/>
      <c r="H6789" s="59"/>
      <c r="I6789" s="94"/>
      <c r="J6789" s="59"/>
      <c r="M6789" s="24"/>
    </row>
    <row r="6790" spans="1:13" s="27" customFormat="1" x14ac:dyDescent="0.25">
      <c r="A6790" s="60"/>
      <c r="B6790" s="60"/>
      <c r="C6790" s="61"/>
      <c r="D6790" s="61"/>
      <c r="E6790" s="59"/>
      <c r="F6790" s="59"/>
      <c r="G6790" s="59"/>
      <c r="H6790" s="59"/>
      <c r="I6790" s="94"/>
      <c r="J6790" s="59"/>
      <c r="M6790" s="24"/>
    </row>
    <row r="6791" spans="1:13" s="27" customFormat="1" x14ac:dyDescent="0.25">
      <c r="A6791" s="60"/>
      <c r="B6791" s="60"/>
      <c r="C6791" s="61"/>
      <c r="D6791" s="61"/>
      <c r="E6791" s="59"/>
      <c r="F6791" s="59"/>
      <c r="G6791" s="59"/>
      <c r="H6791" s="59"/>
      <c r="I6791" s="94"/>
      <c r="J6791" s="59"/>
      <c r="M6791" s="24"/>
    </row>
    <row r="6792" spans="1:13" s="27" customFormat="1" x14ac:dyDescent="0.25">
      <c r="A6792" s="60"/>
      <c r="B6792" s="60"/>
      <c r="C6792" s="61"/>
      <c r="D6792" s="61"/>
      <c r="E6792" s="59"/>
      <c r="F6792" s="59"/>
      <c r="G6792" s="59"/>
      <c r="H6792" s="59"/>
      <c r="I6792" s="94"/>
      <c r="J6792" s="59"/>
      <c r="M6792" s="24"/>
    </row>
    <row r="6793" spans="1:13" s="27" customFormat="1" x14ac:dyDescent="0.25">
      <c r="A6793" s="60"/>
      <c r="B6793" s="60"/>
      <c r="C6793" s="61"/>
      <c r="D6793" s="61"/>
      <c r="E6793" s="59"/>
      <c r="F6793" s="59"/>
      <c r="G6793" s="59"/>
      <c r="H6793" s="59"/>
      <c r="I6793" s="94"/>
      <c r="J6793" s="59"/>
      <c r="M6793" s="24"/>
    </row>
    <row r="6794" spans="1:13" s="27" customFormat="1" x14ac:dyDescent="0.25">
      <c r="A6794" s="60"/>
      <c r="B6794" s="60"/>
      <c r="C6794" s="61"/>
      <c r="D6794" s="61"/>
      <c r="E6794" s="59"/>
      <c r="F6794" s="59"/>
      <c r="G6794" s="59"/>
      <c r="H6794" s="59"/>
      <c r="I6794" s="94"/>
      <c r="J6794" s="59"/>
      <c r="M6794" s="24"/>
    </row>
    <row r="6795" spans="1:13" s="27" customFormat="1" x14ac:dyDescent="0.25">
      <c r="A6795" s="60"/>
      <c r="B6795" s="60"/>
      <c r="C6795" s="61"/>
      <c r="D6795" s="61"/>
      <c r="E6795" s="59"/>
      <c r="F6795" s="59"/>
      <c r="G6795" s="59"/>
      <c r="H6795" s="59"/>
      <c r="I6795" s="94"/>
      <c r="J6795" s="59"/>
      <c r="M6795" s="24"/>
    </row>
    <row r="6796" spans="1:13" s="27" customFormat="1" x14ac:dyDescent="0.25">
      <c r="A6796" s="60"/>
      <c r="B6796" s="60"/>
      <c r="C6796" s="61"/>
      <c r="D6796" s="61"/>
      <c r="E6796" s="59"/>
      <c r="F6796" s="59"/>
      <c r="G6796" s="59"/>
      <c r="H6796" s="59"/>
      <c r="I6796" s="94"/>
      <c r="J6796" s="59"/>
      <c r="M6796" s="24"/>
    </row>
    <row r="6797" spans="1:13" s="27" customFormat="1" x14ac:dyDescent="0.25">
      <c r="A6797" s="60"/>
      <c r="B6797" s="60"/>
      <c r="C6797" s="61"/>
      <c r="D6797" s="61"/>
      <c r="E6797" s="59"/>
      <c r="F6797" s="59"/>
      <c r="G6797" s="59"/>
      <c r="H6797" s="59"/>
      <c r="I6797" s="94"/>
      <c r="J6797" s="59"/>
      <c r="M6797" s="24"/>
    </row>
    <row r="6798" spans="1:13" s="27" customFormat="1" x14ac:dyDescent="0.25">
      <c r="A6798" s="60"/>
      <c r="B6798" s="60"/>
      <c r="C6798" s="61"/>
      <c r="D6798" s="61"/>
      <c r="E6798" s="59"/>
      <c r="F6798" s="59"/>
      <c r="G6798" s="59"/>
      <c r="H6798" s="59"/>
      <c r="I6798" s="94"/>
      <c r="J6798" s="59"/>
      <c r="M6798" s="24"/>
    </row>
    <row r="6799" spans="1:13" s="27" customFormat="1" x14ac:dyDescent="0.25">
      <c r="A6799" s="60"/>
      <c r="B6799" s="60"/>
      <c r="C6799" s="61"/>
      <c r="D6799" s="61"/>
      <c r="E6799" s="59"/>
      <c r="F6799" s="59"/>
      <c r="G6799" s="59"/>
      <c r="H6799" s="59"/>
      <c r="I6799" s="94"/>
      <c r="J6799" s="59"/>
      <c r="M6799" s="24"/>
    </row>
    <row r="6800" spans="1:13" s="27" customFormat="1" x14ac:dyDescent="0.25">
      <c r="A6800" s="60"/>
      <c r="B6800" s="60"/>
      <c r="C6800" s="61"/>
      <c r="D6800" s="61"/>
      <c r="E6800" s="59"/>
      <c r="F6800" s="59"/>
      <c r="G6800" s="59"/>
      <c r="H6800" s="59"/>
      <c r="I6800" s="94"/>
      <c r="J6800" s="59"/>
      <c r="M6800" s="24"/>
    </row>
    <row r="6801" spans="1:13" s="27" customFormat="1" x14ac:dyDescent="0.25">
      <c r="A6801" s="60"/>
      <c r="B6801" s="60"/>
      <c r="C6801" s="61"/>
      <c r="D6801" s="61"/>
      <c r="E6801" s="59"/>
      <c r="F6801" s="59"/>
      <c r="G6801" s="59"/>
      <c r="H6801" s="59"/>
      <c r="I6801" s="94"/>
      <c r="J6801" s="59"/>
      <c r="M6801" s="24"/>
    </row>
    <row r="6802" spans="1:13" s="27" customFormat="1" x14ac:dyDescent="0.25">
      <c r="A6802" s="60"/>
      <c r="B6802" s="60"/>
      <c r="C6802" s="61"/>
      <c r="D6802" s="61"/>
      <c r="E6802" s="59"/>
      <c r="F6802" s="59"/>
      <c r="G6802" s="59"/>
      <c r="H6802" s="59"/>
      <c r="I6802" s="94"/>
      <c r="J6802" s="59"/>
      <c r="M6802" s="24"/>
    </row>
    <row r="6803" spans="1:13" s="27" customFormat="1" x14ac:dyDescent="0.25">
      <c r="A6803" s="60"/>
      <c r="B6803" s="60"/>
      <c r="C6803" s="61"/>
      <c r="D6803" s="61"/>
      <c r="E6803" s="59"/>
      <c r="F6803" s="59"/>
      <c r="G6803" s="59"/>
      <c r="H6803" s="59"/>
      <c r="I6803" s="94"/>
      <c r="J6803" s="59"/>
      <c r="M6803" s="24"/>
    </row>
    <row r="6804" spans="1:13" s="27" customFormat="1" x14ac:dyDescent="0.25">
      <c r="A6804" s="60"/>
      <c r="B6804" s="60"/>
      <c r="C6804" s="61"/>
      <c r="D6804" s="61"/>
      <c r="E6804" s="59"/>
      <c r="F6804" s="59"/>
      <c r="G6804" s="59"/>
      <c r="H6804" s="59"/>
      <c r="I6804" s="94"/>
      <c r="J6804" s="59"/>
      <c r="M6804" s="24"/>
    </row>
    <row r="6805" spans="1:13" s="27" customFormat="1" x14ac:dyDescent="0.25">
      <c r="A6805" s="60"/>
      <c r="B6805" s="60"/>
      <c r="C6805" s="61"/>
      <c r="D6805" s="61"/>
      <c r="E6805" s="59"/>
      <c r="F6805" s="59"/>
      <c r="G6805" s="59"/>
      <c r="H6805" s="59"/>
      <c r="I6805" s="94"/>
      <c r="J6805" s="59"/>
      <c r="M6805" s="24"/>
    </row>
    <row r="6806" spans="1:13" s="27" customFormat="1" x14ac:dyDescent="0.25">
      <c r="A6806" s="60"/>
      <c r="B6806" s="60"/>
      <c r="C6806" s="61"/>
      <c r="D6806" s="61"/>
      <c r="E6806" s="59"/>
      <c r="F6806" s="59"/>
      <c r="G6806" s="59"/>
      <c r="H6806" s="59"/>
      <c r="I6806" s="94"/>
      <c r="J6806" s="59"/>
      <c r="M6806" s="24"/>
    </row>
    <row r="6807" spans="1:13" s="27" customFormat="1" x14ac:dyDescent="0.25">
      <c r="A6807" s="60"/>
      <c r="B6807" s="60"/>
      <c r="C6807" s="61"/>
      <c r="D6807" s="61"/>
      <c r="E6807" s="59"/>
      <c r="F6807" s="59"/>
      <c r="G6807" s="59"/>
      <c r="H6807" s="59"/>
      <c r="I6807" s="94"/>
      <c r="J6807" s="59"/>
      <c r="M6807" s="24"/>
    </row>
    <row r="6808" spans="1:13" s="27" customFormat="1" x14ac:dyDescent="0.25">
      <c r="A6808" s="60"/>
      <c r="B6808" s="60"/>
      <c r="C6808" s="61"/>
      <c r="D6808" s="61"/>
      <c r="E6808" s="59"/>
      <c r="F6808" s="59"/>
      <c r="G6808" s="59"/>
      <c r="H6808" s="59"/>
      <c r="I6808" s="94"/>
      <c r="J6808" s="59"/>
      <c r="M6808" s="24"/>
    </row>
    <row r="6809" spans="1:13" s="27" customFormat="1" x14ac:dyDescent="0.25">
      <c r="A6809" s="60"/>
      <c r="B6809" s="60"/>
      <c r="C6809" s="61"/>
      <c r="D6809" s="61"/>
      <c r="E6809" s="59"/>
      <c r="F6809" s="59"/>
      <c r="G6809" s="59"/>
      <c r="H6809" s="59"/>
      <c r="I6809" s="94"/>
      <c r="J6809" s="59"/>
      <c r="M6809" s="24"/>
    </row>
    <row r="6810" spans="1:13" s="27" customFormat="1" x14ac:dyDescent="0.25">
      <c r="A6810" s="60"/>
      <c r="B6810" s="60"/>
      <c r="C6810" s="61"/>
      <c r="D6810" s="61"/>
      <c r="E6810" s="59"/>
      <c r="F6810" s="59"/>
      <c r="G6810" s="59"/>
      <c r="H6810" s="59"/>
      <c r="I6810" s="94"/>
      <c r="J6810" s="59"/>
      <c r="M6810" s="24"/>
    </row>
    <row r="6811" spans="1:13" s="27" customFormat="1" x14ac:dyDescent="0.25">
      <c r="A6811" s="60"/>
      <c r="B6811" s="60"/>
      <c r="C6811" s="61"/>
      <c r="D6811" s="61"/>
      <c r="E6811" s="59"/>
      <c r="F6811" s="59"/>
      <c r="G6811" s="59"/>
      <c r="H6811" s="59"/>
      <c r="I6811" s="94"/>
      <c r="J6811" s="59"/>
      <c r="M6811" s="24"/>
    </row>
    <row r="6812" spans="1:13" s="27" customFormat="1" x14ac:dyDescent="0.25">
      <c r="A6812" s="60"/>
      <c r="B6812" s="60"/>
      <c r="C6812" s="61"/>
      <c r="D6812" s="61"/>
      <c r="E6812" s="59"/>
      <c r="F6812" s="59"/>
      <c r="G6812" s="59"/>
      <c r="H6812" s="59"/>
      <c r="I6812" s="94"/>
      <c r="J6812" s="59"/>
      <c r="M6812" s="24"/>
    </row>
    <row r="6813" spans="1:13" s="27" customFormat="1" x14ac:dyDescent="0.25">
      <c r="A6813" s="60"/>
      <c r="B6813" s="60"/>
      <c r="C6813" s="61"/>
      <c r="D6813" s="61"/>
      <c r="E6813" s="59"/>
      <c r="F6813" s="59"/>
      <c r="G6813" s="59"/>
      <c r="H6813" s="59"/>
      <c r="I6813" s="94"/>
      <c r="J6813" s="59"/>
      <c r="M6813" s="24"/>
    </row>
    <row r="6814" spans="1:13" s="27" customFormat="1" x14ac:dyDescent="0.25">
      <c r="A6814" s="60"/>
      <c r="B6814" s="60"/>
      <c r="C6814" s="61"/>
      <c r="D6814" s="61"/>
      <c r="E6814" s="59"/>
      <c r="F6814" s="59"/>
      <c r="G6814" s="59"/>
      <c r="H6814" s="59"/>
      <c r="I6814" s="94"/>
      <c r="J6814" s="59"/>
      <c r="M6814" s="24"/>
    </row>
    <row r="6815" spans="1:13" s="27" customFormat="1" x14ac:dyDescent="0.25">
      <c r="A6815" s="60"/>
      <c r="B6815" s="60"/>
      <c r="C6815" s="61"/>
      <c r="D6815" s="61"/>
      <c r="E6815" s="59"/>
      <c r="F6815" s="59"/>
      <c r="G6815" s="59"/>
      <c r="H6815" s="59"/>
      <c r="I6815" s="94"/>
      <c r="J6815" s="59"/>
      <c r="M6815" s="24"/>
    </row>
    <row r="6816" spans="1:13" s="27" customFormat="1" x14ac:dyDescent="0.25">
      <c r="A6816" s="60"/>
      <c r="B6816" s="60"/>
      <c r="C6816" s="61"/>
      <c r="D6816" s="61"/>
      <c r="E6816" s="59"/>
      <c r="F6816" s="59"/>
      <c r="G6816" s="59"/>
      <c r="H6816" s="59"/>
      <c r="I6816" s="94"/>
      <c r="J6816" s="59"/>
      <c r="M6816" s="24"/>
    </row>
    <row r="6817" spans="1:13" s="27" customFormat="1" x14ac:dyDescent="0.25">
      <c r="A6817" s="60"/>
      <c r="B6817" s="60"/>
      <c r="C6817" s="61"/>
      <c r="D6817" s="61"/>
      <c r="E6817" s="59"/>
      <c r="F6817" s="59"/>
      <c r="G6817" s="59"/>
      <c r="H6817" s="59"/>
      <c r="I6817" s="94"/>
      <c r="J6817" s="59"/>
      <c r="M6817" s="24"/>
    </row>
    <row r="6818" spans="1:13" s="27" customFormat="1" x14ac:dyDescent="0.25">
      <c r="A6818" s="60"/>
      <c r="B6818" s="60"/>
      <c r="C6818" s="61"/>
      <c r="D6818" s="61"/>
      <c r="E6818" s="59"/>
      <c r="F6818" s="59"/>
      <c r="G6818" s="59"/>
      <c r="H6818" s="59"/>
      <c r="I6818" s="94"/>
      <c r="J6818" s="59"/>
      <c r="M6818" s="24"/>
    </row>
    <row r="6819" spans="1:13" s="27" customFormat="1" x14ac:dyDescent="0.25">
      <c r="A6819" s="60"/>
      <c r="B6819" s="60"/>
      <c r="C6819" s="61"/>
      <c r="D6819" s="61"/>
      <c r="E6819" s="59"/>
      <c r="F6819" s="59"/>
      <c r="G6819" s="59"/>
      <c r="H6819" s="59"/>
      <c r="I6819" s="94"/>
      <c r="J6819" s="59"/>
      <c r="M6819" s="24"/>
    </row>
    <row r="6820" spans="1:13" s="27" customFormat="1" x14ac:dyDescent="0.25">
      <c r="A6820" s="60"/>
      <c r="B6820" s="60"/>
      <c r="C6820" s="61"/>
      <c r="D6820" s="61"/>
      <c r="E6820" s="59"/>
      <c r="F6820" s="59"/>
      <c r="G6820" s="59"/>
      <c r="H6820" s="59"/>
      <c r="I6820" s="94"/>
      <c r="J6820" s="59"/>
      <c r="M6820" s="24"/>
    </row>
    <row r="6821" spans="1:13" s="27" customFormat="1" x14ac:dyDescent="0.25">
      <c r="A6821" s="60"/>
      <c r="B6821" s="60"/>
      <c r="C6821" s="61"/>
      <c r="D6821" s="61"/>
      <c r="E6821" s="59"/>
      <c r="F6821" s="59"/>
      <c r="G6821" s="59"/>
      <c r="H6821" s="59"/>
      <c r="I6821" s="94"/>
      <c r="J6821" s="59"/>
      <c r="M6821" s="24"/>
    </row>
    <row r="6822" spans="1:13" s="27" customFormat="1" x14ac:dyDescent="0.25">
      <c r="A6822" s="60"/>
      <c r="B6822" s="60"/>
      <c r="C6822" s="61"/>
      <c r="D6822" s="61"/>
      <c r="E6822" s="59"/>
      <c r="F6822" s="59"/>
      <c r="G6822" s="59"/>
      <c r="H6822" s="59"/>
      <c r="I6822" s="94"/>
      <c r="J6822" s="59"/>
      <c r="M6822" s="24"/>
    </row>
    <row r="6823" spans="1:13" s="27" customFormat="1" x14ac:dyDescent="0.25">
      <c r="A6823" s="60"/>
      <c r="B6823" s="60"/>
      <c r="C6823" s="61"/>
      <c r="D6823" s="61"/>
      <c r="E6823" s="59"/>
      <c r="F6823" s="59"/>
      <c r="G6823" s="59"/>
      <c r="H6823" s="59"/>
      <c r="I6823" s="94"/>
      <c r="J6823" s="59"/>
      <c r="M6823" s="24"/>
    </row>
    <row r="6824" spans="1:13" s="27" customFormat="1" x14ac:dyDescent="0.25">
      <c r="A6824" s="60"/>
      <c r="B6824" s="60"/>
      <c r="C6824" s="61"/>
      <c r="D6824" s="61"/>
      <c r="E6824" s="59"/>
      <c r="F6824" s="59"/>
      <c r="G6824" s="59"/>
      <c r="H6824" s="59"/>
      <c r="I6824" s="94"/>
      <c r="J6824" s="59"/>
      <c r="M6824" s="24"/>
    </row>
    <row r="6825" spans="1:13" s="27" customFormat="1" x14ac:dyDescent="0.25">
      <c r="A6825" s="60"/>
      <c r="B6825" s="60"/>
      <c r="C6825" s="61"/>
      <c r="D6825" s="61"/>
      <c r="E6825" s="59"/>
      <c r="F6825" s="59"/>
      <c r="G6825" s="59"/>
      <c r="H6825" s="59"/>
      <c r="I6825" s="94"/>
      <c r="J6825" s="59"/>
      <c r="M6825" s="24"/>
    </row>
    <row r="6826" spans="1:13" s="27" customFormat="1" x14ac:dyDescent="0.25">
      <c r="A6826" s="60"/>
      <c r="B6826" s="60"/>
      <c r="C6826" s="61"/>
      <c r="D6826" s="61"/>
      <c r="E6826" s="59"/>
      <c r="F6826" s="59"/>
      <c r="G6826" s="59"/>
      <c r="H6826" s="59"/>
      <c r="I6826" s="94"/>
      <c r="J6826" s="59"/>
      <c r="M6826" s="24"/>
    </row>
    <row r="6827" spans="1:13" s="27" customFormat="1" x14ac:dyDescent="0.25">
      <c r="A6827" s="60"/>
      <c r="B6827" s="60"/>
      <c r="C6827" s="61"/>
      <c r="D6827" s="61"/>
      <c r="E6827" s="59"/>
      <c r="F6827" s="59"/>
      <c r="G6827" s="59"/>
      <c r="H6827" s="59"/>
      <c r="I6827" s="94"/>
      <c r="J6827" s="59"/>
      <c r="M6827" s="24"/>
    </row>
    <row r="6828" spans="1:13" s="27" customFormat="1" x14ac:dyDescent="0.25">
      <c r="A6828" s="60"/>
      <c r="B6828" s="60"/>
      <c r="C6828" s="61"/>
      <c r="D6828" s="61"/>
      <c r="E6828" s="59"/>
      <c r="F6828" s="59"/>
      <c r="G6828" s="59"/>
      <c r="H6828" s="59"/>
      <c r="I6828" s="94"/>
      <c r="J6828" s="59"/>
      <c r="M6828" s="24"/>
    </row>
    <row r="6829" spans="1:13" s="27" customFormat="1" x14ac:dyDescent="0.25">
      <c r="A6829" s="60"/>
      <c r="B6829" s="60"/>
      <c r="C6829" s="61"/>
      <c r="D6829" s="61"/>
      <c r="E6829" s="59"/>
      <c r="F6829" s="59"/>
      <c r="G6829" s="59"/>
      <c r="H6829" s="59"/>
      <c r="I6829" s="94"/>
      <c r="J6829" s="59"/>
      <c r="M6829" s="24"/>
    </row>
    <row r="6830" spans="1:13" s="27" customFormat="1" x14ac:dyDescent="0.25">
      <c r="A6830" s="60"/>
      <c r="B6830" s="60"/>
      <c r="C6830" s="61"/>
      <c r="D6830" s="61"/>
      <c r="E6830" s="59"/>
      <c r="F6830" s="59"/>
      <c r="G6830" s="59"/>
      <c r="H6830" s="59"/>
      <c r="I6830" s="94"/>
      <c r="J6830" s="59"/>
      <c r="M6830" s="24"/>
    </row>
    <row r="6831" spans="1:13" s="27" customFormat="1" x14ac:dyDescent="0.25">
      <c r="A6831" s="60"/>
      <c r="B6831" s="60"/>
      <c r="C6831" s="61"/>
      <c r="D6831" s="61"/>
      <c r="E6831" s="59"/>
      <c r="F6831" s="59"/>
      <c r="G6831" s="59"/>
      <c r="H6831" s="59"/>
      <c r="I6831" s="94"/>
      <c r="J6831" s="59"/>
      <c r="M6831" s="24"/>
    </row>
    <row r="6832" spans="1:13" s="27" customFormat="1" x14ac:dyDescent="0.25">
      <c r="A6832" s="60"/>
      <c r="B6832" s="60"/>
      <c r="C6832" s="61"/>
      <c r="D6832" s="61"/>
      <c r="E6832" s="59"/>
      <c r="F6832" s="59"/>
      <c r="G6832" s="59"/>
      <c r="H6832" s="59"/>
      <c r="I6832" s="94"/>
      <c r="J6832" s="59"/>
      <c r="M6832" s="24"/>
    </row>
    <row r="6833" spans="1:13" s="27" customFormat="1" x14ac:dyDescent="0.25">
      <c r="A6833" s="60"/>
      <c r="B6833" s="60"/>
      <c r="C6833" s="61"/>
      <c r="D6833" s="61"/>
      <c r="E6833" s="59"/>
      <c r="F6833" s="59"/>
      <c r="G6833" s="59"/>
      <c r="H6833" s="59"/>
      <c r="I6833" s="94"/>
      <c r="J6833" s="59"/>
      <c r="M6833" s="24"/>
    </row>
    <row r="6834" spans="1:13" s="27" customFormat="1" x14ac:dyDescent="0.25">
      <c r="A6834" s="60"/>
      <c r="B6834" s="60"/>
      <c r="C6834" s="61"/>
      <c r="D6834" s="61"/>
      <c r="E6834" s="59"/>
      <c r="F6834" s="59"/>
      <c r="G6834" s="59"/>
      <c r="H6834" s="59"/>
      <c r="I6834" s="94"/>
      <c r="J6834" s="59"/>
      <c r="M6834" s="24"/>
    </row>
    <row r="6835" spans="1:13" s="27" customFormat="1" x14ac:dyDescent="0.25">
      <c r="A6835" s="60"/>
      <c r="B6835" s="60"/>
      <c r="C6835" s="61"/>
      <c r="D6835" s="61"/>
      <c r="E6835" s="59"/>
      <c r="F6835" s="59"/>
      <c r="G6835" s="59"/>
      <c r="H6835" s="59"/>
      <c r="I6835" s="94"/>
      <c r="J6835" s="59"/>
      <c r="M6835" s="24"/>
    </row>
    <row r="6836" spans="1:13" s="27" customFormat="1" x14ac:dyDescent="0.25">
      <c r="A6836" s="60"/>
      <c r="B6836" s="60"/>
      <c r="C6836" s="61"/>
      <c r="D6836" s="61"/>
      <c r="E6836" s="59"/>
      <c r="F6836" s="59"/>
      <c r="G6836" s="59"/>
      <c r="H6836" s="59"/>
      <c r="I6836" s="94"/>
      <c r="J6836" s="59"/>
      <c r="M6836" s="24"/>
    </row>
    <row r="6837" spans="1:13" s="27" customFormat="1" x14ac:dyDescent="0.25">
      <c r="A6837" s="60"/>
      <c r="B6837" s="60"/>
      <c r="C6837" s="61"/>
      <c r="D6837" s="61"/>
      <c r="E6837" s="59"/>
      <c r="F6837" s="59"/>
      <c r="G6837" s="59"/>
      <c r="H6837" s="59"/>
      <c r="I6837" s="94"/>
      <c r="J6837" s="59"/>
      <c r="M6837" s="24"/>
    </row>
    <row r="6838" spans="1:13" s="27" customFormat="1" x14ac:dyDescent="0.25">
      <c r="A6838" s="60"/>
      <c r="B6838" s="60"/>
      <c r="C6838" s="61"/>
      <c r="D6838" s="61"/>
      <c r="E6838" s="59"/>
      <c r="F6838" s="59"/>
      <c r="G6838" s="59"/>
      <c r="H6838" s="59"/>
      <c r="I6838" s="94"/>
      <c r="J6838" s="59"/>
      <c r="M6838" s="24"/>
    </row>
    <row r="6839" spans="1:13" s="27" customFormat="1" x14ac:dyDescent="0.25">
      <c r="A6839" s="60"/>
      <c r="B6839" s="60"/>
      <c r="C6839" s="61"/>
      <c r="D6839" s="61"/>
      <c r="E6839" s="59"/>
      <c r="F6839" s="59"/>
      <c r="G6839" s="59"/>
      <c r="H6839" s="59"/>
      <c r="I6839" s="94"/>
      <c r="J6839" s="59"/>
      <c r="M6839" s="24"/>
    </row>
    <row r="6840" spans="1:13" s="27" customFormat="1" x14ac:dyDescent="0.25">
      <c r="A6840" s="60"/>
      <c r="B6840" s="60"/>
      <c r="C6840" s="61"/>
      <c r="D6840" s="61"/>
      <c r="E6840" s="59"/>
      <c r="F6840" s="59"/>
      <c r="G6840" s="59"/>
      <c r="H6840" s="59"/>
      <c r="I6840" s="94"/>
      <c r="J6840" s="59"/>
      <c r="M6840" s="24"/>
    </row>
    <row r="6841" spans="1:13" s="27" customFormat="1" x14ac:dyDescent="0.25">
      <c r="A6841" s="60"/>
      <c r="B6841" s="60"/>
      <c r="C6841" s="61"/>
      <c r="D6841" s="61"/>
      <c r="E6841" s="59"/>
      <c r="F6841" s="59"/>
      <c r="G6841" s="59"/>
      <c r="H6841" s="59"/>
      <c r="I6841" s="94"/>
      <c r="J6841" s="59"/>
      <c r="M6841" s="24"/>
    </row>
    <row r="6842" spans="1:13" s="27" customFormat="1" x14ac:dyDescent="0.25">
      <c r="A6842" s="60"/>
      <c r="B6842" s="60"/>
      <c r="C6842" s="61"/>
      <c r="D6842" s="61"/>
      <c r="E6842" s="59"/>
      <c r="F6842" s="59"/>
      <c r="G6842" s="59"/>
      <c r="H6842" s="59"/>
      <c r="I6842" s="94"/>
      <c r="J6842" s="59"/>
      <c r="M6842" s="24"/>
    </row>
    <row r="6843" spans="1:13" s="27" customFormat="1" x14ac:dyDescent="0.25">
      <c r="A6843" s="60"/>
      <c r="B6843" s="60"/>
      <c r="C6843" s="61"/>
      <c r="D6843" s="61"/>
      <c r="E6843" s="59"/>
      <c r="F6843" s="59"/>
      <c r="G6843" s="59"/>
      <c r="H6843" s="59"/>
      <c r="I6843" s="94"/>
      <c r="J6843" s="59"/>
      <c r="M6843" s="24"/>
    </row>
    <row r="6844" spans="1:13" s="27" customFormat="1" x14ac:dyDescent="0.25">
      <c r="A6844" s="60"/>
      <c r="B6844" s="60"/>
      <c r="C6844" s="61"/>
      <c r="D6844" s="61"/>
      <c r="E6844" s="59"/>
      <c r="F6844" s="59"/>
      <c r="G6844" s="59"/>
      <c r="H6844" s="59"/>
      <c r="I6844" s="94"/>
      <c r="J6844" s="59"/>
      <c r="M6844" s="24"/>
    </row>
    <row r="6845" spans="1:13" s="27" customFormat="1" x14ac:dyDescent="0.25">
      <c r="A6845" s="60"/>
      <c r="B6845" s="60"/>
      <c r="C6845" s="61"/>
      <c r="D6845" s="61"/>
      <c r="E6845" s="59"/>
      <c r="F6845" s="59"/>
      <c r="G6845" s="59"/>
      <c r="H6845" s="59"/>
      <c r="I6845" s="94"/>
      <c r="J6845" s="59"/>
      <c r="M6845" s="24"/>
    </row>
    <row r="6846" spans="1:13" s="27" customFormat="1" x14ac:dyDescent="0.25">
      <c r="A6846" s="60"/>
      <c r="B6846" s="60"/>
      <c r="C6846" s="61"/>
      <c r="D6846" s="61"/>
      <c r="E6846" s="59"/>
      <c r="F6846" s="59"/>
      <c r="G6846" s="59"/>
      <c r="H6846" s="59"/>
      <c r="I6846" s="94"/>
      <c r="J6846" s="59"/>
      <c r="M6846" s="24"/>
    </row>
    <row r="6847" spans="1:13" s="27" customFormat="1" x14ac:dyDescent="0.25">
      <c r="A6847" s="60"/>
      <c r="B6847" s="60"/>
      <c r="C6847" s="61"/>
      <c r="D6847" s="61"/>
      <c r="E6847" s="59"/>
      <c r="F6847" s="59"/>
      <c r="G6847" s="59"/>
      <c r="H6847" s="59"/>
      <c r="I6847" s="94"/>
      <c r="J6847" s="59"/>
      <c r="M6847" s="24"/>
    </row>
    <row r="6848" spans="1:13" s="27" customFormat="1" x14ac:dyDescent="0.25">
      <c r="A6848" s="60"/>
      <c r="B6848" s="60"/>
      <c r="C6848" s="61"/>
      <c r="D6848" s="61"/>
      <c r="E6848" s="59"/>
      <c r="F6848" s="59"/>
      <c r="G6848" s="59"/>
      <c r="H6848" s="59"/>
      <c r="I6848" s="94"/>
      <c r="J6848" s="59"/>
      <c r="M6848" s="24"/>
    </row>
    <row r="6849" spans="1:13" s="27" customFormat="1" x14ac:dyDescent="0.25">
      <c r="A6849" s="60"/>
      <c r="B6849" s="60"/>
      <c r="C6849" s="61"/>
      <c r="D6849" s="61"/>
      <c r="E6849" s="59"/>
      <c r="F6849" s="59"/>
      <c r="G6849" s="59"/>
      <c r="H6849" s="59"/>
      <c r="I6849" s="94"/>
      <c r="J6849" s="59"/>
      <c r="M6849" s="24"/>
    </row>
    <row r="6850" spans="1:13" s="27" customFormat="1" x14ac:dyDescent="0.25">
      <c r="A6850" s="60"/>
      <c r="B6850" s="60"/>
      <c r="C6850" s="61"/>
      <c r="D6850" s="61"/>
      <c r="E6850" s="59"/>
      <c r="F6850" s="59"/>
      <c r="G6850" s="59"/>
      <c r="H6850" s="59"/>
      <c r="I6850" s="94"/>
      <c r="J6850" s="59"/>
      <c r="M6850" s="24"/>
    </row>
    <row r="6851" spans="1:13" s="27" customFormat="1" x14ac:dyDescent="0.25">
      <c r="A6851" s="60"/>
      <c r="B6851" s="60"/>
      <c r="C6851" s="61"/>
      <c r="D6851" s="61"/>
      <c r="E6851" s="59"/>
      <c r="F6851" s="59"/>
      <c r="G6851" s="59"/>
      <c r="H6851" s="59"/>
      <c r="I6851" s="94"/>
      <c r="J6851" s="59"/>
      <c r="M6851" s="24"/>
    </row>
    <row r="6852" spans="1:13" s="27" customFormat="1" x14ac:dyDescent="0.25">
      <c r="A6852" s="60"/>
      <c r="B6852" s="60"/>
      <c r="C6852" s="61"/>
      <c r="D6852" s="61"/>
      <c r="E6852" s="59"/>
      <c r="F6852" s="59"/>
      <c r="G6852" s="59"/>
      <c r="H6852" s="59"/>
      <c r="I6852" s="94"/>
      <c r="J6852" s="59"/>
      <c r="M6852" s="24"/>
    </row>
    <row r="6853" spans="1:13" s="27" customFormat="1" x14ac:dyDescent="0.25">
      <c r="A6853" s="60"/>
      <c r="B6853" s="60"/>
      <c r="C6853" s="61"/>
      <c r="D6853" s="61"/>
      <c r="E6853" s="59"/>
      <c r="F6853" s="59"/>
      <c r="G6853" s="59"/>
      <c r="H6853" s="59"/>
      <c r="I6853" s="94"/>
      <c r="J6853" s="59"/>
      <c r="M6853" s="24"/>
    </row>
    <row r="6854" spans="1:13" s="27" customFormat="1" x14ac:dyDescent="0.25">
      <c r="A6854" s="60"/>
      <c r="B6854" s="60"/>
      <c r="C6854" s="61"/>
      <c r="D6854" s="61"/>
      <c r="E6854" s="59"/>
      <c r="F6854" s="59"/>
      <c r="G6854" s="59"/>
      <c r="H6854" s="59"/>
      <c r="I6854" s="94"/>
      <c r="J6854" s="59"/>
      <c r="M6854" s="24"/>
    </row>
    <row r="6855" spans="1:13" s="27" customFormat="1" x14ac:dyDescent="0.25">
      <c r="A6855" s="60"/>
      <c r="B6855" s="60"/>
      <c r="C6855" s="61"/>
      <c r="D6855" s="61"/>
      <c r="E6855" s="59"/>
      <c r="F6855" s="59"/>
      <c r="G6855" s="59"/>
      <c r="H6855" s="59"/>
      <c r="I6855" s="94"/>
      <c r="J6855" s="59"/>
      <c r="M6855" s="24"/>
    </row>
    <row r="6856" spans="1:13" s="27" customFormat="1" x14ac:dyDescent="0.25">
      <c r="A6856" s="60"/>
      <c r="B6856" s="60"/>
      <c r="C6856" s="61"/>
      <c r="D6856" s="61"/>
      <c r="E6856" s="59"/>
      <c r="F6856" s="59"/>
      <c r="G6856" s="59"/>
      <c r="H6856" s="59"/>
      <c r="I6856" s="94"/>
      <c r="J6856" s="59"/>
      <c r="M6856" s="24"/>
    </row>
    <row r="6857" spans="1:13" s="27" customFormat="1" x14ac:dyDescent="0.25">
      <c r="A6857" s="60"/>
      <c r="B6857" s="60"/>
      <c r="C6857" s="61"/>
      <c r="D6857" s="61"/>
      <c r="E6857" s="59"/>
      <c r="F6857" s="59"/>
      <c r="G6857" s="59"/>
      <c r="H6857" s="59"/>
      <c r="I6857" s="94"/>
      <c r="J6857" s="59"/>
      <c r="M6857" s="24"/>
    </row>
    <row r="6858" spans="1:13" s="27" customFormat="1" x14ac:dyDescent="0.25">
      <c r="A6858" s="60"/>
      <c r="B6858" s="60"/>
      <c r="C6858" s="61"/>
      <c r="D6858" s="61"/>
      <c r="E6858" s="59"/>
      <c r="F6858" s="59"/>
      <c r="G6858" s="59"/>
      <c r="H6858" s="59"/>
      <c r="I6858" s="94"/>
      <c r="J6858" s="59"/>
      <c r="M6858" s="24"/>
    </row>
    <row r="6859" spans="1:13" s="27" customFormat="1" x14ac:dyDescent="0.25">
      <c r="A6859" s="60"/>
      <c r="B6859" s="60"/>
      <c r="C6859" s="61"/>
      <c r="D6859" s="61"/>
      <c r="E6859" s="59"/>
      <c r="F6859" s="59"/>
      <c r="G6859" s="59"/>
      <c r="H6859" s="59"/>
      <c r="I6859" s="94"/>
      <c r="J6859" s="59"/>
      <c r="M6859" s="24"/>
    </row>
    <row r="6860" spans="1:13" s="27" customFormat="1" x14ac:dyDescent="0.25">
      <c r="A6860" s="60"/>
      <c r="B6860" s="60"/>
      <c r="C6860" s="61"/>
      <c r="D6860" s="61"/>
      <c r="E6860" s="59"/>
      <c r="F6860" s="59"/>
      <c r="G6860" s="59"/>
      <c r="H6860" s="59"/>
      <c r="I6860" s="94"/>
      <c r="J6860" s="59"/>
      <c r="M6860" s="24"/>
    </row>
    <row r="6861" spans="1:13" s="27" customFormat="1" x14ac:dyDescent="0.25">
      <c r="A6861" s="60"/>
      <c r="B6861" s="60"/>
      <c r="C6861" s="61"/>
      <c r="D6861" s="61"/>
      <c r="E6861" s="59"/>
      <c r="F6861" s="59"/>
      <c r="G6861" s="59"/>
      <c r="H6861" s="59"/>
      <c r="I6861" s="94"/>
      <c r="J6861" s="59"/>
      <c r="M6861" s="24"/>
    </row>
    <row r="6862" spans="1:13" s="27" customFormat="1" x14ac:dyDescent="0.25">
      <c r="A6862" s="60"/>
      <c r="B6862" s="60"/>
      <c r="C6862" s="61"/>
      <c r="D6862" s="61"/>
      <c r="E6862" s="59"/>
      <c r="F6862" s="59"/>
      <c r="G6862" s="59"/>
      <c r="H6862" s="59"/>
      <c r="I6862" s="94"/>
      <c r="J6862" s="59"/>
      <c r="M6862" s="24"/>
    </row>
    <row r="6863" spans="1:13" s="27" customFormat="1" x14ac:dyDescent="0.25">
      <c r="A6863" s="60"/>
      <c r="B6863" s="60"/>
      <c r="C6863" s="61"/>
      <c r="D6863" s="61"/>
      <c r="E6863" s="59"/>
      <c r="F6863" s="59"/>
      <c r="G6863" s="59"/>
      <c r="H6863" s="59"/>
      <c r="I6863" s="94"/>
      <c r="J6863" s="59"/>
      <c r="M6863" s="24"/>
    </row>
    <row r="6864" spans="1:13" s="27" customFormat="1" x14ac:dyDescent="0.25">
      <c r="A6864" s="60"/>
      <c r="B6864" s="60"/>
      <c r="C6864" s="61"/>
      <c r="D6864" s="61"/>
      <c r="E6864" s="59"/>
      <c r="F6864" s="59"/>
      <c r="G6864" s="59"/>
      <c r="H6864" s="59"/>
      <c r="I6864" s="94"/>
      <c r="J6864" s="59"/>
      <c r="M6864" s="24"/>
    </row>
    <row r="6865" spans="1:13" s="27" customFormat="1" x14ac:dyDescent="0.25">
      <c r="A6865" s="60"/>
      <c r="B6865" s="60"/>
      <c r="C6865" s="61"/>
      <c r="D6865" s="61"/>
      <c r="E6865" s="59"/>
      <c r="F6865" s="59"/>
      <c r="G6865" s="59"/>
      <c r="H6865" s="59"/>
      <c r="I6865" s="94"/>
      <c r="J6865" s="59"/>
      <c r="M6865" s="24"/>
    </row>
    <row r="6866" spans="1:13" s="27" customFormat="1" x14ac:dyDescent="0.25">
      <c r="A6866" s="60"/>
      <c r="B6866" s="60"/>
      <c r="C6866" s="61"/>
      <c r="D6866" s="61"/>
      <c r="E6866" s="59"/>
      <c r="F6866" s="59"/>
      <c r="G6866" s="59"/>
      <c r="H6866" s="59"/>
      <c r="I6866" s="94"/>
      <c r="J6866" s="59"/>
      <c r="M6866" s="24"/>
    </row>
    <row r="6867" spans="1:13" s="27" customFormat="1" x14ac:dyDescent="0.25">
      <c r="A6867" s="60"/>
      <c r="B6867" s="60"/>
      <c r="C6867" s="61"/>
      <c r="D6867" s="61"/>
      <c r="E6867" s="59"/>
      <c r="F6867" s="59"/>
      <c r="G6867" s="59"/>
      <c r="H6867" s="59"/>
      <c r="I6867" s="94"/>
      <c r="J6867" s="59"/>
      <c r="M6867" s="24"/>
    </row>
    <row r="6868" spans="1:13" s="27" customFormat="1" x14ac:dyDescent="0.25">
      <c r="A6868" s="60"/>
      <c r="B6868" s="60"/>
      <c r="C6868" s="61"/>
      <c r="D6868" s="61"/>
      <c r="E6868" s="59"/>
      <c r="F6868" s="59"/>
      <c r="G6868" s="59"/>
      <c r="H6868" s="59"/>
      <c r="I6868" s="94"/>
      <c r="J6868" s="59"/>
      <c r="M6868" s="24"/>
    </row>
    <row r="6869" spans="1:13" s="27" customFormat="1" x14ac:dyDescent="0.25">
      <c r="A6869" s="60"/>
      <c r="B6869" s="60"/>
      <c r="C6869" s="61"/>
      <c r="D6869" s="61"/>
      <c r="E6869" s="59"/>
      <c r="F6869" s="59"/>
      <c r="G6869" s="59"/>
      <c r="H6869" s="59"/>
      <c r="I6869" s="94"/>
      <c r="J6869" s="59"/>
      <c r="M6869" s="24"/>
    </row>
    <row r="6870" spans="1:13" s="27" customFormat="1" x14ac:dyDescent="0.25">
      <c r="A6870" s="60"/>
      <c r="B6870" s="60"/>
      <c r="C6870" s="61"/>
      <c r="D6870" s="61"/>
      <c r="E6870" s="59"/>
      <c r="F6870" s="59"/>
      <c r="G6870" s="59"/>
      <c r="H6870" s="59"/>
      <c r="I6870" s="94"/>
      <c r="J6870" s="59"/>
      <c r="M6870" s="24"/>
    </row>
    <row r="6871" spans="1:13" s="27" customFormat="1" x14ac:dyDescent="0.25">
      <c r="A6871" s="60"/>
      <c r="B6871" s="60"/>
      <c r="C6871" s="61"/>
      <c r="D6871" s="61"/>
      <c r="E6871" s="59"/>
      <c r="F6871" s="59"/>
      <c r="G6871" s="59"/>
      <c r="H6871" s="59"/>
      <c r="I6871" s="94"/>
      <c r="J6871" s="59"/>
      <c r="M6871" s="24"/>
    </row>
    <row r="6872" spans="1:13" s="27" customFormat="1" x14ac:dyDescent="0.25">
      <c r="A6872" s="60"/>
      <c r="B6872" s="60"/>
      <c r="C6872" s="61"/>
      <c r="D6872" s="61"/>
      <c r="E6872" s="59"/>
      <c r="F6872" s="59"/>
      <c r="G6872" s="59"/>
      <c r="H6872" s="59"/>
      <c r="I6872" s="94"/>
      <c r="J6872" s="59"/>
      <c r="M6872" s="24"/>
    </row>
    <row r="6873" spans="1:13" s="27" customFormat="1" x14ac:dyDescent="0.25">
      <c r="A6873" s="60"/>
      <c r="B6873" s="60"/>
      <c r="C6873" s="61"/>
      <c r="D6873" s="61"/>
      <c r="E6873" s="59"/>
      <c r="F6873" s="59"/>
      <c r="G6873" s="59"/>
      <c r="H6873" s="59"/>
      <c r="I6873" s="94"/>
      <c r="J6873" s="59"/>
      <c r="M6873" s="24"/>
    </row>
    <row r="6874" spans="1:13" s="27" customFormat="1" x14ac:dyDescent="0.25">
      <c r="A6874" s="60"/>
      <c r="B6874" s="60"/>
      <c r="C6874" s="61"/>
      <c r="D6874" s="61"/>
      <c r="E6874" s="59"/>
      <c r="F6874" s="59"/>
      <c r="G6874" s="59"/>
      <c r="H6874" s="59"/>
      <c r="I6874" s="94"/>
      <c r="J6874" s="59"/>
      <c r="M6874" s="24"/>
    </row>
    <row r="6875" spans="1:13" s="27" customFormat="1" x14ac:dyDescent="0.25">
      <c r="A6875" s="60"/>
      <c r="B6875" s="60"/>
      <c r="C6875" s="61"/>
      <c r="D6875" s="61"/>
      <c r="E6875" s="59"/>
      <c r="F6875" s="59"/>
      <c r="G6875" s="59"/>
      <c r="H6875" s="59"/>
      <c r="I6875" s="94"/>
      <c r="J6875" s="59"/>
      <c r="M6875" s="24"/>
    </row>
    <row r="6876" spans="1:13" s="27" customFormat="1" x14ac:dyDescent="0.25">
      <c r="A6876" s="60"/>
      <c r="B6876" s="60"/>
      <c r="C6876" s="61"/>
      <c r="D6876" s="61"/>
      <c r="E6876" s="59"/>
      <c r="F6876" s="59"/>
      <c r="G6876" s="59"/>
      <c r="H6876" s="59"/>
      <c r="I6876" s="94"/>
      <c r="J6876" s="59"/>
      <c r="M6876" s="24"/>
    </row>
    <row r="6877" spans="1:13" s="27" customFormat="1" x14ac:dyDescent="0.25">
      <c r="A6877" s="60"/>
      <c r="B6877" s="60"/>
      <c r="C6877" s="61"/>
      <c r="D6877" s="61"/>
      <c r="E6877" s="59"/>
      <c r="F6877" s="59"/>
      <c r="G6877" s="59"/>
      <c r="H6877" s="59"/>
      <c r="I6877" s="94"/>
      <c r="J6877" s="59"/>
      <c r="M6877" s="24"/>
    </row>
    <row r="6878" spans="1:13" s="27" customFormat="1" x14ac:dyDescent="0.25">
      <c r="A6878" s="60"/>
      <c r="B6878" s="60"/>
      <c r="C6878" s="61"/>
      <c r="D6878" s="61"/>
      <c r="E6878" s="59"/>
      <c r="F6878" s="59"/>
      <c r="G6878" s="59"/>
      <c r="H6878" s="59"/>
      <c r="I6878" s="94"/>
      <c r="J6878" s="59"/>
      <c r="M6878" s="24"/>
    </row>
    <row r="6879" spans="1:13" s="27" customFormat="1" x14ac:dyDescent="0.25">
      <c r="A6879" s="60"/>
      <c r="B6879" s="60"/>
      <c r="C6879" s="61"/>
      <c r="D6879" s="61"/>
      <c r="E6879" s="59"/>
      <c r="F6879" s="59"/>
      <c r="G6879" s="59"/>
      <c r="H6879" s="59"/>
      <c r="I6879" s="94"/>
      <c r="J6879" s="59"/>
      <c r="M6879" s="24"/>
    </row>
    <row r="6880" spans="1:13" s="27" customFormat="1" x14ac:dyDescent="0.25">
      <c r="A6880" s="60"/>
      <c r="B6880" s="60"/>
      <c r="C6880" s="61"/>
      <c r="D6880" s="61"/>
      <c r="E6880" s="59"/>
      <c r="F6880" s="59"/>
      <c r="G6880" s="59"/>
      <c r="H6880" s="59"/>
      <c r="I6880" s="94"/>
      <c r="J6880" s="59"/>
      <c r="M6880" s="24"/>
    </row>
    <row r="6881" spans="1:13" s="27" customFormat="1" x14ac:dyDescent="0.25">
      <c r="A6881" s="60"/>
      <c r="B6881" s="60"/>
      <c r="C6881" s="61"/>
      <c r="D6881" s="61"/>
      <c r="E6881" s="59"/>
      <c r="F6881" s="59"/>
      <c r="G6881" s="59"/>
      <c r="H6881" s="59"/>
      <c r="I6881" s="94"/>
      <c r="J6881" s="59"/>
      <c r="M6881" s="24"/>
    </row>
    <row r="6882" spans="1:13" s="27" customFormat="1" x14ac:dyDescent="0.25">
      <c r="A6882" s="60"/>
      <c r="B6882" s="60"/>
      <c r="C6882" s="61"/>
      <c r="D6882" s="61"/>
      <c r="E6882" s="59"/>
      <c r="F6882" s="59"/>
      <c r="G6882" s="59"/>
      <c r="H6882" s="59"/>
      <c r="I6882" s="94"/>
      <c r="J6882" s="59"/>
      <c r="M6882" s="24"/>
    </row>
    <row r="6883" spans="1:13" s="27" customFormat="1" x14ac:dyDescent="0.25">
      <c r="A6883" s="60"/>
      <c r="B6883" s="60"/>
      <c r="C6883" s="61"/>
      <c r="D6883" s="61"/>
      <c r="E6883" s="59"/>
      <c r="F6883" s="59"/>
      <c r="G6883" s="59"/>
      <c r="H6883" s="59"/>
      <c r="I6883" s="94"/>
      <c r="J6883" s="59"/>
      <c r="M6883" s="24"/>
    </row>
    <row r="6884" spans="1:13" s="27" customFormat="1" x14ac:dyDescent="0.25">
      <c r="A6884" s="60"/>
      <c r="B6884" s="60"/>
      <c r="C6884" s="61"/>
      <c r="D6884" s="61"/>
      <c r="E6884" s="59"/>
      <c r="F6884" s="59"/>
      <c r="G6884" s="59"/>
      <c r="H6884" s="59"/>
      <c r="I6884" s="94"/>
      <c r="J6884" s="59"/>
      <c r="M6884" s="24"/>
    </row>
    <row r="6885" spans="1:13" s="27" customFormat="1" x14ac:dyDescent="0.25">
      <c r="A6885" s="60"/>
      <c r="B6885" s="60"/>
      <c r="C6885" s="61"/>
      <c r="D6885" s="61"/>
      <c r="E6885" s="59"/>
      <c r="F6885" s="59"/>
      <c r="G6885" s="59"/>
      <c r="H6885" s="59"/>
      <c r="I6885" s="94"/>
      <c r="J6885" s="59"/>
      <c r="M6885" s="24"/>
    </row>
    <row r="6886" spans="1:13" s="27" customFormat="1" x14ac:dyDescent="0.25">
      <c r="A6886" s="60"/>
      <c r="B6886" s="60"/>
      <c r="C6886" s="61"/>
      <c r="D6886" s="61"/>
      <c r="E6886" s="59"/>
      <c r="F6886" s="59"/>
      <c r="G6886" s="59"/>
      <c r="H6886" s="59"/>
      <c r="I6886" s="94"/>
      <c r="J6886" s="59"/>
      <c r="M6886" s="24"/>
    </row>
    <row r="6887" spans="1:13" s="27" customFormat="1" x14ac:dyDescent="0.25">
      <c r="A6887" s="60"/>
      <c r="B6887" s="60"/>
      <c r="C6887" s="61"/>
      <c r="D6887" s="61"/>
      <c r="E6887" s="59"/>
      <c r="F6887" s="59"/>
      <c r="G6887" s="59"/>
      <c r="H6887" s="59"/>
      <c r="I6887" s="94"/>
      <c r="J6887" s="59"/>
      <c r="M6887" s="24"/>
    </row>
    <row r="6888" spans="1:13" s="27" customFormat="1" x14ac:dyDescent="0.25">
      <c r="A6888" s="60"/>
      <c r="B6888" s="60"/>
      <c r="C6888" s="61"/>
      <c r="D6888" s="61"/>
      <c r="E6888" s="59"/>
      <c r="F6888" s="59"/>
      <c r="G6888" s="59"/>
      <c r="H6888" s="59"/>
      <c r="I6888" s="94"/>
      <c r="J6888" s="59"/>
      <c r="M6888" s="24"/>
    </row>
    <row r="6889" spans="1:13" s="27" customFormat="1" x14ac:dyDescent="0.25">
      <c r="A6889" s="60"/>
      <c r="B6889" s="60"/>
      <c r="C6889" s="61"/>
      <c r="D6889" s="61"/>
      <c r="E6889" s="59"/>
      <c r="F6889" s="59"/>
      <c r="G6889" s="59"/>
      <c r="H6889" s="59"/>
      <c r="I6889" s="94"/>
      <c r="J6889" s="59"/>
      <c r="M6889" s="24"/>
    </row>
    <row r="6890" spans="1:13" s="27" customFormat="1" x14ac:dyDescent="0.25">
      <c r="A6890" s="60"/>
      <c r="B6890" s="60"/>
      <c r="C6890" s="61"/>
      <c r="D6890" s="61"/>
      <c r="E6890" s="59"/>
      <c r="F6890" s="59"/>
      <c r="G6890" s="59"/>
      <c r="H6890" s="59"/>
      <c r="I6890" s="94"/>
      <c r="J6890" s="59"/>
      <c r="M6890" s="24"/>
    </row>
    <row r="6891" spans="1:13" s="27" customFormat="1" x14ac:dyDescent="0.25">
      <c r="A6891" s="60"/>
      <c r="B6891" s="60"/>
      <c r="C6891" s="61"/>
      <c r="D6891" s="61"/>
      <c r="E6891" s="59"/>
      <c r="F6891" s="59"/>
      <c r="G6891" s="59"/>
      <c r="H6891" s="59"/>
      <c r="I6891" s="94"/>
      <c r="J6891" s="59"/>
      <c r="M6891" s="24"/>
    </row>
    <row r="6892" spans="1:13" s="27" customFormat="1" x14ac:dyDescent="0.25">
      <c r="A6892" s="60"/>
      <c r="B6892" s="60"/>
      <c r="C6892" s="61"/>
      <c r="D6892" s="61"/>
      <c r="E6892" s="59"/>
      <c r="F6892" s="59"/>
      <c r="G6892" s="59"/>
      <c r="H6892" s="59"/>
      <c r="I6892" s="94"/>
      <c r="J6892" s="59"/>
      <c r="M6892" s="24"/>
    </row>
    <row r="6893" spans="1:13" s="27" customFormat="1" x14ac:dyDescent="0.25">
      <c r="A6893" s="60"/>
      <c r="B6893" s="60"/>
      <c r="C6893" s="61"/>
      <c r="D6893" s="61"/>
      <c r="E6893" s="59"/>
      <c r="F6893" s="59"/>
      <c r="G6893" s="59"/>
      <c r="H6893" s="59"/>
      <c r="I6893" s="94"/>
      <c r="J6893" s="59"/>
      <c r="M6893" s="24"/>
    </row>
    <row r="6894" spans="1:13" s="27" customFormat="1" x14ac:dyDescent="0.25">
      <c r="A6894" s="60"/>
      <c r="B6894" s="60"/>
      <c r="C6894" s="61"/>
      <c r="D6894" s="61"/>
      <c r="E6894" s="59"/>
      <c r="F6894" s="59"/>
      <c r="G6894" s="59"/>
      <c r="H6894" s="59"/>
      <c r="I6894" s="94"/>
      <c r="J6894" s="59"/>
      <c r="M6894" s="24"/>
    </row>
    <row r="6895" spans="1:13" s="27" customFormat="1" x14ac:dyDescent="0.25">
      <c r="A6895" s="60"/>
      <c r="B6895" s="60"/>
      <c r="C6895" s="61"/>
      <c r="D6895" s="61"/>
      <c r="E6895" s="59"/>
      <c r="F6895" s="59"/>
      <c r="G6895" s="59"/>
      <c r="H6895" s="59"/>
      <c r="I6895" s="94"/>
      <c r="J6895" s="59"/>
      <c r="M6895" s="24"/>
    </row>
    <row r="6896" spans="1:13" s="27" customFormat="1" x14ac:dyDescent="0.25">
      <c r="A6896" s="60"/>
      <c r="B6896" s="60"/>
      <c r="C6896" s="61"/>
      <c r="D6896" s="61"/>
      <c r="E6896" s="59"/>
      <c r="F6896" s="59"/>
      <c r="G6896" s="59"/>
      <c r="H6896" s="59"/>
      <c r="I6896" s="94"/>
      <c r="J6896" s="59"/>
      <c r="M6896" s="24"/>
    </row>
    <row r="6897" spans="1:13" s="27" customFormat="1" x14ac:dyDescent="0.25">
      <c r="A6897" s="60"/>
      <c r="B6897" s="60"/>
      <c r="C6897" s="61"/>
      <c r="D6897" s="61"/>
      <c r="E6897" s="59"/>
      <c r="F6897" s="59"/>
      <c r="G6897" s="59"/>
      <c r="H6897" s="59"/>
      <c r="I6897" s="94"/>
      <c r="J6897" s="59"/>
      <c r="M6897" s="24"/>
    </row>
    <row r="6898" spans="1:13" s="27" customFormat="1" x14ac:dyDescent="0.25">
      <c r="A6898" s="60"/>
      <c r="B6898" s="60"/>
      <c r="C6898" s="61"/>
      <c r="D6898" s="61"/>
      <c r="E6898" s="59"/>
      <c r="F6898" s="59"/>
      <c r="G6898" s="59"/>
      <c r="H6898" s="59"/>
      <c r="I6898" s="94"/>
      <c r="J6898" s="59"/>
      <c r="M6898" s="24"/>
    </row>
    <row r="6899" spans="1:13" s="27" customFormat="1" x14ac:dyDescent="0.25">
      <c r="A6899" s="60"/>
      <c r="B6899" s="60"/>
      <c r="C6899" s="61"/>
      <c r="D6899" s="61"/>
      <c r="E6899" s="59"/>
      <c r="F6899" s="59"/>
      <c r="G6899" s="59"/>
      <c r="H6899" s="59"/>
      <c r="I6899" s="94"/>
      <c r="J6899" s="59"/>
      <c r="M6899" s="24"/>
    </row>
    <row r="6900" spans="1:13" s="27" customFormat="1" x14ac:dyDescent="0.25">
      <c r="A6900" s="60"/>
      <c r="B6900" s="60"/>
      <c r="C6900" s="61"/>
      <c r="D6900" s="61"/>
      <c r="E6900" s="59"/>
      <c r="F6900" s="59"/>
      <c r="G6900" s="59"/>
      <c r="H6900" s="59"/>
      <c r="I6900" s="94"/>
      <c r="J6900" s="59"/>
      <c r="M6900" s="24"/>
    </row>
    <row r="6901" spans="1:13" s="27" customFormat="1" x14ac:dyDescent="0.25">
      <c r="A6901" s="60"/>
      <c r="B6901" s="60"/>
      <c r="C6901" s="61"/>
      <c r="D6901" s="61"/>
      <c r="E6901" s="59"/>
      <c r="F6901" s="59"/>
      <c r="G6901" s="59"/>
      <c r="H6901" s="59"/>
      <c r="I6901" s="94"/>
      <c r="J6901" s="59"/>
      <c r="M6901" s="24"/>
    </row>
    <row r="6902" spans="1:13" s="27" customFormat="1" x14ac:dyDescent="0.25">
      <c r="A6902" s="60"/>
      <c r="B6902" s="60"/>
      <c r="C6902" s="61"/>
      <c r="D6902" s="61"/>
      <c r="E6902" s="59"/>
      <c r="F6902" s="59"/>
      <c r="G6902" s="59"/>
      <c r="H6902" s="59"/>
      <c r="I6902" s="94"/>
      <c r="J6902" s="59"/>
      <c r="M6902" s="24"/>
    </row>
    <row r="6903" spans="1:13" s="27" customFormat="1" x14ac:dyDescent="0.25">
      <c r="A6903" s="60"/>
      <c r="B6903" s="60"/>
      <c r="C6903" s="61"/>
      <c r="D6903" s="61"/>
      <c r="E6903" s="59"/>
      <c r="F6903" s="59"/>
      <c r="G6903" s="59"/>
      <c r="H6903" s="59"/>
      <c r="I6903" s="94"/>
      <c r="J6903" s="59"/>
      <c r="M6903" s="24"/>
    </row>
    <row r="6904" spans="1:13" s="27" customFormat="1" x14ac:dyDescent="0.25">
      <c r="A6904" s="60"/>
      <c r="B6904" s="60"/>
      <c r="C6904" s="61"/>
      <c r="D6904" s="61"/>
      <c r="E6904" s="59"/>
      <c r="F6904" s="59"/>
      <c r="G6904" s="59"/>
      <c r="H6904" s="59"/>
      <c r="I6904" s="94"/>
      <c r="J6904" s="59"/>
      <c r="M6904" s="24"/>
    </row>
    <row r="6905" spans="1:13" s="27" customFormat="1" x14ac:dyDescent="0.25">
      <c r="A6905" s="60"/>
      <c r="B6905" s="60"/>
      <c r="C6905" s="61"/>
      <c r="D6905" s="61"/>
      <c r="E6905" s="59"/>
      <c r="F6905" s="59"/>
      <c r="G6905" s="59"/>
      <c r="H6905" s="59"/>
      <c r="I6905" s="94"/>
      <c r="J6905" s="59"/>
      <c r="M6905" s="24"/>
    </row>
    <row r="6906" spans="1:13" s="27" customFormat="1" x14ac:dyDescent="0.25">
      <c r="A6906" s="60"/>
      <c r="B6906" s="60"/>
      <c r="C6906" s="61"/>
      <c r="D6906" s="61"/>
      <c r="E6906" s="59"/>
      <c r="F6906" s="59"/>
      <c r="G6906" s="59"/>
      <c r="H6906" s="59"/>
      <c r="I6906" s="94"/>
      <c r="J6906" s="59"/>
      <c r="M6906" s="24"/>
    </row>
    <row r="6907" spans="1:13" s="27" customFormat="1" x14ac:dyDescent="0.25">
      <c r="A6907" s="60"/>
      <c r="B6907" s="60"/>
      <c r="C6907" s="61"/>
      <c r="D6907" s="61"/>
      <c r="E6907" s="59"/>
      <c r="F6907" s="59"/>
      <c r="G6907" s="59"/>
      <c r="H6907" s="59"/>
      <c r="I6907" s="94"/>
      <c r="J6907" s="59"/>
      <c r="M6907" s="24"/>
    </row>
    <row r="6908" spans="1:13" s="27" customFormat="1" x14ac:dyDescent="0.25">
      <c r="A6908" s="60"/>
      <c r="B6908" s="60"/>
      <c r="C6908" s="61"/>
      <c r="D6908" s="61"/>
      <c r="E6908" s="59"/>
      <c r="F6908" s="59"/>
      <c r="G6908" s="59"/>
      <c r="H6908" s="59"/>
      <c r="I6908" s="94"/>
      <c r="J6908" s="59"/>
      <c r="M6908" s="24"/>
    </row>
    <row r="6909" spans="1:13" s="27" customFormat="1" x14ac:dyDescent="0.25">
      <c r="A6909" s="60"/>
      <c r="B6909" s="60"/>
      <c r="C6909" s="61"/>
      <c r="D6909" s="61"/>
      <c r="E6909" s="59"/>
      <c r="F6909" s="59"/>
      <c r="G6909" s="59"/>
      <c r="H6909" s="59"/>
      <c r="I6909" s="94"/>
      <c r="J6909" s="59"/>
      <c r="M6909" s="24"/>
    </row>
    <row r="6910" spans="1:13" s="27" customFormat="1" x14ac:dyDescent="0.25">
      <c r="A6910" s="60"/>
      <c r="B6910" s="60"/>
      <c r="C6910" s="61"/>
      <c r="D6910" s="61"/>
      <c r="E6910" s="59"/>
      <c r="F6910" s="59"/>
      <c r="G6910" s="59"/>
      <c r="H6910" s="59"/>
      <c r="I6910" s="94"/>
      <c r="J6910" s="59"/>
      <c r="M6910" s="24"/>
    </row>
    <row r="6911" spans="1:13" s="27" customFormat="1" x14ac:dyDescent="0.25">
      <c r="A6911" s="60"/>
      <c r="B6911" s="60"/>
      <c r="C6911" s="61"/>
      <c r="D6911" s="61"/>
      <c r="E6911" s="59"/>
      <c r="F6911" s="59"/>
      <c r="G6911" s="59"/>
      <c r="H6911" s="59"/>
      <c r="I6911" s="94"/>
      <c r="J6911" s="59"/>
      <c r="M6911" s="24"/>
    </row>
    <row r="6912" spans="1:13" s="27" customFormat="1" x14ac:dyDescent="0.25">
      <c r="A6912" s="60"/>
      <c r="B6912" s="60"/>
      <c r="C6912" s="61"/>
      <c r="D6912" s="61"/>
      <c r="E6912" s="59"/>
      <c r="F6912" s="59"/>
      <c r="G6912" s="59"/>
      <c r="H6912" s="59"/>
      <c r="I6912" s="94"/>
      <c r="J6912" s="59"/>
      <c r="M6912" s="24"/>
    </row>
    <row r="6913" spans="1:13" s="27" customFormat="1" x14ac:dyDescent="0.25">
      <c r="A6913" s="60"/>
      <c r="B6913" s="60"/>
      <c r="C6913" s="61"/>
      <c r="D6913" s="61"/>
      <c r="E6913" s="59"/>
      <c r="F6913" s="59"/>
      <c r="G6913" s="59"/>
      <c r="H6913" s="59"/>
      <c r="I6913" s="94"/>
      <c r="J6913" s="59"/>
      <c r="M6913" s="24"/>
    </row>
    <row r="6914" spans="1:13" s="27" customFormat="1" x14ac:dyDescent="0.25">
      <c r="A6914" s="60"/>
      <c r="B6914" s="60"/>
      <c r="C6914" s="61"/>
      <c r="D6914" s="61"/>
      <c r="E6914" s="59"/>
      <c r="F6914" s="59"/>
      <c r="G6914" s="59"/>
      <c r="H6914" s="59"/>
      <c r="I6914" s="94"/>
      <c r="J6914" s="59"/>
      <c r="M6914" s="24"/>
    </row>
    <row r="6915" spans="1:13" s="27" customFormat="1" x14ac:dyDescent="0.25">
      <c r="A6915" s="60"/>
      <c r="B6915" s="60"/>
      <c r="C6915" s="61"/>
      <c r="D6915" s="61"/>
      <c r="E6915" s="59"/>
      <c r="F6915" s="59"/>
      <c r="G6915" s="59"/>
      <c r="H6915" s="59"/>
      <c r="I6915" s="94"/>
      <c r="J6915" s="59"/>
      <c r="M6915" s="24"/>
    </row>
    <row r="6916" spans="1:13" s="27" customFormat="1" x14ac:dyDescent="0.25">
      <c r="A6916" s="60"/>
      <c r="B6916" s="60"/>
      <c r="C6916" s="61"/>
      <c r="D6916" s="61"/>
      <c r="E6916" s="59"/>
      <c r="F6916" s="59"/>
      <c r="G6916" s="59"/>
      <c r="H6916" s="59"/>
      <c r="I6916" s="94"/>
      <c r="J6916" s="59"/>
      <c r="M6916" s="24"/>
    </row>
    <row r="6917" spans="1:13" s="27" customFormat="1" x14ac:dyDescent="0.25">
      <c r="A6917" s="60"/>
      <c r="B6917" s="60"/>
      <c r="C6917" s="61"/>
      <c r="D6917" s="61"/>
      <c r="E6917" s="59"/>
      <c r="F6917" s="59"/>
      <c r="G6917" s="59"/>
      <c r="H6917" s="59"/>
      <c r="I6917" s="94"/>
      <c r="J6917" s="59"/>
      <c r="M6917" s="24"/>
    </row>
    <row r="6918" spans="1:13" s="27" customFormat="1" x14ac:dyDescent="0.25">
      <c r="A6918" s="60"/>
      <c r="B6918" s="60"/>
      <c r="C6918" s="61"/>
      <c r="D6918" s="61"/>
      <c r="E6918" s="59"/>
      <c r="F6918" s="59"/>
      <c r="G6918" s="59"/>
      <c r="H6918" s="59"/>
      <c r="I6918" s="94"/>
      <c r="J6918" s="59"/>
      <c r="M6918" s="24"/>
    </row>
    <row r="6919" spans="1:13" s="27" customFormat="1" x14ac:dyDescent="0.25">
      <c r="A6919" s="60"/>
      <c r="B6919" s="60"/>
      <c r="C6919" s="61"/>
      <c r="D6919" s="61"/>
      <c r="E6919" s="59"/>
      <c r="F6919" s="59"/>
      <c r="G6919" s="59"/>
      <c r="H6919" s="59"/>
      <c r="I6919" s="94"/>
      <c r="J6919" s="59"/>
      <c r="M6919" s="24"/>
    </row>
    <row r="6920" spans="1:13" s="27" customFormat="1" x14ac:dyDescent="0.25">
      <c r="A6920" s="60"/>
      <c r="B6920" s="60"/>
      <c r="C6920" s="61"/>
      <c r="D6920" s="61"/>
      <c r="E6920" s="59"/>
      <c r="F6920" s="59"/>
      <c r="G6920" s="59"/>
      <c r="H6920" s="59"/>
      <c r="I6920" s="94"/>
      <c r="J6920" s="59"/>
      <c r="M6920" s="24"/>
    </row>
    <row r="6921" spans="1:13" s="27" customFormat="1" x14ac:dyDescent="0.25">
      <c r="A6921" s="60"/>
      <c r="B6921" s="60"/>
      <c r="C6921" s="61"/>
      <c r="D6921" s="61"/>
      <c r="E6921" s="59"/>
      <c r="F6921" s="59"/>
      <c r="G6921" s="59"/>
      <c r="H6921" s="59"/>
      <c r="I6921" s="94"/>
      <c r="J6921" s="59"/>
      <c r="M6921" s="24"/>
    </row>
    <row r="6922" spans="1:13" s="27" customFormat="1" x14ac:dyDescent="0.25">
      <c r="A6922" s="60"/>
      <c r="B6922" s="60"/>
      <c r="C6922" s="61"/>
      <c r="D6922" s="61"/>
      <c r="E6922" s="59"/>
      <c r="F6922" s="59"/>
      <c r="G6922" s="59"/>
      <c r="H6922" s="59"/>
      <c r="I6922" s="94"/>
      <c r="J6922" s="59"/>
      <c r="M6922" s="24"/>
    </row>
    <row r="6923" spans="1:13" s="27" customFormat="1" x14ac:dyDescent="0.25">
      <c r="A6923" s="60"/>
      <c r="B6923" s="60"/>
      <c r="C6923" s="61"/>
      <c r="D6923" s="61"/>
      <c r="E6923" s="59"/>
      <c r="F6923" s="59"/>
      <c r="G6923" s="59"/>
      <c r="H6923" s="59"/>
      <c r="I6923" s="94"/>
      <c r="J6923" s="59"/>
      <c r="M6923" s="24"/>
    </row>
    <row r="6924" spans="1:13" s="27" customFormat="1" x14ac:dyDescent="0.25">
      <c r="A6924" s="60"/>
      <c r="B6924" s="60"/>
      <c r="C6924" s="61"/>
      <c r="D6924" s="61"/>
      <c r="E6924" s="59"/>
      <c r="F6924" s="59"/>
      <c r="G6924" s="59"/>
      <c r="H6924" s="59"/>
      <c r="I6924" s="94"/>
      <c r="J6924" s="59"/>
      <c r="M6924" s="24"/>
    </row>
    <row r="6925" spans="1:13" s="27" customFormat="1" x14ac:dyDescent="0.25">
      <c r="A6925" s="60"/>
      <c r="B6925" s="60"/>
      <c r="C6925" s="61"/>
      <c r="D6925" s="61"/>
      <c r="E6925" s="59"/>
      <c r="F6925" s="59"/>
      <c r="G6925" s="59"/>
      <c r="H6925" s="59"/>
      <c r="I6925" s="94"/>
      <c r="J6925" s="59"/>
      <c r="M6925" s="24"/>
    </row>
    <row r="6926" spans="1:13" s="27" customFormat="1" x14ac:dyDescent="0.25">
      <c r="A6926" s="60"/>
      <c r="B6926" s="60"/>
      <c r="C6926" s="61"/>
      <c r="D6926" s="61"/>
      <c r="E6926" s="59"/>
      <c r="F6926" s="59"/>
      <c r="G6926" s="59"/>
      <c r="H6926" s="59"/>
      <c r="I6926" s="94"/>
      <c r="J6926" s="59"/>
      <c r="M6926" s="24"/>
    </row>
    <row r="6927" spans="1:13" s="27" customFormat="1" x14ac:dyDescent="0.25">
      <c r="A6927" s="60"/>
      <c r="B6927" s="60"/>
      <c r="C6927" s="61"/>
      <c r="D6927" s="61"/>
      <c r="E6927" s="59"/>
      <c r="F6927" s="59"/>
      <c r="G6927" s="59"/>
      <c r="H6927" s="59"/>
      <c r="I6927" s="94"/>
      <c r="J6927" s="59"/>
      <c r="M6927" s="24"/>
    </row>
    <row r="6928" spans="1:13" s="27" customFormat="1" x14ac:dyDescent="0.25">
      <c r="A6928" s="60"/>
      <c r="B6928" s="60"/>
      <c r="C6928" s="61"/>
      <c r="D6928" s="61"/>
      <c r="E6928" s="59"/>
      <c r="F6928" s="59"/>
      <c r="G6928" s="59"/>
      <c r="H6928" s="59"/>
      <c r="I6928" s="94"/>
      <c r="J6928" s="59"/>
      <c r="M6928" s="24"/>
    </row>
    <row r="6929" spans="1:13" s="27" customFormat="1" x14ac:dyDescent="0.25">
      <c r="A6929" s="60"/>
      <c r="B6929" s="60"/>
      <c r="C6929" s="61"/>
      <c r="D6929" s="61"/>
      <c r="E6929" s="59"/>
      <c r="F6929" s="59"/>
      <c r="G6929" s="59"/>
      <c r="H6929" s="59"/>
      <c r="I6929" s="94"/>
      <c r="J6929" s="59"/>
      <c r="M6929" s="24"/>
    </row>
    <row r="6930" spans="1:13" s="27" customFormat="1" x14ac:dyDescent="0.25">
      <c r="A6930" s="60"/>
      <c r="B6930" s="60"/>
      <c r="C6930" s="61"/>
      <c r="D6930" s="61"/>
      <c r="E6930" s="59"/>
      <c r="F6930" s="59"/>
      <c r="G6930" s="59"/>
      <c r="H6930" s="59"/>
      <c r="I6930" s="94"/>
      <c r="J6930" s="59"/>
      <c r="M6930" s="24"/>
    </row>
    <row r="6931" spans="1:13" s="27" customFormat="1" x14ac:dyDescent="0.25">
      <c r="A6931" s="60"/>
      <c r="B6931" s="60"/>
      <c r="C6931" s="61"/>
      <c r="D6931" s="61"/>
      <c r="E6931" s="59"/>
      <c r="F6931" s="59"/>
      <c r="G6931" s="59"/>
      <c r="H6931" s="59"/>
      <c r="I6931" s="94"/>
      <c r="J6931" s="59"/>
      <c r="M6931" s="24"/>
    </row>
    <row r="6932" spans="1:13" s="27" customFormat="1" x14ac:dyDescent="0.25">
      <c r="A6932" s="60"/>
      <c r="B6932" s="60"/>
      <c r="C6932" s="61"/>
      <c r="D6932" s="61"/>
      <c r="E6932" s="59"/>
      <c r="F6932" s="59"/>
      <c r="G6932" s="59"/>
      <c r="H6932" s="59"/>
      <c r="I6932" s="94"/>
      <c r="J6932" s="59"/>
      <c r="M6932" s="24"/>
    </row>
    <row r="6933" spans="1:13" s="27" customFormat="1" x14ac:dyDescent="0.25">
      <c r="A6933" s="60"/>
      <c r="B6933" s="60"/>
      <c r="C6933" s="61"/>
      <c r="D6933" s="61"/>
      <c r="E6933" s="59"/>
      <c r="F6933" s="59"/>
      <c r="G6933" s="59"/>
      <c r="H6933" s="59"/>
      <c r="I6933" s="94"/>
      <c r="J6933" s="59"/>
      <c r="M6933" s="24"/>
    </row>
    <row r="6934" spans="1:13" s="27" customFormat="1" x14ac:dyDescent="0.25">
      <c r="A6934" s="60"/>
      <c r="B6934" s="60"/>
      <c r="C6934" s="61"/>
      <c r="D6934" s="61"/>
      <c r="E6934" s="59"/>
      <c r="F6934" s="59"/>
      <c r="G6934" s="59"/>
      <c r="H6934" s="59"/>
      <c r="I6934" s="94"/>
      <c r="J6934" s="59"/>
      <c r="M6934" s="24"/>
    </row>
    <row r="6935" spans="1:13" s="27" customFormat="1" x14ac:dyDescent="0.25">
      <c r="A6935" s="60"/>
      <c r="B6935" s="60"/>
      <c r="C6935" s="61"/>
      <c r="D6935" s="61"/>
      <c r="E6935" s="59"/>
      <c r="F6935" s="59"/>
      <c r="G6935" s="59"/>
      <c r="H6935" s="59"/>
      <c r="I6935" s="94"/>
      <c r="J6935" s="59"/>
      <c r="M6935" s="24"/>
    </row>
    <row r="6936" spans="1:13" s="27" customFormat="1" x14ac:dyDescent="0.25">
      <c r="A6936" s="60"/>
      <c r="B6936" s="60"/>
      <c r="C6936" s="61"/>
      <c r="D6936" s="61"/>
      <c r="E6936" s="59"/>
      <c r="F6936" s="59"/>
      <c r="G6936" s="59"/>
      <c r="H6936" s="59"/>
      <c r="I6936" s="94"/>
      <c r="J6936" s="59"/>
      <c r="M6936" s="24"/>
    </row>
    <row r="6937" spans="1:13" s="27" customFormat="1" x14ac:dyDescent="0.25">
      <c r="A6937" s="60"/>
      <c r="B6937" s="60"/>
      <c r="C6937" s="61"/>
      <c r="D6937" s="61"/>
      <c r="E6937" s="59"/>
      <c r="F6937" s="59"/>
      <c r="G6937" s="59"/>
      <c r="H6937" s="59"/>
      <c r="I6937" s="94"/>
      <c r="J6937" s="59"/>
      <c r="M6937" s="24"/>
    </row>
    <row r="6938" spans="1:13" s="27" customFormat="1" x14ac:dyDescent="0.25">
      <c r="A6938" s="60"/>
      <c r="B6938" s="60"/>
      <c r="C6938" s="61"/>
      <c r="D6938" s="61"/>
      <c r="E6938" s="59"/>
      <c r="F6938" s="59"/>
      <c r="G6938" s="59"/>
      <c r="H6938" s="59"/>
      <c r="I6938" s="94"/>
      <c r="J6938" s="59"/>
      <c r="M6938" s="24"/>
    </row>
    <row r="6939" spans="1:13" s="27" customFormat="1" x14ac:dyDescent="0.25">
      <c r="A6939" s="60"/>
      <c r="B6939" s="60"/>
      <c r="C6939" s="61"/>
      <c r="D6939" s="61"/>
      <c r="E6939" s="59"/>
      <c r="F6939" s="59"/>
      <c r="G6939" s="59"/>
      <c r="H6939" s="59"/>
      <c r="I6939" s="94"/>
      <c r="J6939" s="59"/>
      <c r="M6939" s="24"/>
    </row>
    <row r="6940" spans="1:13" s="27" customFormat="1" x14ac:dyDescent="0.25">
      <c r="A6940" s="60"/>
      <c r="B6940" s="60"/>
      <c r="C6940" s="61"/>
      <c r="D6940" s="61"/>
      <c r="E6940" s="59"/>
      <c r="F6940" s="59"/>
      <c r="G6940" s="59"/>
      <c r="H6940" s="59"/>
      <c r="I6940" s="94"/>
      <c r="J6940" s="59"/>
      <c r="M6940" s="24"/>
    </row>
    <row r="6941" spans="1:13" s="27" customFormat="1" x14ac:dyDescent="0.25">
      <c r="A6941" s="60"/>
      <c r="B6941" s="60"/>
      <c r="C6941" s="61"/>
      <c r="D6941" s="61"/>
      <c r="E6941" s="59"/>
      <c r="F6941" s="59"/>
      <c r="G6941" s="59"/>
      <c r="H6941" s="59"/>
      <c r="I6941" s="94"/>
      <c r="J6941" s="59"/>
      <c r="M6941" s="24"/>
    </row>
    <row r="6942" spans="1:13" s="27" customFormat="1" x14ac:dyDescent="0.25">
      <c r="A6942" s="60"/>
      <c r="B6942" s="60"/>
      <c r="C6942" s="61"/>
      <c r="D6942" s="61"/>
      <c r="E6942" s="59"/>
      <c r="F6942" s="59"/>
      <c r="G6942" s="59"/>
      <c r="H6942" s="59"/>
      <c r="I6942" s="94"/>
      <c r="J6942" s="59"/>
      <c r="M6942" s="24"/>
    </row>
    <row r="6943" spans="1:13" s="27" customFormat="1" x14ac:dyDescent="0.25">
      <c r="A6943" s="60"/>
      <c r="B6943" s="60"/>
      <c r="C6943" s="61"/>
      <c r="D6943" s="61"/>
      <c r="E6943" s="59"/>
      <c r="F6943" s="59"/>
      <c r="G6943" s="59"/>
      <c r="H6943" s="59"/>
      <c r="I6943" s="94"/>
      <c r="J6943" s="59"/>
      <c r="M6943" s="24"/>
    </row>
    <row r="6944" spans="1:13" s="27" customFormat="1" x14ac:dyDescent="0.25">
      <c r="A6944" s="60"/>
      <c r="B6944" s="60"/>
      <c r="C6944" s="61"/>
      <c r="D6944" s="61"/>
      <c r="E6944" s="59"/>
      <c r="F6944" s="59"/>
      <c r="G6944" s="59"/>
      <c r="H6944" s="59"/>
      <c r="I6944" s="94"/>
      <c r="J6944" s="59"/>
      <c r="M6944" s="24"/>
    </row>
    <row r="6945" spans="1:13" s="27" customFormat="1" x14ac:dyDescent="0.25">
      <c r="A6945" s="60"/>
      <c r="B6945" s="60"/>
      <c r="C6945" s="61"/>
      <c r="D6945" s="61"/>
      <c r="E6945" s="59"/>
      <c r="F6945" s="59"/>
      <c r="G6945" s="59"/>
      <c r="H6945" s="59"/>
      <c r="I6945" s="94"/>
      <c r="J6945" s="59"/>
      <c r="M6945" s="24"/>
    </row>
    <row r="6946" spans="1:13" s="27" customFormat="1" x14ac:dyDescent="0.25">
      <c r="A6946" s="60"/>
      <c r="B6946" s="60"/>
      <c r="C6946" s="61"/>
      <c r="D6946" s="61"/>
      <c r="E6946" s="59"/>
      <c r="F6946" s="59"/>
      <c r="G6946" s="59"/>
      <c r="H6946" s="59"/>
      <c r="I6946" s="94"/>
      <c r="J6946" s="59"/>
      <c r="M6946" s="24"/>
    </row>
    <row r="6947" spans="1:13" s="27" customFormat="1" x14ac:dyDescent="0.25">
      <c r="A6947" s="60"/>
      <c r="B6947" s="60"/>
      <c r="C6947" s="61"/>
      <c r="D6947" s="61"/>
      <c r="E6947" s="59"/>
      <c r="F6947" s="59"/>
      <c r="G6947" s="59"/>
      <c r="H6947" s="59"/>
      <c r="I6947" s="94"/>
      <c r="J6947" s="59"/>
      <c r="M6947" s="24"/>
    </row>
    <row r="6948" spans="1:13" s="27" customFormat="1" x14ac:dyDescent="0.25">
      <c r="A6948" s="60"/>
      <c r="B6948" s="60"/>
      <c r="C6948" s="61"/>
      <c r="D6948" s="61"/>
      <c r="E6948" s="59"/>
      <c r="F6948" s="59"/>
      <c r="G6948" s="59"/>
      <c r="H6948" s="59"/>
      <c r="I6948" s="94"/>
      <c r="J6948" s="59"/>
      <c r="M6948" s="24"/>
    </row>
    <row r="6949" spans="1:13" s="27" customFormat="1" x14ac:dyDescent="0.25">
      <c r="A6949" s="60"/>
      <c r="B6949" s="60"/>
      <c r="C6949" s="61"/>
      <c r="D6949" s="61"/>
      <c r="E6949" s="59"/>
      <c r="F6949" s="59"/>
      <c r="G6949" s="59"/>
      <c r="H6949" s="59"/>
      <c r="I6949" s="94"/>
      <c r="J6949" s="59"/>
      <c r="M6949" s="24"/>
    </row>
    <row r="6950" spans="1:13" s="27" customFormat="1" x14ac:dyDescent="0.25">
      <c r="A6950" s="60"/>
      <c r="B6950" s="60"/>
      <c r="C6950" s="61"/>
      <c r="D6950" s="61"/>
      <c r="E6950" s="59"/>
      <c r="F6950" s="59"/>
      <c r="G6950" s="59"/>
      <c r="H6950" s="59"/>
      <c r="I6950" s="94"/>
      <c r="J6950" s="59"/>
      <c r="M6950" s="24"/>
    </row>
    <row r="6951" spans="1:13" s="27" customFormat="1" x14ac:dyDescent="0.25">
      <c r="A6951" s="60"/>
      <c r="B6951" s="60"/>
      <c r="C6951" s="61"/>
      <c r="D6951" s="61"/>
      <c r="E6951" s="59"/>
      <c r="F6951" s="59"/>
      <c r="G6951" s="59"/>
      <c r="H6951" s="59"/>
      <c r="I6951" s="94"/>
      <c r="J6951" s="59"/>
      <c r="M6951" s="24"/>
    </row>
    <row r="6952" spans="1:13" s="27" customFormat="1" x14ac:dyDescent="0.25">
      <c r="A6952" s="60"/>
      <c r="B6952" s="60"/>
      <c r="C6952" s="61"/>
      <c r="D6952" s="61"/>
      <c r="E6952" s="59"/>
      <c r="F6952" s="59"/>
      <c r="G6952" s="59"/>
      <c r="H6952" s="59"/>
      <c r="I6952" s="94"/>
      <c r="J6952" s="59"/>
      <c r="M6952" s="24"/>
    </row>
    <row r="6953" spans="1:13" s="27" customFormat="1" x14ac:dyDescent="0.25">
      <c r="A6953" s="60"/>
      <c r="B6953" s="60"/>
      <c r="C6953" s="61"/>
      <c r="D6953" s="61"/>
      <c r="E6953" s="59"/>
      <c r="F6953" s="59"/>
      <c r="G6953" s="59"/>
      <c r="H6953" s="59"/>
      <c r="I6953" s="94"/>
      <c r="J6953" s="59"/>
      <c r="M6953" s="24"/>
    </row>
    <row r="6954" spans="1:13" s="27" customFormat="1" x14ac:dyDescent="0.25">
      <c r="A6954" s="60"/>
      <c r="B6954" s="60"/>
      <c r="C6954" s="61"/>
      <c r="D6954" s="61"/>
      <c r="E6954" s="59"/>
      <c r="F6954" s="59"/>
      <c r="G6954" s="59"/>
      <c r="H6954" s="59"/>
      <c r="I6954" s="94"/>
      <c r="J6954" s="59"/>
      <c r="M6954" s="24"/>
    </row>
    <row r="6955" spans="1:13" s="27" customFormat="1" x14ac:dyDescent="0.25">
      <c r="A6955" s="60"/>
      <c r="B6955" s="60"/>
      <c r="C6955" s="61"/>
      <c r="D6955" s="61"/>
      <c r="E6955" s="59"/>
      <c r="F6955" s="59"/>
      <c r="G6955" s="59"/>
      <c r="H6955" s="59"/>
      <c r="I6955" s="94"/>
      <c r="J6955" s="59"/>
      <c r="M6955" s="24"/>
    </row>
    <row r="6956" spans="1:13" s="27" customFormat="1" x14ac:dyDescent="0.25">
      <c r="A6956" s="60"/>
      <c r="B6956" s="60"/>
      <c r="C6956" s="61"/>
      <c r="D6956" s="61"/>
      <c r="E6956" s="59"/>
      <c r="F6956" s="59"/>
      <c r="G6956" s="59"/>
      <c r="H6956" s="59"/>
      <c r="I6956" s="94"/>
      <c r="J6956" s="59"/>
      <c r="M6956" s="24"/>
    </row>
    <row r="6957" spans="1:13" s="27" customFormat="1" x14ac:dyDescent="0.25">
      <c r="A6957" s="60"/>
      <c r="B6957" s="60"/>
      <c r="C6957" s="61"/>
      <c r="D6957" s="61"/>
      <c r="E6957" s="59"/>
      <c r="F6957" s="59"/>
      <c r="G6957" s="59"/>
      <c r="H6957" s="59"/>
      <c r="I6957" s="94"/>
      <c r="J6957" s="59"/>
      <c r="M6957" s="24"/>
    </row>
    <row r="6958" spans="1:13" s="27" customFormat="1" x14ac:dyDescent="0.25">
      <c r="A6958" s="60"/>
      <c r="B6958" s="60"/>
      <c r="C6958" s="61"/>
      <c r="D6958" s="61"/>
      <c r="E6958" s="59"/>
      <c r="F6958" s="59"/>
      <c r="G6958" s="59"/>
      <c r="H6958" s="59"/>
      <c r="I6958" s="94"/>
      <c r="J6958" s="59"/>
      <c r="M6958" s="24"/>
    </row>
    <row r="6959" spans="1:13" s="27" customFormat="1" x14ac:dyDescent="0.25">
      <c r="A6959" s="60"/>
      <c r="B6959" s="60"/>
      <c r="C6959" s="61"/>
      <c r="D6959" s="61"/>
      <c r="E6959" s="59"/>
      <c r="F6959" s="59"/>
      <c r="G6959" s="59"/>
      <c r="H6959" s="59"/>
      <c r="I6959" s="94"/>
      <c r="J6959" s="59"/>
      <c r="M6959" s="24"/>
    </row>
    <row r="6960" spans="1:13" s="27" customFormat="1" x14ac:dyDescent="0.25">
      <c r="A6960" s="60"/>
      <c r="B6960" s="60"/>
      <c r="C6960" s="61"/>
      <c r="D6960" s="61"/>
      <c r="E6960" s="59"/>
      <c r="F6960" s="59"/>
      <c r="G6960" s="59"/>
      <c r="H6960" s="59"/>
      <c r="I6960" s="94"/>
      <c r="J6960" s="59"/>
      <c r="M6960" s="24"/>
    </row>
    <row r="6961" spans="1:13" s="27" customFormat="1" x14ac:dyDescent="0.25">
      <c r="A6961" s="60"/>
      <c r="B6961" s="60"/>
      <c r="C6961" s="61"/>
      <c r="D6961" s="61"/>
      <c r="E6961" s="59"/>
      <c r="F6961" s="59"/>
      <c r="G6961" s="59"/>
      <c r="H6961" s="59"/>
      <c r="I6961" s="94"/>
      <c r="J6961" s="59"/>
      <c r="M6961" s="24"/>
    </row>
    <row r="6962" spans="1:13" s="27" customFormat="1" x14ac:dyDescent="0.25">
      <c r="A6962" s="60"/>
      <c r="B6962" s="60"/>
      <c r="C6962" s="61"/>
      <c r="D6962" s="61"/>
      <c r="E6962" s="59"/>
      <c r="F6962" s="59"/>
      <c r="G6962" s="59"/>
      <c r="H6962" s="59"/>
      <c r="I6962" s="94"/>
      <c r="J6962" s="59"/>
      <c r="M6962" s="24"/>
    </row>
    <row r="6963" spans="1:13" s="27" customFormat="1" x14ac:dyDescent="0.25">
      <c r="A6963" s="60"/>
      <c r="B6963" s="60"/>
      <c r="C6963" s="61"/>
      <c r="D6963" s="61"/>
      <c r="E6963" s="59"/>
      <c r="F6963" s="59"/>
      <c r="G6963" s="59"/>
      <c r="H6963" s="59"/>
      <c r="I6963" s="94"/>
      <c r="J6963" s="59"/>
      <c r="M6963" s="24"/>
    </row>
    <row r="6964" spans="1:13" s="27" customFormat="1" x14ac:dyDescent="0.25">
      <c r="A6964" s="60"/>
      <c r="B6964" s="60"/>
      <c r="C6964" s="61"/>
      <c r="D6964" s="61"/>
      <c r="E6964" s="59"/>
      <c r="F6964" s="59"/>
      <c r="G6964" s="59"/>
      <c r="H6964" s="59"/>
      <c r="I6964" s="94"/>
      <c r="J6964" s="59"/>
      <c r="M6964" s="24"/>
    </row>
    <row r="6965" spans="1:13" s="27" customFormat="1" x14ac:dyDescent="0.25">
      <c r="A6965" s="60"/>
      <c r="B6965" s="60"/>
      <c r="C6965" s="61"/>
      <c r="D6965" s="61"/>
      <c r="E6965" s="59"/>
      <c r="F6965" s="59"/>
      <c r="G6965" s="59"/>
      <c r="H6965" s="59"/>
      <c r="I6965" s="94"/>
      <c r="J6965" s="59"/>
      <c r="M6965" s="24"/>
    </row>
    <row r="6966" spans="1:13" s="27" customFormat="1" x14ac:dyDescent="0.25">
      <c r="A6966" s="60"/>
      <c r="B6966" s="60"/>
      <c r="C6966" s="61"/>
      <c r="D6966" s="61"/>
      <c r="E6966" s="59"/>
      <c r="F6966" s="59"/>
      <c r="G6966" s="59"/>
      <c r="H6966" s="59"/>
      <c r="I6966" s="94"/>
      <c r="J6966" s="59"/>
      <c r="M6966" s="24"/>
    </row>
    <row r="6967" spans="1:13" s="27" customFormat="1" x14ac:dyDescent="0.25">
      <c r="A6967" s="60"/>
      <c r="B6967" s="60"/>
      <c r="C6967" s="61"/>
      <c r="D6967" s="61"/>
      <c r="E6967" s="59"/>
      <c r="F6967" s="59"/>
      <c r="G6967" s="59"/>
      <c r="H6967" s="59"/>
      <c r="I6967" s="94"/>
      <c r="J6967" s="59"/>
      <c r="M6967" s="24"/>
    </row>
    <row r="6968" spans="1:13" s="27" customFormat="1" x14ac:dyDescent="0.25">
      <c r="A6968" s="60"/>
      <c r="B6968" s="60"/>
      <c r="C6968" s="61"/>
      <c r="D6968" s="61"/>
      <c r="E6968" s="59"/>
      <c r="F6968" s="59"/>
      <c r="G6968" s="59"/>
      <c r="H6968" s="59"/>
      <c r="I6968" s="94"/>
      <c r="J6968" s="59"/>
      <c r="M6968" s="24"/>
    </row>
    <row r="6969" spans="1:13" s="27" customFormat="1" x14ac:dyDescent="0.25">
      <c r="A6969" s="60"/>
      <c r="B6969" s="60"/>
      <c r="C6969" s="61"/>
      <c r="D6969" s="61"/>
      <c r="E6969" s="59"/>
      <c r="F6969" s="59"/>
      <c r="G6969" s="59"/>
      <c r="H6969" s="59"/>
      <c r="I6969" s="94"/>
      <c r="J6969" s="59"/>
      <c r="M6969" s="24"/>
    </row>
    <row r="6970" spans="1:13" s="27" customFormat="1" x14ac:dyDescent="0.25">
      <c r="A6970" s="60"/>
      <c r="B6970" s="60"/>
      <c r="C6970" s="61"/>
      <c r="D6970" s="61"/>
      <c r="E6970" s="59"/>
      <c r="F6970" s="59"/>
      <c r="G6970" s="59"/>
      <c r="H6970" s="59"/>
      <c r="I6970" s="94"/>
      <c r="J6970" s="59"/>
      <c r="M6970" s="24"/>
    </row>
    <row r="6971" spans="1:13" s="27" customFormat="1" x14ac:dyDescent="0.25">
      <c r="A6971" s="60"/>
      <c r="B6971" s="60"/>
      <c r="C6971" s="61"/>
      <c r="D6971" s="61"/>
      <c r="E6971" s="59"/>
      <c r="F6971" s="59"/>
      <c r="G6971" s="59"/>
      <c r="H6971" s="59"/>
      <c r="I6971" s="94"/>
      <c r="J6971" s="59"/>
      <c r="M6971" s="24"/>
    </row>
    <row r="6972" spans="1:13" s="27" customFormat="1" x14ac:dyDescent="0.25">
      <c r="A6972" s="60"/>
      <c r="B6972" s="60"/>
      <c r="C6972" s="61"/>
      <c r="D6972" s="61"/>
      <c r="E6972" s="59"/>
      <c r="F6972" s="59"/>
      <c r="G6972" s="59"/>
      <c r="H6972" s="59"/>
      <c r="I6972" s="94"/>
      <c r="J6972" s="59"/>
      <c r="M6972" s="24"/>
    </row>
    <row r="6973" spans="1:13" s="27" customFormat="1" x14ac:dyDescent="0.25">
      <c r="A6973" s="60"/>
      <c r="B6973" s="60"/>
      <c r="C6973" s="61"/>
      <c r="D6973" s="61"/>
      <c r="E6973" s="59"/>
      <c r="F6973" s="59"/>
      <c r="G6973" s="59"/>
      <c r="H6973" s="59"/>
      <c r="I6973" s="94"/>
      <c r="J6973" s="59"/>
      <c r="M6973" s="24"/>
    </row>
    <row r="6974" spans="1:13" s="27" customFormat="1" x14ac:dyDescent="0.25">
      <c r="A6974" s="60"/>
      <c r="B6974" s="60"/>
      <c r="C6974" s="61"/>
      <c r="D6974" s="61"/>
      <c r="E6974" s="59"/>
      <c r="F6974" s="59"/>
      <c r="G6974" s="59"/>
      <c r="H6974" s="59"/>
      <c r="I6974" s="94"/>
      <c r="J6974" s="59"/>
      <c r="M6974" s="24"/>
    </row>
    <row r="6975" spans="1:13" s="27" customFormat="1" x14ac:dyDescent="0.25">
      <c r="A6975" s="60"/>
      <c r="B6975" s="60"/>
      <c r="C6975" s="61"/>
      <c r="D6975" s="61"/>
      <c r="E6975" s="59"/>
      <c r="F6975" s="59"/>
      <c r="G6975" s="59"/>
      <c r="H6975" s="59"/>
      <c r="I6975" s="94"/>
      <c r="J6975" s="59"/>
      <c r="M6975" s="24"/>
    </row>
    <row r="6976" spans="1:13" s="27" customFormat="1" x14ac:dyDescent="0.25">
      <c r="A6976" s="60"/>
      <c r="B6976" s="60"/>
      <c r="C6976" s="61"/>
      <c r="D6976" s="61"/>
      <c r="E6976" s="59"/>
      <c r="F6976" s="59"/>
      <c r="G6976" s="59"/>
      <c r="H6976" s="59"/>
      <c r="I6976" s="94"/>
      <c r="J6976" s="59"/>
      <c r="M6976" s="24"/>
    </row>
    <row r="6977" spans="1:13" s="27" customFormat="1" x14ac:dyDescent="0.25">
      <c r="A6977" s="60"/>
      <c r="B6977" s="60"/>
      <c r="C6977" s="61"/>
      <c r="D6977" s="61"/>
      <c r="E6977" s="59"/>
      <c r="F6977" s="59"/>
      <c r="G6977" s="59"/>
      <c r="H6977" s="59"/>
      <c r="I6977" s="94"/>
      <c r="J6977" s="59"/>
      <c r="M6977" s="24"/>
    </row>
    <row r="6978" spans="1:13" s="27" customFormat="1" x14ac:dyDescent="0.25">
      <c r="A6978" s="60"/>
      <c r="B6978" s="60"/>
      <c r="C6978" s="61"/>
      <c r="D6978" s="61"/>
      <c r="E6978" s="59"/>
      <c r="F6978" s="59"/>
      <c r="G6978" s="59"/>
      <c r="H6978" s="59"/>
      <c r="I6978" s="94"/>
      <c r="J6978" s="59"/>
      <c r="M6978" s="24"/>
    </row>
    <row r="6979" spans="1:13" s="27" customFormat="1" x14ac:dyDescent="0.25">
      <c r="A6979" s="60"/>
      <c r="B6979" s="60"/>
      <c r="C6979" s="61"/>
      <c r="D6979" s="61"/>
      <c r="E6979" s="59"/>
      <c r="F6979" s="59"/>
      <c r="G6979" s="59"/>
      <c r="H6979" s="59"/>
      <c r="I6979" s="94"/>
      <c r="J6979" s="59"/>
      <c r="M6979" s="24"/>
    </row>
    <row r="6980" spans="1:13" s="27" customFormat="1" x14ac:dyDescent="0.25">
      <c r="A6980" s="60"/>
      <c r="B6980" s="60"/>
      <c r="C6980" s="61"/>
      <c r="D6980" s="61"/>
      <c r="E6980" s="59"/>
      <c r="F6980" s="59"/>
      <c r="G6980" s="59"/>
      <c r="H6980" s="59"/>
      <c r="I6980" s="94"/>
      <c r="J6980" s="59"/>
      <c r="M6980" s="24"/>
    </row>
    <row r="6981" spans="1:13" s="27" customFormat="1" x14ac:dyDescent="0.25">
      <c r="A6981" s="60"/>
      <c r="B6981" s="60"/>
      <c r="C6981" s="61"/>
      <c r="D6981" s="61"/>
      <c r="E6981" s="59"/>
      <c r="F6981" s="59"/>
      <c r="G6981" s="59"/>
      <c r="H6981" s="59"/>
      <c r="I6981" s="94"/>
      <c r="J6981" s="59"/>
      <c r="M6981" s="24"/>
    </row>
    <row r="6982" spans="1:13" s="27" customFormat="1" x14ac:dyDescent="0.25">
      <c r="A6982" s="60"/>
      <c r="B6982" s="60"/>
      <c r="C6982" s="61"/>
      <c r="D6982" s="61"/>
      <c r="E6982" s="59"/>
      <c r="F6982" s="59"/>
      <c r="G6982" s="59"/>
      <c r="H6982" s="59"/>
      <c r="I6982" s="94"/>
      <c r="J6982" s="59"/>
      <c r="M6982" s="24"/>
    </row>
    <row r="6983" spans="1:13" s="27" customFormat="1" x14ac:dyDescent="0.25">
      <c r="A6983" s="60"/>
      <c r="B6983" s="60"/>
      <c r="C6983" s="61"/>
      <c r="D6983" s="61"/>
      <c r="E6983" s="59"/>
      <c r="F6983" s="59"/>
      <c r="G6983" s="59"/>
      <c r="H6983" s="59"/>
      <c r="I6983" s="94"/>
      <c r="J6983" s="59"/>
      <c r="M6983" s="24"/>
    </row>
    <row r="6984" spans="1:13" s="27" customFormat="1" x14ac:dyDescent="0.25">
      <c r="A6984" s="60"/>
      <c r="B6984" s="60"/>
      <c r="C6984" s="61"/>
      <c r="D6984" s="61"/>
      <c r="E6984" s="59"/>
      <c r="F6984" s="59"/>
      <c r="G6984" s="59"/>
      <c r="H6984" s="59"/>
      <c r="I6984" s="94"/>
      <c r="J6984" s="59"/>
      <c r="M6984" s="24"/>
    </row>
    <row r="6985" spans="1:13" s="27" customFormat="1" x14ac:dyDescent="0.25">
      <c r="A6985" s="60"/>
      <c r="B6985" s="60"/>
      <c r="C6985" s="61"/>
      <c r="D6985" s="61"/>
      <c r="E6985" s="59"/>
      <c r="F6985" s="59"/>
      <c r="G6985" s="59"/>
      <c r="H6985" s="59"/>
      <c r="I6985" s="94"/>
      <c r="J6985" s="59"/>
      <c r="M6985" s="24"/>
    </row>
    <row r="6986" spans="1:13" s="27" customFormat="1" x14ac:dyDescent="0.25">
      <c r="A6986" s="60"/>
      <c r="B6986" s="60"/>
      <c r="C6986" s="61"/>
      <c r="D6986" s="61"/>
      <c r="E6986" s="59"/>
      <c r="F6986" s="59"/>
      <c r="G6986" s="59"/>
      <c r="H6986" s="59"/>
      <c r="I6986" s="94"/>
      <c r="J6986" s="59"/>
      <c r="M6986" s="24"/>
    </row>
    <row r="6987" spans="1:13" s="27" customFormat="1" x14ac:dyDescent="0.25">
      <c r="A6987" s="60"/>
      <c r="B6987" s="60"/>
      <c r="C6987" s="61"/>
      <c r="D6987" s="61"/>
      <c r="E6987" s="59"/>
      <c r="F6987" s="59"/>
      <c r="G6987" s="59"/>
      <c r="H6987" s="59"/>
      <c r="I6987" s="94"/>
      <c r="J6987" s="59"/>
      <c r="M6987" s="24"/>
    </row>
    <row r="6988" spans="1:13" s="27" customFormat="1" x14ac:dyDescent="0.25">
      <c r="A6988" s="60"/>
      <c r="B6988" s="60"/>
      <c r="C6988" s="61"/>
      <c r="D6988" s="61"/>
      <c r="E6988" s="59"/>
      <c r="F6988" s="59"/>
      <c r="G6988" s="59"/>
      <c r="H6988" s="59"/>
      <c r="I6988" s="94"/>
      <c r="J6988" s="59"/>
      <c r="M6988" s="24"/>
    </row>
    <row r="6989" spans="1:13" s="27" customFormat="1" x14ac:dyDescent="0.25">
      <c r="A6989" s="60"/>
      <c r="B6989" s="60"/>
      <c r="C6989" s="61"/>
      <c r="D6989" s="61"/>
      <c r="E6989" s="59"/>
      <c r="F6989" s="59"/>
      <c r="G6989" s="59"/>
      <c r="H6989" s="59"/>
      <c r="I6989" s="94"/>
      <c r="J6989" s="59"/>
      <c r="M6989" s="24"/>
    </row>
    <row r="6990" spans="1:13" s="27" customFormat="1" x14ac:dyDescent="0.25">
      <c r="A6990" s="60"/>
      <c r="B6990" s="60"/>
      <c r="C6990" s="61"/>
      <c r="D6990" s="61"/>
      <c r="E6990" s="59"/>
      <c r="F6990" s="59"/>
      <c r="G6990" s="59"/>
      <c r="H6990" s="59"/>
      <c r="I6990" s="94"/>
      <c r="J6990" s="59"/>
      <c r="M6990" s="24"/>
    </row>
    <row r="6991" spans="1:13" s="27" customFormat="1" x14ac:dyDescent="0.25">
      <c r="A6991" s="60"/>
      <c r="B6991" s="60"/>
      <c r="C6991" s="61"/>
      <c r="D6991" s="61"/>
      <c r="E6991" s="59"/>
      <c r="F6991" s="59"/>
      <c r="G6991" s="59"/>
      <c r="H6991" s="59"/>
      <c r="I6991" s="94"/>
      <c r="J6991" s="59"/>
      <c r="M6991" s="24"/>
    </row>
    <row r="6992" spans="1:13" s="27" customFormat="1" x14ac:dyDescent="0.25">
      <c r="A6992" s="60"/>
      <c r="B6992" s="60"/>
      <c r="C6992" s="61"/>
      <c r="D6992" s="61"/>
      <c r="E6992" s="59"/>
      <c r="F6992" s="59"/>
      <c r="G6992" s="59"/>
      <c r="H6992" s="59"/>
      <c r="I6992" s="94"/>
      <c r="J6992" s="59"/>
      <c r="M6992" s="24"/>
    </row>
    <row r="6993" spans="1:13" s="27" customFormat="1" x14ac:dyDescent="0.25">
      <c r="A6993" s="60"/>
      <c r="B6993" s="60"/>
      <c r="C6993" s="61"/>
      <c r="D6993" s="61"/>
      <c r="E6993" s="59"/>
      <c r="F6993" s="59"/>
      <c r="G6993" s="59"/>
      <c r="H6993" s="59"/>
      <c r="I6993" s="94"/>
      <c r="J6993" s="59"/>
      <c r="M6993" s="24"/>
    </row>
    <row r="6994" spans="1:13" s="27" customFormat="1" x14ac:dyDescent="0.25">
      <c r="A6994" s="60"/>
      <c r="B6994" s="60"/>
      <c r="C6994" s="61"/>
      <c r="D6994" s="61"/>
      <c r="E6994" s="59"/>
      <c r="F6994" s="59"/>
      <c r="G6994" s="59"/>
      <c r="H6994" s="59"/>
      <c r="I6994" s="94"/>
      <c r="J6994" s="59"/>
      <c r="M6994" s="24"/>
    </row>
    <row r="6995" spans="1:13" s="27" customFormat="1" x14ac:dyDescent="0.25">
      <c r="A6995" s="60"/>
      <c r="B6995" s="60"/>
      <c r="C6995" s="61"/>
      <c r="D6995" s="61"/>
      <c r="E6995" s="59"/>
      <c r="F6995" s="59"/>
      <c r="G6995" s="59"/>
      <c r="H6995" s="59"/>
      <c r="I6995" s="94"/>
      <c r="J6995" s="59"/>
      <c r="M6995" s="24"/>
    </row>
    <row r="6996" spans="1:13" s="27" customFormat="1" x14ac:dyDescent="0.25">
      <c r="A6996" s="60"/>
      <c r="B6996" s="60"/>
      <c r="C6996" s="61"/>
      <c r="D6996" s="61"/>
      <c r="E6996" s="59"/>
      <c r="F6996" s="59"/>
      <c r="G6996" s="59"/>
      <c r="H6996" s="59"/>
      <c r="I6996" s="94"/>
      <c r="J6996" s="59"/>
      <c r="M6996" s="24"/>
    </row>
    <row r="6997" spans="1:13" s="27" customFormat="1" x14ac:dyDescent="0.25">
      <c r="A6997" s="60"/>
      <c r="B6997" s="60"/>
      <c r="C6997" s="61"/>
      <c r="D6997" s="61"/>
      <c r="E6997" s="59"/>
      <c r="F6997" s="59"/>
      <c r="G6997" s="59"/>
      <c r="H6997" s="59"/>
      <c r="I6997" s="94"/>
      <c r="J6997" s="59"/>
      <c r="M6997" s="24"/>
    </row>
    <row r="6998" spans="1:13" s="27" customFormat="1" x14ac:dyDescent="0.25">
      <c r="A6998" s="60"/>
      <c r="B6998" s="60"/>
      <c r="C6998" s="61"/>
      <c r="D6998" s="61"/>
      <c r="E6998" s="59"/>
      <c r="F6998" s="59"/>
      <c r="G6998" s="59"/>
      <c r="H6998" s="59"/>
      <c r="I6998" s="94"/>
      <c r="J6998" s="59"/>
      <c r="M6998" s="24"/>
    </row>
    <row r="6999" spans="1:13" s="27" customFormat="1" x14ac:dyDescent="0.25">
      <c r="A6999" s="60"/>
      <c r="B6999" s="60"/>
      <c r="C6999" s="61"/>
      <c r="D6999" s="61"/>
      <c r="E6999" s="59"/>
      <c r="F6999" s="59"/>
      <c r="G6999" s="59"/>
      <c r="H6999" s="59"/>
      <c r="I6999" s="94"/>
      <c r="J6999" s="59"/>
      <c r="M6999" s="24"/>
    </row>
    <row r="7000" spans="1:13" s="27" customFormat="1" x14ac:dyDescent="0.25">
      <c r="A7000" s="60"/>
      <c r="B7000" s="60"/>
      <c r="C7000" s="61"/>
      <c r="D7000" s="61"/>
      <c r="E7000" s="59"/>
      <c r="F7000" s="59"/>
      <c r="G7000" s="59"/>
      <c r="H7000" s="59"/>
      <c r="I7000" s="94"/>
      <c r="J7000" s="59"/>
      <c r="M7000" s="24"/>
    </row>
    <row r="7001" spans="1:13" s="27" customFormat="1" x14ac:dyDescent="0.25">
      <c r="A7001" s="60"/>
      <c r="B7001" s="60"/>
      <c r="C7001" s="61"/>
      <c r="D7001" s="61"/>
      <c r="E7001" s="59"/>
      <c r="F7001" s="59"/>
      <c r="G7001" s="59"/>
      <c r="H7001" s="59"/>
      <c r="I7001" s="94"/>
      <c r="J7001" s="59"/>
      <c r="M7001" s="24"/>
    </row>
    <row r="7002" spans="1:13" s="27" customFormat="1" x14ac:dyDescent="0.25">
      <c r="A7002" s="60"/>
      <c r="B7002" s="60"/>
      <c r="C7002" s="61"/>
      <c r="D7002" s="61"/>
      <c r="E7002" s="59"/>
      <c r="F7002" s="59"/>
      <c r="G7002" s="59"/>
      <c r="H7002" s="59"/>
      <c r="I7002" s="94"/>
      <c r="J7002" s="59"/>
      <c r="M7002" s="24"/>
    </row>
    <row r="7003" spans="1:13" s="27" customFormat="1" x14ac:dyDescent="0.25">
      <c r="A7003" s="60"/>
      <c r="B7003" s="60"/>
      <c r="C7003" s="61"/>
      <c r="D7003" s="61"/>
      <c r="E7003" s="59"/>
      <c r="F7003" s="59"/>
      <c r="G7003" s="59"/>
      <c r="H7003" s="59"/>
      <c r="I7003" s="94"/>
      <c r="J7003" s="59"/>
      <c r="M7003" s="24"/>
    </row>
    <row r="7004" spans="1:13" s="27" customFormat="1" x14ac:dyDescent="0.25">
      <c r="A7004" s="60"/>
      <c r="B7004" s="60"/>
      <c r="C7004" s="61"/>
      <c r="D7004" s="61"/>
      <c r="E7004" s="59"/>
      <c r="F7004" s="59"/>
      <c r="G7004" s="59"/>
      <c r="H7004" s="59"/>
      <c r="I7004" s="94"/>
      <c r="J7004" s="59"/>
      <c r="M7004" s="24"/>
    </row>
    <row r="7005" spans="1:13" s="27" customFormat="1" x14ac:dyDescent="0.25">
      <c r="A7005" s="60"/>
      <c r="B7005" s="60"/>
      <c r="C7005" s="61"/>
      <c r="D7005" s="61"/>
      <c r="E7005" s="59"/>
      <c r="F7005" s="59"/>
      <c r="G7005" s="59"/>
      <c r="H7005" s="59"/>
      <c r="I7005" s="94"/>
      <c r="J7005" s="59"/>
      <c r="M7005" s="24"/>
    </row>
    <row r="7006" spans="1:13" s="27" customFormat="1" x14ac:dyDescent="0.25">
      <c r="A7006" s="60"/>
      <c r="B7006" s="60"/>
      <c r="C7006" s="61"/>
      <c r="D7006" s="61"/>
      <c r="E7006" s="59"/>
      <c r="F7006" s="59"/>
      <c r="G7006" s="59"/>
      <c r="H7006" s="59"/>
      <c r="I7006" s="94"/>
      <c r="J7006" s="59"/>
      <c r="M7006" s="24"/>
    </row>
    <row r="7007" spans="1:13" s="27" customFormat="1" x14ac:dyDescent="0.25">
      <c r="A7007" s="60"/>
      <c r="B7007" s="60"/>
      <c r="C7007" s="61"/>
      <c r="D7007" s="61"/>
      <c r="E7007" s="59"/>
      <c r="F7007" s="59"/>
      <c r="G7007" s="59"/>
      <c r="H7007" s="59"/>
      <c r="I7007" s="94"/>
      <c r="J7007" s="59"/>
      <c r="M7007" s="24"/>
    </row>
    <row r="7008" spans="1:13" s="27" customFormat="1" x14ac:dyDescent="0.25">
      <c r="A7008" s="60"/>
      <c r="B7008" s="60"/>
      <c r="C7008" s="61"/>
      <c r="D7008" s="61"/>
      <c r="E7008" s="59"/>
      <c r="F7008" s="59"/>
      <c r="G7008" s="59"/>
      <c r="H7008" s="59"/>
      <c r="I7008" s="94"/>
      <c r="J7008" s="59"/>
      <c r="M7008" s="24"/>
    </row>
    <row r="7009" spans="1:13" s="27" customFormat="1" x14ac:dyDescent="0.25">
      <c r="A7009" s="60"/>
      <c r="B7009" s="60"/>
      <c r="C7009" s="61"/>
      <c r="D7009" s="61"/>
      <c r="E7009" s="59"/>
      <c r="F7009" s="59"/>
      <c r="G7009" s="59"/>
      <c r="H7009" s="59"/>
      <c r="I7009" s="94"/>
      <c r="J7009" s="59"/>
      <c r="M7009" s="24"/>
    </row>
    <row r="7010" spans="1:13" s="27" customFormat="1" x14ac:dyDescent="0.25">
      <c r="A7010" s="60"/>
      <c r="B7010" s="60"/>
      <c r="C7010" s="61"/>
      <c r="D7010" s="61"/>
      <c r="E7010" s="59"/>
      <c r="F7010" s="59"/>
      <c r="G7010" s="59"/>
      <c r="H7010" s="59"/>
      <c r="I7010" s="94"/>
      <c r="J7010" s="59"/>
      <c r="M7010" s="24"/>
    </row>
    <row r="7011" spans="1:13" s="27" customFormat="1" x14ac:dyDescent="0.25">
      <c r="A7011" s="60"/>
      <c r="B7011" s="60"/>
      <c r="C7011" s="61"/>
      <c r="D7011" s="61"/>
      <c r="E7011" s="59"/>
      <c r="F7011" s="59"/>
      <c r="G7011" s="59"/>
      <c r="H7011" s="59"/>
      <c r="I7011" s="94"/>
      <c r="J7011" s="59"/>
      <c r="M7011" s="24"/>
    </row>
    <row r="7012" spans="1:13" s="27" customFormat="1" x14ac:dyDescent="0.25">
      <c r="A7012" s="60"/>
      <c r="B7012" s="60"/>
      <c r="C7012" s="61"/>
      <c r="D7012" s="61"/>
      <c r="E7012" s="59"/>
      <c r="F7012" s="59"/>
      <c r="G7012" s="59"/>
      <c r="H7012" s="59"/>
      <c r="I7012" s="94"/>
      <c r="J7012" s="59"/>
      <c r="M7012" s="24"/>
    </row>
    <row r="7013" spans="1:13" s="27" customFormat="1" x14ac:dyDescent="0.25">
      <c r="A7013" s="60"/>
      <c r="B7013" s="60"/>
      <c r="C7013" s="61"/>
      <c r="D7013" s="61"/>
      <c r="E7013" s="59"/>
      <c r="F7013" s="59"/>
      <c r="G7013" s="59"/>
      <c r="H7013" s="59"/>
      <c r="I7013" s="94"/>
      <c r="J7013" s="59"/>
      <c r="M7013" s="24"/>
    </row>
    <row r="7014" spans="1:13" s="27" customFormat="1" x14ac:dyDescent="0.25">
      <c r="A7014" s="60"/>
      <c r="B7014" s="60"/>
      <c r="C7014" s="61"/>
      <c r="D7014" s="61"/>
      <c r="E7014" s="59"/>
      <c r="F7014" s="59"/>
      <c r="G7014" s="59"/>
      <c r="H7014" s="59"/>
      <c r="I7014" s="94"/>
      <c r="J7014" s="59"/>
      <c r="M7014" s="24"/>
    </row>
    <row r="7015" spans="1:13" s="27" customFormat="1" x14ac:dyDescent="0.25">
      <c r="A7015" s="60"/>
      <c r="B7015" s="60"/>
      <c r="C7015" s="61"/>
      <c r="D7015" s="61"/>
      <c r="E7015" s="59"/>
      <c r="F7015" s="59"/>
      <c r="G7015" s="59"/>
      <c r="H7015" s="59"/>
      <c r="I7015" s="94"/>
      <c r="J7015" s="59"/>
      <c r="M7015" s="24"/>
    </row>
    <row r="7016" spans="1:13" s="27" customFormat="1" x14ac:dyDescent="0.25">
      <c r="A7016" s="60"/>
      <c r="B7016" s="60"/>
      <c r="C7016" s="61"/>
      <c r="D7016" s="61"/>
      <c r="E7016" s="59"/>
      <c r="F7016" s="59"/>
      <c r="G7016" s="59"/>
      <c r="H7016" s="59"/>
      <c r="I7016" s="94"/>
      <c r="J7016" s="59"/>
      <c r="M7016" s="24"/>
    </row>
    <row r="7017" spans="1:13" s="27" customFormat="1" x14ac:dyDescent="0.25">
      <c r="A7017" s="60"/>
      <c r="B7017" s="60"/>
      <c r="C7017" s="61"/>
      <c r="D7017" s="61"/>
      <c r="E7017" s="59"/>
      <c r="F7017" s="59"/>
      <c r="G7017" s="59"/>
      <c r="H7017" s="59"/>
      <c r="I7017" s="94"/>
      <c r="J7017" s="59"/>
      <c r="M7017" s="24"/>
    </row>
    <row r="7018" spans="1:13" s="27" customFormat="1" x14ac:dyDescent="0.25">
      <c r="A7018" s="60"/>
      <c r="B7018" s="60"/>
      <c r="C7018" s="61"/>
      <c r="D7018" s="61"/>
      <c r="E7018" s="59"/>
      <c r="F7018" s="59"/>
      <c r="G7018" s="59"/>
      <c r="H7018" s="59"/>
      <c r="I7018" s="94"/>
      <c r="J7018" s="59"/>
      <c r="M7018" s="24"/>
    </row>
    <row r="7019" spans="1:13" s="27" customFormat="1" x14ac:dyDescent="0.25">
      <c r="A7019" s="60"/>
      <c r="B7019" s="60"/>
      <c r="C7019" s="61"/>
      <c r="D7019" s="61"/>
      <c r="E7019" s="59"/>
      <c r="F7019" s="59"/>
      <c r="G7019" s="59"/>
      <c r="H7019" s="59"/>
      <c r="I7019" s="94"/>
      <c r="J7019" s="59"/>
      <c r="M7019" s="24"/>
    </row>
    <row r="7020" spans="1:13" s="27" customFormat="1" x14ac:dyDescent="0.25">
      <c r="A7020" s="60"/>
      <c r="B7020" s="60"/>
      <c r="C7020" s="61"/>
      <c r="D7020" s="61"/>
      <c r="E7020" s="59"/>
      <c r="F7020" s="59"/>
      <c r="G7020" s="59"/>
      <c r="H7020" s="59"/>
      <c r="I7020" s="94"/>
      <c r="J7020" s="59"/>
      <c r="M7020" s="24"/>
    </row>
    <row r="7021" spans="1:13" s="27" customFormat="1" x14ac:dyDescent="0.25">
      <c r="A7021" s="60"/>
      <c r="B7021" s="60"/>
      <c r="C7021" s="61"/>
      <c r="D7021" s="61"/>
      <c r="E7021" s="59"/>
      <c r="F7021" s="59"/>
      <c r="G7021" s="59"/>
      <c r="H7021" s="59"/>
      <c r="I7021" s="94"/>
      <c r="J7021" s="59"/>
      <c r="M7021" s="24"/>
    </row>
    <row r="7022" spans="1:13" s="27" customFormat="1" x14ac:dyDescent="0.25">
      <c r="A7022" s="60"/>
      <c r="B7022" s="60"/>
      <c r="C7022" s="61"/>
      <c r="D7022" s="61"/>
      <c r="E7022" s="59"/>
      <c r="F7022" s="59"/>
      <c r="G7022" s="59"/>
      <c r="H7022" s="59"/>
      <c r="I7022" s="94"/>
      <c r="J7022" s="59"/>
      <c r="M7022" s="24"/>
    </row>
    <row r="7023" spans="1:13" s="27" customFormat="1" x14ac:dyDescent="0.25">
      <c r="A7023" s="60"/>
      <c r="B7023" s="60"/>
      <c r="C7023" s="61"/>
      <c r="D7023" s="61"/>
      <c r="E7023" s="59"/>
      <c r="F7023" s="59"/>
      <c r="G7023" s="59"/>
      <c r="H7023" s="59"/>
      <c r="I7023" s="94"/>
      <c r="J7023" s="59"/>
      <c r="M7023" s="24"/>
    </row>
    <row r="7024" spans="1:13" s="27" customFormat="1" x14ac:dyDescent="0.25">
      <c r="A7024" s="60"/>
      <c r="B7024" s="60"/>
      <c r="C7024" s="61"/>
      <c r="D7024" s="61"/>
      <c r="E7024" s="59"/>
      <c r="F7024" s="59"/>
      <c r="G7024" s="59"/>
      <c r="H7024" s="59"/>
      <c r="I7024" s="94"/>
      <c r="J7024" s="59"/>
      <c r="M7024" s="24"/>
    </row>
    <row r="7025" spans="1:13" s="27" customFormat="1" x14ac:dyDescent="0.25">
      <c r="A7025" s="60"/>
      <c r="B7025" s="60"/>
      <c r="C7025" s="61"/>
      <c r="D7025" s="61"/>
      <c r="E7025" s="59"/>
      <c r="F7025" s="59"/>
      <c r="G7025" s="59"/>
      <c r="H7025" s="59"/>
      <c r="I7025" s="94"/>
      <c r="J7025" s="59"/>
      <c r="M7025" s="24"/>
    </row>
    <row r="7026" spans="1:13" s="27" customFormat="1" x14ac:dyDescent="0.25">
      <c r="A7026" s="60"/>
      <c r="B7026" s="60"/>
      <c r="C7026" s="61"/>
      <c r="D7026" s="61"/>
      <c r="E7026" s="59"/>
      <c r="F7026" s="59"/>
      <c r="G7026" s="59"/>
      <c r="H7026" s="59"/>
      <c r="I7026" s="94"/>
      <c r="J7026" s="59"/>
      <c r="M7026" s="24"/>
    </row>
    <row r="7027" spans="1:13" s="27" customFormat="1" x14ac:dyDescent="0.25">
      <c r="A7027" s="60"/>
      <c r="B7027" s="60"/>
      <c r="C7027" s="61"/>
      <c r="D7027" s="61"/>
      <c r="E7027" s="59"/>
      <c r="F7027" s="59"/>
      <c r="G7027" s="59"/>
      <c r="H7027" s="59"/>
      <c r="I7027" s="94"/>
      <c r="J7027" s="59"/>
      <c r="M7027" s="24"/>
    </row>
    <row r="7028" spans="1:13" s="27" customFormat="1" x14ac:dyDescent="0.25">
      <c r="A7028" s="60"/>
      <c r="B7028" s="60"/>
      <c r="C7028" s="61"/>
      <c r="D7028" s="61"/>
      <c r="E7028" s="59"/>
      <c r="F7028" s="59"/>
      <c r="G7028" s="59"/>
      <c r="H7028" s="59"/>
      <c r="I7028" s="94"/>
      <c r="J7028" s="59"/>
      <c r="M7028" s="24"/>
    </row>
    <row r="7029" spans="1:13" s="27" customFormat="1" x14ac:dyDescent="0.25">
      <c r="A7029" s="60"/>
      <c r="B7029" s="60"/>
      <c r="C7029" s="61"/>
      <c r="D7029" s="61"/>
      <c r="E7029" s="59"/>
      <c r="F7029" s="59"/>
      <c r="G7029" s="59"/>
      <c r="H7029" s="59"/>
      <c r="I7029" s="94"/>
      <c r="J7029" s="59"/>
      <c r="M7029" s="24"/>
    </row>
    <row r="7030" spans="1:13" s="27" customFormat="1" x14ac:dyDescent="0.25">
      <c r="A7030" s="60"/>
      <c r="B7030" s="60"/>
      <c r="C7030" s="61"/>
      <c r="D7030" s="61"/>
      <c r="E7030" s="59"/>
      <c r="F7030" s="59"/>
      <c r="G7030" s="59"/>
      <c r="H7030" s="59"/>
      <c r="I7030" s="94"/>
      <c r="J7030" s="59"/>
      <c r="M7030" s="24"/>
    </row>
    <row r="7031" spans="1:13" s="27" customFormat="1" x14ac:dyDescent="0.25">
      <c r="A7031" s="60"/>
      <c r="B7031" s="60"/>
      <c r="C7031" s="61"/>
      <c r="D7031" s="61"/>
      <c r="E7031" s="59"/>
      <c r="F7031" s="59"/>
      <c r="G7031" s="59"/>
      <c r="H7031" s="59"/>
      <c r="I7031" s="94"/>
      <c r="J7031" s="59"/>
      <c r="M7031" s="24"/>
    </row>
    <row r="7032" spans="1:13" s="27" customFormat="1" x14ac:dyDescent="0.25">
      <c r="A7032" s="60"/>
      <c r="B7032" s="60"/>
      <c r="C7032" s="61"/>
      <c r="D7032" s="61"/>
      <c r="E7032" s="59"/>
      <c r="F7032" s="59"/>
      <c r="G7032" s="59"/>
      <c r="H7032" s="59"/>
      <c r="I7032" s="94"/>
      <c r="J7032" s="59"/>
      <c r="M7032" s="24"/>
    </row>
    <row r="7033" spans="1:13" s="27" customFormat="1" x14ac:dyDescent="0.25">
      <c r="A7033" s="60"/>
      <c r="B7033" s="60"/>
      <c r="C7033" s="61"/>
      <c r="D7033" s="61"/>
      <c r="E7033" s="59"/>
      <c r="F7033" s="59"/>
      <c r="G7033" s="59"/>
      <c r="H7033" s="59"/>
      <c r="I7033" s="94"/>
      <c r="J7033" s="59"/>
      <c r="M7033" s="24"/>
    </row>
    <row r="7034" spans="1:13" s="27" customFormat="1" x14ac:dyDescent="0.25">
      <c r="A7034" s="60"/>
      <c r="B7034" s="60"/>
      <c r="C7034" s="61"/>
      <c r="D7034" s="61"/>
      <c r="E7034" s="59"/>
      <c r="F7034" s="59"/>
      <c r="G7034" s="59"/>
      <c r="H7034" s="59"/>
      <c r="I7034" s="94"/>
      <c r="J7034" s="59"/>
      <c r="M7034" s="24"/>
    </row>
    <row r="7035" spans="1:13" s="27" customFormat="1" x14ac:dyDescent="0.25">
      <c r="A7035" s="60"/>
      <c r="B7035" s="60"/>
      <c r="C7035" s="61"/>
      <c r="D7035" s="61"/>
      <c r="E7035" s="59"/>
      <c r="F7035" s="59"/>
      <c r="G7035" s="59"/>
      <c r="H7035" s="59"/>
      <c r="I7035" s="94"/>
      <c r="J7035" s="59"/>
      <c r="M7035" s="24"/>
    </row>
    <row r="7036" spans="1:13" s="27" customFormat="1" x14ac:dyDescent="0.25">
      <c r="A7036" s="60"/>
      <c r="B7036" s="60"/>
      <c r="C7036" s="61"/>
      <c r="D7036" s="61"/>
      <c r="E7036" s="59"/>
      <c r="F7036" s="59"/>
      <c r="G7036" s="59"/>
      <c r="H7036" s="59"/>
      <c r="I7036" s="94"/>
      <c r="J7036" s="59"/>
      <c r="M7036" s="24"/>
    </row>
    <row r="7037" spans="1:13" s="27" customFormat="1" x14ac:dyDescent="0.25">
      <c r="A7037" s="60"/>
      <c r="B7037" s="60"/>
      <c r="C7037" s="61"/>
      <c r="D7037" s="61"/>
      <c r="E7037" s="59"/>
      <c r="F7037" s="59"/>
      <c r="G7037" s="59"/>
      <c r="H7037" s="59"/>
      <c r="I7037" s="94"/>
      <c r="J7037" s="59"/>
      <c r="M7037" s="24"/>
    </row>
    <row r="7038" spans="1:13" s="27" customFormat="1" x14ac:dyDescent="0.25">
      <c r="A7038" s="60"/>
      <c r="B7038" s="60"/>
      <c r="C7038" s="61"/>
      <c r="D7038" s="61"/>
      <c r="E7038" s="59"/>
      <c r="F7038" s="59"/>
      <c r="G7038" s="59"/>
      <c r="H7038" s="59"/>
      <c r="I7038" s="94"/>
      <c r="J7038" s="59"/>
      <c r="M7038" s="24"/>
    </row>
    <row r="7039" spans="1:13" s="27" customFormat="1" x14ac:dyDescent="0.25">
      <c r="A7039" s="60"/>
      <c r="B7039" s="60"/>
      <c r="C7039" s="61"/>
      <c r="D7039" s="61"/>
      <c r="E7039" s="59"/>
      <c r="F7039" s="59"/>
      <c r="G7039" s="59"/>
      <c r="H7039" s="59"/>
      <c r="I7039" s="94"/>
      <c r="J7039" s="59"/>
      <c r="M7039" s="24"/>
    </row>
    <row r="7040" spans="1:13" s="27" customFormat="1" x14ac:dyDescent="0.25">
      <c r="A7040" s="60"/>
      <c r="B7040" s="60"/>
      <c r="C7040" s="61"/>
      <c r="D7040" s="61"/>
      <c r="E7040" s="59"/>
      <c r="F7040" s="59"/>
      <c r="G7040" s="59"/>
      <c r="H7040" s="59"/>
      <c r="I7040" s="94"/>
      <c r="J7040" s="59"/>
      <c r="M7040" s="24"/>
    </row>
    <row r="7041" spans="1:13" s="27" customFormat="1" x14ac:dyDescent="0.25">
      <c r="A7041" s="60"/>
      <c r="B7041" s="60"/>
      <c r="C7041" s="61"/>
      <c r="D7041" s="61"/>
      <c r="E7041" s="59"/>
      <c r="F7041" s="59"/>
      <c r="G7041" s="59"/>
      <c r="H7041" s="59"/>
      <c r="I7041" s="94"/>
      <c r="J7041" s="59"/>
      <c r="M7041" s="24"/>
    </row>
    <row r="7042" spans="1:13" s="27" customFormat="1" x14ac:dyDescent="0.25">
      <c r="A7042" s="60"/>
      <c r="B7042" s="60"/>
      <c r="C7042" s="61"/>
      <c r="D7042" s="61"/>
      <c r="E7042" s="59"/>
      <c r="F7042" s="59"/>
      <c r="G7042" s="59"/>
      <c r="H7042" s="59"/>
      <c r="I7042" s="94"/>
      <c r="J7042" s="59"/>
      <c r="M7042" s="24"/>
    </row>
    <row r="7043" spans="1:13" s="27" customFormat="1" x14ac:dyDescent="0.25">
      <c r="A7043" s="60"/>
      <c r="B7043" s="60"/>
      <c r="C7043" s="61"/>
      <c r="D7043" s="61"/>
      <c r="E7043" s="59"/>
      <c r="F7043" s="59"/>
      <c r="G7043" s="59"/>
      <c r="H7043" s="59"/>
      <c r="I7043" s="94"/>
      <c r="J7043" s="59"/>
      <c r="M7043" s="24"/>
    </row>
    <row r="7044" spans="1:13" s="27" customFormat="1" x14ac:dyDescent="0.25">
      <c r="A7044" s="60"/>
      <c r="B7044" s="60"/>
      <c r="C7044" s="61"/>
      <c r="D7044" s="61"/>
      <c r="E7044" s="59"/>
      <c r="F7044" s="59"/>
      <c r="G7044" s="59"/>
      <c r="H7044" s="59"/>
      <c r="I7044" s="94"/>
      <c r="J7044" s="59"/>
      <c r="M7044" s="24"/>
    </row>
    <row r="7045" spans="1:13" s="27" customFormat="1" x14ac:dyDescent="0.25">
      <c r="A7045" s="60"/>
      <c r="B7045" s="60"/>
      <c r="C7045" s="61"/>
      <c r="D7045" s="61"/>
      <c r="E7045" s="59"/>
      <c r="F7045" s="59"/>
      <c r="G7045" s="59"/>
      <c r="H7045" s="59"/>
      <c r="I7045" s="94"/>
      <c r="J7045" s="59"/>
      <c r="M7045" s="24"/>
    </row>
    <row r="7046" spans="1:13" s="27" customFormat="1" x14ac:dyDescent="0.25">
      <c r="A7046" s="60"/>
      <c r="B7046" s="60"/>
      <c r="C7046" s="61"/>
      <c r="D7046" s="61"/>
      <c r="E7046" s="59"/>
      <c r="F7046" s="59"/>
      <c r="G7046" s="59"/>
      <c r="H7046" s="59"/>
      <c r="I7046" s="94"/>
      <c r="J7046" s="59"/>
      <c r="M7046" s="24"/>
    </row>
    <row r="7047" spans="1:13" s="27" customFormat="1" x14ac:dyDescent="0.25">
      <c r="A7047" s="60"/>
      <c r="B7047" s="60"/>
      <c r="C7047" s="61"/>
      <c r="D7047" s="61"/>
      <c r="E7047" s="59"/>
      <c r="F7047" s="59"/>
      <c r="G7047" s="59"/>
      <c r="H7047" s="59"/>
      <c r="I7047" s="94"/>
      <c r="J7047" s="59"/>
      <c r="M7047" s="24"/>
    </row>
    <row r="7048" spans="1:13" s="27" customFormat="1" x14ac:dyDescent="0.25">
      <c r="A7048" s="60"/>
      <c r="B7048" s="60"/>
      <c r="C7048" s="61"/>
      <c r="D7048" s="61"/>
      <c r="E7048" s="59"/>
      <c r="F7048" s="59"/>
      <c r="G7048" s="59"/>
      <c r="H7048" s="59"/>
      <c r="I7048" s="94"/>
      <c r="J7048" s="59"/>
      <c r="M7048" s="24"/>
    </row>
    <row r="7049" spans="1:13" s="27" customFormat="1" x14ac:dyDescent="0.25">
      <c r="A7049" s="60"/>
      <c r="B7049" s="60"/>
      <c r="C7049" s="61"/>
      <c r="D7049" s="61"/>
      <c r="E7049" s="59"/>
      <c r="F7049" s="59"/>
      <c r="G7049" s="59"/>
      <c r="H7049" s="59"/>
      <c r="I7049" s="94"/>
      <c r="J7049" s="59"/>
      <c r="M7049" s="24"/>
    </row>
    <row r="7050" spans="1:13" s="27" customFormat="1" x14ac:dyDescent="0.25">
      <c r="A7050" s="60"/>
      <c r="B7050" s="60"/>
      <c r="C7050" s="61"/>
      <c r="D7050" s="61"/>
      <c r="E7050" s="59"/>
      <c r="F7050" s="59"/>
      <c r="G7050" s="59"/>
      <c r="H7050" s="59"/>
      <c r="I7050" s="94"/>
      <c r="J7050" s="59"/>
      <c r="M7050" s="24"/>
    </row>
    <row r="7051" spans="1:13" s="27" customFormat="1" x14ac:dyDescent="0.25">
      <c r="A7051" s="60"/>
      <c r="B7051" s="60"/>
      <c r="C7051" s="61"/>
      <c r="D7051" s="61"/>
      <c r="E7051" s="59"/>
      <c r="F7051" s="59"/>
      <c r="G7051" s="59"/>
      <c r="H7051" s="59"/>
      <c r="I7051" s="94"/>
      <c r="J7051" s="59"/>
      <c r="M7051" s="24"/>
    </row>
    <row r="7052" spans="1:13" s="27" customFormat="1" x14ac:dyDescent="0.25">
      <c r="A7052" s="60"/>
      <c r="B7052" s="60"/>
      <c r="C7052" s="61"/>
      <c r="D7052" s="61"/>
      <c r="E7052" s="59"/>
      <c r="F7052" s="59"/>
      <c r="G7052" s="59"/>
      <c r="H7052" s="59"/>
      <c r="I7052" s="94"/>
      <c r="J7052" s="59"/>
      <c r="M7052" s="24"/>
    </row>
    <row r="7053" spans="1:13" s="27" customFormat="1" x14ac:dyDescent="0.25">
      <c r="A7053" s="60"/>
      <c r="B7053" s="60"/>
      <c r="C7053" s="61"/>
      <c r="D7053" s="61"/>
      <c r="E7053" s="59"/>
      <c r="F7053" s="59"/>
      <c r="G7053" s="59"/>
      <c r="H7053" s="59"/>
      <c r="I7053" s="94"/>
      <c r="J7053" s="59"/>
      <c r="M7053" s="24"/>
    </row>
    <row r="7054" spans="1:13" s="27" customFormat="1" x14ac:dyDescent="0.25">
      <c r="A7054" s="60"/>
      <c r="B7054" s="60"/>
      <c r="C7054" s="61"/>
      <c r="D7054" s="61"/>
      <c r="E7054" s="59"/>
      <c r="F7054" s="59"/>
      <c r="G7054" s="59"/>
      <c r="H7054" s="59"/>
      <c r="I7054" s="94"/>
      <c r="J7054" s="59"/>
      <c r="M7054" s="24"/>
    </row>
    <row r="7055" spans="1:13" s="27" customFormat="1" x14ac:dyDescent="0.25">
      <c r="A7055" s="60"/>
      <c r="B7055" s="60"/>
      <c r="C7055" s="61"/>
      <c r="D7055" s="61"/>
      <c r="E7055" s="59"/>
      <c r="F7055" s="59"/>
      <c r="G7055" s="59"/>
      <c r="H7055" s="59"/>
      <c r="I7055" s="94"/>
      <c r="J7055" s="59"/>
      <c r="M7055" s="24"/>
    </row>
    <row r="7056" spans="1:13" s="27" customFormat="1" x14ac:dyDescent="0.25">
      <c r="A7056" s="60"/>
      <c r="B7056" s="60"/>
      <c r="C7056" s="61"/>
      <c r="D7056" s="61"/>
      <c r="E7056" s="59"/>
      <c r="F7056" s="59"/>
      <c r="G7056" s="59"/>
      <c r="H7056" s="59"/>
      <c r="I7056" s="94"/>
      <c r="J7056" s="59"/>
      <c r="M7056" s="24"/>
    </row>
    <row r="7057" spans="1:13" s="27" customFormat="1" x14ac:dyDescent="0.25">
      <c r="A7057" s="60"/>
      <c r="B7057" s="60"/>
      <c r="C7057" s="61"/>
      <c r="D7057" s="61"/>
      <c r="E7057" s="59"/>
      <c r="F7057" s="59"/>
      <c r="G7057" s="59"/>
      <c r="H7057" s="59"/>
      <c r="I7057" s="94"/>
      <c r="J7057" s="59"/>
      <c r="M7057" s="24"/>
    </row>
    <row r="7058" spans="1:13" s="27" customFormat="1" x14ac:dyDescent="0.25">
      <c r="A7058" s="60"/>
      <c r="B7058" s="60"/>
      <c r="C7058" s="61"/>
      <c r="D7058" s="61"/>
      <c r="E7058" s="59"/>
      <c r="F7058" s="59"/>
      <c r="G7058" s="59"/>
      <c r="H7058" s="59"/>
      <c r="I7058" s="94"/>
      <c r="J7058" s="59"/>
      <c r="M7058" s="24"/>
    </row>
    <row r="7059" spans="1:13" s="27" customFormat="1" x14ac:dyDescent="0.25">
      <c r="A7059" s="60"/>
      <c r="B7059" s="60"/>
      <c r="C7059" s="61"/>
      <c r="D7059" s="61"/>
      <c r="E7059" s="59"/>
      <c r="F7059" s="59"/>
      <c r="G7059" s="59"/>
      <c r="H7059" s="59"/>
      <c r="I7059" s="94"/>
      <c r="J7059" s="59"/>
      <c r="M7059" s="24"/>
    </row>
    <row r="7060" spans="1:13" s="27" customFormat="1" x14ac:dyDescent="0.25">
      <c r="A7060" s="60"/>
      <c r="B7060" s="60"/>
      <c r="C7060" s="61"/>
      <c r="D7060" s="61"/>
      <c r="E7060" s="59"/>
      <c r="F7060" s="59"/>
      <c r="G7060" s="59"/>
      <c r="H7060" s="59"/>
      <c r="I7060" s="94"/>
      <c r="J7060" s="59"/>
      <c r="M7060" s="24"/>
    </row>
    <row r="7061" spans="1:13" s="27" customFormat="1" x14ac:dyDescent="0.25">
      <c r="A7061" s="60"/>
      <c r="B7061" s="60"/>
      <c r="C7061" s="61"/>
      <c r="D7061" s="61"/>
      <c r="E7061" s="59"/>
      <c r="F7061" s="59"/>
      <c r="G7061" s="59"/>
      <c r="H7061" s="59"/>
      <c r="I7061" s="94"/>
      <c r="J7061" s="59"/>
      <c r="M7061" s="24"/>
    </row>
    <row r="7062" spans="1:13" s="27" customFormat="1" x14ac:dyDescent="0.25">
      <c r="A7062" s="60"/>
      <c r="B7062" s="60"/>
      <c r="C7062" s="61"/>
      <c r="D7062" s="61"/>
      <c r="E7062" s="59"/>
      <c r="F7062" s="59"/>
      <c r="G7062" s="59"/>
      <c r="H7062" s="59"/>
      <c r="I7062" s="94"/>
      <c r="J7062" s="59"/>
      <c r="M7062" s="24"/>
    </row>
    <row r="7063" spans="1:13" s="27" customFormat="1" x14ac:dyDescent="0.25">
      <c r="A7063" s="60"/>
      <c r="B7063" s="60"/>
      <c r="C7063" s="61"/>
      <c r="D7063" s="61"/>
      <c r="E7063" s="59"/>
      <c r="F7063" s="59"/>
      <c r="G7063" s="59"/>
      <c r="H7063" s="59"/>
      <c r="I7063" s="94"/>
      <c r="J7063" s="59"/>
      <c r="M7063" s="24"/>
    </row>
    <row r="7064" spans="1:13" s="27" customFormat="1" x14ac:dyDescent="0.25">
      <c r="A7064" s="60"/>
      <c r="B7064" s="60"/>
      <c r="C7064" s="61"/>
      <c r="D7064" s="61"/>
      <c r="E7064" s="59"/>
      <c r="F7064" s="59"/>
      <c r="G7064" s="59"/>
      <c r="H7064" s="59"/>
      <c r="I7064" s="94"/>
      <c r="J7064" s="59"/>
      <c r="M7064" s="24"/>
    </row>
    <row r="7065" spans="1:13" s="27" customFormat="1" x14ac:dyDescent="0.25">
      <c r="A7065" s="60"/>
      <c r="B7065" s="60"/>
      <c r="C7065" s="61"/>
      <c r="D7065" s="61"/>
      <c r="E7065" s="59"/>
      <c r="F7065" s="59"/>
      <c r="G7065" s="59"/>
      <c r="H7065" s="59"/>
      <c r="I7065" s="94"/>
      <c r="J7065" s="59"/>
      <c r="M7065" s="24"/>
    </row>
    <row r="7066" spans="1:13" s="27" customFormat="1" x14ac:dyDescent="0.25">
      <c r="A7066" s="60"/>
      <c r="B7066" s="60"/>
      <c r="C7066" s="61"/>
      <c r="D7066" s="61"/>
      <c r="E7066" s="59"/>
      <c r="F7066" s="59"/>
      <c r="G7066" s="59"/>
      <c r="H7066" s="59"/>
      <c r="I7066" s="94"/>
      <c r="J7066" s="59"/>
      <c r="M7066" s="24"/>
    </row>
    <row r="7067" spans="1:13" s="27" customFormat="1" x14ac:dyDescent="0.25">
      <c r="A7067" s="60"/>
      <c r="B7067" s="60"/>
      <c r="C7067" s="61"/>
      <c r="D7067" s="61"/>
      <c r="E7067" s="59"/>
      <c r="F7067" s="59"/>
      <c r="G7067" s="59"/>
      <c r="H7067" s="59"/>
      <c r="I7067" s="94"/>
      <c r="J7067" s="59"/>
      <c r="M7067" s="24"/>
    </row>
    <row r="7068" spans="1:13" s="27" customFormat="1" x14ac:dyDescent="0.25">
      <c r="A7068" s="60"/>
      <c r="B7068" s="60"/>
      <c r="C7068" s="61"/>
      <c r="D7068" s="61"/>
      <c r="E7068" s="59"/>
      <c r="F7068" s="59"/>
      <c r="G7068" s="59"/>
      <c r="H7068" s="59"/>
      <c r="I7068" s="94"/>
      <c r="J7068" s="59"/>
      <c r="M7068" s="24"/>
    </row>
    <row r="7069" spans="1:13" s="27" customFormat="1" x14ac:dyDescent="0.25">
      <c r="A7069" s="60"/>
      <c r="B7069" s="60"/>
      <c r="C7069" s="61"/>
      <c r="D7069" s="61"/>
      <c r="E7069" s="59"/>
      <c r="F7069" s="59"/>
      <c r="G7069" s="59"/>
      <c r="H7069" s="59"/>
      <c r="I7069" s="94"/>
      <c r="J7069" s="59"/>
      <c r="M7069" s="24"/>
    </row>
    <row r="7070" spans="1:13" s="27" customFormat="1" x14ac:dyDescent="0.25">
      <c r="A7070" s="60"/>
      <c r="B7070" s="60"/>
      <c r="C7070" s="61"/>
      <c r="D7070" s="61"/>
      <c r="E7070" s="59"/>
      <c r="F7070" s="59"/>
      <c r="G7070" s="59"/>
      <c r="H7070" s="59"/>
      <c r="I7070" s="94"/>
      <c r="J7070" s="59"/>
      <c r="M7070" s="24"/>
    </row>
    <row r="7071" spans="1:13" s="27" customFormat="1" x14ac:dyDescent="0.25">
      <c r="A7071" s="60"/>
      <c r="B7071" s="60"/>
      <c r="C7071" s="61"/>
      <c r="D7071" s="61"/>
      <c r="E7071" s="59"/>
      <c r="F7071" s="59"/>
      <c r="G7071" s="59"/>
      <c r="H7071" s="59"/>
      <c r="I7071" s="94"/>
      <c r="J7071" s="59"/>
      <c r="M7071" s="24"/>
    </row>
    <row r="7072" spans="1:13" s="27" customFormat="1" x14ac:dyDescent="0.25">
      <c r="A7072" s="60"/>
      <c r="B7072" s="60"/>
      <c r="C7072" s="61"/>
      <c r="D7072" s="61"/>
      <c r="E7072" s="59"/>
      <c r="F7072" s="59"/>
      <c r="G7072" s="59"/>
      <c r="H7072" s="59"/>
      <c r="I7072" s="94"/>
      <c r="J7072" s="59"/>
      <c r="M7072" s="24"/>
    </row>
    <row r="7073" spans="1:13" s="27" customFormat="1" x14ac:dyDescent="0.25">
      <c r="A7073" s="60"/>
      <c r="B7073" s="60"/>
      <c r="C7073" s="61"/>
      <c r="D7073" s="61"/>
      <c r="E7073" s="59"/>
      <c r="F7073" s="59"/>
      <c r="G7073" s="59"/>
      <c r="H7073" s="59"/>
      <c r="I7073" s="94"/>
      <c r="J7073" s="59"/>
      <c r="M7073" s="24"/>
    </row>
    <row r="7074" spans="1:13" s="27" customFormat="1" x14ac:dyDescent="0.25">
      <c r="A7074" s="60"/>
      <c r="B7074" s="60"/>
      <c r="C7074" s="61"/>
      <c r="D7074" s="61"/>
      <c r="E7074" s="59"/>
      <c r="F7074" s="59"/>
      <c r="G7074" s="59"/>
      <c r="H7074" s="59"/>
      <c r="I7074" s="94"/>
      <c r="J7074" s="59"/>
      <c r="M7074" s="24"/>
    </row>
    <row r="7075" spans="1:13" s="27" customFormat="1" x14ac:dyDescent="0.25">
      <c r="A7075" s="60"/>
      <c r="B7075" s="60"/>
      <c r="C7075" s="61"/>
      <c r="D7075" s="61"/>
      <c r="E7075" s="59"/>
      <c r="F7075" s="59"/>
      <c r="G7075" s="59"/>
      <c r="H7075" s="59"/>
      <c r="I7075" s="94"/>
      <c r="J7075" s="59"/>
      <c r="M7075" s="24"/>
    </row>
    <row r="7076" spans="1:13" s="27" customFormat="1" x14ac:dyDescent="0.25">
      <c r="A7076" s="60"/>
      <c r="B7076" s="60"/>
      <c r="C7076" s="61"/>
      <c r="D7076" s="61"/>
      <c r="E7076" s="59"/>
      <c r="F7076" s="59"/>
      <c r="G7076" s="59"/>
      <c r="H7076" s="59"/>
      <c r="I7076" s="94"/>
      <c r="J7076" s="59"/>
      <c r="M7076" s="24"/>
    </row>
    <row r="7077" spans="1:13" s="27" customFormat="1" x14ac:dyDescent="0.25">
      <c r="A7077" s="60"/>
      <c r="B7077" s="60"/>
      <c r="C7077" s="61"/>
      <c r="D7077" s="61"/>
      <c r="E7077" s="59"/>
      <c r="F7077" s="59"/>
      <c r="G7077" s="59"/>
      <c r="H7077" s="59"/>
      <c r="I7077" s="94"/>
      <c r="J7077" s="59"/>
      <c r="M7077" s="24"/>
    </row>
    <row r="7078" spans="1:13" s="27" customFormat="1" x14ac:dyDescent="0.25">
      <c r="A7078" s="60"/>
      <c r="B7078" s="60"/>
      <c r="C7078" s="61"/>
      <c r="D7078" s="61"/>
      <c r="E7078" s="59"/>
      <c r="F7078" s="59"/>
      <c r="G7078" s="59"/>
      <c r="H7078" s="59"/>
      <c r="I7078" s="94"/>
      <c r="J7078" s="59"/>
      <c r="M7078" s="24"/>
    </row>
    <row r="7079" spans="1:13" s="27" customFormat="1" x14ac:dyDescent="0.25">
      <c r="A7079" s="60"/>
      <c r="B7079" s="60"/>
      <c r="C7079" s="61"/>
      <c r="D7079" s="61"/>
      <c r="E7079" s="59"/>
      <c r="F7079" s="59"/>
      <c r="G7079" s="59"/>
      <c r="H7079" s="59"/>
      <c r="I7079" s="94"/>
      <c r="J7079" s="59"/>
      <c r="M7079" s="24"/>
    </row>
    <row r="7080" spans="1:13" s="27" customFormat="1" x14ac:dyDescent="0.25">
      <c r="A7080" s="60"/>
      <c r="B7080" s="60"/>
      <c r="C7080" s="61"/>
      <c r="D7080" s="61"/>
      <c r="E7080" s="59"/>
      <c r="F7080" s="59"/>
      <c r="G7080" s="59"/>
      <c r="H7080" s="59"/>
      <c r="I7080" s="94"/>
      <c r="J7080" s="59"/>
      <c r="M7080" s="24"/>
    </row>
    <row r="7081" spans="1:13" s="27" customFormat="1" x14ac:dyDescent="0.25">
      <c r="A7081" s="60"/>
      <c r="B7081" s="60"/>
      <c r="C7081" s="61"/>
      <c r="D7081" s="61"/>
      <c r="E7081" s="59"/>
      <c r="F7081" s="59"/>
      <c r="G7081" s="59"/>
      <c r="H7081" s="59"/>
      <c r="I7081" s="94"/>
      <c r="J7081" s="59"/>
      <c r="M7081" s="24"/>
    </row>
    <row r="7082" spans="1:13" s="27" customFormat="1" x14ac:dyDescent="0.25">
      <c r="A7082" s="60"/>
      <c r="B7082" s="60"/>
      <c r="C7082" s="61"/>
      <c r="D7082" s="61"/>
      <c r="E7082" s="59"/>
      <c r="F7082" s="59"/>
      <c r="G7082" s="59"/>
      <c r="H7082" s="59"/>
      <c r="I7082" s="94"/>
      <c r="J7082" s="59"/>
      <c r="M7082" s="24"/>
    </row>
    <row r="7083" spans="1:13" s="27" customFormat="1" x14ac:dyDescent="0.25">
      <c r="A7083" s="60"/>
      <c r="B7083" s="60"/>
      <c r="C7083" s="61"/>
      <c r="D7083" s="61"/>
      <c r="E7083" s="59"/>
      <c r="F7083" s="59"/>
      <c r="G7083" s="59"/>
      <c r="H7083" s="59"/>
      <c r="I7083" s="94"/>
      <c r="J7083" s="59"/>
      <c r="M7083" s="24"/>
    </row>
    <row r="7084" spans="1:13" s="27" customFormat="1" x14ac:dyDescent="0.25">
      <c r="A7084" s="60"/>
      <c r="B7084" s="60"/>
      <c r="C7084" s="61"/>
      <c r="D7084" s="61"/>
      <c r="E7084" s="59"/>
      <c r="F7084" s="59"/>
      <c r="G7084" s="59"/>
      <c r="H7084" s="59"/>
      <c r="I7084" s="94"/>
      <c r="J7084" s="59"/>
      <c r="M7084" s="24"/>
    </row>
    <row r="7085" spans="1:13" s="27" customFormat="1" x14ac:dyDescent="0.25">
      <c r="A7085" s="60"/>
      <c r="B7085" s="60"/>
      <c r="C7085" s="61"/>
      <c r="D7085" s="61"/>
      <c r="E7085" s="59"/>
      <c r="F7085" s="59"/>
      <c r="G7085" s="59"/>
      <c r="H7085" s="59"/>
      <c r="I7085" s="94"/>
      <c r="J7085" s="59"/>
      <c r="M7085" s="24"/>
    </row>
    <row r="7086" spans="1:13" s="27" customFormat="1" x14ac:dyDescent="0.25">
      <c r="A7086" s="60"/>
      <c r="B7086" s="60"/>
      <c r="C7086" s="61"/>
      <c r="D7086" s="61"/>
      <c r="E7086" s="59"/>
      <c r="F7086" s="59"/>
      <c r="G7086" s="59"/>
      <c r="H7086" s="59"/>
      <c r="I7086" s="94"/>
      <c r="J7086" s="59"/>
      <c r="M7086" s="24"/>
    </row>
    <row r="7087" spans="1:13" s="27" customFormat="1" x14ac:dyDescent="0.25">
      <c r="A7087" s="60"/>
      <c r="B7087" s="60"/>
      <c r="C7087" s="61"/>
      <c r="D7087" s="61"/>
      <c r="E7087" s="59"/>
      <c r="F7087" s="59"/>
      <c r="G7087" s="59"/>
      <c r="H7087" s="59"/>
      <c r="I7087" s="94"/>
      <c r="J7087" s="59"/>
      <c r="M7087" s="24"/>
    </row>
    <row r="7088" spans="1:13" s="27" customFormat="1" x14ac:dyDescent="0.25">
      <c r="A7088" s="60"/>
      <c r="B7088" s="60"/>
      <c r="C7088" s="61"/>
      <c r="D7088" s="61"/>
      <c r="E7088" s="59"/>
      <c r="F7088" s="59"/>
      <c r="G7088" s="59"/>
      <c r="H7088" s="59"/>
      <c r="I7088" s="94"/>
      <c r="J7088" s="59"/>
      <c r="M7088" s="24"/>
    </row>
    <row r="7089" spans="1:13" s="27" customFormat="1" x14ac:dyDescent="0.25">
      <c r="A7089" s="60"/>
      <c r="B7089" s="60"/>
      <c r="C7089" s="61"/>
      <c r="D7089" s="61"/>
      <c r="E7089" s="59"/>
      <c r="F7089" s="59"/>
      <c r="G7089" s="59"/>
      <c r="H7089" s="59"/>
      <c r="I7089" s="94"/>
      <c r="J7089" s="59"/>
      <c r="M7089" s="24"/>
    </row>
    <row r="7090" spans="1:13" s="27" customFormat="1" x14ac:dyDescent="0.25">
      <c r="A7090" s="60"/>
      <c r="B7090" s="60"/>
      <c r="C7090" s="61"/>
      <c r="D7090" s="61"/>
      <c r="E7090" s="59"/>
      <c r="F7090" s="59"/>
      <c r="G7090" s="59"/>
      <c r="H7090" s="59"/>
      <c r="I7090" s="94"/>
      <c r="J7090" s="59"/>
      <c r="M7090" s="24"/>
    </row>
    <row r="7091" spans="1:13" s="27" customFormat="1" x14ac:dyDescent="0.25">
      <c r="A7091" s="60"/>
      <c r="B7091" s="60"/>
      <c r="C7091" s="61"/>
      <c r="D7091" s="61"/>
      <c r="E7091" s="59"/>
      <c r="F7091" s="59"/>
      <c r="G7091" s="59"/>
      <c r="H7091" s="59"/>
      <c r="I7091" s="94"/>
      <c r="J7091" s="59"/>
      <c r="M7091" s="24"/>
    </row>
    <row r="7092" spans="1:13" s="27" customFormat="1" x14ac:dyDescent="0.25">
      <c r="A7092" s="60"/>
      <c r="B7092" s="60"/>
      <c r="C7092" s="61"/>
      <c r="D7092" s="61"/>
      <c r="E7092" s="59"/>
      <c r="F7092" s="59"/>
      <c r="G7092" s="59"/>
      <c r="H7092" s="59"/>
      <c r="I7092" s="94"/>
      <c r="J7092" s="59"/>
      <c r="M7092" s="24"/>
    </row>
    <row r="7093" spans="1:13" s="27" customFormat="1" x14ac:dyDescent="0.25">
      <c r="A7093" s="60"/>
      <c r="B7093" s="60"/>
      <c r="C7093" s="61"/>
      <c r="D7093" s="61"/>
      <c r="E7093" s="59"/>
      <c r="F7093" s="59"/>
      <c r="G7093" s="59"/>
      <c r="H7093" s="59"/>
      <c r="I7093" s="94"/>
      <c r="J7093" s="59"/>
      <c r="M7093" s="24"/>
    </row>
    <row r="7094" spans="1:13" s="27" customFormat="1" x14ac:dyDescent="0.25">
      <c r="A7094" s="60"/>
      <c r="B7094" s="60"/>
      <c r="C7094" s="61"/>
      <c r="D7094" s="61"/>
      <c r="E7094" s="59"/>
      <c r="F7094" s="59"/>
      <c r="G7094" s="59"/>
      <c r="H7094" s="59"/>
      <c r="I7094" s="94"/>
      <c r="J7094" s="59"/>
      <c r="M7094" s="24"/>
    </row>
    <row r="7095" spans="1:13" s="27" customFormat="1" x14ac:dyDescent="0.25">
      <c r="A7095" s="60"/>
      <c r="B7095" s="60"/>
      <c r="C7095" s="61"/>
      <c r="D7095" s="61"/>
      <c r="E7095" s="59"/>
      <c r="F7095" s="59"/>
      <c r="G7095" s="59"/>
      <c r="H7095" s="59"/>
      <c r="I7095" s="94"/>
      <c r="J7095" s="59"/>
      <c r="M7095" s="24"/>
    </row>
    <row r="7096" spans="1:13" s="27" customFormat="1" x14ac:dyDescent="0.25">
      <c r="A7096" s="60"/>
      <c r="B7096" s="60"/>
      <c r="C7096" s="61"/>
      <c r="D7096" s="61"/>
      <c r="E7096" s="59"/>
      <c r="F7096" s="59"/>
      <c r="G7096" s="59"/>
      <c r="H7096" s="59"/>
      <c r="I7096" s="94"/>
      <c r="J7096" s="59"/>
      <c r="M7096" s="24"/>
    </row>
    <row r="7097" spans="1:13" s="27" customFormat="1" x14ac:dyDescent="0.25">
      <c r="A7097" s="60"/>
      <c r="B7097" s="60"/>
      <c r="C7097" s="61"/>
      <c r="D7097" s="61"/>
      <c r="E7097" s="59"/>
      <c r="F7097" s="59"/>
      <c r="G7097" s="59"/>
      <c r="H7097" s="59"/>
      <c r="I7097" s="94"/>
      <c r="J7097" s="59"/>
      <c r="M7097" s="24"/>
    </row>
    <row r="7098" spans="1:13" s="27" customFormat="1" x14ac:dyDescent="0.25">
      <c r="A7098" s="60"/>
      <c r="B7098" s="60"/>
      <c r="C7098" s="61"/>
      <c r="D7098" s="61"/>
      <c r="E7098" s="59"/>
      <c r="F7098" s="59"/>
      <c r="G7098" s="59"/>
      <c r="H7098" s="59"/>
      <c r="I7098" s="94"/>
      <c r="J7098" s="59"/>
      <c r="M7098" s="24"/>
    </row>
    <row r="7099" spans="1:13" s="27" customFormat="1" x14ac:dyDescent="0.25">
      <c r="A7099" s="60"/>
      <c r="B7099" s="60"/>
      <c r="C7099" s="61"/>
      <c r="D7099" s="61"/>
      <c r="E7099" s="59"/>
      <c r="F7099" s="59"/>
      <c r="G7099" s="59"/>
      <c r="H7099" s="59"/>
      <c r="I7099" s="94"/>
      <c r="J7099" s="59"/>
      <c r="M7099" s="24"/>
    </row>
    <row r="7100" spans="1:13" s="27" customFormat="1" x14ac:dyDescent="0.25">
      <c r="A7100" s="60"/>
      <c r="B7100" s="60"/>
      <c r="C7100" s="61"/>
      <c r="D7100" s="61"/>
      <c r="E7100" s="59"/>
      <c r="F7100" s="59"/>
      <c r="G7100" s="59"/>
      <c r="H7100" s="59"/>
      <c r="I7100" s="94"/>
      <c r="J7100" s="59"/>
      <c r="M7100" s="24"/>
    </row>
    <row r="7101" spans="1:13" s="27" customFormat="1" x14ac:dyDescent="0.25">
      <c r="A7101" s="60"/>
      <c r="B7101" s="60"/>
      <c r="C7101" s="61"/>
      <c r="D7101" s="61"/>
      <c r="E7101" s="59"/>
      <c r="F7101" s="59"/>
      <c r="G7101" s="59"/>
      <c r="H7101" s="59"/>
      <c r="I7101" s="94"/>
      <c r="J7101" s="59"/>
      <c r="M7101" s="24"/>
    </row>
    <row r="7102" spans="1:13" s="27" customFormat="1" x14ac:dyDescent="0.25">
      <c r="A7102" s="60"/>
      <c r="B7102" s="60"/>
      <c r="C7102" s="61"/>
      <c r="D7102" s="61"/>
      <c r="E7102" s="59"/>
      <c r="F7102" s="59"/>
      <c r="G7102" s="59"/>
      <c r="H7102" s="59"/>
      <c r="I7102" s="94"/>
      <c r="J7102" s="59"/>
      <c r="M7102" s="24"/>
    </row>
    <row r="7103" spans="1:13" s="27" customFormat="1" x14ac:dyDescent="0.25">
      <c r="A7103" s="60"/>
      <c r="B7103" s="60"/>
      <c r="C7103" s="61"/>
      <c r="D7103" s="61"/>
      <c r="E7103" s="59"/>
      <c r="F7103" s="59"/>
      <c r="G7103" s="59"/>
      <c r="H7103" s="59"/>
      <c r="I7103" s="94"/>
      <c r="J7103" s="59"/>
      <c r="M7103" s="24"/>
    </row>
    <row r="7104" spans="1:13" s="27" customFormat="1" x14ac:dyDescent="0.25">
      <c r="A7104" s="60"/>
      <c r="B7104" s="60"/>
      <c r="C7104" s="61"/>
      <c r="D7104" s="61"/>
      <c r="E7104" s="59"/>
      <c r="F7104" s="59"/>
      <c r="G7104" s="59"/>
      <c r="H7104" s="59"/>
      <c r="I7104" s="94"/>
      <c r="J7104" s="59"/>
      <c r="M7104" s="24"/>
    </row>
    <row r="7105" spans="1:13" s="27" customFormat="1" x14ac:dyDescent="0.25">
      <c r="A7105" s="60"/>
      <c r="B7105" s="60"/>
      <c r="C7105" s="61"/>
      <c r="D7105" s="61"/>
      <c r="E7105" s="59"/>
      <c r="F7105" s="59"/>
      <c r="G7105" s="59"/>
      <c r="H7105" s="59"/>
      <c r="I7105" s="94"/>
      <c r="J7105" s="59"/>
      <c r="M7105" s="24"/>
    </row>
    <row r="7106" spans="1:13" s="27" customFormat="1" x14ac:dyDescent="0.25">
      <c r="A7106" s="60"/>
      <c r="B7106" s="60"/>
      <c r="C7106" s="61"/>
      <c r="D7106" s="61"/>
      <c r="E7106" s="59"/>
      <c r="F7106" s="59"/>
      <c r="G7106" s="59"/>
      <c r="H7106" s="59"/>
      <c r="I7106" s="94"/>
      <c r="J7106" s="59"/>
      <c r="M7106" s="24"/>
    </row>
    <row r="7107" spans="1:13" s="27" customFormat="1" x14ac:dyDescent="0.25">
      <c r="A7107" s="60"/>
      <c r="B7107" s="60"/>
      <c r="C7107" s="61"/>
      <c r="D7107" s="61"/>
      <c r="E7107" s="59"/>
      <c r="F7107" s="59"/>
      <c r="G7107" s="59"/>
      <c r="H7107" s="59"/>
      <c r="I7107" s="94"/>
      <c r="J7107" s="59"/>
      <c r="M7107" s="24"/>
    </row>
    <row r="7108" spans="1:13" s="27" customFormat="1" x14ac:dyDescent="0.25">
      <c r="A7108" s="60"/>
      <c r="B7108" s="60"/>
      <c r="C7108" s="61"/>
      <c r="D7108" s="61"/>
      <c r="E7108" s="59"/>
      <c r="F7108" s="59"/>
      <c r="G7108" s="59"/>
      <c r="H7108" s="59"/>
      <c r="I7108" s="94"/>
      <c r="J7108" s="59"/>
      <c r="M7108" s="24"/>
    </row>
    <row r="7109" spans="1:13" s="27" customFormat="1" x14ac:dyDescent="0.25">
      <c r="A7109" s="60"/>
      <c r="B7109" s="60"/>
      <c r="C7109" s="61"/>
      <c r="D7109" s="61"/>
      <c r="E7109" s="59"/>
      <c r="F7109" s="59"/>
      <c r="G7109" s="59"/>
      <c r="H7109" s="59"/>
      <c r="I7109" s="94"/>
      <c r="J7109" s="59"/>
      <c r="M7109" s="24"/>
    </row>
    <row r="7110" spans="1:13" s="27" customFormat="1" x14ac:dyDescent="0.25">
      <c r="A7110" s="60"/>
      <c r="B7110" s="60"/>
      <c r="C7110" s="61"/>
      <c r="D7110" s="61"/>
      <c r="E7110" s="59"/>
      <c r="F7110" s="59"/>
      <c r="G7110" s="59"/>
      <c r="H7110" s="59"/>
      <c r="I7110" s="94"/>
      <c r="J7110" s="59"/>
      <c r="M7110" s="24"/>
    </row>
    <row r="7111" spans="1:13" s="27" customFormat="1" x14ac:dyDescent="0.25">
      <c r="A7111" s="60"/>
      <c r="B7111" s="60"/>
      <c r="C7111" s="61"/>
      <c r="D7111" s="61"/>
      <c r="E7111" s="59"/>
      <c r="F7111" s="59"/>
      <c r="G7111" s="59"/>
      <c r="H7111" s="59"/>
      <c r="I7111" s="94"/>
      <c r="J7111" s="59"/>
      <c r="M7111" s="24"/>
    </row>
    <row r="7112" spans="1:13" s="27" customFormat="1" x14ac:dyDescent="0.25">
      <c r="A7112" s="60"/>
      <c r="B7112" s="60"/>
      <c r="C7112" s="61"/>
      <c r="D7112" s="61"/>
      <c r="E7112" s="59"/>
      <c r="F7112" s="59"/>
      <c r="G7112" s="59"/>
      <c r="H7112" s="59"/>
      <c r="I7112" s="94"/>
      <c r="J7112" s="59"/>
      <c r="M7112" s="24"/>
    </row>
    <row r="7113" spans="1:13" s="27" customFormat="1" x14ac:dyDescent="0.25">
      <c r="A7113" s="60"/>
      <c r="B7113" s="60"/>
      <c r="C7113" s="61"/>
      <c r="D7113" s="61"/>
      <c r="E7113" s="59"/>
      <c r="F7113" s="59"/>
      <c r="G7113" s="59"/>
      <c r="H7113" s="59"/>
      <c r="I7113" s="94"/>
      <c r="J7113" s="59"/>
      <c r="M7113" s="24"/>
    </row>
    <row r="7114" spans="1:13" s="27" customFormat="1" x14ac:dyDescent="0.25">
      <c r="A7114" s="60"/>
      <c r="B7114" s="60"/>
      <c r="C7114" s="61"/>
      <c r="D7114" s="61"/>
      <c r="E7114" s="59"/>
      <c r="F7114" s="59"/>
      <c r="G7114" s="59"/>
      <c r="H7114" s="59"/>
      <c r="I7114" s="94"/>
      <c r="J7114" s="59"/>
      <c r="M7114" s="24"/>
    </row>
    <row r="7115" spans="1:13" s="27" customFormat="1" x14ac:dyDescent="0.25">
      <c r="A7115" s="60"/>
      <c r="B7115" s="60"/>
      <c r="C7115" s="61"/>
      <c r="D7115" s="61"/>
      <c r="E7115" s="59"/>
      <c r="F7115" s="59"/>
      <c r="G7115" s="59"/>
      <c r="H7115" s="59"/>
      <c r="I7115" s="94"/>
      <c r="J7115" s="59"/>
      <c r="M7115" s="24"/>
    </row>
    <row r="7116" spans="1:13" s="27" customFormat="1" x14ac:dyDescent="0.25">
      <c r="A7116" s="60"/>
      <c r="B7116" s="60"/>
      <c r="C7116" s="61"/>
      <c r="D7116" s="61"/>
      <c r="E7116" s="59"/>
      <c r="F7116" s="59"/>
      <c r="G7116" s="59"/>
      <c r="H7116" s="59"/>
      <c r="I7116" s="94"/>
      <c r="J7116" s="59"/>
      <c r="M7116" s="24"/>
    </row>
    <row r="7117" spans="1:13" s="27" customFormat="1" x14ac:dyDescent="0.25">
      <c r="A7117" s="60"/>
      <c r="B7117" s="60"/>
      <c r="C7117" s="61"/>
      <c r="D7117" s="61"/>
      <c r="E7117" s="59"/>
      <c r="F7117" s="59"/>
      <c r="G7117" s="59"/>
      <c r="H7117" s="59"/>
      <c r="I7117" s="94"/>
      <c r="J7117" s="59"/>
      <c r="M7117" s="24"/>
    </row>
    <row r="7118" spans="1:13" s="27" customFormat="1" x14ac:dyDescent="0.25">
      <c r="A7118" s="60"/>
      <c r="B7118" s="60"/>
      <c r="C7118" s="61"/>
      <c r="D7118" s="61"/>
      <c r="E7118" s="59"/>
      <c r="F7118" s="59"/>
      <c r="G7118" s="59"/>
      <c r="H7118" s="59"/>
      <c r="I7118" s="94"/>
      <c r="J7118" s="59"/>
      <c r="M7118" s="24"/>
    </row>
    <row r="7119" spans="1:13" s="27" customFormat="1" x14ac:dyDescent="0.25">
      <c r="A7119" s="60"/>
      <c r="B7119" s="60"/>
      <c r="C7119" s="61"/>
      <c r="D7119" s="61"/>
      <c r="E7119" s="59"/>
      <c r="F7119" s="59"/>
      <c r="G7119" s="59"/>
      <c r="H7119" s="59"/>
      <c r="I7119" s="94"/>
      <c r="J7119" s="59"/>
      <c r="M7119" s="24"/>
    </row>
    <row r="7120" spans="1:13" s="27" customFormat="1" x14ac:dyDescent="0.25">
      <c r="A7120" s="60"/>
      <c r="B7120" s="60"/>
      <c r="C7120" s="61"/>
      <c r="D7120" s="61"/>
      <c r="E7120" s="59"/>
      <c r="F7120" s="59"/>
      <c r="G7120" s="59"/>
      <c r="H7120" s="59"/>
      <c r="I7120" s="94"/>
      <c r="J7120" s="59"/>
      <c r="M7120" s="24"/>
    </row>
    <row r="7121" spans="1:37" s="27" customFormat="1" x14ac:dyDescent="0.25">
      <c r="A7121" s="60"/>
      <c r="B7121" s="60"/>
      <c r="C7121" s="61"/>
      <c r="D7121" s="61"/>
      <c r="E7121" s="59"/>
      <c r="F7121" s="59"/>
      <c r="G7121" s="59"/>
      <c r="H7121" s="59"/>
      <c r="I7121" s="94"/>
      <c r="J7121" s="59"/>
      <c r="M7121" s="24"/>
    </row>
    <row r="7122" spans="1:37" s="27" customFormat="1" x14ac:dyDescent="0.25">
      <c r="A7122" s="60"/>
      <c r="B7122" s="60"/>
      <c r="C7122" s="61"/>
      <c r="D7122" s="61"/>
      <c r="E7122" s="59"/>
      <c r="F7122" s="59"/>
      <c r="G7122" s="59"/>
      <c r="H7122" s="59"/>
      <c r="I7122" s="94"/>
      <c r="J7122" s="59"/>
      <c r="M7122" s="24"/>
    </row>
    <row r="7123" spans="1:37" s="27" customFormat="1" x14ac:dyDescent="0.25">
      <c r="A7123" s="60"/>
      <c r="B7123" s="60"/>
      <c r="C7123" s="61"/>
      <c r="D7123" s="61"/>
      <c r="E7123" s="59"/>
      <c r="F7123" s="59"/>
      <c r="G7123" s="59"/>
      <c r="H7123" s="59"/>
      <c r="I7123" s="94"/>
      <c r="J7123" s="59"/>
      <c r="M7123" s="24"/>
    </row>
    <row r="7124" spans="1:37" s="27" customFormat="1" x14ac:dyDescent="0.25">
      <c r="A7124" s="60"/>
      <c r="B7124" s="60"/>
      <c r="C7124" s="61"/>
      <c r="D7124" s="61"/>
      <c r="E7124" s="59"/>
      <c r="F7124" s="59"/>
      <c r="G7124" s="59"/>
      <c r="H7124" s="59"/>
      <c r="I7124" s="94"/>
      <c r="J7124" s="59"/>
      <c r="M7124" s="24"/>
    </row>
    <row r="7125" spans="1:37" s="27" customFormat="1" x14ac:dyDescent="0.25">
      <c r="A7125" s="60"/>
      <c r="B7125" s="60"/>
      <c r="C7125" s="61"/>
      <c r="D7125" s="61"/>
      <c r="E7125" s="59"/>
      <c r="F7125" s="59"/>
      <c r="G7125" s="59"/>
      <c r="H7125" s="59"/>
      <c r="I7125" s="94"/>
      <c r="J7125" s="59"/>
      <c r="M7125" s="24"/>
    </row>
    <row r="7126" spans="1:37" s="27" customFormat="1" x14ac:dyDescent="0.25">
      <c r="A7126" s="60"/>
      <c r="B7126" s="60"/>
      <c r="C7126" s="61"/>
      <c r="D7126" s="61"/>
      <c r="E7126" s="59"/>
      <c r="F7126" s="59"/>
      <c r="G7126" s="59"/>
      <c r="H7126" s="59"/>
      <c r="I7126" s="94"/>
      <c r="J7126" s="59"/>
      <c r="M7126" s="24"/>
    </row>
    <row r="7127" spans="1:37" s="27" customFormat="1" x14ac:dyDescent="0.25">
      <c r="A7127" s="60"/>
      <c r="B7127" s="60"/>
      <c r="C7127" s="61"/>
      <c r="D7127" s="61"/>
      <c r="E7127" s="59"/>
      <c r="F7127" s="59"/>
      <c r="G7127" s="59"/>
      <c r="H7127" s="59"/>
      <c r="I7127" s="94"/>
      <c r="J7127" s="59"/>
      <c r="M7127" s="24"/>
    </row>
    <row r="7128" spans="1:37" s="46" customFormat="1" x14ac:dyDescent="0.25">
      <c r="A7128" s="60"/>
      <c r="B7128" s="60"/>
      <c r="C7128" s="61"/>
      <c r="D7128" s="61"/>
      <c r="E7128" s="59"/>
      <c r="F7128" s="59"/>
      <c r="G7128" s="59"/>
      <c r="H7128" s="59"/>
      <c r="I7128" s="94"/>
      <c r="J7128" s="59"/>
      <c r="K7128" s="27"/>
      <c r="L7128" s="27"/>
      <c r="M7128" s="24"/>
      <c r="N7128" s="27"/>
      <c r="O7128" s="27"/>
      <c r="P7128" s="27"/>
      <c r="Q7128" s="27"/>
      <c r="R7128" s="27"/>
      <c r="S7128" s="27"/>
      <c r="T7128" s="27"/>
      <c r="U7128" s="27"/>
      <c r="V7128" s="27"/>
      <c r="W7128" s="27"/>
      <c r="X7128" s="27"/>
      <c r="Y7128" s="27"/>
      <c r="Z7128" s="27"/>
      <c r="AA7128" s="27"/>
      <c r="AB7128" s="27"/>
      <c r="AC7128" s="27"/>
      <c r="AD7128" s="27"/>
      <c r="AE7128" s="27"/>
      <c r="AF7128" s="27"/>
      <c r="AG7128" s="27"/>
      <c r="AH7128" s="27"/>
      <c r="AI7128" s="27"/>
      <c r="AJ7128" s="27"/>
      <c r="AK7128" s="27"/>
    </row>
    <row r="7129" spans="1:37" s="46" customFormat="1" x14ac:dyDescent="0.25">
      <c r="A7129" s="60"/>
      <c r="B7129" s="60"/>
      <c r="C7129" s="61"/>
      <c r="D7129" s="61"/>
      <c r="E7129" s="59"/>
      <c r="F7129" s="59"/>
      <c r="G7129" s="59"/>
      <c r="H7129" s="59"/>
      <c r="I7129" s="94"/>
      <c r="J7129" s="59"/>
      <c r="K7129" s="27"/>
      <c r="L7129" s="27"/>
      <c r="M7129" s="24"/>
      <c r="N7129" s="27"/>
      <c r="O7129" s="27"/>
      <c r="P7129" s="27"/>
      <c r="Q7129" s="27"/>
      <c r="R7129" s="27"/>
      <c r="S7129" s="27"/>
      <c r="T7129" s="27"/>
      <c r="U7129" s="27"/>
      <c r="V7129" s="27"/>
      <c r="W7129" s="27"/>
      <c r="X7129" s="27"/>
      <c r="Y7129" s="27"/>
      <c r="Z7129" s="27"/>
      <c r="AA7129" s="27"/>
      <c r="AB7129" s="27"/>
      <c r="AC7129" s="27"/>
      <c r="AD7129" s="27"/>
      <c r="AE7129" s="27"/>
      <c r="AF7129" s="27"/>
      <c r="AG7129" s="27"/>
      <c r="AH7129" s="27"/>
      <c r="AI7129" s="27"/>
      <c r="AJ7129" s="27"/>
      <c r="AK7129" s="27"/>
    </row>
    <row r="7130" spans="1:37" s="46" customFormat="1" x14ac:dyDescent="0.25">
      <c r="A7130" s="60"/>
      <c r="B7130" s="60"/>
      <c r="C7130" s="61"/>
      <c r="D7130" s="61"/>
      <c r="E7130" s="59"/>
      <c r="F7130" s="59"/>
      <c r="G7130" s="59"/>
      <c r="H7130" s="59"/>
      <c r="I7130" s="94"/>
      <c r="J7130" s="59"/>
      <c r="K7130" s="27"/>
      <c r="L7130" s="27"/>
      <c r="M7130" s="24"/>
      <c r="N7130" s="27"/>
      <c r="O7130" s="27"/>
      <c r="P7130" s="27"/>
      <c r="Q7130" s="27"/>
      <c r="R7130" s="27"/>
      <c r="S7130" s="27"/>
      <c r="T7130" s="27"/>
      <c r="U7130" s="27"/>
      <c r="V7130" s="27"/>
      <c r="W7130" s="27"/>
      <c r="X7130" s="27"/>
      <c r="Y7130" s="27"/>
      <c r="Z7130" s="27"/>
      <c r="AA7130" s="27"/>
      <c r="AB7130" s="27"/>
      <c r="AC7130" s="27"/>
      <c r="AD7130" s="27"/>
      <c r="AE7130" s="27"/>
      <c r="AF7130" s="27"/>
      <c r="AG7130" s="27"/>
      <c r="AH7130" s="27"/>
      <c r="AI7130" s="27"/>
      <c r="AJ7130" s="27"/>
      <c r="AK7130" s="27"/>
    </row>
    <row r="7131" spans="1:37" s="46" customFormat="1" x14ac:dyDescent="0.25">
      <c r="A7131" s="60"/>
      <c r="B7131" s="60"/>
      <c r="C7131" s="61"/>
      <c r="D7131" s="61"/>
      <c r="E7131" s="59"/>
      <c r="F7131" s="59"/>
      <c r="G7131" s="59"/>
      <c r="H7131" s="59"/>
      <c r="I7131" s="94"/>
      <c r="J7131" s="59"/>
      <c r="K7131" s="27"/>
      <c r="L7131" s="27"/>
      <c r="M7131" s="24"/>
      <c r="N7131" s="27"/>
      <c r="O7131" s="27"/>
      <c r="P7131" s="27"/>
      <c r="Q7131" s="27"/>
      <c r="R7131" s="27"/>
      <c r="S7131" s="27"/>
      <c r="T7131" s="27"/>
      <c r="U7131" s="27"/>
      <c r="V7131" s="27"/>
      <c r="W7131" s="27"/>
      <c r="X7131" s="27"/>
      <c r="Y7131" s="27"/>
      <c r="Z7131" s="27"/>
      <c r="AA7131" s="27"/>
      <c r="AB7131" s="27"/>
      <c r="AC7131" s="27"/>
      <c r="AD7131" s="27"/>
      <c r="AE7131" s="27"/>
      <c r="AF7131" s="27"/>
      <c r="AG7131" s="27"/>
      <c r="AH7131" s="27"/>
      <c r="AI7131" s="27"/>
      <c r="AJ7131" s="27"/>
      <c r="AK7131" s="27"/>
    </row>
    <row r="7132" spans="1:37" s="46" customFormat="1" x14ac:dyDescent="0.25">
      <c r="A7132" s="60"/>
      <c r="B7132" s="60"/>
      <c r="C7132" s="61"/>
      <c r="D7132" s="61"/>
      <c r="E7132" s="59"/>
      <c r="F7132" s="59"/>
      <c r="G7132" s="59"/>
      <c r="H7132" s="59"/>
      <c r="I7132" s="94"/>
      <c r="J7132" s="59"/>
      <c r="K7132" s="27"/>
      <c r="L7132" s="27"/>
      <c r="M7132" s="24"/>
      <c r="N7132" s="27"/>
      <c r="O7132" s="27"/>
      <c r="P7132" s="27"/>
      <c r="Q7132" s="27"/>
      <c r="R7132" s="27"/>
      <c r="S7132" s="27"/>
      <c r="T7132" s="27"/>
      <c r="U7132" s="27"/>
      <c r="V7132" s="27"/>
      <c r="W7132" s="27"/>
      <c r="X7132" s="27"/>
      <c r="Y7132" s="27"/>
      <c r="Z7132" s="27"/>
      <c r="AA7132" s="27"/>
      <c r="AB7132" s="27"/>
      <c r="AC7132" s="27"/>
      <c r="AD7132" s="27"/>
      <c r="AE7132" s="27"/>
      <c r="AF7132" s="27"/>
      <c r="AG7132" s="27"/>
      <c r="AH7132" s="27"/>
      <c r="AI7132" s="27"/>
      <c r="AJ7132" s="27"/>
      <c r="AK7132" s="27"/>
    </row>
    <row r="7133" spans="1:37" s="46" customFormat="1" x14ac:dyDescent="0.25">
      <c r="A7133" s="60"/>
      <c r="B7133" s="60"/>
      <c r="C7133" s="61"/>
      <c r="D7133" s="61"/>
      <c r="E7133" s="59"/>
      <c r="F7133" s="59"/>
      <c r="G7133" s="59"/>
      <c r="H7133" s="59"/>
      <c r="I7133" s="94"/>
      <c r="J7133" s="59"/>
      <c r="K7133" s="27"/>
      <c r="L7133" s="27"/>
      <c r="M7133" s="24"/>
      <c r="N7133" s="27"/>
      <c r="O7133" s="27"/>
      <c r="P7133" s="27"/>
      <c r="Q7133" s="27"/>
      <c r="R7133" s="27"/>
      <c r="S7133" s="27"/>
      <c r="T7133" s="27"/>
      <c r="U7133" s="27"/>
      <c r="V7133" s="27"/>
      <c r="W7133" s="27"/>
      <c r="X7133" s="27"/>
      <c r="Y7133" s="27"/>
      <c r="Z7133" s="27"/>
      <c r="AA7133" s="27"/>
      <c r="AB7133" s="27"/>
      <c r="AC7133" s="27"/>
      <c r="AD7133" s="27"/>
      <c r="AE7133" s="27"/>
      <c r="AF7133" s="27"/>
      <c r="AG7133" s="27"/>
      <c r="AH7133" s="27"/>
      <c r="AI7133" s="27"/>
      <c r="AJ7133" s="27"/>
      <c r="AK7133" s="27"/>
    </row>
    <row r="7134" spans="1:37" s="46" customFormat="1" x14ac:dyDescent="0.25">
      <c r="A7134" s="60"/>
      <c r="B7134" s="60"/>
      <c r="C7134" s="61"/>
      <c r="D7134" s="61"/>
      <c r="E7134" s="59"/>
      <c r="F7134" s="59"/>
      <c r="G7134" s="59"/>
      <c r="H7134" s="59"/>
      <c r="I7134" s="94"/>
      <c r="J7134" s="59"/>
      <c r="K7134" s="27"/>
      <c r="L7134" s="27"/>
      <c r="M7134" s="24"/>
      <c r="N7134" s="27"/>
      <c r="O7134" s="27"/>
      <c r="P7134" s="27"/>
      <c r="Q7134" s="27"/>
      <c r="R7134" s="27"/>
      <c r="S7134" s="27"/>
      <c r="T7134" s="27"/>
      <c r="U7134" s="27"/>
      <c r="V7134" s="27"/>
      <c r="W7134" s="27"/>
      <c r="X7134" s="27"/>
      <c r="Y7134" s="27"/>
      <c r="Z7134" s="27"/>
      <c r="AA7134" s="27"/>
      <c r="AB7134" s="27"/>
      <c r="AC7134" s="27"/>
      <c r="AD7134" s="27"/>
      <c r="AE7134" s="27"/>
      <c r="AF7134" s="27"/>
      <c r="AG7134" s="27"/>
      <c r="AH7134" s="27"/>
      <c r="AI7134" s="27"/>
      <c r="AJ7134" s="27"/>
      <c r="AK7134" s="27"/>
    </row>
    <row r="7135" spans="1:37" s="46" customFormat="1" x14ac:dyDescent="0.25">
      <c r="A7135" s="60"/>
      <c r="B7135" s="60"/>
      <c r="C7135" s="61"/>
      <c r="D7135" s="61"/>
      <c r="E7135" s="59"/>
      <c r="F7135" s="59"/>
      <c r="G7135" s="59"/>
      <c r="H7135" s="59"/>
      <c r="I7135" s="94"/>
      <c r="J7135" s="59"/>
      <c r="K7135" s="27"/>
      <c r="L7135" s="27"/>
      <c r="M7135" s="24"/>
      <c r="N7135" s="27"/>
      <c r="O7135" s="27"/>
      <c r="P7135" s="27"/>
      <c r="Q7135" s="27"/>
      <c r="R7135" s="27"/>
      <c r="S7135" s="27"/>
      <c r="T7135" s="27"/>
      <c r="U7135" s="27"/>
      <c r="V7135" s="27"/>
      <c r="W7135" s="27"/>
      <c r="X7135" s="27"/>
      <c r="Y7135" s="27"/>
      <c r="Z7135" s="27"/>
      <c r="AA7135" s="27"/>
      <c r="AB7135" s="27"/>
      <c r="AC7135" s="27"/>
      <c r="AD7135" s="27"/>
      <c r="AE7135" s="27"/>
      <c r="AF7135" s="27"/>
      <c r="AG7135" s="27"/>
      <c r="AH7135" s="27"/>
      <c r="AI7135" s="27"/>
      <c r="AJ7135" s="27"/>
      <c r="AK7135" s="27"/>
    </row>
    <row r="7136" spans="1:37" s="46" customFormat="1" x14ac:dyDescent="0.25">
      <c r="A7136" s="60"/>
      <c r="B7136" s="60"/>
      <c r="C7136" s="61"/>
      <c r="D7136" s="61"/>
      <c r="E7136" s="59"/>
      <c r="F7136" s="59"/>
      <c r="G7136" s="59"/>
      <c r="H7136" s="59"/>
      <c r="I7136" s="94"/>
      <c r="J7136" s="59"/>
      <c r="K7136" s="27"/>
      <c r="L7136" s="27"/>
      <c r="M7136" s="24"/>
      <c r="N7136" s="27"/>
      <c r="O7136" s="27"/>
      <c r="P7136" s="27"/>
      <c r="Q7136" s="27"/>
      <c r="R7136" s="27"/>
      <c r="S7136" s="27"/>
      <c r="T7136" s="27"/>
      <c r="U7136" s="27"/>
      <c r="V7136" s="27"/>
      <c r="W7136" s="27"/>
      <c r="X7136" s="27"/>
      <c r="Y7136" s="27"/>
      <c r="Z7136" s="27"/>
      <c r="AA7136" s="27"/>
      <c r="AB7136" s="27"/>
      <c r="AC7136" s="27"/>
      <c r="AD7136" s="27"/>
      <c r="AE7136" s="27"/>
      <c r="AF7136" s="27"/>
      <c r="AG7136" s="27"/>
      <c r="AH7136" s="27"/>
      <c r="AI7136" s="27"/>
      <c r="AJ7136" s="27"/>
      <c r="AK7136" s="27"/>
    </row>
    <row r="7137" spans="1:37" s="46" customFormat="1" x14ac:dyDescent="0.25">
      <c r="A7137" s="60"/>
      <c r="B7137" s="60"/>
      <c r="C7137" s="61"/>
      <c r="D7137" s="61"/>
      <c r="E7137" s="59"/>
      <c r="F7137" s="59"/>
      <c r="G7137" s="59"/>
      <c r="H7137" s="59"/>
      <c r="I7137" s="94"/>
      <c r="J7137" s="59"/>
      <c r="K7137" s="27"/>
      <c r="L7137" s="27"/>
      <c r="M7137" s="24"/>
      <c r="N7137" s="27"/>
      <c r="O7137" s="27"/>
      <c r="P7137" s="27"/>
      <c r="Q7137" s="27"/>
      <c r="R7137" s="27"/>
      <c r="S7137" s="27"/>
      <c r="T7137" s="27"/>
      <c r="U7137" s="27"/>
      <c r="V7137" s="27"/>
      <c r="W7137" s="27"/>
      <c r="X7137" s="27"/>
      <c r="Y7137" s="27"/>
      <c r="Z7137" s="27"/>
      <c r="AA7137" s="27"/>
      <c r="AB7137" s="27"/>
      <c r="AC7137" s="27"/>
      <c r="AD7137" s="27"/>
      <c r="AE7137" s="27"/>
      <c r="AF7137" s="27"/>
      <c r="AG7137" s="27"/>
      <c r="AH7137" s="27"/>
      <c r="AI7137" s="27"/>
      <c r="AJ7137" s="27"/>
      <c r="AK7137" s="27"/>
    </row>
    <row r="7138" spans="1:37" s="46" customFormat="1" x14ac:dyDescent="0.25">
      <c r="A7138" s="60"/>
      <c r="B7138" s="60"/>
      <c r="C7138" s="61"/>
      <c r="D7138" s="61"/>
      <c r="E7138" s="59"/>
      <c r="F7138" s="59"/>
      <c r="G7138" s="59"/>
      <c r="H7138" s="59"/>
      <c r="I7138" s="94"/>
      <c r="J7138" s="59"/>
      <c r="K7138" s="27"/>
      <c r="L7138" s="27"/>
      <c r="M7138" s="24"/>
      <c r="N7138" s="27"/>
      <c r="O7138" s="27"/>
      <c r="P7138" s="27"/>
      <c r="Q7138" s="27"/>
      <c r="R7138" s="27"/>
      <c r="S7138" s="27"/>
      <c r="T7138" s="27"/>
      <c r="U7138" s="27"/>
      <c r="V7138" s="27"/>
      <c r="W7138" s="27"/>
      <c r="X7138" s="27"/>
      <c r="Y7138" s="27"/>
      <c r="Z7138" s="27"/>
      <c r="AA7138" s="27"/>
      <c r="AB7138" s="27"/>
      <c r="AC7138" s="27"/>
      <c r="AD7138" s="27"/>
      <c r="AE7138" s="27"/>
      <c r="AF7138" s="27"/>
      <c r="AG7138" s="27"/>
      <c r="AH7138" s="27"/>
      <c r="AI7138" s="27"/>
      <c r="AJ7138" s="27"/>
      <c r="AK7138" s="27"/>
    </row>
    <row r="7139" spans="1:37" s="46" customFormat="1" x14ac:dyDescent="0.25">
      <c r="A7139" s="60"/>
      <c r="B7139" s="60"/>
      <c r="C7139" s="61"/>
      <c r="D7139" s="61"/>
      <c r="E7139" s="59"/>
      <c r="F7139" s="59"/>
      <c r="G7139" s="59"/>
      <c r="H7139" s="59"/>
      <c r="I7139" s="94"/>
      <c r="J7139" s="59"/>
      <c r="K7139" s="27"/>
      <c r="L7139" s="27"/>
      <c r="M7139" s="24"/>
      <c r="N7139" s="27"/>
      <c r="O7139" s="27"/>
      <c r="P7139" s="27"/>
      <c r="Q7139" s="27"/>
      <c r="R7139" s="27"/>
      <c r="S7139" s="27"/>
      <c r="T7139" s="27"/>
      <c r="U7139" s="27"/>
      <c r="V7139" s="27"/>
      <c r="W7139" s="27"/>
      <c r="X7139" s="27"/>
      <c r="Y7139" s="27"/>
      <c r="Z7139" s="27"/>
      <c r="AA7139" s="27"/>
      <c r="AB7139" s="27"/>
      <c r="AC7139" s="27"/>
      <c r="AD7139" s="27"/>
      <c r="AE7139" s="27"/>
      <c r="AF7139" s="27"/>
      <c r="AG7139" s="27"/>
      <c r="AH7139" s="27"/>
      <c r="AI7139" s="27"/>
      <c r="AJ7139" s="27"/>
      <c r="AK7139" s="27"/>
    </row>
    <row r="7140" spans="1:37" s="46" customFormat="1" x14ac:dyDescent="0.25">
      <c r="A7140" s="60"/>
      <c r="B7140" s="60"/>
      <c r="C7140" s="61"/>
      <c r="D7140" s="61"/>
      <c r="E7140" s="59"/>
      <c r="F7140" s="59"/>
      <c r="G7140" s="59"/>
      <c r="H7140" s="59"/>
      <c r="I7140" s="94"/>
      <c r="J7140" s="59"/>
      <c r="K7140" s="27"/>
      <c r="L7140" s="27"/>
      <c r="M7140" s="24"/>
      <c r="N7140" s="27"/>
      <c r="O7140" s="27"/>
      <c r="P7140" s="27"/>
      <c r="Q7140" s="27"/>
      <c r="R7140" s="27"/>
      <c r="S7140" s="27"/>
      <c r="T7140" s="27"/>
      <c r="U7140" s="27"/>
      <c r="V7140" s="27"/>
      <c r="W7140" s="27"/>
      <c r="X7140" s="27"/>
      <c r="Y7140" s="27"/>
      <c r="Z7140" s="27"/>
      <c r="AA7140" s="27"/>
      <c r="AB7140" s="27"/>
      <c r="AC7140" s="27"/>
      <c r="AD7140" s="27"/>
      <c r="AE7140" s="27"/>
      <c r="AF7140" s="27"/>
      <c r="AG7140" s="27"/>
      <c r="AH7140" s="27"/>
      <c r="AI7140" s="27"/>
      <c r="AJ7140" s="27"/>
      <c r="AK7140" s="27"/>
    </row>
    <row r="7141" spans="1:37" s="46" customFormat="1" x14ac:dyDescent="0.25">
      <c r="A7141" s="60"/>
      <c r="B7141" s="60"/>
      <c r="C7141" s="61"/>
      <c r="D7141" s="61"/>
      <c r="E7141" s="59"/>
      <c r="F7141" s="59"/>
      <c r="G7141" s="59"/>
      <c r="H7141" s="59"/>
      <c r="I7141" s="94"/>
      <c r="J7141" s="59"/>
      <c r="K7141" s="27"/>
      <c r="L7141" s="27"/>
      <c r="M7141" s="24"/>
      <c r="N7141" s="27"/>
      <c r="O7141" s="27"/>
      <c r="P7141" s="27"/>
      <c r="Q7141" s="27"/>
      <c r="R7141" s="27"/>
      <c r="S7141" s="27"/>
      <c r="T7141" s="27"/>
      <c r="U7141" s="27"/>
      <c r="V7141" s="27"/>
      <c r="W7141" s="27"/>
      <c r="X7141" s="27"/>
      <c r="Y7141" s="27"/>
      <c r="Z7141" s="27"/>
      <c r="AA7141" s="27"/>
      <c r="AB7141" s="27"/>
      <c r="AC7141" s="27"/>
      <c r="AD7141" s="27"/>
      <c r="AE7141" s="27"/>
      <c r="AF7141" s="27"/>
      <c r="AG7141" s="27"/>
      <c r="AH7141" s="27"/>
      <c r="AI7141" s="27"/>
      <c r="AJ7141" s="27"/>
      <c r="AK7141" s="27"/>
    </row>
    <row r="7142" spans="1:37" s="46" customFormat="1" x14ac:dyDescent="0.25">
      <c r="A7142" s="60"/>
      <c r="B7142" s="60"/>
      <c r="C7142" s="61"/>
      <c r="D7142" s="61"/>
      <c r="E7142" s="59"/>
      <c r="F7142" s="59"/>
      <c r="G7142" s="59"/>
      <c r="H7142" s="59"/>
      <c r="I7142" s="94"/>
      <c r="J7142" s="59"/>
      <c r="K7142" s="27"/>
      <c r="L7142" s="27"/>
      <c r="M7142" s="24"/>
      <c r="N7142" s="27"/>
      <c r="O7142" s="27"/>
      <c r="P7142" s="27"/>
      <c r="Q7142" s="27"/>
      <c r="R7142" s="27"/>
      <c r="S7142" s="27"/>
      <c r="T7142" s="27"/>
      <c r="U7142" s="27"/>
      <c r="V7142" s="27"/>
      <c r="W7142" s="27"/>
      <c r="X7142" s="27"/>
      <c r="Y7142" s="27"/>
      <c r="Z7142" s="27"/>
      <c r="AA7142" s="27"/>
      <c r="AB7142" s="27"/>
      <c r="AC7142" s="27"/>
      <c r="AD7142" s="27"/>
      <c r="AE7142" s="27"/>
      <c r="AF7142" s="27"/>
      <c r="AG7142" s="27"/>
      <c r="AH7142" s="27"/>
      <c r="AI7142" s="27"/>
      <c r="AJ7142" s="27"/>
      <c r="AK7142" s="27"/>
    </row>
    <row r="7143" spans="1:37" s="46" customFormat="1" x14ac:dyDescent="0.25">
      <c r="A7143" s="60"/>
      <c r="B7143" s="60"/>
      <c r="C7143" s="61"/>
      <c r="D7143" s="61"/>
      <c r="E7143" s="59"/>
      <c r="F7143" s="59"/>
      <c r="G7143" s="59"/>
      <c r="H7143" s="59"/>
      <c r="I7143" s="94"/>
      <c r="J7143" s="59"/>
      <c r="K7143" s="27"/>
      <c r="L7143" s="27"/>
      <c r="M7143" s="24"/>
      <c r="N7143" s="27"/>
      <c r="O7143" s="27"/>
      <c r="P7143" s="27"/>
      <c r="Q7143" s="27"/>
      <c r="R7143" s="27"/>
      <c r="S7143" s="27"/>
      <c r="T7143" s="27"/>
      <c r="U7143" s="27"/>
      <c r="V7143" s="27"/>
      <c r="W7143" s="27"/>
      <c r="X7143" s="27"/>
      <c r="Y7143" s="27"/>
      <c r="Z7143" s="27"/>
      <c r="AA7143" s="27"/>
      <c r="AB7143" s="27"/>
      <c r="AC7143" s="27"/>
      <c r="AD7143" s="27"/>
      <c r="AE7143" s="27"/>
      <c r="AF7143" s="27"/>
      <c r="AG7143" s="27"/>
      <c r="AH7143" s="27"/>
      <c r="AI7143" s="27"/>
      <c r="AJ7143" s="27"/>
      <c r="AK7143" s="27"/>
    </row>
    <row r="7144" spans="1:37" s="46" customFormat="1" x14ac:dyDescent="0.25">
      <c r="A7144" s="60"/>
      <c r="B7144" s="60"/>
      <c r="C7144" s="61"/>
      <c r="D7144" s="61"/>
      <c r="E7144" s="59"/>
      <c r="F7144" s="59"/>
      <c r="G7144" s="59"/>
      <c r="H7144" s="59"/>
      <c r="I7144" s="94"/>
      <c r="J7144" s="59"/>
      <c r="K7144" s="27"/>
      <c r="L7144" s="27"/>
      <c r="M7144" s="24"/>
      <c r="N7144" s="27"/>
      <c r="O7144" s="27"/>
      <c r="P7144" s="27"/>
      <c r="Q7144" s="27"/>
      <c r="R7144" s="27"/>
      <c r="S7144" s="27"/>
      <c r="T7144" s="27"/>
      <c r="U7144" s="27"/>
      <c r="V7144" s="27"/>
      <c r="W7144" s="27"/>
      <c r="X7144" s="27"/>
      <c r="Y7144" s="27"/>
      <c r="Z7144" s="27"/>
      <c r="AA7144" s="27"/>
      <c r="AB7144" s="27"/>
      <c r="AC7144" s="27"/>
      <c r="AD7144" s="27"/>
      <c r="AE7144" s="27"/>
      <c r="AF7144" s="27"/>
      <c r="AG7144" s="27"/>
      <c r="AH7144" s="27"/>
      <c r="AI7144" s="27"/>
      <c r="AJ7144" s="27"/>
      <c r="AK7144" s="27"/>
    </row>
    <row r="7145" spans="1:37" s="46" customFormat="1" x14ac:dyDescent="0.25">
      <c r="A7145" s="60"/>
      <c r="B7145" s="60"/>
      <c r="C7145" s="61"/>
      <c r="D7145" s="61"/>
      <c r="E7145" s="59"/>
      <c r="F7145" s="59"/>
      <c r="G7145" s="59"/>
      <c r="H7145" s="59"/>
      <c r="I7145" s="94"/>
      <c r="J7145" s="59"/>
      <c r="K7145" s="27"/>
      <c r="L7145" s="27"/>
      <c r="M7145" s="24"/>
      <c r="N7145" s="27"/>
      <c r="O7145" s="27"/>
      <c r="P7145" s="27"/>
      <c r="Q7145" s="27"/>
      <c r="R7145" s="27"/>
      <c r="S7145" s="27"/>
      <c r="T7145" s="27"/>
      <c r="U7145" s="27"/>
      <c r="V7145" s="27"/>
      <c r="W7145" s="27"/>
      <c r="X7145" s="27"/>
      <c r="Y7145" s="27"/>
      <c r="Z7145" s="27"/>
      <c r="AA7145" s="27"/>
      <c r="AB7145" s="27"/>
      <c r="AC7145" s="27"/>
      <c r="AD7145" s="27"/>
      <c r="AE7145" s="27"/>
      <c r="AF7145" s="27"/>
      <c r="AG7145" s="27"/>
      <c r="AH7145" s="27"/>
      <c r="AI7145" s="27"/>
      <c r="AJ7145" s="27"/>
      <c r="AK7145" s="27"/>
    </row>
    <row r="7146" spans="1:37" s="46" customFormat="1" x14ac:dyDescent="0.25">
      <c r="A7146" s="60"/>
      <c r="B7146" s="60"/>
      <c r="C7146" s="61"/>
      <c r="D7146" s="61"/>
      <c r="E7146" s="59"/>
      <c r="F7146" s="59"/>
      <c r="G7146" s="59"/>
      <c r="H7146" s="59"/>
      <c r="I7146" s="94"/>
      <c r="J7146" s="59"/>
      <c r="K7146" s="27"/>
      <c r="L7146" s="27"/>
      <c r="M7146" s="24"/>
      <c r="N7146" s="27"/>
      <c r="O7146" s="27"/>
      <c r="P7146" s="27"/>
      <c r="Q7146" s="27"/>
      <c r="R7146" s="27"/>
      <c r="S7146" s="27"/>
      <c r="T7146" s="27"/>
      <c r="U7146" s="27"/>
      <c r="V7146" s="27"/>
      <c r="W7146" s="27"/>
      <c r="X7146" s="27"/>
      <c r="Y7146" s="27"/>
      <c r="Z7146" s="27"/>
      <c r="AA7146" s="27"/>
      <c r="AB7146" s="27"/>
      <c r="AC7146" s="27"/>
      <c r="AD7146" s="27"/>
      <c r="AE7146" s="27"/>
      <c r="AF7146" s="27"/>
      <c r="AG7146" s="27"/>
      <c r="AH7146" s="27"/>
      <c r="AI7146" s="27"/>
      <c r="AJ7146" s="27"/>
      <c r="AK7146" s="27"/>
    </row>
    <row r="7147" spans="1:37" s="46" customFormat="1" x14ac:dyDescent="0.25">
      <c r="A7147" s="60"/>
      <c r="B7147" s="60"/>
      <c r="C7147" s="61"/>
      <c r="D7147" s="61"/>
      <c r="E7147" s="59"/>
      <c r="F7147" s="59"/>
      <c r="G7147" s="59"/>
      <c r="H7147" s="59"/>
      <c r="I7147" s="94"/>
      <c r="J7147" s="59"/>
      <c r="K7147" s="27"/>
      <c r="L7147" s="27"/>
      <c r="M7147" s="24"/>
      <c r="N7147" s="27"/>
      <c r="O7147" s="27"/>
      <c r="P7147" s="27"/>
      <c r="Q7147" s="27"/>
      <c r="R7147" s="27"/>
      <c r="S7147" s="27"/>
      <c r="T7147" s="27"/>
      <c r="U7147" s="27"/>
      <c r="V7147" s="27"/>
      <c r="W7147" s="27"/>
      <c r="X7147" s="27"/>
      <c r="Y7147" s="27"/>
      <c r="Z7147" s="27"/>
      <c r="AA7147" s="27"/>
      <c r="AB7147" s="27"/>
      <c r="AC7147" s="27"/>
      <c r="AD7147" s="27"/>
      <c r="AE7147" s="27"/>
      <c r="AF7147" s="27"/>
      <c r="AG7147" s="27"/>
      <c r="AH7147" s="27"/>
      <c r="AI7147" s="27"/>
      <c r="AJ7147" s="27"/>
      <c r="AK7147" s="27"/>
    </row>
    <row r="7148" spans="1:37" s="46" customFormat="1" x14ac:dyDescent="0.25">
      <c r="A7148" s="60"/>
      <c r="B7148" s="60"/>
      <c r="C7148" s="61"/>
      <c r="D7148" s="61"/>
      <c r="E7148" s="59"/>
      <c r="F7148" s="59"/>
      <c r="G7148" s="59"/>
      <c r="H7148" s="59"/>
      <c r="I7148" s="94"/>
      <c r="J7148" s="59"/>
      <c r="K7148" s="27"/>
      <c r="L7148" s="27"/>
      <c r="M7148" s="24"/>
      <c r="N7148" s="27"/>
      <c r="O7148" s="27"/>
      <c r="P7148" s="27"/>
      <c r="Q7148" s="27"/>
      <c r="R7148" s="27"/>
      <c r="S7148" s="27"/>
      <c r="T7148" s="27"/>
      <c r="U7148" s="27"/>
      <c r="V7148" s="27"/>
      <c r="W7148" s="27"/>
      <c r="X7148" s="27"/>
      <c r="Y7148" s="27"/>
      <c r="Z7148" s="27"/>
      <c r="AA7148" s="27"/>
      <c r="AB7148" s="27"/>
      <c r="AC7148" s="27"/>
      <c r="AD7148" s="27"/>
      <c r="AE7148" s="27"/>
      <c r="AF7148" s="27"/>
      <c r="AG7148" s="27"/>
      <c r="AH7148" s="27"/>
      <c r="AI7148" s="27"/>
      <c r="AJ7148" s="27"/>
      <c r="AK7148" s="27"/>
    </row>
    <row r="7149" spans="1:37" s="46" customFormat="1" x14ac:dyDescent="0.25">
      <c r="A7149" s="60"/>
      <c r="B7149" s="60"/>
      <c r="C7149" s="61"/>
      <c r="D7149" s="61"/>
      <c r="E7149" s="59"/>
      <c r="F7149" s="59"/>
      <c r="G7149" s="59"/>
      <c r="H7149" s="59"/>
      <c r="I7149" s="94"/>
      <c r="J7149" s="59"/>
      <c r="K7149" s="27"/>
      <c r="L7149" s="27"/>
      <c r="M7149" s="24"/>
      <c r="N7149" s="27"/>
      <c r="O7149" s="27"/>
      <c r="P7149" s="27"/>
      <c r="Q7149" s="27"/>
      <c r="R7149" s="27"/>
      <c r="S7149" s="27"/>
      <c r="T7149" s="27"/>
      <c r="U7149" s="27"/>
      <c r="V7149" s="27"/>
      <c r="W7149" s="27"/>
      <c r="X7149" s="27"/>
      <c r="Y7149" s="27"/>
      <c r="Z7149" s="27"/>
      <c r="AA7149" s="27"/>
      <c r="AB7149" s="27"/>
      <c r="AC7149" s="27"/>
      <c r="AD7149" s="27"/>
      <c r="AE7149" s="27"/>
      <c r="AF7149" s="27"/>
      <c r="AG7149" s="27"/>
      <c r="AH7149" s="27"/>
      <c r="AI7149" s="27"/>
      <c r="AJ7149" s="27"/>
      <c r="AK7149" s="27"/>
    </row>
    <row r="7150" spans="1:37" s="46" customFormat="1" x14ac:dyDescent="0.25">
      <c r="A7150" s="60"/>
      <c r="B7150" s="60"/>
      <c r="C7150" s="61"/>
      <c r="D7150" s="61"/>
      <c r="E7150" s="59"/>
      <c r="F7150" s="59"/>
      <c r="G7150" s="59"/>
      <c r="H7150" s="59"/>
      <c r="I7150" s="94"/>
      <c r="J7150" s="59"/>
      <c r="K7150" s="27"/>
      <c r="L7150" s="27"/>
      <c r="M7150" s="24"/>
      <c r="N7150" s="27"/>
      <c r="O7150" s="27"/>
      <c r="P7150" s="27"/>
      <c r="Q7150" s="27"/>
      <c r="R7150" s="27"/>
      <c r="S7150" s="27"/>
      <c r="T7150" s="27"/>
      <c r="U7150" s="27"/>
      <c r="V7150" s="27"/>
      <c r="W7150" s="27"/>
      <c r="X7150" s="27"/>
      <c r="Y7150" s="27"/>
      <c r="Z7150" s="27"/>
      <c r="AA7150" s="27"/>
      <c r="AB7150" s="27"/>
      <c r="AC7150" s="27"/>
      <c r="AD7150" s="27"/>
      <c r="AE7150" s="27"/>
      <c r="AF7150" s="27"/>
      <c r="AG7150" s="27"/>
      <c r="AH7150" s="27"/>
      <c r="AI7150" s="27"/>
      <c r="AJ7150" s="27"/>
      <c r="AK7150" s="27"/>
    </row>
    <row r="7151" spans="1:37" s="46" customFormat="1" x14ac:dyDescent="0.25">
      <c r="A7151" s="60"/>
      <c r="B7151" s="60"/>
      <c r="C7151" s="61"/>
      <c r="D7151" s="61"/>
      <c r="E7151" s="59"/>
      <c r="F7151" s="59"/>
      <c r="G7151" s="59"/>
      <c r="H7151" s="59"/>
      <c r="I7151" s="94"/>
      <c r="J7151" s="59"/>
      <c r="K7151" s="27"/>
      <c r="L7151" s="27"/>
      <c r="M7151" s="24"/>
      <c r="N7151" s="27"/>
      <c r="O7151" s="27"/>
      <c r="P7151" s="27"/>
      <c r="Q7151" s="27"/>
      <c r="R7151" s="27"/>
      <c r="S7151" s="27"/>
      <c r="T7151" s="27"/>
      <c r="U7151" s="27"/>
      <c r="V7151" s="27"/>
      <c r="W7151" s="27"/>
      <c r="X7151" s="27"/>
      <c r="Y7151" s="27"/>
      <c r="Z7151" s="27"/>
      <c r="AA7151" s="27"/>
      <c r="AB7151" s="27"/>
      <c r="AC7151" s="27"/>
      <c r="AD7151" s="27"/>
      <c r="AE7151" s="27"/>
      <c r="AF7151" s="27"/>
      <c r="AG7151" s="27"/>
      <c r="AH7151" s="27"/>
      <c r="AI7151" s="27"/>
      <c r="AJ7151" s="27"/>
      <c r="AK7151" s="27"/>
    </row>
    <row r="7152" spans="1:37" s="46" customFormat="1" x14ac:dyDescent="0.25">
      <c r="A7152" s="60"/>
      <c r="B7152" s="60"/>
      <c r="C7152" s="61"/>
      <c r="D7152" s="61"/>
      <c r="E7152" s="59"/>
      <c r="F7152" s="59"/>
      <c r="G7152" s="59"/>
      <c r="H7152" s="59"/>
      <c r="I7152" s="94"/>
      <c r="J7152" s="59"/>
      <c r="K7152" s="27"/>
      <c r="L7152" s="27"/>
      <c r="M7152" s="24"/>
      <c r="N7152" s="27"/>
      <c r="O7152" s="27"/>
      <c r="P7152" s="27"/>
      <c r="Q7152" s="27"/>
      <c r="R7152" s="27"/>
      <c r="S7152" s="27"/>
      <c r="T7152" s="27"/>
      <c r="U7152" s="27"/>
      <c r="V7152" s="27"/>
      <c r="W7152" s="27"/>
      <c r="X7152" s="27"/>
      <c r="Y7152" s="27"/>
      <c r="Z7152" s="27"/>
      <c r="AA7152" s="27"/>
      <c r="AB7152" s="27"/>
      <c r="AC7152" s="27"/>
      <c r="AD7152" s="27"/>
      <c r="AE7152" s="27"/>
      <c r="AF7152" s="27"/>
      <c r="AG7152" s="27"/>
      <c r="AH7152" s="27"/>
      <c r="AI7152" s="27"/>
      <c r="AJ7152" s="27"/>
      <c r="AK7152" s="27"/>
    </row>
    <row r="7153" spans="1:37" s="46" customFormat="1" x14ac:dyDescent="0.25">
      <c r="A7153" s="60"/>
      <c r="B7153" s="60"/>
      <c r="C7153" s="61"/>
      <c r="D7153" s="61"/>
      <c r="E7153" s="59"/>
      <c r="F7153" s="59"/>
      <c r="G7153" s="59"/>
      <c r="H7153" s="59"/>
      <c r="I7153" s="94"/>
      <c r="J7153" s="59"/>
      <c r="K7153" s="27"/>
      <c r="L7153" s="27"/>
      <c r="M7153" s="24"/>
      <c r="N7153" s="27"/>
      <c r="O7153" s="27"/>
      <c r="P7153" s="27"/>
      <c r="Q7153" s="27"/>
      <c r="R7153" s="27"/>
      <c r="S7153" s="27"/>
      <c r="T7153" s="27"/>
      <c r="U7153" s="27"/>
      <c r="V7153" s="27"/>
      <c r="W7153" s="27"/>
      <c r="X7153" s="27"/>
      <c r="Y7153" s="27"/>
      <c r="Z7153" s="27"/>
      <c r="AA7153" s="27"/>
      <c r="AB7153" s="27"/>
      <c r="AC7153" s="27"/>
      <c r="AD7153" s="27"/>
      <c r="AE7153" s="27"/>
      <c r="AF7153" s="27"/>
      <c r="AG7153" s="27"/>
      <c r="AH7153" s="27"/>
      <c r="AI7153" s="27"/>
      <c r="AJ7153" s="27"/>
      <c r="AK7153" s="27"/>
    </row>
    <row r="7154" spans="1:37" s="46" customFormat="1" x14ac:dyDescent="0.25">
      <c r="A7154" s="60"/>
      <c r="B7154" s="60"/>
      <c r="C7154" s="61"/>
      <c r="D7154" s="61"/>
      <c r="E7154" s="59"/>
      <c r="F7154" s="59"/>
      <c r="G7154" s="59"/>
      <c r="H7154" s="59"/>
      <c r="I7154" s="94"/>
      <c r="J7154" s="59"/>
      <c r="K7154" s="27"/>
      <c r="L7154" s="27"/>
      <c r="M7154" s="24"/>
      <c r="N7154" s="27"/>
      <c r="O7154" s="27"/>
      <c r="P7154" s="27"/>
      <c r="Q7154" s="27"/>
      <c r="R7154" s="27"/>
      <c r="S7154" s="27"/>
      <c r="T7154" s="27"/>
      <c r="U7154" s="27"/>
      <c r="V7154" s="27"/>
      <c r="W7154" s="27"/>
      <c r="X7154" s="27"/>
      <c r="Y7154" s="27"/>
      <c r="Z7154" s="27"/>
      <c r="AA7154" s="27"/>
      <c r="AB7154" s="27"/>
      <c r="AC7154" s="27"/>
      <c r="AD7154" s="27"/>
      <c r="AE7154" s="27"/>
      <c r="AF7154" s="27"/>
      <c r="AG7154" s="27"/>
      <c r="AH7154" s="27"/>
      <c r="AI7154" s="27"/>
      <c r="AJ7154" s="27"/>
      <c r="AK7154" s="27"/>
    </row>
    <row r="7155" spans="1:37" s="46" customFormat="1" x14ac:dyDescent="0.25">
      <c r="A7155" s="60"/>
      <c r="B7155" s="60"/>
      <c r="C7155" s="61"/>
      <c r="D7155" s="61"/>
      <c r="E7155" s="59"/>
      <c r="F7155" s="59"/>
      <c r="G7155" s="59"/>
      <c r="H7155" s="59"/>
      <c r="I7155" s="94"/>
      <c r="J7155" s="59"/>
      <c r="K7155" s="27"/>
      <c r="L7155" s="27"/>
      <c r="M7155" s="24"/>
      <c r="N7155" s="27"/>
      <c r="O7155" s="27"/>
      <c r="P7155" s="27"/>
      <c r="Q7155" s="27"/>
      <c r="R7155" s="27"/>
      <c r="S7155" s="27"/>
      <c r="T7155" s="27"/>
      <c r="U7155" s="27"/>
      <c r="V7155" s="27"/>
      <c r="W7155" s="27"/>
      <c r="X7155" s="27"/>
      <c r="Y7155" s="27"/>
      <c r="Z7155" s="27"/>
      <c r="AA7155" s="27"/>
      <c r="AB7155" s="27"/>
      <c r="AC7155" s="27"/>
      <c r="AD7155" s="27"/>
      <c r="AE7155" s="27"/>
      <c r="AF7155" s="27"/>
      <c r="AG7155" s="27"/>
      <c r="AH7155" s="27"/>
      <c r="AI7155" s="27"/>
      <c r="AJ7155" s="27"/>
      <c r="AK7155" s="27"/>
    </row>
    <row r="7156" spans="1:37" s="46" customFormat="1" x14ac:dyDescent="0.25">
      <c r="A7156" s="60"/>
      <c r="B7156" s="60"/>
      <c r="C7156" s="61"/>
      <c r="D7156" s="61"/>
      <c r="E7156" s="59"/>
      <c r="F7156" s="59"/>
      <c r="G7156" s="59"/>
      <c r="H7156" s="59"/>
      <c r="I7156" s="94"/>
      <c r="J7156" s="59"/>
      <c r="K7156" s="27"/>
      <c r="L7156" s="27"/>
      <c r="M7156" s="24"/>
      <c r="N7156" s="27"/>
      <c r="O7156" s="27"/>
      <c r="P7156" s="27"/>
      <c r="Q7156" s="27"/>
      <c r="R7156" s="27"/>
      <c r="S7156" s="27"/>
      <c r="T7156" s="27"/>
      <c r="U7156" s="27"/>
      <c r="V7156" s="27"/>
      <c r="W7156" s="27"/>
      <c r="X7156" s="27"/>
      <c r="Y7156" s="27"/>
      <c r="Z7156" s="27"/>
      <c r="AA7156" s="27"/>
      <c r="AB7156" s="27"/>
      <c r="AC7156" s="27"/>
      <c r="AD7156" s="27"/>
      <c r="AE7156" s="27"/>
      <c r="AF7156" s="27"/>
      <c r="AG7156" s="27"/>
      <c r="AH7156" s="27"/>
      <c r="AI7156" s="27"/>
      <c r="AJ7156" s="27"/>
      <c r="AK7156" s="27"/>
    </row>
    <row r="7157" spans="1:37" s="46" customFormat="1" x14ac:dyDescent="0.25">
      <c r="A7157" s="60"/>
      <c r="B7157" s="60"/>
      <c r="C7157" s="61"/>
      <c r="D7157" s="61"/>
      <c r="E7157" s="59"/>
      <c r="F7157" s="59"/>
      <c r="G7157" s="59"/>
      <c r="H7157" s="59"/>
      <c r="I7157" s="94"/>
      <c r="J7157" s="59"/>
      <c r="K7157" s="27"/>
      <c r="L7157" s="27"/>
      <c r="M7157" s="24"/>
      <c r="N7157" s="27"/>
      <c r="O7157" s="27"/>
      <c r="P7157" s="27"/>
      <c r="Q7157" s="27"/>
      <c r="R7157" s="27"/>
      <c r="S7157" s="27"/>
      <c r="T7157" s="27"/>
      <c r="U7157" s="27"/>
      <c r="V7157" s="27"/>
      <c r="W7157" s="27"/>
      <c r="X7157" s="27"/>
      <c r="Y7157" s="27"/>
      <c r="Z7157" s="27"/>
      <c r="AA7157" s="27"/>
      <c r="AB7157" s="27"/>
      <c r="AC7157" s="27"/>
      <c r="AD7157" s="27"/>
      <c r="AE7157" s="27"/>
      <c r="AF7157" s="27"/>
      <c r="AG7157" s="27"/>
      <c r="AH7157" s="27"/>
      <c r="AI7157" s="27"/>
      <c r="AJ7157" s="27"/>
      <c r="AK7157" s="27"/>
    </row>
    <row r="7158" spans="1:37" s="46" customFormat="1" x14ac:dyDescent="0.25">
      <c r="A7158" s="60"/>
      <c r="B7158" s="60"/>
      <c r="C7158" s="61"/>
      <c r="D7158" s="61"/>
      <c r="E7158" s="59"/>
      <c r="F7158" s="59"/>
      <c r="G7158" s="59"/>
      <c r="H7158" s="59"/>
      <c r="I7158" s="94"/>
      <c r="J7158" s="59"/>
      <c r="K7158" s="27"/>
      <c r="L7158" s="27"/>
      <c r="M7158" s="24"/>
      <c r="N7158" s="27"/>
      <c r="O7158" s="27"/>
      <c r="P7158" s="27"/>
      <c r="Q7158" s="27"/>
      <c r="R7158" s="27"/>
      <c r="S7158" s="27"/>
      <c r="T7158" s="27"/>
      <c r="U7158" s="27"/>
      <c r="V7158" s="27"/>
      <c r="W7158" s="27"/>
      <c r="X7158" s="27"/>
      <c r="Y7158" s="27"/>
      <c r="Z7158" s="27"/>
      <c r="AA7158" s="27"/>
      <c r="AB7158" s="27"/>
      <c r="AC7158" s="27"/>
      <c r="AD7158" s="27"/>
      <c r="AE7158" s="27"/>
      <c r="AF7158" s="27"/>
      <c r="AG7158" s="27"/>
      <c r="AH7158" s="27"/>
      <c r="AI7158" s="27"/>
      <c r="AJ7158" s="27"/>
      <c r="AK7158" s="27"/>
    </row>
    <row r="7159" spans="1:37" s="46" customFormat="1" x14ac:dyDescent="0.25">
      <c r="A7159" s="60"/>
      <c r="B7159" s="60"/>
      <c r="C7159" s="61"/>
      <c r="D7159" s="61"/>
      <c r="E7159" s="59"/>
      <c r="F7159" s="59"/>
      <c r="G7159" s="59"/>
      <c r="H7159" s="59"/>
      <c r="I7159" s="94"/>
      <c r="J7159" s="59"/>
      <c r="K7159" s="27"/>
      <c r="L7159" s="27"/>
      <c r="M7159" s="24"/>
      <c r="N7159" s="27"/>
      <c r="O7159" s="27"/>
      <c r="P7159" s="27"/>
      <c r="Q7159" s="27"/>
      <c r="R7159" s="27"/>
      <c r="S7159" s="27"/>
      <c r="T7159" s="27"/>
      <c r="U7159" s="27"/>
      <c r="V7159" s="27"/>
      <c r="W7159" s="27"/>
      <c r="X7159" s="27"/>
      <c r="Y7159" s="27"/>
      <c r="Z7159" s="27"/>
      <c r="AA7159" s="27"/>
      <c r="AB7159" s="27"/>
      <c r="AC7159" s="27"/>
      <c r="AD7159" s="27"/>
      <c r="AE7159" s="27"/>
      <c r="AF7159" s="27"/>
      <c r="AG7159" s="27"/>
      <c r="AH7159" s="27"/>
      <c r="AI7159" s="27"/>
      <c r="AJ7159" s="27"/>
      <c r="AK7159" s="27"/>
    </row>
    <row r="7160" spans="1:37" s="46" customFormat="1" x14ac:dyDescent="0.25">
      <c r="A7160" s="60"/>
      <c r="B7160" s="60"/>
      <c r="C7160" s="61"/>
      <c r="D7160" s="61"/>
      <c r="E7160" s="59"/>
      <c r="F7160" s="59"/>
      <c r="G7160" s="59"/>
      <c r="H7160" s="59"/>
      <c r="I7160" s="94"/>
      <c r="J7160" s="59"/>
      <c r="K7160" s="27"/>
      <c r="L7160" s="27"/>
      <c r="M7160" s="24"/>
      <c r="N7160" s="27"/>
      <c r="O7160" s="27"/>
      <c r="P7160" s="27"/>
      <c r="Q7160" s="27"/>
      <c r="R7160" s="27"/>
      <c r="S7160" s="27"/>
      <c r="T7160" s="27"/>
      <c r="U7160" s="27"/>
      <c r="V7160" s="27"/>
      <c r="W7160" s="27"/>
      <c r="X7160" s="27"/>
      <c r="Y7160" s="27"/>
      <c r="Z7160" s="27"/>
      <c r="AA7160" s="27"/>
      <c r="AB7160" s="27"/>
      <c r="AC7160" s="27"/>
      <c r="AD7160" s="27"/>
      <c r="AE7160" s="27"/>
      <c r="AF7160" s="27"/>
      <c r="AG7160" s="27"/>
      <c r="AH7160" s="27"/>
      <c r="AI7160" s="27"/>
      <c r="AJ7160" s="27"/>
      <c r="AK7160" s="27"/>
    </row>
    <row r="7161" spans="1:37" s="46" customFormat="1" x14ac:dyDescent="0.25">
      <c r="A7161" s="60"/>
      <c r="B7161" s="60"/>
      <c r="C7161" s="61"/>
      <c r="D7161" s="61"/>
      <c r="E7161" s="59"/>
      <c r="F7161" s="59"/>
      <c r="G7161" s="59"/>
      <c r="H7161" s="59"/>
      <c r="I7161" s="94"/>
      <c r="J7161" s="59"/>
      <c r="K7161" s="27"/>
      <c r="L7161" s="27"/>
      <c r="M7161" s="24"/>
      <c r="N7161" s="27"/>
      <c r="O7161" s="27"/>
      <c r="P7161" s="27"/>
      <c r="Q7161" s="27"/>
      <c r="R7161" s="27"/>
      <c r="S7161" s="27"/>
      <c r="T7161" s="27"/>
      <c r="U7161" s="27"/>
      <c r="V7161" s="27"/>
      <c r="W7161" s="27"/>
      <c r="X7161" s="27"/>
      <c r="Y7161" s="27"/>
      <c r="Z7161" s="27"/>
      <c r="AA7161" s="27"/>
      <c r="AB7161" s="27"/>
      <c r="AC7161" s="27"/>
      <c r="AD7161" s="27"/>
      <c r="AE7161" s="27"/>
      <c r="AF7161" s="27"/>
      <c r="AG7161" s="27"/>
      <c r="AH7161" s="27"/>
      <c r="AI7161" s="27"/>
      <c r="AJ7161" s="27"/>
      <c r="AK7161" s="27"/>
    </row>
    <row r="7162" spans="1:37" s="46" customFormat="1" x14ac:dyDescent="0.25">
      <c r="A7162" s="60"/>
      <c r="B7162" s="60"/>
      <c r="C7162" s="61"/>
      <c r="D7162" s="61"/>
      <c r="E7162" s="59"/>
      <c r="F7162" s="59"/>
      <c r="G7162" s="59"/>
      <c r="H7162" s="59"/>
      <c r="I7162" s="94"/>
      <c r="J7162" s="59"/>
      <c r="K7162" s="27"/>
      <c r="L7162" s="27"/>
      <c r="M7162" s="24"/>
      <c r="N7162" s="27"/>
      <c r="O7162" s="27"/>
      <c r="P7162" s="27"/>
      <c r="Q7162" s="27"/>
      <c r="R7162" s="27"/>
      <c r="S7162" s="27"/>
      <c r="T7162" s="27"/>
      <c r="U7162" s="27"/>
      <c r="V7162" s="27"/>
      <c r="W7162" s="27"/>
      <c r="X7162" s="27"/>
      <c r="Y7162" s="27"/>
      <c r="Z7162" s="27"/>
      <c r="AA7162" s="27"/>
      <c r="AB7162" s="27"/>
      <c r="AC7162" s="27"/>
      <c r="AD7162" s="27"/>
      <c r="AE7162" s="27"/>
      <c r="AF7162" s="27"/>
      <c r="AG7162" s="27"/>
      <c r="AH7162" s="27"/>
      <c r="AI7162" s="27"/>
      <c r="AJ7162" s="27"/>
      <c r="AK7162" s="27"/>
    </row>
    <row r="7163" spans="1:37" s="46" customFormat="1" x14ac:dyDescent="0.25">
      <c r="A7163" s="60"/>
      <c r="B7163" s="60"/>
      <c r="C7163" s="61"/>
      <c r="D7163" s="61"/>
      <c r="E7163" s="59"/>
      <c r="F7163" s="59"/>
      <c r="G7163" s="59"/>
      <c r="H7163" s="59"/>
      <c r="I7163" s="94"/>
      <c r="J7163" s="59"/>
      <c r="K7163" s="27"/>
      <c r="L7163" s="27"/>
      <c r="M7163" s="24"/>
      <c r="N7163" s="27"/>
      <c r="O7163" s="27"/>
      <c r="P7163" s="27"/>
      <c r="Q7163" s="27"/>
      <c r="R7163" s="27"/>
      <c r="S7163" s="27"/>
      <c r="T7163" s="27"/>
      <c r="U7163" s="27"/>
      <c r="V7163" s="27"/>
      <c r="W7163" s="27"/>
      <c r="X7163" s="27"/>
      <c r="Y7163" s="27"/>
      <c r="Z7163" s="27"/>
      <c r="AA7163" s="27"/>
      <c r="AB7163" s="27"/>
      <c r="AC7163" s="27"/>
      <c r="AD7163" s="27"/>
      <c r="AE7163" s="27"/>
      <c r="AF7163" s="27"/>
      <c r="AG7163" s="27"/>
      <c r="AH7163" s="27"/>
      <c r="AI7163" s="27"/>
      <c r="AJ7163" s="27"/>
      <c r="AK7163" s="27"/>
    </row>
    <row r="7164" spans="1:37" s="46" customFormat="1" x14ac:dyDescent="0.25">
      <c r="A7164" s="60"/>
      <c r="B7164" s="60"/>
      <c r="C7164" s="61"/>
      <c r="D7164" s="61"/>
      <c r="E7164" s="59"/>
      <c r="F7164" s="59"/>
      <c r="G7164" s="59"/>
      <c r="H7164" s="59"/>
      <c r="I7164" s="94"/>
      <c r="J7164" s="59"/>
      <c r="K7164" s="27"/>
      <c r="L7164" s="27"/>
      <c r="M7164" s="24"/>
      <c r="N7164" s="27"/>
      <c r="O7164" s="27"/>
      <c r="P7164" s="27"/>
      <c r="Q7164" s="27"/>
      <c r="R7164" s="27"/>
      <c r="S7164" s="27"/>
      <c r="T7164" s="27"/>
      <c r="U7164" s="27"/>
      <c r="V7164" s="27"/>
      <c r="W7164" s="27"/>
      <c r="X7164" s="27"/>
      <c r="Y7164" s="27"/>
      <c r="Z7164" s="27"/>
      <c r="AA7164" s="27"/>
      <c r="AB7164" s="27"/>
      <c r="AC7164" s="27"/>
      <c r="AD7164" s="27"/>
      <c r="AE7164" s="27"/>
      <c r="AF7164" s="27"/>
      <c r="AG7164" s="27"/>
      <c r="AH7164" s="27"/>
      <c r="AI7164" s="27"/>
      <c r="AJ7164" s="27"/>
      <c r="AK7164" s="27"/>
    </row>
    <row r="7165" spans="1:37" s="46" customFormat="1" x14ac:dyDescent="0.25">
      <c r="A7165" s="60"/>
      <c r="B7165" s="60"/>
      <c r="C7165" s="61"/>
      <c r="D7165" s="61"/>
      <c r="E7165" s="59"/>
      <c r="F7165" s="59"/>
      <c r="G7165" s="59"/>
      <c r="H7165" s="59"/>
      <c r="I7165" s="94"/>
      <c r="J7165" s="59"/>
      <c r="K7165" s="27"/>
      <c r="L7165" s="27"/>
      <c r="M7165" s="24"/>
      <c r="N7165" s="27"/>
      <c r="O7165" s="27"/>
      <c r="P7165" s="27"/>
      <c r="Q7165" s="27"/>
      <c r="R7165" s="27"/>
      <c r="S7165" s="27"/>
      <c r="T7165" s="27"/>
      <c r="U7165" s="27"/>
      <c r="V7165" s="27"/>
      <c r="W7165" s="27"/>
      <c r="X7165" s="27"/>
      <c r="Y7165" s="27"/>
      <c r="Z7165" s="27"/>
      <c r="AA7165" s="27"/>
      <c r="AB7165" s="27"/>
      <c r="AC7165" s="27"/>
      <c r="AD7165" s="27"/>
      <c r="AE7165" s="27"/>
      <c r="AF7165" s="27"/>
      <c r="AG7165" s="27"/>
      <c r="AH7165" s="27"/>
      <c r="AI7165" s="27"/>
      <c r="AJ7165" s="27"/>
      <c r="AK7165" s="27"/>
    </row>
    <row r="7166" spans="1:37" s="46" customFormat="1" x14ac:dyDescent="0.25">
      <c r="A7166" s="60"/>
      <c r="B7166" s="60"/>
      <c r="C7166" s="61"/>
      <c r="D7166" s="61"/>
      <c r="E7166" s="59"/>
      <c r="F7166" s="59"/>
      <c r="G7166" s="59"/>
      <c r="H7166" s="59"/>
      <c r="I7166" s="94"/>
      <c r="J7166" s="59"/>
      <c r="K7166" s="27"/>
      <c r="L7166" s="27"/>
      <c r="M7166" s="24"/>
      <c r="N7166" s="27"/>
      <c r="O7166" s="27"/>
      <c r="P7166" s="27"/>
      <c r="Q7166" s="27"/>
      <c r="R7166" s="27"/>
      <c r="S7166" s="27"/>
      <c r="T7166" s="27"/>
      <c r="U7166" s="27"/>
      <c r="V7166" s="27"/>
      <c r="W7166" s="27"/>
      <c r="X7166" s="27"/>
      <c r="Y7166" s="27"/>
      <c r="Z7166" s="27"/>
      <c r="AA7166" s="27"/>
      <c r="AB7166" s="27"/>
      <c r="AC7166" s="27"/>
      <c r="AD7166" s="27"/>
      <c r="AE7166" s="27"/>
      <c r="AF7166" s="27"/>
      <c r="AG7166" s="27"/>
      <c r="AH7166" s="27"/>
      <c r="AI7166" s="27"/>
      <c r="AJ7166" s="27"/>
      <c r="AK7166" s="27"/>
    </row>
    <row r="7167" spans="1:37" s="46" customFormat="1" x14ac:dyDescent="0.25">
      <c r="A7167" s="60"/>
      <c r="B7167" s="60"/>
      <c r="C7167" s="61"/>
      <c r="D7167" s="61"/>
      <c r="E7167" s="59"/>
      <c r="F7167" s="59"/>
      <c r="G7167" s="59"/>
      <c r="H7167" s="59"/>
      <c r="I7167" s="94"/>
      <c r="J7167" s="59"/>
      <c r="K7167" s="27"/>
      <c r="L7167" s="27"/>
      <c r="M7167" s="24"/>
      <c r="N7167" s="27"/>
      <c r="O7167" s="27"/>
      <c r="P7167" s="27"/>
      <c r="Q7167" s="27"/>
      <c r="R7167" s="27"/>
      <c r="S7167" s="27"/>
      <c r="T7167" s="27"/>
      <c r="U7167" s="27"/>
      <c r="V7167" s="27"/>
      <c r="W7167" s="27"/>
      <c r="X7167" s="27"/>
      <c r="Y7167" s="27"/>
      <c r="Z7167" s="27"/>
      <c r="AA7167" s="27"/>
      <c r="AB7167" s="27"/>
      <c r="AC7167" s="27"/>
      <c r="AD7167" s="27"/>
      <c r="AE7167" s="27"/>
      <c r="AF7167" s="27"/>
      <c r="AG7167" s="27"/>
      <c r="AH7167" s="27"/>
      <c r="AI7167" s="27"/>
      <c r="AJ7167" s="27"/>
      <c r="AK7167" s="27"/>
    </row>
    <row r="7168" spans="1:37" s="46" customFormat="1" x14ac:dyDescent="0.25">
      <c r="A7168" s="60"/>
      <c r="B7168" s="60"/>
      <c r="C7168" s="61"/>
      <c r="D7168" s="61"/>
      <c r="E7168" s="59"/>
      <c r="F7168" s="59"/>
      <c r="G7168" s="59"/>
      <c r="H7168" s="59"/>
      <c r="I7168" s="94"/>
      <c r="J7168" s="59"/>
      <c r="K7168" s="27"/>
      <c r="L7168" s="27"/>
      <c r="M7168" s="24"/>
      <c r="N7168" s="27"/>
      <c r="O7168" s="27"/>
      <c r="P7168" s="27"/>
      <c r="Q7168" s="27"/>
      <c r="R7168" s="27"/>
      <c r="S7168" s="27"/>
      <c r="T7168" s="27"/>
      <c r="U7168" s="27"/>
      <c r="V7168" s="27"/>
      <c r="W7168" s="27"/>
      <c r="X7168" s="27"/>
      <c r="Y7168" s="27"/>
      <c r="Z7168" s="27"/>
      <c r="AA7168" s="27"/>
      <c r="AB7168" s="27"/>
      <c r="AC7168" s="27"/>
      <c r="AD7168" s="27"/>
      <c r="AE7168" s="27"/>
      <c r="AF7168" s="27"/>
      <c r="AG7168" s="27"/>
      <c r="AH7168" s="27"/>
      <c r="AI7168" s="27"/>
      <c r="AJ7168" s="27"/>
      <c r="AK7168" s="27"/>
    </row>
    <row r="7169" spans="1:37" s="46" customFormat="1" x14ac:dyDescent="0.25">
      <c r="A7169" s="60"/>
      <c r="B7169" s="60"/>
      <c r="C7169" s="61"/>
      <c r="D7169" s="61"/>
      <c r="E7169" s="59"/>
      <c r="F7169" s="59"/>
      <c r="G7169" s="59"/>
      <c r="H7169" s="59"/>
      <c r="I7169" s="94"/>
      <c r="J7169" s="59"/>
      <c r="K7169" s="27"/>
      <c r="L7169" s="27"/>
      <c r="M7169" s="24"/>
      <c r="N7169" s="27"/>
      <c r="O7169" s="27"/>
      <c r="P7169" s="27"/>
      <c r="Q7169" s="27"/>
      <c r="R7169" s="27"/>
      <c r="S7169" s="27"/>
      <c r="T7169" s="27"/>
      <c r="U7169" s="27"/>
      <c r="V7169" s="27"/>
      <c r="W7169" s="27"/>
      <c r="X7169" s="27"/>
      <c r="Y7169" s="27"/>
      <c r="Z7169" s="27"/>
      <c r="AA7169" s="27"/>
      <c r="AB7169" s="27"/>
      <c r="AC7169" s="27"/>
      <c r="AD7169" s="27"/>
      <c r="AE7169" s="27"/>
      <c r="AF7169" s="27"/>
      <c r="AG7169" s="27"/>
      <c r="AH7169" s="27"/>
      <c r="AI7169" s="27"/>
      <c r="AJ7169" s="27"/>
      <c r="AK7169" s="27"/>
    </row>
    <row r="7170" spans="1:37" s="46" customFormat="1" x14ac:dyDescent="0.25">
      <c r="A7170" s="60"/>
      <c r="B7170" s="60"/>
      <c r="C7170" s="61"/>
      <c r="D7170" s="61"/>
      <c r="E7170" s="59"/>
      <c r="F7170" s="59"/>
      <c r="G7170" s="59"/>
      <c r="H7170" s="59"/>
      <c r="I7170" s="94"/>
      <c r="J7170" s="59"/>
      <c r="K7170" s="27"/>
      <c r="L7170" s="27"/>
      <c r="M7170" s="24"/>
      <c r="N7170" s="27"/>
      <c r="O7170" s="27"/>
      <c r="P7170" s="27"/>
      <c r="Q7170" s="27"/>
      <c r="R7170" s="27"/>
      <c r="S7170" s="27"/>
      <c r="T7170" s="27"/>
      <c r="U7170" s="27"/>
      <c r="V7170" s="27"/>
      <c r="W7170" s="27"/>
      <c r="X7170" s="27"/>
      <c r="Y7170" s="27"/>
      <c r="Z7170" s="27"/>
      <c r="AA7170" s="27"/>
      <c r="AB7170" s="27"/>
      <c r="AC7170" s="27"/>
      <c r="AD7170" s="27"/>
      <c r="AE7170" s="27"/>
      <c r="AF7170" s="27"/>
      <c r="AG7170" s="27"/>
      <c r="AH7170" s="27"/>
      <c r="AI7170" s="27"/>
      <c r="AJ7170" s="27"/>
      <c r="AK7170" s="27"/>
    </row>
    <row r="7171" spans="1:37" s="46" customFormat="1" x14ac:dyDescent="0.25">
      <c r="A7171" s="60"/>
      <c r="B7171" s="60"/>
      <c r="C7171" s="61"/>
      <c r="D7171" s="61"/>
      <c r="E7171" s="59"/>
      <c r="F7171" s="59"/>
      <c r="G7171" s="59"/>
      <c r="H7171" s="59"/>
      <c r="I7171" s="94"/>
      <c r="J7171" s="59"/>
      <c r="K7171" s="27"/>
      <c r="L7171" s="27"/>
      <c r="M7171" s="24"/>
      <c r="N7171" s="27"/>
      <c r="O7171" s="27"/>
      <c r="P7171" s="27"/>
      <c r="Q7171" s="27"/>
      <c r="R7171" s="27"/>
      <c r="S7171" s="27"/>
      <c r="T7171" s="27"/>
      <c r="U7171" s="27"/>
      <c r="V7171" s="27"/>
      <c r="W7171" s="27"/>
      <c r="X7171" s="27"/>
      <c r="Y7171" s="27"/>
      <c r="Z7171" s="27"/>
      <c r="AA7171" s="27"/>
      <c r="AB7171" s="27"/>
      <c r="AC7171" s="27"/>
      <c r="AD7171" s="27"/>
      <c r="AE7171" s="27"/>
      <c r="AF7171" s="27"/>
      <c r="AG7171" s="27"/>
      <c r="AH7171" s="27"/>
      <c r="AI7171" s="27"/>
      <c r="AJ7171" s="27"/>
      <c r="AK7171" s="27"/>
    </row>
    <row r="7172" spans="1:37" s="46" customFormat="1" x14ac:dyDescent="0.25">
      <c r="A7172" s="60"/>
      <c r="B7172" s="60"/>
      <c r="C7172" s="61"/>
      <c r="D7172" s="61"/>
      <c r="E7172" s="59"/>
      <c r="F7172" s="59"/>
      <c r="G7172" s="59"/>
      <c r="H7172" s="59"/>
      <c r="I7172" s="94"/>
      <c r="J7172" s="59"/>
      <c r="K7172" s="27"/>
      <c r="L7172" s="27"/>
      <c r="M7172" s="24"/>
      <c r="N7172" s="27"/>
      <c r="O7172" s="27"/>
      <c r="P7172" s="27"/>
      <c r="Q7172" s="27"/>
      <c r="R7172" s="27"/>
      <c r="S7172" s="27"/>
      <c r="T7172" s="27"/>
      <c r="U7172" s="27"/>
      <c r="V7172" s="27"/>
      <c r="W7172" s="27"/>
      <c r="X7172" s="27"/>
      <c r="Y7172" s="27"/>
      <c r="Z7172" s="27"/>
      <c r="AA7172" s="27"/>
      <c r="AB7172" s="27"/>
      <c r="AC7172" s="27"/>
      <c r="AD7172" s="27"/>
      <c r="AE7172" s="27"/>
      <c r="AF7172" s="27"/>
      <c r="AG7172" s="27"/>
      <c r="AH7172" s="27"/>
      <c r="AI7172" s="27"/>
      <c r="AJ7172" s="27"/>
      <c r="AK7172" s="27"/>
    </row>
    <row r="7173" spans="1:37" s="46" customFormat="1" x14ac:dyDescent="0.25">
      <c r="A7173" s="60"/>
      <c r="B7173" s="60"/>
      <c r="C7173" s="61"/>
      <c r="D7173" s="61"/>
      <c r="E7173" s="59"/>
      <c r="F7173" s="59"/>
      <c r="G7173" s="59"/>
      <c r="H7173" s="59"/>
      <c r="I7173" s="94"/>
      <c r="J7173" s="59"/>
      <c r="K7173" s="27"/>
      <c r="L7173" s="27"/>
      <c r="M7173" s="24"/>
      <c r="N7173" s="27"/>
      <c r="O7173" s="27"/>
      <c r="P7173" s="27"/>
      <c r="Q7173" s="27"/>
      <c r="R7173" s="27"/>
      <c r="S7173" s="27"/>
      <c r="T7173" s="27"/>
      <c r="U7173" s="27"/>
      <c r="V7173" s="27"/>
      <c r="W7173" s="27"/>
      <c r="X7173" s="27"/>
      <c r="Y7173" s="27"/>
      <c r="Z7173" s="27"/>
      <c r="AA7173" s="27"/>
      <c r="AB7173" s="27"/>
      <c r="AC7173" s="27"/>
      <c r="AD7173" s="27"/>
      <c r="AE7173" s="27"/>
      <c r="AF7173" s="27"/>
      <c r="AG7173" s="27"/>
      <c r="AH7173" s="27"/>
      <c r="AI7173" s="27"/>
      <c r="AJ7173" s="27"/>
      <c r="AK7173" s="27"/>
    </row>
    <row r="7174" spans="1:37" s="46" customFormat="1" x14ac:dyDescent="0.25">
      <c r="A7174" s="60"/>
      <c r="B7174" s="60"/>
      <c r="C7174" s="61"/>
      <c r="D7174" s="61"/>
      <c r="E7174" s="59"/>
      <c r="F7174" s="59"/>
      <c r="G7174" s="59"/>
      <c r="H7174" s="59"/>
      <c r="I7174" s="94"/>
      <c r="J7174" s="59"/>
      <c r="K7174" s="27"/>
      <c r="L7174" s="27"/>
      <c r="M7174" s="24"/>
      <c r="N7174" s="27"/>
      <c r="O7174" s="27"/>
      <c r="P7174" s="27"/>
      <c r="Q7174" s="27"/>
      <c r="R7174" s="27"/>
      <c r="S7174" s="27"/>
      <c r="T7174" s="27"/>
      <c r="U7174" s="27"/>
      <c r="V7174" s="27"/>
      <c r="W7174" s="27"/>
      <c r="X7174" s="27"/>
      <c r="Y7174" s="27"/>
      <c r="Z7174" s="27"/>
      <c r="AA7174" s="27"/>
      <c r="AB7174" s="27"/>
      <c r="AC7174" s="27"/>
      <c r="AD7174" s="27"/>
      <c r="AE7174" s="27"/>
      <c r="AF7174" s="27"/>
      <c r="AG7174" s="27"/>
      <c r="AH7174" s="27"/>
      <c r="AI7174" s="27"/>
      <c r="AJ7174" s="27"/>
      <c r="AK7174" s="27"/>
    </row>
    <row r="7175" spans="1:37" s="46" customFormat="1" x14ac:dyDescent="0.25">
      <c r="A7175" s="60"/>
      <c r="B7175" s="60"/>
      <c r="C7175" s="61"/>
      <c r="D7175" s="61"/>
      <c r="E7175" s="59"/>
      <c r="F7175" s="59"/>
      <c r="G7175" s="59"/>
      <c r="H7175" s="59"/>
      <c r="I7175" s="94"/>
      <c r="J7175" s="59"/>
      <c r="K7175" s="27"/>
      <c r="L7175" s="27"/>
      <c r="M7175" s="24"/>
      <c r="N7175" s="27"/>
      <c r="O7175" s="27"/>
      <c r="P7175" s="27"/>
      <c r="Q7175" s="27"/>
      <c r="R7175" s="27"/>
      <c r="S7175" s="27"/>
      <c r="T7175" s="27"/>
      <c r="U7175" s="27"/>
      <c r="V7175" s="27"/>
      <c r="W7175" s="27"/>
      <c r="X7175" s="27"/>
      <c r="Y7175" s="27"/>
      <c r="Z7175" s="27"/>
      <c r="AA7175" s="27"/>
      <c r="AB7175" s="27"/>
      <c r="AC7175" s="27"/>
      <c r="AD7175" s="27"/>
      <c r="AE7175" s="27"/>
      <c r="AF7175" s="27"/>
      <c r="AG7175" s="27"/>
      <c r="AH7175" s="27"/>
      <c r="AI7175" s="27"/>
      <c r="AJ7175" s="27"/>
      <c r="AK7175" s="27"/>
    </row>
    <row r="7176" spans="1:37" s="46" customFormat="1" x14ac:dyDescent="0.25">
      <c r="A7176" s="60"/>
      <c r="B7176" s="60"/>
      <c r="C7176" s="61"/>
      <c r="D7176" s="61"/>
      <c r="E7176" s="59"/>
      <c r="F7176" s="59"/>
      <c r="G7176" s="59"/>
      <c r="H7176" s="59"/>
      <c r="I7176" s="94"/>
      <c r="J7176" s="59"/>
      <c r="K7176" s="27"/>
      <c r="L7176" s="27"/>
      <c r="M7176" s="24"/>
      <c r="N7176" s="27"/>
      <c r="O7176" s="27"/>
      <c r="P7176" s="27"/>
      <c r="Q7176" s="27"/>
      <c r="R7176" s="27"/>
      <c r="S7176" s="27"/>
      <c r="T7176" s="27"/>
      <c r="U7176" s="27"/>
      <c r="V7176" s="27"/>
      <c r="W7176" s="27"/>
      <c r="X7176" s="27"/>
      <c r="Y7176" s="27"/>
      <c r="Z7176" s="27"/>
      <c r="AA7176" s="27"/>
      <c r="AB7176" s="27"/>
      <c r="AC7176" s="27"/>
      <c r="AD7176" s="27"/>
      <c r="AE7176" s="27"/>
      <c r="AF7176" s="27"/>
      <c r="AG7176" s="27"/>
      <c r="AH7176" s="27"/>
      <c r="AI7176" s="27"/>
      <c r="AJ7176" s="27"/>
      <c r="AK7176" s="27"/>
    </row>
    <row r="7177" spans="1:37" s="46" customFormat="1" x14ac:dyDescent="0.25">
      <c r="A7177" s="60"/>
      <c r="B7177" s="60"/>
      <c r="C7177" s="61"/>
      <c r="D7177" s="61"/>
      <c r="E7177" s="59"/>
      <c r="F7177" s="59"/>
      <c r="G7177" s="59"/>
      <c r="H7177" s="59"/>
      <c r="I7177" s="94"/>
      <c r="J7177" s="59"/>
      <c r="K7177" s="27"/>
      <c r="L7177" s="27"/>
      <c r="M7177" s="24"/>
      <c r="N7177" s="27"/>
      <c r="O7177" s="27"/>
      <c r="P7177" s="27"/>
      <c r="Q7177" s="27"/>
      <c r="R7177" s="27"/>
      <c r="S7177" s="27"/>
      <c r="T7177" s="27"/>
      <c r="U7177" s="27"/>
      <c r="V7177" s="27"/>
      <c r="W7177" s="27"/>
      <c r="X7177" s="27"/>
      <c r="Y7177" s="27"/>
      <c r="Z7177" s="27"/>
      <c r="AA7177" s="27"/>
      <c r="AB7177" s="27"/>
      <c r="AC7177" s="27"/>
      <c r="AD7177" s="27"/>
      <c r="AE7177" s="27"/>
      <c r="AF7177" s="27"/>
      <c r="AG7177" s="27"/>
      <c r="AH7177" s="27"/>
      <c r="AI7177" s="27"/>
      <c r="AJ7177" s="27"/>
      <c r="AK7177" s="27"/>
    </row>
    <row r="7178" spans="1:37" s="46" customFormat="1" x14ac:dyDescent="0.25">
      <c r="A7178" s="60"/>
      <c r="B7178" s="60"/>
      <c r="C7178" s="61"/>
      <c r="D7178" s="61"/>
      <c r="E7178" s="59"/>
      <c r="F7178" s="59"/>
      <c r="G7178" s="59"/>
      <c r="H7178" s="59"/>
      <c r="I7178" s="94"/>
      <c r="J7178" s="59"/>
      <c r="K7178" s="27"/>
      <c r="L7178" s="27"/>
      <c r="M7178" s="24"/>
      <c r="N7178" s="27"/>
      <c r="O7178" s="27"/>
      <c r="P7178" s="27"/>
      <c r="Q7178" s="27"/>
      <c r="R7178" s="27"/>
      <c r="S7178" s="27"/>
      <c r="T7178" s="27"/>
      <c r="U7178" s="27"/>
      <c r="V7178" s="27"/>
      <c r="W7178" s="27"/>
      <c r="X7178" s="27"/>
      <c r="Y7178" s="27"/>
      <c r="Z7178" s="27"/>
      <c r="AA7178" s="27"/>
      <c r="AB7178" s="27"/>
      <c r="AC7178" s="27"/>
      <c r="AD7178" s="27"/>
      <c r="AE7178" s="27"/>
      <c r="AF7178" s="27"/>
      <c r="AG7178" s="27"/>
      <c r="AH7178" s="27"/>
      <c r="AI7178" s="27"/>
      <c r="AJ7178" s="27"/>
      <c r="AK7178" s="27"/>
    </row>
    <row r="7179" spans="1:37" s="46" customFormat="1" x14ac:dyDescent="0.25">
      <c r="A7179" s="60"/>
      <c r="B7179" s="60"/>
      <c r="C7179" s="61"/>
      <c r="D7179" s="61"/>
      <c r="E7179" s="59"/>
      <c r="F7179" s="59"/>
      <c r="G7179" s="59"/>
      <c r="H7179" s="59"/>
      <c r="I7179" s="94"/>
      <c r="J7179" s="59"/>
      <c r="K7179" s="27"/>
      <c r="L7179" s="27"/>
      <c r="M7179" s="24"/>
      <c r="N7179" s="27"/>
      <c r="O7179" s="27"/>
      <c r="P7179" s="27"/>
      <c r="Q7179" s="27"/>
      <c r="R7179" s="27"/>
      <c r="S7179" s="27"/>
      <c r="T7179" s="27"/>
      <c r="U7179" s="27"/>
      <c r="V7179" s="27"/>
      <c r="W7179" s="27"/>
      <c r="X7179" s="27"/>
      <c r="Y7179" s="27"/>
      <c r="Z7179" s="27"/>
      <c r="AA7179" s="27"/>
      <c r="AB7179" s="27"/>
      <c r="AC7179" s="27"/>
      <c r="AD7179" s="27"/>
      <c r="AE7179" s="27"/>
      <c r="AF7179" s="27"/>
      <c r="AG7179" s="27"/>
      <c r="AH7179" s="27"/>
      <c r="AI7179" s="27"/>
      <c r="AJ7179" s="27"/>
      <c r="AK7179" s="27"/>
    </row>
    <row r="7180" spans="1:37" s="46" customFormat="1" x14ac:dyDescent="0.25">
      <c r="A7180" s="60"/>
      <c r="B7180" s="60"/>
      <c r="C7180" s="61"/>
      <c r="D7180" s="61"/>
      <c r="E7180" s="59"/>
      <c r="F7180" s="59"/>
      <c r="G7180" s="59"/>
      <c r="H7180" s="59"/>
      <c r="I7180" s="94"/>
      <c r="J7180" s="59"/>
      <c r="K7180" s="27"/>
      <c r="L7180" s="27"/>
      <c r="M7180" s="24"/>
      <c r="N7180" s="27"/>
      <c r="O7180" s="27"/>
      <c r="P7180" s="27"/>
      <c r="Q7180" s="27"/>
      <c r="R7180" s="27"/>
      <c r="S7180" s="27"/>
      <c r="T7180" s="27"/>
      <c r="U7180" s="27"/>
      <c r="V7180" s="27"/>
      <c r="W7180" s="27"/>
      <c r="X7180" s="27"/>
      <c r="Y7180" s="27"/>
      <c r="Z7180" s="27"/>
      <c r="AA7180" s="27"/>
      <c r="AB7180" s="27"/>
      <c r="AC7180" s="27"/>
      <c r="AD7180" s="27"/>
      <c r="AE7180" s="27"/>
      <c r="AF7180" s="27"/>
      <c r="AG7180" s="27"/>
      <c r="AH7180" s="27"/>
      <c r="AI7180" s="27"/>
      <c r="AJ7180" s="27"/>
      <c r="AK7180" s="27"/>
    </row>
    <row r="7181" spans="1:37" s="46" customFormat="1" x14ac:dyDescent="0.25">
      <c r="A7181" s="60"/>
      <c r="B7181" s="60"/>
      <c r="C7181" s="61"/>
      <c r="D7181" s="61"/>
      <c r="E7181" s="59"/>
      <c r="F7181" s="59"/>
      <c r="G7181" s="59"/>
      <c r="H7181" s="59"/>
      <c r="I7181" s="94"/>
      <c r="J7181" s="59"/>
      <c r="K7181" s="27"/>
      <c r="L7181" s="27"/>
      <c r="M7181" s="24"/>
      <c r="N7181" s="27"/>
      <c r="O7181" s="27"/>
      <c r="P7181" s="27"/>
      <c r="Q7181" s="27"/>
      <c r="R7181" s="27"/>
      <c r="S7181" s="27"/>
      <c r="T7181" s="27"/>
      <c r="U7181" s="27"/>
      <c r="V7181" s="27"/>
      <c r="W7181" s="27"/>
      <c r="X7181" s="27"/>
      <c r="Y7181" s="27"/>
      <c r="Z7181" s="27"/>
      <c r="AA7181" s="27"/>
      <c r="AB7181" s="27"/>
      <c r="AC7181" s="27"/>
      <c r="AD7181" s="27"/>
      <c r="AE7181" s="27"/>
      <c r="AF7181" s="27"/>
      <c r="AG7181" s="27"/>
      <c r="AH7181" s="27"/>
      <c r="AI7181" s="27"/>
      <c r="AJ7181" s="27"/>
      <c r="AK7181" s="27"/>
    </row>
    <row r="7182" spans="1:37" s="46" customFormat="1" x14ac:dyDescent="0.25">
      <c r="A7182" s="60"/>
      <c r="B7182" s="60"/>
      <c r="C7182" s="61"/>
      <c r="D7182" s="61"/>
      <c r="E7182" s="59"/>
      <c r="F7182" s="59"/>
      <c r="G7182" s="59"/>
      <c r="H7182" s="59"/>
      <c r="I7182" s="94"/>
      <c r="J7182" s="59"/>
      <c r="K7182" s="27"/>
      <c r="L7182" s="27"/>
      <c r="M7182" s="24"/>
      <c r="N7182" s="27"/>
      <c r="O7182" s="27"/>
      <c r="P7182" s="27"/>
      <c r="Q7182" s="27"/>
      <c r="R7182" s="27"/>
      <c r="S7182" s="27"/>
      <c r="T7182" s="27"/>
      <c r="U7182" s="27"/>
      <c r="V7182" s="27"/>
      <c r="W7182" s="27"/>
      <c r="X7182" s="27"/>
      <c r="Y7182" s="27"/>
      <c r="Z7182" s="27"/>
      <c r="AA7182" s="27"/>
      <c r="AB7182" s="27"/>
      <c r="AC7182" s="27"/>
      <c r="AD7182" s="27"/>
      <c r="AE7182" s="27"/>
      <c r="AF7182" s="27"/>
      <c r="AG7182" s="27"/>
      <c r="AH7182" s="27"/>
      <c r="AI7182" s="27"/>
      <c r="AJ7182" s="27"/>
      <c r="AK7182" s="27"/>
    </row>
    <row r="7183" spans="1:37" s="46" customFormat="1" x14ac:dyDescent="0.25">
      <c r="A7183" s="60"/>
      <c r="B7183" s="60"/>
      <c r="C7183" s="61"/>
      <c r="D7183" s="61"/>
      <c r="E7183" s="59"/>
      <c r="F7183" s="59"/>
      <c r="G7183" s="59"/>
      <c r="H7183" s="59"/>
      <c r="I7183" s="94"/>
      <c r="J7183" s="59"/>
      <c r="K7183" s="27"/>
      <c r="L7183" s="27"/>
      <c r="M7183" s="24"/>
      <c r="N7183" s="27"/>
      <c r="O7183" s="27"/>
      <c r="P7183" s="27"/>
      <c r="Q7183" s="27"/>
      <c r="R7183" s="27"/>
      <c r="S7183" s="27"/>
      <c r="T7183" s="27"/>
      <c r="U7183" s="27"/>
      <c r="V7183" s="27"/>
      <c r="W7183" s="27"/>
      <c r="X7183" s="27"/>
      <c r="Y7183" s="27"/>
      <c r="Z7183" s="27"/>
      <c r="AA7183" s="27"/>
      <c r="AB7183" s="27"/>
      <c r="AC7183" s="27"/>
      <c r="AD7183" s="27"/>
      <c r="AE7183" s="27"/>
      <c r="AF7183" s="27"/>
      <c r="AG7183" s="27"/>
      <c r="AH7183" s="27"/>
      <c r="AI7183" s="27"/>
      <c r="AJ7183" s="27"/>
      <c r="AK7183" s="27"/>
    </row>
    <row r="7184" spans="1:37" s="46" customFormat="1" x14ac:dyDescent="0.25">
      <c r="A7184" s="60"/>
      <c r="B7184" s="60"/>
      <c r="C7184" s="61"/>
      <c r="D7184" s="61"/>
      <c r="E7184" s="59"/>
      <c r="F7184" s="59"/>
      <c r="G7184" s="59"/>
      <c r="H7184" s="59"/>
      <c r="I7184" s="94"/>
      <c r="J7184" s="59"/>
      <c r="K7184" s="27"/>
      <c r="L7184" s="27"/>
      <c r="M7184" s="24"/>
      <c r="N7184" s="27"/>
      <c r="O7184" s="27"/>
      <c r="P7184" s="27"/>
      <c r="Q7184" s="27"/>
      <c r="R7184" s="27"/>
      <c r="S7184" s="27"/>
      <c r="T7184" s="27"/>
      <c r="U7184" s="27"/>
      <c r="V7184" s="27"/>
      <c r="W7184" s="27"/>
      <c r="X7184" s="27"/>
      <c r="Y7184" s="27"/>
      <c r="Z7184" s="27"/>
      <c r="AA7184" s="27"/>
      <c r="AB7184" s="27"/>
      <c r="AC7184" s="27"/>
      <c r="AD7184" s="27"/>
      <c r="AE7184" s="27"/>
      <c r="AF7184" s="27"/>
      <c r="AG7184" s="27"/>
      <c r="AH7184" s="27"/>
      <c r="AI7184" s="27"/>
      <c r="AJ7184" s="27"/>
      <c r="AK7184" s="27"/>
    </row>
    <row r="7185" spans="1:37" s="46" customFormat="1" x14ac:dyDescent="0.25">
      <c r="A7185" s="60"/>
      <c r="B7185" s="60"/>
      <c r="C7185" s="61"/>
      <c r="D7185" s="61"/>
      <c r="E7185" s="59"/>
      <c r="F7185" s="59"/>
      <c r="G7185" s="59"/>
      <c r="H7185" s="59"/>
      <c r="I7185" s="94"/>
      <c r="J7185" s="59"/>
      <c r="K7185" s="27"/>
      <c r="L7185" s="27"/>
      <c r="M7185" s="24"/>
      <c r="N7185" s="27"/>
      <c r="O7185" s="27"/>
      <c r="P7185" s="27"/>
      <c r="Q7185" s="27"/>
      <c r="R7185" s="27"/>
      <c r="S7185" s="27"/>
      <c r="T7185" s="27"/>
      <c r="U7185" s="27"/>
      <c r="V7185" s="27"/>
      <c r="W7185" s="27"/>
      <c r="X7185" s="27"/>
      <c r="Y7185" s="27"/>
      <c r="Z7185" s="27"/>
      <c r="AA7185" s="27"/>
      <c r="AB7185" s="27"/>
      <c r="AC7185" s="27"/>
      <c r="AD7185" s="27"/>
      <c r="AE7185" s="27"/>
      <c r="AF7185" s="27"/>
      <c r="AG7185" s="27"/>
      <c r="AH7185" s="27"/>
      <c r="AI7185" s="27"/>
      <c r="AJ7185" s="27"/>
      <c r="AK7185" s="27"/>
    </row>
    <row r="7186" spans="1:37" s="46" customFormat="1" x14ac:dyDescent="0.25">
      <c r="A7186" s="60"/>
      <c r="B7186" s="60"/>
      <c r="C7186" s="61"/>
      <c r="D7186" s="61"/>
      <c r="E7186" s="59"/>
      <c r="F7186" s="59"/>
      <c r="G7186" s="59"/>
      <c r="H7186" s="59"/>
      <c r="I7186" s="94"/>
      <c r="J7186" s="59"/>
      <c r="K7186" s="27"/>
      <c r="L7186" s="27"/>
      <c r="M7186" s="24"/>
      <c r="N7186" s="27"/>
      <c r="O7186" s="27"/>
      <c r="P7186" s="27"/>
      <c r="Q7186" s="27"/>
      <c r="R7186" s="27"/>
      <c r="S7186" s="27"/>
      <c r="T7186" s="27"/>
      <c r="U7186" s="27"/>
      <c r="V7186" s="27"/>
      <c r="W7186" s="27"/>
      <c r="X7186" s="27"/>
      <c r="Y7186" s="27"/>
      <c r="Z7186" s="27"/>
      <c r="AA7186" s="27"/>
      <c r="AB7186" s="27"/>
      <c r="AC7186" s="27"/>
      <c r="AD7186" s="27"/>
      <c r="AE7186" s="27"/>
      <c r="AF7186" s="27"/>
      <c r="AG7186" s="27"/>
      <c r="AH7186" s="27"/>
      <c r="AI7186" s="27"/>
      <c r="AJ7186" s="27"/>
      <c r="AK7186" s="27"/>
    </row>
    <row r="7187" spans="1:37" s="46" customFormat="1" x14ac:dyDescent="0.25">
      <c r="A7187" s="60"/>
      <c r="B7187" s="60"/>
      <c r="C7187" s="61"/>
      <c r="D7187" s="61"/>
      <c r="E7187" s="59"/>
      <c r="F7187" s="59"/>
      <c r="G7187" s="59"/>
      <c r="H7187" s="59"/>
      <c r="I7187" s="94"/>
      <c r="J7187" s="59"/>
      <c r="K7187" s="27"/>
      <c r="L7187" s="27"/>
      <c r="M7187" s="24"/>
      <c r="N7187" s="27"/>
      <c r="O7187" s="27"/>
      <c r="P7187" s="27"/>
      <c r="Q7187" s="27"/>
      <c r="R7187" s="27"/>
      <c r="S7187" s="27"/>
      <c r="T7187" s="27"/>
      <c r="U7187" s="27"/>
      <c r="V7187" s="27"/>
      <c r="W7187" s="27"/>
      <c r="X7187" s="27"/>
      <c r="Y7187" s="27"/>
      <c r="Z7187" s="27"/>
      <c r="AA7187" s="27"/>
      <c r="AB7187" s="27"/>
      <c r="AC7187" s="27"/>
      <c r="AD7187" s="27"/>
      <c r="AE7187" s="27"/>
      <c r="AF7187" s="27"/>
      <c r="AG7187" s="27"/>
      <c r="AH7187" s="27"/>
      <c r="AI7187" s="27"/>
      <c r="AJ7187" s="27"/>
      <c r="AK7187" s="27"/>
    </row>
    <row r="7188" spans="1:37" s="46" customFormat="1" x14ac:dyDescent="0.25">
      <c r="A7188" s="60"/>
      <c r="B7188" s="60"/>
      <c r="C7188" s="61"/>
      <c r="D7188" s="61"/>
      <c r="E7188" s="59"/>
      <c r="F7188" s="59"/>
      <c r="G7188" s="59"/>
      <c r="H7188" s="59"/>
      <c r="I7188" s="94"/>
      <c r="J7188" s="59"/>
      <c r="K7188" s="27"/>
      <c r="L7188" s="27"/>
      <c r="M7188" s="24"/>
      <c r="N7188" s="27"/>
      <c r="O7188" s="27"/>
      <c r="P7188" s="27"/>
      <c r="Q7188" s="27"/>
      <c r="R7188" s="27"/>
      <c r="S7188" s="27"/>
      <c r="T7188" s="27"/>
      <c r="U7188" s="27"/>
      <c r="V7188" s="27"/>
      <c r="W7188" s="27"/>
      <c r="X7188" s="27"/>
      <c r="Y7188" s="27"/>
      <c r="Z7188" s="27"/>
      <c r="AA7188" s="27"/>
      <c r="AB7188" s="27"/>
      <c r="AC7188" s="27"/>
      <c r="AD7188" s="27"/>
      <c r="AE7188" s="27"/>
      <c r="AF7188" s="27"/>
      <c r="AG7188" s="27"/>
      <c r="AH7188" s="27"/>
      <c r="AI7188" s="27"/>
      <c r="AJ7188" s="27"/>
      <c r="AK7188" s="27"/>
    </row>
    <row r="7189" spans="1:37" s="46" customFormat="1" x14ac:dyDescent="0.25">
      <c r="A7189" s="60"/>
      <c r="B7189" s="60"/>
      <c r="C7189" s="61"/>
      <c r="D7189" s="61"/>
      <c r="E7189" s="59"/>
      <c r="F7189" s="59"/>
      <c r="G7189" s="59"/>
      <c r="H7189" s="59"/>
      <c r="I7189" s="94"/>
      <c r="J7189" s="59"/>
      <c r="K7189" s="27"/>
      <c r="L7189" s="27"/>
      <c r="M7189" s="24"/>
      <c r="N7189" s="27"/>
      <c r="O7189" s="27"/>
      <c r="P7189" s="27"/>
      <c r="Q7189" s="27"/>
      <c r="R7189" s="27"/>
      <c r="S7189" s="27"/>
      <c r="T7189" s="27"/>
      <c r="U7189" s="27"/>
      <c r="V7189" s="27"/>
      <c r="W7189" s="27"/>
      <c r="X7189" s="27"/>
      <c r="Y7189" s="27"/>
      <c r="Z7189" s="27"/>
      <c r="AA7189" s="27"/>
      <c r="AB7189" s="27"/>
      <c r="AC7189" s="27"/>
      <c r="AD7189" s="27"/>
      <c r="AE7189" s="27"/>
      <c r="AF7189" s="27"/>
      <c r="AG7189" s="27"/>
      <c r="AH7189" s="27"/>
      <c r="AI7189" s="27"/>
      <c r="AJ7189" s="27"/>
      <c r="AK7189" s="27"/>
    </row>
    <row r="7190" spans="1:37" s="46" customFormat="1" x14ac:dyDescent="0.25">
      <c r="A7190" s="60"/>
      <c r="B7190" s="60"/>
      <c r="C7190" s="61"/>
      <c r="D7190" s="61"/>
      <c r="E7190" s="59"/>
      <c r="F7190" s="59"/>
      <c r="G7190" s="59"/>
      <c r="H7190" s="59"/>
      <c r="I7190" s="94"/>
      <c r="J7190" s="59"/>
      <c r="K7190" s="27"/>
      <c r="L7190" s="27"/>
      <c r="M7190" s="24"/>
      <c r="N7190" s="27"/>
      <c r="O7190" s="27"/>
      <c r="P7190" s="27"/>
      <c r="Q7190" s="27"/>
      <c r="R7190" s="27"/>
      <c r="S7190" s="27"/>
      <c r="T7190" s="27"/>
      <c r="U7190" s="27"/>
      <c r="V7190" s="27"/>
      <c r="W7190" s="27"/>
      <c r="X7190" s="27"/>
      <c r="Y7190" s="27"/>
      <c r="Z7190" s="27"/>
      <c r="AA7190" s="27"/>
      <c r="AB7190" s="27"/>
      <c r="AC7190" s="27"/>
      <c r="AD7190" s="27"/>
      <c r="AE7190" s="27"/>
      <c r="AF7190" s="27"/>
      <c r="AG7190" s="27"/>
      <c r="AH7190" s="27"/>
      <c r="AI7190" s="27"/>
      <c r="AJ7190" s="27"/>
      <c r="AK7190" s="27"/>
    </row>
    <row r="7191" spans="1:37" s="46" customFormat="1" x14ac:dyDescent="0.25">
      <c r="A7191" s="60"/>
      <c r="B7191" s="60"/>
      <c r="C7191" s="61"/>
      <c r="D7191" s="61"/>
      <c r="E7191" s="59"/>
      <c r="F7191" s="59"/>
      <c r="G7191" s="59"/>
      <c r="H7191" s="59"/>
      <c r="I7191" s="94"/>
      <c r="J7191" s="59"/>
      <c r="K7191" s="27"/>
      <c r="L7191" s="27"/>
      <c r="M7191" s="24"/>
      <c r="N7191" s="27"/>
      <c r="O7191" s="27"/>
      <c r="P7191" s="27"/>
      <c r="Q7191" s="27"/>
      <c r="R7191" s="27"/>
      <c r="S7191" s="27"/>
      <c r="T7191" s="27"/>
      <c r="U7191" s="27"/>
      <c r="V7191" s="27"/>
      <c r="W7191" s="27"/>
      <c r="X7191" s="27"/>
      <c r="Y7191" s="27"/>
      <c r="Z7191" s="27"/>
      <c r="AA7191" s="27"/>
      <c r="AB7191" s="27"/>
      <c r="AC7191" s="27"/>
      <c r="AD7191" s="27"/>
      <c r="AE7191" s="27"/>
      <c r="AF7191" s="27"/>
      <c r="AG7191" s="27"/>
      <c r="AH7191" s="27"/>
      <c r="AI7191" s="27"/>
      <c r="AJ7191" s="27"/>
      <c r="AK7191" s="27"/>
    </row>
    <row r="7192" spans="1:37" s="46" customFormat="1" x14ac:dyDescent="0.25">
      <c r="A7192" s="60"/>
      <c r="B7192" s="60"/>
      <c r="C7192" s="61"/>
      <c r="D7192" s="61"/>
      <c r="E7192" s="59"/>
      <c r="F7192" s="59"/>
      <c r="G7192" s="59"/>
      <c r="H7192" s="59"/>
      <c r="I7192" s="94"/>
      <c r="J7192" s="59"/>
      <c r="K7192" s="27"/>
      <c r="L7192" s="27"/>
      <c r="M7192" s="24"/>
      <c r="N7192" s="27"/>
      <c r="O7192" s="27"/>
      <c r="P7192" s="27"/>
      <c r="Q7192" s="27"/>
      <c r="R7192" s="27"/>
      <c r="S7192" s="27"/>
      <c r="T7192" s="27"/>
      <c r="U7192" s="27"/>
      <c r="V7192" s="27"/>
      <c r="W7192" s="27"/>
      <c r="X7192" s="27"/>
      <c r="Y7192" s="27"/>
      <c r="Z7192" s="27"/>
      <c r="AA7192" s="27"/>
      <c r="AB7192" s="27"/>
      <c r="AC7192" s="27"/>
      <c r="AD7192" s="27"/>
      <c r="AE7192" s="27"/>
      <c r="AF7192" s="27"/>
      <c r="AG7192" s="27"/>
      <c r="AH7192" s="27"/>
      <c r="AI7192" s="27"/>
      <c r="AJ7192" s="27"/>
      <c r="AK7192" s="27"/>
    </row>
    <row r="7193" spans="1:37" s="46" customFormat="1" x14ac:dyDescent="0.25">
      <c r="A7193" s="60"/>
      <c r="B7193" s="60"/>
      <c r="C7193" s="61"/>
      <c r="D7193" s="61"/>
      <c r="E7193" s="59"/>
      <c r="F7193" s="59"/>
      <c r="G7193" s="59"/>
      <c r="H7193" s="59"/>
      <c r="I7193" s="94"/>
      <c r="J7193" s="59"/>
      <c r="K7193" s="27"/>
      <c r="L7193" s="27"/>
      <c r="M7193" s="24"/>
      <c r="N7193" s="27"/>
      <c r="O7193" s="27"/>
      <c r="P7193" s="27"/>
      <c r="Q7193" s="27"/>
      <c r="R7193" s="27"/>
      <c r="S7193" s="27"/>
      <c r="T7193" s="27"/>
      <c r="U7193" s="27"/>
      <c r="V7193" s="27"/>
      <c r="W7193" s="27"/>
      <c r="X7193" s="27"/>
      <c r="Y7193" s="27"/>
      <c r="Z7193" s="27"/>
      <c r="AA7193" s="27"/>
      <c r="AB7193" s="27"/>
      <c r="AC7193" s="27"/>
      <c r="AD7193" s="27"/>
      <c r="AE7193" s="27"/>
      <c r="AF7193" s="27"/>
      <c r="AG7193" s="27"/>
      <c r="AH7193" s="27"/>
      <c r="AI7193" s="27"/>
      <c r="AJ7193" s="27"/>
      <c r="AK7193" s="27"/>
    </row>
    <row r="7194" spans="1:37" s="46" customFormat="1" x14ac:dyDescent="0.25">
      <c r="A7194" s="60"/>
      <c r="B7194" s="60"/>
      <c r="C7194" s="61"/>
      <c r="D7194" s="61"/>
      <c r="E7194" s="59"/>
      <c r="F7194" s="59"/>
      <c r="G7194" s="59"/>
      <c r="H7194" s="59"/>
      <c r="I7194" s="94"/>
      <c r="J7194" s="59"/>
      <c r="K7194" s="27"/>
      <c r="L7194" s="27"/>
      <c r="M7194" s="24"/>
      <c r="N7194" s="27"/>
      <c r="O7194" s="27"/>
      <c r="P7194" s="27"/>
      <c r="Q7194" s="27"/>
      <c r="R7194" s="27"/>
      <c r="S7194" s="27"/>
      <c r="T7194" s="27"/>
      <c r="U7194" s="27"/>
      <c r="V7194" s="27"/>
      <c r="W7194" s="27"/>
      <c r="X7194" s="27"/>
      <c r="Y7194" s="27"/>
      <c r="Z7194" s="27"/>
      <c r="AA7194" s="27"/>
      <c r="AB7194" s="27"/>
      <c r="AC7194" s="27"/>
      <c r="AD7194" s="27"/>
      <c r="AE7194" s="27"/>
      <c r="AF7194" s="27"/>
      <c r="AG7194" s="27"/>
      <c r="AH7194" s="27"/>
      <c r="AI7194" s="27"/>
      <c r="AJ7194" s="27"/>
      <c r="AK7194" s="27"/>
    </row>
    <row r="7195" spans="1:37" s="46" customFormat="1" x14ac:dyDescent="0.25">
      <c r="A7195" s="60"/>
      <c r="B7195" s="60"/>
      <c r="C7195" s="61"/>
      <c r="D7195" s="61"/>
      <c r="E7195" s="59"/>
      <c r="F7195" s="59"/>
      <c r="G7195" s="59"/>
      <c r="H7195" s="59"/>
      <c r="I7195" s="94"/>
      <c r="J7195" s="59"/>
      <c r="K7195" s="27"/>
      <c r="L7195" s="27"/>
      <c r="M7195" s="24"/>
      <c r="N7195" s="27"/>
      <c r="O7195" s="27"/>
      <c r="P7195" s="27"/>
      <c r="Q7195" s="27"/>
      <c r="R7195" s="27"/>
      <c r="S7195" s="27"/>
      <c r="T7195" s="27"/>
      <c r="U7195" s="27"/>
      <c r="V7195" s="27"/>
      <c r="W7195" s="27"/>
      <c r="X7195" s="27"/>
      <c r="Y7195" s="27"/>
      <c r="Z7195" s="27"/>
      <c r="AA7195" s="27"/>
      <c r="AB7195" s="27"/>
      <c r="AC7195" s="27"/>
      <c r="AD7195" s="27"/>
      <c r="AE7195" s="27"/>
      <c r="AF7195" s="27"/>
      <c r="AG7195" s="27"/>
      <c r="AH7195" s="27"/>
      <c r="AI7195" s="27"/>
      <c r="AJ7195" s="27"/>
      <c r="AK7195" s="27"/>
    </row>
    <row r="7196" spans="1:37" s="46" customFormat="1" x14ac:dyDescent="0.25">
      <c r="A7196" s="60"/>
      <c r="B7196" s="60"/>
      <c r="C7196" s="61"/>
      <c r="D7196" s="61"/>
      <c r="E7196" s="59"/>
      <c r="F7196" s="59"/>
      <c r="G7196" s="59"/>
      <c r="H7196" s="59"/>
      <c r="I7196" s="94"/>
      <c r="J7196" s="59"/>
      <c r="K7196" s="27"/>
      <c r="L7196" s="27"/>
      <c r="M7196" s="24"/>
      <c r="N7196" s="27"/>
      <c r="O7196" s="27"/>
      <c r="P7196" s="27"/>
      <c r="Q7196" s="27"/>
      <c r="R7196" s="27"/>
      <c r="S7196" s="27"/>
      <c r="T7196" s="27"/>
      <c r="U7196" s="27"/>
      <c r="V7196" s="27"/>
      <c r="W7196" s="27"/>
      <c r="X7196" s="27"/>
      <c r="Y7196" s="27"/>
      <c r="Z7196" s="27"/>
      <c r="AA7196" s="27"/>
      <c r="AB7196" s="27"/>
      <c r="AC7196" s="27"/>
      <c r="AD7196" s="27"/>
      <c r="AE7196" s="27"/>
      <c r="AF7196" s="27"/>
      <c r="AG7196" s="27"/>
      <c r="AH7196" s="27"/>
      <c r="AI7196" s="27"/>
      <c r="AJ7196" s="27"/>
      <c r="AK7196" s="27"/>
    </row>
    <row r="7197" spans="1:37" s="46" customFormat="1" x14ac:dyDescent="0.25">
      <c r="A7197" s="60"/>
      <c r="B7197" s="60"/>
      <c r="C7197" s="61"/>
      <c r="D7197" s="61"/>
      <c r="E7197" s="59"/>
      <c r="F7197" s="59"/>
      <c r="G7197" s="59"/>
      <c r="H7197" s="59"/>
      <c r="I7197" s="94"/>
      <c r="J7197" s="59"/>
      <c r="K7197" s="27"/>
      <c r="L7197" s="27"/>
      <c r="M7197" s="24"/>
      <c r="N7197" s="27"/>
      <c r="O7197" s="27"/>
      <c r="P7197" s="27"/>
      <c r="Q7197" s="27"/>
      <c r="R7197" s="27"/>
      <c r="S7197" s="27"/>
      <c r="T7197" s="27"/>
      <c r="U7197" s="27"/>
      <c r="V7197" s="27"/>
      <c r="W7197" s="27"/>
      <c r="X7197" s="27"/>
      <c r="Y7197" s="27"/>
      <c r="Z7197" s="27"/>
      <c r="AA7197" s="27"/>
      <c r="AB7197" s="27"/>
      <c r="AC7197" s="27"/>
      <c r="AD7197" s="27"/>
      <c r="AE7197" s="27"/>
      <c r="AF7197" s="27"/>
      <c r="AG7197" s="27"/>
      <c r="AH7197" s="27"/>
      <c r="AI7197" s="27"/>
      <c r="AJ7197" s="27"/>
      <c r="AK7197" s="27"/>
    </row>
    <row r="7198" spans="1:37" s="46" customFormat="1" x14ac:dyDescent="0.25">
      <c r="A7198" s="60"/>
      <c r="B7198" s="60"/>
      <c r="C7198" s="61"/>
      <c r="D7198" s="61"/>
      <c r="E7198" s="59"/>
      <c r="F7198" s="59"/>
      <c r="G7198" s="59"/>
      <c r="H7198" s="59"/>
      <c r="I7198" s="94"/>
      <c r="J7198" s="59"/>
      <c r="K7198" s="27"/>
      <c r="L7198" s="27"/>
      <c r="M7198" s="24"/>
      <c r="N7198" s="27"/>
      <c r="O7198" s="27"/>
      <c r="P7198" s="27"/>
      <c r="Q7198" s="27"/>
      <c r="R7198" s="27"/>
      <c r="S7198" s="27"/>
      <c r="T7198" s="27"/>
      <c r="U7198" s="27"/>
      <c r="V7198" s="27"/>
      <c r="W7198" s="27"/>
      <c r="X7198" s="27"/>
      <c r="Y7198" s="27"/>
      <c r="Z7198" s="27"/>
      <c r="AA7198" s="27"/>
      <c r="AB7198" s="27"/>
      <c r="AC7198" s="27"/>
      <c r="AD7198" s="27"/>
      <c r="AE7198" s="27"/>
      <c r="AF7198" s="27"/>
      <c r="AG7198" s="27"/>
      <c r="AH7198" s="27"/>
      <c r="AI7198" s="27"/>
      <c r="AJ7198" s="27"/>
      <c r="AK7198" s="27"/>
    </row>
    <row r="7199" spans="1:37" s="46" customFormat="1" x14ac:dyDescent="0.25">
      <c r="A7199" s="60"/>
      <c r="B7199" s="60"/>
      <c r="C7199" s="61"/>
      <c r="D7199" s="61"/>
      <c r="E7199" s="59"/>
      <c r="F7199" s="59"/>
      <c r="G7199" s="59"/>
      <c r="H7199" s="59"/>
      <c r="I7199" s="94"/>
      <c r="J7199" s="59"/>
      <c r="K7199" s="27"/>
      <c r="L7199" s="27"/>
      <c r="M7199" s="24"/>
      <c r="N7199" s="27"/>
      <c r="O7199" s="27"/>
      <c r="P7199" s="27"/>
      <c r="Q7199" s="27"/>
      <c r="R7199" s="27"/>
      <c r="S7199" s="27"/>
      <c r="T7199" s="27"/>
      <c r="U7199" s="27"/>
      <c r="V7199" s="27"/>
      <c r="W7199" s="27"/>
      <c r="X7199" s="27"/>
      <c r="Y7199" s="27"/>
      <c r="Z7199" s="27"/>
      <c r="AA7199" s="27"/>
      <c r="AB7199" s="27"/>
      <c r="AC7199" s="27"/>
      <c r="AD7199" s="27"/>
      <c r="AE7199" s="27"/>
      <c r="AF7199" s="27"/>
      <c r="AG7199" s="27"/>
      <c r="AH7199" s="27"/>
      <c r="AI7199" s="27"/>
      <c r="AJ7199" s="27"/>
      <c r="AK7199" s="27"/>
    </row>
    <row r="7200" spans="1:37" s="46" customFormat="1" x14ac:dyDescent="0.25">
      <c r="A7200" s="60"/>
      <c r="B7200" s="60"/>
      <c r="C7200" s="61"/>
      <c r="D7200" s="61"/>
      <c r="E7200" s="59"/>
      <c r="F7200" s="59"/>
      <c r="G7200" s="59"/>
      <c r="H7200" s="59"/>
      <c r="I7200" s="94"/>
      <c r="J7200" s="59"/>
      <c r="K7200" s="27"/>
      <c r="L7200" s="27"/>
      <c r="M7200" s="24"/>
      <c r="N7200" s="27"/>
      <c r="O7200" s="27"/>
      <c r="P7200" s="27"/>
      <c r="Q7200" s="27"/>
      <c r="R7200" s="27"/>
      <c r="S7200" s="27"/>
      <c r="T7200" s="27"/>
      <c r="U7200" s="27"/>
      <c r="V7200" s="27"/>
      <c r="W7200" s="27"/>
      <c r="X7200" s="27"/>
      <c r="Y7200" s="27"/>
      <c r="Z7200" s="27"/>
      <c r="AA7200" s="27"/>
      <c r="AB7200" s="27"/>
      <c r="AC7200" s="27"/>
      <c r="AD7200" s="27"/>
      <c r="AE7200" s="27"/>
      <c r="AF7200" s="27"/>
      <c r="AG7200" s="27"/>
      <c r="AH7200" s="27"/>
      <c r="AI7200" s="27"/>
      <c r="AJ7200" s="27"/>
      <c r="AK7200" s="27"/>
    </row>
    <row r="7201" spans="1:37" s="46" customFormat="1" x14ac:dyDescent="0.25">
      <c r="A7201" s="60"/>
      <c r="B7201" s="60"/>
      <c r="C7201" s="61"/>
      <c r="D7201" s="61"/>
      <c r="E7201" s="59"/>
      <c r="F7201" s="59"/>
      <c r="G7201" s="59"/>
      <c r="H7201" s="59"/>
      <c r="I7201" s="94"/>
      <c r="J7201" s="59"/>
      <c r="K7201" s="27"/>
      <c r="L7201" s="27"/>
      <c r="M7201" s="24"/>
      <c r="N7201" s="27"/>
      <c r="O7201" s="27"/>
      <c r="P7201" s="27"/>
      <c r="Q7201" s="27"/>
      <c r="R7201" s="27"/>
      <c r="S7201" s="27"/>
      <c r="T7201" s="27"/>
      <c r="U7201" s="27"/>
      <c r="V7201" s="27"/>
      <c r="W7201" s="27"/>
      <c r="X7201" s="27"/>
      <c r="Y7201" s="27"/>
      <c r="Z7201" s="27"/>
      <c r="AA7201" s="27"/>
      <c r="AB7201" s="27"/>
      <c r="AC7201" s="27"/>
      <c r="AD7201" s="27"/>
      <c r="AE7201" s="27"/>
      <c r="AF7201" s="27"/>
      <c r="AG7201" s="27"/>
      <c r="AH7201" s="27"/>
      <c r="AI7201" s="27"/>
      <c r="AJ7201" s="27"/>
      <c r="AK7201" s="27"/>
    </row>
    <row r="7202" spans="1:37" s="46" customFormat="1" x14ac:dyDescent="0.25">
      <c r="A7202" s="60"/>
      <c r="B7202" s="60"/>
      <c r="C7202" s="61"/>
      <c r="D7202" s="61"/>
      <c r="E7202" s="59"/>
      <c r="F7202" s="59"/>
      <c r="G7202" s="59"/>
      <c r="H7202" s="59"/>
      <c r="I7202" s="94"/>
      <c r="J7202" s="59"/>
      <c r="K7202" s="27"/>
      <c r="L7202" s="27"/>
      <c r="M7202" s="24"/>
      <c r="N7202" s="27"/>
      <c r="O7202" s="27"/>
      <c r="P7202" s="27"/>
      <c r="Q7202" s="27"/>
      <c r="R7202" s="27"/>
      <c r="S7202" s="27"/>
      <c r="T7202" s="27"/>
      <c r="U7202" s="27"/>
      <c r="V7202" s="27"/>
      <c r="W7202" s="27"/>
      <c r="X7202" s="27"/>
      <c r="Y7202" s="27"/>
      <c r="Z7202" s="27"/>
      <c r="AA7202" s="27"/>
      <c r="AB7202" s="27"/>
      <c r="AC7202" s="27"/>
      <c r="AD7202" s="27"/>
      <c r="AE7202" s="27"/>
      <c r="AF7202" s="27"/>
      <c r="AG7202" s="27"/>
      <c r="AH7202" s="27"/>
      <c r="AI7202" s="27"/>
      <c r="AJ7202" s="27"/>
      <c r="AK7202" s="27"/>
    </row>
    <row r="7203" spans="1:37" s="46" customFormat="1" x14ac:dyDescent="0.25">
      <c r="A7203" s="60"/>
      <c r="B7203" s="60"/>
      <c r="C7203" s="61"/>
      <c r="D7203" s="61"/>
      <c r="E7203" s="59"/>
      <c r="F7203" s="59"/>
      <c r="G7203" s="59"/>
      <c r="H7203" s="59"/>
      <c r="I7203" s="94"/>
      <c r="J7203" s="59"/>
      <c r="K7203" s="27"/>
      <c r="L7203" s="27"/>
      <c r="M7203" s="24"/>
      <c r="N7203" s="27"/>
      <c r="O7203" s="27"/>
      <c r="P7203" s="27"/>
      <c r="Q7203" s="27"/>
      <c r="R7203" s="27"/>
      <c r="S7203" s="27"/>
      <c r="T7203" s="27"/>
      <c r="U7203" s="27"/>
      <c r="V7203" s="27"/>
      <c r="W7203" s="27"/>
      <c r="X7203" s="27"/>
      <c r="Y7203" s="27"/>
      <c r="Z7203" s="27"/>
      <c r="AA7203" s="27"/>
      <c r="AB7203" s="27"/>
      <c r="AC7203" s="27"/>
      <c r="AD7203" s="27"/>
      <c r="AE7203" s="27"/>
      <c r="AF7203" s="27"/>
      <c r="AG7203" s="27"/>
      <c r="AH7203" s="27"/>
      <c r="AI7203" s="27"/>
      <c r="AJ7203" s="27"/>
      <c r="AK7203" s="27"/>
    </row>
    <row r="7204" spans="1:37" s="46" customFormat="1" x14ac:dyDescent="0.25">
      <c r="A7204" s="60"/>
      <c r="B7204" s="60"/>
      <c r="C7204" s="61"/>
      <c r="D7204" s="61"/>
      <c r="E7204" s="59"/>
      <c r="F7204" s="59"/>
      <c r="G7204" s="59"/>
      <c r="H7204" s="59"/>
      <c r="I7204" s="94"/>
      <c r="J7204" s="59"/>
      <c r="K7204" s="27"/>
      <c r="L7204" s="27"/>
      <c r="M7204" s="24"/>
      <c r="N7204" s="27"/>
      <c r="O7204" s="27"/>
      <c r="P7204" s="27"/>
      <c r="Q7204" s="27"/>
      <c r="R7204" s="27"/>
      <c r="S7204" s="27"/>
      <c r="T7204" s="27"/>
      <c r="U7204" s="27"/>
      <c r="V7204" s="27"/>
      <c r="W7204" s="27"/>
      <c r="X7204" s="27"/>
      <c r="Y7204" s="27"/>
      <c r="Z7204" s="27"/>
      <c r="AA7204" s="27"/>
      <c r="AB7204" s="27"/>
      <c r="AC7204" s="27"/>
      <c r="AD7204" s="27"/>
      <c r="AE7204" s="27"/>
      <c r="AF7204" s="27"/>
      <c r="AG7204" s="27"/>
      <c r="AH7204" s="27"/>
      <c r="AI7204" s="27"/>
      <c r="AJ7204" s="27"/>
      <c r="AK7204" s="27"/>
    </row>
    <row r="7205" spans="1:37" s="46" customFormat="1" x14ac:dyDescent="0.25">
      <c r="A7205" s="60"/>
      <c r="B7205" s="60"/>
      <c r="C7205" s="61"/>
      <c r="D7205" s="61"/>
      <c r="E7205" s="59"/>
      <c r="F7205" s="59"/>
      <c r="G7205" s="59"/>
      <c r="H7205" s="59"/>
      <c r="I7205" s="94"/>
      <c r="J7205" s="59"/>
      <c r="K7205" s="27"/>
      <c r="L7205" s="27"/>
      <c r="M7205" s="24"/>
      <c r="N7205" s="27"/>
      <c r="O7205" s="27"/>
      <c r="P7205" s="27"/>
      <c r="Q7205" s="27"/>
      <c r="R7205" s="27"/>
      <c r="S7205" s="27"/>
      <c r="T7205" s="27"/>
      <c r="U7205" s="27"/>
      <c r="V7205" s="27"/>
      <c r="W7205" s="27"/>
      <c r="X7205" s="27"/>
      <c r="Y7205" s="27"/>
      <c r="Z7205" s="27"/>
      <c r="AA7205" s="27"/>
      <c r="AB7205" s="27"/>
      <c r="AC7205" s="27"/>
      <c r="AD7205" s="27"/>
      <c r="AE7205" s="27"/>
      <c r="AF7205" s="27"/>
      <c r="AG7205" s="27"/>
      <c r="AH7205" s="27"/>
      <c r="AI7205" s="27"/>
      <c r="AJ7205" s="27"/>
      <c r="AK7205" s="27"/>
    </row>
    <row r="7206" spans="1:37" s="46" customFormat="1" x14ac:dyDescent="0.25">
      <c r="A7206" s="60"/>
      <c r="B7206" s="60"/>
      <c r="C7206" s="61"/>
      <c r="D7206" s="61"/>
      <c r="E7206" s="59"/>
      <c r="F7206" s="59"/>
      <c r="G7206" s="59"/>
      <c r="H7206" s="59"/>
      <c r="I7206" s="94"/>
      <c r="J7206" s="59"/>
      <c r="K7206" s="27"/>
      <c r="L7206" s="27"/>
      <c r="M7206" s="24"/>
      <c r="N7206" s="27"/>
      <c r="O7206" s="27"/>
      <c r="P7206" s="27"/>
      <c r="Q7206" s="27"/>
      <c r="R7206" s="27"/>
      <c r="S7206" s="27"/>
      <c r="T7206" s="27"/>
      <c r="U7206" s="27"/>
      <c r="V7206" s="27"/>
      <c r="W7206" s="27"/>
      <c r="X7206" s="27"/>
      <c r="Y7206" s="27"/>
      <c r="Z7206" s="27"/>
      <c r="AA7206" s="27"/>
      <c r="AB7206" s="27"/>
      <c r="AC7206" s="27"/>
      <c r="AD7206" s="27"/>
      <c r="AE7206" s="27"/>
      <c r="AF7206" s="27"/>
      <c r="AG7206" s="27"/>
      <c r="AH7206" s="27"/>
      <c r="AI7206" s="27"/>
      <c r="AJ7206" s="27"/>
      <c r="AK7206" s="27"/>
    </row>
    <row r="7207" spans="1:37" s="46" customFormat="1" x14ac:dyDescent="0.25">
      <c r="A7207" s="60"/>
      <c r="B7207" s="60"/>
      <c r="C7207" s="61"/>
      <c r="D7207" s="61"/>
      <c r="E7207" s="59"/>
      <c r="F7207" s="59"/>
      <c r="G7207" s="59"/>
      <c r="H7207" s="59"/>
      <c r="I7207" s="94"/>
      <c r="J7207" s="59"/>
      <c r="K7207" s="27"/>
      <c r="L7207" s="27"/>
      <c r="M7207" s="24"/>
      <c r="N7207" s="27"/>
      <c r="O7207" s="27"/>
      <c r="P7207" s="27"/>
      <c r="Q7207" s="27"/>
      <c r="R7207" s="27"/>
      <c r="S7207" s="27"/>
      <c r="T7207" s="27"/>
      <c r="U7207" s="27"/>
      <c r="V7207" s="27"/>
      <c r="W7207" s="27"/>
      <c r="X7207" s="27"/>
      <c r="Y7207" s="27"/>
      <c r="Z7207" s="27"/>
      <c r="AA7207" s="27"/>
      <c r="AB7207" s="27"/>
      <c r="AC7207" s="27"/>
      <c r="AD7207" s="27"/>
      <c r="AE7207" s="27"/>
      <c r="AF7207" s="27"/>
      <c r="AG7207" s="27"/>
      <c r="AH7207" s="27"/>
      <c r="AI7207" s="27"/>
      <c r="AJ7207" s="27"/>
      <c r="AK7207" s="27"/>
    </row>
    <row r="7208" spans="1:37" s="46" customFormat="1" x14ac:dyDescent="0.25">
      <c r="A7208" s="60"/>
      <c r="B7208" s="60"/>
      <c r="C7208" s="61"/>
      <c r="D7208" s="61"/>
      <c r="E7208" s="59"/>
      <c r="F7208" s="59"/>
      <c r="G7208" s="59"/>
      <c r="H7208" s="59"/>
      <c r="I7208" s="94"/>
      <c r="J7208" s="59"/>
      <c r="K7208" s="27"/>
      <c r="L7208" s="27"/>
      <c r="M7208" s="24"/>
      <c r="N7208" s="27"/>
      <c r="O7208" s="27"/>
      <c r="P7208" s="27"/>
      <c r="Q7208" s="27"/>
      <c r="R7208" s="27"/>
      <c r="S7208" s="27"/>
      <c r="T7208" s="27"/>
      <c r="U7208" s="27"/>
      <c r="V7208" s="27"/>
      <c r="W7208" s="27"/>
      <c r="X7208" s="27"/>
      <c r="Y7208" s="27"/>
      <c r="Z7208" s="27"/>
      <c r="AA7208" s="27"/>
      <c r="AB7208" s="27"/>
      <c r="AC7208" s="27"/>
      <c r="AD7208" s="27"/>
      <c r="AE7208" s="27"/>
      <c r="AF7208" s="27"/>
      <c r="AG7208" s="27"/>
      <c r="AH7208" s="27"/>
      <c r="AI7208" s="27"/>
      <c r="AJ7208" s="27"/>
      <c r="AK7208" s="27"/>
    </row>
    <row r="7209" spans="1:37" s="46" customFormat="1" x14ac:dyDescent="0.25">
      <c r="A7209" s="60"/>
      <c r="B7209" s="60"/>
      <c r="C7209" s="61"/>
      <c r="D7209" s="61"/>
      <c r="E7209" s="59"/>
      <c r="F7209" s="59"/>
      <c r="G7209" s="59"/>
      <c r="H7209" s="59"/>
      <c r="I7209" s="94"/>
      <c r="J7209" s="59"/>
      <c r="K7209" s="27"/>
      <c r="L7209" s="27"/>
      <c r="M7209" s="24"/>
      <c r="N7209" s="27"/>
      <c r="O7209" s="27"/>
      <c r="P7209" s="27"/>
      <c r="Q7209" s="27"/>
      <c r="R7209" s="27"/>
      <c r="S7209" s="27"/>
      <c r="T7209" s="27"/>
      <c r="U7209" s="27"/>
      <c r="V7209" s="27"/>
      <c r="W7209" s="27"/>
      <c r="X7209" s="27"/>
      <c r="Y7209" s="27"/>
      <c r="Z7209" s="27"/>
      <c r="AA7209" s="27"/>
      <c r="AB7209" s="27"/>
      <c r="AC7209" s="27"/>
      <c r="AD7209" s="27"/>
      <c r="AE7209" s="27"/>
      <c r="AF7209" s="27"/>
      <c r="AG7209" s="27"/>
      <c r="AH7209" s="27"/>
      <c r="AI7209" s="27"/>
      <c r="AJ7209" s="27"/>
      <c r="AK7209" s="27"/>
    </row>
    <row r="7210" spans="1:37" s="46" customFormat="1" x14ac:dyDescent="0.25">
      <c r="A7210" s="60"/>
      <c r="B7210" s="60"/>
      <c r="C7210" s="61"/>
      <c r="D7210" s="61"/>
      <c r="E7210" s="59"/>
      <c r="F7210" s="59"/>
      <c r="G7210" s="59"/>
      <c r="H7210" s="59"/>
      <c r="I7210" s="94"/>
      <c r="J7210" s="59"/>
      <c r="K7210" s="27"/>
      <c r="L7210" s="27"/>
      <c r="M7210" s="24"/>
      <c r="N7210" s="27"/>
      <c r="O7210" s="27"/>
      <c r="P7210" s="27"/>
      <c r="Q7210" s="27"/>
      <c r="R7210" s="27"/>
      <c r="S7210" s="27"/>
      <c r="T7210" s="27"/>
      <c r="U7210" s="27"/>
      <c r="V7210" s="27"/>
      <c r="W7210" s="27"/>
      <c r="X7210" s="27"/>
      <c r="Y7210" s="27"/>
      <c r="Z7210" s="27"/>
      <c r="AA7210" s="27"/>
      <c r="AB7210" s="27"/>
      <c r="AC7210" s="27"/>
      <c r="AD7210" s="27"/>
      <c r="AE7210" s="27"/>
      <c r="AF7210" s="27"/>
      <c r="AG7210" s="27"/>
      <c r="AH7210" s="27"/>
      <c r="AI7210" s="27"/>
      <c r="AJ7210" s="27"/>
      <c r="AK7210" s="27"/>
    </row>
    <row r="7211" spans="1:37" s="46" customFormat="1" x14ac:dyDescent="0.25">
      <c r="A7211" s="60"/>
      <c r="B7211" s="60"/>
      <c r="C7211" s="61"/>
      <c r="D7211" s="61"/>
      <c r="E7211" s="59"/>
      <c r="F7211" s="59"/>
      <c r="G7211" s="59"/>
      <c r="H7211" s="59"/>
      <c r="I7211" s="94"/>
      <c r="J7211" s="59"/>
      <c r="K7211" s="27"/>
      <c r="L7211" s="27"/>
      <c r="M7211" s="24"/>
      <c r="N7211" s="27"/>
      <c r="O7211" s="27"/>
      <c r="P7211" s="27"/>
      <c r="Q7211" s="27"/>
      <c r="R7211" s="27"/>
      <c r="S7211" s="27"/>
      <c r="T7211" s="27"/>
      <c r="U7211" s="27"/>
      <c r="V7211" s="27"/>
      <c r="W7211" s="27"/>
      <c r="X7211" s="27"/>
      <c r="Y7211" s="27"/>
      <c r="Z7211" s="27"/>
      <c r="AA7211" s="27"/>
      <c r="AB7211" s="27"/>
      <c r="AC7211" s="27"/>
      <c r="AD7211" s="27"/>
      <c r="AE7211" s="27"/>
      <c r="AF7211" s="27"/>
      <c r="AG7211" s="27"/>
      <c r="AH7211" s="27"/>
      <c r="AI7211" s="27"/>
      <c r="AJ7211" s="27"/>
      <c r="AK7211" s="27"/>
    </row>
    <row r="7212" spans="1:37" s="46" customFormat="1" x14ac:dyDescent="0.25">
      <c r="A7212" s="60"/>
      <c r="B7212" s="60"/>
      <c r="C7212" s="61"/>
      <c r="D7212" s="61"/>
      <c r="E7212" s="59"/>
      <c r="F7212" s="59"/>
      <c r="G7212" s="59"/>
      <c r="H7212" s="59"/>
      <c r="I7212" s="94"/>
      <c r="J7212" s="59"/>
      <c r="K7212" s="27"/>
      <c r="L7212" s="27"/>
      <c r="M7212" s="24"/>
      <c r="N7212" s="27"/>
      <c r="O7212" s="27"/>
      <c r="P7212" s="27"/>
      <c r="Q7212" s="27"/>
      <c r="R7212" s="27"/>
      <c r="S7212" s="27"/>
      <c r="T7212" s="27"/>
      <c r="U7212" s="27"/>
      <c r="V7212" s="27"/>
      <c r="W7212" s="27"/>
      <c r="X7212" s="27"/>
      <c r="Y7212" s="27"/>
      <c r="Z7212" s="27"/>
      <c r="AA7212" s="27"/>
      <c r="AB7212" s="27"/>
      <c r="AC7212" s="27"/>
      <c r="AD7212" s="27"/>
      <c r="AE7212" s="27"/>
      <c r="AF7212" s="27"/>
      <c r="AG7212" s="27"/>
      <c r="AH7212" s="27"/>
      <c r="AI7212" s="27"/>
      <c r="AJ7212" s="27"/>
      <c r="AK7212" s="27"/>
    </row>
    <row r="7213" spans="1:37" s="46" customFormat="1" x14ac:dyDescent="0.25">
      <c r="A7213" s="60"/>
      <c r="B7213" s="60"/>
      <c r="C7213" s="61"/>
      <c r="D7213" s="61"/>
      <c r="E7213" s="59"/>
      <c r="F7213" s="59"/>
      <c r="G7213" s="59"/>
      <c r="H7213" s="59"/>
      <c r="I7213" s="94"/>
      <c r="J7213" s="59"/>
      <c r="K7213" s="27"/>
      <c r="L7213" s="27"/>
      <c r="M7213" s="24"/>
      <c r="N7213" s="27"/>
      <c r="O7213" s="27"/>
      <c r="P7213" s="27"/>
      <c r="Q7213" s="27"/>
      <c r="R7213" s="27"/>
      <c r="S7213" s="27"/>
      <c r="T7213" s="27"/>
      <c r="U7213" s="27"/>
      <c r="V7213" s="27"/>
      <c r="W7213" s="27"/>
      <c r="X7213" s="27"/>
      <c r="Y7213" s="27"/>
      <c r="Z7213" s="27"/>
      <c r="AA7213" s="27"/>
      <c r="AB7213" s="27"/>
      <c r="AC7213" s="27"/>
      <c r="AD7213" s="27"/>
      <c r="AE7213" s="27"/>
      <c r="AF7213" s="27"/>
      <c r="AG7213" s="27"/>
      <c r="AH7213" s="27"/>
      <c r="AI7213" s="27"/>
      <c r="AJ7213" s="27"/>
      <c r="AK7213" s="27"/>
    </row>
    <row r="7214" spans="1:37" s="46" customFormat="1" x14ac:dyDescent="0.25">
      <c r="A7214" s="60"/>
      <c r="B7214" s="60"/>
      <c r="C7214" s="61"/>
      <c r="D7214" s="61"/>
      <c r="E7214" s="59"/>
      <c r="F7214" s="59"/>
      <c r="G7214" s="59"/>
      <c r="H7214" s="59"/>
      <c r="I7214" s="94"/>
      <c r="J7214" s="59"/>
      <c r="K7214" s="27"/>
      <c r="L7214" s="27"/>
      <c r="M7214" s="24"/>
      <c r="N7214" s="27"/>
      <c r="O7214" s="27"/>
      <c r="P7214" s="27"/>
      <c r="Q7214" s="27"/>
      <c r="R7214" s="27"/>
      <c r="S7214" s="27"/>
      <c r="T7214" s="27"/>
      <c r="U7214" s="27"/>
      <c r="V7214" s="27"/>
      <c r="W7214" s="27"/>
      <c r="X7214" s="27"/>
      <c r="Y7214" s="27"/>
      <c r="Z7214" s="27"/>
      <c r="AA7214" s="27"/>
      <c r="AB7214" s="27"/>
      <c r="AC7214" s="27"/>
      <c r="AD7214" s="27"/>
      <c r="AE7214" s="27"/>
      <c r="AF7214" s="27"/>
      <c r="AG7214" s="27"/>
      <c r="AH7214" s="27"/>
      <c r="AI7214" s="27"/>
      <c r="AJ7214" s="27"/>
      <c r="AK7214" s="27"/>
    </row>
    <row r="7215" spans="1:37" s="46" customFormat="1" x14ac:dyDescent="0.25">
      <c r="A7215" s="60"/>
      <c r="B7215" s="60"/>
      <c r="C7215" s="61"/>
      <c r="D7215" s="61"/>
      <c r="E7215" s="59"/>
      <c r="F7215" s="59"/>
      <c r="G7215" s="59"/>
      <c r="H7215" s="59"/>
      <c r="I7215" s="94"/>
      <c r="J7215" s="59"/>
      <c r="K7215" s="27"/>
      <c r="L7215" s="27"/>
      <c r="M7215" s="24"/>
      <c r="N7215" s="27"/>
      <c r="O7215" s="27"/>
      <c r="P7215" s="27"/>
      <c r="Q7215" s="27"/>
      <c r="R7215" s="27"/>
      <c r="S7215" s="27"/>
      <c r="T7215" s="27"/>
      <c r="U7215" s="27"/>
      <c r="V7215" s="27"/>
      <c r="W7215" s="27"/>
      <c r="X7215" s="27"/>
      <c r="Y7215" s="27"/>
      <c r="Z7215" s="27"/>
      <c r="AA7215" s="27"/>
      <c r="AB7215" s="27"/>
      <c r="AC7215" s="27"/>
      <c r="AD7215" s="27"/>
      <c r="AE7215" s="27"/>
      <c r="AF7215" s="27"/>
      <c r="AG7215" s="27"/>
      <c r="AH7215" s="27"/>
      <c r="AI7215" s="27"/>
      <c r="AJ7215" s="27"/>
      <c r="AK7215" s="27"/>
    </row>
    <row r="7216" spans="1:37" s="46" customFormat="1" x14ac:dyDescent="0.25">
      <c r="A7216" s="60"/>
      <c r="B7216" s="60"/>
      <c r="C7216" s="61"/>
      <c r="D7216" s="61"/>
      <c r="E7216" s="59"/>
      <c r="F7216" s="59"/>
      <c r="G7216" s="59"/>
      <c r="H7216" s="59"/>
      <c r="I7216" s="94"/>
      <c r="J7216" s="59"/>
      <c r="K7216" s="27"/>
      <c r="L7216" s="27"/>
      <c r="M7216" s="24"/>
      <c r="N7216" s="27"/>
      <c r="O7216" s="27"/>
      <c r="P7216" s="27"/>
      <c r="Q7216" s="27"/>
      <c r="R7216" s="27"/>
      <c r="S7216" s="27"/>
      <c r="T7216" s="27"/>
      <c r="U7216" s="27"/>
      <c r="V7216" s="27"/>
      <c r="W7216" s="27"/>
      <c r="X7216" s="27"/>
      <c r="Y7216" s="27"/>
      <c r="Z7216" s="27"/>
      <c r="AA7216" s="27"/>
      <c r="AB7216" s="27"/>
      <c r="AC7216" s="27"/>
      <c r="AD7216" s="27"/>
      <c r="AE7216" s="27"/>
      <c r="AF7216" s="27"/>
      <c r="AG7216" s="27"/>
      <c r="AH7216" s="27"/>
      <c r="AI7216" s="27"/>
      <c r="AJ7216" s="27"/>
      <c r="AK7216" s="27"/>
    </row>
    <row r="7217" spans="1:37" s="46" customFormat="1" x14ac:dyDescent="0.25">
      <c r="A7217" s="60"/>
      <c r="B7217" s="60"/>
      <c r="C7217" s="61"/>
      <c r="D7217" s="61"/>
      <c r="E7217" s="59"/>
      <c r="F7217" s="59"/>
      <c r="G7217" s="59"/>
      <c r="H7217" s="59"/>
      <c r="I7217" s="94"/>
      <c r="J7217" s="59"/>
      <c r="K7217" s="27"/>
      <c r="L7217" s="27"/>
      <c r="M7217" s="24"/>
      <c r="N7217" s="27"/>
      <c r="O7217" s="27"/>
      <c r="P7217" s="27"/>
      <c r="Q7217" s="27"/>
      <c r="R7217" s="27"/>
      <c r="S7217" s="27"/>
      <c r="T7217" s="27"/>
      <c r="U7217" s="27"/>
      <c r="V7217" s="27"/>
      <c r="W7217" s="27"/>
      <c r="X7217" s="27"/>
      <c r="Y7217" s="27"/>
      <c r="Z7217" s="27"/>
      <c r="AA7217" s="27"/>
      <c r="AB7217" s="27"/>
      <c r="AC7217" s="27"/>
      <c r="AD7217" s="27"/>
      <c r="AE7217" s="27"/>
      <c r="AF7217" s="27"/>
      <c r="AG7217" s="27"/>
      <c r="AH7217" s="27"/>
      <c r="AI7217" s="27"/>
      <c r="AJ7217" s="27"/>
      <c r="AK7217" s="27"/>
    </row>
    <row r="7218" spans="1:37" s="46" customFormat="1" x14ac:dyDescent="0.25">
      <c r="A7218" s="60"/>
      <c r="B7218" s="60"/>
      <c r="C7218" s="61"/>
      <c r="D7218" s="61"/>
      <c r="E7218" s="59"/>
      <c r="F7218" s="59"/>
      <c r="G7218" s="59"/>
      <c r="H7218" s="59"/>
      <c r="I7218" s="94"/>
      <c r="J7218" s="59"/>
      <c r="K7218" s="27"/>
      <c r="L7218" s="27"/>
      <c r="M7218" s="24"/>
      <c r="N7218" s="27"/>
      <c r="O7218" s="27"/>
      <c r="P7218" s="27"/>
      <c r="Q7218" s="27"/>
      <c r="R7218" s="27"/>
      <c r="S7218" s="27"/>
      <c r="T7218" s="27"/>
      <c r="U7218" s="27"/>
      <c r="V7218" s="27"/>
      <c r="W7218" s="27"/>
      <c r="X7218" s="27"/>
      <c r="Y7218" s="27"/>
      <c r="Z7218" s="27"/>
      <c r="AA7218" s="27"/>
      <c r="AB7218" s="27"/>
      <c r="AC7218" s="27"/>
      <c r="AD7218" s="27"/>
      <c r="AE7218" s="27"/>
      <c r="AF7218" s="27"/>
      <c r="AG7218" s="27"/>
      <c r="AH7218" s="27"/>
      <c r="AI7218" s="27"/>
      <c r="AJ7218" s="27"/>
      <c r="AK7218" s="27"/>
    </row>
    <row r="7219" spans="1:37" s="46" customFormat="1" x14ac:dyDescent="0.25">
      <c r="A7219" s="60"/>
      <c r="B7219" s="60"/>
      <c r="C7219" s="61"/>
      <c r="D7219" s="61"/>
      <c r="E7219" s="59"/>
      <c r="F7219" s="59"/>
      <c r="G7219" s="59"/>
      <c r="H7219" s="59"/>
      <c r="I7219" s="94"/>
      <c r="J7219" s="59"/>
      <c r="K7219" s="27"/>
      <c r="L7219" s="27"/>
      <c r="M7219" s="24"/>
      <c r="N7219" s="27"/>
      <c r="O7219" s="27"/>
      <c r="P7219" s="27"/>
      <c r="Q7219" s="27"/>
      <c r="R7219" s="27"/>
      <c r="S7219" s="27"/>
      <c r="T7219" s="27"/>
      <c r="U7219" s="27"/>
      <c r="V7219" s="27"/>
      <c r="W7219" s="27"/>
      <c r="X7219" s="27"/>
      <c r="Y7219" s="27"/>
      <c r="Z7219" s="27"/>
      <c r="AA7219" s="27"/>
      <c r="AB7219" s="27"/>
      <c r="AC7219" s="27"/>
      <c r="AD7219" s="27"/>
      <c r="AE7219" s="27"/>
      <c r="AF7219" s="27"/>
      <c r="AG7219" s="27"/>
      <c r="AH7219" s="27"/>
      <c r="AI7219" s="27"/>
      <c r="AJ7219" s="27"/>
      <c r="AK7219" s="27"/>
    </row>
    <row r="7220" spans="1:37" s="46" customFormat="1" x14ac:dyDescent="0.25">
      <c r="A7220" s="60"/>
      <c r="B7220" s="60"/>
      <c r="C7220" s="61"/>
      <c r="D7220" s="61"/>
      <c r="E7220" s="59"/>
      <c r="F7220" s="59"/>
      <c r="G7220" s="59"/>
      <c r="H7220" s="59"/>
      <c r="I7220" s="94"/>
      <c r="J7220" s="59"/>
      <c r="K7220" s="27"/>
      <c r="L7220" s="27"/>
      <c r="M7220" s="24"/>
      <c r="N7220" s="27"/>
      <c r="O7220" s="27"/>
      <c r="P7220" s="27"/>
      <c r="Q7220" s="27"/>
      <c r="R7220" s="27"/>
      <c r="S7220" s="27"/>
      <c r="T7220" s="27"/>
      <c r="U7220" s="27"/>
      <c r="V7220" s="27"/>
      <c r="W7220" s="27"/>
      <c r="X7220" s="27"/>
      <c r="Y7220" s="27"/>
      <c r="Z7220" s="27"/>
      <c r="AA7220" s="27"/>
      <c r="AB7220" s="27"/>
      <c r="AC7220" s="27"/>
      <c r="AD7220" s="27"/>
      <c r="AE7220" s="27"/>
      <c r="AF7220" s="27"/>
      <c r="AG7220" s="27"/>
      <c r="AH7220" s="27"/>
      <c r="AI7220" s="27"/>
      <c r="AJ7220" s="27"/>
      <c r="AK7220" s="27"/>
    </row>
    <row r="7221" spans="1:37" s="46" customFormat="1" x14ac:dyDescent="0.25">
      <c r="A7221" s="60"/>
      <c r="B7221" s="60"/>
      <c r="C7221" s="61"/>
      <c r="D7221" s="61"/>
      <c r="E7221" s="59"/>
      <c r="F7221" s="59"/>
      <c r="G7221" s="59"/>
      <c r="H7221" s="59"/>
      <c r="I7221" s="94"/>
      <c r="J7221" s="59"/>
      <c r="K7221" s="27"/>
      <c r="L7221" s="27"/>
      <c r="M7221" s="24"/>
      <c r="N7221" s="27"/>
      <c r="O7221" s="27"/>
      <c r="P7221" s="27"/>
      <c r="Q7221" s="27"/>
      <c r="R7221" s="27"/>
      <c r="S7221" s="27"/>
      <c r="T7221" s="27"/>
      <c r="U7221" s="27"/>
      <c r="V7221" s="27"/>
      <c r="W7221" s="27"/>
      <c r="X7221" s="27"/>
      <c r="Y7221" s="27"/>
      <c r="Z7221" s="27"/>
      <c r="AA7221" s="27"/>
      <c r="AB7221" s="27"/>
      <c r="AC7221" s="27"/>
      <c r="AD7221" s="27"/>
      <c r="AE7221" s="27"/>
      <c r="AF7221" s="27"/>
      <c r="AG7221" s="27"/>
      <c r="AH7221" s="27"/>
      <c r="AI7221" s="27"/>
      <c r="AJ7221" s="27"/>
      <c r="AK7221" s="27"/>
    </row>
    <row r="7222" spans="1:37" s="46" customFormat="1" x14ac:dyDescent="0.25">
      <c r="A7222" s="60"/>
      <c r="B7222" s="60"/>
      <c r="C7222" s="61"/>
      <c r="D7222" s="61"/>
      <c r="E7222" s="59"/>
      <c r="F7222" s="59"/>
      <c r="G7222" s="59"/>
      <c r="H7222" s="59"/>
      <c r="I7222" s="94"/>
      <c r="J7222" s="59"/>
      <c r="K7222" s="27"/>
      <c r="L7222" s="27"/>
      <c r="M7222" s="24"/>
      <c r="N7222" s="27"/>
      <c r="O7222" s="27"/>
      <c r="P7222" s="27"/>
      <c r="Q7222" s="27"/>
      <c r="R7222" s="27"/>
      <c r="S7222" s="27"/>
      <c r="T7222" s="27"/>
      <c r="U7222" s="27"/>
      <c r="V7222" s="27"/>
      <c r="W7222" s="27"/>
      <c r="X7222" s="27"/>
      <c r="Y7222" s="27"/>
      <c r="Z7222" s="27"/>
      <c r="AA7222" s="27"/>
      <c r="AB7222" s="27"/>
      <c r="AC7222" s="27"/>
      <c r="AD7222" s="27"/>
      <c r="AE7222" s="27"/>
      <c r="AF7222" s="27"/>
      <c r="AG7222" s="27"/>
      <c r="AH7222" s="27"/>
      <c r="AI7222" s="27"/>
      <c r="AJ7222" s="27"/>
      <c r="AK7222" s="27"/>
    </row>
    <row r="7223" spans="1:37" s="46" customFormat="1" x14ac:dyDescent="0.25">
      <c r="A7223" s="60"/>
      <c r="B7223" s="60"/>
      <c r="C7223" s="61"/>
      <c r="D7223" s="61"/>
      <c r="E7223" s="59"/>
      <c r="F7223" s="59"/>
      <c r="G7223" s="59"/>
      <c r="H7223" s="59"/>
      <c r="I7223" s="94"/>
      <c r="J7223" s="59"/>
      <c r="K7223" s="27"/>
      <c r="L7223" s="27"/>
      <c r="M7223" s="24"/>
      <c r="N7223" s="27"/>
      <c r="O7223" s="27"/>
      <c r="P7223" s="27"/>
      <c r="Q7223" s="27"/>
      <c r="R7223" s="27"/>
      <c r="S7223" s="27"/>
      <c r="T7223" s="27"/>
      <c r="U7223" s="27"/>
      <c r="V7223" s="27"/>
      <c r="W7223" s="27"/>
      <c r="X7223" s="27"/>
      <c r="Y7223" s="27"/>
      <c r="Z7223" s="27"/>
      <c r="AA7223" s="27"/>
      <c r="AB7223" s="27"/>
      <c r="AC7223" s="27"/>
      <c r="AD7223" s="27"/>
      <c r="AE7223" s="27"/>
      <c r="AF7223" s="27"/>
      <c r="AG7223" s="27"/>
      <c r="AH7223" s="27"/>
      <c r="AI7223" s="27"/>
      <c r="AJ7223" s="27"/>
      <c r="AK7223" s="27"/>
    </row>
    <row r="7224" spans="1:37" s="46" customFormat="1" x14ac:dyDescent="0.25">
      <c r="A7224" s="60"/>
      <c r="B7224" s="60"/>
      <c r="C7224" s="61"/>
      <c r="D7224" s="61"/>
      <c r="E7224" s="59"/>
      <c r="F7224" s="59"/>
      <c r="G7224" s="59"/>
      <c r="H7224" s="59"/>
      <c r="I7224" s="94"/>
      <c r="J7224" s="59"/>
      <c r="K7224" s="27"/>
      <c r="L7224" s="27"/>
      <c r="M7224" s="24"/>
      <c r="N7224" s="27"/>
      <c r="O7224" s="27"/>
      <c r="P7224" s="27"/>
      <c r="Q7224" s="27"/>
      <c r="R7224" s="27"/>
      <c r="S7224" s="27"/>
      <c r="T7224" s="27"/>
      <c r="U7224" s="27"/>
      <c r="V7224" s="27"/>
      <c r="W7224" s="27"/>
      <c r="X7224" s="27"/>
      <c r="Y7224" s="27"/>
      <c r="Z7224" s="27"/>
      <c r="AA7224" s="27"/>
      <c r="AB7224" s="27"/>
      <c r="AC7224" s="27"/>
      <c r="AD7224" s="27"/>
      <c r="AE7224" s="27"/>
      <c r="AF7224" s="27"/>
      <c r="AG7224" s="27"/>
      <c r="AH7224" s="27"/>
      <c r="AI7224" s="27"/>
      <c r="AJ7224" s="27"/>
      <c r="AK7224" s="27"/>
    </row>
    <row r="7225" spans="1:37" s="46" customFormat="1" x14ac:dyDescent="0.25">
      <c r="A7225" s="60"/>
      <c r="B7225" s="60"/>
      <c r="C7225" s="61"/>
      <c r="D7225" s="61"/>
      <c r="E7225" s="59"/>
      <c r="F7225" s="59"/>
      <c r="G7225" s="59"/>
      <c r="H7225" s="59"/>
      <c r="I7225" s="94"/>
      <c r="J7225" s="59"/>
      <c r="K7225" s="27"/>
      <c r="L7225" s="27"/>
      <c r="M7225" s="24"/>
      <c r="N7225" s="27"/>
      <c r="O7225" s="27"/>
      <c r="P7225" s="27"/>
      <c r="Q7225" s="27"/>
      <c r="R7225" s="27"/>
      <c r="S7225" s="27"/>
      <c r="T7225" s="27"/>
      <c r="U7225" s="27"/>
      <c r="V7225" s="27"/>
      <c r="W7225" s="27"/>
      <c r="X7225" s="27"/>
      <c r="Y7225" s="27"/>
      <c r="Z7225" s="27"/>
      <c r="AA7225" s="27"/>
      <c r="AB7225" s="27"/>
      <c r="AC7225" s="27"/>
      <c r="AD7225" s="27"/>
      <c r="AE7225" s="27"/>
      <c r="AF7225" s="27"/>
      <c r="AG7225" s="27"/>
      <c r="AH7225" s="27"/>
      <c r="AI7225" s="27"/>
      <c r="AJ7225" s="27"/>
      <c r="AK7225" s="27"/>
    </row>
    <row r="7226" spans="1:37" s="46" customFormat="1" x14ac:dyDescent="0.25">
      <c r="A7226" s="60"/>
      <c r="B7226" s="60"/>
      <c r="C7226" s="61"/>
      <c r="D7226" s="61"/>
      <c r="E7226" s="59"/>
      <c r="F7226" s="59"/>
      <c r="G7226" s="59"/>
      <c r="H7226" s="59"/>
      <c r="I7226" s="94"/>
      <c r="J7226" s="59"/>
      <c r="K7226" s="27"/>
      <c r="L7226" s="27"/>
      <c r="M7226" s="24"/>
      <c r="N7226" s="27"/>
      <c r="O7226" s="27"/>
      <c r="P7226" s="27"/>
      <c r="Q7226" s="27"/>
      <c r="R7226" s="27"/>
      <c r="S7226" s="27"/>
      <c r="T7226" s="27"/>
      <c r="U7226" s="27"/>
      <c r="V7226" s="27"/>
      <c r="W7226" s="27"/>
      <c r="X7226" s="27"/>
      <c r="Y7226" s="27"/>
      <c r="Z7226" s="27"/>
      <c r="AA7226" s="27"/>
      <c r="AB7226" s="27"/>
      <c r="AC7226" s="27"/>
      <c r="AD7226" s="27"/>
      <c r="AE7226" s="27"/>
      <c r="AF7226" s="27"/>
      <c r="AG7226" s="27"/>
      <c r="AH7226" s="27"/>
      <c r="AI7226" s="27"/>
      <c r="AJ7226" s="27"/>
      <c r="AK7226" s="27"/>
    </row>
    <row r="7227" spans="1:37" s="46" customFormat="1" x14ac:dyDescent="0.25">
      <c r="A7227" s="60"/>
      <c r="B7227" s="60"/>
      <c r="C7227" s="61"/>
      <c r="D7227" s="61"/>
      <c r="E7227" s="59"/>
      <c r="F7227" s="59"/>
      <c r="G7227" s="59"/>
      <c r="H7227" s="59"/>
      <c r="I7227" s="94"/>
      <c r="J7227" s="59"/>
      <c r="K7227" s="27"/>
      <c r="L7227" s="27"/>
      <c r="M7227" s="24"/>
      <c r="N7227" s="27"/>
      <c r="O7227" s="27"/>
      <c r="P7227" s="27"/>
      <c r="Q7227" s="27"/>
      <c r="R7227" s="27"/>
      <c r="S7227" s="27"/>
      <c r="T7227" s="27"/>
      <c r="U7227" s="27"/>
      <c r="V7227" s="27"/>
      <c r="W7227" s="27"/>
      <c r="X7227" s="27"/>
      <c r="Y7227" s="27"/>
      <c r="Z7227" s="27"/>
      <c r="AA7227" s="27"/>
      <c r="AB7227" s="27"/>
      <c r="AC7227" s="27"/>
      <c r="AD7227" s="27"/>
      <c r="AE7227" s="27"/>
      <c r="AF7227" s="27"/>
      <c r="AG7227" s="27"/>
      <c r="AH7227" s="27"/>
      <c r="AI7227" s="27"/>
      <c r="AJ7227" s="27"/>
      <c r="AK7227" s="27"/>
    </row>
    <row r="7228" spans="1:37" s="46" customFormat="1" x14ac:dyDescent="0.25">
      <c r="A7228" s="60"/>
      <c r="B7228" s="60"/>
      <c r="C7228" s="61"/>
      <c r="D7228" s="61"/>
      <c r="E7228" s="59"/>
      <c r="F7228" s="59"/>
      <c r="G7228" s="59"/>
      <c r="H7228" s="59"/>
      <c r="I7228" s="94"/>
      <c r="J7228" s="59"/>
      <c r="K7228" s="27"/>
      <c r="L7228" s="27"/>
      <c r="M7228" s="24"/>
      <c r="N7228" s="27"/>
      <c r="O7228" s="27"/>
      <c r="P7228" s="27"/>
      <c r="Q7228" s="27"/>
      <c r="R7228" s="27"/>
      <c r="S7228" s="27"/>
      <c r="T7228" s="27"/>
      <c r="U7228" s="27"/>
      <c r="V7228" s="27"/>
      <c r="W7228" s="27"/>
      <c r="X7228" s="27"/>
      <c r="Y7228" s="27"/>
      <c r="Z7228" s="27"/>
      <c r="AA7228" s="27"/>
      <c r="AB7228" s="27"/>
      <c r="AC7228" s="27"/>
      <c r="AD7228" s="27"/>
      <c r="AE7228" s="27"/>
      <c r="AF7228" s="27"/>
      <c r="AG7228" s="27"/>
      <c r="AH7228" s="27"/>
      <c r="AI7228" s="27"/>
      <c r="AJ7228" s="27"/>
      <c r="AK7228" s="27"/>
    </row>
    <row r="7229" spans="1:37" s="46" customFormat="1" x14ac:dyDescent="0.25">
      <c r="A7229" s="60"/>
      <c r="B7229" s="60"/>
      <c r="C7229" s="61"/>
      <c r="D7229" s="61"/>
      <c r="E7229" s="59"/>
      <c r="F7229" s="59"/>
      <c r="G7229" s="59"/>
      <c r="H7229" s="59"/>
      <c r="I7229" s="94"/>
      <c r="J7229" s="59"/>
      <c r="K7229" s="27"/>
      <c r="L7229" s="27"/>
      <c r="M7229" s="24"/>
      <c r="N7229" s="27"/>
      <c r="O7229" s="27"/>
      <c r="P7229" s="27"/>
      <c r="Q7229" s="27"/>
      <c r="R7229" s="27"/>
      <c r="S7229" s="27"/>
      <c r="T7229" s="27"/>
      <c r="U7229" s="27"/>
      <c r="V7229" s="27"/>
      <c r="W7229" s="27"/>
      <c r="X7229" s="27"/>
      <c r="Y7229" s="27"/>
      <c r="Z7229" s="27"/>
      <c r="AA7229" s="27"/>
      <c r="AB7229" s="27"/>
      <c r="AC7229" s="27"/>
      <c r="AD7229" s="27"/>
      <c r="AE7229" s="27"/>
      <c r="AF7229" s="27"/>
      <c r="AG7229" s="27"/>
      <c r="AH7229" s="27"/>
      <c r="AI7229" s="27"/>
      <c r="AJ7229" s="27"/>
      <c r="AK7229" s="27"/>
    </row>
    <row r="7230" spans="1:37" s="46" customFormat="1" x14ac:dyDescent="0.25">
      <c r="A7230" s="60"/>
      <c r="B7230" s="60"/>
      <c r="C7230" s="61"/>
      <c r="D7230" s="61"/>
      <c r="E7230" s="59"/>
      <c r="F7230" s="59"/>
      <c r="G7230" s="59"/>
      <c r="H7230" s="59"/>
      <c r="I7230" s="94"/>
      <c r="J7230" s="59"/>
      <c r="K7230" s="27"/>
      <c r="L7230" s="27"/>
      <c r="M7230" s="24"/>
      <c r="N7230" s="27"/>
      <c r="O7230" s="27"/>
      <c r="P7230" s="27"/>
      <c r="Q7230" s="27"/>
      <c r="R7230" s="27"/>
      <c r="S7230" s="27"/>
      <c r="T7230" s="27"/>
      <c r="U7230" s="27"/>
      <c r="V7230" s="27"/>
      <c r="W7230" s="27"/>
      <c r="X7230" s="27"/>
      <c r="Y7230" s="27"/>
      <c r="Z7230" s="27"/>
      <c r="AA7230" s="27"/>
      <c r="AB7230" s="27"/>
      <c r="AC7230" s="27"/>
      <c r="AD7230" s="27"/>
      <c r="AE7230" s="27"/>
      <c r="AF7230" s="27"/>
      <c r="AG7230" s="27"/>
      <c r="AH7230" s="27"/>
      <c r="AI7230" s="27"/>
      <c r="AJ7230" s="27"/>
      <c r="AK7230" s="27"/>
    </row>
    <row r="7231" spans="1:37" s="46" customFormat="1" x14ac:dyDescent="0.25">
      <c r="A7231" s="60"/>
      <c r="B7231" s="60"/>
      <c r="C7231" s="61"/>
      <c r="D7231" s="61"/>
      <c r="E7231" s="59"/>
      <c r="F7231" s="59"/>
      <c r="G7231" s="59"/>
      <c r="H7231" s="59"/>
      <c r="I7231" s="94"/>
      <c r="J7231" s="59"/>
      <c r="K7231" s="27"/>
      <c r="L7231" s="27"/>
      <c r="M7231" s="24"/>
      <c r="N7231" s="27"/>
      <c r="O7231" s="27"/>
      <c r="P7231" s="27"/>
      <c r="Q7231" s="27"/>
      <c r="R7231" s="27"/>
      <c r="S7231" s="27"/>
      <c r="T7231" s="27"/>
      <c r="U7231" s="27"/>
      <c r="V7231" s="27"/>
      <c r="W7231" s="27"/>
      <c r="X7231" s="27"/>
      <c r="Y7231" s="27"/>
      <c r="Z7231" s="27"/>
      <c r="AA7231" s="27"/>
      <c r="AB7231" s="27"/>
      <c r="AC7231" s="27"/>
      <c r="AD7231" s="27"/>
      <c r="AE7231" s="27"/>
      <c r="AF7231" s="27"/>
      <c r="AG7231" s="27"/>
      <c r="AH7231" s="27"/>
      <c r="AI7231" s="27"/>
      <c r="AJ7231" s="27"/>
      <c r="AK7231" s="27"/>
    </row>
    <row r="7232" spans="1:37" s="46" customFormat="1" x14ac:dyDescent="0.25">
      <c r="A7232" s="60"/>
      <c r="B7232" s="60"/>
      <c r="C7232" s="61"/>
      <c r="D7232" s="61"/>
      <c r="E7232" s="59"/>
      <c r="F7232" s="59"/>
      <c r="G7232" s="59"/>
      <c r="H7232" s="59"/>
      <c r="I7232" s="94"/>
      <c r="J7232" s="59"/>
      <c r="K7232" s="27"/>
      <c r="L7232" s="27"/>
      <c r="M7232" s="24"/>
      <c r="N7232" s="27"/>
      <c r="O7232" s="27"/>
      <c r="P7232" s="27"/>
      <c r="Q7232" s="27"/>
      <c r="R7232" s="27"/>
      <c r="S7232" s="27"/>
      <c r="T7232" s="27"/>
      <c r="U7232" s="27"/>
      <c r="V7232" s="27"/>
      <c r="W7232" s="27"/>
      <c r="X7232" s="27"/>
      <c r="Y7232" s="27"/>
      <c r="Z7232" s="27"/>
      <c r="AA7232" s="27"/>
      <c r="AB7232" s="27"/>
      <c r="AC7232" s="27"/>
      <c r="AD7232" s="27"/>
      <c r="AE7232" s="27"/>
      <c r="AF7232" s="27"/>
      <c r="AG7232" s="27"/>
      <c r="AH7232" s="27"/>
      <c r="AI7232" s="27"/>
      <c r="AJ7232" s="27"/>
      <c r="AK7232" s="27"/>
    </row>
    <row r="7233" spans="1:37" s="46" customFormat="1" x14ac:dyDescent="0.25">
      <c r="A7233" s="60"/>
      <c r="B7233" s="60"/>
      <c r="C7233" s="61"/>
      <c r="D7233" s="61"/>
      <c r="E7233" s="59"/>
      <c r="F7233" s="59"/>
      <c r="G7233" s="59"/>
      <c r="H7233" s="59"/>
      <c r="I7233" s="94"/>
      <c r="J7233" s="59"/>
      <c r="K7233" s="27"/>
      <c r="L7233" s="27"/>
      <c r="M7233" s="24"/>
      <c r="N7233" s="27"/>
      <c r="O7233" s="27"/>
      <c r="P7233" s="27"/>
      <c r="Q7233" s="27"/>
      <c r="R7233" s="27"/>
      <c r="S7233" s="27"/>
      <c r="T7233" s="27"/>
      <c r="U7233" s="27"/>
      <c r="V7233" s="27"/>
      <c r="W7233" s="27"/>
      <c r="X7233" s="27"/>
      <c r="Y7233" s="27"/>
      <c r="Z7233" s="27"/>
      <c r="AA7233" s="27"/>
      <c r="AB7233" s="27"/>
      <c r="AC7233" s="27"/>
      <c r="AD7233" s="27"/>
      <c r="AE7233" s="27"/>
      <c r="AF7233" s="27"/>
      <c r="AG7233" s="27"/>
      <c r="AH7233" s="27"/>
      <c r="AI7233" s="27"/>
      <c r="AJ7233" s="27"/>
      <c r="AK7233" s="27"/>
    </row>
    <row r="7234" spans="1:37" s="46" customFormat="1" x14ac:dyDescent="0.25">
      <c r="A7234" s="60"/>
      <c r="B7234" s="60"/>
      <c r="C7234" s="61"/>
      <c r="D7234" s="61"/>
      <c r="E7234" s="59"/>
      <c r="F7234" s="59"/>
      <c r="G7234" s="59"/>
      <c r="H7234" s="59"/>
      <c r="I7234" s="94"/>
      <c r="J7234" s="59"/>
      <c r="K7234" s="27"/>
      <c r="L7234" s="27"/>
      <c r="M7234" s="24"/>
      <c r="N7234" s="27"/>
      <c r="O7234" s="27"/>
      <c r="P7234" s="27"/>
      <c r="Q7234" s="27"/>
      <c r="R7234" s="27"/>
      <c r="S7234" s="27"/>
      <c r="T7234" s="27"/>
      <c r="U7234" s="27"/>
      <c r="V7234" s="27"/>
      <c r="W7234" s="27"/>
      <c r="X7234" s="27"/>
      <c r="Y7234" s="27"/>
      <c r="Z7234" s="27"/>
      <c r="AA7234" s="27"/>
      <c r="AB7234" s="27"/>
      <c r="AC7234" s="27"/>
      <c r="AD7234" s="27"/>
      <c r="AE7234" s="27"/>
      <c r="AF7234" s="27"/>
      <c r="AG7234" s="27"/>
      <c r="AH7234" s="27"/>
      <c r="AI7234" s="27"/>
      <c r="AJ7234" s="27"/>
      <c r="AK7234" s="27"/>
    </row>
    <row r="7235" spans="1:37" s="46" customFormat="1" x14ac:dyDescent="0.25">
      <c r="A7235" s="60"/>
      <c r="B7235" s="60"/>
      <c r="C7235" s="61"/>
      <c r="D7235" s="61"/>
      <c r="E7235" s="59"/>
      <c r="F7235" s="59"/>
      <c r="G7235" s="59"/>
      <c r="H7235" s="59"/>
      <c r="I7235" s="94"/>
      <c r="J7235" s="59"/>
      <c r="K7235" s="27"/>
      <c r="L7235" s="27"/>
      <c r="M7235" s="24"/>
      <c r="N7235" s="27"/>
      <c r="O7235" s="27"/>
      <c r="P7235" s="27"/>
      <c r="Q7235" s="27"/>
      <c r="R7235" s="27"/>
      <c r="S7235" s="27"/>
      <c r="T7235" s="27"/>
      <c r="U7235" s="27"/>
      <c r="V7235" s="27"/>
      <c r="W7235" s="27"/>
      <c r="X7235" s="27"/>
      <c r="Y7235" s="27"/>
      <c r="Z7235" s="27"/>
      <c r="AA7235" s="27"/>
      <c r="AB7235" s="27"/>
      <c r="AC7235" s="27"/>
      <c r="AD7235" s="27"/>
      <c r="AE7235" s="27"/>
      <c r="AF7235" s="27"/>
      <c r="AG7235" s="27"/>
      <c r="AH7235" s="27"/>
      <c r="AI7235" s="27"/>
      <c r="AJ7235" s="27"/>
      <c r="AK7235" s="27"/>
    </row>
    <row r="7236" spans="1:37" s="46" customFormat="1" x14ac:dyDescent="0.25">
      <c r="A7236" s="60"/>
      <c r="B7236" s="60"/>
      <c r="C7236" s="61"/>
      <c r="D7236" s="61"/>
      <c r="E7236" s="59"/>
      <c r="F7236" s="59"/>
      <c r="G7236" s="59"/>
      <c r="H7236" s="59"/>
      <c r="I7236" s="94"/>
      <c r="J7236" s="59"/>
      <c r="K7236" s="27"/>
      <c r="L7236" s="27"/>
      <c r="M7236" s="24"/>
      <c r="N7236" s="27"/>
      <c r="O7236" s="27"/>
      <c r="P7236" s="27"/>
      <c r="Q7236" s="27"/>
      <c r="R7236" s="27"/>
      <c r="S7236" s="27"/>
      <c r="T7236" s="27"/>
      <c r="U7236" s="27"/>
      <c r="V7236" s="27"/>
      <c r="W7236" s="27"/>
      <c r="X7236" s="27"/>
      <c r="Y7236" s="27"/>
      <c r="Z7236" s="27"/>
      <c r="AA7236" s="27"/>
      <c r="AB7236" s="27"/>
      <c r="AC7236" s="27"/>
      <c r="AD7236" s="27"/>
      <c r="AE7236" s="27"/>
      <c r="AF7236" s="27"/>
      <c r="AG7236" s="27"/>
      <c r="AH7236" s="27"/>
      <c r="AI7236" s="27"/>
      <c r="AJ7236" s="27"/>
      <c r="AK7236" s="27"/>
    </row>
    <row r="7237" spans="1:37" s="46" customFormat="1" x14ac:dyDescent="0.25">
      <c r="A7237" s="60"/>
      <c r="B7237" s="60"/>
      <c r="C7237" s="61"/>
      <c r="D7237" s="61"/>
      <c r="E7237" s="59"/>
      <c r="F7237" s="59"/>
      <c r="G7237" s="59"/>
      <c r="H7237" s="59"/>
      <c r="I7237" s="94"/>
      <c r="J7237" s="59"/>
      <c r="K7237" s="27"/>
      <c r="L7237" s="27"/>
      <c r="M7237" s="24"/>
      <c r="N7237" s="27"/>
      <c r="O7237" s="27"/>
      <c r="P7237" s="27"/>
      <c r="Q7237" s="27"/>
      <c r="R7237" s="27"/>
      <c r="S7237" s="27"/>
      <c r="T7237" s="27"/>
      <c r="U7237" s="27"/>
      <c r="V7237" s="27"/>
      <c r="W7237" s="27"/>
      <c r="X7237" s="27"/>
      <c r="Y7237" s="27"/>
      <c r="Z7237" s="27"/>
      <c r="AA7237" s="27"/>
      <c r="AB7237" s="27"/>
      <c r="AC7237" s="27"/>
      <c r="AD7237" s="27"/>
      <c r="AE7237" s="27"/>
      <c r="AF7237" s="27"/>
      <c r="AG7237" s="27"/>
      <c r="AH7237" s="27"/>
      <c r="AI7237" s="27"/>
      <c r="AJ7237" s="27"/>
      <c r="AK7237" s="27"/>
    </row>
    <row r="7238" spans="1:37" s="46" customFormat="1" x14ac:dyDescent="0.25">
      <c r="A7238" s="60"/>
      <c r="B7238" s="60"/>
      <c r="C7238" s="61"/>
      <c r="D7238" s="61"/>
      <c r="E7238" s="59"/>
      <c r="F7238" s="59"/>
      <c r="G7238" s="59"/>
      <c r="H7238" s="59"/>
      <c r="I7238" s="94"/>
      <c r="J7238" s="59"/>
      <c r="K7238" s="27"/>
      <c r="L7238" s="27"/>
      <c r="M7238" s="24"/>
      <c r="N7238" s="27"/>
      <c r="O7238" s="27"/>
      <c r="P7238" s="27"/>
      <c r="Q7238" s="27"/>
      <c r="R7238" s="27"/>
      <c r="S7238" s="27"/>
      <c r="T7238" s="27"/>
      <c r="U7238" s="27"/>
      <c r="V7238" s="27"/>
      <c r="W7238" s="27"/>
      <c r="X7238" s="27"/>
      <c r="Y7238" s="27"/>
      <c r="Z7238" s="27"/>
      <c r="AA7238" s="27"/>
      <c r="AB7238" s="27"/>
      <c r="AC7238" s="27"/>
      <c r="AD7238" s="27"/>
      <c r="AE7238" s="27"/>
      <c r="AF7238" s="27"/>
      <c r="AG7238" s="27"/>
      <c r="AH7238" s="27"/>
      <c r="AI7238" s="27"/>
      <c r="AJ7238" s="27"/>
      <c r="AK7238" s="27"/>
    </row>
    <row r="7239" spans="1:37" s="46" customFormat="1" x14ac:dyDescent="0.25">
      <c r="A7239" s="60"/>
      <c r="B7239" s="60"/>
      <c r="C7239" s="61"/>
      <c r="D7239" s="61"/>
      <c r="E7239" s="59"/>
      <c r="F7239" s="59"/>
      <c r="G7239" s="59"/>
      <c r="H7239" s="59"/>
      <c r="I7239" s="94"/>
      <c r="J7239" s="59"/>
      <c r="K7239" s="27"/>
      <c r="L7239" s="27"/>
      <c r="M7239" s="24"/>
      <c r="N7239" s="27"/>
      <c r="O7239" s="27"/>
      <c r="P7239" s="27"/>
      <c r="Q7239" s="27"/>
      <c r="R7239" s="27"/>
      <c r="S7239" s="27"/>
      <c r="T7239" s="27"/>
      <c r="U7239" s="27"/>
      <c r="V7239" s="27"/>
      <c r="W7239" s="27"/>
      <c r="X7239" s="27"/>
      <c r="Y7239" s="27"/>
      <c r="Z7239" s="27"/>
      <c r="AA7239" s="27"/>
      <c r="AB7239" s="27"/>
      <c r="AC7239" s="27"/>
      <c r="AD7239" s="27"/>
      <c r="AE7239" s="27"/>
      <c r="AF7239" s="27"/>
      <c r="AG7239" s="27"/>
      <c r="AH7239" s="27"/>
      <c r="AI7239" s="27"/>
      <c r="AJ7239" s="27"/>
      <c r="AK7239" s="27"/>
    </row>
    <row r="7240" spans="1:37" s="46" customFormat="1" x14ac:dyDescent="0.25">
      <c r="A7240" s="60"/>
      <c r="B7240" s="60"/>
      <c r="C7240" s="61"/>
      <c r="D7240" s="61"/>
      <c r="E7240" s="59"/>
      <c r="F7240" s="59"/>
      <c r="G7240" s="59"/>
      <c r="H7240" s="59"/>
      <c r="I7240" s="94"/>
      <c r="J7240" s="59"/>
      <c r="K7240" s="27"/>
      <c r="L7240" s="27"/>
      <c r="M7240" s="24"/>
      <c r="N7240" s="27"/>
      <c r="O7240" s="27"/>
      <c r="P7240" s="27"/>
      <c r="Q7240" s="27"/>
      <c r="R7240" s="27"/>
      <c r="S7240" s="27"/>
      <c r="T7240" s="27"/>
      <c r="U7240" s="27"/>
      <c r="V7240" s="27"/>
      <c r="W7240" s="27"/>
      <c r="X7240" s="27"/>
      <c r="Y7240" s="27"/>
      <c r="Z7240" s="27"/>
      <c r="AA7240" s="27"/>
      <c r="AB7240" s="27"/>
      <c r="AC7240" s="27"/>
      <c r="AD7240" s="27"/>
      <c r="AE7240" s="27"/>
      <c r="AF7240" s="27"/>
      <c r="AG7240" s="27"/>
      <c r="AH7240" s="27"/>
      <c r="AI7240" s="27"/>
      <c r="AJ7240" s="27"/>
      <c r="AK7240" s="27"/>
    </row>
    <row r="7241" spans="1:37" s="46" customFormat="1" x14ac:dyDescent="0.25">
      <c r="A7241" s="60"/>
      <c r="B7241" s="60"/>
      <c r="C7241" s="61"/>
      <c r="D7241" s="61"/>
      <c r="E7241" s="59"/>
      <c r="F7241" s="59"/>
      <c r="G7241" s="59"/>
      <c r="H7241" s="59"/>
      <c r="I7241" s="94"/>
      <c r="J7241" s="59"/>
      <c r="K7241" s="27"/>
      <c r="L7241" s="27"/>
      <c r="M7241" s="24"/>
      <c r="N7241" s="27"/>
      <c r="O7241" s="27"/>
      <c r="P7241" s="27"/>
      <c r="Q7241" s="27"/>
      <c r="R7241" s="27"/>
      <c r="S7241" s="27"/>
      <c r="T7241" s="27"/>
      <c r="U7241" s="27"/>
      <c r="V7241" s="27"/>
      <c r="W7241" s="27"/>
      <c r="X7241" s="27"/>
      <c r="Y7241" s="27"/>
      <c r="Z7241" s="27"/>
      <c r="AA7241" s="27"/>
      <c r="AB7241" s="27"/>
      <c r="AC7241" s="27"/>
      <c r="AD7241" s="27"/>
      <c r="AE7241" s="27"/>
      <c r="AF7241" s="27"/>
      <c r="AG7241" s="27"/>
      <c r="AH7241" s="27"/>
      <c r="AI7241" s="27"/>
      <c r="AJ7241" s="27"/>
      <c r="AK7241" s="27"/>
    </row>
    <row r="7242" spans="1:37" s="46" customFormat="1" x14ac:dyDescent="0.25">
      <c r="A7242" s="60"/>
      <c r="B7242" s="60"/>
      <c r="C7242" s="61"/>
      <c r="D7242" s="61"/>
      <c r="E7242" s="59"/>
      <c r="F7242" s="59"/>
      <c r="G7242" s="59"/>
      <c r="H7242" s="59"/>
      <c r="I7242" s="94"/>
      <c r="J7242" s="59"/>
      <c r="K7242" s="27"/>
      <c r="L7242" s="27"/>
      <c r="M7242" s="24"/>
      <c r="N7242" s="27"/>
      <c r="O7242" s="27"/>
      <c r="P7242" s="27"/>
      <c r="Q7242" s="27"/>
      <c r="R7242" s="27"/>
      <c r="S7242" s="27"/>
      <c r="T7242" s="27"/>
      <c r="U7242" s="27"/>
      <c r="V7242" s="27"/>
      <c r="W7242" s="27"/>
      <c r="X7242" s="27"/>
      <c r="Y7242" s="27"/>
      <c r="Z7242" s="27"/>
      <c r="AA7242" s="27"/>
      <c r="AB7242" s="27"/>
      <c r="AC7242" s="27"/>
      <c r="AD7242" s="27"/>
      <c r="AE7242" s="27"/>
      <c r="AF7242" s="27"/>
      <c r="AG7242" s="27"/>
      <c r="AH7242" s="27"/>
      <c r="AI7242" s="27"/>
      <c r="AJ7242" s="27"/>
      <c r="AK7242" s="27"/>
    </row>
    <row r="7243" spans="1:37" s="46" customFormat="1" x14ac:dyDescent="0.25">
      <c r="A7243" s="60"/>
      <c r="B7243" s="60"/>
      <c r="C7243" s="61"/>
      <c r="D7243" s="61"/>
      <c r="E7243" s="59"/>
      <c r="F7243" s="59"/>
      <c r="G7243" s="59"/>
      <c r="H7243" s="59"/>
      <c r="I7243" s="94"/>
      <c r="J7243" s="59"/>
      <c r="K7243" s="27"/>
      <c r="L7243" s="27"/>
      <c r="M7243" s="24"/>
      <c r="N7243" s="27"/>
      <c r="O7243" s="27"/>
      <c r="P7243" s="27"/>
      <c r="Q7243" s="27"/>
      <c r="R7243" s="27"/>
      <c r="S7243" s="27"/>
      <c r="T7243" s="27"/>
      <c r="U7243" s="27"/>
      <c r="V7243" s="27"/>
      <c r="W7243" s="27"/>
      <c r="X7243" s="27"/>
      <c r="Y7243" s="27"/>
      <c r="Z7243" s="27"/>
      <c r="AA7243" s="27"/>
      <c r="AB7243" s="27"/>
      <c r="AC7243" s="27"/>
      <c r="AD7243" s="27"/>
      <c r="AE7243" s="27"/>
      <c r="AF7243" s="27"/>
      <c r="AG7243" s="27"/>
      <c r="AH7243" s="27"/>
      <c r="AI7243" s="27"/>
      <c r="AJ7243" s="27"/>
      <c r="AK7243" s="27"/>
    </row>
    <row r="7244" spans="1:37" s="46" customFormat="1" x14ac:dyDescent="0.25">
      <c r="A7244" s="60"/>
      <c r="B7244" s="60"/>
      <c r="C7244" s="61"/>
      <c r="D7244" s="61"/>
      <c r="E7244" s="59"/>
      <c r="F7244" s="59"/>
      <c r="G7244" s="59"/>
      <c r="H7244" s="59"/>
      <c r="I7244" s="94"/>
      <c r="J7244" s="59"/>
      <c r="K7244" s="27"/>
      <c r="L7244" s="27"/>
      <c r="M7244" s="24"/>
      <c r="N7244" s="27"/>
      <c r="O7244" s="27"/>
      <c r="P7244" s="27"/>
      <c r="Q7244" s="27"/>
      <c r="R7244" s="27"/>
      <c r="S7244" s="27"/>
      <c r="T7244" s="27"/>
      <c r="U7244" s="27"/>
      <c r="V7244" s="27"/>
      <c r="W7244" s="27"/>
      <c r="X7244" s="27"/>
      <c r="Y7244" s="27"/>
      <c r="Z7244" s="27"/>
      <c r="AA7244" s="27"/>
      <c r="AB7244" s="27"/>
      <c r="AC7244" s="27"/>
      <c r="AD7244" s="27"/>
      <c r="AE7244" s="27"/>
      <c r="AF7244" s="27"/>
      <c r="AG7244" s="27"/>
      <c r="AH7244" s="27"/>
      <c r="AI7244" s="27"/>
      <c r="AJ7244" s="27"/>
      <c r="AK7244" s="27"/>
    </row>
    <row r="7245" spans="1:37" s="46" customFormat="1" x14ac:dyDescent="0.25">
      <c r="A7245" s="60"/>
      <c r="B7245" s="60"/>
      <c r="C7245" s="61"/>
      <c r="D7245" s="61"/>
      <c r="E7245" s="59"/>
      <c r="F7245" s="59"/>
      <c r="G7245" s="59"/>
      <c r="H7245" s="59"/>
      <c r="I7245" s="94"/>
      <c r="J7245" s="59"/>
      <c r="K7245" s="27"/>
      <c r="L7245" s="27"/>
      <c r="M7245" s="24"/>
      <c r="N7245" s="27"/>
      <c r="O7245" s="27"/>
      <c r="P7245" s="27"/>
      <c r="Q7245" s="27"/>
      <c r="R7245" s="27"/>
      <c r="S7245" s="27"/>
      <c r="T7245" s="27"/>
      <c r="U7245" s="27"/>
      <c r="V7245" s="27"/>
      <c r="W7245" s="27"/>
      <c r="X7245" s="27"/>
      <c r="Y7245" s="27"/>
      <c r="Z7245" s="27"/>
      <c r="AA7245" s="27"/>
      <c r="AB7245" s="27"/>
      <c r="AC7245" s="27"/>
      <c r="AD7245" s="27"/>
      <c r="AE7245" s="27"/>
      <c r="AF7245" s="27"/>
      <c r="AG7245" s="27"/>
      <c r="AH7245" s="27"/>
      <c r="AI7245" s="27"/>
      <c r="AJ7245" s="27"/>
      <c r="AK7245" s="27"/>
    </row>
    <row r="7246" spans="1:37" s="46" customFormat="1" x14ac:dyDescent="0.25">
      <c r="A7246" s="60"/>
      <c r="B7246" s="60"/>
      <c r="C7246" s="61"/>
      <c r="D7246" s="61"/>
      <c r="E7246" s="59"/>
      <c r="F7246" s="59"/>
      <c r="G7246" s="59"/>
      <c r="H7246" s="59"/>
      <c r="I7246" s="94"/>
      <c r="J7246" s="59"/>
      <c r="K7246" s="27"/>
      <c r="L7246" s="27"/>
      <c r="M7246" s="24"/>
      <c r="N7246" s="27"/>
      <c r="O7246" s="27"/>
      <c r="P7246" s="27"/>
      <c r="Q7246" s="27"/>
      <c r="R7246" s="27"/>
      <c r="S7246" s="27"/>
      <c r="T7246" s="27"/>
      <c r="U7246" s="27"/>
      <c r="V7246" s="27"/>
      <c r="W7246" s="27"/>
      <c r="X7246" s="27"/>
      <c r="Y7246" s="27"/>
      <c r="Z7246" s="27"/>
      <c r="AA7246" s="27"/>
      <c r="AB7246" s="27"/>
      <c r="AC7246" s="27"/>
      <c r="AD7246" s="27"/>
      <c r="AE7246" s="27"/>
      <c r="AF7246" s="27"/>
      <c r="AG7246" s="27"/>
      <c r="AH7246" s="27"/>
      <c r="AI7246" s="27"/>
      <c r="AJ7246" s="27"/>
      <c r="AK7246" s="27"/>
    </row>
    <row r="7247" spans="1:37" s="46" customFormat="1" x14ac:dyDescent="0.25">
      <c r="A7247" s="60"/>
      <c r="B7247" s="60"/>
      <c r="C7247" s="61"/>
      <c r="D7247" s="61"/>
      <c r="E7247" s="59"/>
      <c r="F7247" s="59"/>
      <c r="G7247" s="59"/>
      <c r="H7247" s="59"/>
      <c r="I7247" s="94"/>
      <c r="J7247" s="59"/>
      <c r="K7247" s="27"/>
      <c r="L7247" s="27"/>
      <c r="M7247" s="24"/>
      <c r="N7247" s="27"/>
      <c r="O7247" s="27"/>
      <c r="P7247" s="27"/>
      <c r="Q7247" s="27"/>
      <c r="R7247" s="27"/>
      <c r="S7247" s="27"/>
      <c r="T7247" s="27"/>
      <c r="U7247" s="27"/>
      <c r="V7247" s="27"/>
      <c r="W7247" s="27"/>
      <c r="X7247" s="27"/>
      <c r="Y7247" s="27"/>
      <c r="Z7247" s="27"/>
      <c r="AA7247" s="27"/>
      <c r="AB7247" s="27"/>
      <c r="AC7247" s="27"/>
      <c r="AD7247" s="27"/>
      <c r="AE7247" s="27"/>
      <c r="AF7247" s="27"/>
      <c r="AG7247" s="27"/>
      <c r="AH7247" s="27"/>
      <c r="AI7247" s="27"/>
      <c r="AJ7247" s="27"/>
      <c r="AK7247" s="27"/>
    </row>
    <row r="7248" spans="1:37" s="46" customFormat="1" x14ac:dyDescent="0.25">
      <c r="A7248" s="60"/>
      <c r="B7248" s="60"/>
      <c r="C7248" s="61"/>
      <c r="D7248" s="61"/>
      <c r="E7248" s="59"/>
      <c r="F7248" s="59"/>
      <c r="G7248" s="59"/>
      <c r="H7248" s="59"/>
      <c r="I7248" s="94"/>
      <c r="J7248" s="59"/>
      <c r="K7248" s="27"/>
      <c r="L7248" s="27"/>
      <c r="M7248" s="24"/>
      <c r="N7248" s="27"/>
      <c r="O7248" s="27"/>
      <c r="P7248" s="27"/>
      <c r="Q7248" s="27"/>
      <c r="R7248" s="27"/>
      <c r="S7248" s="27"/>
      <c r="T7248" s="27"/>
      <c r="U7248" s="27"/>
      <c r="V7248" s="27"/>
      <c r="W7248" s="27"/>
      <c r="X7248" s="27"/>
      <c r="Y7248" s="27"/>
      <c r="Z7248" s="27"/>
      <c r="AA7248" s="27"/>
      <c r="AB7248" s="27"/>
      <c r="AC7248" s="27"/>
      <c r="AD7248" s="27"/>
      <c r="AE7248" s="27"/>
      <c r="AF7248" s="27"/>
      <c r="AG7248" s="27"/>
      <c r="AH7248" s="27"/>
      <c r="AI7248" s="27"/>
      <c r="AJ7248" s="27"/>
      <c r="AK7248" s="27"/>
    </row>
    <row r="7249" spans="1:37" s="46" customFormat="1" x14ac:dyDescent="0.25">
      <c r="A7249" s="60"/>
      <c r="B7249" s="60"/>
      <c r="C7249" s="61"/>
      <c r="D7249" s="61"/>
      <c r="E7249" s="59"/>
      <c r="F7249" s="59"/>
      <c r="G7249" s="59"/>
      <c r="H7249" s="59"/>
      <c r="I7249" s="94"/>
      <c r="J7249" s="59"/>
      <c r="K7249" s="27"/>
      <c r="L7249" s="27"/>
      <c r="M7249" s="24"/>
      <c r="N7249" s="27"/>
      <c r="O7249" s="27"/>
      <c r="P7249" s="27"/>
      <c r="Q7249" s="27"/>
      <c r="R7249" s="27"/>
      <c r="S7249" s="27"/>
      <c r="T7249" s="27"/>
      <c r="U7249" s="27"/>
      <c r="V7249" s="27"/>
      <c r="W7249" s="27"/>
      <c r="X7249" s="27"/>
      <c r="Y7249" s="27"/>
      <c r="Z7249" s="27"/>
      <c r="AA7249" s="27"/>
      <c r="AB7249" s="27"/>
      <c r="AC7249" s="27"/>
      <c r="AD7249" s="27"/>
      <c r="AE7249" s="27"/>
      <c r="AF7249" s="27"/>
      <c r="AG7249" s="27"/>
      <c r="AH7249" s="27"/>
      <c r="AI7249" s="27"/>
      <c r="AJ7249" s="27"/>
      <c r="AK7249" s="27"/>
    </row>
    <row r="7250" spans="1:37" s="46" customFormat="1" x14ac:dyDescent="0.25">
      <c r="A7250" s="60"/>
      <c r="B7250" s="60"/>
      <c r="C7250" s="61"/>
      <c r="D7250" s="61"/>
      <c r="E7250" s="59"/>
      <c r="F7250" s="59"/>
      <c r="G7250" s="59"/>
      <c r="H7250" s="59"/>
      <c r="I7250" s="94"/>
      <c r="J7250" s="59"/>
      <c r="K7250" s="27"/>
      <c r="L7250" s="27"/>
      <c r="M7250" s="24"/>
      <c r="N7250" s="27"/>
      <c r="O7250" s="27"/>
      <c r="P7250" s="27"/>
      <c r="Q7250" s="27"/>
      <c r="R7250" s="27"/>
      <c r="S7250" s="27"/>
      <c r="T7250" s="27"/>
      <c r="U7250" s="27"/>
      <c r="V7250" s="27"/>
      <c r="W7250" s="27"/>
      <c r="X7250" s="27"/>
      <c r="Y7250" s="27"/>
      <c r="Z7250" s="27"/>
      <c r="AA7250" s="27"/>
      <c r="AB7250" s="27"/>
      <c r="AC7250" s="27"/>
      <c r="AD7250" s="27"/>
      <c r="AE7250" s="27"/>
      <c r="AF7250" s="27"/>
      <c r="AG7250" s="27"/>
      <c r="AH7250" s="27"/>
      <c r="AI7250" s="27"/>
      <c r="AJ7250" s="27"/>
      <c r="AK7250" s="27"/>
    </row>
    <row r="7251" spans="1:37" s="46" customFormat="1" x14ac:dyDescent="0.25">
      <c r="A7251" s="60"/>
      <c r="B7251" s="60"/>
      <c r="C7251" s="61"/>
      <c r="D7251" s="61"/>
      <c r="E7251" s="59"/>
      <c r="F7251" s="59"/>
      <c r="G7251" s="59"/>
      <c r="H7251" s="59"/>
      <c r="I7251" s="94"/>
      <c r="J7251" s="59"/>
      <c r="K7251" s="27"/>
      <c r="L7251" s="27"/>
      <c r="M7251" s="24"/>
      <c r="N7251" s="27"/>
      <c r="O7251" s="27"/>
      <c r="P7251" s="27"/>
      <c r="Q7251" s="27"/>
      <c r="R7251" s="27"/>
      <c r="S7251" s="27"/>
      <c r="T7251" s="27"/>
      <c r="U7251" s="27"/>
      <c r="V7251" s="27"/>
      <c r="W7251" s="27"/>
      <c r="X7251" s="27"/>
      <c r="Y7251" s="27"/>
      <c r="Z7251" s="27"/>
      <c r="AA7251" s="27"/>
      <c r="AB7251" s="27"/>
      <c r="AC7251" s="27"/>
      <c r="AD7251" s="27"/>
      <c r="AE7251" s="27"/>
      <c r="AF7251" s="27"/>
      <c r="AG7251" s="27"/>
      <c r="AH7251" s="27"/>
      <c r="AI7251" s="27"/>
      <c r="AJ7251" s="27"/>
      <c r="AK7251" s="27"/>
    </row>
    <row r="7252" spans="1:37" s="46" customFormat="1" x14ac:dyDescent="0.25">
      <c r="A7252" s="60"/>
      <c r="B7252" s="60"/>
      <c r="C7252" s="61"/>
      <c r="D7252" s="61"/>
      <c r="E7252" s="59"/>
      <c r="F7252" s="59"/>
      <c r="G7252" s="59"/>
      <c r="H7252" s="59"/>
      <c r="I7252" s="94"/>
      <c r="J7252" s="59"/>
      <c r="K7252" s="27"/>
      <c r="L7252" s="27"/>
      <c r="M7252" s="24"/>
      <c r="N7252" s="27"/>
      <c r="O7252" s="27"/>
      <c r="P7252" s="27"/>
      <c r="Q7252" s="27"/>
      <c r="R7252" s="27"/>
      <c r="S7252" s="27"/>
      <c r="T7252" s="27"/>
      <c r="U7252" s="27"/>
      <c r="V7252" s="27"/>
      <c r="W7252" s="27"/>
      <c r="X7252" s="27"/>
      <c r="Y7252" s="27"/>
      <c r="Z7252" s="27"/>
      <c r="AA7252" s="27"/>
      <c r="AB7252" s="27"/>
      <c r="AC7252" s="27"/>
      <c r="AD7252" s="27"/>
      <c r="AE7252" s="27"/>
      <c r="AF7252" s="27"/>
      <c r="AG7252" s="27"/>
      <c r="AH7252" s="27"/>
      <c r="AI7252" s="27"/>
      <c r="AJ7252" s="27"/>
      <c r="AK7252" s="27"/>
    </row>
    <row r="7253" spans="1:37" s="46" customFormat="1" x14ac:dyDescent="0.25">
      <c r="A7253" s="60"/>
      <c r="B7253" s="60"/>
      <c r="C7253" s="61"/>
      <c r="D7253" s="61"/>
      <c r="E7253" s="59"/>
      <c r="F7253" s="59"/>
      <c r="G7253" s="59"/>
      <c r="H7253" s="59"/>
      <c r="I7253" s="94"/>
      <c r="J7253" s="59"/>
      <c r="K7253" s="27"/>
      <c r="L7253" s="27"/>
      <c r="M7253" s="24"/>
      <c r="N7253" s="27"/>
      <c r="O7253" s="27"/>
      <c r="P7253" s="27"/>
      <c r="Q7253" s="27"/>
      <c r="R7253" s="27"/>
      <c r="S7253" s="27"/>
      <c r="T7253" s="27"/>
      <c r="U7253" s="27"/>
      <c r="V7253" s="27"/>
      <c r="W7253" s="27"/>
      <c r="X7253" s="27"/>
      <c r="Y7253" s="27"/>
      <c r="Z7253" s="27"/>
      <c r="AA7253" s="27"/>
      <c r="AB7253" s="27"/>
      <c r="AC7253" s="27"/>
      <c r="AD7253" s="27"/>
      <c r="AE7253" s="27"/>
      <c r="AF7253" s="27"/>
      <c r="AG7253" s="27"/>
      <c r="AH7253" s="27"/>
      <c r="AI7253" s="27"/>
      <c r="AJ7253" s="27"/>
      <c r="AK7253" s="27"/>
    </row>
    <row r="7254" spans="1:37" s="46" customFormat="1" x14ac:dyDescent="0.25">
      <c r="A7254" s="60"/>
      <c r="B7254" s="60"/>
      <c r="C7254" s="61"/>
      <c r="D7254" s="61"/>
      <c r="E7254" s="59"/>
      <c r="F7254" s="59"/>
      <c r="G7254" s="59"/>
      <c r="H7254" s="59"/>
      <c r="I7254" s="94"/>
      <c r="J7254" s="59"/>
      <c r="K7254" s="27"/>
      <c r="L7254" s="27"/>
      <c r="M7254" s="24"/>
      <c r="N7254" s="27"/>
      <c r="O7254" s="27"/>
      <c r="P7254" s="27"/>
      <c r="Q7254" s="27"/>
      <c r="R7254" s="27"/>
      <c r="S7254" s="27"/>
      <c r="T7254" s="27"/>
      <c r="U7254" s="27"/>
      <c r="V7254" s="27"/>
      <c r="W7254" s="27"/>
      <c r="X7254" s="27"/>
      <c r="Y7254" s="27"/>
      <c r="Z7254" s="27"/>
      <c r="AA7254" s="27"/>
      <c r="AB7254" s="27"/>
      <c r="AC7254" s="27"/>
      <c r="AD7254" s="27"/>
      <c r="AE7254" s="27"/>
      <c r="AF7254" s="27"/>
      <c r="AG7254" s="27"/>
      <c r="AH7254" s="27"/>
      <c r="AI7254" s="27"/>
      <c r="AJ7254" s="27"/>
      <c r="AK7254" s="27"/>
    </row>
    <row r="7255" spans="1:37" s="46" customFormat="1" x14ac:dyDescent="0.25">
      <c r="A7255" s="60"/>
      <c r="B7255" s="60"/>
      <c r="C7255" s="61"/>
      <c r="D7255" s="61"/>
      <c r="E7255" s="59"/>
      <c r="F7255" s="59"/>
      <c r="G7255" s="59"/>
      <c r="H7255" s="59"/>
      <c r="I7255" s="94"/>
      <c r="J7255" s="59"/>
      <c r="K7255" s="27"/>
      <c r="L7255" s="27"/>
      <c r="M7255" s="24"/>
      <c r="N7255" s="27"/>
      <c r="O7255" s="27"/>
      <c r="P7255" s="27"/>
      <c r="Q7255" s="27"/>
      <c r="R7255" s="27"/>
      <c r="S7255" s="27"/>
      <c r="T7255" s="27"/>
      <c r="U7255" s="27"/>
      <c r="V7255" s="27"/>
      <c r="W7255" s="27"/>
      <c r="X7255" s="27"/>
      <c r="Y7255" s="27"/>
      <c r="Z7255" s="27"/>
      <c r="AA7255" s="27"/>
      <c r="AB7255" s="27"/>
      <c r="AC7255" s="27"/>
      <c r="AD7255" s="27"/>
      <c r="AE7255" s="27"/>
      <c r="AF7255" s="27"/>
      <c r="AG7255" s="27"/>
      <c r="AH7255" s="27"/>
      <c r="AI7255" s="27"/>
      <c r="AJ7255" s="27"/>
      <c r="AK7255" s="27"/>
    </row>
    <row r="7256" spans="1:37" s="46" customFormat="1" x14ac:dyDescent="0.25">
      <c r="A7256" s="60"/>
      <c r="B7256" s="60"/>
      <c r="C7256" s="61"/>
      <c r="D7256" s="61"/>
      <c r="E7256" s="59"/>
      <c r="F7256" s="59"/>
      <c r="G7256" s="59"/>
      <c r="H7256" s="59"/>
      <c r="I7256" s="94"/>
      <c r="J7256" s="59"/>
      <c r="K7256" s="27"/>
      <c r="L7256" s="27"/>
      <c r="M7256" s="24"/>
      <c r="N7256" s="27"/>
      <c r="O7256" s="27"/>
      <c r="P7256" s="27"/>
      <c r="Q7256" s="27"/>
      <c r="R7256" s="27"/>
      <c r="S7256" s="27"/>
      <c r="T7256" s="27"/>
      <c r="U7256" s="27"/>
      <c r="V7256" s="27"/>
      <c r="W7256" s="27"/>
      <c r="X7256" s="27"/>
      <c r="Y7256" s="27"/>
      <c r="Z7256" s="27"/>
      <c r="AA7256" s="27"/>
      <c r="AB7256" s="27"/>
      <c r="AC7256" s="27"/>
      <c r="AD7256" s="27"/>
      <c r="AE7256" s="27"/>
      <c r="AF7256" s="27"/>
      <c r="AG7256" s="27"/>
      <c r="AH7256" s="27"/>
      <c r="AI7256" s="27"/>
      <c r="AJ7256" s="27"/>
      <c r="AK7256" s="27"/>
    </row>
    <row r="7257" spans="1:37" s="46" customFormat="1" x14ac:dyDescent="0.25">
      <c r="A7257" s="60"/>
      <c r="B7257" s="60"/>
      <c r="C7257" s="61"/>
      <c r="D7257" s="61"/>
      <c r="E7257" s="59"/>
      <c r="F7257" s="59"/>
      <c r="G7257" s="59"/>
      <c r="H7257" s="59"/>
      <c r="I7257" s="94"/>
      <c r="J7257" s="59"/>
      <c r="K7257" s="27"/>
      <c r="L7257" s="27"/>
      <c r="M7257" s="24"/>
      <c r="N7257" s="27"/>
      <c r="O7257" s="27"/>
      <c r="P7257" s="27"/>
      <c r="Q7257" s="27"/>
      <c r="R7257" s="27"/>
      <c r="S7257" s="27"/>
      <c r="T7257" s="27"/>
      <c r="U7257" s="27"/>
      <c r="V7257" s="27"/>
      <c r="W7257" s="27"/>
      <c r="X7257" s="27"/>
      <c r="Y7257" s="27"/>
      <c r="Z7257" s="27"/>
      <c r="AA7257" s="27"/>
      <c r="AB7257" s="27"/>
      <c r="AC7257" s="27"/>
      <c r="AD7257" s="27"/>
      <c r="AE7257" s="27"/>
      <c r="AF7257" s="27"/>
      <c r="AG7257" s="27"/>
      <c r="AH7257" s="27"/>
      <c r="AI7257" s="27"/>
      <c r="AJ7257" s="27"/>
      <c r="AK7257" s="27"/>
    </row>
    <row r="7258" spans="1:37" s="46" customFormat="1" x14ac:dyDescent="0.25">
      <c r="A7258" s="60"/>
      <c r="B7258" s="60"/>
      <c r="C7258" s="61"/>
      <c r="D7258" s="61"/>
      <c r="E7258" s="59"/>
      <c r="F7258" s="59"/>
      <c r="G7258" s="59"/>
      <c r="H7258" s="59"/>
      <c r="I7258" s="94"/>
      <c r="J7258" s="59"/>
      <c r="K7258" s="27"/>
      <c r="L7258" s="27"/>
      <c r="M7258" s="24"/>
      <c r="N7258" s="27"/>
      <c r="O7258" s="27"/>
      <c r="P7258" s="27"/>
      <c r="Q7258" s="27"/>
      <c r="R7258" s="27"/>
      <c r="S7258" s="27"/>
      <c r="T7258" s="27"/>
      <c r="U7258" s="27"/>
      <c r="V7258" s="27"/>
      <c r="W7258" s="27"/>
      <c r="X7258" s="27"/>
      <c r="Y7258" s="27"/>
      <c r="Z7258" s="27"/>
      <c r="AA7258" s="27"/>
      <c r="AB7258" s="27"/>
      <c r="AC7258" s="27"/>
      <c r="AD7258" s="27"/>
      <c r="AE7258" s="27"/>
      <c r="AF7258" s="27"/>
      <c r="AG7258" s="27"/>
      <c r="AH7258" s="27"/>
      <c r="AI7258" s="27"/>
      <c r="AJ7258" s="27"/>
      <c r="AK7258" s="27"/>
    </row>
    <row r="7259" spans="1:37" s="46" customFormat="1" x14ac:dyDescent="0.25">
      <c r="A7259" s="60"/>
      <c r="B7259" s="60"/>
      <c r="C7259" s="61"/>
      <c r="D7259" s="61"/>
      <c r="E7259" s="59"/>
      <c r="F7259" s="59"/>
      <c r="G7259" s="59"/>
      <c r="H7259" s="59"/>
      <c r="I7259" s="94"/>
      <c r="J7259" s="59"/>
      <c r="K7259" s="27"/>
      <c r="L7259" s="27"/>
      <c r="M7259" s="24"/>
      <c r="N7259" s="27"/>
      <c r="O7259" s="27"/>
      <c r="P7259" s="27"/>
      <c r="Q7259" s="27"/>
      <c r="R7259" s="27"/>
      <c r="S7259" s="27"/>
      <c r="T7259" s="27"/>
      <c r="U7259" s="27"/>
      <c r="V7259" s="27"/>
      <c r="W7259" s="27"/>
      <c r="X7259" s="27"/>
      <c r="Y7259" s="27"/>
      <c r="Z7259" s="27"/>
      <c r="AA7259" s="27"/>
      <c r="AB7259" s="27"/>
      <c r="AC7259" s="27"/>
      <c r="AD7259" s="27"/>
      <c r="AE7259" s="27"/>
      <c r="AF7259" s="27"/>
      <c r="AG7259" s="27"/>
      <c r="AH7259" s="27"/>
      <c r="AI7259" s="27"/>
      <c r="AJ7259" s="27"/>
      <c r="AK7259" s="27"/>
    </row>
    <row r="7260" spans="1:37" s="46" customFormat="1" x14ac:dyDescent="0.25">
      <c r="A7260" s="60"/>
      <c r="B7260" s="60"/>
      <c r="C7260" s="61"/>
      <c r="D7260" s="61"/>
      <c r="E7260" s="59"/>
      <c r="F7260" s="59"/>
      <c r="G7260" s="59"/>
      <c r="H7260" s="59"/>
      <c r="I7260" s="94"/>
      <c r="J7260" s="59"/>
      <c r="K7260" s="27"/>
      <c r="L7260" s="27"/>
      <c r="M7260" s="24"/>
      <c r="N7260" s="27"/>
      <c r="O7260" s="27"/>
      <c r="P7260" s="27"/>
      <c r="Q7260" s="27"/>
      <c r="R7260" s="27"/>
      <c r="S7260" s="27"/>
      <c r="T7260" s="27"/>
      <c r="U7260" s="27"/>
      <c r="V7260" s="27"/>
      <c r="W7260" s="27"/>
      <c r="X7260" s="27"/>
      <c r="Y7260" s="27"/>
      <c r="Z7260" s="27"/>
      <c r="AA7260" s="27"/>
      <c r="AB7260" s="27"/>
      <c r="AC7260" s="27"/>
      <c r="AD7260" s="27"/>
      <c r="AE7260" s="27"/>
      <c r="AF7260" s="27"/>
      <c r="AG7260" s="27"/>
      <c r="AH7260" s="27"/>
      <c r="AI7260" s="27"/>
      <c r="AJ7260" s="27"/>
      <c r="AK7260" s="27"/>
    </row>
    <row r="7261" spans="1:37" s="46" customFormat="1" x14ac:dyDescent="0.25">
      <c r="A7261" s="60"/>
      <c r="B7261" s="60"/>
      <c r="C7261" s="61"/>
      <c r="D7261" s="61"/>
      <c r="E7261" s="59"/>
      <c r="F7261" s="59"/>
      <c r="G7261" s="59"/>
      <c r="H7261" s="59"/>
      <c r="I7261" s="94"/>
      <c r="J7261" s="59"/>
      <c r="K7261" s="27"/>
      <c r="L7261" s="27"/>
      <c r="M7261" s="24"/>
      <c r="N7261" s="27"/>
      <c r="O7261" s="27"/>
      <c r="P7261" s="27"/>
      <c r="Q7261" s="27"/>
      <c r="R7261" s="27"/>
      <c r="S7261" s="27"/>
      <c r="T7261" s="27"/>
      <c r="U7261" s="27"/>
      <c r="V7261" s="27"/>
      <c r="W7261" s="27"/>
      <c r="X7261" s="27"/>
      <c r="Y7261" s="27"/>
      <c r="Z7261" s="27"/>
      <c r="AA7261" s="27"/>
      <c r="AB7261" s="27"/>
      <c r="AC7261" s="27"/>
      <c r="AD7261" s="27"/>
      <c r="AE7261" s="27"/>
      <c r="AF7261" s="27"/>
      <c r="AG7261" s="27"/>
      <c r="AH7261" s="27"/>
      <c r="AI7261" s="27"/>
      <c r="AJ7261" s="27"/>
      <c r="AK7261" s="27"/>
    </row>
    <row r="7262" spans="1:37" s="46" customFormat="1" x14ac:dyDescent="0.25">
      <c r="A7262" s="60"/>
      <c r="B7262" s="60"/>
      <c r="C7262" s="61"/>
      <c r="D7262" s="61"/>
      <c r="E7262" s="59"/>
      <c r="F7262" s="59"/>
      <c r="G7262" s="59"/>
      <c r="H7262" s="59"/>
      <c r="I7262" s="94"/>
      <c r="J7262" s="59"/>
      <c r="K7262" s="27"/>
      <c r="L7262" s="27"/>
      <c r="M7262" s="24"/>
      <c r="N7262" s="27"/>
      <c r="O7262" s="27"/>
      <c r="P7262" s="27"/>
      <c r="Q7262" s="27"/>
      <c r="R7262" s="27"/>
      <c r="S7262" s="27"/>
      <c r="T7262" s="27"/>
      <c r="U7262" s="27"/>
      <c r="V7262" s="27"/>
      <c r="W7262" s="27"/>
      <c r="X7262" s="27"/>
      <c r="Y7262" s="27"/>
      <c r="Z7262" s="27"/>
      <c r="AA7262" s="27"/>
      <c r="AB7262" s="27"/>
      <c r="AC7262" s="27"/>
      <c r="AD7262" s="27"/>
      <c r="AE7262" s="27"/>
      <c r="AF7262" s="27"/>
      <c r="AG7262" s="27"/>
      <c r="AH7262" s="27"/>
      <c r="AI7262" s="27"/>
      <c r="AJ7262" s="27"/>
      <c r="AK7262" s="27"/>
    </row>
    <row r="7263" spans="1:37" s="46" customFormat="1" x14ac:dyDescent="0.25">
      <c r="A7263" s="60"/>
      <c r="B7263" s="60"/>
      <c r="C7263" s="61"/>
      <c r="D7263" s="61"/>
      <c r="E7263" s="59"/>
      <c r="F7263" s="59"/>
      <c r="G7263" s="59"/>
      <c r="H7263" s="59"/>
      <c r="I7263" s="94"/>
      <c r="J7263" s="59"/>
      <c r="K7263" s="27"/>
      <c r="L7263" s="27"/>
      <c r="M7263" s="24"/>
      <c r="N7263" s="27"/>
      <c r="O7263" s="27"/>
      <c r="P7263" s="27"/>
      <c r="Q7263" s="27"/>
      <c r="R7263" s="27"/>
      <c r="S7263" s="27"/>
      <c r="T7263" s="27"/>
      <c r="U7263" s="27"/>
      <c r="V7263" s="27"/>
      <c r="W7263" s="27"/>
      <c r="X7263" s="27"/>
      <c r="Y7263" s="27"/>
      <c r="Z7263" s="27"/>
      <c r="AA7263" s="27"/>
      <c r="AB7263" s="27"/>
      <c r="AC7263" s="27"/>
      <c r="AD7263" s="27"/>
      <c r="AE7263" s="27"/>
      <c r="AF7263" s="27"/>
      <c r="AG7263" s="27"/>
      <c r="AH7263" s="27"/>
      <c r="AI7263" s="27"/>
      <c r="AJ7263" s="27"/>
      <c r="AK7263" s="27"/>
    </row>
    <row r="7264" spans="1:37" s="46" customFormat="1" x14ac:dyDescent="0.25">
      <c r="A7264" s="60"/>
      <c r="B7264" s="60"/>
      <c r="C7264" s="61"/>
      <c r="D7264" s="61"/>
      <c r="E7264" s="59"/>
      <c r="F7264" s="59"/>
      <c r="G7264" s="59"/>
      <c r="H7264" s="59"/>
      <c r="I7264" s="94"/>
      <c r="J7264" s="59"/>
      <c r="K7264" s="27"/>
      <c r="L7264" s="27"/>
      <c r="M7264" s="24"/>
      <c r="N7264" s="27"/>
      <c r="O7264" s="27"/>
      <c r="P7264" s="27"/>
      <c r="Q7264" s="27"/>
      <c r="R7264" s="27"/>
      <c r="S7264" s="27"/>
      <c r="T7264" s="27"/>
      <c r="U7264" s="27"/>
      <c r="V7264" s="27"/>
      <c r="W7264" s="27"/>
      <c r="X7264" s="27"/>
      <c r="Y7264" s="27"/>
      <c r="Z7264" s="27"/>
      <c r="AA7264" s="27"/>
      <c r="AB7264" s="27"/>
      <c r="AC7264" s="27"/>
      <c r="AD7264" s="27"/>
      <c r="AE7264" s="27"/>
      <c r="AF7264" s="27"/>
      <c r="AG7264" s="27"/>
      <c r="AH7264" s="27"/>
      <c r="AI7264" s="27"/>
      <c r="AJ7264" s="27"/>
      <c r="AK7264" s="27"/>
    </row>
    <row r="7265" spans="1:37" s="46" customFormat="1" x14ac:dyDescent="0.25">
      <c r="A7265" s="60"/>
      <c r="B7265" s="60"/>
      <c r="C7265" s="61"/>
      <c r="D7265" s="61"/>
      <c r="E7265" s="59"/>
      <c r="F7265" s="59"/>
      <c r="G7265" s="59"/>
      <c r="H7265" s="59"/>
      <c r="I7265" s="94"/>
      <c r="J7265" s="59"/>
      <c r="K7265" s="27"/>
      <c r="L7265" s="27"/>
      <c r="M7265" s="24"/>
      <c r="N7265" s="27"/>
      <c r="O7265" s="27"/>
      <c r="P7265" s="27"/>
      <c r="Q7265" s="27"/>
      <c r="R7265" s="27"/>
      <c r="S7265" s="27"/>
      <c r="T7265" s="27"/>
      <c r="U7265" s="27"/>
      <c r="V7265" s="27"/>
      <c r="W7265" s="27"/>
      <c r="X7265" s="27"/>
      <c r="Y7265" s="27"/>
      <c r="Z7265" s="27"/>
      <c r="AA7265" s="27"/>
      <c r="AB7265" s="27"/>
      <c r="AC7265" s="27"/>
      <c r="AD7265" s="27"/>
      <c r="AE7265" s="27"/>
      <c r="AF7265" s="27"/>
      <c r="AG7265" s="27"/>
      <c r="AH7265" s="27"/>
      <c r="AI7265" s="27"/>
      <c r="AJ7265" s="27"/>
      <c r="AK7265" s="27"/>
    </row>
    <row r="7266" spans="1:37" s="46" customFormat="1" x14ac:dyDescent="0.25">
      <c r="A7266" s="60"/>
      <c r="B7266" s="60"/>
      <c r="C7266" s="61"/>
      <c r="D7266" s="61"/>
      <c r="E7266" s="59"/>
      <c r="F7266" s="59"/>
      <c r="G7266" s="59"/>
      <c r="H7266" s="59"/>
      <c r="I7266" s="94"/>
      <c r="J7266" s="59"/>
      <c r="K7266" s="27"/>
      <c r="L7266" s="27"/>
      <c r="M7266" s="24"/>
      <c r="N7266" s="27"/>
      <c r="O7266" s="27"/>
      <c r="P7266" s="27"/>
      <c r="Q7266" s="27"/>
      <c r="R7266" s="27"/>
      <c r="S7266" s="27"/>
      <c r="T7266" s="27"/>
      <c r="U7266" s="27"/>
      <c r="V7266" s="27"/>
      <c r="W7266" s="27"/>
      <c r="X7266" s="27"/>
      <c r="Y7266" s="27"/>
      <c r="Z7266" s="27"/>
      <c r="AA7266" s="27"/>
      <c r="AB7266" s="27"/>
      <c r="AC7266" s="27"/>
      <c r="AD7266" s="27"/>
      <c r="AE7266" s="27"/>
      <c r="AF7266" s="27"/>
      <c r="AG7266" s="27"/>
      <c r="AH7266" s="27"/>
      <c r="AI7266" s="27"/>
      <c r="AJ7266" s="27"/>
      <c r="AK7266" s="27"/>
    </row>
    <row r="7267" spans="1:37" s="46" customFormat="1" x14ac:dyDescent="0.25">
      <c r="A7267" s="60"/>
      <c r="B7267" s="60"/>
      <c r="C7267" s="61"/>
      <c r="D7267" s="61"/>
      <c r="E7267" s="59"/>
      <c r="F7267" s="59"/>
      <c r="G7267" s="59"/>
      <c r="H7267" s="59"/>
      <c r="I7267" s="94"/>
      <c r="J7267" s="59"/>
      <c r="K7267" s="27"/>
      <c r="L7267" s="27"/>
      <c r="M7267" s="24"/>
      <c r="N7267" s="27"/>
      <c r="O7267" s="27"/>
      <c r="P7267" s="27"/>
      <c r="Q7267" s="27"/>
      <c r="R7267" s="27"/>
      <c r="S7267" s="27"/>
      <c r="T7267" s="27"/>
      <c r="U7267" s="27"/>
      <c r="V7267" s="27"/>
      <c r="W7267" s="27"/>
      <c r="X7267" s="27"/>
      <c r="Y7267" s="27"/>
      <c r="Z7267" s="27"/>
      <c r="AA7267" s="27"/>
      <c r="AB7267" s="27"/>
      <c r="AC7267" s="27"/>
      <c r="AD7267" s="27"/>
      <c r="AE7267" s="27"/>
      <c r="AF7267" s="27"/>
      <c r="AG7267" s="27"/>
      <c r="AH7267" s="27"/>
      <c r="AI7267" s="27"/>
      <c r="AJ7267" s="27"/>
      <c r="AK7267" s="27"/>
    </row>
    <row r="7268" spans="1:37" s="46" customFormat="1" x14ac:dyDescent="0.25">
      <c r="A7268" s="60"/>
      <c r="B7268" s="60"/>
      <c r="C7268" s="61"/>
      <c r="D7268" s="61"/>
      <c r="E7268" s="59"/>
      <c r="F7268" s="59"/>
      <c r="G7268" s="59"/>
      <c r="H7268" s="59"/>
      <c r="I7268" s="94"/>
      <c r="J7268" s="59"/>
      <c r="K7268" s="27"/>
      <c r="L7268" s="27"/>
      <c r="M7268" s="24"/>
      <c r="N7268" s="27"/>
      <c r="O7268" s="27"/>
      <c r="P7268" s="27"/>
      <c r="Q7268" s="27"/>
      <c r="R7268" s="27"/>
      <c r="S7268" s="27"/>
      <c r="T7268" s="27"/>
      <c r="U7268" s="27"/>
      <c r="V7268" s="27"/>
      <c r="W7268" s="27"/>
      <c r="X7268" s="27"/>
      <c r="Y7268" s="27"/>
      <c r="Z7268" s="27"/>
      <c r="AA7268" s="27"/>
      <c r="AB7268" s="27"/>
      <c r="AC7268" s="27"/>
      <c r="AD7268" s="27"/>
      <c r="AE7268" s="27"/>
      <c r="AF7268" s="27"/>
      <c r="AG7268" s="27"/>
      <c r="AH7268" s="27"/>
      <c r="AI7268" s="27"/>
      <c r="AJ7268" s="27"/>
      <c r="AK7268" s="27"/>
    </row>
    <row r="7269" spans="1:37" s="46" customFormat="1" x14ac:dyDescent="0.25">
      <c r="A7269" s="60"/>
      <c r="B7269" s="60"/>
      <c r="C7269" s="61"/>
      <c r="D7269" s="61"/>
      <c r="E7269" s="59"/>
      <c r="F7269" s="59"/>
      <c r="G7269" s="59"/>
      <c r="H7269" s="59"/>
      <c r="I7269" s="94"/>
      <c r="J7269" s="59"/>
      <c r="K7269" s="27"/>
      <c r="L7269" s="27"/>
      <c r="M7269" s="24"/>
      <c r="N7269" s="27"/>
      <c r="O7269" s="27"/>
      <c r="P7269" s="27"/>
      <c r="Q7269" s="27"/>
      <c r="R7269" s="27"/>
      <c r="S7269" s="27"/>
      <c r="T7269" s="27"/>
      <c r="U7269" s="27"/>
      <c r="V7269" s="27"/>
      <c r="W7269" s="27"/>
      <c r="X7269" s="27"/>
      <c r="Y7269" s="27"/>
      <c r="Z7269" s="27"/>
      <c r="AA7269" s="27"/>
      <c r="AB7269" s="27"/>
      <c r="AC7269" s="27"/>
      <c r="AD7269" s="27"/>
      <c r="AE7269" s="27"/>
      <c r="AF7269" s="27"/>
      <c r="AG7269" s="27"/>
      <c r="AH7269" s="27"/>
      <c r="AI7269" s="27"/>
      <c r="AJ7269" s="27"/>
      <c r="AK7269" s="27"/>
    </row>
    <row r="7270" spans="1:37" s="46" customFormat="1" x14ac:dyDescent="0.25">
      <c r="A7270" s="60"/>
      <c r="B7270" s="60"/>
      <c r="C7270" s="61"/>
      <c r="D7270" s="61"/>
      <c r="E7270" s="59"/>
      <c r="F7270" s="59"/>
      <c r="G7270" s="59"/>
      <c r="H7270" s="59"/>
      <c r="I7270" s="94"/>
      <c r="J7270" s="59"/>
      <c r="K7270" s="27"/>
      <c r="L7270" s="27"/>
      <c r="M7270" s="24"/>
      <c r="N7270" s="27"/>
      <c r="O7270" s="27"/>
      <c r="P7270" s="27"/>
      <c r="Q7270" s="27"/>
      <c r="R7270" s="27"/>
      <c r="S7270" s="27"/>
      <c r="T7270" s="27"/>
      <c r="U7270" s="27"/>
      <c r="V7270" s="27"/>
      <c r="W7270" s="27"/>
      <c r="X7270" s="27"/>
      <c r="Y7270" s="27"/>
      <c r="Z7270" s="27"/>
      <c r="AA7270" s="27"/>
      <c r="AB7270" s="27"/>
      <c r="AC7270" s="27"/>
      <c r="AD7270" s="27"/>
      <c r="AE7270" s="27"/>
      <c r="AF7270" s="27"/>
      <c r="AG7270" s="27"/>
      <c r="AH7270" s="27"/>
      <c r="AI7270" s="27"/>
      <c r="AJ7270" s="27"/>
      <c r="AK7270" s="27"/>
    </row>
    <row r="7271" spans="1:37" s="46" customFormat="1" x14ac:dyDescent="0.25">
      <c r="A7271" s="60"/>
      <c r="B7271" s="60"/>
      <c r="C7271" s="61"/>
      <c r="D7271" s="61"/>
      <c r="E7271" s="59"/>
      <c r="F7271" s="59"/>
      <c r="G7271" s="59"/>
      <c r="H7271" s="59"/>
      <c r="I7271" s="94"/>
      <c r="J7271" s="59"/>
      <c r="K7271" s="27"/>
      <c r="L7271" s="27"/>
      <c r="M7271" s="24"/>
      <c r="N7271" s="27"/>
      <c r="O7271" s="27"/>
      <c r="P7271" s="27"/>
      <c r="Q7271" s="27"/>
      <c r="R7271" s="27"/>
      <c r="S7271" s="27"/>
      <c r="T7271" s="27"/>
      <c r="U7271" s="27"/>
      <c r="V7271" s="27"/>
      <c r="W7271" s="27"/>
      <c r="X7271" s="27"/>
      <c r="Y7271" s="27"/>
      <c r="Z7271" s="27"/>
      <c r="AA7271" s="27"/>
      <c r="AB7271" s="27"/>
      <c r="AC7271" s="27"/>
      <c r="AD7271" s="27"/>
      <c r="AE7271" s="27"/>
      <c r="AF7271" s="27"/>
      <c r="AG7271" s="27"/>
      <c r="AH7271" s="27"/>
      <c r="AI7271" s="27"/>
      <c r="AJ7271" s="27"/>
      <c r="AK7271" s="27"/>
    </row>
    <row r="7272" spans="1:37" s="46" customFormat="1" x14ac:dyDescent="0.25">
      <c r="A7272" s="60"/>
      <c r="B7272" s="60"/>
      <c r="C7272" s="61"/>
      <c r="D7272" s="61"/>
      <c r="E7272" s="59"/>
      <c r="F7272" s="59"/>
      <c r="G7272" s="59"/>
      <c r="H7272" s="59"/>
      <c r="I7272" s="94"/>
      <c r="J7272" s="59"/>
      <c r="K7272" s="27"/>
      <c r="L7272" s="27"/>
      <c r="M7272" s="24"/>
      <c r="N7272" s="27"/>
      <c r="O7272" s="27"/>
      <c r="P7272" s="27"/>
      <c r="Q7272" s="27"/>
      <c r="R7272" s="27"/>
      <c r="S7272" s="27"/>
      <c r="T7272" s="27"/>
      <c r="U7272" s="27"/>
      <c r="V7272" s="27"/>
      <c r="W7272" s="27"/>
      <c r="X7272" s="27"/>
      <c r="Y7272" s="27"/>
      <c r="Z7272" s="27"/>
      <c r="AA7272" s="27"/>
      <c r="AB7272" s="27"/>
      <c r="AC7272" s="27"/>
      <c r="AD7272" s="27"/>
      <c r="AE7272" s="27"/>
      <c r="AF7272" s="27"/>
      <c r="AG7272" s="27"/>
      <c r="AH7272" s="27"/>
      <c r="AI7272" s="27"/>
      <c r="AJ7272" s="27"/>
      <c r="AK7272" s="27"/>
    </row>
    <row r="7273" spans="1:37" s="46" customFormat="1" x14ac:dyDescent="0.25">
      <c r="A7273" s="60"/>
      <c r="B7273" s="60"/>
      <c r="C7273" s="61"/>
      <c r="D7273" s="61"/>
      <c r="E7273" s="59"/>
      <c r="F7273" s="59"/>
      <c r="G7273" s="59"/>
      <c r="H7273" s="59"/>
      <c r="I7273" s="94"/>
      <c r="J7273" s="59"/>
      <c r="K7273" s="27"/>
      <c r="L7273" s="27"/>
      <c r="M7273" s="24"/>
      <c r="N7273" s="27"/>
      <c r="O7273" s="27"/>
      <c r="P7273" s="27"/>
      <c r="Q7273" s="27"/>
      <c r="R7273" s="27"/>
      <c r="S7273" s="27"/>
      <c r="T7273" s="27"/>
      <c r="U7273" s="27"/>
      <c r="V7273" s="27"/>
      <c r="W7273" s="27"/>
      <c r="X7273" s="27"/>
      <c r="Y7273" s="27"/>
      <c r="Z7273" s="27"/>
      <c r="AA7273" s="27"/>
      <c r="AB7273" s="27"/>
      <c r="AC7273" s="27"/>
      <c r="AD7273" s="27"/>
      <c r="AE7273" s="27"/>
      <c r="AF7273" s="27"/>
      <c r="AG7273" s="27"/>
      <c r="AH7273" s="27"/>
      <c r="AI7273" s="27"/>
      <c r="AJ7273" s="27"/>
      <c r="AK7273" s="27"/>
    </row>
    <row r="7274" spans="1:37" s="46" customFormat="1" x14ac:dyDescent="0.25">
      <c r="A7274" s="60"/>
      <c r="B7274" s="60"/>
      <c r="C7274" s="61"/>
      <c r="D7274" s="61"/>
      <c r="E7274" s="59"/>
      <c r="F7274" s="59"/>
      <c r="G7274" s="59"/>
      <c r="H7274" s="59"/>
      <c r="I7274" s="94"/>
      <c r="J7274" s="59"/>
      <c r="K7274" s="27"/>
      <c r="L7274" s="27"/>
      <c r="M7274" s="24"/>
      <c r="N7274" s="27"/>
      <c r="O7274" s="27"/>
      <c r="P7274" s="27"/>
      <c r="Q7274" s="27"/>
      <c r="R7274" s="27"/>
      <c r="S7274" s="27"/>
      <c r="T7274" s="27"/>
      <c r="U7274" s="27"/>
      <c r="V7274" s="27"/>
      <c r="W7274" s="27"/>
      <c r="X7274" s="27"/>
      <c r="Y7274" s="27"/>
      <c r="Z7274" s="27"/>
      <c r="AA7274" s="27"/>
      <c r="AB7274" s="27"/>
      <c r="AC7274" s="27"/>
      <c r="AD7274" s="27"/>
      <c r="AE7274" s="27"/>
      <c r="AF7274" s="27"/>
      <c r="AG7274" s="27"/>
      <c r="AH7274" s="27"/>
      <c r="AI7274" s="27"/>
      <c r="AJ7274" s="27"/>
      <c r="AK7274" s="27"/>
    </row>
    <row r="7275" spans="1:37" s="46" customFormat="1" x14ac:dyDescent="0.25">
      <c r="A7275" s="60"/>
      <c r="B7275" s="60"/>
      <c r="C7275" s="61"/>
      <c r="D7275" s="61"/>
      <c r="E7275" s="59"/>
      <c r="F7275" s="59"/>
      <c r="G7275" s="59"/>
      <c r="H7275" s="59"/>
      <c r="I7275" s="94"/>
      <c r="J7275" s="59"/>
      <c r="K7275" s="27"/>
      <c r="L7275" s="27"/>
      <c r="M7275" s="24"/>
      <c r="N7275" s="27"/>
      <c r="O7275" s="27"/>
      <c r="P7275" s="27"/>
      <c r="Q7275" s="27"/>
      <c r="R7275" s="27"/>
      <c r="S7275" s="27"/>
      <c r="T7275" s="27"/>
      <c r="U7275" s="27"/>
      <c r="V7275" s="27"/>
      <c r="W7275" s="27"/>
      <c r="X7275" s="27"/>
      <c r="Y7275" s="27"/>
      <c r="Z7275" s="27"/>
      <c r="AA7275" s="27"/>
      <c r="AB7275" s="27"/>
      <c r="AC7275" s="27"/>
      <c r="AD7275" s="27"/>
      <c r="AE7275" s="27"/>
      <c r="AF7275" s="27"/>
      <c r="AG7275" s="27"/>
      <c r="AH7275" s="27"/>
      <c r="AI7275" s="27"/>
      <c r="AJ7275" s="27"/>
      <c r="AK7275" s="27"/>
    </row>
    <row r="7276" spans="1:37" s="46" customFormat="1" x14ac:dyDescent="0.25">
      <c r="A7276" s="60"/>
      <c r="B7276" s="60"/>
      <c r="C7276" s="61"/>
      <c r="D7276" s="61"/>
      <c r="E7276" s="59"/>
      <c r="F7276" s="59"/>
      <c r="G7276" s="59"/>
      <c r="H7276" s="59"/>
      <c r="I7276" s="94"/>
      <c r="J7276" s="59"/>
      <c r="K7276" s="27"/>
      <c r="L7276" s="27"/>
      <c r="M7276" s="24"/>
      <c r="N7276" s="27"/>
      <c r="O7276" s="27"/>
      <c r="P7276" s="27"/>
      <c r="Q7276" s="27"/>
      <c r="R7276" s="27"/>
      <c r="S7276" s="27"/>
      <c r="T7276" s="27"/>
      <c r="U7276" s="27"/>
      <c r="V7276" s="27"/>
      <c r="W7276" s="27"/>
      <c r="X7276" s="27"/>
      <c r="Y7276" s="27"/>
      <c r="Z7276" s="27"/>
      <c r="AA7276" s="27"/>
      <c r="AB7276" s="27"/>
      <c r="AC7276" s="27"/>
      <c r="AD7276" s="27"/>
      <c r="AE7276" s="27"/>
      <c r="AF7276" s="27"/>
      <c r="AG7276" s="27"/>
      <c r="AH7276" s="27"/>
      <c r="AI7276" s="27"/>
      <c r="AJ7276" s="27"/>
      <c r="AK7276" s="27"/>
    </row>
    <row r="7277" spans="1:37" s="46" customFormat="1" x14ac:dyDescent="0.25">
      <c r="A7277" s="60"/>
      <c r="B7277" s="60"/>
      <c r="C7277" s="61"/>
      <c r="D7277" s="61"/>
      <c r="E7277" s="59"/>
      <c r="F7277" s="59"/>
      <c r="G7277" s="59"/>
      <c r="H7277" s="59"/>
      <c r="I7277" s="94"/>
      <c r="J7277" s="59"/>
      <c r="K7277" s="27"/>
      <c r="L7277" s="27"/>
      <c r="M7277" s="24"/>
      <c r="N7277" s="27"/>
      <c r="O7277" s="27"/>
      <c r="P7277" s="27"/>
      <c r="Q7277" s="27"/>
      <c r="R7277" s="27"/>
      <c r="S7277" s="27"/>
      <c r="T7277" s="27"/>
      <c r="U7277" s="27"/>
      <c r="V7277" s="27"/>
      <c r="W7277" s="27"/>
      <c r="X7277" s="27"/>
      <c r="Y7277" s="27"/>
      <c r="Z7277" s="27"/>
      <c r="AA7277" s="27"/>
      <c r="AB7277" s="27"/>
      <c r="AC7277" s="27"/>
      <c r="AD7277" s="27"/>
      <c r="AE7277" s="27"/>
      <c r="AF7277" s="27"/>
      <c r="AG7277" s="27"/>
      <c r="AH7277" s="27"/>
      <c r="AI7277" s="27"/>
      <c r="AJ7277" s="27"/>
      <c r="AK7277" s="27"/>
    </row>
    <row r="7278" spans="1:37" s="46" customFormat="1" x14ac:dyDescent="0.25">
      <c r="A7278" s="60"/>
      <c r="B7278" s="60"/>
      <c r="C7278" s="61"/>
      <c r="D7278" s="61"/>
      <c r="E7278" s="59"/>
      <c r="F7278" s="59"/>
      <c r="G7278" s="59"/>
      <c r="H7278" s="59"/>
      <c r="I7278" s="94"/>
      <c r="J7278" s="59"/>
      <c r="K7278" s="27"/>
      <c r="L7278" s="27"/>
      <c r="M7278" s="24"/>
      <c r="N7278" s="27"/>
      <c r="O7278" s="27"/>
      <c r="P7278" s="27"/>
      <c r="Q7278" s="27"/>
      <c r="R7278" s="27"/>
      <c r="S7278" s="27"/>
      <c r="T7278" s="27"/>
      <c r="U7278" s="27"/>
      <c r="V7278" s="27"/>
      <c r="W7278" s="27"/>
      <c r="X7278" s="27"/>
      <c r="Y7278" s="27"/>
      <c r="Z7278" s="27"/>
      <c r="AA7278" s="27"/>
      <c r="AB7278" s="27"/>
      <c r="AC7278" s="27"/>
      <c r="AD7278" s="27"/>
      <c r="AE7278" s="27"/>
      <c r="AF7278" s="27"/>
      <c r="AG7278" s="27"/>
      <c r="AH7278" s="27"/>
      <c r="AI7278" s="27"/>
      <c r="AJ7278" s="27"/>
      <c r="AK7278" s="27"/>
    </row>
    <row r="7279" spans="1:37" s="46" customFormat="1" x14ac:dyDescent="0.25">
      <c r="A7279" s="60"/>
      <c r="B7279" s="60"/>
      <c r="C7279" s="61"/>
      <c r="D7279" s="61"/>
      <c r="E7279" s="59"/>
      <c r="F7279" s="59"/>
      <c r="G7279" s="59"/>
      <c r="H7279" s="59"/>
      <c r="I7279" s="94"/>
      <c r="J7279" s="59"/>
      <c r="K7279" s="27"/>
      <c r="L7279" s="27"/>
      <c r="M7279" s="24"/>
      <c r="N7279" s="27"/>
      <c r="O7279" s="27"/>
      <c r="P7279" s="27"/>
      <c r="Q7279" s="27"/>
      <c r="R7279" s="27"/>
      <c r="S7279" s="27"/>
      <c r="T7279" s="27"/>
      <c r="U7279" s="27"/>
      <c r="V7279" s="27"/>
      <c r="W7279" s="27"/>
      <c r="X7279" s="27"/>
      <c r="Y7279" s="27"/>
      <c r="Z7279" s="27"/>
      <c r="AA7279" s="27"/>
      <c r="AB7279" s="27"/>
      <c r="AC7279" s="27"/>
      <c r="AD7279" s="27"/>
      <c r="AE7279" s="27"/>
      <c r="AF7279" s="27"/>
      <c r="AG7279" s="27"/>
      <c r="AH7279" s="27"/>
      <c r="AI7279" s="27"/>
      <c r="AJ7279" s="27"/>
      <c r="AK7279" s="27"/>
    </row>
    <row r="7280" spans="1:37" s="46" customFormat="1" x14ac:dyDescent="0.25">
      <c r="A7280" s="60"/>
      <c r="B7280" s="60"/>
      <c r="C7280" s="61"/>
      <c r="D7280" s="61"/>
      <c r="E7280" s="59"/>
      <c r="F7280" s="59"/>
      <c r="G7280" s="59"/>
      <c r="H7280" s="59"/>
      <c r="I7280" s="94"/>
      <c r="J7280" s="59"/>
      <c r="K7280" s="27"/>
      <c r="L7280" s="27"/>
      <c r="M7280" s="24"/>
      <c r="N7280" s="27"/>
      <c r="O7280" s="27"/>
      <c r="P7280" s="27"/>
      <c r="Q7280" s="27"/>
      <c r="R7280" s="27"/>
      <c r="S7280" s="27"/>
      <c r="T7280" s="27"/>
      <c r="U7280" s="27"/>
      <c r="V7280" s="27"/>
      <c r="W7280" s="27"/>
      <c r="X7280" s="27"/>
      <c r="Y7280" s="27"/>
      <c r="Z7280" s="27"/>
      <c r="AA7280" s="27"/>
      <c r="AB7280" s="27"/>
      <c r="AC7280" s="27"/>
      <c r="AD7280" s="27"/>
      <c r="AE7280" s="27"/>
      <c r="AF7280" s="27"/>
      <c r="AG7280" s="27"/>
      <c r="AH7280" s="27"/>
      <c r="AI7280" s="27"/>
      <c r="AJ7280" s="27"/>
      <c r="AK7280" s="27"/>
    </row>
    <row r="7281" spans="1:37" s="46" customFormat="1" x14ac:dyDescent="0.25">
      <c r="A7281" s="60"/>
      <c r="B7281" s="60"/>
      <c r="C7281" s="61"/>
      <c r="D7281" s="61"/>
      <c r="E7281" s="59"/>
      <c r="F7281" s="59"/>
      <c r="G7281" s="59"/>
      <c r="H7281" s="59"/>
      <c r="I7281" s="94"/>
      <c r="J7281" s="59"/>
      <c r="K7281" s="27"/>
      <c r="L7281" s="27"/>
      <c r="M7281" s="24"/>
      <c r="N7281" s="27"/>
      <c r="O7281" s="27"/>
      <c r="P7281" s="27"/>
      <c r="Q7281" s="27"/>
      <c r="R7281" s="27"/>
      <c r="S7281" s="27"/>
      <c r="T7281" s="27"/>
      <c r="U7281" s="27"/>
      <c r="V7281" s="27"/>
      <c r="W7281" s="27"/>
      <c r="X7281" s="27"/>
      <c r="Y7281" s="27"/>
      <c r="Z7281" s="27"/>
      <c r="AA7281" s="27"/>
      <c r="AB7281" s="27"/>
      <c r="AC7281" s="27"/>
      <c r="AD7281" s="27"/>
      <c r="AE7281" s="27"/>
      <c r="AF7281" s="27"/>
      <c r="AG7281" s="27"/>
      <c r="AH7281" s="27"/>
      <c r="AI7281" s="27"/>
      <c r="AJ7281" s="27"/>
      <c r="AK7281" s="27"/>
    </row>
    <row r="7282" spans="1:37" s="46" customFormat="1" x14ac:dyDescent="0.25">
      <c r="A7282" s="60"/>
      <c r="B7282" s="60"/>
      <c r="C7282" s="61"/>
      <c r="D7282" s="61"/>
      <c r="E7282" s="59"/>
      <c r="F7282" s="59"/>
      <c r="G7282" s="59"/>
      <c r="H7282" s="59"/>
      <c r="I7282" s="94"/>
      <c r="J7282" s="59"/>
      <c r="K7282" s="27"/>
      <c r="L7282" s="27"/>
      <c r="M7282" s="24"/>
      <c r="N7282" s="27"/>
      <c r="O7282" s="27"/>
      <c r="P7282" s="27"/>
      <c r="Q7282" s="27"/>
      <c r="R7282" s="27"/>
      <c r="S7282" s="27"/>
      <c r="T7282" s="27"/>
      <c r="U7282" s="27"/>
      <c r="V7282" s="27"/>
      <c r="W7282" s="27"/>
      <c r="X7282" s="27"/>
      <c r="Y7282" s="27"/>
      <c r="Z7282" s="27"/>
      <c r="AA7282" s="27"/>
      <c r="AB7282" s="27"/>
      <c r="AC7282" s="27"/>
      <c r="AD7282" s="27"/>
      <c r="AE7282" s="27"/>
      <c r="AF7282" s="27"/>
      <c r="AG7282" s="27"/>
      <c r="AH7282" s="27"/>
      <c r="AI7282" s="27"/>
      <c r="AJ7282" s="27"/>
      <c r="AK7282" s="27"/>
    </row>
    <row r="7283" spans="1:37" s="46" customFormat="1" x14ac:dyDescent="0.25">
      <c r="A7283" s="60"/>
      <c r="B7283" s="60"/>
      <c r="C7283" s="61"/>
      <c r="D7283" s="61"/>
      <c r="E7283" s="59"/>
      <c r="F7283" s="59"/>
      <c r="G7283" s="59"/>
      <c r="H7283" s="59"/>
      <c r="I7283" s="94"/>
      <c r="J7283" s="59"/>
      <c r="K7283" s="27"/>
      <c r="L7283" s="27"/>
      <c r="M7283" s="24"/>
      <c r="N7283" s="27"/>
      <c r="O7283" s="27"/>
      <c r="P7283" s="27"/>
      <c r="Q7283" s="27"/>
      <c r="R7283" s="27"/>
      <c r="S7283" s="27"/>
      <c r="T7283" s="27"/>
      <c r="U7283" s="27"/>
      <c r="V7283" s="27"/>
      <c r="W7283" s="27"/>
      <c r="X7283" s="27"/>
      <c r="Y7283" s="27"/>
      <c r="Z7283" s="27"/>
      <c r="AA7283" s="27"/>
      <c r="AB7283" s="27"/>
      <c r="AC7283" s="27"/>
      <c r="AD7283" s="27"/>
      <c r="AE7283" s="27"/>
      <c r="AF7283" s="27"/>
      <c r="AG7283" s="27"/>
      <c r="AH7283" s="27"/>
      <c r="AI7283" s="27"/>
      <c r="AJ7283" s="27"/>
      <c r="AK7283" s="27"/>
    </row>
    <row r="7284" spans="1:37" s="46" customFormat="1" x14ac:dyDescent="0.25">
      <c r="A7284" s="60"/>
      <c r="B7284" s="60"/>
      <c r="C7284" s="61"/>
      <c r="D7284" s="61"/>
      <c r="E7284" s="59"/>
      <c r="F7284" s="59"/>
      <c r="G7284" s="59"/>
      <c r="H7284" s="59"/>
      <c r="I7284" s="94"/>
      <c r="J7284" s="59"/>
      <c r="K7284" s="27"/>
      <c r="L7284" s="27"/>
      <c r="M7284" s="24"/>
      <c r="N7284" s="27"/>
      <c r="O7284" s="27"/>
      <c r="P7284" s="27"/>
      <c r="Q7284" s="27"/>
      <c r="R7284" s="27"/>
      <c r="S7284" s="27"/>
      <c r="T7284" s="27"/>
      <c r="U7284" s="27"/>
      <c r="V7284" s="27"/>
      <c r="W7284" s="27"/>
      <c r="X7284" s="27"/>
      <c r="Y7284" s="27"/>
      <c r="Z7284" s="27"/>
      <c r="AA7284" s="27"/>
      <c r="AB7284" s="27"/>
      <c r="AC7284" s="27"/>
      <c r="AD7284" s="27"/>
      <c r="AE7284" s="27"/>
      <c r="AF7284" s="27"/>
      <c r="AG7284" s="27"/>
      <c r="AH7284" s="27"/>
      <c r="AI7284" s="27"/>
      <c r="AJ7284" s="27"/>
      <c r="AK7284" s="27"/>
    </row>
    <row r="7285" spans="1:37" s="46" customFormat="1" x14ac:dyDescent="0.25">
      <c r="A7285" s="60"/>
      <c r="B7285" s="60"/>
      <c r="C7285" s="61"/>
      <c r="D7285" s="61"/>
      <c r="E7285" s="59"/>
      <c r="F7285" s="59"/>
      <c r="G7285" s="59"/>
      <c r="H7285" s="59"/>
      <c r="I7285" s="94"/>
      <c r="J7285" s="59"/>
      <c r="K7285" s="27"/>
      <c r="L7285" s="27"/>
      <c r="M7285" s="24"/>
      <c r="N7285" s="27"/>
      <c r="O7285" s="27"/>
      <c r="P7285" s="27"/>
      <c r="Q7285" s="27"/>
      <c r="R7285" s="27"/>
      <c r="S7285" s="27"/>
      <c r="T7285" s="27"/>
      <c r="U7285" s="27"/>
      <c r="V7285" s="27"/>
      <c r="W7285" s="27"/>
      <c r="X7285" s="27"/>
      <c r="Y7285" s="27"/>
      <c r="Z7285" s="27"/>
      <c r="AA7285" s="27"/>
      <c r="AB7285" s="27"/>
      <c r="AC7285" s="27"/>
      <c r="AD7285" s="27"/>
      <c r="AE7285" s="27"/>
      <c r="AF7285" s="27"/>
      <c r="AG7285" s="27"/>
      <c r="AH7285" s="27"/>
      <c r="AI7285" s="27"/>
      <c r="AJ7285" s="27"/>
      <c r="AK7285" s="27"/>
    </row>
    <row r="7286" spans="1:37" s="46" customFormat="1" x14ac:dyDescent="0.25">
      <c r="A7286" s="60"/>
      <c r="B7286" s="60"/>
      <c r="C7286" s="61"/>
      <c r="D7286" s="61"/>
      <c r="E7286" s="59"/>
      <c r="F7286" s="59"/>
      <c r="G7286" s="59"/>
      <c r="H7286" s="59"/>
      <c r="I7286" s="94"/>
      <c r="J7286" s="59"/>
      <c r="K7286" s="27"/>
      <c r="L7286" s="27"/>
      <c r="M7286" s="24"/>
      <c r="N7286" s="27"/>
      <c r="O7286" s="27"/>
      <c r="P7286" s="27"/>
      <c r="Q7286" s="27"/>
      <c r="R7286" s="27"/>
      <c r="S7286" s="27"/>
      <c r="T7286" s="27"/>
      <c r="U7286" s="27"/>
      <c r="V7286" s="27"/>
      <c r="W7286" s="27"/>
      <c r="X7286" s="27"/>
      <c r="Y7286" s="27"/>
      <c r="Z7286" s="27"/>
      <c r="AA7286" s="27"/>
      <c r="AB7286" s="27"/>
      <c r="AC7286" s="27"/>
      <c r="AD7286" s="27"/>
      <c r="AE7286" s="27"/>
      <c r="AF7286" s="27"/>
      <c r="AG7286" s="27"/>
      <c r="AH7286" s="27"/>
      <c r="AI7286" s="27"/>
      <c r="AJ7286" s="27"/>
      <c r="AK7286" s="27"/>
    </row>
    <row r="7287" spans="1:37" s="46" customFormat="1" x14ac:dyDescent="0.25">
      <c r="A7287" s="60"/>
      <c r="B7287" s="60"/>
      <c r="C7287" s="61"/>
      <c r="D7287" s="61"/>
      <c r="E7287" s="59"/>
      <c r="F7287" s="59"/>
      <c r="G7287" s="59"/>
      <c r="H7287" s="59"/>
      <c r="I7287" s="94"/>
      <c r="J7287" s="59"/>
      <c r="K7287" s="27"/>
      <c r="L7287" s="27"/>
      <c r="M7287" s="24"/>
      <c r="N7287" s="27"/>
      <c r="O7287" s="27"/>
      <c r="P7287" s="27"/>
      <c r="Q7287" s="27"/>
      <c r="R7287" s="27"/>
      <c r="S7287" s="27"/>
      <c r="T7287" s="27"/>
      <c r="U7287" s="27"/>
      <c r="V7287" s="27"/>
      <c r="W7287" s="27"/>
      <c r="X7287" s="27"/>
      <c r="Y7287" s="27"/>
      <c r="Z7287" s="27"/>
      <c r="AA7287" s="27"/>
      <c r="AB7287" s="27"/>
      <c r="AC7287" s="27"/>
      <c r="AD7287" s="27"/>
      <c r="AE7287" s="27"/>
      <c r="AF7287" s="27"/>
      <c r="AG7287" s="27"/>
      <c r="AH7287" s="27"/>
      <c r="AI7287" s="27"/>
      <c r="AJ7287" s="27"/>
      <c r="AK7287" s="27"/>
    </row>
    <row r="7288" spans="1:37" s="46" customFormat="1" x14ac:dyDescent="0.25">
      <c r="A7288" s="60"/>
      <c r="B7288" s="60"/>
      <c r="C7288" s="61"/>
      <c r="D7288" s="61"/>
      <c r="E7288" s="59"/>
      <c r="F7288" s="59"/>
      <c r="G7288" s="59"/>
      <c r="H7288" s="59"/>
      <c r="I7288" s="94"/>
      <c r="J7288" s="59"/>
      <c r="K7288" s="27"/>
      <c r="L7288" s="27"/>
      <c r="M7288" s="24"/>
      <c r="N7288" s="27"/>
      <c r="O7288" s="27"/>
      <c r="P7288" s="27"/>
      <c r="Q7288" s="27"/>
      <c r="R7288" s="27"/>
      <c r="S7288" s="27"/>
      <c r="T7288" s="27"/>
      <c r="U7288" s="27"/>
      <c r="V7288" s="27"/>
      <c r="W7288" s="27"/>
      <c r="X7288" s="27"/>
      <c r="Y7288" s="27"/>
      <c r="Z7288" s="27"/>
      <c r="AA7288" s="27"/>
      <c r="AB7288" s="27"/>
      <c r="AC7288" s="27"/>
      <c r="AD7288" s="27"/>
      <c r="AE7288" s="27"/>
      <c r="AF7288" s="27"/>
      <c r="AG7288" s="27"/>
      <c r="AH7288" s="27"/>
      <c r="AI7288" s="27"/>
      <c r="AJ7288" s="27"/>
      <c r="AK7288" s="27"/>
    </row>
    <row r="7289" spans="1:37" s="46" customFormat="1" x14ac:dyDescent="0.25">
      <c r="A7289" s="60"/>
      <c r="B7289" s="60"/>
      <c r="C7289" s="61"/>
      <c r="D7289" s="61"/>
      <c r="E7289" s="59"/>
      <c r="F7289" s="59"/>
      <c r="G7289" s="59"/>
      <c r="H7289" s="59"/>
      <c r="I7289" s="94"/>
      <c r="J7289" s="59"/>
      <c r="K7289" s="27"/>
      <c r="L7289" s="27"/>
      <c r="M7289" s="24"/>
      <c r="N7289" s="27"/>
      <c r="O7289" s="27"/>
      <c r="P7289" s="27"/>
      <c r="Q7289" s="27"/>
      <c r="R7289" s="27"/>
      <c r="S7289" s="27"/>
      <c r="T7289" s="27"/>
      <c r="U7289" s="27"/>
      <c r="V7289" s="27"/>
      <c r="W7289" s="27"/>
      <c r="X7289" s="27"/>
      <c r="Y7289" s="27"/>
      <c r="Z7289" s="27"/>
      <c r="AA7289" s="27"/>
      <c r="AB7289" s="27"/>
      <c r="AC7289" s="27"/>
      <c r="AD7289" s="27"/>
      <c r="AE7289" s="27"/>
      <c r="AF7289" s="27"/>
      <c r="AG7289" s="27"/>
      <c r="AH7289" s="27"/>
      <c r="AI7289" s="27"/>
      <c r="AJ7289" s="27"/>
      <c r="AK7289" s="27"/>
    </row>
    <row r="7290" spans="1:37" s="46" customFormat="1" x14ac:dyDescent="0.25">
      <c r="A7290" s="60"/>
      <c r="B7290" s="60"/>
      <c r="C7290" s="61"/>
      <c r="D7290" s="61"/>
      <c r="E7290" s="59"/>
      <c r="F7290" s="59"/>
      <c r="G7290" s="59"/>
      <c r="H7290" s="59"/>
      <c r="I7290" s="94"/>
      <c r="J7290" s="59"/>
      <c r="K7290" s="27"/>
      <c r="L7290" s="27"/>
      <c r="M7290" s="24"/>
      <c r="N7290" s="27"/>
      <c r="O7290" s="27"/>
      <c r="P7290" s="27"/>
      <c r="Q7290" s="27"/>
      <c r="R7290" s="27"/>
      <c r="S7290" s="27"/>
      <c r="T7290" s="27"/>
      <c r="U7290" s="27"/>
      <c r="V7290" s="27"/>
      <c r="W7290" s="27"/>
      <c r="X7290" s="27"/>
      <c r="Y7290" s="27"/>
      <c r="Z7290" s="27"/>
      <c r="AA7290" s="27"/>
      <c r="AB7290" s="27"/>
      <c r="AC7290" s="27"/>
      <c r="AD7290" s="27"/>
      <c r="AE7290" s="27"/>
      <c r="AF7290" s="27"/>
      <c r="AG7290" s="27"/>
      <c r="AH7290" s="27"/>
      <c r="AI7290" s="27"/>
      <c r="AJ7290" s="27"/>
      <c r="AK7290" s="27"/>
    </row>
    <row r="7291" spans="1:37" s="46" customFormat="1" x14ac:dyDescent="0.25">
      <c r="A7291" s="60"/>
      <c r="B7291" s="60"/>
      <c r="C7291" s="61"/>
      <c r="D7291" s="61"/>
      <c r="E7291" s="59"/>
      <c r="F7291" s="59"/>
      <c r="G7291" s="59"/>
      <c r="H7291" s="59"/>
      <c r="I7291" s="94"/>
      <c r="J7291" s="59"/>
      <c r="K7291" s="27"/>
      <c r="L7291" s="27"/>
      <c r="M7291" s="24"/>
      <c r="N7291" s="27"/>
      <c r="O7291" s="27"/>
      <c r="P7291" s="27"/>
      <c r="Q7291" s="27"/>
      <c r="R7291" s="27"/>
      <c r="S7291" s="27"/>
      <c r="T7291" s="27"/>
      <c r="U7291" s="27"/>
      <c r="V7291" s="27"/>
      <c r="W7291" s="27"/>
      <c r="X7291" s="27"/>
      <c r="Y7291" s="27"/>
      <c r="Z7291" s="27"/>
      <c r="AA7291" s="27"/>
      <c r="AB7291" s="27"/>
      <c r="AC7291" s="27"/>
      <c r="AD7291" s="27"/>
      <c r="AE7291" s="27"/>
      <c r="AF7291" s="27"/>
      <c r="AG7291" s="27"/>
      <c r="AH7291" s="27"/>
      <c r="AI7291" s="27"/>
      <c r="AJ7291" s="27"/>
      <c r="AK7291" s="27"/>
    </row>
    <row r="7292" spans="1:37" s="46" customFormat="1" x14ac:dyDescent="0.25">
      <c r="A7292" s="60"/>
      <c r="B7292" s="60"/>
      <c r="C7292" s="61"/>
      <c r="D7292" s="61"/>
      <c r="E7292" s="59"/>
      <c r="F7292" s="59"/>
      <c r="G7292" s="59"/>
      <c r="H7292" s="59"/>
      <c r="I7292" s="94"/>
      <c r="J7292" s="59"/>
      <c r="K7292" s="27"/>
      <c r="L7292" s="27"/>
      <c r="M7292" s="24"/>
      <c r="N7292" s="27"/>
      <c r="O7292" s="27"/>
      <c r="P7292" s="27"/>
      <c r="Q7292" s="27"/>
      <c r="R7292" s="27"/>
      <c r="S7292" s="27"/>
      <c r="T7292" s="27"/>
      <c r="U7292" s="27"/>
      <c r="V7292" s="27"/>
      <c r="W7292" s="27"/>
      <c r="X7292" s="27"/>
      <c r="Y7292" s="27"/>
      <c r="Z7292" s="27"/>
      <c r="AA7292" s="27"/>
      <c r="AB7292" s="27"/>
      <c r="AC7292" s="27"/>
      <c r="AD7292" s="27"/>
      <c r="AE7292" s="27"/>
      <c r="AF7292" s="27"/>
      <c r="AG7292" s="27"/>
      <c r="AH7292" s="27"/>
      <c r="AI7292" s="27"/>
      <c r="AJ7292" s="27"/>
      <c r="AK7292" s="27"/>
    </row>
    <row r="7293" spans="1:37" s="46" customFormat="1" x14ac:dyDescent="0.25">
      <c r="A7293" s="60"/>
      <c r="B7293" s="60"/>
      <c r="C7293" s="61"/>
      <c r="D7293" s="61"/>
      <c r="E7293" s="59"/>
      <c r="F7293" s="59"/>
      <c r="G7293" s="59"/>
      <c r="H7293" s="59"/>
      <c r="I7293" s="94"/>
      <c r="J7293" s="59"/>
      <c r="K7293" s="27"/>
      <c r="L7293" s="27"/>
      <c r="M7293" s="24"/>
      <c r="N7293" s="27"/>
      <c r="O7293" s="27"/>
      <c r="P7293" s="27"/>
      <c r="Q7293" s="27"/>
      <c r="R7293" s="27"/>
      <c r="S7293" s="27"/>
      <c r="T7293" s="27"/>
      <c r="U7293" s="27"/>
      <c r="V7293" s="27"/>
      <c r="W7293" s="27"/>
      <c r="X7293" s="27"/>
      <c r="Y7293" s="27"/>
      <c r="Z7293" s="27"/>
      <c r="AA7293" s="27"/>
      <c r="AB7293" s="27"/>
      <c r="AC7293" s="27"/>
      <c r="AD7293" s="27"/>
      <c r="AE7293" s="27"/>
      <c r="AF7293" s="27"/>
      <c r="AG7293" s="27"/>
      <c r="AH7293" s="27"/>
      <c r="AI7293" s="27"/>
      <c r="AJ7293" s="27"/>
      <c r="AK7293" s="27"/>
    </row>
    <row r="7294" spans="1:37" s="46" customFormat="1" x14ac:dyDescent="0.25">
      <c r="A7294" s="60"/>
      <c r="B7294" s="60"/>
      <c r="C7294" s="61"/>
      <c r="D7294" s="61"/>
      <c r="E7294" s="59"/>
      <c r="F7294" s="59"/>
      <c r="G7294" s="59"/>
      <c r="H7294" s="59"/>
      <c r="I7294" s="94"/>
      <c r="J7294" s="59"/>
      <c r="K7294" s="27"/>
      <c r="L7294" s="27"/>
      <c r="M7294" s="24"/>
      <c r="N7294" s="27"/>
      <c r="O7294" s="27"/>
      <c r="P7294" s="27"/>
      <c r="Q7294" s="27"/>
      <c r="R7294" s="27"/>
      <c r="S7294" s="27"/>
      <c r="T7294" s="27"/>
      <c r="U7294" s="27"/>
      <c r="V7294" s="27"/>
      <c r="W7294" s="27"/>
      <c r="X7294" s="27"/>
      <c r="Y7294" s="27"/>
      <c r="Z7294" s="27"/>
      <c r="AA7294" s="27"/>
      <c r="AB7294" s="27"/>
      <c r="AC7294" s="27"/>
      <c r="AD7294" s="27"/>
      <c r="AE7294" s="27"/>
      <c r="AF7294" s="27"/>
      <c r="AG7294" s="27"/>
      <c r="AH7294" s="27"/>
      <c r="AI7294" s="27"/>
      <c r="AJ7294" s="27"/>
      <c r="AK7294" s="27"/>
    </row>
    <row r="7295" spans="1:37" s="46" customFormat="1" x14ac:dyDescent="0.25">
      <c r="A7295" s="60"/>
      <c r="B7295" s="60"/>
      <c r="C7295" s="61"/>
      <c r="D7295" s="61"/>
      <c r="E7295" s="59"/>
      <c r="F7295" s="59"/>
      <c r="G7295" s="59"/>
      <c r="H7295" s="59"/>
      <c r="I7295" s="94"/>
      <c r="J7295" s="59"/>
      <c r="K7295" s="27"/>
      <c r="L7295" s="27"/>
      <c r="M7295" s="24"/>
      <c r="N7295" s="27"/>
      <c r="O7295" s="27"/>
      <c r="P7295" s="27"/>
      <c r="Q7295" s="27"/>
      <c r="R7295" s="27"/>
      <c r="S7295" s="27"/>
      <c r="T7295" s="27"/>
      <c r="U7295" s="27"/>
      <c r="V7295" s="27"/>
      <c r="W7295" s="27"/>
      <c r="X7295" s="27"/>
      <c r="Y7295" s="27"/>
      <c r="Z7295" s="27"/>
      <c r="AA7295" s="27"/>
      <c r="AB7295" s="27"/>
      <c r="AC7295" s="27"/>
      <c r="AD7295" s="27"/>
      <c r="AE7295" s="27"/>
      <c r="AF7295" s="27"/>
      <c r="AG7295" s="27"/>
      <c r="AH7295" s="27"/>
      <c r="AI7295" s="27"/>
      <c r="AJ7295" s="27"/>
      <c r="AK7295" s="27"/>
    </row>
    <row r="7296" spans="1:37" s="46" customFormat="1" x14ac:dyDescent="0.25">
      <c r="A7296" s="60"/>
      <c r="B7296" s="60"/>
      <c r="C7296" s="61"/>
      <c r="D7296" s="61"/>
      <c r="E7296" s="59"/>
      <c r="F7296" s="59"/>
      <c r="G7296" s="59"/>
      <c r="H7296" s="59"/>
      <c r="I7296" s="94"/>
      <c r="J7296" s="59"/>
      <c r="K7296" s="27"/>
      <c r="L7296" s="27"/>
      <c r="M7296" s="24"/>
      <c r="N7296" s="27"/>
      <c r="O7296" s="27"/>
      <c r="P7296" s="27"/>
      <c r="Q7296" s="27"/>
      <c r="R7296" s="27"/>
      <c r="S7296" s="27"/>
      <c r="T7296" s="27"/>
      <c r="U7296" s="27"/>
      <c r="V7296" s="27"/>
      <c r="W7296" s="27"/>
      <c r="X7296" s="27"/>
      <c r="Y7296" s="27"/>
      <c r="Z7296" s="27"/>
      <c r="AA7296" s="27"/>
      <c r="AB7296" s="27"/>
      <c r="AC7296" s="27"/>
      <c r="AD7296" s="27"/>
      <c r="AE7296" s="27"/>
      <c r="AF7296" s="27"/>
      <c r="AG7296" s="27"/>
      <c r="AH7296" s="27"/>
      <c r="AI7296" s="27"/>
      <c r="AJ7296" s="27"/>
      <c r="AK7296" s="27"/>
    </row>
    <row r="7297" spans="1:37" s="46" customFormat="1" x14ac:dyDescent="0.25">
      <c r="A7297" s="60"/>
      <c r="B7297" s="60"/>
      <c r="C7297" s="61"/>
      <c r="D7297" s="61"/>
      <c r="E7297" s="59"/>
      <c r="F7297" s="59"/>
      <c r="G7297" s="59"/>
      <c r="H7297" s="59"/>
      <c r="I7297" s="94"/>
      <c r="J7297" s="59"/>
      <c r="K7297" s="27"/>
      <c r="L7297" s="27"/>
      <c r="M7297" s="24"/>
      <c r="N7297" s="27"/>
      <c r="O7297" s="27"/>
      <c r="P7297" s="27"/>
      <c r="Q7297" s="27"/>
      <c r="R7297" s="27"/>
      <c r="S7297" s="27"/>
      <c r="T7297" s="27"/>
      <c r="U7297" s="27"/>
      <c r="V7297" s="27"/>
      <c r="W7297" s="27"/>
      <c r="X7297" s="27"/>
      <c r="Y7297" s="27"/>
      <c r="Z7297" s="27"/>
      <c r="AA7297" s="27"/>
      <c r="AB7297" s="27"/>
      <c r="AC7297" s="27"/>
      <c r="AD7297" s="27"/>
      <c r="AE7297" s="27"/>
      <c r="AF7297" s="27"/>
      <c r="AG7297" s="27"/>
      <c r="AH7297" s="27"/>
      <c r="AI7297" s="27"/>
      <c r="AJ7297" s="27"/>
      <c r="AK7297" s="27"/>
    </row>
    <row r="7298" spans="1:37" s="46" customFormat="1" x14ac:dyDescent="0.25">
      <c r="A7298" s="60"/>
      <c r="B7298" s="60"/>
      <c r="C7298" s="61"/>
      <c r="D7298" s="61"/>
      <c r="E7298" s="59"/>
      <c r="F7298" s="59"/>
      <c r="G7298" s="59"/>
      <c r="H7298" s="59"/>
      <c r="I7298" s="94"/>
      <c r="J7298" s="59"/>
      <c r="K7298" s="27"/>
      <c r="L7298" s="27"/>
      <c r="M7298" s="24"/>
      <c r="N7298" s="27"/>
      <c r="O7298" s="27"/>
      <c r="P7298" s="27"/>
      <c r="Q7298" s="27"/>
      <c r="R7298" s="27"/>
      <c r="S7298" s="27"/>
      <c r="T7298" s="27"/>
      <c r="U7298" s="27"/>
      <c r="V7298" s="27"/>
      <c r="W7298" s="27"/>
      <c r="X7298" s="27"/>
      <c r="Y7298" s="27"/>
      <c r="Z7298" s="27"/>
      <c r="AA7298" s="27"/>
      <c r="AB7298" s="27"/>
      <c r="AC7298" s="27"/>
      <c r="AD7298" s="27"/>
      <c r="AE7298" s="27"/>
      <c r="AF7298" s="27"/>
      <c r="AG7298" s="27"/>
      <c r="AH7298" s="27"/>
      <c r="AI7298" s="27"/>
      <c r="AJ7298" s="27"/>
      <c r="AK7298" s="27"/>
    </row>
    <row r="7299" spans="1:37" s="46" customFormat="1" x14ac:dyDescent="0.25">
      <c r="A7299" s="60"/>
      <c r="B7299" s="60"/>
      <c r="C7299" s="61"/>
      <c r="D7299" s="61"/>
      <c r="E7299" s="59"/>
      <c r="F7299" s="59"/>
      <c r="G7299" s="59"/>
      <c r="H7299" s="59"/>
      <c r="I7299" s="94"/>
      <c r="J7299" s="59"/>
      <c r="K7299" s="27"/>
      <c r="L7299" s="27"/>
      <c r="M7299" s="24"/>
      <c r="N7299" s="27"/>
      <c r="O7299" s="27"/>
      <c r="P7299" s="27"/>
      <c r="Q7299" s="27"/>
      <c r="R7299" s="27"/>
      <c r="S7299" s="27"/>
      <c r="T7299" s="27"/>
      <c r="U7299" s="27"/>
      <c r="V7299" s="27"/>
      <c r="W7299" s="27"/>
      <c r="X7299" s="27"/>
      <c r="Y7299" s="27"/>
      <c r="Z7299" s="27"/>
      <c r="AA7299" s="27"/>
      <c r="AB7299" s="27"/>
      <c r="AC7299" s="27"/>
      <c r="AD7299" s="27"/>
      <c r="AE7299" s="27"/>
      <c r="AF7299" s="27"/>
      <c r="AG7299" s="27"/>
      <c r="AH7299" s="27"/>
      <c r="AI7299" s="27"/>
      <c r="AJ7299" s="27"/>
      <c r="AK7299" s="27"/>
    </row>
    <row r="7300" spans="1:37" s="46" customFormat="1" x14ac:dyDescent="0.25">
      <c r="A7300" s="60"/>
      <c r="B7300" s="60"/>
      <c r="C7300" s="61"/>
      <c r="D7300" s="61"/>
      <c r="E7300" s="59"/>
      <c r="F7300" s="59"/>
      <c r="G7300" s="59"/>
      <c r="H7300" s="59"/>
      <c r="I7300" s="94"/>
      <c r="J7300" s="59"/>
      <c r="K7300" s="27"/>
      <c r="L7300" s="27"/>
      <c r="M7300" s="24"/>
      <c r="N7300" s="27"/>
      <c r="O7300" s="27"/>
      <c r="P7300" s="27"/>
      <c r="Q7300" s="27"/>
      <c r="R7300" s="27"/>
      <c r="S7300" s="27"/>
      <c r="T7300" s="27"/>
      <c r="U7300" s="27"/>
      <c r="V7300" s="27"/>
      <c r="W7300" s="27"/>
      <c r="X7300" s="27"/>
      <c r="Y7300" s="27"/>
      <c r="Z7300" s="27"/>
      <c r="AA7300" s="27"/>
      <c r="AB7300" s="27"/>
      <c r="AC7300" s="27"/>
      <c r="AD7300" s="27"/>
      <c r="AE7300" s="27"/>
      <c r="AF7300" s="27"/>
      <c r="AG7300" s="27"/>
      <c r="AH7300" s="27"/>
      <c r="AI7300" s="27"/>
      <c r="AJ7300" s="27"/>
      <c r="AK7300" s="27"/>
    </row>
    <row r="7301" spans="1:37" s="46" customFormat="1" x14ac:dyDescent="0.25">
      <c r="A7301" s="60"/>
      <c r="B7301" s="60"/>
      <c r="C7301" s="61"/>
      <c r="D7301" s="61"/>
      <c r="E7301" s="59"/>
      <c r="F7301" s="59"/>
      <c r="G7301" s="59"/>
      <c r="H7301" s="59"/>
      <c r="I7301" s="94"/>
      <c r="J7301" s="59"/>
      <c r="K7301" s="27"/>
      <c r="L7301" s="27"/>
      <c r="M7301" s="24"/>
      <c r="N7301" s="27"/>
      <c r="O7301" s="27"/>
      <c r="P7301" s="27"/>
      <c r="Q7301" s="27"/>
      <c r="R7301" s="27"/>
      <c r="S7301" s="27"/>
      <c r="T7301" s="27"/>
      <c r="U7301" s="27"/>
      <c r="V7301" s="27"/>
      <c r="W7301" s="27"/>
      <c r="X7301" s="27"/>
      <c r="Y7301" s="27"/>
      <c r="Z7301" s="27"/>
      <c r="AA7301" s="27"/>
      <c r="AB7301" s="27"/>
      <c r="AC7301" s="27"/>
      <c r="AD7301" s="27"/>
      <c r="AE7301" s="27"/>
      <c r="AF7301" s="27"/>
      <c r="AG7301" s="27"/>
      <c r="AH7301" s="27"/>
      <c r="AI7301" s="27"/>
      <c r="AJ7301" s="27"/>
      <c r="AK7301" s="27"/>
    </row>
    <row r="7302" spans="1:37" s="46" customFormat="1" x14ac:dyDescent="0.25">
      <c r="A7302" s="60"/>
      <c r="B7302" s="60"/>
      <c r="C7302" s="61"/>
      <c r="D7302" s="61"/>
      <c r="E7302" s="59"/>
      <c r="F7302" s="59"/>
      <c r="G7302" s="59"/>
      <c r="H7302" s="59"/>
      <c r="I7302" s="94"/>
      <c r="J7302" s="59"/>
      <c r="K7302" s="27"/>
      <c r="L7302" s="27"/>
      <c r="M7302" s="24"/>
      <c r="N7302" s="27"/>
      <c r="O7302" s="27"/>
      <c r="P7302" s="27"/>
      <c r="Q7302" s="27"/>
      <c r="R7302" s="27"/>
      <c r="S7302" s="27"/>
      <c r="T7302" s="27"/>
      <c r="U7302" s="27"/>
      <c r="V7302" s="27"/>
      <c r="W7302" s="27"/>
      <c r="X7302" s="27"/>
      <c r="Y7302" s="27"/>
      <c r="Z7302" s="27"/>
      <c r="AA7302" s="27"/>
      <c r="AB7302" s="27"/>
      <c r="AC7302" s="27"/>
      <c r="AD7302" s="27"/>
      <c r="AE7302" s="27"/>
      <c r="AF7302" s="27"/>
      <c r="AG7302" s="27"/>
      <c r="AH7302" s="27"/>
      <c r="AI7302" s="27"/>
      <c r="AJ7302" s="27"/>
      <c r="AK7302" s="27"/>
    </row>
    <row r="7303" spans="1:37" s="46" customFormat="1" x14ac:dyDescent="0.25">
      <c r="A7303" s="60"/>
      <c r="B7303" s="60"/>
      <c r="C7303" s="61"/>
      <c r="D7303" s="61"/>
      <c r="E7303" s="59"/>
      <c r="F7303" s="59"/>
      <c r="G7303" s="59"/>
      <c r="H7303" s="59"/>
      <c r="I7303" s="94"/>
      <c r="J7303" s="59"/>
      <c r="K7303" s="27"/>
      <c r="L7303" s="27"/>
      <c r="M7303" s="24"/>
      <c r="N7303" s="27"/>
      <c r="O7303" s="27"/>
      <c r="P7303" s="27"/>
      <c r="Q7303" s="27"/>
      <c r="R7303" s="27"/>
      <c r="S7303" s="27"/>
      <c r="T7303" s="27"/>
      <c r="U7303" s="27"/>
      <c r="V7303" s="27"/>
      <c r="W7303" s="27"/>
      <c r="X7303" s="27"/>
      <c r="Y7303" s="27"/>
      <c r="Z7303" s="27"/>
      <c r="AA7303" s="27"/>
      <c r="AB7303" s="27"/>
      <c r="AC7303" s="27"/>
      <c r="AD7303" s="27"/>
      <c r="AE7303" s="27"/>
      <c r="AF7303" s="27"/>
      <c r="AG7303" s="27"/>
      <c r="AH7303" s="27"/>
      <c r="AI7303" s="27"/>
      <c r="AJ7303" s="27"/>
      <c r="AK7303" s="27"/>
    </row>
    <row r="7304" spans="1:37" s="46" customFormat="1" x14ac:dyDescent="0.25">
      <c r="A7304" s="60"/>
      <c r="B7304" s="60"/>
      <c r="C7304" s="61"/>
      <c r="D7304" s="61"/>
      <c r="E7304" s="59"/>
      <c r="F7304" s="59"/>
      <c r="G7304" s="59"/>
      <c r="H7304" s="59"/>
      <c r="I7304" s="94"/>
      <c r="J7304" s="59"/>
      <c r="K7304" s="27"/>
      <c r="L7304" s="27"/>
      <c r="M7304" s="24"/>
      <c r="N7304" s="27"/>
      <c r="O7304" s="27"/>
      <c r="P7304" s="27"/>
      <c r="Q7304" s="27"/>
      <c r="R7304" s="27"/>
      <c r="S7304" s="27"/>
      <c r="T7304" s="27"/>
      <c r="U7304" s="27"/>
      <c r="V7304" s="27"/>
      <c r="W7304" s="27"/>
      <c r="X7304" s="27"/>
      <c r="Y7304" s="27"/>
      <c r="Z7304" s="27"/>
      <c r="AA7304" s="27"/>
      <c r="AB7304" s="27"/>
      <c r="AC7304" s="27"/>
      <c r="AD7304" s="27"/>
      <c r="AE7304" s="27"/>
      <c r="AF7304" s="27"/>
      <c r="AG7304" s="27"/>
      <c r="AH7304" s="27"/>
      <c r="AI7304" s="27"/>
      <c r="AJ7304" s="27"/>
      <c r="AK7304" s="27"/>
    </row>
    <row r="7305" spans="1:37" s="46" customFormat="1" x14ac:dyDescent="0.25">
      <c r="A7305" s="60"/>
      <c r="B7305" s="60"/>
      <c r="C7305" s="61"/>
      <c r="D7305" s="61"/>
      <c r="E7305" s="59"/>
      <c r="F7305" s="59"/>
      <c r="G7305" s="59"/>
      <c r="H7305" s="59"/>
      <c r="I7305" s="94"/>
      <c r="J7305" s="59"/>
      <c r="K7305" s="27"/>
      <c r="L7305" s="27"/>
      <c r="M7305" s="24"/>
      <c r="N7305" s="27"/>
      <c r="O7305" s="27"/>
      <c r="P7305" s="27"/>
      <c r="Q7305" s="27"/>
      <c r="R7305" s="27"/>
      <c r="S7305" s="27"/>
      <c r="T7305" s="27"/>
      <c r="U7305" s="27"/>
      <c r="V7305" s="27"/>
      <c r="W7305" s="27"/>
      <c r="X7305" s="27"/>
      <c r="Y7305" s="27"/>
      <c r="Z7305" s="27"/>
      <c r="AA7305" s="27"/>
      <c r="AB7305" s="27"/>
      <c r="AC7305" s="27"/>
      <c r="AD7305" s="27"/>
      <c r="AE7305" s="27"/>
      <c r="AF7305" s="27"/>
      <c r="AG7305" s="27"/>
      <c r="AH7305" s="27"/>
      <c r="AI7305" s="27"/>
      <c r="AJ7305" s="27"/>
      <c r="AK7305" s="27"/>
    </row>
    <row r="7306" spans="1:37" s="46" customFormat="1" x14ac:dyDescent="0.25">
      <c r="A7306" s="60"/>
      <c r="B7306" s="60"/>
      <c r="C7306" s="61"/>
      <c r="D7306" s="61"/>
      <c r="E7306" s="59"/>
      <c r="F7306" s="59"/>
      <c r="G7306" s="59"/>
      <c r="H7306" s="59"/>
      <c r="I7306" s="94"/>
      <c r="J7306" s="59"/>
      <c r="K7306" s="27"/>
      <c r="L7306" s="27"/>
      <c r="M7306" s="24"/>
      <c r="N7306" s="27"/>
      <c r="O7306" s="27"/>
      <c r="P7306" s="27"/>
      <c r="Q7306" s="27"/>
      <c r="R7306" s="27"/>
      <c r="S7306" s="27"/>
      <c r="T7306" s="27"/>
      <c r="U7306" s="27"/>
      <c r="V7306" s="27"/>
      <c r="W7306" s="27"/>
      <c r="X7306" s="27"/>
      <c r="Y7306" s="27"/>
      <c r="Z7306" s="27"/>
      <c r="AA7306" s="27"/>
      <c r="AB7306" s="27"/>
      <c r="AC7306" s="27"/>
      <c r="AD7306" s="27"/>
      <c r="AE7306" s="27"/>
      <c r="AF7306" s="27"/>
      <c r="AG7306" s="27"/>
      <c r="AH7306" s="27"/>
      <c r="AI7306" s="27"/>
      <c r="AJ7306" s="27"/>
      <c r="AK7306" s="27"/>
    </row>
    <row r="7307" spans="1:37" s="46" customFormat="1" x14ac:dyDescent="0.25">
      <c r="A7307" s="60"/>
      <c r="B7307" s="60"/>
      <c r="C7307" s="61"/>
      <c r="D7307" s="61"/>
      <c r="E7307" s="59"/>
      <c r="F7307" s="59"/>
      <c r="G7307" s="59"/>
      <c r="H7307" s="59"/>
      <c r="I7307" s="94"/>
      <c r="J7307" s="59"/>
      <c r="K7307" s="27"/>
      <c r="L7307" s="27"/>
      <c r="M7307" s="24"/>
      <c r="N7307" s="27"/>
      <c r="O7307" s="27"/>
      <c r="P7307" s="27"/>
      <c r="Q7307" s="27"/>
      <c r="R7307" s="27"/>
      <c r="S7307" s="27"/>
      <c r="T7307" s="27"/>
      <c r="U7307" s="27"/>
      <c r="V7307" s="27"/>
      <c r="W7307" s="27"/>
      <c r="X7307" s="27"/>
      <c r="Y7307" s="27"/>
      <c r="Z7307" s="27"/>
      <c r="AA7307" s="27"/>
      <c r="AB7307" s="27"/>
      <c r="AC7307" s="27"/>
      <c r="AD7307" s="27"/>
      <c r="AE7307" s="27"/>
      <c r="AF7307" s="27"/>
      <c r="AG7307" s="27"/>
      <c r="AH7307" s="27"/>
      <c r="AI7307" s="27"/>
      <c r="AJ7307" s="27"/>
      <c r="AK7307" s="27"/>
    </row>
    <row r="7308" spans="1:37" s="46" customFormat="1" x14ac:dyDescent="0.25">
      <c r="A7308" s="60"/>
      <c r="B7308" s="60"/>
      <c r="C7308" s="61"/>
      <c r="D7308" s="61"/>
      <c r="E7308" s="59"/>
      <c r="F7308" s="59"/>
      <c r="G7308" s="59"/>
      <c r="H7308" s="59"/>
      <c r="I7308" s="94"/>
      <c r="J7308" s="59"/>
      <c r="K7308" s="27"/>
      <c r="L7308" s="27"/>
      <c r="M7308" s="24"/>
      <c r="N7308" s="27"/>
      <c r="O7308" s="27"/>
      <c r="P7308" s="27"/>
      <c r="Q7308" s="27"/>
      <c r="R7308" s="27"/>
      <c r="S7308" s="27"/>
      <c r="T7308" s="27"/>
      <c r="U7308" s="27"/>
      <c r="V7308" s="27"/>
      <c r="W7308" s="27"/>
      <c r="X7308" s="27"/>
      <c r="Y7308" s="27"/>
      <c r="Z7308" s="27"/>
      <c r="AA7308" s="27"/>
      <c r="AB7308" s="27"/>
      <c r="AC7308" s="27"/>
      <c r="AD7308" s="27"/>
      <c r="AE7308" s="27"/>
      <c r="AF7308" s="27"/>
      <c r="AG7308" s="27"/>
      <c r="AH7308" s="27"/>
      <c r="AI7308" s="27"/>
      <c r="AJ7308" s="27"/>
      <c r="AK7308" s="27"/>
    </row>
    <row r="7309" spans="1:37" s="46" customFormat="1" x14ac:dyDescent="0.25">
      <c r="A7309" s="60"/>
      <c r="B7309" s="60"/>
      <c r="C7309" s="61"/>
      <c r="D7309" s="61"/>
      <c r="E7309" s="59"/>
      <c r="F7309" s="59"/>
      <c r="G7309" s="59"/>
      <c r="H7309" s="59"/>
      <c r="I7309" s="94"/>
      <c r="J7309" s="59"/>
      <c r="K7309" s="27"/>
      <c r="L7309" s="27"/>
      <c r="M7309" s="24"/>
      <c r="N7309" s="27"/>
      <c r="O7309" s="27"/>
      <c r="P7309" s="27"/>
      <c r="Q7309" s="27"/>
      <c r="R7309" s="27"/>
      <c r="S7309" s="27"/>
      <c r="T7309" s="27"/>
      <c r="U7309" s="27"/>
      <c r="V7309" s="27"/>
      <c r="W7309" s="27"/>
      <c r="X7309" s="27"/>
      <c r="Y7309" s="27"/>
      <c r="Z7309" s="27"/>
      <c r="AA7309" s="27"/>
      <c r="AB7309" s="27"/>
      <c r="AC7309" s="27"/>
      <c r="AD7309" s="27"/>
      <c r="AE7309" s="27"/>
      <c r="AF7309" s="27"/>
      <c r="AG7309" s="27"/>
      <c r="AH7309" s="27"/>
      <c r="AI7309" s="27"/>
      <c r="AJ7309" s="27"/>
      <c r="AK7309" s="27"/>
    </row>
    <row r="7310" spans="1:37" s="46" customFormat="1" x14ac:dyDescent="0.25">
      <c r="A7310" s="60"/>
      <c r="B7310" s="60"/>
      <c r="C7310" s="61"/>
      <c r="D7310" s="61"/>
      <c r="E7310" s="59"/>
      <c r="F7310" s="59"/>
      <c r="G7310" s="59"/>
      <c r="H7310" s="59"/>
      <c r="I7310" s="94"/>
      <c r="J7310" s="59"/>
      <c r="K7310" s="27"/>
      <c r="L7310" s="27"/>
      <c r="M7310" s="24"/>
      <c r="N7310" s="27"/>
      <c r="O7310" s="27"/>
      <c r="P7310" s="27"/>
      <c r="Q7310" s="27"/>
      <c r="R7310" s="27"/>
      <c r="S7310" s="27"/>
      <c r="T7310" s="27"/>
      <c r="U7310" s="27"/>
      <c r="V7310" s="27"/>
      <c r="W7310" s="27"/>
      <c r="X7310" s="27"/>
      <c r="Y7310" s="27"/>
      <c r="Z7310" s="27"/>
      <c r="AA7310" s="27"/>
      <c r="AB7310" s="27"/>
      <c r="AC7310" s="27"/>
      <c r="AD7310" s="27"/>
      <c r="AE7310" s="27"/>
      <c r="AF7310" s="27"/>
      <c r="AG7310" s="27"/>
      <c r="AH7310" s="27"/>
      <c r="AI7310" s="27"/>
      <c r="AJ7310" s="27"/>
      <c r="AK7310" s="27"/>
    </row>
    <row r="7311" spans="1:37" s="46" customFormat="1" x14ac:dyDescent="0.25">
      <c r="A7311" s="60"/>
      <c r="B7311" s="60"/>
      <c r="C7311" s="61"/>
      <c r="D7311" s="61"/>
      <c r="E7311" s="59"/>
      <c r="F7311" s="59"/>
      <c r="G7311" s="59"/>
      <c r="H7311" s="59"/>
      <c r="I7311" s="94"/>
      <c r="J7311" s="59"/>
      <c r="K7311" s="27"/>
      <c r="L7311" s="27"/>
      <c r="M7311" s="24"/>
      <c r="N7311" s="27"/>
      <c r="O7311" s="27"/>
      <c r="P7311" s="27"/>
      <c r="Q7311" s="27"/>
      <c r="R7311" s="27"/>
      <c r="S7311" s="27"/>
      <c r="T7311" s="27"/>
      <c r="U7311" s="27"/>
      <c r="V7311" s="27"/>
      <c r="W7311" s="27"/>
      <c r="X7311" s="27"/>
      <c r="Y7311" s="27"/>
      <c r="Z7311" s="27"/>
      <c r="AA7311" s="27"/>
      <c r="AB7311" s="27"/>
      <c r="AC7311" s="27"/>
      <c r="AD7311" s="27"/>
      <c r="AE7311" s="27"/>
      <c r="AF7311" s="27"/>
      <c r="AG7311" s="27"/>
      <c r="AH7311" s="27"/>
      <c r="AI7311" s="27"/>
      <c r="AJ7311" s="27"/>
      <c r="AK7311" s="27"/>
    </row>
    <row r="7312" spans="1:37" s="46" customFormat="1" x14ac:dyDescent="0.25">
      <c r="A7312" s="60"/>
      <c r="B7312" s="60"/>
      <c r="C7312" s="61"/>
      <c r="D7312" s="61"/>
      <c r="E7312" s="59"/>
      <c r="F7312" s="59"/>
      <c r="G7312" s="59"/>
      <c r="H7312" s="59"/>
      <c r="I7312" s="94"/>
      <c r="J7312" s="59"/>
      <c r="K7312" s="27"/>
      <c r="L7312" s="27"/>
      <c r="M7312" s="24"/>
      <c r="N7312" s="27"/>
      <c r="O7312" s="27"/>
      <c r="P7312" s="27"/>
      <c r="Q7312" s="27"/>
      <c r="R7312" s="27"/>
      <c r="S7312" s="27"/>
      <c r="T7312" s="27"/>
      <c r="U7312" s="27"/>
      <c r="V7312" s="27"/>
      <c r="W7312" s="27"/>
      <c r="X7312" s="27"/>
      <c r="Y7312" s="27"/>
      <c r="Z7312" s="27"/>
      <c r="AA7312" s="27"/>
      <c r="AB7312" s="27"/>
      <c r="AC7312" s="27"/>
      <c r="AD7312" s="27"/>
      <c r="AE7312" s="27"/>
      <c r="AF7312" s="27"/>
      <c r="AG7312" s="27"/>
      <c r="AH7312" s="27"/>
      <c r="AI7312" s="27"/>
      <c r="AJ7312" s="27"/>
      <c r="AK7312" s="27"/>
    </row>
    <row r="7313" spans="1:37" s="46" customFormat="1" x14ac:dyDescent="0.25">
      <c r="A7313" s="60"/>
      <c r="B7313" s="60"/>
      <c r="C7313" s="61"/>
      <c r="D7313" s="61"/>
      <c r="E7313" s="59"/>
      <c r="F7313" s="59"/>
      <c r="G7313" s="59"/>
      <c r="H7313" s="59"/>
      <c r="I7313" s="94"/>
      <c r="J7313" s="59"/>
      <c r="K7313" s="27"/>
      <c r="L7313" s="27"/>
      <c r="M7313" s="24"/>
      <c r="N7313" s="27"/>
      <c r="O7313" s="27"/>
      <c r="P7313" s="27"/>
      <c r="Q7313" s="27"/>
      <c r="R7313" s="27"/>
      <c r="S7313" s="27"/>
      <c r="T7313" s="27"/>
      <c r="U7313" s="27"/>
      <c r="V7313" s="27"/>
      <c r="W7313" s="27"/>
      <c r="X7313" s="27"/>
      <c r="Y7313" s="27"/>
      <c r="Z7313" s="27"/>
      <c r="AA7313" s="27"/>
      <c r="AB7313" s="27"/>
      <c r="AC7313" s="27"/>
      <c r="AD7313" s="27"/>
      <c r="AE7313" s="27"/>
      <c r="AF7313" s="27"/>
      <c r="AG7313" s="27"/>
      <c r="AH7313" s="27"/>
      <c r="AI7313" s="27"/>
      <c r="AJ7313" s="27"/>
      <c r="AK7313" s="27"/>
    </row>
    <row r="7314" spans="1:37" s="46" customFormat="1" x14ac:dyDescent="0.25">
      <c r="A7314" s="60"/>
      <c r="B7314" s="60"/>
      <c r="C7314" s="61"/>
      <c r="D7314" s="61"/>
      <c r="E7314" s="59"/>
      <c r="F7314" s="59"/>
      <c r="G7314" s="59"/>
      <c r="H7314" s="59"/>
      <c r="I7314" s="94"/>
      <c r="J7314" s="59"/>
      <c r="K7314" s="27"/>
      <c r="L7314" s="27"/>
      <c r="M7314" s="24"/>
      <c r="N7314" s="27"/>
      <c r="O7314" s="27"/>
      <c r="P7314" s="27"/>
      <c r="Q7314" s="27"/>
      <c r="R7314" s="27"/>
      <c r="S7314" s="27"/>
      <c r="T7314" s="27"/>
      <c r="U7314" s="27"/>
      <c r="V7314" s="27"/>
      <c r="W7314" s="27"/>
      <c r="X7314" s="27"/>
      <c r="Y7314" s="27"/>
      <c r="Z7314" s="27"/>
      <c r="AA7314" s="27"/>
      <c r="AB7314" s="27"/>
      <c r="AC7314" s="27"/>
      <c r="AD7314" s="27"/>
      <c r="AE7314" s="27"/>
      <c r="AF7314" s="27"/>
      <c r="AG7314" s="27"/>
      <c r="AH7314" s="27"/>
      <c r="AI7314" s="27"/>
      <c r="AJ7314" s="27"/>
      <c r="AK7314" s="27"/>
    </row>
    <row r="7315" spans="1:37" s="46" customFormat="1" x14ac:dyDescent="0.25">
      <c r="A7315" s="60"/>
      <c r="B7315" s="60"/>
      <c r="C7315" s="61"/>
      <c r="D7315" s="61"/>
      <c r="E7315" s="59"/>
      <c r="F7315" s="59"/>
      <c r="G7315" s="59"/>
      <c r="H7315" s="59"/>
      <c r="I7315" s="94"/>
      <c r="J7315" s="59"/>
      <c r="K7315" s="27"/>
      <c r="L7315" s="27"/>
      <c r="M7315" s="24"/>
      <c r="N7315" s="27"/>
      <c r="O7315" s="27"/>
      <c r="P7315" s="27"/>
      <c r="Q7315" s="27"/>
      <c r="R7315" s="27"/>
      <c r="S7315" s="27"/>
      <c r="T7315" s="27"/>
      <c r="U7315" s="27"/>
      <c r="V7315" s="27"/>
      <c r="W7315" s="27"/>
      <c r="X7315" s="27"/>
      <c r="Y7315" s="27"/>
      <c r="Z7315" s="27"/>
      <c r="AA7315" s="27"/>
      <c r="AB7315" s="27"/>
      <c r="AC7315" s="27"/>
      <c r="AD7315" s="27"/>
      <c r="AE7315" s="27"/>
      <c r="AF7315" s="27"/>
      <c r="AG7315" s="27"/>
      <c r="AH7315" s="27"/>
      <c r="AI7315" s="27"/>
      <c r="AJ7315" s="27"/>
      <c r="AK7315" s="27"/>
    </row>
    <row r="7316" spans="1:37" s="46" customFormat="1" x14ac:dyDescent="0.25">
      <c r="A7316" s="60"/>
      <c r="B7316" s="60"/>
      <c r="C7316" s="61"/>
      <c r="D7316" s="61"/>
      <c r="E7316" s="59"/>
      <c r="F7316" s="59"/>
      <c r="G7316" s="59"/>
      <c r="H7316" s="59"/>
      <c r="I7316" s="94"/>
      <c r="J7316" s="59"/>
      <c r="K7316" s="27"/>
      <c r="L7316" s="27"/>
      <c r="M7316" s="24"/>
      <c r="N7316" s="27"/>
      <c r="O7316" s="27"/>
      <c r="P7316" s="27"/>
      <c r="Q7316" s="27"/>
      <c r="R7316" s="27"/>
      <c r="S7316" s="27"/>
      <c r="T7316" s="27"/>
      <c r="U7316" s="27"/>
      <c r="V7316" s="27"/>
      <c r="W7316" s="27"/>
      <c r="X7316" s="27"/>
      <c r="Y7316" s="27"/>
      <c r="Z7316" s="27"/>
      <c r="AA7316" s="27"/>
      <c r="AB7316" s="27"/>
      <c r="AC7316" s="27"/>
      <c r="AD7316" s="27"/>
      <c r="AE7316" s="27"/>
      <c r="AF7316" s="27"/>
      <c r="AG7316" s="27"/>
      <c r="AH7316" s="27"/>
      <c r="AI7316" s="27"/>
      <c r="AJ7316" s="27"/>
      <c r="AK7316" s="27"/>
    </row>
    <row r="7317" spans="1:37" s="46" customFormat="1" x14ac:dyDescent="0.25">
      <c r="A7317" s="60"/>
      <c r="B7317" s="60"/>
      <c r="C7317" s="61"/>
      <c r="D7317" s="61"/>
      <c r="E7317" s="59"/>
      <c r="F7317" s="59"/>
      <c r="G7317" s="59"/>
      <c r="H7317" s="59"/>
      <c r="I7317" s="94"/>
      <c r="J7317" s="59"/>
      <c r="K7317" s="27"/>
      <c r="L7317" s="27"/>
      <c r="M7317" s="24"/>
      <c r="N7317" s="27"/>
      <c r="O7317" s="27"/>
      <c r="P7317" s="27"/>
      <c r="Q7317" s="27"/>
      <c r="R7317" s="27"/>
      <c r="S7317" s="27"/>
      <c r="T7317" s="27"/>
      <c r="U7317" s="27"/>
      <c r="V7317" s="27"/>
      <c r="W7317" s="27"/>
      <c r="X7317" s="27"/>
      <c r="Y7317" s="27"/>
      <c r="Z7317" s="27"/>
      <c r="AA7317" s="27"/>
      <c r="AB7317" s="27"/>
      <c r="AC7317" s="27"/>
      <c r="AD7317" s="27"/>
      <c r="AE7317" s="27"/>
      <c r="AF7317" s="27"/>
      <c r="AG7317" s="27"/>
      <c r="AH7317" s="27"/>
      <c r="AI7317" s="27"/>
      <c r="AJ7317" s="27"/>
      <c r="AK7317" s="27"/>
    </row>
    <row r="7318" spans="1:37" s="46" customFormat="1" x14ac:dyDescent="0.25">
      <c r="A7318" s="60"/>
      <c r="B7318" s="60"/>
      <c r="C7318" s="61"/>
      <c r="D7318" s="61"/>
      <c r="E7318" s="59"/>
      <c r="F7318" s="59"/>
      <c r="G7318" s="59"/>
      <c r="H7318" s="59"/>
      <c r="I7318" s="94"/>
      <c r="J7318" s="59"/>
      <c r="K7318" s="27"/>
      <c r="L7318" s="27"/>
      <c r="M7318" s="24"/>
      <c r="N7318" s="27"/>
      <c r="O7318" s="27"/>
      <c r="P7318" s="27"/>
      <c r="Q7318" s="27"/>
      <c r="R7318" s="27"/>
      <c r="S7318" s="27"/>
      <c r="T7318" s="27"/>
      <c r="U7318" s="27"/>
      <c r="V7318" s="27"/>
      <c r="W7318" s="27"/>
      <c r="X7318" s="27"/>
      <c r="Y7318" s="27"/>
      <c r="Z7318" s="27"/>
      <c r="AA7318" s="27"/>
      <c r="AB7318" s="27"/>
      <c r="AC7318" s="27"/>
      <c r="AD7318" s="27"/>
      <c r="AE7318" s="27"/>
      <c r="AF7318" s="27"/>
      <c r="AG7318" s="27"/>
      <c r="AH7318" s="27"/>
      <c r="AI7318" s="27"/>
      <c r="AJ7318" s="27"/>
      <c r="AK7318" s="27"/>
    </row>
    <row r="7319" spans="1:37" s="46" customFormat="1" x14ac:dyDescent="0.25">
      <c r="A7319" s="60"/>
      <c r="B7319" s="60"/>
      <c r="C7319" s="61"/>
      <c r="D7319" s="61"/>
      <c r="E7319" s="59"/>
      <c r="F7319" s="59"/>
      <c r="G7319" s="59"/>
      <c r="H7319" s="59"/>
      <c r="I7319" s="94"/>
      <c r="J7319" s="59"/>
      <c r="K7319" s="27"/>
      <c r="L7319" s="27"/>
      <c r="M7319" s="24"/>
      <c r="N7319" s="27"/>
      <c r="O7319" s="27"/>
      <c r="P7319" s="27"/>
      <c r="Q7319" s="27"/>
      <c r="R7319" s="27"/>
      <c r="S7319" s="27"/>
      <c r="T7319" s="27"/>
      <c r="U7319" s="27"/>
      <c r="V7319" s="27"/>
      <c r="W7319" s="27"/>
      <c r="X7319" s="27"/>
      <c r="Y7319" s="27"/>
      <c r="Z7319" s="27"/>
      <c r="AA7319" s="27"/>
      <c r="AB7319" s="27"/>
      <c r="AC7319" s="27"/>
      <c r="AD7319" s="27"/>
      <c r="AE7319" s="27"/>
      <c r="AF7319" s="27"/>
      <c r="AG7319" s="27"/>
      <c r="AH7319" s="27"/>
      <c r="AI7319" s="27"/>
      <c r="AJ7319" s="27"/>
      <c r="AK7319" s="27"/>
    </row>
    <row r="7320" spans="1:37" s="46" customFormat="1" x14ac:dyDescent="0.25">
      <c r="A7320" s="60"/>
      <c r="B7320" s="60"/>
      <c r="C7320" s="61"/>
      <c r="D7320" s="61"/>
      <c r="E7320" s="59"/>
      <c r="F7320" s="59"/>
      <c r="G7320" s="59"/>
      <c r="H7320" s="59"/>
      <c r="I7320" s="94"/>
      <c r="J7320" s="59"/>
      <c r="K7320" s="27"/>
      <c r="L7320" s="27"/>
      <c r="M7320" s="24"/>
      <c r="N7320" s="27"/>
      <c r="O7320" s="27"/>
      <c r="P7320" s="27"/>
      <c r="Q7320" s="27"/>
      <c r="R7320" s="27"/>
      <c r="S7320" s="27"/>
      <c r="T7320" s="27"/>
      <c r="U7320" s="27"/>
      <c r="V7320" s="27"/>
      <c r="W7320" s="27"/>
      <c r="X7320" s="27"/>
      <c r="Y7320" s="27"/>
      <c r="Z7320" s="27"/>
      <c r="AA7320" s="27"/>
      <c r="AB7320" s="27"/>
      <c r="AC7320" s="27"/>
      <c r="AD7320" s="27"/>
      <c r="AE7320" s="27"/>
      <c r="AF7320" s="27"/>
      <c r="AG7320" s="27"/>
      <c r="AH7320" s="27"/>
      <c r="AI7320" s="27"/>
      <c r="AJ7320" s="27"/>
      <c r="AK7320" s="27"/>
    </row>
    <row r="7321" spans="1:37" s="46" customFormat="1" x14ac:dyDescent="0.25">
      <c r="A7321" s="60"/>
      <c r="B7321" s="60"/>
      <c r="C7321" s="61"/>
      <c r="D7321" s="61"/>
      <c r="E7321" s="59"/>
      <c r="F7321" s="59"/>
      <c r="G7321" s="59"/>
      <c r="H7321" s="59"/>
      <c r="I7321" s="94"/>
      <c r="J7321" s="59"/>
      <c r="K7321" s="27"/>
      <c r="L7321" s="27"/>
      <c r="M7321" s="24"/>
      <c r="N7321" s="27"/>
      <c r="O7321" s="27"/>
      <c r="P7321" s="27"/>
      <c r="Q7321" s="27"/>
      <c r="R7321" s="27"/>
      <c r="S7321" s="27"/>
      <c r="T7321" s="27"/>
      <c r="U7321" s="27"/>
      <c r="V7321" s="27"/>
      <c r="W7321" s="27"/>
      <c r="X7321" s="27"/>
      <c r="Y7321" s="27"/>
      <c r="Z7321" s="27"/>
      <c r="AA7321" s="27"/>
      <c r="AB7321" s="27"/>
      <c r="AC7321" s="27"/>
      <c r="AD7321" s="27"/>
      <c r="AE7321" s="27"/>
      <c r="AF7321" s="27"/>
      <c r="AG7321" s="27"/>
      <c r="AH7321" s="27"/>
      <c r="AI7321" s="27"/>
      <c r="AJ7321" s="27"/>
      <c r="AK7321" s="27"/>
    </row>
    <row r="7322" spans="1:37" s="46" customFormat="1" x14ac:dyDescent="0.25">
      <c r="A7322" s="60"/>
      <c r="B7322" s="60"/>
      <c r="C7322" s="61"/>
      <c r="D7322" s="61"/>
      <c r="E7322" s="59"/>
      <c r="F7322" s="59"/>
      <c r="G7322" s="59"/>
      <c r="H7322" s="59"/>
      <c r="I7322" s="94"/>
      <c r="J7322" s="59"/>
      <c r="K7322" s="27"/>
      <c r="L7322" s="27"/>
      <c r="M7322" s="24"/>
      <c r="N7322" s="27"/>
      <c r="O7322" s="27"/>
      <c r="P7322" s="27"/>
      <c r="Q7322" s="27"/>
      <c r="R7322" s="27"/>
      <c r="S7322" s="27"/>
      <c r="T7322" s="27"/>
      <c r="U7322" s="27"/>
      <c r="V7322" s="27"/>
      <c r="W7322" s="27"/>
      <c r="X7322" s="27"/>
      <c r="Y7322" s="27"/>
      <c r="Z7322" s="27"/>
      <c r="AA7322" s="27"/>
      <c r="AB7322" s="27"/>
      <c r="AC7322" s="27"/>
      <c r="AD7322" s="27"/>
      <c r="AE7322" s="27"/>
      <c r="AF7322" s="27"/>
      <c r="AG7322" s="27"/>
      <c r="AH7322" s="27"/>
      <c r="AI7322" s="27"/>
      <c r="AJ7322" s="27"/>
      <c r="AK7322" s="27"/>
    </row>
    <row r="7323" spans="1:37" s="46" customFormat="1" x14ac:dyDescent="0.25">
      <c r="A7323" s="60"/>
      <c r="B7323" s="60"/>
      <c r="C7323" s="61"/>
      <c r="D7323" s="61"/>
      <c r="E7323" s="59"/>
      <c r="F7323" s="59"/>
      <c r="G7323" s="59"/>
      <c r="H7323" s="59"/>
      <c r="I7323" s="94"/>
      <c r="J7323" s="59"/>
      <c r="K7323" s="27"/>
      <c r="L7323" s="27"/>
      <c r="M7323" s="24"/>
      <c r="N7323" s="27"/>
      <c r="O7323" s="27"/>
      <c r="P7323" s="27"/>
      <c r="Q7323" s="27"/>
      <c r="R7323" s="27"/>
      <c r="S7323" s="27"/>
      <c r="T7323" s="27"/>
      <c r="U7323" s="27"/>
      <c r="V7323" s="27"/>
      <c r="W7323" s="27"/>
      <c r="X7323" s="27"/>
      <c r="Y7323" s="27"/>
      <c r="Z7323" s="27"/>
      <c r="AA7323" s="27"/>
      <c r="AB7323" s="27"/>
      <c r="AC7323" s="27"/>
      <c r="AD7323" s="27"/>
      <c r="AE7323" s="27"/>
      <c r="AF7323" s="27"/>
      <c r="AG7323" s="27"/>
      <c r="AH7323" s="27"/>
      <c r="AI7323" s="27"/>
      <c r="AJ7323" s="27"/>
      <c r="AK7323" s="27"/>
    </row>
    <row r="7324" spans="1:37" s="46" customFormat="1" x14ac:dyDescent="0.25">
      <c r="A7324" s="60"/>
      <c r="B7324" s="60"/>
      <c r="C7324" s="61"/>
      <c r="D7324" s="61"/>
      <c r="E7324" s="59"/>
      <c r="F7324" s="59"/>
      <c r="G7324" s="59"/>
      <c r="H7324" s="59"/>
      <c r="I7324" s="94"/>
      <c r="J7324" s="59"/>
      <c r="K7324" s="27"/>
      <c r="L7324" s="27"/>
      <c r="M7324" s="24"/>
      <c r="N7324" s="27"/>
      <c r="O7324" s="27"/>
      <c r="P7324" s="27"/>
      <c r="Q7324" s="27"/>
      <c r="R7324" s="27"/>
      <c r="S7324" s="27"/>
      <c r="T7324" s="27"/>
      <c r="U7324" s="27"/>
      <c r="V7324" s="27"/>
      <c r="W7324" s="27"/>
      <c r="X7324" s="27"/>
      <c r="Y7324" s="27"/>
      <c r="Z7324" s="27"/>
      <c r="AA7324" s="27"/>
      <c r="AB7324" s="27"/>
      <c r="AC7324" s="27"/>
      <c r="AD7324" s="27"/>
      <c r="AE7324" s="27"/>
      <c r="AF7324" s="27"/>
      <c r="AG7324" s="27"/>
      <c r="AH7324" s="27"/>
      <c r="AI7324" s="27"/>
      <c r="AJ7324" s="27"/>
      <c r="AK7324" s="27"/>
    </row>
    <row r="7325" spans="1:37" s="46" customFormat="1" x14ac:dyDescent="0.25">
      <c r="A7325" s="60"/>
      <c r="B7325" s="60"/>
      <c r="C7325" s="61"/>
      <c r="D7325" s="61"/>
      <c r="E7325" s="59"/>
      <c r="F7325" s="59"/>
      <c r="G7325" s="59"/>
      <c r="H7325" s="59"/>
      <c r="I7325" s="94"/>
      <c r="J7325" s="59"/>
      <c r="K7325" s="27"/>
      <c r="L7325" s="27"/>
      <c r="M7325" s="24"/>
      <c r="N7325" s="27"/>
      <c r="O7325" s="27"/>
      <c r="P7325" s="27"/>
      <c r="Q7325" s="27"/>
      <c r="R7325" s="27"/>
      <c r="S7325" s="27"/>
      <c r="T7325" s="27"/>
      <c r="U7325" s="27"/>
      <c r="V7325" s="27"/>
      <c r="W7325" s="27"/>
      <c r="X7325" s="27"/>
      <c r="Y7325" s="27"/>
      <c r="Z7325" s="27"/>
      <c r="AA7325" s="27"/>
      <c r="AB7325" s="27"/>
      <c r="AC7325" s="27"/>
      <c r="AD7325" s="27"/>
      <c r="AE7325" s="27"/>
      <c r="AF7325" s="27"/>
      <c r="AG7325" s="27"/>
      <c r="AH7325" s="27"/>
      <c r="AI7325" s="27"/>
      <c r="AJ7325" s="27"/>
      <c r="AK7325" s="27"/>
    </row>
    <row r="7326" spans="1:37" s="46" customFormat="1" x14ac:dyDescent="0.25">
      <c r="A7326" s="60"/>
      <c r="B7326" s="60"/>
      <c r="C7326" s="61"/>
      <c r="D7326" s="61"/>
      <c r="E7326" s="59"/>
      <c r="F7326" s="59"/>
      <c r="G7326" s="59"/>
      <c r="H7326" s="59"/>
      <c r="I7326" s="94"/>
      <c r="J7326" s="59"/>
      <c r="K7326" s="27"/>
      <c r="L7326" s="27"/>
      <c r="M7326" s="24"/>
      <c r="N7326" s="27"/>
      <c r="O7326" s="27"/>
      <c r="P7326" s="27"/>
      <c r="Q7326" s="27"/>
      <c r="R7326" s="27"/>
      <c r="S7326" s="27"/>
      <c r="T7326" s="27"/>
      <c r="U7326" s="27"/>
      <c r="V7326" s="27"/>
      <c r="W7326" s="27"/>
      <c r="X7326" s="27"/>
      <c r="Y7326" s="27"/>
      <c r="Z7326" s="27"/>
      <c r="AA7326" s="27"/>
      <c r="AB7326" s="27"/>
      <c r="AC7326" s="27"/>
      <c r="AD7326" s="27"/>
      <c r="AE7326" s="27"/>
      <c r="AF7326" s="27"/>
      <c r="AG7326" s="27"/>
      <c r="AH7326" s="27"/>
      <c r="AI7326" s="27"/>
      <c r="AJ7326" s="27"/>
      <c r="AK7326" s="27"/>
    </row>
    <row r="7327" spans="1:37" s="46" customFormat="1" x14ac:dyDescent="0.25">
      <c r="A7327" s="60"/>
      <c r="B7327" s="60"/>
      <c r="C7327" s="61"/>
      <c r="D7327" s="61"/>
      <c r="E7327" s="59"/>
      <c r="F7327" s="59"/>
      <c r="G7327" s="59"/>
      <c r="H7327" s="59"/>
      <c r="I7327" s="94"/>
      <c r="J7327" s="59"/>
      <c r="K7327" s="27"/>
      <c r="L7327" s="27"/>
      <c r="M7327" s="24"/>
      <c r="N7327" s="27"/>
      <c r="O7327" s="27"/>
      <c r="P7327" s="27"/>
      <c r="Q7327" s="27"/>
      <c r="R7327" s="27"/>
      <c r="S7327" s="27"/>
      <c r="T7327" s="27"/>
      <c r="U7327" s="27"/>
      <c r="V7327" s="27"/>
      <c r="W7327" s="27"/>
      <c r="X7327" s="27"/>
      <c r="Y7327" s="27"/>
      <c r="Z7327" s="27"/>
      <c r="AA7327" s="27"/>
      <c r="AB7327" s="27"/>
      <c r="AC7327" s="27"/>
      <c r="AD7327" s="27"/>
      <c r="AE7327" s="27"/>
      <c r="AF7327" s="27"/>
      <c r="AG7327" s="27"/>
      <c r="AH7327" s="27"/>
      <c r="AI7327" s="27"/>
      <c r="AJ7327" s="27"/>
      <c r="AK7327" s="27"/>
    </row>
    <row r="7328" spans="1:37" s="46" customFormat="1" x14ac:dyDescent="0.25">
      <c r="A7328" s="60"/>
      <c r="B7328" s="60"/>
      <c r="C7328" s="61"/>
      <c r="D7328" s="61"/>
      <c r="E7328" s="59"/>
      <c r="F7328" s="59"/>
      <c r="G7328" s="59"/>
      <c r="H7328" s="59"/>
      <c r="I7328" s="94"/>
      <c r="J7328" s="59"/>
      <c r="K7328" s="27"/>
      <c r="L7328" s="27"/>
      <c r="M7328" s="24"/>
      <c r="N7328" s="27"/>
      <c r="O7328" s="27"/>
      <c r="P7328" s="27"/>
      <c r="Q7328" s="27"/>
      <c r="R7328" s="27"/>
      <c r="S7328" s="27"/>
      <c r="T7328" s="27"/>
      <c r="U7328" s="27"/>
      <c r="V7328" s="27"/>
      <c r="W7328" s="27"/>
      <c r="X7328" s="27"/>
      <c r="Y7328" s="27"/>
      <c r="Z7328" s="27"/>
      <c r="AA7328" s="27"/>
      <c r="AB7328" s="27"/>
      <c r="AC7328" s="27"/>
      <c r="AD7328" s="27"/>
      <c r="AE7328" s="27"/>
      <c r="AF7328" s="27"/>
      <c r="AG7328" s="27"/>
      <c r="AH7328" s="27"/>
      <c r="AI7328" s="27"/>
      <c r="AJ7328" s="27"/>
      <c r="AK7328" s="27"/>
    </row>
    <row r="7329" spans="1:37" s="46" customFormat="1" x14ac:dyDescent="0.25">
      <c r="A7329" s="60"/>
      <c r="B7329" s="60"/>
      <c r="C7329" s="61"/>
      <c r="D7329" s="61"/>
      <c r="E7329" s="59"/>
      <c r="F7329" s="59"/>
      <c r="G7329" s="59"/>
      <c r="H7329" s="59"/>
      <c r="I7329" s="94"/>
      <c r="J7329" s="59"/>
      <c r="K7329" s="27"/>
      <c r="L7329" s="27"/>
      <c r="M7329" s="24"/>
      <c r="N7329" s="27"/>
      <c r="O7329" s="27"/>
      <c r="P7329" s="27"/>
      <c r="Q7329" s="27"/>
      <c r="R7329" s="27"/>
      <c r="S7329" s="27"/>
      <c r="T7329" s="27"/>
      <c r="U7329" s="27"/>
      <c r="V7329" s="27"/>
      <c r="W7329" s="27"/>
      <c r="X7329" s="27"/>
      <c r="Y7329" s="27"/>
      <c r="Z7329" s="27"/>
      <c r="AA7329" s="27"/>
      <c r="AB7329" s="27"/>
      <c r="AC7329" s="27"/>
      <c r="AD7329" s="27"/>
      <c r="AE7329" s="27"/>
      <c r="AF7329" s="27"/>
      <c r="AG7329" s="27"/>
      <c r="AH7329" s="27"/>
      <c r="AI7329" s="27"/>
      <c r="AJ7329" s="27"/>
      <c r="AK7329" s="27"/>
    </row>
    <row r="7330" spans="1:37" s="46" customFormat="1" x14ac:dyDescent="0.25">
      <c r="A7330" s="60"/>
      <c r="B7330" s="60"/>
      <c r="C7330" s="61"/>
      <c r="D7330" s="61"/>
      <c r="E7330" s="59"/>
      <c r="F7330" s="59"/>
      <c r="G7330" s="59"/>
      <c r="H7330" s="59"/>
      <c r="I7330" s="94"/>
      <c r="J7330" s="59"/>
      <c r="K7330" s="27"/>
      <c r="L7330" s="27"/>
      <c r="M7330" s="24"/>
      <c r="N7330" s="27"/>
      <c r="O7330" s="27"/>
      <c r="P7330" s="27"/>
      <c r="Q7330" s="27"/>
      <c r="R7330" s="27"/>
      <c r="S7330" s="27"/>
      <c r="T7330" s="27"/>
      <c r="U7330" s="27"/>
      <c r="V7330" s="27"/>
      <c r="W7330" s="27"/>
      <c r="X7330" s="27"/>
      <c r="Y7330" s="27"/>
      <c r="Z7330" s="27"/>
      <c r="AA7330" s="27"/>
      <c r="AB7330" s="27"/>
      <c r="AC7330" s="27"/>
      <c r="AD7330" s="27"/>
      <c r="AE7330" s="27"/>
      <c r="AF7330" s="27"/>
      <c r="AG7330" s="27"/>
      <c r="AH7330" s="27"/>
      <c r="AI7330" s="27"/>
      <c r="AJ7330" s="27"/>
      <c r="AK7330" s="27"/>
    </row>
    <row r="7331" spans="1:37" s="46" customFormat="1" x14ac:dyDescent="0.25">
      <c r="A7331" s="60"/>
      <c r="B7331" s="60"/>
      <c r="C7331" s="61"/>
      <c r="D7331" s="61"/>
      <c r="E7331" s="59"/>
      <c r="F7331" s="59"/>
      <c r="G7331" s="59"/>
      <c r="H7331" s="59"/>
      <c r="I7331" s="94"/>
      <c r="J7331" s="59"/>
      <c r="K7331" s="27"/>
      <c r="L7331" s="27"/>
      <c r="M7331" s="24"/>
      <c r="N7331" s="27"/>
      <c r="O7331" s="27"/>
      <c r="P7331" s="27"/>
      <c r="Q7331" s="27"/>
      <c r="R7331" s="27"/>
      <c r="S7331" s="27"/>
      <c r="T7331" s="27"/>
      <c r="U7331" s="27"/>
      <c r="V7331" s="27"/>
      <c r="W7331" s="27"/>
      <c r="X7331" s="27"/>
      <c r="Y7331" s="27"/>
      <c r="Z7331" s="27"/>
      <c r="AA7331" s="27"/>
      <c r="AB7331" s="27"/>
      <c r="AC7331" s="27"/>
      <c r="AD7331" s="27"/>
      <c r="AE7331" s="27"/>
      <c r="AF7331" s="27"/>
      <c r="AG7331" s="27"/>
      <c r="AH7331" s="27"/>
      <c r="AI7331" s="27"/>
      <c r="AJ7331" s="27"/>
      <c r="AK7331" s="27"/>
    </row>
    <row r="7332" spans="1:37" s="46" customFormat="1" x14ac:dyDescent="0.25">
      <c r="A7332" s="60"/>
      <c r="B7332" s="60"/>
      <c r="C7332" s="61"/>
      <c r="D7332" s="61"/>
      <c r="E7332" s="59"/>
      <c r="F7332" s="59"/>
      <c r="G7332" s="59"/>
      <c r="H7332" s="59"/>
      <c r="I7332" s="94"/>
      <c r="J7332" s="59"/>
      <c r="K7332" s="27"/>
      <c r="L7332" s="27"/>
      <c r="M7332" s="24"/>
      <c r="N7332" s="27"/>
      <c r="O7332" s="27"/>
      <c r="P7332" s="27"/>
      <c r="Q7332" s="27"/>
      <c r="R7332" s="27"/>
      <c r="S7332" s="27"/>
      <c r="T7332" s="27"/>
      <c r="U7332" s="27"/>
      <c r="V7332" s="27"/>
      <c r="W7332" s="27"/>
      <c r="X7332" s="27"/>
      <c r="Y7332" s="27"/>
      <c r="Z7332" s="27"/>
      <c r="AA7332" s="27"/>
      <c r="AB7332" s="27"/>
      <c r="AC7332" s="27"/>
      <c r="AD7332" s="27"/>
      <c r="AE7332" s="27"/>
      <c r="AF7332" s="27"/>
      <c r="AG7332" s="27"/>
      <c r="AH7332" s="27"/>
      <c r="AI7332" s="27"/>
      <c r="AJ7332" s="27"/>
      <c r="AK7332" s="27"/>
    </row>
    <row r="7333" spans="1:37" s="46" customFormat="1" x14ac:dyDescent="0.25">
      <c r="A7333" s="60"/>
      <c r="B7333" s="60"/>
      <c r="C7333" s="61"/>
      <c r="D7333" s="61"/>
      <c r="E7333" s="59"/>
      <c r="F7333" s="59"/>
      <c r="G7333" s="59"/>
      <c r="H7333" s="59"/>
      <c r="I7333" s="94"/>
      <c r="J7333" s="59"/>
      <c r="K7333" s="27"/>
      <c r="L7333" s="27"/>
      <c r="M7333" s="24"/>
      <c r="N7333" s="27"/>
      <c r="O7333" s="27"/>
      <c r="P7333" s="27"/>
      <c r="Q7333" s="27"/>
      <c r="R7333" s="27"/>
      <c r="S7333" s="27"/>
      <c r="T7333" s="27"/>
      <c r="U7333" s="27"/>
      <c r="V7333" s="27"/>
      <c r="W7333" s="27"/>
      <c r="X7333" s="27"/>
      <c r="Y7333" s="27"/>
      <c r="Z7333" s="27"/>
      <c r="AA7333" s="27"/>
      <c r="AB7333" s="27"/>
      <c r="AC7333" s="27"/>
      <c r="AD7333" s="27"/>
      <c r="AE7333" s="27"/>
      <c r="AF7333" s="27"/>
      <c r="AG7333" s="27"/>
      <c r="AH7333" s="27"/>
      <c r="AI7333" s="27"/>
      <c r="AJ7333" s="27"/>
      <c r="AK7333" s="27"/>
    </row>
    <row r="7334" spans="1:37" s="46" customFormat="1" x14ac:dyDescent="0.25">
      <c r="A7334" s="60"/>
      <c r="B7334" s="60"/>
      <c r="C7334" s="61"/>
      <c r="D7334" s="61"/>
      <c r="E7334" s="59"/>
      <c r="F7334" s="59"/>
      <c r="G7334" s="59"/>
      <c r="H7334" s="59"/>
      <c r="I7334" s="94"/>
      <c r="J7334" s="59"/>
      <c r="K7334" s="27"/>
      <c r="L7334" s="27"/>
      <c r="M7334" s="24"/>
      <c r="N7334" s="27"/>
      <c r="O7334" s="27"/>
      <c r="P7334" s="27"/>
      <c r="Q7334" s="27"/>
      <c r="R7334" s="27"/>
      <c r="S7334" s="27"/>
      <c r="T7334" s="27"/>
      <c r="U7334" s="27"/>
      <c r="V7334" s="27"/>
      <c r="W7334" s="27"/>
      <c r="X7334" s="27"/>
      <c r="Y7334" s="27"/>
      <c r="Z7334" s="27"/>
      <c r="AA7334" s="27"/>
      <c r="AB7334" s="27"/>
      <c r="AC7334" s="27"/>
      <c r="AD7334" s="27"/>
      <c r="AE7334" s="27"/>
      <c r="AF7334" s="27"/>
      <c r="AG7334" s="27"/>
      <c r="AH7334" s="27"/>
      <c r="AI7334" s="27"/>
      <c r="AJ7334" s="27"/>
      <c r="AK7334" s="27"/>
    </row>
    <row r="7335" spans="1:37" s="46" customFormat="1" x14ac:dyDescent="0.25">
      <c r="A7335" s="60"/>
      <c r="B7335" s="60"/>
      <c r="C7335" s="61"/>
      <c r="D7335" s="61"/>
      <c r="E7335" s="59"/>
      <c r="F7335" s="59"/>
      <c r="G7335" s="59"/>
      <c r="H7335" s="59"/>
      <c r="I7335" s="94"/>
      <c r="J7335" s="59"/>
      <c r="K7335" s="27"/>
      <c r="L7335" s="27"/>
      <c r="M7335" s="24"/>
      <c r="N7335" s="27"/>
      <c r="O7335" s="27"/>
      <c r="P7335" s="27"/>
      <c r="Q7335" s="27"/>
      <c r="R7335" s="27"/>
      <c r="S7335" s="27"/>
      <c r="T7335" s="27"/>
      <c r="U7335" s="27"/>
      <c r="V7335" s="27"/>
      <c r="W7335" s="27"/>
      <c r="X7335" s="27"/>
      <c r="Y7335" s="27"/>
      <c r="Z7335" s="27"/>
      <c r="AA7335" s="27"/>
      <c r="AB7335" s="27"/>
      <c r="AC7335" s="27"/>
      <c r="AD7335" s="27"/>
      <c r="AE7335" s="27"/>
      <c r="AF7335" s="27"/>
      <c r="AG7335" s="27"/>
      <c r="AH7335" s="27"/>
      <c r="AI7335" s="27"/>
      <c r="AJ7335" s="27"/>
      <c r="AK7335" s="27"/>
    </row>
    <row r="7336" spans="1:37" s="46" customFormat="1" x14ac:dyDescent="0.25">
      <c r="A7336" s="60"/>
      <c r="B7336" s="60"/>
      <c r="C7336" s="61"/>
      <c r="D7336" s="61"/>
      <c r="E7336" s="59"/>
      <c r="F7336" s="59"/>
      <c r="G7336" s="59"/>
      <c r="H7336" s="59"/>
      <c r="I7336" s="94"/>
      <c r="J7336" s="59"/>
      <c r="K7336" s="27"/>
      <c r="L7336" s="27"/>
      <c r="M7336" s="24"/>
      <c r="N7336" s="27"/>
      <c r="O7336" s="27"/>
      <c r="P7336" s="27"/>
      <c r="Q7336" s="27"/>
      <c r="R7336" s="27"/>
      <c r="S7336" s="27"/>
      <c r="T7336" s="27"/>
      <c r="U7336" s="27"/>
      <c r="V7336" s="27"/>
      <c r="W7336" s="27"/>
      <c r="X7336" s="27"/>
      <c r="Y7336" s="27"/>
      <c r="Z7336" s="27"/>
      <c r="AA7336" s="27"/>
      <c r="AB7336" s="27"/>
      <c r="AC7336" s="27"/>
      <c r="AD7336" s="27"/>
      <c r="AE7336" s="27"/>
      <c r="AF7336" s="27"/>
      <c r="AG7336" s="27"/>
      <c r="AH7336" s="27"/>
      <c r="AI7336" s="27"/>
      <c r="AJ7336" s="27"/>
      <c r="AK7336" s="27"/>
    </row>
    <row r="7337" spans="1:37" s="46" customFormat="1" x14ac:dyDescent="0.25">
      <c r="A7337" s="60"/>
      <c r="B7337" s="60"/>
      <c r="C7337" s="61"/>
      <c r="D7337" s="61"/>
      <c r="E7337" s="59"/>
      <c r="F7337" s="59"/>
      <c r="G7337" s="59"/>
      <c r="H7337" s="59"/>
      <c r="I7337" s="94"/>
      <c r="J7337" s="59"/>
      <c r="K7337" s="27"/>
      <c r="L7337" s="27"/>
      <c r="M7337" s="24"/>
      <c r="N7337" s="27"/>
      <c r="O7337" s="27"/>
      <c r="P7337" s="27"/>
      <c r="Q7337" s="27"/>
      <c r="R7337" s="27"/>
      <c r="S7337" s="27"/>
      <c r="T7337" s="27"/>
      <c r="U7337" s="27"/>
      <c r="V7337" s="27"/>
      <c r="W7337" s="27"/>
      <c r="X7337" s="27"/>
      <c r="Y7337" s="27"/>
      <c r="Z7337" s="27"/>
      <c r="AA7337" s="27"/>
      <c r="AB7337" s="27"/>
      <c r="AC7337" s="27"/>
      <c r="AD7337" s="27"/>
      <c r="AE7337" s="27"/>
      <c r="AF7337" s="27"/>
      <c r="AG7337" s="27"/>
      <c r="AH7337" s="27"/>
      <c r="AI7337" s="27"/>
      <c r="AJ7337" s="27"/>
      <c r="AK7337" s="27"/>
    </row>
    <row r="7338" spans="1:37" s="46" customFormat="1" x14ac:dyDescent="0.25">
      <c r="A7338" s="60"/>
      <c r="B7338" s="60"/>
      <c r="C7338" s="61"/>
      <c r="D7338" s="61"/>
      <c r="E7338" s="59"/>
      <c r="F7338" s="59"/>
      <c r="G7338" s="59"/>
      <c r="H7338" s="59"/>
      <c r="I7338" s="94"/>
      <c r="J7338" s="59"/>
      <c r="K7338" s="27"/>
      <c r="L7338" s="27"/>
      <c r="M7338" s="24"/>
      <c r="N7338" s="27"/>
      <c r="O7338" s="27"/>
      <c r="P7338" s="27"/>
      <c r="Q7338" s="27"/>
      <c r="R7338" s="27"/>
      <c r="S7338" s="27"/>
      <c r="T7338" s="27"/>
      <c r="U7338" s="27"/>
      <c r="V7338" s="27"/>
      <c r="W7338" s="27"/>
      <c r="X7338" s="27"/>
      <c r="Y7338" s="27"/>
      <c r="Z7338" s="27"/>
      <c r="AA7338" s="27"/>
      <c r="AB7338" s="27"/>
      <c r="AC7338" s="27"/>
      <c r="AD7338" s="27"/>
      <c r="AE7338" s="27"/>
      <c r="AF7338" s="27"/>
      <c r="AG7338" s="27"/>
      <c r="AH7338" s="27"/>
      <c r="AI7338" s="27"/>
      <c r="AJ7338" s="27"/>
      <c r="AK7338" s="27"/>
    </row>
    <row r="7339" spans="1:37" s="46" customFormat="1" x14ac:dyDescent="0.25">
      <c r="A7339" s="60"/>
      <c r="B7339" s="60"/>
      <c r="C7339" s="61"/>
      <c r="D7339" s="61"/>
      <c r="E7339" s="59"/>
      <c r="F7339" s="59"/>
      <c r="G7339" s="59"/>
      <c r="H7339" s="59"/>
      <c r="I7339" s="94"/>
      <c r="J7339" s="59"/>
      <c r="K7339" s="27"/>
      <c r="L7339" s="27"/>
      <c r="M7339" s="24"/>
      <c r="N7339" s="27"/>
      <c r="O7339" s="27"/>
      <c r="P7339" s="27"/>
      <c r="Q7339" s="27"/>
      <c r="R7339" s="27"/>
      <c r="S7339" s="27"/>
      <c r="T7339" s="27"/>
      <c r="U7339" s="27"/>
      <c r="V7339" s="27"/>
      <c r="W7339" s="27"/>
      <c r="X7339" s="27"/>
      <c r="Y7339" s="27"/>
      <c r="Z7339" s="27"/>
      <c r="AA7339" s="27"/>
      <c r="AB7339" s="27"/>
      <c r="AC7339" s="27"/>
      <c r="AD7339" s="27"/>
      <c r="AE7339" s="27"/>
      <c r="AF7339" s="27"/>
      <c r="AG7339" s="27"/>
      <c r="AH7339" s="27"/>
      <c r="AI7339" s="27"/>
      <c r="AJ7339" s="27"/>
      <c r="AK7339" s="27"/>
    </row>
    <row r="7340" spans="1:37" s="46" customFormat="1" x14ac:dyDescent="0.25">
      <c r="A7340" s="60"/>
      <c r="B7340" s="60"/>
      <c r="C7340" s="61"/>
      <c r="D7340" s="61"/>
      <c r="E7340" s="59"/>
      <c r="F7340" s="59"/>
      <c r="G7340" s="59"/>
      <c r="H7340" s="59"/>
      <c r="I7340" s="94"/>
      <c r="J7340" s="59"/>
      <c r="K7340" s="27"/>
      <c r="L7340" s="27"/>
      <c r="M7340" s="24"/>
      <c r="N7340" s="27"/>
      <c r="O7340" s="27"/>
      <c r="P7340" s="27"/>
      <c r="Q7340" s="27"/>
      <c r="R7340" s="27"/>
      <c r="S7340" s="27"/>
      <c r="T7340" s="27"/>
      <c r="U7340" s="27"/>
      <c r="V7340" s="27"/>
      <c r="W7340" s="27"/>
      <c r="X7340" s="27"/>
      <c r="Y7340" s="27"/>
      <c r="Z7340" s="27"/>
      <c r="AA7340" s="27"/>
      <c r="AB7340" s="27"/>
      <c r="AC7340" s="27"/>
      <c r="AD7340" s="27"/>
      <c r="AE7340" s="27"/>
      <c r="AF7340" s="27"/>
      <c r="AG7340" s="27"/>
      <c r="AH7340" s="27"/>
      <c r="AI7340" s="27"/>
      <c r="AJ7340" s="27"/>
      <c r="AK7340" s="27"/>
    </row>
    <row r="7341" spans="1:37" s="46" customFormat="1" x14ac:dyDescent="0.25">
      <c r="A7341" s="60"/>
      <c r="B7341" s="60"/>
      <c r="C7341" s="61"/>
      <c r="D7341" s="61"/>
      <c r="E7341" s="59"/>
      <c r="F7341" s="59"/>
      <c r="G7341" s="59"/>
      <c r="H7341" s="59"/>
      <c r="I7341" s="94"/>
      <c r="J7341" s="59"/>
      <c r="K7341" s="27"/>
      <c r="L7341" s="27"/>
      <c r="M7341" s="24"/>
      <c r="N7341" s="27"/>
      <c r="O7341" s="27"/>
      <c r="P7341" s="27"/>
      <c r="Q7341" s="27"/>
      <c r="R7341" s="27"/>
      <c r="S7341" s="27"/>
      <c r="T7341" s="27"/>
      <c r="U7341" s="27"/>
      <c r="V7341" s="27"/>
      <c r="W7341" s="27"/>
      <c r="X7341" s="27"/>
      <c r="Y7341" s="27"/>
      <c r="Z7341" s="27"/>
      <c r="AA7341" s="27"/>
      <c r="AB7341" s="27"/>
      <c r="AC7341" s="27"/>
      <c r="AD7341" s="27"/>
      <c r="AE7341" s="27"/>
      <c r="AF7341" s="27"/>
      <c r="AG7341" s="27"/>
      <c r="AH7341" s="27"/>
      <c r="AI7341" s="27"/>
      <c r="AJ7341" s="27"/>
      <c r="AK7341" s="27"/>
    </row>
    <row r="7342" spans="1:37" s="46" customFormat="1" x14ac:dyDescent="0.25">
      <c r="A7342" s="60"/>
      <c r="B7342" s="60"/>
      <c r="C7342" s="61"/>
      <c r="D7342" s="61"/>
      <c r="E7342" s="59"/>
      <c r="F7342" s="59"/>
      <c r="G7342" s="59"/>
      <c r="H7342" s="59"/>
      <c r="I7342" s="94"/>
      <c r="J7342" s="59"/>
      <c r="K7342" s="27"/>
      <c r="L7342" s="27"/>
      <c r="M7342" s="24"/>
      <c r="N7342" s="27"/>
      <c r="O7342" s="27"/>
      <c r="P7342" s="27"/>
      <c r="Q7342" s="27"/>
      <c r="R7342" s="27"/>
      <c r="S7342" s="27"/>
      <c r="T7342" s="27"/>
      <c r="U7342" s="27"/>
      <c r="V7342" s="27"/>
      <c r="W7342" s="27"/>
      <c r="X7342" s="27"/>
      <c r="Y7342" s="27"/>
      <c r="Z7342" s="27"/>
      <c r="AA7342" s="27"/>
      <c r="AB7342" s="27"/>
      <c r="AC7342" s="27"/>
      <c r="AD7342" s="27"/>
      <c r="AE7342" s="27"/>
      <c r="AF7342" s="27"/>
      <c r="AG7342" s="27"/>
      <c r="AH7342" s="27"/>
      <c r="AI7342" s="27"/>
      <c r="AJ7342" s="27"/>
      <c r="AK7342" s="27"/>
    </row>
    <row r="7343" spans="1:37" s="46" customFormat="1" x14ac:dyDescent="0.25">
      <c r="A7343" s="60"/>
      <c r="B7343" s="60"/>
      <c r="C7343" s="61"/>
      <c r="D7343" s="61"/>
      <c r="E7343" s="59"/>
      <c r="F7343" s="59"/>
      <c r="G7343" s="59"/>
      <c r="H7343" s="59"/>
      <c r="I7343" s="94"/>
      <c r="J7343" s="59"/>
      <c r="K7343" s="27"/>
      <c r="L7343" s="27"/>
      <c r="M7343" s="24"/>
      <c r="N7343" s="27"/>
      <c r="O7343" s="27"/>
      <c r="P7343" s="27"/>
      <c r="Q7343" s="27"/>
      <c r="R7343" s="27"/>
      <c r="S7343" s="27"/>
      <c r="T7343" s="27"/>
      <c r="U7343" s="27"/>
      <c r="V7343" s="27"/>
      <c r="W7343" s="27"/>
      <c r="X7343" s="27"/>
      <c r="Y7343" s="27"/>
      <c r="Z7343" s="27"/>
      <c r="AA7343" s="27"/>
      <c r="AB7343" s="27"/>
      <c r="AC7343" s="27"/>
      <c r="AD7343" s="27"/>
      <c r="AE7343" s="27"/>
      <c r="AF7343" s="27"/>
      <c r="AG7343" s="27"/>
      <c r="AH7343" s="27"/>
      <c r="AI7343" s="27"/>
      <c r="AJ7343" s="27"/>
      <c r="AK7343" s="27"/>
    </row>
    <row r="7344" spans="1:37" s="46" customFormat="1" x14ac:dyDescent="0.25">
      <c r="A7344" s="60"/>
      <c r="B7344" s="60"/>
      <c r="C7344" s="61"/>
      <c r="D7344" s="61"/>
      <c r="E7344" s="59"/>
      <c r="F7344" s="59"/>
      <c r="G7344" s="59"/>
      <c r="H7344" s="59"/>
      <c r="I7344" s="94"/>
      <c r="J7344" s="59"/>
      <c r="K7344" s="27"/>
      <c r="L7344" s="27"/>
      <c r="M7344" s="24"/>
      <c r="N7344" s="27"/>
      <c r="O7344" s="27"/>
      <c r="P7344" s="27"/>
      <c r="Q7344" s="27"/>
      <c r="R7344" s="27"/>
      <c r="S7344" s="27"/>
      <c r="T7344" s="27"/>
      <c r="U7344" s="27"/>
      <c r="V7344" s="27"/>
      <c r="W7344" s="27"/>
      <c r="X7344" s="27"/>
      <c r="Y7344" s="27"/>
      <c r="Z7344" s="27"/>
      <c r="AA7344" s="27"/>
      <c r="AB7344" s="27"/>
      <c r="AC7344" s="27"/>
      <c r="AD7344" s="27"/>
      <c r="AE7344" s="27"/>
      <c r="AF7344" s="27"/>
      <c r="AG7344" s="27"/>
      <c r="AH7344" s="27"/>
      <c r="AI7344" s="27"/>
      <c r="AJ7344" s="27"/>
      <c r="AK7344" s="27"/>
    </row>
    <row r="7345" spans="1:37" s="46" customFormat="1" x14ac:dyDescent="0.25">
      <c r="A7345" s="60"/>
      <c r="B7345" s="60"/>
      <c r="C7345" s="61"/>
      <c r="D7345" s="61"/>
      <c r="E7345" s="59"/>
      <c r="F7345" s="59"/>
      <c r="G7345" s="59"/>
      <c r="H7345" s="59"/>
      <c r="I7345" s="94"/>
      <c r="J7345" s="59"/>
      <c r="K7345" s="27"/>
      <c r="L7345" s="27"/>
      <c r="M7345" s="24"/>
      <c r="N7345" s="27"/>
      <c r="O7345" s="27"/>
      <c r="P7345" s="27"/>
      <c r="Q7345" s="27"/>
      <c r="R7345" s="27"/>
      <c r="S7345" s="27"/>
      <c r="T7345" s="27"/>
      <c r="U7345" s="27"/>
      <c r="V7345" s="27"/>
      <c r="W7345" s="27"/>
      <c r="X7345" s="27"/>
      <c r="Y7345" s="27"/>
      <c r="Z7345" s="27"/>
      <c r="AA7345" s="27"/>
      <c r="AB7345" s="27"/>
      <c r="AC7345" s="27"/>
      <c r="AD7345" s="27"/>
      <c r="AE7345" s="27"/>
      <c r="AF7345" s="27"/>
      <c r="AG7345" s="27"/>
      <c r="AH7345" s="27"/>
      <c r="AI7345" s="27"/>
      <c r="AJ7345" s="27"/>
      <c r="AK7345" s="27"/>
    </row>
    <row r="7346" spans="1:37" s="46" customFormat="1" x14ac:dyDescent="0.25">
      <c r="A7346" s="60"/>
      <c r="B7346" s="60"/>
      <c r="C7346" s="61"/>
      <c r="D7346" s="61"/>
      <c r="E7346" s="59"/>
      <c r="F7346" s="59"/>
      <c r="G7346" s="59"/>
      <c r="H7346" s="59"/>
      <c r="I7346" s="94"/>
      <c r="J7346" s="59"/>
      <c r="K7346" s="27"/>
      <c r="L7346" s="27"/>
      <c r="M7346" s="24"/>
      <c r="N7346" s="27"/>
      <c r="O7346" s="27"/>
      <c r="P7346" s="27"/>
      <c r="Q7346" s="27"/>
      <c r="R7346" s="27"/>
      <c r="S7346" s="27"/>
      <c r="T7346" s="27"/>
      <c r="U7346" s="27"/>
      <c r="V7346" s="27"/>
      <c r="W7346" s="27"/>
      <c r="X7346" s="27"/>
      <c r="Y7346" s="27"/>
      <c r="Z7346" s="27"/>
      <c r="AA7346" s="27"/>
      <c r="AB7346" s="27"/>
      <c r="AC7346" s="27"/>
      <c r="AD7346" s="27"/>
      <c r="AE7346" s="27"/>
      <c r="AF7346" s="27"/>
      <c r="AG7346" s="27"/>
      <c r="AH7346" s="27"/>
      <c r="AI7346" s="27"/>
      <c r="AJ7346" s="27"/>
      <c r="AK7346" s="27"/>
    </row>
    <row r="7347" spans="1:37" s="46" customFormat="1" x14ac:dyDescent="0.25">
      <c r="A7347" s="60"/>
      <c r="B7347" s="60"/>
      <c r="C7347" s="61"/>
      <c r="D7347" s="61"/>
      <c r="E7347" s="59"/>
      <c r="F7347" s="59"/>
      <c r="G7347" s="59"/>
      <c r="H7347" s="59"/>
      <c r="I7347" s="94"/>
      <c r="J7347" s="59"/>
      <c r="K7347" s="27"/>
      <c r="L7347" s="27"/>
      <c r="M7347" s="24"/>
      <c r="N7347" s="27"/>
      <c r="O7347" s="27"/>
      <c r="P7347" s="27"/>
      <c r="Q7347" s="27"/>
      <c r="R7347" s="27"/>
      <c r="S7347" s="27"/>
      <c r="T7347" s="27"/>
      <c r="U7347" s="27"/>
      <c r="V7347" s="27"/>
      <c r="W7347" s="27"/>
      <c r="X7347" s="27"/>
      <c r="Y7347" s="27"/>
      <c r="Z7347" s="27"/>
      <c r="AA7347" s="27"/>
      <c r="AB7347" s="27"/>
      <c r="AC7347" s="27"/>
      <c r="AD7347" s="27"/>
      <c r="AE7347" s="27"/>
      <c r="AF7347" s="27"/>
      <c r="AG7347" s="27"/>
      <c r="AH7347" s="27"/>
      <c r="AI7347" s="27"/>
      <c r="AJ7347" s="27"/>
      <c r="AK7347" s="27"/>
    </row>
    <row r="7348" spans="1:37" s="46" customFormat="1" x14ac:dyDescent="0.25">
      <c r="A7348" s="60"/>
      <c r="B7348" s="60"/>
      <c r="C7348" s="61"/>
      <c r="D7348" s="61"/>
      <c r="E7348" s="59"/>
      <c r="F7348" s="59"/>
      <c r="G7348" s="59"/>
      <c r="H7348" s="59"/>
      <c r="I7348" s="94"/>
      <c r="J7348" s="59"/>
      <c r="K7348" s="27"/>
      <c r="L7348" s="27"/>
      <c r="M7348" s="24"/>
      <c r="N7348" s="27"/>
      <c r="O7348" s="27"/>
      <c r="P7348" s="27"/>
      <c r="Q7348" s="27"/>
      <c r="R7348" s="27"/>
      <c r="S7348" s="27"/>
      <c r="T7348" s="27"/>
      <c r="U7348" s="27"/>
      <c r="V7348" s="27"/>
      <c r="W7348" s="27"/>
      <c r="X7348" s="27"/>
      <c r="Y7348" s="27"/>
      <c r="Z7348" s="27"/>
      <c r="AA7348" s="27"/>
      <c r="AB7348" s="27"/>
      <c r="AC7348" s="27"/>
      <c r="AD7348" s="27"/>
      <c r="AE7348" s="27"/>
      <c r="AF7348" s="27"/>
      <c r="AG7348" s="27"/>
      <c r="AH7348" s="27"/>
      <c r="AI7348" s="27"/>
      <c r="AJ7348" s="27"/>
      <c r="AK7348" s="27"/>
    </row>
    <row r="7349" spans="1:37" s="46" customFormat="1" x14ac:dyDescent="0.25">
      <c r="A7349" s="60"/>
      <c r="B7349" s="60"/>
      <c r="C7349" s="61"/>
      <c r="D7349" s="61"/>
      <c r="E7349" s="59"/>
      <c r="F7349" s="59"/>
      <c r="G7349" s="59"/>
      <c r="H7349" s="59"/>
      <c r="I7349" s="94"/>
      <c r="J7349" s="59"/>
      <c r="K7349" s="27"/>
      <c r="L7349" s="27"/>
      <c r="M7349" s="24"/>
      <c r="N7349" s="27"/>
      <c r="O7349" s="27"/>
      <c r="P7349" s="27"/>
      <c r="Q7349" s="27"/>
      <c r="R7349" s="27"/>
      <c r="S7349" s="27"/>
      <c r="T7349" s="27"/>
      <c r="U7349" s="27"/>
      <c r="V7349" s="27"/>
      <c r="W7349" s="27"/>
      <c r="X7349" s="27"/>
      <c r="Y7349" s="27"/>
      <c r="Z7349" s="27"/>
      <c r="AA7349" s="27"/>
      <c r="AB7349" s="27"/>
      <c r="AC7349" s="27"/>
      <c r="AD7349" s="27"/>
      <c r="AE7349" s="27"/>
      <c r="AF7349" s="27"/>
      <c r="AG7349" s="27"/>
      <c r="AH7349" s="27"/>
      <c r="AI7349" s="27"/>
      <c r="AJ7349" s="27"/>
      <c r="AK7349" s="27"/>
    </row>
    <row r="7350" spans="1:37" s="46" customFormat="1" x14ac:dyDescent="0.25">
      <c r="A7350" s="60"/>
      <c r="B7350" s="60"/>
      <c r="C7350" s="61"/>
      <c r="D7350" s="61"/>
      <c r="E7350" s="59"/>
      <c r="F7350" s="59"/>
      <c r="G7350" s="59"/>
      <c r="H7350" s="59"/>
      <c r="I7350" s="94"/>
      <c r="J7350" s="59"/>
      <c r="K7350" s="27"/>
      <c r="L7350" s="27"/>
      <c r="M7350" s="24"/>
      <c r="N7350" s="27"/>
      <c r="O7350" s="27"/>
      <c r="P7350" s="27"/>
      <c r="Q7350" s="27"/>
      <c r="R7350" s="27"/>
      <c r="S7350" s="27"/>
      <c r="T7350" s="27"/>
      <c r="U7350" s="27"/>
      <c r="V7350" s="27"/>
      <c r="W7350" s="27"/>
      <c r="X7350" s="27"/>
      <c r="Y7350" s="27"/>
      <c r="Z7350" s="27"/>
      <c r="AA7350" s="27"/>
      <c r="AB7350" s="27"/>
      <c r="AC7350" s="27"/>
      <c r="AD7350" s="27"/>
      <c r="AE7350" s="27"/>
      <c r="AF7350" s="27"/>
      <c r="AG7350" s="27"/>
      <c r="AH7350" s="27"/>
      <c r="AI7350" s="27"/>
      <c r="AJ7350" s="27"/>
      <c r="AK7350" s="27"/>
    </row>
    <row r="7351" spans="1:37" s="46" customFormat="1" x14ac:dyDescent="0.25">
      <c r="A7351" s="60"/>
      <c r="B7351" s="60"/>
      <c r="C7351" s="61"/>
      <c r="D7351" s="61"/>
      <c r="E7351" s="59"/>
      <c r="F7351" s="59"/>
      <c r="G7351" s="59"/>
      <c r="H7351" s="59"/>
      <c r="I7351" s="94"/>
      <c r="J7351" s="59"/>
      <c r="K7351" s="27"/>
      <c r="L7351" s="27"/>
      <c r="M7351" s="24"/>
      <c r="N7351" s="27"/>
      <c r="O7351" s="27"/>
      <c r="P7351" s="27"/>
      <c r="Q7351" s="27"/>
      <c r="R7351" s="27"/>
      <c r="S7351" s="27"/>
      <c r="T7351" s="27"/>
      <c r="U7351" s="27"/>
      <c r="V7351" s="27"/>
      <c r="W7351" s="27"/>
      <c r="X7351" s="27"/>
      <c r="Y7351" s="27"/>
      <c r="Z7351" s="27"/>
      <c r="AA7351" s="27"/>
      <c r="AB7351" s="27"/>
      <c r="AC7351" s="27"/>
      <c r="AD7351" s="27"/>
      <c r="AE7351" s="27"/>
      <c r="AF7351" s="27"/>
      <c r="AG7351" s="27"/>
      <c r="AH7351" s="27"/>
      <c r="AI7351" s="27"/>
      <c r="AJ7351" s="27"/>
      <c r="AK7351" s="27"/>
    </row>
    <row r="7352" spans="1:37" s="46" customFormat="1" x14ac:dyDescent="0.25">
      <c r="A7352" s="60"/>
      <c r="B7352" s="60"/>
      <c r="C7352" s="61"/>
      <c r="D7352" s="61"/>
      <c r="E7352" s="59"/>
      <c r="F7352" s="59"/>
      <c r="G7352" s="59"/>
      <c r="H7352" s="59"/>
      <c r="I7352" s="94"/>
      <c r="J7352" s="59"/>
      <c r="K7352" s="27"/>
      <c r="L7352" s="27"/>
      <c r="M7352" s="24"/>
      <c r="N7352" s="27"/>
      <c r="O7352" s="27"/>
      <c r="P7352" s="27"/>
      <c r="Q7352" s="27"/>
      <c r="R7352" s="27"/>
      <c r="S7352" s="27"/>
      <c r="T7352" s="27"/>
      <c r="U7352" s="27"/>
      <c r="V7352" s="27"/>
      <c r="W7352" s="27"/>
      <c r="X7352" s="27"/>
      <c r="Y7352" s="27"/>
      <c r="Z7352" s="27"/>
      <c r="AA7352" s="27"/>
      <c r="AB7352" s="27"/>
      <c r="AC7352" s="27"/>
      <c r="AD7352" s="27"/>
      <c r="AE7352" s="27"/>
      <c r="AF7352" s="27"/>
      <c r="AG7352" s="27"/>
      <c r="AH7352" s="27"/>
      <c r="AI7352" s="27"/>
      <c r="AJ7352" s="27"/>
      <c r="AK7352" s="27"/>
    </row>
    <row r="7353" spans="1:37" s="46" customFormat="1" x14ac:dyDescent="0.25">
      <c r="A7353" s="60"/>
      <c r="B7353" s="60"/>
      <c r="C7353" s="61"/>
      <c r="D7353" s="61"/>
      <c r="E7353" s="59"/>
      <c r="F7353" s="59"/>
      <c r="G7353" s="59"/>
      <c r="H7353" s="59"/>
      <c r="I7353" s="94"/>
      <c r="J7353" s="59"/>
      <c r="K7353" s="27"/>
      <c r="L7353" s="27"/>
      <c r="M7353" s="24"/>
      <c r="N7353" s="27"/>
      <c r="O7353" s="27"/>
      <c r="P7353" s="27"/>
      <c r="Q7353" s="27"/>
      <c r="R7353" s="27"/>
      <c r="S7353" s="27"/>
      <c r="T7353" s="27"/>
      <c r="U7353" s="27"/>
      <c r="V7353" s="27"/>
      <c r="W7353" s="27"/>
      <c r="X7353" s="27"/>
      <c r="Y7353" s="27"/>
      <c r="Z7353" s="27"/>
      <c r="AA7353" s="27"/>
      <c r="AB7353" s="27"/>
      <c r="AC7353" s="27"/>
      <c r="AD7353" s="27"/>
      <c r="AE7353" s="27"/>
      <c r="AF7353" s="27"/>
      <c r="AG7353" s="27"/>
      <c r="AH7353" s="27"/>
      <c r="AI7353" s="27"/>
      <c r="AJ7353" s="27"/>
      <c r="AK7353" s="27"/>
    </row>
    <row r="7354" spans="1:37" s="46" customFormat="1" x14ac:dyDescent="0.25">
      <c r="A7354" s="60"/>
      <c r="B7354" s="60"/>
      <c r="C7354" s="61"/>
      <c r="D7354" s="61"/>
      <c r="E7354" s="59"/>
      <c r="F7354" s="59"/>
      <c r="G7354" s="59"/>
      <c r="H7354" s="59"/>
      <c r="I7354" s="94"/>
      <c r="J7354" s="59"/>
      <c r="K7354" s="27"/>
      <c r="L7354" s="27"/>
      <c r="M7354" s="24"/>
      <c r="N7354" s="27"/>
      <c r="O7354" s="27"/>
      <c r="P7354" s="27"/>
      <c r="Q7354" s="27"/>
      <c r="R7354" s="27"/>
      <c r="S7354" s="27"/>
      <c r="T7354" s="27"/>
      <c r="U7354" s="27"/>
      <c r="V7354" s="27"/>
      <c r="W7354" s="27"/>
      <c r="X7354" s="27"/>
      <c r="Y7354" s="27"/>
      <c r="Z7354" s="27"/>
      <c r="AA7354" s="27"/>
      <c r="AB7354" s="27"/>
      <c r="AC7354" s="27"/>
      <c r="AD7354" s="27"/>
      <c r="AE7354" s="27"/>
      <c r="AF7354" s="27"/>
      <c r="AG7354" s="27"/>
      <c r="AH7354" s="27"/>
      <c r="AI7354" s="27"/>
      <c r="AJ7354" s="27"/>
      <c r="AK7354" s="27"/>
    </row>
    <row r="7355" spans="1:37" s="46" customFormat="1" x14ac:dyDescent="0.25">
      <c r="A7355" s="60"/>
      <c r="B7355" s="60"/>
      <c r="C7355" s="61"/>
      <c r="D7355" s="61"/>
      <c r="E7355" s="59"/>
      <c r="F7355" s="59"/>
      <c r="G7355" s="59"/>
      <c r="H7355" s="59"/>
      <c r="I7355" s="94"/>
      <c r="J7355" s="59"/>
      <c r="K7355" s="27"/>
      <c r="L7355" s="27"/>
      <c r="M7355" s="24"/>
      <c r="N7355" s="27"/>
      <c r="O7355" s="27"/>
      <c r="P7355" s="27"/>
      <c r="Q7355" s="27"/>
      <c r="R7355" s="27"/>
      <c r="S7355" s="27"/>
      <c r="T7355" s="27"/>
      <c r="U7355" s="27"/>
      <c r="V7355" s="27"/>
      <c r="W7355" s="27"/>
      <c r="X7355" s="27"/>
      <c r="Y7355" s="27"/>
      <c r="Z7355" s="27"/>
      <c r="AA7355" s="27"/>
      <c r="AB7355" s="27"/>
      <c r="AC7355" s="27"/>
      <c r="AD7355" s="27"/>
      <c r="AE7355" s="27"/>
      <c r="AF7355" s="27"/>
      <c r="AG7355" s="27"/>
      <c r="AH7355" s="27"/>
      <c r="AI7355" s="27"/>
      <c r="AJ7355" s="27"/>
      <c r="AK7355" s="27"/>
    </row>
    <row r="7356" spans="1:37" s="46" customFormat="1" x14ac:dyDescent="0.25">
      <c r="A7356" s="60"/>
      <c r="B7356" s="60"/>
      <c r="C7356" s="61"/>
      <c r="D7356" s="61"/>
      <c r="E7356" s="59"/>
      <c r="F7356" s="59"/>
      <c r="G7356" s="59"/>
      <c r="H7356" s="59"/>
      <c r="I7356" s="94"/>
      <c r="J7356" s="59"/>
      <c r="K7356" s="27"/>
      <c r="L7356" s="27"/>
      <c r="M7356" s="24"/>
      <c r="N7356" s="27"/>
      <c r="O7356" s="27"/>
      <c r="P7356" s="27"/>
      <c r="Q7356" s="27"/>
      <c r="R7356" s="27"/>
      <c r="S7356" s="27"/>
      <c r="T7356" s="27"/>
      <c r="U7356" s="27"/>
      <c r="V7356" s="27"/>
      <c r="W7356" s="27"/>
      <c r="X7356" s="27"/>
      <c r="Y7356" s="27"/>
      <c r="Z7356" s="27"/>
      <c r="AA7356" s="27"/>
      <c r="AB7356" s="27"/>
      <c r="AC7356" s="27"/>
      <c r="AD7356" s="27"/>
      <c r="AE7356" s="27"/>
      <c r="AF7356" s="27"/>
      <c r="AG7356" s="27"/>
      <c r="AH7356" s="27"/>
      <c r="AI7356" s="27"/>
      <c r="AJ7356" s="27"/>
      <c r="AK7356" s="27"/>
    </row>
    <row r="7357" spans="1:37" s="46" customFormat="1" x14ac:dyDescent="0.25">
      <c r="A7357" s="60"/>
      <c r="B7357" s="60"/>
      <c r="C7357" s="61"/>
      <c r="D7357" s="61"/>
      <c r="E7357" s="59"/>
      <c r="F7357" s="59"/>
      <c r="G7357" s="59"/>
      <c r="H7357" s="59"/>
      <c r="I7357" s="94"/>
      <c r="J7357" s="59"/>
      <c r="K7357" s="27"/>
      <c r="L7357" s="27"/>
      <c r="M7357" s="24"/>
      <c r="N7357" s="27"/>
      <c r="O7357" s="27"/>
      <c r="P7357" s="27"/>
      <c r="Q7357" s="27"/>
      <c r="R7357" s="27"/>
      <c r="S7357" s="27"/>
      <c r="T7357" s="27"/>
      <c r="U7357" s="27"/>
      <c r="V7357" s="27"/>
      <c r="W7357" s="27"/>
      <c r="X7357" s="27"/>
      <c r="Y7357" s="27"/>
      <c r="Z7357" s="27"/>
      <c r="AA7357" s="27"/>
      <c r="AB7357" s="27"/>
      <c r="AC7357" s="27"/>
      <c r="AD7357" s="27"/>
      <c r="AE7357" s="27"/>
      <c r="AF7357" s="27"/>
      <c r="AG7357" s="27"/>
      <c r="AH7357" s="27"/>
      <c r="AI7357" s="27"/>
      <c r="AJ7357" s="27"/>
      <c r="AK7357" s="27"/>
    </row>
    <row r="7358" spans="1:37" s="46" customFormat="1" x14ac:dyDescent="0.25">
      <c r="A7358" s="60"/>
      <c r="B7358" s="60"/>
      <c r="C7358" s="61"/>
      <c r="D7358" s="61"/>
      <c r="E7358" s="59"/>
      <c r="F7358" s="59"/>
      <c r="G7358" s="59"/>
      <c r="H7358" s="59"/>
      <c r="I7358" s="94"/>
      <c r="J7358" s="59"/>
      <c r="K7358" s="27"/>
      <c r="L7358" s="27"/>
      <c r="M7358" s="24"/>
      <c r="N7358" s="27"/>
      <c r="O7358" s="27"/>
      <c r="P7358" s="27"/>
      <c r="Q7358" s="27"/>
      <c r="R7358" s="27"/>
      <c r="S7358" s="27"/>
      <c r="T7358" s="27"/>
      <c r="U7358" s="27"/>
      <c r="V7358" s="27"/>
      <c r="W7358" s="27"/>
      <c r="X7358" s="27"/>
      <c r="Y7358" s="27"/>
      <c r="Z7358" s="27"/>
      <c r="AA7358" s="27"/>
      <c r="AB7358" s="27"/>
      <c r="AC7358" s="27"/>
      <c r="AD7358" s="27"/>
      <c r="AE7358" s="27"/>
      <c r="AF7358" s="27"/>
      <c r="AG7358" s="27"/>
      <c r="AH7358" s="27"/>
      <c r="AI7358" s="27"/>
      <c r="AJ7358" s="27"/>
      <c r="AK7358" s="27"/>
    </row>
    <row r="7359" spans="1:37" s="46" customFormat="1" x14ac:dyDescent="0.25">
      <c r="A7359" s="60"/>
      <c r="B7359" s="60"/>
      <c r="C7359" s="61"/>
      <c r="D7359" s="61"/>
      <c r="E7359" s="59"/>
      <c r="F7359" s="59"/>
      <c r="G7359" s="59"/>
      <c r="H7359" s="59"/>
      <c r="I7359" s="94"/>
      <c r="J7359" s="59"/>
      <c r="K7359" s="27"/>
      <c r="L7359" s="27"/>
      <c r="M7359" s="24"/>
      <c r="N7359" s="27"/>
      <c r="O7359" s="27"/>
      <c r="P7359" s="27"/>
      <c r="Q7359" s="27"/>
      <c r="R7359" s="27"/>
      <c r="S7359" s="27"/>
      <c r="T7359" s="27"/>
      <c r="U7359" s="27"/>
      <c r="V7359" s="27"/>
      <c r="W7359" s="27"/>
      <c r="X7359" s="27"/>
      <c r="Y7359" s="27"/>
      <c r="Z7359" s="27"/>
      <c r="AA7359" s="27"/>
      <c r="AB7359" s="27"/>
      <c r="AC7359" s="27"/>
      <c r="AD7359" s="27"/>
      <c r="AE7359" s="27"/>
      <c r="AF7359" s="27"/>
      <c r="AG7359" s="27"/>
      <c r="AH7359" s="27"/>
      <c r="AI7359" s="27"/>
      <c r="AJ7359" s="27"/>
      <c r="AK7359" s="27"/>
    </row>
    <row r="7360" spans="1:37" s="46" customFormat="1" x14ac:dyDescent="0.25">
      <c r="A7360" s="60"/>
      <c r="B7360" s="60"/>
      <c r="C7360" s="61"/>
      <c r="D7360" s="61"/>
      <c r="E7360" s="59"/>
      <c r="F7360" s="59"/>
      <c r="G7360" s="59"/>
      <c r="H7360" s="59"/>
      <c r="I7360" s="94"/>
      <c r="J7360" s="59"/>
      <c r="K7360" s="27"/>
      <c r="L7360" s="27"/>
      <c r="M7360" s="24"/>
      <c r="N7360" s="27"/>
      <c r="O7360" s="27"/>
      <c r="P7360" s="27"/>
      <c r="Q7360" s="27"/>
      <c r="R7360" s="27"/>
      <c r="S7360" s="27"/>
      <c r="T7360" s="27"/>
      <c r="U7360" s="27"/>
      <c r="V7360" s="27"/>
      <c r="W7360" s="27"/>
      <c r="X7360" s="27"/>
      <c r="Y7360" s="27"/>
      <c r="Z7360" s="27"/>
      <c r="AA7360" s="27"/>
      <c r="AB7360" s="27"/>
      <c r="AC7360" s="27"/>
      <c r="AD7360" s="27"/>
      <c r="AE7360" s="27"/>
      <c r="AF7360" s="27"/>
      <c r="AG7360" s="27"/>
      <c r="AH7360" s="27"/>
      <c r="AI7360" s="27"/>
      <c r="AJ7360" s="27"/>
      <c r="AK7360" s="27"/>
    </row>
    <row r="7361" spans="1:37" s="46" customFormat="1" x14ac:dyDescent="0.25">
      <c r="A7361" s="60"/>
      <c r="B7361" s="60"/>
      <c r="C7361" s="61"/>
      <c r="D7361" s="61"/>
      <c r="E7361" s="59"/>
      <c r="F7361" s="59"/>
      <c r="G7361" s="59"/>
      <c r="H7361" s="59"/>
      <c r="I7361" s="94"/>
      <c r="J7361" s="59"/>
      <c r="K7361" s="27"/>
      <c r="L7361" s="27"/>
      <c r="M7361" s="24"/>
      <c r="N7361" s="27"/>
      <c r="O7361" s="27"/>
      <c r="P7361" s="27"/>
      <c r="Q7361" s="27"/>
      <c r="R7361" s="27"/>
      <c r="S7361" s="27"/>
      <c r="T7361" s="27"/>
      <c r="U7361" s="27"/>
      <c r="V7361" s="27"/>
      <c r="W7361" s="27"/>
      <c r="X7361" s="27"/>
      <c r="Y7361" s="27"/>
      <c r="Z7361" s="27"/>
      <c r="AA7361" s="27"/>
      <c r="AB7361" s="27"/>
      <c r="AC7361" s="27"/>
      <c r="AD7361" s="27"/>
      <c r="AE7361" s="27"/>
      <c r="AF7361" s="27"/>
      <c r="AG7361" s="27"/>
      <c r="AH7361" s="27"/>
      <c r="AI7361" s="27"/>
      <c r="AJ7361" s="27"/>
      <c r="AK7361" s="27"/>
    </row>
    <row r="7362" spans="1:37" s="46" customFormat="1" x14ac:dyDescent="0.25">
      <c r="A7362" s="60"/>
      <c r="B7362" s="60"/>
      <c r="C7362" s="61"/>
      <c r="D7362" s="61"/>
      <c r="E7362" s="59"/>
      <c r="F7362" s="59"/>
      <c r="G7362" s="59"/>
      <c r="H7362" s="59"/>
      <c r="I7362" s="94"/>
      <c r="J7362" s="59"/>
      <c r="K7362" s="27"/>
      <c r="L7362" s="27"/>
      <c r="M7362" s="24"/>
      <c r="N7362" s="27"/>
      <c r="O7362" s="27"/>
      <c r="P7362" s="27"/>
      <c r="Q7362" s="27"/>
      <c r="R7362" s="27"/>
      <c r="S7362" s="27"/>
      <c r="T7362" s="27"/>
      <c r="U7362" s="27"/>
      <c r="V7362" s="27"/>
      <c r="W7362" s="27"/>
      <c r="X7362" s="27"/>
      <c r="Y7362" s="27"/>
      <c r="Z7362" s="27"/>
      <c r="AA7362" s="27"/>
      <c r="AB7362" s="27"/>
      <c r="AC7362" s="27"/>
      <c r="AD7362" s="27"/>
      <c r="AE7362" s="27"/>
      <c r="AF7362" s="27"/>
      <c r="AG7362" s="27"/>
      <c r="AH7362" s="27"/>
      <c r="AI7362" s="27"/>
      <c r="AJ7362" s="27"/>
      <c r="AK7362" s="27"/>
    </row>
    <row r="7363" spans="1:37" s="46" customFormat="1" x14ac:dyDescent="0.25">
      <c r="A7363" s="60"/>
      <c r="B7363" s="60"/>
      <c r="C7363" s="61"/>
      <c r="D7363" s="61"/>
      <c r="E7363" s="59"/>
      <c r="F7363" s="59"/>
      <c r="G7363" s="59"/>
      <c r="H7363" s="59"/>
      <c r="I7363" s="94"/>
      <c r="J7363" s="59"/>
      <c r="K7363" s="27"/>
      <c r="L7363" s="27"/>
      <c r="M7363" s="24"/>
      <c r="N7363" s="27"/>
      <c r="O7363" s="27"/>
      <c r="P7363" s="27"/>
      <c r="Q7363" s="27"/>
      <c r="R7363" s="27"/>
      <c r="S7363" s="27"/>
      <c r="T7363" s="27"/>
      <c r="U7363" s="27"/>
      <c r="V7363" s="27"/>
      <c r="W7363" s="27"/>
      <c r="X7363" s="27"/>
      <c r="Y7363" s="27"/>
      <c r="Z7363" s="27"/>
      <c r="AA7363" s="27"/>
      <c r="AB7363" s="27"/>
      <c r="AC7363" s="27"/>
      <c r="AD7363" s="27"/>
      <c r="AE7363" s="27"/>
      <c r="AF7363" s="27"/>
      <c r="AG7363" s="27"/>
      <c r="AH7363" s="27"/>
      <c r="AI7363" s="27"/>
      <c r="AJ7363" s="27"/>
      <c r="AK7363" s="27"/>
    </row>
    <row r="7364" spans="1:37" s="46" customFormat="1" x14ac:dyDescent="0.25">
      <c r="A7364" s="60"/>
      <c r="B7364" s="60"/>
      <c r="C7364" s="61"/>
      <c r="D7364" s="61"/>
      <c r="E7364" s="59"/>
      <c r="F7364" s="59"/>
      <c r="G7364" s="59"/>
      <c r="H7364" s="59"/>
      <c r="I7364" s="94"/>
      <c r="J7364" s="59"/>
      <c r="K7364" s="27"/>
      <c r="L7364" s="27"/>
      <c r="M7364" s="24"/>
      <c r="N7364" s="27"/>
      <c r="O7364" s="27"/>
      <c r="P7364" s="27"/>
      <c r="Q7364" s="27"/>
      <c r="R7364" s="27"/>
      <c r="S7364" s="27"/>
      <c r="T7364" s="27"/>
      <c r="U7364" s="27"/>
      <c r="V7364" s="27"/>
      <c r="W7364" s="27"/>
      <c r="X7364" s="27"/>
      <c r="Y7364" s="27"/>
      <c r="Z7364" s="27"/>
      <c r="AA7364" s="27"/>
      <c r="AB7364" s="27"/>
      <c r="AC7364" s="27"/>
      <c r="AD7364" s="27"/>
      <c r="AE7364" s="27"/>
      <c r="AF7364" s="27"/>
      <c r="AG7364" s="27"/>
      <c r="AH7364" s="27"/>
      <c r="AI7364" s="27"/>
      <c r="AJ7364" s="27"/>
      <c r="AK7364" s="27"/>
    </row>
    <row r="7365" spans="1:37" s="46" customFormat="1" x14ac:dyDescent="0.25">
      <c r="A7365" s="60"/>
      <c r="B7365" s="60"/>
      <c r="C7365" s="61"/>
      <c r="D7365" s="61"/>
      <c r="E7365" s="59"/>
      <c r="F7365" s="59"/>
      <c r="G7365" s="59"/>
      <c r="H7365" s="59"/>
      <c r="I7365" s="94"/>
      <c r="J7365" s="59"/>
      <c r="K7365" s="27"/>
      <c r="L7365" s="27"/>
      <c r="M7365" s="24"/>
      <c r="N7365" s="27"/>
      <c r="O7365" s="27"/>
      <c r="P7365" s="27"/>
      <c r="Q7365" s="27"/>
      <c r="R7365" s="27"/>
      <c r="S7365" s="27"/>
      <c r="T7365" s="27"/>
      <c r="U7365" s="27"/>
      <c r="V7365" s="27"/>
      <c r="W7365" s="27"/>
      <c r="X7365" s="27"/>
      <c r="Y7365" s="27"/>
      <c r="Z7365" s="27"/>
      <c r="AA7365" s="27"/>
      <c r="AB7365" s="27"/>
      <c r="AC7365" s="27"/>
      <c r="AD7365" s="27"/>
      <c r="AE7365" s="27"/>
      <c r="AF7365" s="27"/>
      <c r="AG7365" s="27"/>
      <c r="AH7365" s="27"/>
      <c r="AI7365" s="27"/>
      <c r="AJ7365" s="27"/>
      <c r="AK7365" s="27"/>
    </row>
    <row r="7366" spans="1:37" s="46" customFormat="1" x14ac:dyDescent="0.25">
      <c r="A7366" s="60"/>
      <c r="B7366" s="60"/>
      <c r="C7366" s="61"/>
      <c r="D7366" s="61"/>
      <c r="E7366" s="59"/>
      <c r="F7366" s="59"/>
      <c r="G7366" s="59"/>
      <c r="H7366" s="59"/>
      <c r="I7366" s="94"/>
      <c r="J7366" s="59"/>
      <c r="K7366" s="27"/>
      <c r="L7366" s="27"/>
      <c r="M7366" s="24"/>
      <c r="N7366" s="27"/>
      <c r="O7366" s="27"/>
      <c r="P7366" s="27"/>
      <c r="Q7366" s="27"/>
      <c r="R7366" s="27"/>
      <c r="S7366" s="27"/>
      <c r="T7366" s="27"/>
      <c r="U7366" s="27"/>
      <c r="V7366" s="27"/>
      <c r="W7366" s="27"/>
      <c r="X7366" s="27"/>
      <c r="Y7366" s="27"/>
      <c r="Z7366" s="27"/>
      <c r="AA7366" s="27"/>
      <c r="AB7366" s="27"/>
      <c r="AC7366" s="27"/>
      <c r="AD7366" s="27"/>
      <c r="AE7366" s="27"/>
      <c r="AF7366" s="27"/>
      <c r="AG7366" s="27"/>
      <c r="AH7366" s="27"/>
      <c r="AI7366" s="27"/>
      <c r="AJ7366" s="27"/>
      <c r="AK7366" s="27"/>
    </row>
    <row r="7367" spans="1:37" s="46" customFormat="1" x14ac:dyDescent="0.25">
      <c r="A7367" s="60"/>
      <c r="B7367" s="60"/>
      <c r="C7367" s="61"/>
      <c r="D7367" s="61"/>
      <c r="E7367" s="59"/>
      <c r="F7367" s="59"/>
      <c r="G7367" s="59"/>
      <c r="H7367" s="59"/>
      <c r="I7367" s="94"/>
      <c r="J7367" s="59"/>
      <c r="K7367" s="27"/>
      <c r="L7367" s="27"/>
      <c r="M7367" s="24"/>
      <c r="N7367" s="27"/>
      <c r="O7367" s="27"/>
      <c r="P7367" s="27"/>
      <c r="Q7367" s="27"/>
      <c r="R7367" s="27"/>
      <c r="S7367" s="27"/>
      <c r="T7367" s="27"/>
      <c r="U7367" s="27"/>
      <c r="V7367" s="27"/>
      <c r="W7367" s="27"/>
      <c r="X7367" s="27"/>
      <c r="Y7367" s="27"/>
      <c r="Z7367" s="27"/>
      <c r="AA7367" s="27"/>
      <c r="AB7367" s="27"/>
      <c r="AC7367" s="27"/>
      <c r="AD7367" s="27"/>
      <c r="AE7367" s="27"/>
      <c r="AF7367" s="27"/>
      <c r="AG7367" s="27"/>
      <c r="AH7367" s="27"/>
      <c r="AI7367" s="27"/>
      <c r="AJ7367" s="27"/>
      <c r="AK7367" s="27"/>
    </row>
    <row r="7368" spans="1:37" s="46" customFormat="1" x14ac:dyDescent="0.25">
      <c r="A7368" s="60"/>
      <c r="B7368" s="60"/>
      <c r="C7368" s="61"/>
      <c r="D7368" s="61"/>
      <c r="E7368" s="59"/>
      <c r="F7368" s="59"/>
      <c r="G7368" s="59"/>
      <c r="H7368" s="59"/>
      <c r="I7368" s="94"/>
      <c r="J7368" s="59"/>
      <c r="K7368" s="27"/>
      <c r="L7368" s="27"/>
      <c r="M7368" s="24"/>
      <c r="N7368" s="27"/>
      <c r="O7368" s="27"/>
      <c r="P7368" s="27"/>
      <c r="Q7368" s="27"/>
      <c r="R7368" s="27"/>
      <c r="S7368" s="27"/>
      <c r="T7368" s="27"/>
      <c r="U7368" s="27"/>
      <c r="V7368" s="27"/>
      <c r="W7368" s="27"/>
      <c r="X7368" s="27"/>
      <c r="Y7368" s="27"/>
      <c r="Z7368" s="27"/>
      <c r="AA7368" s="27"/>
      <c r="AB7368" s="27"/>
      <c r="AC7368" s="27"/>
      <c r="AD7368" s="27"/>
      <c r="AE7368" s="27"/>
      <c r="AF7368" s="27"/>
      <c r="AG7368" s="27"/>
      <c r="AH7368" s="27"/>
      <c r="AI7368" s="27"/>
      <c r="AJ7368" s="27"/>
      <c r="AK7368" s="27"/>
    </row>
    <row r="7369" spans="1:37" s="46" customFormat="1" x14ac:dyDescent="0.25">
      <c r="A7369" s="60"/>
      <c r="B7369" s="60"/>
      <c r="C7369" s="61"/>
      <c r="D7369" s="61"/>
      <c r="E7369" s="59"/>
      <c r="F7369" s="59"/>
      <c r="G7369" s="59"/>
      <c r="H7369" s="59"/>
      <c r="I7369" s="94"/>
      <c r="J7369" s="59"/>
      <c r="K7369" s="27"/>
      <c r="L7369" s="27"/>
      <c r="M7369" s="24"/>
      <c r="N7369" s="27"/>
      <c r="O7369" s="27"/>
      <c r="P7369" s="27"/>
      <c r="Q7369" s="27"/>
      <c r="R7369" s="27"/>
      <c r="S7369" s="27"/>
      <c r="T7369" s="27"/>
      <c r="U7369" s="27"/>
      <c r="V7369" s="27"/>
      <c r="W7369" s="27"/>
      <c r="X7369" s="27"/>
      <c r="Y7369" s="27"/>
      <c r="Z7369" s="27"/>
      <c r="AA7369" s="27"/>
      <c r="AB7369" s="27"/>
      <c r="AC7369" s="27"/>
      <c r="AD7369" s="27"/>
      <c r="AE7369" s="27"/>
      <c r="AF7369" s="27"/>
      <c r="AG7369" s="27"/>
      <c r="AH7369" s="27"/>
      <c r="AI7369" s="27"/>
      <c r="AJ7369" s="27"/>
      <c r="AK7369" s="27"/>
    </row>
    <row r="7370" spans="1:37" s="46" customFormat="1" x14ac:dyDescent="0.25">
      <c r="A7370" s="60"/>
      <c r="B7370" s="60"/>
      <c r="C7370" s="61"/>
      <c r="D7370" s="61"/>
      <c r="E7370" s="59"/>
      <c r="F7370" s="59"/>
      <c r="G7370" s="59"/>
      <c r="H7370" s="59"/>
      <c r="I7370" s="94"/>
      <c r="J7370" s="59"/>
      <c r="K7370" s="27"/>
      <c r="L7370" s="27"/>
      <c r="M7370" s="24"/>
      <c r="N7370" s="27"/>
      <c r="O7370" s="27"/>
      <c r="P7370" s="27"/>
      <c r="Q7370" s="27"/>
      <c r="R7370" s="27"/>
      <c r="S7370" s="27"/>
      <c r="T7370" s="27"/>
      <c r="U7370" s="27"/>
      <c r="V7370" s="27"/>
      <c r="W7370" s="27"/>
      <c r="X7370" s="27"/>
      <c r="Y7370" s="27"/>
      <c r="Z7370" s="27"/>
      <c r="AA7370" s="27"/>
      <c r="AB7370" s="27"/>
      <c r="AC7370" s="27"/>
      <c r="AD7370" s="27"/>
      <c r="AE7370" s="27"/>
      <c r="AF7370" s="27"/>
      <c r="AG7370" s="27"/>
      <c r="AH7370" s="27"/>
      <c r="AI7370" s="27"/>
      <c r="AJ7370" s="27"/>
      <c r="AK7370" s="27"/>
    </row>
    <row r="7371" spans="1:37" s="46" customFormat="1" x14ac:dyDescent="0.25">
      <c r="A7371" s="60"/>
      <c r="B7371" s="60"/>
      <c r="C7371" s="61"/>
      <c r="D7371" s="61"/>
      <c r="E7371" s="59"/>
      <c r="F7371" s="59"/>
      <c r="G7371" s="59"/>
      <c r="H7371" s="59"/>
      <c r="I7371" s="94"/>
      <c r="J7371" s="59"/>
      <c r="K7371" s="27"/>
      <c r="L7371" s="27"/>
      <c r="M7371" s="24"/>
      <c r="N7371" s="27"/>
      <c r="O7371" s="27"/>
      <c r="P7371" s="27"/>
      <c r="Q7371" s="27"/>
      <c r="R7371" s="27"/>
      <c r="S7371" s="27"/>
      <c r="T7371" s="27"/>
      <c r="U7371" s="27"/>
      <c r="V7371" s="27"/>
      <c r="W7371" s="27"/>
      <c r="X7371" s="27"/>
      <c r="Y7371" s="27"/>
      <c r="Z7371" s="27"/>
      <c r="AA7371" s="27"/>
      <c r="AB7371" s="27"/>
      <c r="AC7371" s="27"/>
      <c r="AD7371" s="27"/>
      <c r="AE7371" s="27"/>
      <c r="AF7371" s="27"/>
      <c r="AG7371" s="27"/>
      <c r="AH7371" s="27"/>
      <c r="AI7371" s="27"/>
      <c r="AJ7371" s="27"/>
      <c r="AK7371" s="27"/>
    </row>
    <row r="7372" spans="1:37" s="46" customFormat="1" x14ac:dyDescent="0.25">
      <c r="A7372" s="60"/>
      <c r="B7372" s="60"/>
      <c r="C7372" s="61"/>
      <c r="D7372" s="61"/>
      <c r="E7372" s="59"/>
      <c r="F7372" s="59"/>
      <c r="G7372" s="59"/>
      <c r="H7372" s="59"/>
      <c r="I7372" s="94"/>
      <c r="J7372" s="59"/>
      <c r="K7372" s="27"/>
      <c r="L7372" s="27"/>
      <c r="M7372" s="24"/>
      <c r="N7372" s="27"/>
      <c r="O7372" s="27"/>
      <c r="P7372" s="27"/>
      <c r="Q7372" s="27"/>
      <c r="R7372" s="27"/>
      <c r="S7372" s="27"/>
      <c r="T7372" s="27"/>
      <c r="U7372" s="27"/>
      <c r="V7372" s="27"/>
      <c r="W7372" s="27"/>
      <c r="X7372" s="27"/>
      <c r="Y7372" s="27"/>
      <c r="Z7372" s="27"/>
      <c r="AA7372" s="27"/>
      <c r="AB7372" s="27"/>
      <c r="AC7372" s="27"/>
      <c r="AD7372" s="27"/>
      <c r="AE7372" s="27"/>
      <c r="AF7372" s="27"/>
      <c r="AG7372" s="27"/>
      <c r="AH7372" s="27"/>
      <c r="AI7372" s="27"/>
      <c r="AJ7372" s="27"/>
      <c r="AK7372" s="27"/>
    </row>
    <row r="7373" spans="1:37" s="46" customFormat="1" x14ac:dyDescent="0.25">
      <c r="A7373" s="60"/>
      <c r="B7373" s="60"/>
      <c r="C7373" s="61"/>
      <c r="D7373" s="61"/>
      <c r="E7373" s="59"/>
      <c r="F7373" s="59"/>
      <c r="G7373" s="59"/>
      <c r="H7373" s="59"/>
      <c r="I7373" s="94"/>
      <c r="J7373" s="59"/>
      <c r="K7373" s="27"/>
      <c r="L7373" s="27"/>
      <c r="M7373" s="24"/>
      <c r="N7373" s="27"/>
      <c r="O7373" s="27"/>
      <c r="P7373" s="27"/>
      <c r="Q7373" s="27"/>
      <c r="R7373" s="27"/>
      <c r="S7373" s="27"/>
      <c r="T7373" s="27"/>
      <c r="U7373" s="27"/>
      <c r="V7373" s="27"/>
      <c r="W7373" s="27"/>
      <c r="X7373" s="27"/>
      <c r="Y7373" s="27"/>
      <c r="Z7373" s="27"/>
      <c r="AA7373" s="27"/>
      <c r="AB7373" s="27"/>
      <c r="AC7373" s="27"/>
      <c r="AD7373" s="27"/>
      <c r="AE7373" s="27"/>
      <c r="AF7373" s="27"/>
      <c r="AG7373" s="27"/>
      <c r="AH7373" s="27"/>
      <c r="AI7373" s="27"/>
      <c r="AJ7373" s="27"/>
      <c r="AK7373" s="27"/>
    </row>
    <row r="7374" spans="1:37" s="46" customFormat="1" x14ac:dyDescent="0.25">
      <c r="A7374" s="60"/>
      <c r="B7374" s="60"/>
      <c r="C7374" s="61"/>
      <c r="D7374" s="61"/>
      <c r="E7374" s="59"/>
      <c r="F7374" s="59"/>
      <c r="G7374" s="59"/>
      <c r="H7374" s="59"/>
      <c r="I7374" s="94"/>
      <c r="J7374" s="59"/>
      <c r="K7374" s="27"/>
      <c r="L7374" s="27"/>
      <c r="M7374" s="24"/>
      <c r="N7374" s="27"/>
      <c r="O7374" s="27"/>
      <c r="P7374" s="27"/>
      <c r="Q7374" s="27"/>
      <c r="R7374" s="27"/>
      <c r="S7374" s="27"/>
      <c r="T7374" s="27"/>
      <c r="U7374" s="27"/>
      <c r="V7374" s="27"/>
      <c r="W7374" s="27"/>
      <c r="X7374" s="27"/>
      <c r="Y7374" s="27"/>
      <c r="Z7374" s="27"/>
      <c r="AA7374" s="27"/>
      <c r="AB7374" s="27"/>
      <c r="AC7374" s="27"/>
      <c r="AD7374" s="27"/>
      <c r="AE7374" s="27"/>
      <c r="AF7374" s="27"/>
      <c r="AG7374" s="27"/>
      <c r="AH7374" s="27"/>
      <c r="AI7374" s="27"/>
      <c r="AJ7374" s="27"/>
      <c r="AK7374" s="27"/>
    </row>
    <row r="7375" spans="1:37" s="46" customFormat="1" x14ac:dyDescent="0.25">
      <c r="A7375" s="60"/>
      <c r="B7375" s="60"/>
      <c r="C7375" s="61"/>
      <c r="D7375" s="61"/>
      <c r="E7375" s="59"/>
      <c r="F7375" s="59"/>
      <c r="G7375" s="59"/>
      <c r="H7375" s="59"/>
      <c r="I7375" s="94"/>
      <c r="J7375" s="59"/>
      <c r="K7375" s="27"/>
      <c r="L7375" s="27"/>
      <c r="M7375" s="24"/>
      <c r="N7375" s="27"/>
      <c r="O7375" s="27"/>
      <c r="P7375" s="27"/>
      <c r="Q7375" s="27"/>
      <c r="R7375" s="27"/>
      <c r="S7375" s="27"/>
      <c r="T7375" s="27"/>
      <c r="U7375" s="27"/>
      <c r="V7375" s="27"/>
      <c r="W7375" s="27"/>
      <c r="X7375" s="27"/>
      <c r="Y7375" s="27"/>
      <c r="Z7375" s="27"/>
      <c r="AA7375" s="27"/>
      <c r="AB7375" s="27"/>
      <c r="AC7375" s="27"/>
      <c r="AD7375" s="27"/>
      <c r="AE7375" s="27"/>
      <c r="AF7375" s="27"/>
      <c r="AG7375" s="27"/>
      <c r="AH7375" s="27"/>
      <c r="AI7375" s="27"/>
      <c r="AJ7375" s="27"/>
      <c r="AK7375" s="27"/>
    </row>
    <row r="7376" spans="1:37" s="46" customFormat="1" x14ac:dyDescent="0.25">
      <c r="A7376" s="60"/>
      <c r="B7376" s="60"/>
      <c r="C7376" s="61"/>
      <c r="D7376" s="61"/>
      <c r="E7376" s="59"/>
      <c r="F7376" s="59"/>
      <c r="G7376" s="59"/>
      <c r="H7376" s="59"/>
      <c r="I7376" s="94"/>
      <c r="J7376" s="59"/>
      <c r="K7376" s="27"/>
      <c r="L7376" s="27"/>
      <c r="M7376" s="24"/>
      <c r="N7376" s="27"/>
      <c r="O7376" s="27"/>
      <c r="P7376" s="27"/>
      <c r="Q7376" s="27"/>
      <c r="R7376" s="27"/>
      <c r="S7376" s="27"/>
      <c r="T7376" s="27"/>
      <c r="U7376" s="27"/>
      <c r="V7376" s="27"/>
      <c r="W7376" s="27"/>
      <c r="X7376" s="27"/>
      <c r="Y7376" s="27"/>
      <c r="Z7376" s="27"/>
      <c r="AA7376" s="27"/>
      <c r="AB7376" s="27"/>
      <c r="AC7376" s="27"/>
      <c r="AD7376" s="27"/>
      <c r="AE7376" s="27"/>
      <c r="AF7376" s="27"/>
      <c r="AG7376" s="27"/>
      <c r="AH7376" s="27"/>
      <c r="AI7376" s="27"/>
      <c r="AJ7376" s="27"/>
      <c r="AK7376" s="27"/>
    </row>
    <row r="7377" spans="1:37" s="46" customFormat="1" x14ac:dyDescent="0.25">
      <c r="A7377" s="60"/>
      <c r="B7377" s="60"/>
      <c r="C7377" s="61"/>
      <c r="D7377" s="95"/>
      <c r="E7377" s="59"/>
      <c r="F7377" s="47"/>
      <c r="G7377" s="47"/>
      <c r="H7377" s="47"/>
      <c r="I7377" s="94"/>
      <c r="J7377" s="59"/>
      <c r="K7377" s="27"/>
      <c r="L7377" s="27"/>
      <c r="M7377" s="24"/>
      <c r="N7377" s="27"/>
      <c r="O7377" s="27"/>
      <c r="P7377" s="27"/>
      <c r="Q7377" s="27"/>
      <c r="R7377" s="27"/>
      <c r="S7377" s="27"/>
      <c r="T7377" s="27"/>
      <c r="U7377" s="27"/>
      <c r="V7377" s="27"/>
      <c r="W7377" s="27"/>
      <c r="X7377" s="27"/>
      <c r="Y7377" s="27"/>
      <c r="Z7377" s="27"/>
      <c r="AA7377" s="27"/>
      <c r="AB7377" s="27"/>
      <c r="AC7377" s="27"/>
      <c r="AD7377" s="27"/>
      <c r="AE7377" s="27"/>
      <c r="AF7377" s="27"/>
      <c r="AG7377" s="27"/>
      <c r="AH7377" s="27"/>
      <c r="AI7377" s="27"/>
      <c r="AJ7377" s="27"/>
      <c r="AK7377" s="27"/>
    </row>
    <row r="7378" spans="1:37" s="46" customFormat="1" x14ac:dyDescent="0.25">
      <c r="A7378" s="60"/>
      <c r="B7378" s="60"/>
      <c r="C7378" s="61"/>
      <c r="D7378" s="95"/>
      <c r="E7378" s="59"/>
      <c r="F7378" s="47"/>
      <c r="G7378" s="47"/>
      <c r="H7378" s="47"/>
      <c r="I7378" s="94"/>
      <c r="J7378" s="59"/>
      <c r="K7378" s="27"/>
      <c r="L7378" s="27"/>
      <c r="M7378" s="24"/>
      <c r="N7378" s="27"/>
      <c r="O7378" s="27"/>
      <c r="P7378" s="27"/>
      <c r="Q7378" s="27"/>
      <c r="R7378" s="27"/>
      <c r="S7378" s="27"/>
      <c r="T7378" s="27"/>
      <c r="U7378" s="27"/>
      <c r="V7378" s="27"/>
      <c r="W7378" s="27"/>
      <c r="X7378" s="27"/>
      <c r="Y7378" s="27"/>
      <c r="Z7378" s="27"/>
      <c r="AA7378" s="27"/>
      <c r="AB7378" s="27"/>
      <c r="AC7378" s="27"/>
      <c r="AD7378" s="27"/>
      <c r="AE7378" s="27"/>
      <c r="AF7378" s="27"/>
      <c r="AG7378" s="27"/>
      <c r="AH7378" s="27"/>
      <c r="AI7378" s="27"/>
      <c r="AJ7378" s="27"/>
      <c r="AK7378" s="27"/>
    </row>
    <row r="7379" spans="1:37" s="46" customFormat="1" x14ac:dyDescent="0.25">
      <c r="A7379" s="60"/>
      <c r="B7379" s="60"/>
      <c r="C7379" s="61"/>
      <c r="D7379" s="95"/>
      <c r="E7379" s="59"/>
      <c r="F7379" s="47"/>
      <c r="G7379" s="47"/>
      <c r="H7379" s="47"/>
      <c r="I7379" s="94"/>
      <c r="J7379" s="59"/>
      <c r="K7379" s="27"/>
      <c r="L7379" s="27"/>
      <c r="M7379" s="24"/>
      <c r="N7379" s="27"/>
      <c r="O7379" s="27"/>
      <c r="P7379" s="27"/>
      <c r="Q7379" s="27"/>
      <c r="R7379" s="27"/>
      <c r="S7379" s="27"/>
      <c r="T7379" s="27"/>
      <c r="U7379" s="27"/>
      <c r="V7379" s="27"/>
      <c r="W7379" s="27"/>
      <c r="X7379" s="27"/>
      <c r="Y7379" s="27"/>
      <c r="Z7379" s="27"/>
      <c r="AA7379" s="27"/>
      <c r="AB7379" s="27"/>
      <c r="AC7379" s="27"/>
      <c r="AD7379" s="27"/>
      <c r="AE7379" s="27"/>
      <c r="AF7379" s="27"/>
      <c r="AG7379" s="27"/>
      <c r="AH7379" s="27"/>
      <c r="AI7379" s="27"/>
      <c r="AJ7379" s="27"/>
      <c r="AK7379" s="27"/>
    </row>
    <row r="7380" spans="1:37" s="46" customFormat="1" x14ac:dyDescent="0.25">
      <c r="A7380" s="60"/>
      <c r="B7380" s="60"/>
      <c r="C7380" s="61"/>
      <c r="D7380" s="95"/>
      <c r="E7380" s="59"/>
      <c r="F7380" s="47"/>
      <c r="G7380" s="47"/>
      <c r="H7380" s="47"/>
      <c r="I7380" s="94"/>
      <c r="J7380" s="59"/>
      <c r="K7380" s="27"/>
      <c r="L7380" s="27"/>
      <c r="M7380" s="24"/>
      <c r="N7380" s="27"/>
      <c r="O7380" s="27"/>
      <c r="P7380" s="27"/>
      <c r="Q7380" s="27"/>
      <c r="R7380" s="27"/>
      <c r="S7380" s="27"/>
      <c r="T7380" s="27"/>
      <c r="U7380" s="27"/>
      <c r="V7380" s="27"/>
      <c r="W7380" s="27"/>
      <c r="X7380" s="27"/>
      <c r="Y7380" s="27"/>
      <c r="Z7380" s="27"/>
      <c r="AA7380" s="27"/>
      <c r="AB7380" s="27"/>
      <c r="AC7380" s="27"/>
      <c r="AD7380" s="27"/>
      <c r="AE7380" s="27"/>
      <c r="AF7380" s="27"/>
      <c r="AG7380" s="27"/>
      <c r="AH7380" s="27"/>
      <c r="AI7380" s="27"/>
      <c r="AJ7380" s="27"/>
      <c r="AK7380" s="27"/>
    </row>
    <row r="7381" spans="1:37" s="46" customFormat="1" x14ac:dyDescent="0.25">
      <c r="A7381" s="60"/>
      <c r="B7381" s="60"/>
      <c r="C7381" s="61"/>
      <c r="D7381" s="95"/>
      <c r="E7381" s="59"/>
      <c r="F7381" s="47"/>
      <c r="G7381" s="47"/>
      <c r="H7381" s="47"/>
      <c r="I7381" s="94"/>
      <c r="J7381" s="59"/>
      <c r="K7381" s="27"/>
      <c r="L7381" s="27"/>
      <c r="M7381" s="24"/>
      <c r="N7381" s="27"/>
      <c r="O7381" s="27"/>
      <c r="P7381" s="27"/>
      <c r="Q7381" s="27"/>
      <c r="R7381" s="27"/>
      <c r="S7381" s="27"/>
      <c r="T7381" s="27"/>
      <c r="U7381" s="27"/>
      <c r="V7381" s="27"/>
      <c r="W7381" s="27"/>
      <c r="X7381" s="27"/>
      <c r="Y7381" s="27"/>
      <c r="Z7381" s="27"/>
      <c r="AA7381" s="27"/>
      <c r="AB7381" s="27"/>
      <c r="AC7381" s="27"/>
      <c r="AD7381" s="27"/>
      <c r="AE7381" s="27"/>
      <c r="AF7381" s="27"/>
      <c r="AG7381" s="27"/>
      <c r="AH7381" s="27"/>
      <c r="AI7381" s="27"/>
      <c r="AJ7381" s="27"/>
      <c r="AK7381" s="27"/>
    </row>
    <row r="7382" spans="1:37" s="46" customFormat="1" x14ac:dyDescent="0.25">
      <c r="A7382" s="60"/>
      <c r="B7382" s="96"/>
      <c r="C7382" s="61"/>
      <c r="D7382" s="95"/>
      <c r="E7382" s="59"/>
      <c r="F7382" s="47"/>
      <c r="G7382" s="47"/>
      <c r="H7382" s="47"/>
      <c r="I7382" s="94"/>
      <c r="J7382" s="59"/>
      <c r="K7382" s="27"/>
      <c r="L7382" s="27"/>
      <c r="M7382" s="24"/>
      <c r="N7382" s="27"/>
      <c r="O7382" s="27"/>
      <c r="P7382" s="27"/>
      <c r="Q7382" s="27"/>
      <c r="R7382" s="27"/>
      <c r="S7382" s="27"/>
      <c r="T7382" s="27"/>
      <c r="U7382" s="27"/>
      <c r="V7382" s="27"/>
      <c r="W7382" s="27"/>
      <c r="X7382" s="27"/>
      <c r="Y7382" s="27"/>
      <c r="Z7382" s="27"/>
      <c r="AA7382" s="27"/>
      <c r="AB7382" s="27"/>
      <c r="AC7382" s="27"/>
      <c r="AD7382" s="27"/>
      <c r="AE7382" s="27"/>
      <c r="AF7382" s="27"/>
      <c r="AG7382" s="27"/>
      <c r="AH7382" s="27"/>
      <c r="AI7382" s="27"/>
      <c r="AJ7382" s="27"/>
      <c r="AK7382" s="27"/>
    </row>
    <row r="7383" spans="1:37" s="46" customFormat="1" x14ac:dyDescent="0.25">
      <c r="A7383" s="96"/>
      <c r="B7383" s="96"/>
      <c r="C7383" s="61"/>
      <c r="D7383" s="95"/>
      <c r="E7383" s="59"/>
      <c r="F7383" s="47"/>
      <c r="G7383" s="47"/>
      <c r="H7383" s="47"/>
      <c r="I7383" s="94"/>
      <c r="J7383" s="59"/>
      <c r="K7383" s="27"/>
      <c r="L7383" s="27"/>
      <c r="M7383" s="24"/>
      <c r="N7383" s="27"/>
      <c r="O7383" s="27"/>
      <c r="P7383" s="27"/>
      <c r="Q7383" s="27"/>
      <c r="R7383" s="27"/>
      <c r="S7383" s="27"/>
      <c r="T7383" s="27"/>
      <c r="U7383" s="27"/>
      <c r="V7383" s="27"/>
      <c r="W7383" s="27"/>
      <c r="X7383" s="27"/>
      <c r="Y7383" s="27"/>
      <c r="Z7383" s="27"/>
      <c r="AA7383" s="27"/>
      <c r="AB7383" s="27"/>
      <c r="AC7383" s="27"/>
      <c r="AD7383" s="27"/>
      <c r="AE7383" s="27"/>
      <c r="AF7383" s="27"/>
      <c r="AG7383" s="27"/>
      <c r="AH7383" s="27"/>
      <c r="AI7383" s="27"/>
      <c r="AJ7383" s="27"/>
      <c r="AK7383" s="27"/>
    </row>
    <row r="7384" spans="1:37" s="46" customFormat="1" x14ac:dyDescent="0.25">
      <c r="A7384" s="96"/>
      <c r="B7384" s="96"/>
      <c r="C7384" s="61"/>
      <c r="D7384" s="95"/>
      <c r="E7384" s="59"/>
      <c r="F7384" s="47"/>
      <c r="G7384" s="47"/>
      <c r="H7384" s="47"/>
      <c r="I7384" s="94"/>
      <c r="J7384" s="59"/>
      <c r="K7384" s="27"/>
      <c r="L7384" s="27"/>
      <c r="M7384" s="24"/>
      <c r="N7384" s="27"/>
      <c r="O7384" s="27"/>
      <c r="P7384" s="27"/>
      <c r="Q7384" s="27"/>
      <c r="R7384" s="27"/>
      <c r="S7384" s="27"/>
      <c r="T7384" s="27"/>
      <c r="U7384" s="27"/>
      <c r="V7384" s="27"/>
      <c r="W7384" s="27"/>
      <c r="X7384" s="27"/>
      <c r="Y7384" s="27"/>
      <c r="Z7384" s="27"/>
      <c r="AA7384" s="27"/>
      <c r="AB7384" s="27"/>
      <c r="AC7384" s="27"/>
      <c r="AD7384" s="27"/>
      <c r="AE7384" s="27"/>
      <c r="AF7384" s="27"/>
      <c r="AG7384" s="27"/>
      <c r="AH7384" s="27"/>
      <c r="AI7384" s="27"/>
      <c r="AJ7384" s="27"/>
      <c r="AK7384" s="27"/>
    </row>
    <row r="7385" spans="1:37" s="46" customFormat="1" x14ac:dyDescent="0.25">
      <c r="A7385" s="96"/>
      <c r="B7385" s="96"/>
      <c r="C7385" s="61"/>
      <c r="D7385" s="95"/>
      <c r="E7385" s="59"/>
      <c r="F7385" s="47"/>
      <c r="G7385" s="47"/>
      <c r="H7385" s="47"/>
      <c r="I7385" s="94"/>
      <c r="J7385" s="59"/>
      <c r="K7385" s="27"/>
      <c r="L7385" s="27"/>
      <c r="M7385" s="24"/>
      <c r="N7385" s="27"/>
      <c r="O7385" s="27"/>
      <c r="P7385" s="27"/>
      <c r="Q7385" s="27"/>
      <c r="R7385" s="27"/>
      <c r="S7385" s="27"/>
      <c r="T7385" s="27"/>
      <c r="U7385" s="27"/>
      <c r="V7385" s="27"/>
      <c r="W7385" s="27"/>
      <c r="X7385" s="27"/>
      <c r="Y7385" s="27"/>
      <c r="Z7385" s="27"/>
      <c r="AA7385" s="27"/>
      <c r="AB7385" s="27"/>
      <c r="AC7385" s="27"/>
      <c r="AD7385" s="27"/>
      <c r="AE7385" s="27"/>
      <c r="AF7385" s="27"/>
      <c r="AG7385" s="27"/>
      <c r="AH7385" s="27"/>
      <c r="AI7385" s="27"/>
      <c r="AJ7385" s="27"/>
      <c r="AK7385" s="27"/>
    </row>
    <row r="7386" spans="1:37" s="46" customFormat="1" x14ac:dyDescent="0.25">
      <c r="A7386" s="96"/>
      <c r="B7386" s="96"/>
      <c r="C7386" s="61"/>
      <c r="D7386" s="95"/>
      <c r="E7386" s="59"/>
      <c r="F7386" s="47"/>
      <c r="G7386" s="47"/>
      <c r="H7386" s="47"/>
      <c r="I7386" s="94"/>
      <c r="J7386" s="59"/>
      <c r="K7386" s="27"/>
      <c r="L7386" s="27"/>
      <c r="M7386" s="24"/>
      <c r="N7386" s="27"/>
      <c r="O7386" s="27"/>
      <c r="P7386" s="27"/>
      <c r="Q7386" s="27"/>
      <c r="R7386" s="27"/>
      <c r="S7386" s="27"/>
      <c r="T7386" s="27"/>
      <c r="U7386" s="27"/>
      <c r="V7386" s="27"/>
      <c r="W7386" s="27"/>
      <c r="X7386" s="27"/>
      <c r="Y7386" s="27"/>
      <c r="Z7386" s="27"/>
      <c r="AA7386" s="27"/>
      <c r="AB7386" s="27"/>
      <c r="AC7386" s="27"/>
      <c r="AD7386" s="27"/>
      <c r="AE7386" s="27"/>
      <c r="AF7386" s="27"/>
      <c r="AG7386" s="27"/>
      <c r="AH7386" s="27"/>
      <c r="AI7386" s="27"/>
      <c r="AJ7386" s="27"/>
      <c r="AK7386" s="27"/>
    </row>
    <row r="7387" spans="1:37" s="46" customFormat="1" x14ac:dyDescent="0.25">
      <c r="A7387" s="96"/>
      <c r="B7387" s="96"/>
      <c r="C7387" s="61"/>
      <c r="D7387" s="95"/>
      <c r="E7387" s="59"/>
      <c r="F7387" s="47"/>
      <c r="G7387" s="47"/>
      <c r="H7387" s="47"/>
      <c r="I7387" s="94"/>
      <c r="J7387" s="59"/>
      <c r="K7387" s="27"/>
      <c r="L7387" s="27"/>
      <c r="M7387" s="24"/>
      <c r="N7387" s="27"/>
      <c r="O7387" s="27"/>
      <c r="P7387" s="27"/>
      <c r="Q7387" s="27"/>
      <c r="R7387" s="27"/>
      <c r="S7387" s="27"/>
      <c r="T7387" s="27"/>
      <c r="U7387" s="27"/>
      <c r="V7387" s="27"/>
      <c r="W7387" s="27"/>
      <c r="X7387" s="27"/>
      <c r="Y7387" s="27"/>
      <c r="Z7387" s="27"/>
      <c r="AA7387" s="27"/>
      <c r="AB7387" s="27"/>
      <c r="AC7387" s="27"/>
      <c r="AD7387" s="27"/>
      <c r="AE7387" s="27"/>
      <c r="AF7387" s="27"/>
      <c r="AG7387" s="27"/>
      <c r="AH7387" s="27"/>
      <c r="AI7387" s="27"/>
      <c r="AJ7387" s="27"/>
      <c r="AK7387" s="27"/>
    </row>
    <row r="7388" spans="1:37" s="46" customFormat="1" x14ac:dyDescent="0.25">
      <c r="A7388" s="96"/>
      <c r="B7388" s="96"/>
      <c r="C7388" s="61"/>
      <c r="D7388" s="95"/>
      <c r="E7388" s="59"/>
      <c r="F7388" s="47"/>
      <c r="G7388" s="47"/>
      <c r="H7388" s="47"/>
      <c r="I7388" s="94"/>
      <c r="J7388" s="59"/>
      <c r="K7388" s="27"/>
      <c r="L7388" s="27"/>
      <c r="M7388" s="24"/>
      <c r="N7388" s="27"/>
      <c r="O7388" s="27"/>
      <c r="P7388" s="27"/>
      <c r="Q7388" s="27"/>
      <c r="R7388" s="27"/>
      <c r="S7388" s="27"/>
      <c r="T7388" s="27"/>
      <c r="U7388" s="27"/>
      <c r="V7388" s="27"/>
      <c r="W7388" s="27"/>
      <c r="X7388" s="27"/>
      <c r="Y7388" s="27"/>
      <c r="Z7388" s="27"/>
      <c r="AA7388" s="27"/>
      <c r="AB7388" s="27"/>
      <c r="AC7388" s="27"/>
      <c r="AD7388" s="27"/>
      <c r="AE7388" s="27"/>
      <c r="AF7388" s="27"/>
      <c r="AG7388" s="27"/>
      <c r="AH7388" s="27"/>
      <c r="AI7388" s="27"/>
      <c r="AJ7388" s="27"/>
      <c r="AK7388" s="27"/>
    </row>
    <row r="7389" spans="1:37" s="46" customFormat="1" x14ac:dyDescent="0.25">
      <c r="A7389" s="96"/>
      <c r="B7389" s="96"/>
      <c r="C7389" s="61"/>
      <c r="D7389" s="95"/>
      <c r="E7389" s="59"/>
      <c r="F7389" s="47"/>
      <c r="G7389" s="47"/>
      <c r="H7389" s="47"/>
      <c r="I7389" s="94"/>
      <c r="J7389" s="59"/>
      <c r="K7389" s="27"/>
      <c r="L7389" s="27"/>
      <c r="M7389" s="24"/>
      <c r="N7389" s="27"/>
      <c r="O7389" s="27"/>
      <c r="P7389" s="27"/>
      <c r="Q7389" s="27"/>
      <c r="R7389" s="27"/>
      <c r="S7389" s="27"/>
      <c r="T7389" s="27"/>
      <c r="U7389" s="27"/>
      <c r="V7389" s="27"/>
      <c r="W7389" s="27"/>
      <c r="X7389" s="27"/>
      <c r="Y7389" s="27"/>
      <c r="Z7389" s="27"/>
      <c r="AA7389" s="27"/>
      <c r="AB7389" s="27"/>
      <c r="AC7389" s="27"/>
      <c r="AD7389" s="27"/>
      <c r="AE7389" s="27"/>
      <c r="AF7389" s="27"/>
      <c r="AG7389" s="27"/>
      <c r="AH7389" s="27"/>
      <c r="AI7389" s="27"/>
      <c r="AJ7389" s="27"/>
      <c r="AK7389" s="27"/>
    </row>
    <row r="7390" spans="1:37" s="46" customFormat="1" x14ac:dyDescent="0.25">
      <c r="A7390" s="96"/>
      <c r="B7390" s="96"/>
      <c r="C7390" s="61"/>
      <c r="D7390" s="95"/>
      <c r="E7390" s="59"/>
      <c r="F7390" s="47"/>
      <c r="G7390" s="47"/>
      <c r="H7390" s="47"/>
      <c r="I7390" s="94"/>
      <c r="J7390" s="59"/>
      <c r="K7390" s="27"/>
      <c r="L7390" s="27"/>
      <c r="M7390" s="24"/>
      <c r="N7390" s="27"/>
      <c r="O7390" s="27"/>
      <c r="P7390" s="27"/>
      <c r="Q7390" s="27"/>
      <c r="R7390" s="27"/>
      <c r="S7390" s="27"/>
      <c r="T7390" s="27"/>
      <c r="U7390" s="27"/>
      <c r="V7390" s="27"/>
      <c r="W7390" s="27"/>
      <c r="X7390" s="27"/>
      <c r="Y7390" s="27"/>
      <c r="Z7390" s="27"/>
      <c r="AA7390" s="27"/>
      <c r="AB7390" s="27"/>
      <c r="AC7390" s="27"/>
      <c r="AD7390" s="27"/>
      <c r="AE7390" s="27"/>
      <c r="AF7390" s="27"/>
      <c r="AG7390" s="27"/>
      <c r="AH7390" s="27"/>
      <c r="AI7390" s="27"/>
      <c r="AJ7390" s="27"/>
      <c r="AK7390" s="27"/>
    </row>
    <row r="7391" spans="1:37" s="46" customFormat="1" x14ac:dyDescent="0.25">
      <c r="A7391" s="96"/>
      <c r="B7391" s="96"/>
      <c r="C7391" s="61"/>
      <c r="D7391" s="95"/>
      <c r="E7391" s="59"/>
      <c r="F7391" s="47"/>
      <c r="G7391" s="47"/>
      <c r="H7391" s="47"/>
      <c r="I7391" s="94"/>
      <c r="J7391" s="59"/>
      <c r="K7391" s="27"/>
      <c r="L7391" s="27"/>
      <c r="M7391" s="24"/>
      <c r="N7391" s="27"/>
      <c r="O7391" s="27"/>
      <c r="P7391" s="27"/>
      <c r="Q7391" s="27"/>
      <c r="R7391" s="27"/>
      <c r="S7391" s="27"/>
      <c r="T7391" s="27"/>
      <c r="U7391" s="27"/>
      <c r="V7391" s="27"/>
      <c r="W7391" s="27"/>
      <c r="X7391" s="27"/>
      <c r="Y7391" s="27"/>
      <c r="Z7391" s="27"/>
      <c r="AA7391" s="27"/>
      <c r="AB7391" s="27"/>
      <c r="AC7391" s="27"/>
      <c r="AD7391" s="27"/>
      <c r="AE7391" s="27"/>
      <c r="AF7391" s="27"/>
      <c r="AG7391" s="27"/>
      <c r="AH7391" s="27"/>
      <c r="AI7391" s="27"/>
      <c r="AJ7391" s="27"/>
      <c r="AK7391" s="27"/>
    </row>
    <row r="7392" spans="1:37" s="46" customFormat="1" x14ac:dyDescent="0.25">
      <c r="A7392" s="96"/>
      <c r="B7392" s="96"/>
      <c r="C7392" s="61"/>
      <c r="D7392" s="95"/>
      <c r="E7392" s="59"/>
      <c r="F7392" s="47"/>
      <c r="G7392" s="47"/>
      <c r="H7392" s="47"/>
      <c r="I7392" s="94"/>
      <c r="J7392" s="59"/>
      <c r="K7392" s="27"/>
      <c r="L7392" s="27"/>
      <c r="M7392" s="24"/>
      <c r="N7392" s="27"/>
      <c r="O7392" s="27"/>
      <c r="P7392" s="27"/>
      <c r="Q7392" s="27"/>
      <c r="R7392" s="27"/>
      <c r="S7392" s="27"/>
      <c r="T7392" s="27"/>
      <c r="U7392" s="27"/>
      <c r="V7392" s="27"/>
      <c r="W7392" s="27"/>
      <c r="X7392" s="27"/>
      <c r="Y7392" s="27"/>
      <c r="Z7392" s="27"/>
      <c r="AA7392" s="27"/>
      <c r="AB7392" s="27"/>
      <c r="AC7392" s="27"/>
      <c r="AD7392" s="27"/>
      <c r="AE7392" s="27"/>
      <c r="AF7392" s="27"/>
      <c r="AG7392" s="27"/>
      <c r="AH7392" s="27"/>
      <c r="AI7392" s="27"/>
      <c r="AJ7392" s="27"/>
      <c r="AK7392" s="27"/>
    </row>
    <row r="7393" spans="1:37" s="46" customFormat="1" x14ac:dyDescent="0.25">
      <c r="A7393" s="96"/>
      <c r="B7393" s="96"/>
      <c r="C7393" s="61"/>
      <c r="D7393" s="95"/>
      <c r="E7393" s="59"/>
      <c r="F7393" s="47"/>
      <c r="G7393" s="47"/>
      <c r="H7393" s="47"/>
      <c r="I7393" s="94"/>
      <c r="J7393" s="59"/>
      <c r="K7393" s="27"/>
      <c r="L7393" s="27"/>
      <c r="M7393" s="24"/>
      <c r="N7393" s="27"/>
      <c r="O7393" s="27"/>
      <c r="P7393" s="27"/>
      <c r="Q7393" s="27"/>
      <c r="R7393" s="27"/>
      <c r="S7393" s="27"/>
      <c r="T7393" s="27"/>
      <c r="U7393" s="27"/>
      <c r="V7393" s="27"/>
      <c r="W7393" s="27"/>
      <c r="X7393" s="27"/>
      <c r="Y7393" s="27"/>
      <c r="Z7393" s="27"/>
      <c r="AA7393" s="27"/>
      <c r="AB7393" s="27"/>
      <c r="AC7393" s="27"/>
      <c r="AD7393" s="27"/>
      <c r="AE7393" s="27"/>
      <c r="AF7393" s="27"/>
      <c r="AG7393" s="27"/>
      <c r="AH7393" s="27"/>
      <c r="AI7393" s="27"/>
      <c r="AJ7393" s="27"/>
      <c r="AK7393" s="27"/>
    </row>
    <row r="7394" spans="1:37" s="46" customFormat="1" x14ac:dyDescent="0.25">
      <c r="A7394" s="96"/>
      <c r="B7394" s="96"/>
      <c r="C7394" s="61"/>
      <c r="D7394" s="95"/>
      <c r="E7394" s="59"/>
      <c r="F7394" s="47"/>
      <c r="G7394" s="47"/>
      <c r="H7394" s="47"/>
      <c r="I7394" s="94"/>
      <c r="J7394" s="59"/>
      <c r="K7394" s="27"/>
      <c r="L7394" s="27"/>
      <c r="M7394" s="24"/>
      <c r="N7394" s="27"/>
      <c r="O7394" s="27"/>
      <c r="P7394" s="27"/>
      <c r="Q7394" s="27"/>
      <c r="R7394" s="27"/>
      <c r="S7394" s="27"/>
      <c r="T7394" s="27"/>
      <c r="U7394" s="27"/>
      <c r="V7394" s="27"/>
      <c r="W7394" s="27"/>
      <c r="X7394" s="27"/>
      <c r="Y7394" s="27"/>
      <c r="Z7394" s="27"/>
      <c r="AA7394" s="27"/>
      <c r="AB7394" s="27"/>
      <c r="AC7394" s="27"/>
      <c r="AD7394" s="27"/>
      <c r="AE7394" s="27"/>
      <c r="AF7394" s="27"/>
      <c r="AG7394" s="27"/>
      <c r="AH7394" s="27"/>
      <c r="AI7394" s="27"/>
      <c r="AJ7394" s="27"/>
      <c r="AK7394" s="27"/>
    </row>
    <row r="7395" spans="1:37" s="46" customFormat="1" x14ac:dyDescent="0.25">
      <c r="A7395" s="96"/>
      <c r="B7395" s="96"/>
      <c r="C7395" s="61"/>
      <c r="D7395" s="95"/>
      <c r="E7395" s="59"/>
      <c r="F7395" s="47"/>
      <c r="G7395" s="47"/>
      <c r="H7395" s="47"/>
      <c r="I7395" s="94"/>
      <c r="J7395" s="59"/>
      <c r="K7395" s="27"/>
      <c r="L7395" s="27"/>
      <c r="M7395" s="24"/>
      <c r="N7395" s="27"/>
      <c r="O7395" s="27"/>
      <c r="P7395" s="27"/>
      <c r="Q7395" s="27"/>
      <c r="R7395" s="27"/>
      <c r="S7395" s="27"/>
      <c r="T7395" s="27"/>
      <c r="U7395" s="27"/>
      <c r="V7395" s="27"/>
      <c r="W7395" s="27"/>
      <c r="X7395" s="27"/>
      <c r="Y7395" s="27"/>
      <c r="Z7395" s="27"/>
      <c r="AA7395" s="27"/>
      <c r="AB7395" s="27"/>
      <c r="AC7395" s="27"/>
      <c r="AD7395" s="27"/>
      <c r="AE7395" s="27"/>
      <c r="AF7395" s="27"/>
      <c r="AG7395" s="27"/>
      <c r="AH7395" s="27"/>
      <c r="AI7395" s="27"/>
      <c r="AJ7395" s="27"/>
      <c r="AK7395" s="27"/>
    </row>
    <row r="7396" spans="1:37" s="46" customFormat="1" x14ac:dyDescent="0.25">
      <c r="A7396" s="96"/>
      <c r="B7396" s="96"/>
      <c r="C7396" s="61"/>
      <c r="D7396" s="95"/>
      <c r="E7396" s="59"/>
      <c r="F7396" s="47"/>
      <c r="G7396" s="47"/>
      <c r="H7396" s="47"/>
      <c r="I7396" s="94"/>
      <c r="J7396" s="59"/>
      <c r="K7396" s="27"/>
      <c r="L7396" s="27"/>
      <c r="M7396" s="24"/>
      <c r="N7396" s="27"/>
      <c r="O7396" s="27"/>
      <c r="P7396" s="27"/>
      <c r="Q7396" s="27"/>
      <c r="R7396" s="27"/>
      <c r="S7396" s="27"/>
      <c r="T7396" s="27"/>
      <c r="U7396" s="27"/>
      <c r="V7396" s="27"/>
      <c r="W7396" s="27"/>
      <c r="X7396" s="27"/>
      <c r="Y7396" s="27"/>
      <c r="Z7396" s="27"/>
      <c r="AA7396" s="27"/>
      <c r="AB7396" s="27"/>
      <c r="AC7396" s="27"/>
      <c r="AD7396" s="27"/>
      <c r="AE7396" s="27"/>
      <c r="AF7396" s="27"/>
      <c r="AG7396" s="27"/>
      <c r="AH7396" s="27"/>
      <c r="AI7396" s="27"/>
      <c r="AJ7396" s="27"/>
      <c r="AK7396" s="27"/>
    </row>
    <row r="7397" spans="1:37" s="46" customFormat="1" x14ac:dyDescent="0.25">
      <c r="A7397" s="96"/>
      <c r="B7397" s="96"/>
      <c r="C7397" s="61"/>
      <c r="D7397" s="95"/>
      <c r="E7397" s="59"/>
      <c r="F7397" s="47"/>
      <c r="G7397" s="47"/>
      <c r="H7397" s="47"/>
      <c r="I7397" s="94"/>
      <c r="J7397" s="59"/>
      <c r="K7397" s="27"/>
      <c r="L7397" s="27"/>
      <c r="M7397" s="24"/>
      <c r="N7397" s="27"/>
      <c r="O7397" s="27"/>
      <c r="P7397" s="27"/>
      <c r="Q7397" s="27"/>
      <c r="R7397" s="27"/>
      <c r="S7397" s="27"/>
      <c r="T7397" s="27"/>
      <c r="U7397" s="27"/>
      <c r="V7397" s="27"/>
      <c r="W7397" s="27"/>
      <c r="X7397" s="27"/>
      <c r="Y7397" s="27"/>
      <c r="Z7397" s="27"/>
      <c r="AA7397" s="27"/>
      <c r="AB7397" s="27"/>
      <c r="AC7397" s="27"/>
      <c r="AD7397" s="27"/>
      <c r="AE7397" s="27"/>
      <c r="AF7397" s="27"/>
      <c r="AG7397" s="27"/>
      <c r="AH7397" s="27"/>
      <c r="AI7397" s="27"/>
      <c r="AJ7397" s="27"/>
      <c r="AK7397" s="27"/>
    </row>
    <row r="7398" spans="1:37" s="46" customFormat="1" x14ac:dyDescent="0.25">
      <c r="A7398" s="96"/>
      <c r="B7398" s="96"/>
      <c r="C7398" s="61"/>
      <c r="D7398" s="95"/>
      <c r="E7398" s="59"/>
      <c r="F7398" s="47"/>
      <c r="G7398" s="47"/>
      <c r="H7398" s="47"/>
      <c r="I7398" s="94"/>
      <c r="J7398" s="59"/>
      <c r="K7398" s="27"/>
      <c r="L7398" s="27"/>
      <c r="M7398" s="24"/>
      <c r="N7398" s="27"/>
      <c r="O7398" s="27"/>
      <c r="P7398" s="27"/>
      <c r="Q7398" s="27"/>
      <c r="R7398" s="27"/>
      <c r="S7398" s="27"/>
      <c r="T7398" s="27"/>
      <c r="U7398" s="27"/>
      <c r="V7398" s="27"/>
      <c r="W7398" s="27"/>
      <c r="X7398" s="27"/>
      <c r="Y7398" s="27"/>
      <c r="Z7398" s="27"/>
      <c r="AA7398" s="27"/>
      <c r="AB7398" s="27"/>
      <c r="AC7398" s="27"/>
      <c r="AD7398" s="27"/>
      <c r="AE7398" s="27"/>
      <c r="AF7398" s="27"/>
      <c r="AG7398" s="27"/>
      <c r="AH7398" s="27"/>
      <c r="AI7398" s="27"/>
      <c r="AJ7398" s="27"/>
      <c r="AK7398" s="27"/>
    </row>
    <row r="7399" spans="1:37" s="46" customFormat="1" x14ac:dyDescent="0.25">
      <c r="A7399" s="96"/>
      <c r="B7399" s="96"/>
      <c r="C7399" s="61"/>
      <c r="D7399" s="95"/>
      <c r="E7399" s="59"/>
      <c r="F7399" s="47"/>
      <c r="G7399" s="47"/>
      <c r="H7399" s="47"/>
      <c r="I7399" s="94"/>
      <c r="J7399" s="59"/>
      <c r="K7399" s="27"/>
      <c r="L7399" s="27"/>
      <c r="M7399" s="24"/>
      <c r="N7399" s="27"/>
      <c r="O7399" s="27"/>
      <c r="P7399" s="27"/>
      <c r="Q7399" s="27"/>
      <c r="R7399" s="27"/>
      <c r="S7399" s="27"/>
      <c r="T7399" s="27"/>
      <c r="U7399" s="27"/>
      <c r="V7399" s="27"/>
      <c r="W7399" s="27"/>
      <c r="X7399" s="27"/>
      <c r="Y7399" s="27"/>
      <c r="Z7399" s="27"/>
      <c r="AA7399" s="27"/>
      <c r="AB7399" s="27"/>
      <c r="AC7399" s="27"/>
      <c r="AD7399" s="27"/>
      <c r="AE7399" s="27"/>
      <c r="AF7399" s="27"/>
      <c r="AG7399" s="27"/>
      <c r="AH7399" s="27"/>
      <c r="AI7399" s="27"/>
      <c r="AJ7399" s="27"/>
      <c r="AK7399" s="27"/>
    </row>
    <row r="7400" spans="1:37" s="46" customFormat="1" x14ac:dyDescent="0.25">
      <c r="A7400" s="96"/>
      <c r="B7400" s="96"/>
      <c r="C7400" s="61"/>
      <c r="D7400" s="95"/>
      <c r="E7400" s="59"/>
      <c r="F7400" s="47"/>
      <c r="G7400" s="47"/>
      <c r="H7400" s="47"/>
      <c r="I7400" s="94"/>
      <c r="J7400" s="59"/>
      <c r="K7400" s="27"/>
      <c r="L7400" s="27"/>
      <c r="M7400" s="24"/>
      <c r="N7400" s="27"/>
      <c r="O7400" s="27"/>
      <c r="P7400" s="27"/>
      <c r="Q7400" s="27"/>
      <c r="R7400" s="27"/>
      <c r="S7400" s="27"/>
      <c r="T7400" s="27"/>
      <c r="U7400" s="27"/>
      <c r="V7400" s="27"/>
      <c r="W7400" s="27"/>
      <c r="X7400" s="27"/>
      <c r="Y7400" s="27"/>
      <c r="Z7400" s="27"/>
      <c r="AA7400" s="27"/>
      <c r="AB7400" s="27"/>
      <c r="AC7400" s="27"/>
      <c r="AD7400" s="27"/>
      <c r="AE7400" s="27"/>
      <c r="AF7400" s="27"/>
      <c r="AG7400" s="27"/>
      <c r="AH7400" s="27"/>
      <c r="AI7400" s="27"/>
      <c r="AJ7400" s="27"/>
      <c r="AK7400" s="27"/>
    </row>
    <row r="7401" spans="1:37" s="46" customFormat="1" x14ac:dyDescent="0.25">
      <c r="A7401" s="96"/>
      <c r="B7401" s="96"/>
      <c r="C7401" s="61"/>
      <c r="D7401" s="95"/>
      <c r="E7401" s="59"/>
      <c r="F7401" s="47"/>
      <c r="G7401" s="47"/>
      <c r="H7401" s="47"/>
      <c r="I7401" s="94"/>
      <c r="J7401" s="59"/>
      <c r="K7401" s="27"/>
      <c r="L7401" s="27"/>
      <c r="M7401" s="24"/>
      <c r="N7401" s="27"/>
      <c r="O7401" s="27"/>
      <c r="P7401" s="27"/>
      <c r="Q7401" s="27"/>
      <c r="R7401" s="27"/>
      <c r="S7401" s="27"/>
      <c r="T7401" s="27"/>
      <c r="U7401" s="27"/>
      <c r="V7401" s="27"/>
      <c r="W7401" s="27"/>
      <c r="X7401" s="27"/>
      <c r="Y7401" s="27"/>
      <c r="Z7401" s="27"/>
      <c r="AA7401" s="27"/>
      <c r="AB7401" s="27"/>
      <c r="AC7401" s="27"/>
      <c r="AD7401" s="27"/>
      <c r="AE7401" s="27"/>
      <c r="AF7401" s="27"/>
      <c r="AG7401" s="27"/>
      <c r="AH7401" s="27"/>
      <c r="AI7401" s="27"/>
      <c r="AJ7401" s="27"/>
      <c r="AK7401" s="27"/>
    </row>
    <row r="7402" spans="1:37" s="46" customFormat="1" x14ac:dyDescent="0.25">
      <c r="A7402" s="96"/>
      <c r="B7402" s="96"/>
      <c r="C7402" s="61"/>
      <c r="D7402" s="95"/>
      <c r="E7402" s="59"/>
      <c r="F7402" s="47"/>
      <c r="G7402" s="47"/>
      <c r="H7402" s="47"/>
      <c r="I7402" s="94"/>
      <c r="J7402" s="59"/>
      <c r="K7402" s="27"/>
      <c r="L7402" s="27"/>
      <c r="M7402" s="24"/>
      <c r="N7402" s="27"/>
      <c r="O7402" s="27"/>
      <c r="P7402" s="27"/>
      <c r="Q7402" s="27"/>
      <c r="R7402" s="27"/>
      <c r="S7402" s="27"/>
      <c r="T7402" s="27"/>
      <c r="U7402" s="27"/>
      <c r="V7402" s="27"/>
      <c r="W7402" s="27"/>
      <c r="X7402" s="27"/>
      <c r="Y7402" s="27"/>
      <c r="Z7402" s="27"/>
      <c r="AA7402" s="27"/>
      <c r="AB7402" s="27"/>
      <c r="AC7402" s="27"/>
      <c r="AD7402" s="27"/>
      <c r="AE7402" s="27"/>
      <c r="AF7402" s="27"/>
      <c r="AG7402" s="27"/>
      <c r="AH7402" s="27"/>
      <c r="AI7402" s="27"/>
      <c r="AJ7402" s="27"/>
      <c r="AK7402" s="27"/>
    </row>
    <row r="7403" spans="1:37" s="46" customFormat="1" x14ac:dyDescent="0.25">
      <c r="A7403" s="96"/>
      <c r="B7403" s="96"/>
      <c r="C7403" s="61"/>
      <c r="D7403" s="95"/>
      <c r="E7403" s="59"/>
      <c r="F7403" s="47"/>
      <c r="G7403" s="47"/>
      <c r="H7403" s="47"/>
      <c r="I7403" s="94"/>
      <c r="J7403" s="59"/>
      <c r="K7403" s="27"/>
      <c r="L7403" s="27"/>
      <c r="M7403" s="24"/>
      <c r="N7403" s="27"/>
      <c r="O7403" s="27"/>
      <c r="P7403" s="27"/>
      <c r="Q7403" s="27"/>
      <c r="R7403" s="27"/>
      <c r="S7403" s="27"/>
      <c r="T7403" s="27"/>
      <c r="U7403" s="27"/>
      <c r="V7403" s="27"/>
      <c r="W7403" s="27"/>
      <c r="X7403" s="27"/>
      <c r="Y7403" s="27"/>
      <c r="Z7403" s="27"/>
      <c r="AA7403" s="27"/>
      <c r="AB7403" s="27"/>
      <c r="AC7403" s="27"/>
      <c r="AD7403" s="27"/>
      <c r="AE7403" s="27"/>
      <c r="AF7403" s="27"/>
      <c r="AG7403" s="27"/>
      <c r="AH7403" s="27"/>
      <c r="AI7403" s="27"/>
      <c r="AJ7403" s="27"/>
      <c r="AK7403" s="27"/>
    </row>
    <row r="7404" spans="1:37" s="46" customFormat="1" x14ac:dyDescent="0.25">
      <c r="A7404" s="96"/>
      <c r="B7404" s="96"/>
      <c r="C7404" s="61"/>
      <c r="D7404" s="95"/>
      <c r="E7404" s="59"/>
      <c r="F7404" s="47"/>
      <c r="G7404" s="47"/>
      <c r="H7404" s="47"/>
      <c r="I7404" s="94"/>
      <c r="J7404" s="59"/>
      <c r="K7404" s="27"/>
      <c r="L7404" s="27"/>
      <c r="M7404" s="24"/>
      <c r="N7404" s="27"/>
      <c r="O7404" s="27"/>
      <c r="P7404" s="27"/>
      <c r="Q7404" s="27"/>
      <c r="R7404" s="27"/>
      <c r="S7404" s="27"/>
      <c r="T7404" s="27"/>
      <c r="U7404" s="27"/>
      <c r="V7404" s="27"/>
      <c r="W7404" s="27"/>
      <c r="X7404" s="27"/>
      <c r="Y7404" s="27"/>
      <c r="Z7404" s="27"/>
      <c r="AA7404" s="27"/>
      <c r="AB7404" s="27"/>
      <c r="AC7404" s="27"/>
      <c r="AD7404" s="27"/>
      <c r="AE7404" s="27"/>
      <c r="AF7404" s="27"/>
      <c r="AG7404" s="27"/>
      <c r="AH7404" s="27"/>
      <c r="AI7404" s="27"/>
      <c r="AJ7404" s="27"/>
      <c r="AK7404" s="27"/>
    </row>
    <row r="7405" spans="1:37" s="46" customFormat="1" x14ac:dyDescent="0.25">
      <c r="A7405" s="96"/>
      <c r="B7405" s="96"/>
      <c r="C7405" s="61"/>
      <c r="D7405" s="95"/>
      <c r="E7405" s="59"/>
      <c r="F7405" s="47"/>
      <c r="G7405" s="47"/>
      <c r="H7405" s="47"/>
      <c r="I7405" s="94"/>
      <c r="J7405" s="59"/>
      <c r="K7405" s="27"/>
      <c r="L7405" s="27"/>
      <c r="M7405" s="24"/>
      <c r="N7405" s="27"/>
      <c r="O7405" s="27"/>
      <c r="P7405" s="27"/>
      <c r="Q7405" s="27"/>
      <c r="R7405" s="27"/>
      <c r="S7405" s="27"/>
      <c r="T7405" s="27"/>
      <c r="U7405" s="27"/>
      <c r="V7405" s="27"/>
      <c r="W7405" s="27"/>
      <c r="X7405" s="27"/>
      <c r="Y7405" s="27"/>
      <c r="Z7405" s="27"/>
      <c r="AA7405" s="27"/>
      <c r="AB7405" s="27"/>
      <c r="AC7405" s="27"/>
      <c r="AD7405" s="27"/>
      <c r="AE7405" s="27"/>
      <c r="AF7405" s="27"/>
      <c r="AG7405" s="27"/>
      <c r="AH7405" s="27"/>
      <c r="AI7405" s="27"/>
      <c r="AJ7405" s="27"/>
      <c r="AK7405" s="27"/>
    </row>
    <row r="7406" spans="1:37" s="46" customFormat="1" x14ac:dyDescent="0.25">
      <c r="A7406" s="96"/>
      <c r="B7406" s="96"/>
      <c r="C7406" s="61"/>
      <c r="D7406" s="95"/>
      <c r="E7406" s="59"/>
      <c r="F7406" s="47"/>
      <c r="G7406" s="47"/>
      <c r="H7406" s="47"/>
      <c r="I7406" s="94"/>
      <c r="J7406" s="59"/>
      <c r="K7406" s="27"/>
      <c r="L7406" s="27"/>
      <c r="M7406" s="24"/>
      <c r="N7406" s="27"/>
      <c r="O7406" s="27"/>
      <c r="P7406" s="27"/>
      <c r="Q7406" s="27"/>
      <c r="R7406" s="27"/>
      <c r="S7406" s="27"/>
      <c r="T7406" s="27"/>
      <c r="U7406" s="27"/>
      <c r="V7406" s="27"/>
      <c r="W7406" s="27"/>
      <c r="X7406" s="27"/>
      <c r="Y7406" s="27"/>
      <c r="Z7406" s="27"/>
      <c r="AA7406" s="27"/>
      <c r="AB7406" s="27"/>
      <c r="AC7406" s="27"/>
      <c r="AD7406" s="27"/>
      <c r="AE7406" s="27"/>
      <c r="AF7406" s="27"/>
      <c r="AG7406" s="27"/>
      <c r="AH7406" s="27"/>
      <c r="AI7406" s="27"/>
      <c r="AJ7406" s="27"/>
      <c r="AK7406" s="27"/>
    </row>
    <row r="7407" spans="1:37" s="46" customFormat="1" x14ac:dyDescent="0.25">
      <c r="A7407" s="96"/>
      <c r="B7407" s="96"/>
      <c r="C7407" s="61"/>
      <c r="D7407" s="95"/>
      <c r="E7407" s="59"/>
      <c r="F7407" s="47"/>
      <c r="G7407" s="47"/>
      <c r="H7407" s="47"/>
      <c r="I7407" s="94"/>
      <c r="J7407" s="59"/>
      <c r="K7407" s="27"/>
      <c r="L7407" s="27"/>
      <c r="M7407" s="24"/>
      <c r="N7407" s="27"/>
      <c r="O7407" s="27"/>
      <c r="P7407" s="27"/>
      <c r="Q7407" s="27"/>
      <c r="R7407" s="27"/>
      <c r="S7407" s="27"/>
      <c r="T7407" s="27"/>
      <c r="U7407" s="27"/>
      <c r="V7407" s="27"/>
      <c r="W7407" s="27"/>
      <c r="X7407" s="27"/>
      <c r="Y7407" s="27"/>
      <c r="Z7407" s="27"/>
      <c r="AA7407" s="27"/>
      <c r="AB7407" s="27"/>
      <c r="AC7407" s="27"/>
      <c r="AD7407" s="27"/>
      <c r="AE7407" s="27"/>
      <c r="AF7407" s="27"/>
      <c r="AG7407" s="27"/>
      <c r="AH7407" s="27"/>
      <c r="AI7407" s="27"/>
      <c r="AJ7407" s="27"/>
      <c r="AK7407" s="27"/>
    </row>
    <row r="7408" spans="1:37" s="46" customFormat="1" x14ac:dyDescent="0.25">
      <c r="A7408" s="96"/>
      <c r="B7408" s="96"/>
      <c r="C7408" s="61"/>
      <c r="D7408" s="95"/>
      <c r="E7408" s="59"/>
      <c r="F7408" s="47"/>
      <c r="G7408" s="47"/>
      <c r="H7408" s="47"/>
      <c r="I7408" s="94"/>
      <c r="J7408" s="59"/>
      <c r="K7408" s="27"/>
      <c r="L7408" s="27"/>
      <c r="M7408" s="24"/>
      <c r="N7408" s="27"/>
      <c r="O7408" s="27"/>
      <c r="P7408" s="27"/>
      <c r="Q7408" s="27"/>
      <c r="R7408" s="27"/>
      <c r="S7408" s="27"/>
      <c r="T7408" s="27"/>
      <c r="U7408" s="27"/>
      <c r="V7408" s="27"/>
      <c r="W7408" s="27"/>
      <c r="X7408" s="27"/>
      <c r="Y7408" s="27"/>
      <c r="Z7408" s="27"/>
      <c r="AA7408" s="27"/>
      <c r="AB7408" s="27"/>
      <c r="AC7408" s="27"/>
      <c r="AD7408" s="27"/>
      <c r="AE7408" s="27"/>
      <c r="AF7408" s="27"/>
      <c r="AG7408" s="27"/>
      <c r="AH7408" s="27"/>
      <c r="AI7408" s="27"/>
      <c r="AJ7408" s="27"/>
      <c r="AK7408" s="27"/>
    </row>
    <row r="7409" spans="1:37" s="46" customFormat="1" x14ac:dyDescent="0.25">
      <c r="A7409" s="96"/>
      <c r="B7409" s="96"/>
      <c r="C7409" s="61"/>
      <c r="D7409" s="95"/>
      <c r="E7409" s="59"/>
      <c r="F7409" s="47"/>
      <c r="G7409" s="47"/>
      <c r="H7409" s="47"/>
      <c r="I7409" s="94"/>
      <c r="J7409" s="59"/>
      <c r="K7409" s="27"/>
      <c r="L7409" s="27"/>
      <c r="M7409" s="24"/>
      <c r="N7409" s="27"/>
      <c r="O7409" s="27"/>
      <c r="P7409" s="27"/>
      <c r="Q7409" s="27"/>
      <c r="R7409" s="27"/>
      <c r="S7409" s="27"/>
      <c r="T7409" s="27"/>
      <c r="U7409" s="27"/>
      <c r="V7409" s="27"/>
      <c r="W7409" s="27"/>
      <c r="X7409" s="27"/>
      <c r="Y7409" s="27"/>
      <c r="Z7409" s="27"/>
      <c r="AA7409" s="27"/>
      <c r="AB7409" s="27"/>
      <c r="AC7409" s="27"/>
      <c r="AD7409" s="27"/>
      <c r="AE7409" s="27"/>
      <c r="AF7409" s="27"/>
      <c r="AG7409" s="27"/>
      <c r="AH7409" s="27"/>
      <c r="AI7409" s="27"/>
      <c r="AJ7409" s="27"/>
      <c r="AK7409" s="27"/>
    </row>
    <row r="7410" spans="1:37" s="46" customFormat="1" x14ac:dyDescent="0.25">
      <c r="A7410" s="96"/>
      <c r="B7410" s="96"/>
      <c r="C7410" s="61"/>
      <c r="D7410" s="95"/>
      <c r="E7410" s="59"/>
      <c r="F7410" s="47"/>
      <c r="G7410" s="47"/>
      <c r="H7410" s="47"/>
      <c r="I7410" s="94"/>
      <c r="J7410" s="59"/>
      <c r="K7410" s="27"/>
      <c r="L7410" s="27"/>
      <c r="M7410" s="24"/>
      <c r="N7410" s="27"/>
      <c r="O7410" s="27"/>
      <c r="P7410" s="27"/>
      <c r="Q7410" s="27"/>
      <c r="R7410" s="27"/>
      <c r="S7410" s="27"/>
      <c r="T7410" s="27"/>
      <c r="U7410" s="27"/>
      <c r="V7410" s="27"/>
      <c r="W7410" s="27"/>
      <c r="X7410" s="27"/>
      <c r="Y7410" s="27"/>
      <c r="Z7410" s="27"/>
      <c r="AA7410" s="27"/>
      <c r="AB7410" s="27"/>
      <c r="AC7410" s="27"/>
      <c r="AD7410" s="27"/>
      <c r="AE7410" s="27"/>
      <c r="AF7410" s="27"/>
      <c r="AG7410" s="27"/>
      <c r="AH7410" s="27"/>
      <c r="AI7410" s="27"/>
      <c r="AJ7410" s="27"/>
      <c r="AK7410" s="27"/>
    </row>
    <row r="7411" spans="1:37" s="46" customFormat="1" x14ac:dyDescent="0.25">
      <c r="A7411" s="96"/>
      <c r="B7411" s="96"/>
      <c r="C7411" s="61"/>
      <c r="D7411" s="95"/>
      <c r="E7411" s="59"/>
      <c r="F7411" s="47"/>
      <c r="G7411" s="47"/>
      <c r="H7411" s="47"/>
      <c r="I7411" s="94"/>
      <c r="J7411" s="59"/>
      <c r="K7411" s="27"/>
      <c r="L7411" s="27"/>
      <c r="M7411" s="24"/>
      <c r="N7411" s="27"/>
      <c r="O7411" s="27"/>
      <c r="P7411" s="27"/>
      <c r="Q7411" s="27"/>
      <c r="R7411" s="27"/>
      <c r="S7411" s="27"/>
      <c r="T7411" s="27"/>
      <c r="U7411" s="27"/>
      <c r="V7411" s="27"/>
      <c r="W7411" s="27"/>
      <c r="X7411" s="27"/>
      <c r="Y7411" s="27"/>
      <c r="Z7411" s="27"/>
      <c r="AA7411" s="27"/>
      <c r="AB7411" s="27"/>
      <c r="AC7411" s="27"/>
      <c r="AD7411" s="27"/>
      <c r="AE7411" s="27"/>
      <c r="AF7411" s="27"/>
      <c r="AG7411" s="27"/>
      <c r="AH7411" s="27"/>
      <c r="AI7411" s="27"/>
      <c r="AJ7411" s="27"/>
      <c r="AK7411" s="27"/>
    </row>
    <row r="7412" spans="1:37" s="46" customFormat="1" x14ac:dyDescent="0.25">
      <c r="A7412" s="96"/>
      <c r="B7412" s="96"/>
      <c r="C7412" s="61"/>
      <c r="D7412" s="95"/>
      <c r="E7412" s="59"/>
      <c r="F7412" s="47"/>
      <c r="G7412" s="47"/>
      <c r="H7412" s="47"/>
      <c r="I7412" s="94"/>
      <c r="J7412" s="59"/>
      <c r="K7412" s="27"/>
      <c r="L7412" s="27"/>
      <c r="M7412" s="24"/>
      <c r="N7412" s="27"/>
      <c r="O7412" s="27"/>
      <c r="P7412" s="27"/>
      <c r="Q7412" s="27"/>
      <c r="R7412" s="27"/>
      <c r="S7412" s="27"/>
      <c r="T7412" s="27"/>
      <c r="U7412" s="27"/>
      <c r="V7412" s="27"/>
      <c r="W7412" s="27"/>
      <c r="X7412" s="27"/>
      <c r="Y7412" s="27"/>
      <c r="Z7412" s="27"/>
      <c r="AA7412" s="27"/>
      <c r="AB7412" s="27"/>
      <c r="AC7412" s="27"/>
      <c r="AD7412" s="27"/>
      <c r="AE7412" s="27"/>
      <c r="AF7412" s="27"/>
      <c r="AG7412" s="27"/>
      <c r="AH7412" s="27"/>
      <c r="AI7412" s="27"/>
      <c r="AJ7412" s="27"/>
      <c r="AK7412" s="27"/>
    </row>
    <row r="7413" spans="1:37" s="46" customFormat="1" x14ac:dyDescent="0.25">
      <c r="A7413" s="96"/>
      <c r="B7413" s="96"/>
      <c r="C7413" s="61"/>
      <c r="D7413" s="95"/>
      <c r="E7413" s="59"/>
      <c r="F7413" s="47"/>
      <c r="G7413" s="47"/>
      <c r="H7413" s="47"/>
      <c r="I7413" s="94"/>
      <c r="J7413" s="59"/>
      <c r="K7413" s="27"/>
      <c r="L7413" s="27"/>
      <c r="M7413" s="24"/>
      <c r="N7413" s="27"/>
      <c r="O7413" s="27"/>
      <c r="P7413" s="27"/>
      <c r="Q7413" s="27"/>
      <c r="R7413" s="27"/>
      <c r="S7413" s="27"/>
      <c r="T7413" s="27"/>
      <c r="U7413" s="27"/>
      <c r="V7413" s="27"/>
      <c r="W7413" s="27"/>
      <c r="X7413" s="27"/>
      <c r="Y7413" s="27"/>
      <c r="Z7413" s="27"/>
      <c r="AA7413" s="27"/>
      <c r="AB7413" s="27"/>
      <c r="AC7413" s="27"/>
      <c r="AD7413" s="27"/>
      <c r="AE7413" s="27"/>
      <c r="AF7413" s="27"/>
      <c r="AG7413" s="27"/>
      <c r="AH7413" s="27"/>
      <c r="AI7413" s="27"/>
      <c r="AJ7413" s="27"/>
      <c r="AK7413" s="27"/>
    </row>
    <row r="7414" spans="1:37" s="46" customFormat="1" x14ac:dyDescent="0.25">
      <c r="A7414" s="96"/>
      <c r="B7414" s="96"/>
      <c r="C7414" s="61"/>
      <c r="D7414" s="95"/>
      <c r="E7414" s="59"/>
      <c r="F7414" s="47"/>
      <c r="G7414" s="47"/>
      <c r="H7414" s="47"/>
      <c r="I7414" s="94"/>
      <c r="J7414" s="59"/>
      <c r="K7414" s="27"/>
      <c r="L7414" s="27"/>
      <c r="M7414" s="24"/>
      <c r="N7414" s="27"/>
      <c r="O7414" s="27"/>
      <c r="P7414" s="27"/>
      <c r="Q7414" s="27"/>
      <c r="R7414" s="27"/>
      <c r="S7414" s="27"/>
      <c r="T7414" s="27"/>
      <c r="U7414" s="27"/>
      <c r="V7414" s="27"/>
      <c r="W7414" s="27"/>
      <c r="X7414" s="27"/>
      <c r="Y7414" s="27"/>
      <c r="Z7414" s="27"/>
      <c r="AA7414" s="27"/>
      <c r="AB7414" s="27"/>
      <c r="AC7414" s="27"/>
      <c r="AD7414" s="27"/>
      <c r="AE7414" s="27"/>
      <c r="AF7414" s="27"/>
      <c r="AG7414" s="27"/>
      <c r="AH7414" s="27"/>
      <c r="AI7414" s="27"/>
      <c r="AJ7414" s="27"/>
      <c r="AK7414" s="27"/>
    </row>
    <row r="7415" spans="1:37" s="46" customFormat="1" x14ac:dyDescent="0.25">
      <c r="A7415" s="96"/>
      <c r="B7415" s="96"/>
      <c r="C7415" s="61"/>
      <c r="D7415" s="95"/>
      <c r="E7415" s="59"/>
      <c r="F7415" s="47"/>
      <c r="G7415" s="47"/>
      <c r="H7415" s="47"/>
      <c r="I7415" s="94"/>
      <c r="J7415" s="59"/>
      <c r="K7415" s="27"/>
      <c r="L7415" s="27"/>
      <c r="M7415" s="24"/>
      <c r="N7415" s="27"/>
      <c r="O7415" s="27"/>
      <c r="P7415" s="27"/>
      <c r="Q7415" s="27"/>
      <c r="R7415" s="27"/>
      <c r="S7415" s="27"/>
      <c r="T7415" s="27"/>
      <c r="U7415" s="27"/>
      <c r="V7415" s="27"/>
      <c r="W7415" s="27"/>
      <c r="X7415" s="27"/>
      <c r="Y7415" s="27"/>
      <c r="Z7415" s="27"/>
      <c r="AA7415" s="27"/>
      <c r="AB7415" s="27"/>
      <c r="AC7415" s="27"/>
      <c r="AD7415" s="27"/>
      <c r="AE7415" s="27"/>
      <c r="AF7415" s="27"/>
      <c r="AG7415" s="27"/>
      <c r="AH7415" s="27"/>
      <c r="AI7415" s="27"/>
      <c r="AJ7415" s="27"/>
      <c r="AK7415" s="27"/>
    </row>
    <row r="7416" spans="1:37" s="46" customFormat="1" x14ac:dyDescent="0.25">
      <c r="A7416" s="96"/>
      <c r="B7416" s="96"/>
      <c r="C7416" s="61"/>
      <c r="D7416" s="95"/>
      <c r="E7416" s="59"/>
      <c r="F7416" s="47"/>
      <c r="G7416" s="47"/>
      <c r="H7416" s="47"/>
      <c r="I7416" s="94"/>
      <c r="J7416" s="59"/>
      <c r="K7416" s="27"/>
      <c r="L7416" s="27"/>
      <c r="M7416" s="24"/>
      <c r="N7416" s="27"/>
      <c r="O7416" s="27"/>
      <c r="P7416" s="27"/>
      <c r="Q7416" s="27"/>
      <c r="R7416" s="27"/>
      <c r="S7416" s="27"/>
      <c r="T7416" s="27"/>
      <c r="U7416" s="27"/>
      <c r="V7416" s="27"/>
      <c r="W7416" s="27"/>
      <c r="X7416" s="27"/>
      <c r="Y7416" s="27"/>
      <c r="Z7416" s="27"/>
      <c r="AA7416" s="27"/>
      <c r="AB7416" s="27"/>
      <c r="AC7416" s="27"/>
      <c r="AD7416" s="27"/>
      <c r="AE7416" s="27"/>
      <c r="AF7416" s="27"/>
      <c r="AG7416" s="27"/>
      <c r="AH7416" s="27"/>
      <c r="AI7416" s="27"/>
      <c r="AJ7416" s="27"/>
      <c r="AK7416" s="27"/>
    </row>
    <row r="7417" spans="1:37" s="46" customFormat="1" x14ac:dyDescent="0.25">
      <c r="A7417" s="96"/>
      <c r="B7417" s="96"/>
      <c r="C7417" s="61"/>
      <c r="D7417" s="95"/>
      <c r="E7417" s="59"/>
      <c r="F7417" s="47"/>
      <c r="G7417" s="47"/>
      <c r="H7417" s="47"/>
      <c r="I7417" s="94"/>
      <c r="J7417" s="59"/>
      <c r="K7417" s="27"/>
      <c r="L7417" s="27"/>
      <c r="M7417" s="24"/>
      <c r="N7417" s="27"/>
      <c r="O7417" s="27"/>
      <c r="P7417" s="27"/>
      <c r="Q7417" s="27"/>
      <c r="R7417" s="27"/>
      <c r="S7417" s="27"/>
      <c r="T7417" s="27"/>
      <c r="U7417" s="27"/>
      <c r="V7417" s="27"/>
      <c r="W7417" s="27"/>
      <c r="X7417" s="27"/>
      <c r="Y7417" s="27"/>
      <c r="Z7417" s="27"/>
      <c r="AA7417" s="27"/>
      <c r="AB7417" s="27"/>
      <c r="AC7417" s="27"/>
      <c r="AD7417" s="27"/>
      <c r="AE7417" s="27"/>
      <c r="AF7417" s="27"/>
      <c r="AG7417" s="27"/>
      <c r="AH7417" s="27"/>
      <c r="AI7417" s="27"/>
      <c r="AJ7417" s="27"/>
      <c r="AK7417" s="27"/>
    </row>
    <row r="7418" spans="1:37" s="46" customFormat="1" x14ac:dyDescent="0.25">
      <c r="A7418" s="96"/>
      <c r="B7418" s="96"/>
      <c r="C7418" s="61"/>
      <c r="D7418" s="95"/>
      <c r="E7418" s="59"/>
      <c r="F7418" s="47"/>
      <c r="G7418" s="47"/>
      <c r="H7418" s="47"/>
      <c r="I7418" s="94"/>
      <c r="J7418" s="59"/>
      <c r="K7418" s="27"/>
      <c r="L7418" s="27"/>
      <c r="M7418" s="24"/>
      <c r="N7418" s="27"/>
      <c r="O7418" s="27"/>
      <c r="P7418" s="27"/>
      <c r="Q7418" s="27"/>
      <c r="R7418" s="27"/>
      <c r="S7418" s="27"/>
      <c r="T7418" s="27"/>
      <c r="U7418" s="27"/>
      <c r="V7418" s="27"/>
      <c r="W7418" s="27"/>
      <c r="X7418" s="27"/>
      <c r="Y7418" s="27"/>
      <c r="Z7418" s="27"/>
      <c r="AA7418" s="27"/>
      <c r="AB7418" s="27"/>
      <c r="AC7418" s="27"/>
      <c r="AD7418" s="27"/>
      <c r="AE7418" s="27"/>
      <c r="AF7418" s="27"/>
      <c r="AG7418" s="27"/>
      <c r="AH7418" s="27"/>
      <c r="AI7418" s="27"/>
      <c r="AJ7418" s="27"/>
      <c r="AK7418" s="27"/>
    </row>
    <row r="7419" spans="1:37" s="46" customFormat="1" x14ac:dyDescent="0.25">
      <c r="A7419" s="96"/>
      <c r="B7419" s="96"/>
      <c r="C7419" s="61"/>
      <c r="D7419" s="95"/>
      <c r="E7419" s="59"/>
      <c r="F7419" s="47"/>
      <c r="G7419" s="47"/>
      <c r="H7419" s="47"/>
      <c r="I7419" s="94"/>
      <c r="J7419" s="59"/>
      <c r="K7419" s="27"/>
      <c r="L7419" s="27"/>
      <c r="M7419" s="24"/>
      <c r="N7419" s="27"/>
      <c r="O7419" s="27"/>
      <c r="P7419" s="27"/>
      <c r="Q7419" s="27"/>
      <c r="R7419" s="27"/>
      <c r="S7419" s="27"/>
      <c r="T7419" s="27"/>
      <c r="U7419" s="27"/>
      <c r="V7419" s="27"/>
      <c r="W7419" s="27"/>
      <c r="X7419" s="27"/>
      <c r="Y7419" s="27"/>
      <c r="Z7419" s="27"/>
      <c r="AA7419" s="27"/>
      <c r="AB7419" s="27"/>
      <c r="AC7419" s="27"/>
      <c r="AD7419" s="27"/>
      <c r="AE7419" s="27"/>
      <c r="AF7419" s="27"/>
      <c r="AG7419" s="27"/>
      <c r="AH7419" s="27"/>
      <c r="AI7419" s="27"/>
      <c r="AJ7419" s="27"/>
      <c r="AK7419" s="27"/>
    </row>
    <row r="7420" spans="1:37" s="46" customFormat="1" x14ac:dyDescent="0.25">
      <c r="A7420" s="96"/>
      <c r="B7420" s="96"/>
      <c r="C7420" s="61"/>
      <c r="D7420" s="95"/>
      <c r="E7420" s="59"/>
      <c r="F7420" s="47"/>
      <c r="G7420" s="47"/>
      <c r="H7420" s="47"/>
      <c r="I7420" s="94"/>
      <c r="J7420" s="59"/>
      <c r="K7420" s="27"/>
      <c r="L7420" s="27"/>
      <c r="M7420" s="24"/>
      <c r="N7420" s="27"/>
      <c r="O7420" s="27"/>
      <c r="P7420" s="27"/>
      <c r="Q7420" s="27"/>
      <c r="R7420" s="27"/>
      <c r="S7420" s="27"/>
      <c r="T7420" s="27"/>
      <c r="U7420" s="27"/>
      <c r="V7420" s="27"/>
      <c r="W7420" s="27"/>
      <c r="X7420" s="27"/>
      <c r="Y7420" s="27"/>
      <c r="Z7420" s="27"/>
      <c r="AA7420" s="27"/>
      <c r="AB7420" s="27"/>
      <c r="AC7420" s="27"/>
      <c r="AD7420" s="27"/>
      <c r="AE7420" s="27"/>
      <c r="AF7420" s="27"/>
      <c r="AG7420" s="27"/>
      <c r="AH7420" s="27"/>
      <c r="AI7420" s="27"/>
      <c r="AJ7420" s="27"/>
      <c r="AK7420" s="27"/>
    </row>
    <row r="7421" spans="1:37" s="46" customFormat="1" x14ac:dyDescent="0.25">
      <c r="A7421" s="96"/>
      <c r="B7421" s="96"/>
      <c r="C7421" s="61"/>
      <c r="D7421" s="95"/>
      <c r="E7421" s="59"/>
      <c r="F7421" s="47"/>
      <c r="G7421" s="47"/>
      <c r="H7421" s="47"/>
      <c r="I7421" s="94"/>
      <c r="J7421" s="59"/>
      <c r="K7421" s="27"/>
      <c r="L7421" s="27"/>
      <c r="M7421" s="24"/>
      <c r="N7421" s="27"/>
      <c r="O7421" s="27"/>
      <c r="P7421" s="27"/>
      <c r="Q7421" s="27"/>
      <c r="R7421" s="27"/>
      <c r="S7421" s="27"/>
      <c r="T7421" s="27"/>
      <c r="U7421" s="27"/>
      <c r="V7421" s="27"/>
      <c r="W7421" s="27"/>
      <c r="X7421" s="27"/>
      <c r="Y7421" s="27"/>
      <c r="Z7421" s="27"/>
      <c r="AA7421" s="27"/>
      <c r="AB7421" s="27"/>
      <c r="AC7421" s="27"/>
      <c r="AD7421" s="27"/>
      <c r="AE7421" s="27"/>
      <c r="AF7421" s="27"/>
      <c r="AG7421" s="27"/>
      <c r="AH7421" s="27"/>
      <c r="AI7421" s="27"/>
      <c r="AJ7421" s="27"/>
      <c r="AK7421" s="27"/>
    </row>
    <row r="7422" spans="1:37" s="46" customFormat="1" x14ac:dyDescent="0.25">
      <c r="A7422" s="96"/>
      <c r="B7422" s="96"/>
      <c r="C7422" s="61"/>
      <c r="D7422" s="95"/>
      <c r="E7422" s="59"/>
      <c r="F7422" s="47"/>
      <c r="G7422" s="47"/>
      <c r="H7422" s="47"/>
      <c r="I7422" s="94"/>
      <c r="J7422" s="59"/>
      <c r="K7422" s="27"/>
      <c r="L7422" s="27"/>
      <c r="M7422" s="24"/>
      <c r="N7422" s="27"/>
      <c r="O7422" s="27"/>
      <c r="P7422" s="27"/>
      <c r="Q7422" s="27"/>
      <c r="R7422" s="27"/>
      <c r="S7422" s="27"/>
      <c r="T7422" s="27"/>
      <c r="U7422" s="27"/>
      <c r="V7422" s="27"/>
      <c r="W7422" s="27"/>
      <c r="X7422" s="27"/>
      <c r="Y7422" s="27"/>
      <c r="Z7422" s="27"/>
      <c r="AA7422" s="27"/>
      <c r="AB7422" s="27"/>
      <c r="AC7422" s="27"/>
      <c r="AD7422" s="27"/>
      <c r="AE7422" s="27"/>
      <c r="AF7422" s="27"/>
      <c r="AG7422" s="27"/>
      <c r="AH7422" s="27"/>
      <c r="AI7422" s="27"/>
      <c r="AJ7422" s="27"/>
      <c r="AK7422" s="27"/>
    </row>
    <row r="7423" spans="1:37" s="46" customFormat="1" x14ac:dyDescent="0.25">
      <c r="A7423" s="96"/>
      <c r="B7423" s="96"/>
      <c r="C7423" s="61"/>
      <c r="D7423" s="95"/>
      <c r="E7423" s="59"/>
      <c r="F7423" s="47"/>
      <c r="G7423" s="47"/>
      <c r="H7423" s="47"/>
      <c r="I7423" s="94"/>
      <c r="J7423" s="59"/>
      <c r="K7423" s="27"/>
      <c r="L7423" s="27"/>
      <c r="M7423" s="24"/>
      <c r="N7423" s="27"/>
      <c r="O7423" s="27"/>
      <c r="P7423" s="27"/>
      <c r="Q7423" s="27"/>
      <c r="R7423" s="27"/>
      <c r="S7423" s="27"/>
      <c r="T7423" s="27"/>
      <c r="U7423" s="27"/>
      <c r="V7423" s="27"/>
      <c r="W7423" s="27"/>
      <c r="X7423" s="27"/>
      <c r="Y7423" s="27"/>
      <c r="Z7423" s="27"/>
      <c r="AA7423" s="27"/>
      <c r="AB7423" s="27"/>
      <c r="AC7423" s="27"/>
      <c r="AD7423" s="27"/>
      <c r="AE7423" s="27"/>
      <c r="AF7423" s="27"/>
      <c r="AG7423" s="27"/>
      <c r="AH7423" s="27"/>
      <c r="AI7423" s="27"/>
      <c r="AJ7423" s="27"/>
      <c r="AK7423" s="27"/>
    </row>
    <row r="7424" spans="1:37" s="46" customFormat="1" x14ac:dyDescent="0.25">
      <c r="A7424" s="96"/>
      <c r="B7424" s="96"/>
      <c r="C7424" s="61"/>
      <c r="D7424" s="95"/>
      <c r="E7424" s="59"/>
      <c r="F7424" s="47"/>
      <c r="G7424" s="47"/>
      <c r="H7424" s="47"/>
      <c r="I7424" s="94"/>
      <c r="J7424" s="59"/>
      <c r="K7424" s="27"/>
      <c r="L7424" s="27"/>
      <c r="M7424" s="24"/>
      <c r="N7424" s="27"/>
      <c r="O7424" s="27"/>
      <c r="P7424" s="27"/>
      <c r="Q7424" s="27"/>
      <c r="R7424" s="27"/>
      <c r="S7424" s="27"/>
      <c r="T7424" s="27"/>
      <c r="U7424" s="27"/>
      <c r="V7424" s="27"/>
      <c r="W7424" s="27"/>
      <c r="X7424" s="27"/>
      <c r="Y7424" s="27"/>
      <c r="Z7424" s="27"/>
      <c r="AA7424" s="27"/>
      <c r="AB7424" s="27"/>
      <c r="AC7424" s="27"/>
      <c r="AD7424" s="27"/>
      <c r="AE7424" s="27"/>
      <c r="AF7424" s="27"/>
      <c r="AG7424" s="27"/>
      <c r="AH7424" s="27"/>
      <c r="AI7424" s="27"/>
      <c r="AJ7424" s="27"/>
      <c r="AK7424" s="27"/>
    </row>
    <row r="7425" spans="1:37" s="46" customFormat="1" x14ac:dyDescent="0.25">
      <c r="A7425" s="96"/>
      <c r="B7425" s="96"/>
      <c r="C7425" s="61"/>
      <c r="D7425" s="95"/>
      <c r="E7425" s="59"/>
      <c r="F7425" s="47"/>
      <c r="G7425" s="47"/>
      <c r="H7425" s="47"/>
      <c r="I7425" s="94"/>
      <c r="J7425" s="59"/>
      <c r="K7425" s="27"/>
      <c r="L7425" s="27"/>
      <c r="M7425" s="24"/>
      <c r="N7425" s="27"/>
      <c r="O7425" s="27"/>
      <c r="P7425" s="27"/>
      <c r="Q7425" s="27"/>
      <c r="R7425" s="27"/>
      <c r="S7425" s="27"/>
      <c r="T7425" s="27"/>
      <c r="U7425" s="27"/>
      <c r="V7425" s="27"/>
      <c r="W7425" s="27"/>
      <c r="X7425" s="27"/>
      <c r="Y7425" s="27"/>
      <c r="Z7425" s="27"/>
      <c r="AA7425" s="27"/>
      <c r="AB7425" s="27"/>
      <c r="AC7425" s="27"/>
      <c r="AD7425" s="27"/>
      <c r="AE7425" s="27"/>
      <c r="AF7425" s="27"/>
      <c r="AG7425" s="27"/>
      <c r="AH7425" s="27"/>
      <c r="AI7425" s="27"/>
      <c r="AJ7425" s="27"/>
      <c r="AK7425" s="27"/>
    </row>
    <row r="7426" spans="1:37" s="46" customFormat="1" x14ac:dyDescent="0.25">
      <c r="A7426" s="96"/>
      <c r="B7426" s="96"/>
      <c r="C7426" s="61"/>
      <c r="D7426" s="95"/>
      <c r="E7426" s="59"/>
      <c r="F7426" s="47"/>
      <c r="G7426" s="47"/>
      <c r="H7426" s="47"/>
      <c r="I7426" s="94"/>
      <c r="J7426" s="59"/>
      <c r="K7426" s="27"/>
      <c r="L7426" s="27"/>
      <c r="M7426" s="24"/>
      <c r="N7426" s="27"/>
      <c r="O7426" s="27"/>
      <c r="P7426" s="27"/>
      <c r="Q7426" s="27"/>
      <c r="R7426" s="27"/>
      <c r="S7426" s="27"/>
      <c r="T7426" s="27"/>
      <c r="U7426" s="27"/>
      <c r="V7426" s="27"/>
      <c r="W7426" s="27"/>
      <c r="X7426" s="27"/>
      <c r="Y7426" s="27"/>
      <c r="Z7426" s="27"/>
      <c r="AA7426" s="27"/>
      <c r="AB7426" s="27"/>
      <c r="AC7426" s="27"/>
      <c r="AD7426" s="27"/>
      <c r="AE7426" s="27"/>
      <c r="AF7426" s="27"/>
      <c r="AG7426" s="27"/>
      <c r="AH7426" s="27"/>
      <c r="AI7426" s="27"/>
      <c r="AJ7426" s="27"/>
      <c r="AK7426" s="27"/>
    </row>
    <row r="7427" spans="1:37" s="46" customFormat="1" x14ac:dyDescent="0.25">
      <c r="A7427" s="96"/>
      <c r="B7427" s="96"/>
      <c r="C7427" s="61"/>
      <c r="D7427" s="95"/>
      <c r="E7427" s="59"/>
      <c r="F7427" s="47"/>
      <c r="G7427" s="47"/>
      <c r="H7427" s="47"/>
      <c r="I7427" s="94"/>
      <c r="J7427" s="59"/>
      <c r="K7427" s="27"/>
      <c r="L7427" s="27"/>
      <c r="M7427" s="24"/>
      <c r="N7427" s="27"/>
      <c r="O7427" s="27"/>
      <c r="P7427" s="27"/>
      <c r="Q7427" s="27"/>
      <c r="R7427" s="27"/>
      <c r="S7427" s="27"/>
      <c r="T7427" s="27"/>
      <c r="U7427" s="27"/>
      <c r="V7427" s="27"/>
      <c r="W7427" s="27"/>
      <c r="X7427" s="27"/>
      <c r="Y7427" s="27"/>
      <c r="Z7427" s="27"/>
      <c r="AA7427" s="27"/>
      <c r="AB7427" s="27"/>
      <c r="AC7427" s="27"/>
      <c r="AD7427" s="27"/>
      <c r="AE7427" s="27"/>
      <c r="AF7427" s="27"/>
      <c r="AG7427" s="27"/>
      <c r="AH7427" s="27"/>
      <c r="AI7427" s="27"/>
      <c r="AJ7427" s="27"/>
      <c r="AK7427" s="27"/>
    </row>
    <row r="7428" spans="1:37" s="46" customFormat="1" x14ac:dyDescent="0.25">
      <c r="A7428" s="96"/>
      <c r="B7428" s="96"/>
      <c r="C7428" s="61"/>
      <c r="D7428" s="95"/>
      <c r="E7428" s="59"/>
      <c r="F7428" s="47"/>
      <c r="G7428" s="47"/>
      <c r="H7428" s="47"/>
      <c r="I7428" s="94"/>
      <c r="J7428" s="59"/>
      <c r="K7428" s="27"/>
      <c r="L7428" s="27"/>
      <c r="M7428" s="24"/>
      <c r="N7428" s="27"/>
      <c r="O7428" s="27"/>
      <c r="P7428" s="27"/>
      <c r="Q7428" s="27"/>
      <c r="R7428" s="27"/>
      <c r="S7428" s="27"/>
      <c r="T7428" s="27"/>
      <c r="U7428" s="27"/>
      <c r="V7428" s="27"/>
      <c r="W7428" s="27"/>
      <c r="X7428" s="27"/>
      <c r="Y7428" s="27"/>
      <c r="Z7428" s="27"/>
      <c r="AA7428" s="27"/>
      <c r="AB7428" s="27"/>
      <c r="AC7428" s="27"/>
      <c r="AD7428" s="27"/>
      <c r="AE7428" s="27"/>
      <c r="AF7428" s="27"/>
      <c r="AG7428" s="27"/>
      <c r="AH7428" s="27"/>
      <c r="AI7428" s="27"/>
      <c r="AJ7428" s="27"/>
      <c r="AK7428" s="27"/>
    </row>
    <row r="7429" spans="1:37" s="46" customFormat="1" x14ac:dyDescent="0.25">
      <c r="A7429" s="96"/>
      <c r="B7429" s="96"/>
      <c r="C7429" s="61"/>
      <c r="D7429" s="95"/>
      <c r="E7429" s="59"/>
      <c r="F7429" s="47"/>
      <c r="G7429" s="47"/>
      <c r="H7429" s="47"/>
      <c r="I7429" s="94"/>
      <c r="J7429" s="59"/>
      <c r="K7429" s="27"/>
      <c r="L7429" s="27"/>
      <c r="M7429" s="24"/>
      <c r="N7429" s="27"/>
      <c r="O7429" s="27"/>
      <c r="P7429" s="27"/>
      <c r="Q7429" s="27"/>
      <c r="R7429" s="27"/>
      <c r="S7429" s="27"/>
      <c r="T7429" s="27"/>
      <c r="U7429" s="27"/>
      <c r="V7429" s="27"/>
      <c r="W7429" s="27"/>
      <c r="X7429" s="27"/>
      <c r="Y7429" s="27"/>
      <c r="Z7429" s="27"/>
      <c r="AA7429" s="27"/>
      <c r="AB7429" s="27"/>
      <c r="AC7429" s="27"/>
      <c r="AD7429" s="27"/>
      <c r="AE7429" s="27"/>
      <c r="AF7429" s="27"/>
      <c r="AG7429" s="27"/>
      <c r="AH7429" s="27"/>
      <c r="AI7429" s="27"/>
      <c r="AJ7429" s="27"/>
      <c r="AK7429" s="27"/>
    </row>
    <row r="7430" spans="1:37" s="46" customFormat="1" x14ac:dyDescent="0.25">
      <c r="A7430" s="96"/>
      <c r="B7430" s="96"/>
      <c r="C7430" s="61"/>
      <c r="D7430" s="95"/>
      <c r="E7430" s="59"/>
      <c r="F7430" s="47"/>
      <c r="G7430" s="47"/>
      <c r="H7430" s="47"/>
      <c r="I7430" s="94"/>
      <c r="J7430" s="59"/>
      <c r="K7430" s="27"/>
      <c r="L7430" s="27"/>
      <c r="M7430" s="24"/>
      <c r="N7430" s="27"/>
      <c r="O7430" s="27"/>
      <c r="P7430" s="27"/>
      <c r="Q7430" s="27"/>
      <c r="R7430" s="27"/>
      <c r="S7430" s="27"/>
      <c r="T7430" s="27"/>
      <c r="U7430" s="27"/>
      <c r="V7430" s="27"/>
      <c r="W7430" s="27"/>
      <c r="X7430" s="27"/>
      <c r="Y7430" s="27"/>
      <c r="Z7430" s="27"/>
      <c r="AA7430" s="27"/>
      <c r="AB7430" s="27"/>
      <c r="AC7430" s="27"/>
      <c r="AD7430" s="27"/>
      <c r="AE7430" s="27"/>
      <c r="AF7430" s="27"/>
      <c r="AG7430" s="27"/>
      <c r="AH7430" s="27"/>
      <c r="AI7430" s="27"/>
      <c r="AJ7430" s="27"/>
      <c r="AK7430" s="27"/>
    </row>
    <row r="7431" spans="1:37" s="46" customFormat="1" x14ac:dyDescent="0.25">
      <c r="A7431" s="96"/>
      <c r="B7431" s="96"/>
      <c r="C7431" s="61"/>
      <c r="D7431" s="95"/>
      <c r="E7431" s="59"/>
      <c r="F7431" s="47"/>
      <c r="G7431" s="47"/>
      <c r="H7431" s="47"/>
      <c r="I7431" s="94"/>
      <c r="J7431" s="59"/>
      <c r="K7431" s="27"/>
      <c r="L7431" s="27"/>
      <c r="M7431" s="24"/>
      <c r="N7431" s="27"/>
      <c r="O7431" s="27"/>
      <c r="P7431" s="27"/>
      <c r="Q7431" s="27"/>
      <c r="R7431" s="27"/>
      <c r="S7431" s="27"/>
      <c r="T7431" s="27"/>
      <c r="U7431" s="27"/>
      <c r="V7431" s="27"/>
      <c r="W7431" s="27"/>
      <c r="X7431" s="27"/>
      <c r="Y7431" s="27"/>
      <c r="Z7431" s="27"/>
      <c r="AA7431" s="27"/>
      <c r="AB7431" s="27"/>
      <c r="AC7431" s="27"/>
      <c r="AD7431" s="27"/>
      <c r="AE7431" s="27"/>
      <c r="AF7431" s="27"/>
      <c r="AG7431" s="27"/>
      <c r="AH7431" s="27"/>
      <c r="AI7431" s="27"/>
      <c r="AJ7431" s="27"/>
      <c r="AK7431" s="27"/>
    </row>
    <row r="7432" spans="1:37" s="46" customFormat="1" x14ac:dyDescent="0.25">
      <c r="A7432" s="96"/>
      <c r="B7432" s="96"/>
      <c r="C7432" s="61"/>
      <c r="D7432" s="95"/>
      <c r="E7432" s="59"/>
      <c r="F7432" s="47"/>
      <c r="G7432" s="47"/>
      <c r="H7432" s="47"/>
      <c r="I7432" s="94"/>
      <c r="J7432" s="59"/>
      <c r="K7432" s="27"/>
      <c r="L7432" s="27"/>
      <c r="M7432" s="24"/>
      <c r="N7432" s="27"/>
      <c r="O7432" s="27"/>
      <c r="P7432" s="27"/>
      <c r="Q7432" s="27"/>
      <c r="R7432" s="27"/>
      <c r="S7432" s="27"/>
      <c r="T7432" s="27"/>
      <c r="U7432" s="27"/>
      <c r="V7432" s="27"/>
      <c r="W7432" s="27"/>
      <c r="X7432" s="27"/>
      <c r="Y7432" s="27"/>
      <c r="Z7432" s="27"/>
      <c r="AA7432" s="27"/>
      <c r="AB7432" s="27"/>
      <c r="AC7432" s="27"/>
      <c r="AD7432" s="27"/>
      <c r="AE7432" s="27"/>
      <c r="AF7432" s="27"/>
      <c r="AG7432" s="27"/>
      <c r="AH7432" s="27"/>
      <c r="AI7432" s="27"/>
      <c r="AJ7432" s="27"/>
      <c r="AK7432" s="27"/>
    </row>
    <row r="7433" spans="1:37" s="46" customFormat="1" x14ac:dyDescent="0.25">
      <c r="A7433" s="96"/>
      <c r="B7433" s="96"/>
      <c r="C7433" s="61"/>
      <c r="D7433" s="95"/>
      <c r="E7433" s="59"/>
      <c r="F7433" s="47"/>
      <c r="G7433" s="47"/>
      <c r="H7433" s="47"/>
      <c r="I7433" s="94"/>
      <c r="J7433" s="59"/>
      <c r="K7433" s="27"/>
      <c r="L7433" s="27"/>
      <c r="M7433" s="24"/>
      <c r="N7433" s="27"/>
      <c r="O7433" s="27"/>
      <c r="P7433" s="27"/>
      <c r="Q7433" s="27"/>
      <c r="R7433" s="27"/>
      <c r="S7433" s="27"/>
      <c r="T7433" s="27"/>
      <c r="U7433" s="27"/>
      <c r="V7433" s="27"/>
      <c r="W7433" s="27"/>
      <c r="X7433" s="27"/>
      <c r="Y7433" s="27"/>
      <c r="Z7433" s="27"/>
      <c r="AA7433" s="27"/>
      <c r="AB7433" s="27"/>
      <c r="AC7433" s="27"/>
      <c r="AD7433" s="27"/>
      <c r="AE7433" s="27"/>
      <c r="AF7433" s="27"/>
      <c r="AG7433" s="27"/>
      <c r="AH7433" s="27"/>
      <c r="AI7433" s="27"/>
      <c r="AJ7433" s="27"/>
      <c r="AK7433" s="27"/>
    </row>
    <row r="7434" spans="1:37" s="46" customFormat="1" x14ac:dyDescent="0.25">
      <c r="A7434" s="96"/>
      <c r="B7434" s="96"/>
      <c r="C7434" s="61"/>
      <c r="D7434" s="95"/>
      <c r="E7434" s="59"/>
      <c r="F7434" s="47"/>
      <c r="G7434" s="47"/>
      <c r="H7434" s="47"/>
      <c r="I7434" s="94"/>
      <c r="J7434" s="59"/>
      <c r="K7434" s="27"/>
      <c r="L7434" s="27"/>
      <c r="M7434" s="24"/>
      <c r="N7434" s="27"/>
      <c r="O7434" s="27"/>
      <c r="P7434" s="27"/>
      <c r="Q7434" s="27"/>
      <c r="R7434" s="27"/>
      <c r="S7434" s="27"/>
      <c r="T7434" s="27"/>
      <c r="U7434" s="27"/>
      <c r="V7434" s="27"/>
      <c r="W7434" s="27"/>
      <c r="X7434" s="27"/>
      <c r="Y7434" s="27"/>
      <c r="Z7434" s="27"/>
      <c r="AA7434" s="27"/>
      <c r="AB7434" s="27"/>
      <c r="AC7434" s="27"/>
      <c r="AD7434" s="27"/>
      <c r="AE7434" s="27"/>
      <c r="AF7434" s="27"/>
      <c r="AG7434" s="27"/>
      <c r="AH7434" s="27"/>
      <c r="AI7434" s="27"/>
      <c r="AJ7434" s="27"/>
      <c r="AK7434" s="27"/>
    </row>
    <row r="7435" spans="1:37" s="46" customFormat="1" x14ac:dyDescent="0.25">
      <c r="A7435" s="96"/>
      <c r="B7435" s="96"/>
      <c r="C7435" s="61"/>
      <c r="D7435" s="95"/>
      <c r="E7435" s="59"/>
      <c r="F7435" s="47"/>
      <c r="G7435" s="47"/>
      <c r="H7435" s="47"/>
      <c r="I7435" s="94"/>
      <c r="J7435" s="59"/>
      <c r="K7435" s="27"/>
      <c r="L7435" s="27"/>
      <c r="M7435" s="24"/>
      <c r="N7435" s="27"/>
      <c r="O7435" s="27"/>
      <c r="P7435" s="27"/>
      <c r="Q7435" s="27"/>
      <c r="R7435" s="27"/>
      <c r="S7435" s="27"/>
      <c r="T7435" s="27"/>
      <c r="U7435" s="27"/>
      <c r="V7435" s="27"/>
      <c r="W7435" s="27"/>
      <c r="X7435" s="27"/>
      <c r="Y7435" s="27"/>
      <c r="Z7435" s="27"/>
      <c r="AA7435" s="27"/>
      <c r="AB7435" s="27"/>
      <c r="AC7435" s="27"/>
      <c r="AD7435" s="27"/>
      <c r="AE7435" s="27"/>
      <c r="AF7435" s="27"/>
      <c r="AG7435" s="27"/>
      <c r="AH7435" s="27"/>
      <c r="AI7435" s="27"/>
      <c r="AJ7435" s="27"/>
      <c r="AK7435" s="27"/>
    </row>
    <row r="7436" spans="1:37" s="46" customFormat="1" x14ac:dyDescent="0.25">
      <c r="A7436" s="96"/>
      <c r="B7436" s="96"/>
      <c r="C7436" s="61"/>
      <c r="D7436" s="95"/>
      <c r="E7436" s="59"/>
      <c r="F7436" s="47"/>
      <c r="G7436" s="47"/>
      <c r="H7436" s="47"/>
      <c r="I7436" s="94"/>
      <c r="J7436" s="59"/>
      <c r="K7436" s="27"/>
      <c r="L7436" s="27"/>
      <c r="M7436" s="24"/>
      <c r="N7436" s="27"/>
      <c r="O7436" s="27"/>
      <c r="P7436" s="27"/>
      <c r="Q7436" s="27"/>
      <c r="R7436" s="27"/>
      <c r="S7436" s="27"/>
      <c r="T7436" s="27"/>
      <c r="U7436" s="27"/>
      <c r="V7436" s="27"/>
      <c r="W7436" s="27"/>
      <c r="X7436" s="27"/>
      <c r="Y7436" s="27"/>
      <c r="Z7436" s="27"/>
      <c r="AA7436" s="27"/>
      <c r="AB7436" s="27"/>
      <c r="AC7436" s="27"/>
      <c r="AD7436" s="27"/>
      <c r="AE7436" s="27"/>
      <c r="AF7436" s="27"/>
      <c r="AG7436" s="27"/>
      <c r="AH7436" s="27"/>
      <c r="AI7436" s="27"/>
      <c r="AJ7436" s="27"/>
      <c r="AK7436" s="27"/>
    </row>
    <row r="7437" spans="1:37" s="46" customFormat="1" x14ac:dyDescent="0.25">
      <c r="A7437" s="96"/>
      <c r="B7437" s="96"/>
      <c r="C7437" s="61"/>
      <c r="D7437" s="95"/>
      <c r="E7437" s="59"/>
      <c r="F7437" s="47"/>
      <c r="G7437" s="47"/>
      <c r="H7437" s="47"/>
      <c r="I7437" s="94"/>
      <c r="J7437" s="59"/>
      <c r="K7437" s="27"/>
      <c r="L7437" s="27"/>
      <c r="M7437" s="24"/>
      <c r="N7437" s="27"/>
      <c r="O7437" s="27"/>
      <c r="P7437" s="27"/>
      <c r="Q7437" s="27"/>
      <c r="R7437" s="27"/>
      <c r="S7437" s="27"/>
      <c r="T7437" s="27"/>
      <c r="U7437" s="27"/>
      <c r="V7437" s="27"/>
      <c r="W7437" s="27"/>
      <c r="X7437" s="27"/>
      <c r="Y7437" s="27"/>
      <c r="Z7437" s="27"/>
      <c r="AA7437" s="27"/>
      <c r="AB7437" s="27"/>
      <c r="AC7437" s="27"/>
      <c r="AD7437" s="27"/>
      <c r="AE7437" s="27"/>
      <c r="AF7437" s="27"/>
      <c r="AG7437" s="27"/>
      <c r="AH7437" s="27"/>
      <c r="AI7437" s="27"/>
      <c r="AJ7437" s="27"/>
      <c r="AK7437" s="27"/>
    </row>
    <row r="7438" spans="1:37" s="46" customFormat="1" x14ac:dyDescent="0.25">
      <c r="A7438" s="96"/>
      <c r="B7438" s="96"/>
      <c r="C7438" s="61"/>
      <c r="D7438" s="95"/>
      <c r="E7438" s="59"/>
      <c r="F7438" s="47"/>
      <c r="G7438" s="47"/>
      <c r="H7438" s="47"/>
      <c r="I7438" s="94"/>
      <c r="J7438" s="59"/>
      <c r="K7438" s="27"/>
      <c r="L7438" s="27"/>
      <c r="M7438" s="24"/>
      <c r="N7438" s="27"/>
      <c r="O7438" s="27"/>
      <c r="P7438" s="27"/>
      <c r="Q7438" s="27"/>
      <c r="R7438" s="27"/>
      <c r="S7438" s="27"/>
      <c r="T7438" s="27"/>
      <c r="U7438" s="27"/>
      <c r="V7438" s="27"/>
      <c r="W7438" s="27"/>
      <c r="X7438" s="27"/>
      <c r="Y7438" s="27"/>
      <c r="Z7438" s="27"/>
      <c r="AA7438" s="27"/>
      <c r="AB7438" s="27"/>
      <c r="AC7438" s="27"/>
      <c r="AD7438" s="27"/>
      <c r="AE7438" s="27"/>
      <c r="AF7438" s="27"/>
      <c r="AG7438" s="27"/>
      <c r="AH7438" s="27"/>
      <c r="AI7438" s="27"/>
      <c r="AJ7438" s="27"/>
      <c r="AK7438" s="27"/>
    </row>
    <row r="7439" spans="1:37" s="46" customFormat="1" x14ac:dyDescent="0.25">
      <c r="A7439" s="96"/>
      <c r="B7439" s="96"/>
      <c r="C7439" s="61"/>
      <c r="D7439" s="95"/>
      <c r="E7439" s="59"/>
      <c r="F7439" s="47"/>
      <c r="G7439" s="47"/>
      <c r="H7439" s="47"/>
      <c r="I7439" s="94"/>
      <c r="J7439" s="59"/>
      <c r="K7439" s="27"/>
      <c r="L7439" s="27"/>
      <c r="M7439" s="24"/>
      <c r="N7439" s="27"/>
      <c r="O7439" s="27"/>
      <c r="P7439" s="27"/>
      <c r="Q7439" s="27"/>
      <c r="R7439" s="27"/>
      <c r="S7439" s="27"/>
      <c r="T7439" s="27"/>
      <c r="U7439" s="27"/>
      <c r="V7439" s="27"/>
      <c r="W7439" s="27"/>
      <c r="X7439" s="27"/>
      <c r="Y7439" s="27"/>
      <c r="Z7439" s="27"/>
      <c r="AA7439" s="27"/>
      <c r="AB7439" s="27"/>
      <c r="AC7439" s="27"/>
      <c r="AD7439" s="27"/>
      <c r="AE7439" s="27"/>
      <c r="AF7439" s="27"/>
      <c r="AG7439" s="27"/>
      <c r="AH7439" s="27"/>
      <c r="AI7439" s="27"/>
      <c r="AJ7439" s="27"/>
      <c r="AK7439" s="27"/>
    </row>
    <row r="7440" spans="1:37" s="46" customFormat="1" x14ac:dyDescent="0.25">
      <c r="A7440" s="96"/>
      <c r="B7440" s="96"/>
      <c r="C7440" s="61"/>
      <c r="D7440" s="95"/>
      <c r="E7440" s="59"/>
      <c r="F7440" s="47"/>
      <c r="G7440" s="47"/>
      <c r="H7440" s="47"/>
      <c r="I7440" s="94"/>
      <c r="J7440" s="59"/>
      <c r="K7440" s="27"/>
      <c r="L7440" s="27"/>
      <c r="M7440" s="24"/>
      <c r="N7440" s="27"/>
      <c r="O7440" s="27"/>
      <c r="P7440" s="27"/>
      <c r="Q7440" s="27"/>
      <c r="R7440" s="27"/>
      <c r="S7440" s="27"/>
      <c r="T7440" s="27"/>
      <c r="U7440" s="27"/>
      <c r="V7440" s="27"/>
      <c r="W7440" s="27"/>
      <c r="X7440" s="27"/>
      <c r="Y7440" s="27"/>
      <c r="Z7440" s="27"/>
      <c r="AA7440" s="27"/>
      <c r="AB7440" s="27"/>
      <c r="AC7440" s="27"/>
      <c r="AD7440" s="27"/>
      <c r="AE7440" s="27"/>
      <c r="AF7440" s="27"/>
      <c r="AG7440" s="27"/>
      <c r="AH7440" s="27"/>
      <c r="AI7440" s="27"/>
      <c r="AJ7440" s="27"/>
      <c r="AK7440" s="27"/>
    </row>
    <row r="7441" spans="1:37" s="46" customFormat="1" x14ac:dyDescent="0.25">
      <c r="A7441" s="96"/>
      <c r="B7441" s="96"/>
      <c r="C7441" s="61"/>
      <c r="D7441" s="95"/>
      <c r="E7441" s="59"/>
      <c r="F7441" s="47"/>
      <c r="G7441" s="47"/>
      <c r="H7441" s="47"/>
      <c r="I7441" s="94"/>
      <c r="J7441" s="59"/>
      <c r="K7441" s="27"/>
      <c r="L7441" s="27"/>
      <c r="M7441" s="24"/>
      <c r="N7441" s="27"/>
      <c r="O7441" s="27"/>
      <c r="P7441" s="27"/>
      <c r="Q7441" s="27"/>
      <c r="R7441" s="27"/>
      <c r="S7441" s="27"/>
      <c r="T7441" s="27"/>
      <c r="U7441" s="27"/>
      <c r="V7441" s="27"/>
      <c r="W7441" s="27"/>
      <c r="X7441" s="27"/>
      <c r="Y7441" s="27"/>
      <c r="Z7441" s="27"/>
      <c r="AA7441" s="27"/>
      <c r="AB7441" s="27"/>
      <c r="AC7441" s="27"/>
      <c r="AD7441" s="27"/>
      <c r="AE7441" s="27"/>
      <c r="AF7441" s="27"/>
      <c r="AG7441" s="27"/>
      <c r="AH7441" s="27"/>
      <c r="AI7441" s="27"/>
      <c r="AJ7441" s="27"/>
      <c r="AK7441" s="27"/>
    </row>
    <row r="7442" spans="1:37" s="46" customFormat="1" x14ac:dyDescent="0.25">
      <c r="A7442" s="96"/>
      <c r="B7442" s="96"/>
      <c r="C7442" s="61"/>
      <c r="D7442" s="95"/>
      <c r="E7442" s="59"/>
      <c r="F7442" s="47"/>
      <c r="G7442" s="47"/>
      <c r="H7442" s="47"/>
      <c r="I7442" s="94"/>
      <c r="J7442" s="59"/>
      <c r="K7442" s="27"/>
      <c r="L7442" s="27"/>
      <c r="M7442" s="24"/>
      <c r="N7442" s="27"/>
      <c r="O7442" s="27"/>
      <c r="P7442" s="27"/>
      <c r="Q7442" s="27"/>
      <c r="R7442" s="27"/>
      <c r="S7442" s="27"/>
      <c r="T7442" s="27"/>
      <c r="U7442" s="27"/>
      <c r="V7442" s="27"/>
      <c r="W7442" s="27"/>
      <c r="X7442" s="27"/>
      <c r="Y7442" s="27"/>
      <c r="Z7442" s="27"/>
      <c r="AA7442" s="27"/>
      <c r="AB7442" s="27"/>
      <c r="AC7442" s="27"/>
      <c r="AD7442" s="27"/>
      <c r="AE7442" s="27"/>
      <c r="AF7442" s="27"/>
      <c r="AG7442" s="27"/>
      <c r="AH7442" s="27"/>
      <c r="AI7442" s="27"/>
      <c r="AJ7442" s="27"/>
      <c r="AK7442" s="27"/>
    </row>
    <row r="7443" spans="1:37" s="46" customFormat="1" x14ac:dyDescent="0.25">
      <c r="A7443" s="96"/>
      <c r="B7443" s="96"/>
      <c r="C7443" s="61"/>
      <c r="D7443" s="95"/>
      <c r="E7443" s="59"/>
      <c r="F7443" s="47"/>
      <c r="G7443" s="47"/>
      <c r="H7443" s="47"/>
      <c r="I7443" s="94"/>
      <c r="J7443" s="59"/>
      <c r="K7443" s="27"/>
      <c r="L7443" s="27"/>
      <c r="M7443" s="24"/>
      <c r="N7443" s="27"/>
      <c r="O7443" s="27"/>
      <c r="P7443" s="27"/>
      <c r="Q7443" s="27"/>
      <c r="R7443" s="27"/>
      <c r="S7443" s="27"/>
      <c r="T7443" s="27"/>
      <c r="U7443" s="27"/>
      <c r="V7443" s="27"/>
      <c r="W7443" s="27"/>
      <c r="X7443" s="27"/>
      <c r="Y7443" s="27"/>
      <c r="Z7443" s="27"/>
      <c r="AA7443" s="27"/>
      <c r="AB7443" s="27"/>
      <c r="AC7443" s="27"/>
      <c r="AD7443" s="27"/>
      <c r="AE7443" s="27"/>
      <c r="AF7443" s="27"/>
      <c r="AG7443" s="27"/>
      <c r="AH7443" s="27"/>
      <c r="AI7443" s="27"/>
      <c r="AJ7443" s="27"/>
      <c r="AK7443" s="27"/>
    </row>
    <row r="7444" spans="1:37" s="46" customFormat="1" x14ac:dyDescent="0.25">
      <c r="A7444" s="96"/>
      <c r="B7444" s="96"/>
      <c r="C7444" s="61"/>
      <c r="D7444" s="95"/>
      <c r="E7444" s="59"/>
      <c r="F7444" s="47"/>
      <c r="G7444" s="47"/>
      <c r="H7444" s="47"/>
      <c r="I7444" s="94"/>
      <c r="J7444" s="59"/>
      <c r="K7444" s="27"/>
      <c r="L7444" s="27"/>
      <c r="M7444" s="24"/>
      <c r="N7444" s="27"/>
      <c r="O7444" s="27"/>
      <c r="P7444" s="27"/>
      <c r="Q7444" s="27"/>
      <c r="R7444" s="27"/>
      <c r="S7444" s="27"/>
      <c r="T7444" s="27"/>
      <c r="U7444" s="27"/>
      <c r="V7444" s="27"/>
      <c r="W7444" s="27"/>
      <c r="X7444" s="27"/>
      <c r="Y7444" s="27"/>
      <c r="Z7444" s="27"/>
      <c r="AA7444" s="27"/>
      <c r="AB7444" s="27"/>
      <c r="AC7444" s="27"/>
      <c r="AD7444" s="27"/>
      <c r="AE7444" s="27"/>
      <c r="AF7444" s="27"/>
      <c r="AG7444" s="27"/>
      <c r="AH7444" s="27"/>
      <c r="AI7444" s="27"/>
      <c r="AJ7444" s="27"/>
      <c r="AK7444" s="27"/>
    </row>
    <row r="7445" spans="1:37" s="46" customFormat="1" x14ac:dyDescent="0.25">
      <c r="A7445" s="96"/>
      <c r="B7445" s="96"/>
      <c r="C7445" s="61"/>
      <c r="D7445" s="95"/>
      <c r="E7445" s="59"/>
      <c r="F7445" s="47"/>
      <c r="G7445" s="47"/>
      <c r="H7445" s="47"/>
      <c r="I7445" s="94"/>
      <c r="J7445" s="59"/>
      <c r="K7445" s="27"/>
      <c r="L7445" s="27"/>
      <c r="M7445" s="24"/>
      <c r="N7445" s="27"/>
      <c r="O7445" s="27"/>
      <c r="P7445" s="27"/>
      <c r="Q7445" s="27"/>
      <c r="R7445" s="27"/>
      <c r="S7445" s="27"/>
      <c r="T7445" s="27"/>
      <c r="U7445" s="27"/>
      <c r="V7445" s="27"/>
      <c r="W7445" s="27"/>
      <c r="X7445" s="27"/>
      <c r="Y7445" s="27"/>
      <c r="Z7445" s="27"/>
      <c r="AA7445" s="27"/>
      <c r="AB7445" s="27"/>
      <c r="AC7445" s="27"/>
      <c r="AD7445" s="27"/>
      <c r="AE7445" s="27"/>
      <c r="AF7445" s="27"/>
      <c r="AG7445" s="27"/>
      <c r="AH7445" s="27"/>
      <c r="AI7445" s="27"/>
      <c r="AJ7445" s="27"/>
      <c r="AK7445" s="27"/>
    </row>
    <row r="7446" spans="1:37" s="46" customFormat="1" x14ac:dyDescent="0.25">
      <c r="A7446" s="96"/>
      <c r="B7446" s="96"/>
      <c r="C7446" s="61"/>
      <c r="D7446" s="95"/>
      <c r="E7446" s="59"/>
      <c r="F7446" s="47"/>
      <c r="G7446" s="47"/>
      <c r="H7446" s="47"/>
      <c r="I7446" s="94"/>
      <c r="J7446" s="59"/>
      <c r="K7446" s="27"/>
      <c r="L7446" s="27"/>
      <c r="M7446" s="24"/>
      <c r="N7446" s="27"/>
      <c r="O7446" s="27"/>
      <c r="P7446" s="27"/>
      <c r="Q7446" s="27"/>
      <c r="R7446" s="27"/>
      <c r="S7446" s="27"/>
      <c r="T7446" s="27"/>
      <c r="U7446" s="27"/>
      <c r="V7446" s="27"/>
      <c r="W7446" s="27"/>
      <c r="X7446" s="27"/>
      <c r="Y7446" s="27"/>
      <c r="Z7446" s="27"/>
      <c r="AA7446" s="27"/>
      <c r="AB7446" s="27"/>
      <c r="AC7446" s="27"/>
      <c r="AD7446" s="27"/>
      <c r="AE7446" s="27"/>
      <c r="AF7446" s="27"/>
      <c r="AG7446" s="27"/>
      <c r="AH7446" s="27"/>
      <c r="AI7446" s="27"/>
      <c r="AJ7446" s="27"/>
      <c r="AK7446" s="27"/>
    </row>
    <row r="7447" spans="1:37" s="46" customFormat="1" x14ac:dyDescent="0.25">
      <c r="A7447" s="96"/>
      <c r="B7447" s="96"/>
      <c r="C7447" s="61"/>
      <c r="D7447" s="95"/>
      <c r="E7447" s="59"/>
      <c r="F7447" s="47"/>
      <c r="G7447" s="47"/>
      <c r="H7447" s="47"/>
      <c r="I7447" s="94"/>
      <c r="J7447" s="59"/>
      <c r="K7447" s="27"/>
      <c r="L7447" s="27"/>
      <c r="M7447" s="24"/>
      <c r="N7447" s="27"/>
      <c r="O7447" s="27"/>
      <c r="P7447" s="27"/>
      <c r="Q7447" s="27"/>
      <c r="R7447" s="27"/>
      <c r="S7447" s="27"/>
      <c r="T7447" s="27"/>
      <c r="U7447" s="27"/>
      <c r="V7447" s="27"/>
      <c r="W7447" s="27"/>
      <c r="X7447" s="27"/>
      <c r="Y7447" s="27"/>
      <c r="Z7447" s="27"/>
      <c r="AA7447" s="27"/>
      <c r="AB7447" s="27"/>
      <c r="AC7447" s="27"/>
      <c r="AD7447" s="27"/>
      <c r="AE7447" s="27"/>
      <c r="AF7447" s="27"/>
      <c r="AG7447" s="27"/>
      <c r="AH7447" s="27"/>
      <c r="AI7447" s="27"/>
      <c r="AJ7447" s="27"/>
      <c r="AK7447" s="27"/>
    </row>
    <row r="7448" spans="1:37" s="46" customFormat="1" x14ac:dyDescent="0.25">
      <c r="A7448" s="96"/>
      <c r="B7448" s="96"/>
      <c r="C7448" s="61"/>
      <c r="D7448" s="95"/>
      <c r="E7448" s="59"/>
      <c r="F7448" s="47"/>
      <c r="G7448" s="47"/>
      <c r="H7448" s="47"/>
      <c r="I7448" s="94"/>
      <c r="J7448" s="59"/>
      <c r="K7448" s="27"/>
      <c r="L7448" s="27"/>
      <c r="M7448" s="24"/>
      <c r="N7448" s="27"/>
      <c r="O7448" s="27"/>
      <c r="P7448" s="27"/>
      <c r="Q7448" s="27"/>
      <c r="R7448" s="27"/>
      <c r="S7448" s="27"/>
      <c r="T7448" s="27"/>
      <c r="U7448" s="27"/>
      <c r="V7448" s="27"/>
      <c r="W7448" s="27"/>
      <c r="X7448" s="27"/>
      <c r="Y7448" s="27"/>
      <c r="Z7448" s="27"/>
      <c r="AA7448" s="27"/>
      <c r="AB7448" s="27"/>
      <c r="AC7448" s="27"/>
      <c r="AD7448" s="27"/>
      <c r="AE7448" s="27"/>
      <c r="AF7448" s="27"/>
      <c r="AG7448" s="27"/>
      <c r="AH7448" s="27"/>
      <c r="AI7448" s="27"/>
      <c r="AJ7448" s="27"/>
      <c r="AK7448" s="27"/>
    </row>
    <row r="7449" spans="1:37" s="46" customFormat="1" x14ac:dyDescent="0.25">
      <c r="A7449" s="96"/>
      <c r="B7449" s="96"/>
      <c r="C7449" s="61"/>
      <c r="D7449" s="95"/>
      <c r="E7449" s="59"/>
      <c r="F7449" s="47"/>
      <c r="G7449" s="47"/>
      <c r="H7449" s="47"/>
      <c r="I7449" s="94"/>
      <c r="J7449" s="59"/>
      <c r="K7449" s="27"/>
      <c r="L7449" s="27"/>
      <c r="M7449" s="24"/>
      <c r="N7449" s="27"/>
      <c r="O7449" s="27"/>
      <c r="P7449" s="27"/>
      <c r="Q7449" s="27"/>
      <c r="R7449" s="27"/>
      <c r="S7449" s="27"/>
      <c r="T7449" s="27"/>
      <c r="U7449" s="27"/>
      <c r="V7449" s="27"/>
      <c r="W7449" s="27"/>
      <c r="X7449" s="27"/>
      <c r="Y7449" s="27"/>
      <c r="Z7449" s="27"/>
      <c r="AA7449" s="27"/>
      <c r="AB7449" s="27"/>
      <c r="AC7449" s="27"/>
      <c r="AD7449" s="27"/>
      <c r="AE7449" s="27"/>
      <c r="AF7449" s="27"/>
      <c r="AG7449" s="27"/>
      <c r="AH7449" s="27"/>
      <c r="AI7449" s="27"/>
      <c r="AJ7449" s="27"/>
      <c r="AK7449" s="27"/>
    </row>
    <row r="7450" spans="1:37" s="46" customFormat="1" x14ac:dyDescent="0.25">
      <c r="A7450" s="96"/>
      <c r="B7450" s="96"/>
      <c r="C7450" s="61"/>
      <c r="D7450" s="95"/>
      <c r="E7450" s="59"/>
      <c r="F7450" s="47"/>
      <c r="G7450" s="47"/>
      <c r="H7450" s="47"/>
      <c r="I7450" s="94"/>
      <c r="J7450" s="59"/>
      <c r="K7450" s="27"/>
      <c r="L7450" s="27"/>
      <c r="M7450" s="24"/>
      <c r="N7450" s="27"/>
      <c r="O7450" s="27"/>
      <c r="P7450" s="27"/>
      <c r="Q7450" s="27"/>
      <c r="R7450" s="27"/>
      <c r="S7450" s="27"/>
      <c r="T7450" s="27"/>
      <c r="U7450" s="27"/>
      <c r="V7450" s="27"/>
      <c r="W7450" s="27"/>
      <c r="X7450" s="27"/>
      <c r="Y7450" s="27"/>
      <c r="Z7450" s="27"/>
      <c r="AA7450" s="27"/>
      <c r="AB7450" s="27"/>
      <c r="AC7450" s="27"/>
      <c r="AD7450" s="27"/>
      <c r="AE7450" s="27"/>
      <c r="AF7450" s="27"/>
      <c r="AG7450" s="27"/>
      <c r="AH7450" s="27"/>
      <c r="AI7450" s="27"/>
      <c r="AJ7450" s="27"/>
      <c r="AK7450" s="27"/>
    </row>
    <row r="7451" spans="1:37" s="46" customFormat="1" x14ac:dyDescent="0.25">
      <c r="A7451" s="96"/>
      <c r="B7451" s="96"/>
      <c r="C7451" s="61"/>
      <c r="D7451" s="95"/>
      <c r="E7451" s="59"/>
      <c r="F7451" s="47"/>
      <c r="G7451" s="47"/>
      <c r="H7451" s="47"/>
      <c r="I7451" s="94"/>
      <c r="J7451" s="59"/>
      <c r="K7451" s="27"/>
      <c r="L7451" s="27"/>
      <c r="M7451" s="24"/>
      <c r="N7451" s="27"/>
      <c r="O7451" s="27"/>
      <c r="P7451" s="27"/>
      <c r="Q7451" s="27"/>
      <c r="R7451" s="27"/>
      <c r="S7451" s="27"/>
      <c r="T7451" s="27"/>
      <c r="U7451" s="27"/>
      <c r="V7451" s="27"/>
      <c r="W7451" s="27"/>
      <c r="X7451" s="27"/>
      <c r="Y7451" s="27"/>
      <c r="Z7451" s="27"/>
      <c r="AA7451" s="27"/>
      <c r="AB7451" s="27"/>
      <c r="AC7451" s="27"/>
      <c r="AD7451" s="27"/>
      <c r="AE7451" s="27"/>
      <c r="AF7451" s="27"/>
      <c r="AG7451" s="27"/>
      <c r="AH7451" s="27"/>
      <c r="AI7451" s="27"/>
      <c r="AJ7451" s="27"/>
      <c r="AK7451" s="27"/>
    </row>
    <row r="7452" spans="1:37" s="46" customFormat="1" x14ac:dyDescent="0.25">
      <c r="A7452" s="96"/>
      <c r="B7452" s="96"/>
      <c r="C7452" s="61"/>
      <c r="D7452" s="95"/>
      <c r="E7452" s="59"/>
      <c r="F7452" s="47"/>
      <c r="G7452" s="47"/>
      <c r="H7452" s="47"/>
      <c r="I7452" s="94"/>
      <c r="J7452" s="59"/>
      <c r="K7452" s="27"/>
      <c r="L7452" s="27"/>
      <c r="M7452" s="24"/>
      <c r="N7452" s="27"/>
      <c r="O7452" s="27"/>
      <c r="P7452" s="27"/>
      <c r="Q7452" s="27"/>
      <c r="R7452" s="27"/>
      <c r="S7452" s="27"/>
      <c r="T7452" s="27"/>
      <c r="U7452" s="27"/>
      <c r="V7452" s="27"/>
      <c r="W7452" s="27"/>
      <c r="X7452" s="27"/>
      <c r="Y7452" s="27"/>
      <c r="Z7452" s="27"/>
      <c r="AA7452" s="27"/>
      <c r="AB7452" s="27"/>
      <c r="AC7452" s="27"/>
      <c r="AD7452" s="27"/>
      <c r="AE7452" s="27"/>
      <c r="AF7452" s="27"/>
      <c r="AG7452" s="27"/>
      <c r="AH7452" s="27"/>
      <c r="AI7452" s="27"/>
      <c r="AJ7452" s="27"/>
      <c r="AK7452" s="27"/>
    </row>
    <row r="7453" spans="1:37" s="46" customFormat="1" x14ac:dyDescent="0.25">
      <c r="A7453" s="96"/>
      <c r="B7453" s="96"/>
      <c r="C7453" s="61"/>
      <c r="D7453" s="95"/>
      <c r="E7453" s="59"/>
      <c r="F7453" s="47"/>
      <c r="G7453" s="47"/>
      <c r="H7453" s="47"/>
      <c r="I7453" s="94"/>
      <c r="J7453" s="59"/>
      <c r="K7453" s="27"/>
      <c r="L7453" s="27"/>
      <c r="M7453" s="24"/>
      <c r="N7453" s="27"/>
      <c r="O7453" s="27"/>
      <c r="P7453" s="27"/>
      <c r="Q7453" s="27"/>
      <c r="R7453" s="27"/>
      <c r="S7453" s="27"/>
      <c r="T7453" s="27"/>
      <c r="U7453" s="27"/>
      <c r="V7453" s="27"/>
      <c r="W7453" s="27"/>
      <c r="X7453" s="27"/>
      <c r="Y7453" s="27"/>
      <c r="Z7453" s="27"/>
      <c r="AA7453" s="27"/>
      <c r="AB7453" s="27"/>
      <c r="AC7453" s="27"/>
      <c r="AD7453" s="27"/>
      <c r="AE7453" s="27"/>
      <c r="AF7453" s="27"/>
      <c r="AG7453" s="27"/>
      <c r="AH7453" s="27"/>
      <c r="AI7453" s="27"/>
      <c r="AJ7453" s="27"/>
      <c r="AK7453" s="27"/>
    </row>
    <row r="7454" spans="1:37" s="46" customFormat="1" x14ac:dyDescent="0.25">
      <c r="A7454" s="96"/>
      <c r="B7454" s="96"/>
      <c r="C7454" s="61"/>
      <c r="D7454" s="95"/>
      <c r="E7454" s="59"/>
      <c r="F7454" s="47"/>
      <c r="G7454" s="47"/>
      <c r="H7454" s="47"/>
      <c r="I7454" s="94"/>
      <c r="J7454" s="59"/>
      <c r="K7454" s="27"/>
      <c r="L7454" s="27"/>
      <c r="M7454" s="24"/>
      <c r="N7454" s="27"/>
      <c r="O7454" s="27"/>
      <c r="P7454" s="27"/>
      <c r="Q7454" s="27"/>
      <c r="R7454" s="27"/>
      <c r="S7454" s="27"/>
      <c r="T7454" s="27"/>
      <c r="U7454" s="27"/>
      <c r="V7454" s="27"/>
      <c r="W7454" s="27"/>
      <c r="X7454" s="27"/>
      <c r="Y7454" s="27"/>
      <c r="Z7454" s="27"/>
      <c r="AA7454" s="27"/>
      <c r="AB7454" s="27"/>
      <c r="AC7454" s="27"/>
      <c r="AD7454" s="27"/>
      <c r="AE7454" s="27"/>
      <c r="AF7454" s="27"/>
      <c r="AG7454" s="27"/>
      <c r="AH7454" s="27"/>
      <c r="AI7454" s="27"/>
      <c r="AJ7454" s="27"/>
      <c r="AK7454" s="27"/>
    </row>
    <row r="7455" spans="1:37" s="46" customFormat="1" x14ac:dyDescent="0.25">
      <c r="A7455" s="96"/>
      <c r="B7455" s="96"/>
      <c r="C7455" s="61"/>
      <c r="D7455" s="95"/>
      <c r="E7455" s="59"/>
      <c r="F7455" s="47"/>
      <c r="G7455" s="47"/>
      <c r="H7455" s="47"/>
      <c r="I7455" s="94"/>
      <c r="J7455" s="59"/>
      <c r="K7455" s="27"/>
      <c r="L7455" s="27"/>
      <c r="M7455" s="24"/>
      <c r="N7455" s="27"/>
      <c r="O7455" s="27"/>
      <c r="P7455" s="27"/>
      <c r="Q7455" s="27"/>
      <c r="R7455" s="27"/>
      <c r="S7455" s="27"/>
      <c r="T7455" s="27"/>
      <c r="U7455" s="27"/>
      <c r="V7455" s="27"/>
      <c r="W7455" s="27"/>
      <c r="X7455" s="27"/>
      <c r="Y7455" s="27"/>
      <c r="Z7455" s="27"/>
      <c r="AA7455" s="27"/>
      <c r="AB7455" s="27"/>
      <c r="AC7455" s="27"/>
      <c r="AD7455" s="27"/>
      <c r="AE7455" s="27"/>
      <c r="AF7455" s="27"/>
      <c r="AG7455" s="27"/>
      <c r="AH7455" s="27"/>
      <c r="AI7455" s="27"/>
      <c r="AJ7455" s="27"/>
      <c r="AK7455" s="27"/>
    </row>
    <row r="7456" spans="1:37" s="46" customFormat="1" x14ac:dyDescent="0.25">
      <c r="A7456" s="96"/>
      <c r="B7456" s="96"/>
      <c r="C7456" s="61"/>
      <c r="D7456" s="95"/>
      <c r="E7456" s="59"/>
      <c r="F7456" s="47"/>
      <c r="G7456" s="47"/>
      <c r="H7456" s="47"/>
      <c r="I7456" s="94"/>
      <c r="J7456" s="59"/>
      <c r="K7456" s="27"/>
      <c r="L7456" s="27"/>
      <c r="M7456" s="24"/>
      <c r="N7456" s="27"/>
      <c r="O7456" s="27"/>
      <c r="P7456" s="27"/>
      <c r="Q7456" s="27"/>
      <c r="R7456" s="27"/>
      <c r="S7456" s="27"/>
      <c r="T7456" s="27"/>
      <c r="U7456" s="27"/>
      <c r="V7456" s="27"/>
      <c r="W7456" s="27"/>
      <c r="X7456" s="27"/>
      <c r="Y7456" s="27"/>
      <c r="Z7456" s="27"/>
      <c r="AA7456" s="27"/>
      <c r="AB7456" s="27"/>
      <c r="AC7456" s="27"/>
      <c r="AD7456" s="27"/>
      <c r="AE7456" s="27"/>
      <c r="AF7456" s="27"/>
      <c r="AG7456" s="27"/>
      <c r="AH7456" s="27"/>
      <c r="AI7456" s="27"/>
      <c r="AJ7456" s="27"/>
      <c r="AK7456" s="27"/>
    </row>
    <row r="7457" spans="1:37" s="46" customFormat="1" x14ac:dyDescent="0.25">
      <c r="A7457" s="96"/>
      <c r="B7457" s="96"/>
      <c r="C7457" s="61"/>
      <c r="D7457" s="95"/>
      <c r="E7457" s="59"/>
      <c r="F7457" s="47"/>
      <c r="G7457" s="47"/>
      <c r="H7457" s="47"/>
      <c r="I7457" s="94"/>
      <c r="J7457" s="59"/>
      <c r="K7457" s="27"/>
      <c r="L7457" s="27"/>
      <c r="M7457" s="24"/>
      <c r="N7457" s="27"/>
      <c r="O7457" s="27"/>
      <c r="P7457" s="27"/>
      <c r="Q7457" s="27"/>
      <c r="R7457" s="27"/>
      <c r="S7457" s="27"/>
      <c r="T7457" s="27"/>
      <c r="U7457" s="27"/>
      <c r="V7457" s="27"/>
      <c r="W7457" s="27"/>
      <c r="X7457" s="27"/>
      <c r="Y7457" s="27"/>
      <c r="Z7457" s="27"/>
      <c r="AA7457" s="27"/>
      <c r="AB7457" s="27"/>
      <c r="AC7457" s="27"/>
      <c r="AD7457" s="27"/>
      <c r="AE7457" s="27"/>
      <c r="AF7457" s="27"/>
      <c r="AG7457" s="27"/>
      <c r="AH7457" s="27"/>
      <c r="AI7457" s="27"/>
      <c r="AJ7457" s="27"/>
      <c r="AK7457" s="27"/>
    </row>
    <row r="7458" spans="1:37" s="46" customFormat="1" x14ac:dyDescent="0.25">
      <c r="A7458" s="96"/>
      <c r="B7458" s="96"/>
      <c r="C7458" s="61"/>
      <c r="D7458" s="95"/>
      <c r="E7458" s="59"/>
      <c r="F7458" s="47"/>
      <c r="G7458" s="47"/>
      <c r="H7458" s="47"/>
      <c r="I7458" s="94"/>
      <c r="J7458" s="59"/>
      <c r="K7458" s="27"/>
      <c r="L7458" s="27"/>
      <c r="M7458" s="24"/>
      <c r="N7458" s="27"/>
      <c r="O7458" s="27"/>
      <c r="P7458" s="27"/>
      <c r="Q7458" s="27"/>
      <c r="R7458" s="27"/>
      <c r="S7458" s="27"/>
      <c r="T7458" s="27"/>
      <c r="U7458" s="27"/>
      <c r="V7458" s="27"/>
      <c r="W7458" s="27"/>
      <c r="X7458" s="27"/>
      <c r="Y7458" s="27"/>
      <c r="Z7458" s="27"/>
      <c r="AA7458" s="27"/>
      <c r="AB7458" s="27"/>
      <c r="AC7458" s="27"/>
      <c r="AD7458" s="27"/>
      <c r="AE7458" s="27"/>
      <c r="AF7458" s="27"/>
      <c r="AG7458" s="27"/>
      <c r="AH7458" s="27"/>
      <c r="AI7458" s="27"/>
      <c r="AJ7458" s="27"/>
      <c r="AK7458" s="27"/>
    </row>
    <row r="7459" spans="1:37" s="46" customFormat="1" x14ac:dyDescent="0.25">
      <c r="A7459" s="96"/>
      <c r="B7459" s="96"/>
      <c r="C7459" s="61"/>
      <c r="D7459" s="95"/>
      <c r="E7459" s="59"/>
      <c r="F7459" s="47"/>
      <c r="G7459" s="47"/>
      <c r="H7459" s="47"/>
      <c r="I7459" s="94"/>
      <c r="J7459" s="59"/>
      <c r="K7459" s="27"/>
      <c r="L7459" s="27"/>
      <c r="M7459" s="24"/>
      <c r="N7459" s="27"/>
      <c r="O7459" s="27"/>
      <c r="P7459" s="27"/>
      <c r="Q7459" s="27"/>
      <c r="R7459" s="27"/>
      <c r="S7459" s="27"/>
      <c r="T7459" s="27"/>
      <c r="U7459" s="27"/>
      <c r="V7459" s="27"/>
      <c r="W7459" s="27"/>
      <c r="X7459" s="27"/>
      <c r="Y7459" s="27"/>
      <c r="Z7459" s="27"/>
      <c r="AA7459" s="27"/>
      <c r="AB7459" s="27"/>
      <c r="AC7459" s="27"/>
      <c r="AD7459" s="27"/>
      <c r="AE7459" s="27"/>
      <c r="AF7459" s="27"/>
      <c r="AG7459" s="27"/>
      <c r="AH7459" s="27"/>
      <c r="AI7459" s="27"/>
      <c r="AJ7459" s="27"/>
      <c r="AK7459" s="27"/>
    </row>
    <row r="7460" spans="1:37" s="46" customFormat="1" x14ac:dyDescent="0.25">
      <c r="A7460" s="96"/>
      <c r="B7460" s="96"/>
      <c r="C7460" s="61"/>
      <c r="D7460" s="95"/>
      <c r="E7460" s="59"/>
      <c r="F7460" s="47"/>
      <c r="G7460" s="47"/>
      <c r="H7460" s="47"/>
      <c r="I7460" s="94"/>
      <c r="J7460" s="59"/>
      <c r="K7460" s="27"/>
      <c r="L7460" s="27"/>
      <c r="M7460" s="24"/>
      <c r="N7460" s="27"/>
      <c r="O7460" s="27"/>
      <c r="P7460" s="27"/>
      <c r="Q7460" s="27"/>
      <c r="R7460" s="27"/>
      <c r="S7460" s="27"/>
      <c r="T7460" s="27"/>
      <c r="U7460" s="27"/>
      <c r="V7460" s="27"/>
      <c r="W7460" s="27"/>
      <c r="X7460" s="27"/>
      <c r="Y7460" s="27"/>
      <c r="Z7460" s="27"/>
      <c r="AA7460" s="27"/>
      <c r="AB7460" s="27"/>
      <c r="AC7460" s="27"/>
      <c r="AD7460" s="27"/>
      <c r="AE7460" s="27"/>
      <c r="AF7460" s="27"/>
      <c r="AG7460" s="27"/>
      <c r="AH7460" s="27"/>
      <c r="AI7460" s="27"/>
      <c r="AJ7460" s="27"/>
      <c r="AK7460" s="27"/>
    </row>
    <row r="7461" spans="1:37" s="46" customFormat="1" x14ac:dyDescent="0.25">
      <c r="A7461" s="96"/>
      <c r="B7461" s="96"/>
      <c r="C7461" s="61"/>
      <c r="D7461" s="95"/>
      <c r="E7461" s="59"/>
      <c r="F7461" s="47"/>
      <c r="G7461" s="47"/>
      <c r="H7461" s="47"/>
      <c r="I7461" s="94"/>
      <c r="J7461" s="59"/>
      <c r="K7461" s="27"/>
      <c r="L7461" s="27"/>
      <c r="M7461" s="24"/>
      <c r="N7461" s="27"/>
      <c r="O7461" s="27"/>
      <c r="P7461" s="27"/>
      <c r="Q7461" s="27"/>
      <c r="R7461" s="27"/>
      <c r="S7461" s="27"/>
      <c r="T7461" s="27"/>
      <c r="U7461" s="27"/>
      <c r="V7461" s="27"/>
      <c r="W7461" s="27"/>
      <c r="X7461" s="27"/>
      <c r="Y7461" s="27"/>
      <c r="Z7461" s="27"/>
      <c r="AA7461" s="27"/>
      <c r="AB7461" s="27"/>
      <c r="AC7461" s="27"/>
      <c r="AD7461" s="27"/>
      <c r="AE7461" s="27"/>
      <c r="AF7461" s="27"/>
      <c r="AG7461" s="27"/>
      <c r="AH7461" s="27"/>
      <c r="AI7461" s="27"/>
      <c r="AJ7461" s="27"/>
      <c r="AK7461" s="27"/>
    </row>
    <row r="7462" spans="1:37" s="46" customFormat="1" x14ac:dyDescent="0.25">
      <c r="A7462" s="96"/>
      <c r="B7462" s="96"/>
      <c r="C7462" s="61"/>
      <c r="D7462" s="95"/>
      <c r="E7462" s="59"/>
      <c r="F7462" s="47"/>
      <c r="G7462" s="47"/>
      <c r="H7462" s="47"/>
      <c r="I7462" s="94"/>
      <c r="J7462" s="59"/>
      <c r="K7462" s="27"/>
      <c r="L7462" s="27"/>
      <c r="M7462" s="24"/>
      <c r="N7462" s="27"/>
      <c r="O7462" s="27"/>
      <c r="P7462" s="27"/>
      <c r="Q7462" s="27"/>
      <c r="R7462" s="27"/>
      <c r="S7462" s="27"/>
      <c r="T7462" s="27"/>
      <c r="U7462" s="27"/>
      <c r="V7462" s="27"/>
      <c r="W7462" s="27"/>
      <c r="X7462" s="27"/>
      <c r="Y7462" s="27"/>
      <c r="Z7462" s="27"/>
      <c r="AA7462" s="27"/>
      <c r="AB7462" s="27"/>
      <c r="AC7462" s="27"/>
      <c r="AD7462" s="27"/>
      <c r="AE7462" s="27"/>
      <c r="AF7462" s="27"/>
      <c r="AG7462" s="27"/>
      <c r="AH7462" s="27"/>
      <c r="AI7462" s="27"/>
      <c r="AJ7462" s="27"/>
      <c r="AK7462" s="27"/>
    </row>
    <row r="7463" spans="1:37" s="46" customFormat="1" x14ac:dyDescent="0.25">
      <c r="A7463" s="96"/>
      <c r="B7463" s="96"/>
      <c r="C7463" s="61"/>
      <c r="D7463" s="95"/>
      <c r="E7463" s="59"/>
      <c r="F7463" s="47"/>
      <c r="G7463" s="47"/>
      <c r="H7463" s="47"/>
      <c r="I7463" s="94"/>
      <c r="J7463" s="59"/>
      <c r="K7463" s="27"/>
      <c r="L7463" s="27"/>
      <c r="M7463" s="24"/>
      <c r="N7463" s="27"/>
      <c r="O7463" s="27"/>
      <c r="P7463" s="27"/>
      <c r="Q7463" s="27"/>
      <c r="R7463" s="27"/>
      <c r="S7463" s="27"/>
      <c r="T7463" s="27"/>
      <c r="U7463" s="27"/>
      <c r="V7463" s="27"/>
      <c r="W7463" s="27"/>
      <c r="X7463" s="27"/>
      <c r="Y7463" s="27"/>
      <c r="Z7463" s="27"/>
      <c r="AA7463" s="27"/>
      <c r="AB7463" s="27"/>
      <c r="AC7463" s="27"/>
      <c r="AD7463" s="27"/>
      <c r="AE7463" s="27"/>
      <c r="AF7463" s="27"/>
      <c r="AG7463" s="27"/>
      <c r="AH7463" s="27"/>
      <c r="AI7463" s="27"/>
      <c r="AJ7463" s="27"/>
      <c r="AK7463" s="27"/>
    </row>
    <row r="7464" spans="1:37" s="46" customFormat="1" x14ac:dyDescent="0.25">
      <c r="A7464" s="96"/>
      <c r="B7464" s="96"/>
      <c r="C7464" s="61"/>
      <c r="D7464" s="95"/>
      <c r="E7464" s="59"/>
      <c r="F7464" s="47"/>
      <c r="G7464" s="47"/>
      <c r="H7464" s="47"/>
      <c r="I7464" s="94"/>
      <c r="J7464" s="59"/>
      <c r="K7464" s="27"/>
      <c r="L7464" s="27"/>
      <c r="M7464" s="24"/>
      <c r="N7464" s="27"/>
      <c r="O7464" s="27"/>
      <c r="P7464" s="27"/>
      <c r="Q7464" s="27"/>
      <c r="R7464" s="27"/>
      <c r="S7464" s="27"/>
      <c r="T7464" s="27"/>
      <c r="U7464" s="27"/>
      <c r="V7464" s="27"/>
      <c r="W7464" s="27"/>
      <c r="X7464" s="27"/>
      <c r="Y7464" s="27"/>
      <c r="Z7464" s="27"/>
      <c r="AA7464" s="27"/>
      <c r="AB7464" s="27"/>
      <c r="AC7464" s="27"/>
      <c r="AD7464" s="27"/>
      <c r="AE7464" s="27"/>
      <c r="AF7464" s="27"/>
      <c r="AG7464" s="27"/>
      <c r="AH7464" s="27"/>
      <c r="AI7464" s="27"/>
      <c r="AJ7464" s="27"/>
      <c r="AK7464" s="27"/>
    </row>
    <row r="7465" spans="1:37" s="46" customFormat="1" x14ac:dyDescent="0.25">
      <c r="A7465" s="96"/>
      <c r="B7465" s="96"/>
      <c r="C7465" s="61"/>
      <c r="D7465" s="95"/>
      <c r="E7465" s="59"/>
      <c r="F7465" s="47"/>
      <c r="G7465" s="47"/>
      <c r="H7465" s="47"/>
      <c r="I7465" s="94"/>
      <c r="J7465" s="59"/>
      <c r="K7465" s="27"/>
      <c r="L7465" s="27"/>
      <c r="M7465" s="24"/>
      <c r="N7465" s="27"/>
      <c r="O7465" s="27"/>
      <c r="P7465" s="27"/>
      <c r="Q7465" s="27"/>
      <c r="R7465" s="27"/>
      <c r="S7465" s="27"/>
      <c r="T7465" s="27"/>
      <c r="U7465" s="27"/>
      <c r="V7465" s="27"/>
      <c r="W7465" s="27"/>
      <c r="X7465" s="27"/>
      <c r="Y7465" s="27"/>
      <c r="Z7465" s="27"/>
      <c r="AA7465" s="27"/>
      <c r="AB7465" s="27"/>
      <c r="AC7465" s="27"/>
      <c r="AD7465" s="27"/>
      <c r="AE7465" s="27"/>
      <c r="AF7465" s="27"/>
      <c r="AG7465" s="27"/>
      <c r="AH7465" s="27"/>
      <c r="AI7465" s="27"/>
      <c r="AJ7465" s="27"/>
      <c r="AK7465" s="27"/>
    </row>
    <row r="7466" spans="1:37" s="46" customFormat="1" x14ac:dyDescent="0.25">
      <c r="A7466" s="96"/>
      <c r="B7466" s="96"/>
      <c r="C7466" s="61"/>
      <c r="D7466" s="95"/>
      <c r="E7466" s="59"/>
      <c r="F7466" s="47"/>
      <c r="G7466" s="47"/>
      <c r="H7466" s="47"/>
      <c r="I7466" s="94"/>
      <c r="J7466" s="59"/>
      <c r="K7466" s="27"/>
      <c r="L7466" s="27"/>
      <c r="M7466" s="24"/>
      <c r="N7466" s="27"/>
      <c r="O7466" s="27"/>
      <c r="P7466" s="27"/>
      <c r="Q7466" s="27"/>
      <c r="R7466" s="27"/>
      <c r="S7466" s="27"/>
      <c r="T7466" s="27"/>
      <c r="U7466" s="27"/>
      <c r="V7466" s="27"/>
      <c r="W7466" s="27"/>
      <c r="X7466" s="27"/>
      <c r="Y7466" s="27"/>
      <c r="Z7466" s="27"/>
      <c r="AA7466" s="27"/>
      <c r="AB7466" s="27"/>
      <c r="AC7466" s="27"/>
      <c r="AD7466" s="27"/>
      <c r="AE7466" s="27"/>
      <c r="AF7466" s="27"/>
      <c r="AG7466" s="27"/>
      <c r="AH7466" s="27"/>
      <c r="AI7466" s="27"/>
      <c r="AJ7466" s="27"/>
      <c r="AK7466" s="27"/>
    </row>
    <row r="7467" spans="1:37" s="46" customFormat="1" x14ac:dyDescent="0.25">
      <c r="A7467" s="96"/>
      <c r="B7467" s="96"/>
      <c r="C7467" s="61"/>
      <c r="D7467" s="95"/>
      <c r="E7467" s="59"/>
      <c r="F7467" s="47"/>
      <c r="G7467" s="47"/>
      <c r="H7467" s="47"/>
      <c r="I7467" s="94"/>
      <c r="J7467" s="59"/>
      <c r="K7467" s="27"/>
      <c r="L7467" s="27"/>
      <c r="M7467" s="24"/>
      <c r="N7467" s="27"/>
      <c r="O7467" s="27"/>
      <c r="P7467" s="27"/>
      <c r="Q7467" s="27"/>
      <c r="R7467" s="27"/>
      <c r="S7467" s="27"/>
      <c r="T7467" s="27"/>
      <c r="U7467" s="27"/>
      <c r="V7467" s="27"/>
      <c r="W7467" s="27"/>
      <c r="X7467" s="27"/>
      <c r="Y7467" s="27"/>
      <c r="Z7467" s="27"/>
      <c r="AA7467" s="27"/>
      <c r="AB7467" s="27"/>
      <c r="AC7467" s="27"/>
      <c r="AD7467" s="27"/>
      <c r="AE7467" s="27"/>
      <c r="AF7467" s="27"/>
      <c r="AG7467" s="27"/>
      <c r="AH7467" s="27"/>
      <c r="AI7467" s="27"/>
      <c r="AJ7467" s="27"/>
      <c r="AK7467" s="27"/>
    </row>
    <row r="7468" spans="1:37" s="46" customFormat="1" x14ac:dyDescent="0.25">
      <c r="A7468" s="96"/>
      <c r="B7468" s="96"/>
      <c r="C7468" s="61"/>
      <c r="D7468" s="95"/>
      <c r="E7468" s="59"/>
      <c r="F7468" s="47"/>
      <c r="G7468" s="47"/>
      <c r="H7468" s="47"/>
      <c r="I7468" s="94"/>
      <c r="J7468" s="59"/>
      <c r="K7468" s="27"/>
      <c r="L7468" s="27"/>
      <c r="M7468" s="24"/>
      <c r="N7468" s="27"/>
      <c r="O7468" s="27"/>
      <c r="P7468" s="27"/>
      <c r="Q7468" s="27"/>
      <c r="R7468" s="27"/>
      <c r="S7468" s="27"/>
      <c r="T7468" s="27"/>
      <c r="U7468" s="27"/>
      <c r="V7468" s="27"/>
      <c r="W7468" s="27"/>
      <c r="X7468" s="27"/>
      <c r="Y7468" s="27"/>
      <c r="Z7468" s="27"/>
      <c r="AA7468" s="27"/>
      <c r="AB7468" s="27"/>
      <c r="AC7468" s="27"/>
      <c r="AD7468" s="27"/>
      <c r="AE7468" s="27"/>
      <c r="AF7468" s="27"/>
      <c r="AG7468" s="27"/>
      <c r="AH7468" s="27"/>
      <c r="AI7468" s="27"/>
      <c r="AJ7468" s="27"/>
      <c r="AK7468" s="27"/>
    </row>
    <row r="7469" spans="1:37" s="46" customFormat="1" x14ac:dyDescent="0.25">
      <c r="A7469" s="96"/>
      <c r="B7469" s="96"/>
      <c r="C7469" s="61"/>
      <c r="D7469" s="95"/>
      <c r="E7469" s="59"/>
      <c r="F7469" s="47"/>
      <c r="G7469" s="47"/>
      <c r="H7469" s="47"/>
      <c r="I7469" s="94"/>
      <c r="J7469" s="59"/>
      <c r="K7469" s="27"/>
      <c r="L7469" s="27"/>
      <c r="M7469" s="24"/>
      <c r="N7469" s="27"/>
      <c r="O7469" s="27"/>
      <c r="P7469" s="27"/>
      <c r="Q7469" s="27"/>
      <c r="R7469" s="27"/>
      <c r="S7469" s="27"/>
      <c r="T7469" s="27"/>
      <c r="U7469" s="27"/>
      <c r="V7469" s="27"/>
      <c r="W7469" s="27"/>
      <c r="X7469" s="27"/>
      <c r="Y7469" s="27"/>
      <c r="Z7469" s="27"/>
      <c r="AA7469" s="27"/>
      <c r="AB7469" s="27"/>
      <c r="AC7469" s="27"/>
      <c r="AD7469" s="27"/>
      <c r="AE7469" s="27"/>
      <c r="AF7469" s="27"/>
      <c r="AG7469" s="27"/>
      <c r="AH7469" s="27"/>
      <c r="AI7469" s="27"/>
      <c r="AJ7469" s="27"/>
      <c r="AK7469" s="27"/>
    </row>
    <row r="7470" spans="1:37" s="46" customFormat="1" x14ac:dyDescent="0.25">
      <c r="A7470" s="96"/>
      <c r="B7470" s="96"/>
      <c r="C7470" s="61"/>
      <c r="D7470" s="95"/>
      <c r="E7470" s="59"/>
      <c r="F7470" s="47"/>
      <c r="G7470" s="47"/>
      <c r="H7470" s="47"/>
      <c r="I7470" s="94"/>
      <c r="J7470" s="59"/>
      <c r="K7470" s="27"/>
      <c r="L7470" s="27"/>
      <c r="M7470" s="24"/>
      <c r="N7470" s="27"/>
      <c r="O7470" s="27"/>
      <c r="P7470" s="27"/>
      <c r="Q7470" s="27"/>
      <c r="R7470" s="27"/>
      <c r="S7470" s="27"/>
      <c r="T7470" s="27"/>
      <c r="U7470" s="27"/>
      <c r="V7470" s="27"/>
      <c r="W7470" s="27"/>
      <c r="X7470" s="27"/>
      <c r="Y7470" s="27"/>
      <c r="Z7470" s="27"/>
      <c r="AA7470" s="27"/>
      <c r="AB7470" s="27"/>
      <c r="AC7470" s="27"/>
      <c r="AD7470" s="27"/>
      <c r="AE7470" s="27"/>
      <c r="AF7470" s="27"/>
      <c r="AG7470" s="27"/>
      <c r="AH7470" s="27"/>
      <c r="AI7470" s="27"/>
      <c r="AJ7470" s="27"/>
      <c r="AK7470" s="27"/>
    </row>
    <row r="7471" spans="1:37" s="46" customFormat="1" x14ac:dyDescent="0.25">
      <c r="A7471" s="96"/>
      <c r="B7471" s="96"/>
      <c r="C7471" s="61"/>
      <c r="D7471" s="95"/>
      <c r="E7471" s="59"/>
      <c r="F7471" s="47"/>
      <c r="G7471" s="47"/>
      <c r="H7471" s="47"/>
      <c r="I7471" s="94"/>
      <c r="J7471" s="59"/>
      <c r="K7471" s="27"/>
      <c r="L7471" s="27"/>
      <c r="M7471" s="24"/>
      <c r="N7471" s="27"/>
      <c r="O7471" s="27"/>
      <c r="P7471" s="27"/>
      <c r="Q7471" s="27"/>
      <c r="R7471" s="27"/>
      <c r="S7471" s="27"/>
      <c r="T7471" s="27"/>
      <c r="U7471" s="27"/>
      <c r="V7471" s="27"/>
      <c r="W7471" s="27"/>
      <c r="X7471" s="27"/>
      <c r="Y7471" s="27"/>
      <c r="Z7471" s="27"/>
      <c r="AA7471" s="27"/>
      <c r="AB7471" s="27"/>
      <c r="AC7471" s="27"/>
      <c r="AD7471" s="27"/>
      <c r="AE7471" s="27"/>
      <c r="AF7471" s="27"/>
      <c r="AG7471" s="27"/>
      <c r="AH7471" s="27"/>
      <c r="AI7471" s="27"/>
      <c r="AJ7471" s="27"/>
      <c r="AK7471" s="27"/>
    </row>
    <row r="7472" spans="1:37" s="46" customFormat="1" x14ac:dyDescent="0.25">
      <c r="A7472" s="96"/>
      <c r="B7472" s="96"/>
      <c r="C7472" s="61"/>
      <c r="D7472" s="95"/>
      <c r="E7472" s="59"/>
      <c r="F7472" s="47"/>
      <c r="G7472" s="47"/>
      <c r="H7472" s="47"/>
      <c r="I7472" s="94"/>
      <c r="J7472" s="59"/>
      <c r="K7472" s="27"/>
      <c r="L7472" s="27"/>
      <c r="M7472" s="24"/>
      <c r="N7472" s="27"/>
      <c r="O7472" s="27"/>
      <c r="P7472" s="27"/>
      <c r="Q7472" s="27"/>
      <c r="R7472" s="27"/>
      <c r="S7472" s="27"/>
      <c r="T7472" s="27"/>
      <c r="U7472" s="27"/>
      <c r="V7472" s="27"/>
      <c r="W7472" s="27"/>
      <c r="X7472" s="27"/>
      <c r="Y7472" s="27"/>
      <c r="Z7472" s="27"/>
      <c r="AA7472" s="27"/>
      <c r="AB7472" s="27"/>
      <c r="AC7472" s="27"/>
      <c r="AD7472" s="27"/>
      <c r="AE7472" s="27"/>
      <c r="AF7472" s="27"/>
      <c r="AG7472" s="27"/>
      <c r="AH7472" s="27"/>
      <c r="AI7472" s="27"/>
      <c r="AJ7472" s="27"/>
      <c r="AK7472" s="27"/>
    </row>
    <row r="7473" spans="1:37" s="46" customFormat="1" x14ac:dyDescent="0.25">
      <c r="A7473" s="96"/>
      <c r="B7473" s="96"/>
      <c r="C7473" s="61"/>
      <c r="D7473" s="95"/>
      <c r="E7473" s="59"/>
      <c r="F7473" s="47"/>
      <c r="G7473" s="47"/>
      <c r="H7473" s="47"/>
      <c r="I7473" s="94"/>
      <c r="J7473" s="59"/>
      <c r="K7473" s="27"/>
      <c r="L7473" s="27"/>
      <c r="M7473" s="24"/>
      <c r="N7473" s="27"/>
      <c r="O7473" s="27"/>
      <c r="P7473" s="27"/>
      <c r="Q7473" s="27"/>
      <c r="R7473" s="27"/>
      <c r="S7473" s="27"/>
      <c r="T7473" s="27"/>
      <c r="U7473" s="27"/>
      <c r="V7473" s="27"/>
      <c r="W7473" s="27"/>
      <c r="X7473" s="27"/>
      <c r="Y7473" s="27"/>
      <c r="Z7473" s="27"/>
      <c r="AA7473" s="27"/>
      <c r="AB7473" s="27"/>
      <c r="AC7473" s="27"/>
      <c r="AD7473" s="27"/>
      <c r="AE7473" s="27"/>
      <c r="AF7473" s="27"/>
      <c r="AG7473" s="27"/>
      <c r="AH7473" s="27"/>
      <c r="AI7473" s="27"/>
      <c r="AJ7473" s="27"/>
      <c r="AK7473" s="27"/>
    </row>
    <row r="7474" spans="1:37" s="46" customFormat="1" x14ac:dyDescent="0.25">
      <c r="A7474" s="96"/>
      <c r="B7474" s="96"/>
      <c r="C7474" s="61"/>
      <c r="D7474" s="95"/>
      <c r="E7474" s="59"/>
      <c r="F7474" s="47"/>
      <c r="G7474" s="47"/>
      <c r="H7474" s="47"/>
      <c r="I7474" s="94"/>
      <c r="J7474" s="59"/>
      <c r="K7474" s="27"/>
      <c r="L7474" s="27"/>
      <c r="M7474" s="24"/>
      <c r="N7474" s="27"/>
      <c r="O7474" s="27"/>
      <c r="P7474" s="27"/>
      <c r="Q7474" s="27"/>
      <c r="R7474" s="27"/>
      <c r="S7474" s="27"/>
      <c r="T7474" s="27"/>
      <c r="U7474" s="27"/>
      <c r="V7474" s="27"/>
      <c r="W7474" s="27"/>
      <c r="X7474" s="27"/>
      <c r="Y7474" s="27"/>
      <c r="Z7474" s="27"/>
      <c r="AA7474" s="27"/>
      <c r="AB7474" s="27"/>
      <c r="AC7474" s="27"/>
      <c r="AD7474" s="27"/>
      <c r="AE7474" s="27"/>
      <c r="AF7474" s="27"/>
      <c r="AG7474" s="27"/>
      <c r="AH7474" s="27"/>
      <c r="AI7474" s="27"/>
      <c r="AJ7474" s="27"/>
      <c r="AK7474" s="27"/>
    </row>
    <row r="7475" spans="1:37" s="46" customFormat="1" x14ac:dyDescent="0.25">
      <c r="A7475" s="96"/>
      <c r="B7475" s="96"/>
      <c r="C7475" s="61"/>
      <c r="D7475" s="95"/>
      <c r="E7475" s="59"/>
      <c r="F7475" s="47"/>
      <c r="G7475" s="47"/>
      <c r="H7475" s="47"/>
      <c r="I7475" s="94"/>
      <c r="J7475" s="59"/>
      <c r="K7475" s="27"/>
      <c r="L7475" s="27"/>
      <c r="M7475" s="24"/>
      <c r="N7475" s="27"/>
      <c r="O7475" s="27"/>
      <c r="P7475" s="27"/>
      <c r="Q7475" s="27"/>
      <c r="R7475" s="27"/>
      <c r="S7475" s="27"/>
      <c r="T7475" s="27"/>
      <c r="U7475" s="27"/>
      <c r="V7475" s="27"/>
      <c r="W7475" s="27"/>
      <c r="X7475" s="27"/>
      <c r="Y7475" s="27"/>
      <c r="Z7475" s="27"/>
      <c r="AA7475" s="27"/>
      <c r="AB7475" s="27"/>
      <c r="AC7475" s="27"/>
      <c r="AD7475" s="27"/>
      <c r="AE7475" s="27"/>
      <c r="AF7475" s="27"/>
      <c r="AG7475" s="27"/>
      <c r="AH7475" s="27"/>
      <c r="AI7475" s="27"/>
      <c r="AJ7475" s="27"/>
      <c r="AK7475" s="27"/>
    </row>
    <row r="7476" spans="1:37" s="46" customFormat="1" x14ac:dyDescent="0.25">
      <c r="A7476" s="96"/>
      <c r="B7476" s="96"/>
      <c r="C7476" s="61"/>
      <c r="D7476" s="95"/>
      <c r="E7476" s="59"/>
      <c r="F7476" s="47"/>
      <c r="G7476" s="47"/>
      <c r="H7476" s="47"/>
      <c r="I7476" s="94"/>
      <c r="J7476" s="59"/>
      <c r="K7476" s="27"/>
      <c r="L7476" s="27"/>
      <c r="M7476" s="24"/>
      <c r="N7476" s="27"/>
      <c r="O7476" s="27"/>
      <c r="P7476" s="27"/>
      <c r="Q7476" s="27"/>
      <c r="R7476" s="27"/>
      <c r="S7476" s="27"/>
      <c r="T7476" s="27"/>
      <c r="U7476" s="27"/>
      <c r="V7476" s="27"/>
      <c r="W7476" s="27"/>
      <c r="X7476" s="27"/>
      <c r="Y7476" s="27"/>
      <c r="Z7476" s="27"/>
      <c r="AA7476" s="27"/>
      <c r="AB7476" s="27"/>
      <c r="AC7476" s="27"/>
      <c r="AD7476" s="27"/>
      <c r="AE7476" s="27"/>
      <c r="AF7476" s="27"/>
      <c r="AG7476" s="27"/>
      <c r="AH7476" s="27"/>
      <c r="AI7476" s="27"/>
      <c r="AJ7476" s="27"/>
      <c r="AK7476" s="27"/>
    </row>
    <row r="7477" spans="1:37" s="46" customFormat="1" x14ac:dyDescent="0.25">
      <c r="A7477" s="96"/>
      <c r="B7477" s="96"/>
      <c r="C7477" s="61"/>
      <c r="D7477" s="95"/>
      <c r="E7477" s="59"/>
      <c r="F7477" s="47"/>
      <c r="G7477" s="47"/>
      <c r="H7477" s="47"/>
      <c r="I7477" s="94"/>
      <c r="J7477" s="59"/>
      <c r="K7477" s="27"/>
      <c r="L7477" s="27"/>
      <c r="M7477" s="24"/>
      <c r="N7477" s="27"/>
      <c r="O7477" s="27"/>
      <c r="P7477" s="27"/>
      <c r="Q7477" s="27"/>
      <c r="R7477" s="27"/>
      <c r="S7477" s="27"/>
      <c r="T7477" s="27"/>
      <c r="U7477" s="27"/>
      <c r="V7477" s="27"/>
      <c r="W7477" s="27"/>
      <c r="X7477" s="27"/>
      <c r="Y7477" s="27"/>
      <c r="Z7477" s="27"/>
      <c r="AA7477" s="27"/>
      <c r="AB7477" s="27"/>
      <c r="AC7477" s="27"/>
      <c r="AD7477" s="27"/>
      <c r="AE7477" s="27"/>
      <c r="AF7477" s="27"/>
      <c r="AG7477" s="27"/>
      <c r="AH7477" s="27"/>
      <c r="AI7477" s="27"/>
      <c r="AJ7477" s="27"/>
      <c r="AK7477" s="27"/>
    </row>
    <row r="7478" spans="1:37" s="46" customFormat="1" x14ac:dyDescent="0.25">
      <c r="A7478" s="96"/>
      <c r="B7478" s="96"/>
      <c r="C7478" s="61"/>
      <c r="D7478" s="95"/>
      <c r="E7478" s="59"/>
      <c r="F7478" s="47"/>
      <c r="G7478" s="47"/>
      <c r="H7478" s="47"/>
      <c r="I7478" s="94"/>
      <c r="J7478" s="59"/>
      <c r="K7478" s="27"/>
      <c r="L7478" s="27"/>
      <c r="M7478" s="24"/>
      <c r="N7478" s="27"/>
      <c r="O7478" s="27"/>
      <c r="P7478" s="27"/>
      <c r="Q7478" s="27"/>
      <c r="R7478" s="27"/>
      <c r="S7478" s="27"/>
      <c r="T7478" s="27"/>
      <c r="U7478" s="27"/>
      <c r="V7478" s="27"/>
      <c r="W7478" s="27"/>
      <c r="X7478" s="27"/>
      <c r="Y7478" s="27"/>
      <c r="Z7478" s="27"/>
      <c r="AA7478" s="27"/>
      <c r="AB7478" s="27"/>
      <c r="AC7478" s="27"/>
      <c r="AD7478" s="27"/>
      <c r="AE7478" s="27"/>
      <c r="AF7478" s="27"/>
      <c r="AG7478" s="27"/>
      <c r="AH7478" s="27"/>
      <c r="AI7478" s="27"/>
      <c r="AJ7478" s="27"/>
      <c r="AK7478" s="27"/>
    </row>
    <row r="7479" spans="1:37" s="46" customFormat="1" x14ac:dyDescent="0.25">
      <c r="A7479" s="96"/>
      <c r="B7479" s="96"/>
      <c r="C7479" s="61"/>
      <c r="D7479" s="95"/>
      <c r="E7479" s="59"/>
      <c r="F7479" s="47"/>
      <c r="G7479" s="47"/>
      <c r="H7479" s="47"/>
      <c r="I7479" s="94"/>
      <c r="J7479" s="59"/>
      <c r="K7479" s="27"/>
      <c r="L7479" s="27"/>
      <c r="M7479" s="24"/>
      <c r="N7479" s="27"/>
      <c r="O7479" s="27"/>
      <c r="P7479" s="27"/>
      <c r="Q7479" s="27"/>
      <c r="R7479" s="27"/>
      <c r="S7479" s="27"/>
      <c r="T7479" s="27"/>
      <c r="U7479" s="27"/>
      <c r="V7479" s="27"/>
      <c r="W7479" s="27"/>
      <c r="X7479" s="27"/>
      <c r="Y7479" s="27"/>
      <c r="Z7479" s="27"/>
      <c r="AA7479" s="27"/>
      <c r="AB7479" s="27"/>
      <c r="AC7479" s="27"/>
      <c r="AD7479" s="27"/>
      <c r="AE7479" s="27"/>
      <c r="AF7479" s="27"/>
      <c r="AG7479" s="27"/>
      <c r="AH7479" s="27"/>
      <c r="AI7479" s="27"/>
      <c r="AJ7479" s="27"/>
      <c r="AK7479" s="27"/>
    </row>
    <row r="7480" spans="1:37" s="46" customFormat="1" x14ac:dyDescent="0.25">
      <c r="A7480" s="96"/>
      <c r="B7480" s="96"/>
      <c r="C7480" s="61"/>
      <c r="D7480" s="95"/>
      <c r="E7480" s="59"/>
      <c r="F7480" s="47"/>
      <c r="G7480" s="47"/>
      <c r="H7480" s="47"/>
      <c r="I7480" s="94"/>
      <c r="J7480" s="59"/>
      <c r="K7480" s="27"/>
      <c r="L7480" s="27"/>
      <c r="M7480" s="24"/>
      <c r="N7480" s="27"/>
      <c r="O7480" s="27"/>
      <c r="P7480" s="27"/>
      <c r="Q7480" s="27"/>
      <c r="R7480" s="27"/>
      <c r="S7480" s="27"/>
      <c r="T7480" s="27"/>
      <c r="U7480" s="27"/>
      <c r="V7480" s="27"/>
      <c r="W7480" s="27"/>
      <c r="X7480" s="27"/>
      <c r="Y7480" s="27"/>
      <c r="Z7480" s="27"/>
      <c r="AA7480" s="27"/>
      <c r="AB7480" s="27"/>
      <c r="AC7480" s="27"/>
      <c r="AD7480" s="27"/>
      <c r="AE7480" s="27"/>
      <c r="AF7480" s="27"/>
      <c r="AG7480" s="27"/>
      <c r="AH7480" s="27"/>
      <c r="AI7480" s="27"/>
      <c r="AJ7480" s="27"/>
      <c r="AK7480" s="27"/>
    </row>
    <row r="7481" spans="1:37" s="46" customFormat="1" x14ac:dyDescent="0.25">
      <c r="A7481" s="96"/>
      <c r="B7481" s="96"/>
      <c r="C7481" s="61"/>
      <c r="D7481" s="95"/>
      <c r="E7481" s="59"/>
      <c r="F7481" s="47"/>
      <c r="G7481" s="47"/>
      <c r="H7481" s="47"/>
      <c r="I7481" s="94"/>
      <c r="J7481" s="59"/>
      <c r="K7481" s="27"/>
      <c r="L7481" s="27"/>
      <c r="M7481" s="24"/>
      <c r="N7481" s="27"/>
      <c r="O7481" s="27"/>
      <c r="P7481" s="27"/>
      <c r="Q7481" s="27"/>
      <c r="R7481" s="27"/>
      <c r="S7481" s="27"/>
      <c r="T7481" s="27"/>
      <c r="U7481" s="27"/>
      <c r="V7481" s="27"/>
      <c r="W7481" s="27"/>
      <c r="X7481" s="27"/>
      <c r="Y7481" s="27"/>
      <c r="Z7481" s="27"/>
      <c r="AA7481" s="27"/>
      <c r="AB7481" s="27"/>
      <c r="AC7481" s="27"/>
      <c r="AD7481" s="27"/>
      <c r="AE7481" s="27"/>
      <c r="AF7481" s="27"/>
      <c r="AG7481" s="27"/>
      <c r="AH7481" s="27"/>
      <c r="AI7481" s="27"/>
      <c r="AJ7481" s="27"/>
      <c r="AK7481" s="27"/>
    </row>
    <row r="7482" spans="1:37" s="46" customFormat="1" x14ac:dyDescent="0.25">
      <c r="A7482" s="96"/>
      <c r="B7482" s="96"/>
      <c r="C7482" s="61"/>
      <c r="D7482" s="95"/>
      <c r="E7482" s="59"/>
      <c r="F7482" s="47"/>
      <c r="G7482" s="47"/>
      <c r="H7482" s="47"/>
      <c r="I7482" s="94"/>
      <c r="J7482" s="59"/>
      <c r="K7482" s="27"/>
      <c r="L7482" s="27"/>
      <c r="M7482" s="24"/>
      <c r="N7482" s="27"/>
      <c r="O7482" s="27"/>
      <c r="P7482" s="27"/>
      <c r="Q7482" s="27"/>
      <c r="R7482" s="27"/>
      <c r="S7482" s="27"/>
      <c r="T7482" s="27"/>
      <c r="U7482" s="27"/>
      <c r="V7482" s="27"/>
      <c r="W7482" s="27"/>
      <c r="X7482" s="27"/>
      <c r="Y7482" s="27"/>
      <c r="Z7482" s="27"/>
      <c r="AA7482" s="27"/>
      <c r="AB7482" s="27"/>
      <c r="AC7482" s="27"/>
      <c r="AD7482" s="27"/>
      <c r="AE7482" s="27"/>
      <c r="AF7482" s="27"/>
      <c r="AG7482" s="27"/>
      <c r="AH7482" s="27"/>
      <c r="AI7482" s="27"/>
      <c r="AJ7482" s="27"/>
      <c r="AK7482" s="27"/>
    </row>
    <row r="7483" spans="1:37" s="46" customFormat="1" x14ac:dyDescent="0.25">
      <c r="A7483" s="96"/>
      <c r="B7483" s="96"/>
      <c r="C7483" s="61"/>
      <c r="D7483" s="95"/>
      <c r="E7483" s="59"/>
      <c r="F7483" s="47"/>
      <c r="G7483" s="47"/>
      <c r="H7483" s="47"/>
      <c r="I7483" s="94"/>
      <c r="J7483" s="59"/>
      <c r="K7483" s="27"/>
      <c r="L7483" s="27"/>
      <c r="M7483" s="24"/>
      <c r="N7483" s="27"/>
      <c r="O7483" s="27"/>
      <c r="P7483" s="27"/>
      <c r="Q7483" s="27"/>
      <c r="R7483" s="27"/>
      <c r="S7483" s="27"/>
      <c r="T7483" s="27"/>
      <c r="U7483" s="27"/>
      <c r="V7483" s="27"/>
      <c r="W7483" s="27"/>
      <c r="X7483" s="27"/>
      <c r="Y7483" s="27"/>
      <c r="Z7483" s="27"/>
      <c r="AA7483" s="27"/>
      <c r="AB7483" s="27"/>
      <c r="AC7483" s="27"/>
      <c r="AD7483" s="27"/>
      <c r="AE7483" s="27"/>
      <c r="AF7483" s="27"/>
      <c r="AG7483" s="27"/>
      <c r="AH7483" s="27"/>
      <c r="AI7483" s="27"/>
      <c r="AJ7483" s="27"/>
      <c r="AK7483" s="27"/>
    </row>
    <row r="7484" spans="1:37" s="46" customFormat="1" x14ac:dyDescent="0.25">
      <c r="A7484" s="96"/>
      <c r="B7484" s="96"/>
      <c r="C7484" s="61"/>
      <c r="D7484" s="95"/>
      <c r="E7484" s="59"/>
      <c r="F7484" s="47"/>
      <c r="G7484" s="47"/>
      <c r="H7484" s="47"/>
      <c r="I7484" s="94"/>
      <c r="J7484" s="59"/>
      <c r="K7484" s="27"/>
      <c r="L7484" s="27"/>
      <c r="M7484" s="24"/>
      <c r="N7484" s="27"/>
      <c r="O7484" s="27"/>
      <c r="P7484" s="27"/>
      <c r="Q7484" s="27"/>
      <c r="R7484" s="27"/>
      <c r="S7484" s="27"/>
      <c r="T7484" s="27"/>
      <c r="U7484" s="27"/>
      <c r="V7484" s="27"/>
      <c r="W7484" s="27"/>
      <c r="X7484" s="27"/>
      <c r="Y7484" s="27"/>
      <c r="Z7484" s="27"/>
      <c r="AA7484" s="27"/>
      <c r="AB7484" s="27"/>
      <c r="AC7484" s="27"/>
      <c r="AD7484" s="27"/>
      <c r="AE7484" s="27"/>
      <c r="AF7484" s="27"/>
      <c r="AG7484" s="27"/>
      <c r="AH7484" s="27"/>
      <c r="AI7484" s="27"/>
      <c r="AJ7484" s="27"/>
      <c r="AK7484" s="27"/>
    </row>
    <row r="7485" spans="1:37" s="46" customFormat="1" x14ac:dyDescent="0.25">
      <c r="A7485" s="96"/>
      <c r="B7485" s="96"/>
      <c r="C7485" s="61"/>
      <c r="D7485" s="95"/>
      <c r="E7485" s="59"/>
      <c r="F7485" s="47"/>
      <c r="G7485" s="47"/>
      <c r="H7485" s="47"/>
      <c r="I7485" s="94"/>
      <c r="J7485" s="59"/>
      <c r="K7485" s="27"/>
      <c r="L7485" s="27"/>
      <c r="M7485" s="24"/>
      <c r="N7485" s="27"/>
      <c r="O7485" s="27"/>
      <c r="P7485" s="27"/>
      <c r="Q7485" s="27"/>
      <c r="R7485" s="27"/>
      <c r="S7485" s="27"/>
      <c r="T7485" s="27"/>
      <c r="U7485" s="27"/>
      <c r="V7485" s="27"/>
      <c r="W7485" s="27"/>
      <c r="X7485" s="27"/>
      <c r="Y7485" s="27"/>
      <c r="Z7485" s="27"/>
      <c r="AA7485" s="27"/>
      <c r="AB7485" s="27"/>
      <c r="AC7485" s="27"/>
      <c r="AD7485" s="27"/>
      <c r="AE7485" s="27"/>
      <c r="AF7485" s="27"/>
      <c r="AG7485" s="27"/>
      <c r="AH7485" s="27"/>
      <c r="AI7485" s="27"/>
      <c r="AJ7485" s="27"/>
      <c r="AK7485" s="27"/>
    </row>
    <row r="7486" spans="1:37" s="46" customFormat="1" x14ac:dyDescent="0.25">
      <c r="A7486" s="96"/>
      <c r="B7486" s="96"/>
      <c r="C7486" s="61"/>
      <c r="D7486" s="95"/>
      <c r="E7486" s="59"/>
      <c r="F7486" s="47"/>
      <c r="G7486" s="47"/>
      <c r="H7486" s="47"/>
      <c r="I7486" s="94"/>
      <c r="J7486" s="59"/>
      <c r="K7486" s="27"/>
      <c r="L7486" s="27"/>
      <c r="M7486" s="24"/>
      <c r="N7486" s="27"/>
      <c r="O7486" s="27"/>
      <c r="P7486" s="27"/>
      <c r="Q7486" s="27"/>
      <c r="R7486" s="27"/>
      <c r="S7486" s="27"/>
      <c r="T7486" s="27"/>
      <c r="U7486" s="27"/>
      <c r="V7486" s="27"/>
      <c r="W7486" s="27"/>
      <c r="X7486" s="27"/>
      <c r="Y7486" s="27"/>
      <c r="Z7486" s="27"/>
      <c r="AA7486" s="27"/>
      <c r="AB7486" s="27"/>
      <c r="AC7486" s="27"/>
      <c r="AD7486" s="27"/>
      <c r="AE7486" s="27"/>
      <c r="AF7486" s="27"/>
      <c r="AG7486" s="27"/>
      <c r="AH7486" s="27"/>
      <c r="AI7486" s="27"/>
      <c r="AJ7486" s="27"/>
      <c r="AK7486" s="27"/>
    </row>
    <row r="7487" spans="1:37" s="46" customFormat="1" x14ac:dyDescent="0.25">
      <c r="A7487" s="96"/>
      <c r="B7487" s="96"/>
      <c r="C7487" s="61"/>
      <c r="D7487" s="95"/>
      <c r="E7487" s="59"/>
      <c r="F7487" s="47"/>
      <c r="G7487" s="47"/>
      <c r="H7487" s="47"/>
      <c r="I7487" s="94"/>
      <c r="J7487" s="59"/>
      <c r="K7487" s="27"/>
      <c r="L7487" s="27"/>
      <c r="M7487" s="24"/>
      <c r="N7487" s="27"/>
      <c r="O7487" s="27"/>
      <c r="P7487" s="27"/>
      <c r="Q7487" s="27"/>
      <c r="R7487" s="27"/>
      <c r="S7487" s="27"/>
      <c r="T7487" s="27"/>
      <c r="U7487" s="27"/>
      <c r="V7487" s="27"/>
      <c r="W7487" s="27"/>
      <c r="X7487" s="27"/>
      <c r="Y7487" s="27"/>
      <c r="Z7487" s="27"/>
      <c r="AA7487" s="27"/>
      <c r="AB7487" s="27"/>
      <c r="AC7487" s="27"/>
      <c r="AD7487" s="27"/>
      <c r="AE7487" s="27"/>
      <c r="AF7487" s="27"/>
      <c r="AG7487" s="27"/>
      <c r="AH7487" s="27"/>
      <c r="AI7487" s="27"/>
      <c r="AJ7487" s="27"/>
      <c r="AK7487" s="27"/>
    </row>
    <row r="7488" spans="1:37" s="46" customFormat="1" x14ac:dyDescent="0.25">
      <c r="A7488" s="96"/>
      <c r="B7488" s="96"/>
      <c r="C7488" s="61"/>
      <c r="D7488" s="95"/>
      <c r="E7488" s="59"/>
      <c r="F7488" s="47"/>
      <c r="G7488" s="47"/>
      <c r="H7488" s="47"/>
      <c r="I7488" s="94"/>
      <c r="J7488" s="59"/>
      <c r="K7488" s="27"/>
      <c r="L7488" s="27"/>
      <c r="M7488" s="24"/>
      <c r="N7488" s="27"/>
      <c r="O7488" s="27"/>
      <c r="P7488" s="27"/>
      <c r="Q7488" s="27"/>
      <c r="R7488" s="27"/>
      <c r="S7488" s="27"/>
      <c r="T7488" s="27"/>
      <c r="U7488" s="27"/>
      <c r="V7488" s="27"/>
      <c r="W7488" s="27"/>
      <c r="X7488" s="27"/>
      <c r="Y7488" s="27"/>
      <c r="Z7488" s="27"/>
      <c r="AA7488" s="27"/>
      <c r="AB7488" s="27"/>
      <c r="AC7488" s="27"/>
      <c r="AD7488" s="27"/>
      <c r="AE7488" s="27"/>
      <c r="AF7488" s="27"/>
      <c r="AG7488" s="27"/>
      <c r="AH7488" s="27"/>
      <c r="AI7488" s="27"/>
      <c r="AJ7488" s="27"/>
      <c r="AK7488" s="27"/>
    </row>
    <row r="7489" spans="1:37" s="46" customFormat="1" x14ac:dyDescent="0.25">
      <c r="A7489" s="96"/>
      <c r="B7489" s="96"/>
      <c r="C7489" s="61"/>
      <c r="D7489" s="95"/>
      <c r="E7489" s="59"/>
      <c r="F7489" s="47"/>
      <c r="G7489" s="47"/>
      <c r="H7489" s="47"/>
      <c r="I7489" s="94"/>
      <c r="J7489" s="47"/>
      <c r="K7489" s="27"/>
      <c r="L7489" s="27"/>
      <c r="M7489" s="24"/>
      <c r="N7489" s="27"/>
      <c r="O7489" s="27"/>
      <c r="P7489" s="27"/>
      <c r="Q7489" s="27"/>
      <c r="R7489" s="27"/>
      <c r="S7489" s="27"/>
      <c r="T7489" s="27"/>
      <c r="U7489" s="27"/>
      <c r="V7489" s="27"/>
      <c r="W7489" s="27"/>
      <c r="X7489" s="27"/>
      <c r="Y7489" s="27"/>
      <c r="Z7489" s="27"/>
      <c r="AA7489" s="27"/>
      <c r="AB7489" s="27"/>
      <c r="AC7489" s="27"/>
      <c r="AD7489" s="27"/>
      <c r="AE7489" s="27"/>
      <c r="AF7489" s="27"/>
      <c r="AG7489" s="27"/>
      <c r="AH7489" s="27"/>
      <c r="AI7489" s="27"/>
      <c r="AJ7489" s="27"/>
      <c r="AK7489" s="27"/>
    </row>
    <row r="7490" spans="1:37" s="46" customFormat="1" x14ac:dyDescent="0.25">
      <c r="A7490" s="96"/>
      <c r="B7490" s="96"/>
      <c r="C7490" s="61"/>
      <c r="D7490" s="95"/>
      <c r="E7490" s="59"/>
      <c r="F7490" s="47"/>
      <c r="G7490" s="47"/>
      <c r="H7490" s="47"/>
      <c r="I7490" s="94"/>
      <c r="J7490" s="47"/>
      <c r="K7490" s="27"/>
      <c r="L7490" s="27"/>
      <c r="M7490" s="24"/>
      <c r="N7490" s="27"/>
      <c r="O7490" s="27"/>
      <c r="P7490" s="27"/>
      <c r="Q7490" s="27"/>
      <c r="R7490" s="27"/>
      <c r="S7490" s="27"/>
      <c r="T7490" s="27"/>
      <c r="U7490" s="27"/>
      <c r="V7490" s="27"/>
      <c r="W7490" s="27"/>
      <c r="X7490" s="27"/>
      <c r="Y7490" s="27"/>
      <c r="Z7490" s="27"/>
      <c r="AA7490" s="27"/>
      <c r="AB7490" s="27"/>
      <c r="AC7490" s="27"/>
      <c r="AD7490" s="27"/>
      <c r="AE7490" s="27"/>
      <c r="AF7490" s="27"/>
      <c r="AG7490" s="27"/>
      <c r="AH7490" s="27"/>
      <c r="AI7490" s="27"/>
      <c r="AJ7490" s="27"/>
      <c r="AK7490" s="27"/>
    </row>
    <row r="7491" spans="1:37" s="46" customFormat="1" x14ac:dyDescent="0.25">
      <c r="A7491" s="96"/>
      <c r="B7491" s="96"/>
      <c r="C7491" s="61"/>
      <c r="D7491" s="95"/>
      <c r="E7491" s="59"/>
      <c r="F7491" s="47"/>
      <c r="G7491" s="47"/>
      <c r="H7491" s="47"/>
      <c r="I7491" s="94"/>
      <c r="J7491" s="47"/>
      <c r="K7491" s="27"/>
      <c r="L7491" s="27"/>
      <c r="M7491" s="24"/>
      <c r="N7491" s="27"/>
      <c r="O7491" s="27"/>
      <c r="P7491" s="27"/>
      <c r="Q7491" s="27"/>
      <c r="R7491" s="27"/>
      <c r="S7491" s="27"/>
      <c r="T7491" s="27"/>
      <c r="U7491" s="27"/>
      <c r="V7491" s="27"/>
      <c r="W7491" s="27"/>
      <c r="X7491" s="27"/>
      <c r="Y7491" s="27"/>
      <c r="Z7491" s="27"/>
      <c r="AA7491" s="27"/>
      <c r="AB7491" s="27"/>
      <c r="AC7491" s="27"/>
      <c r="AD7491" s="27"/>
      <c r="AE7491" s="27"/>
      <c r="AF7491" s="27"/>
      <c r="AG7491" s="27"/>
      <c r="AH7491" s="27"/>
      <c r="AI7491" s="27"/>
      <c r="AJ7491" s="27"/>
      <c r="AK7491" s="27"/>
    </row>
    <row r="7492" spans="1:37" s="46" customFormat="1" x14ac:dyDescent="0.25">
      <c r="A7492" s="96"/>
      <c r="B7492" s="96"/>
      <c r="C7492" s="61"/>
      <c r="D7492" s="95"/>
      <c r="E7492" s="59"/>
      <c r="F7492" s="47"/>
      <c r="G7492" s="47"/>
      <c r="H7492" s="47"/>
      <c r="I7492" s="94"/>
      <c r="J7492" s="47"/>
      <c r="K7492" s="27"/>
      <c r="L7492" s="27"/>
      <c r="M7492" s="24"/>
      <c r="N7492" s="27"/>
      <c r="O7492" s="27"/>
      <c r="P7492" s="27"/>
      <c r="Q7492" s="27"/>
      <c r="R7492" s="27"/>
      <c r="S7492" s="27"/>
      <c r="T7492" s="27"/>
      <c r="U7492" s="27"/>
      <c r="V7492" s="27"/>
      <c r="W7492" s="27"/>
      <c r="X7492" s="27"/>
      <c r="Y7492" s="27"/>
      <c r="Z7492" s="27"/>
      <c r="AA7492" s="27"/>
      <c r="AB7492" s="27"/>
      <c r="AC7492" s="27"/>
      <c r="AD7492" s="27"/>
      <c r="AE7492" s="27"/>
      <c r="AF7492" s="27"/>
      <c r="AG7492" s="27"/>
      <c r="AH7492" s="27"/>
      <c r="AI7492" s="27"/>
      <c r="AJ7492" s="27"/>
      <c r="AK7492" s="27"/>
    </row>
    <row r="7493" spans="1:37" s="46" customFormat="1" x14ac:dyDescent="0.25">
      <c r="A7493" s="96"/>
      <c r="B7493" s="96"/>
      <c r="C7493" s="61"/>
      <c r="D7493" s="95"/>
      <c r="E7493" s="59"/>
      <c r="F7493" s="47"/>
      <c r="G7493" s="47"/>
      <c r="H7493" s="47"/>
      <c r="I7493" s="94"/>
      <c r="J7493" s="47"/>
      <c r="K7493" s="27"/>
      <c r="L7493" s="27"/>
      <c r="M7493" s="24"/>
      <c r="N7493" s="27"/>
      <c r="O7493" s="27"/>
      <c r="P7493" s="27"/>
      <c r="Q7493" s="27"/>
      <c r="R7493" s="27"/>
      <c r="S7493" s="27"/>
      <c r="T7493" s="27"/>
      <c r="U7493" s="27"/>
      <c r="V7493" s="27"/>
      <c r="W7493" s="27"/>
      <c r="X7493" s="27"/>
      <c r="Y7493" s="27"/>
      <c r="Z7493" s="27"/>
      <c r="AA7493" s="27"/>
      <c r="AB7493" s="27"/>
      <c r="AC7493" s="27"/>
      <c r="AD7493" s="27"/>
      <c r="AE7493" s="27"/>
      <c r="AF7493" s="27"/>
      <c r="AG7493" s="27"/>
      <c r="AH7493" s="27"/>
      <c r="AI7493" s="27"/>
      <c r="AJ7493" s="27"/>
      <c r="AK7493" s="27"/>
    </row>
    <row r="7494" spans="1:37" s="46" customFormat="1" x14ac:dyDescent="0.25">
      <c r="A7494" s="96"/>
      <c r="B7494" s="96"/>
      <c r="C7494" s="61"/>
      <c r="D7494" s="95"/>
      <c r="E7494" s="59"/>
      <c r="F7494" s="47"/>
      <c r="G7494" s="47"/>
      <c r="H7494" s="47"/>
      <c r="I7494" s="94"/>
      <c r="J7494" s="47"/>
      <c r="K7494" s="27"/>
      <c r="L7494" s="27"/>
      <c r="M7494" s="24"/>
      <c r="N7494" s="27"/>
      <c r="O7494" s="27"/>
      <c r="P7494" s="27"/>
      <c r="Q7494" s="27"/>
      <c r="R7494" s="27"/>
      <c r="S7494" s="27"/>
      <c r="T7494" s="27"/>
      <c r="U7494" s="27"/>
      <c r="V7494" s="27"/>
      <c r="W7494" s="27"/>
      <c r="X7494" s="27"/>
      <c r="Y7494" s="27"/>
      <c r="Z7494" s="27"/>
      <c r="AA7494" s="27"/>
      <c r="AB7494" s="27"/>
      <c r="AC7494" s="27"/>
      <c r="AD7494" s="27"/>
      <c r="AE7494" s="27"/>
      <c r="AF7494" s="27"/>
      <c r="AG7494" s="27"/>
      <c r="AH7494" s="27"/>
      <c r="AI7494" s="27"/>
      <c r="AJ7494" s="27"/>
      <c r="AK7494" s="27"/>
    </row>
    <row r="7495" spans="1:37" s="46" customFormat="1" x14ac:dyDescent="0.25">
      <c r="A7495" s="96"/>
      <c r="B7495" s="96"/>
      <c r="C7495" s="61"/>
      <c r="D7495" s="95"/>
      <c r="E7495" s="59"/>
      <c r="F7495" s="47"/>
      <c r="G7495" s="47"/>
      <c r="H7495" s="47"/>
      <c r="I7495" s="94"/>
      <c r="J7495" s="47"/>
      <c r="K7495" s="27"/>
      <c r="L7495" s="27"/>
      <c r="M7495" s="24"/>
      <c r="N7495" s="27"/>
      <c r="O7495" s="27"/>
      <c r="P7495" s="27"/>
      <c r="Q7495" s="27"/>
      <c r="R7495" s="27"/>
      <c r="S7495" s="27"/>
      <c r="T7495" s="27"/>
      <c r="U7495" s="27"/>
      <c r="V7495" s="27"/>
      <c r="W7495" s="27"/>
      <c r="X7495" s="27"/>
      <c r="Y7495" s="27"/>
      <c r="Z7495" s="27"/>
      <c r="AA7495" s="27"/>
      <c r="AB7495" s="27"/>
      <c r="AC7495" s="27"/>
      <c r="AD7495" s="27"/>
      <c r="AE7495" s="27"/>
      <c r="AF7495" s="27"/>
      <c r="AG7495" s="27"/>
      <c r="AH7495" s="27"/>
      <c r="AI7495" s="27"/>
      <c r="AJ7495" s="27"/>
      <c r="AK7495" s="27"/>
    </row>
    <row r="7496" spans="1:37" s="46" customFormat="1" x14ac:dyDescent="0.25">
      <c r="A7496" s="96"/>
      <c r="B7496" s="96"/>
      <c r="C7496" s="61"/>
      <c r="D7496" s="95"/>
      <c r="E7496" s="59"/>
      <c r="F7496" s="47"/>
      <c r="G7496" s="47"/>
      <c r="H7496" s="47"/>
      <c r="I7496" s="94"/>
      <c r="J7496" s="47"/>
      <c r="K7496" s="27"/>
      <c r="L7496" s="27"/>
      <c r="M7496" s="24"/>
      <c r="N7496" s="27"/>
      <c r="O7496" s="27"/>
      <c r="P7496" s="27"/>
      <c r="Q7496" s="27"/>
      <c r="R7496" s="27"/>
      <c r="S7496" s="27"/>
      <c r="T7496" s="27"/>
      <c r="U7496" s="27"/>
      <c r="V7496" s="27"/>
      <c r="W7496" s="27"/>
      <c r="X7496" s="27"/>
      <c r="Y7496" s="27"/>
      <c r="Z7496" s="27"/>
      <c r="AA7496" s="27"/>
      <c r="AB7496" s="27"/>
      <c r="AC7496" s="27"/>
      <c r="AD7496" s="27"/>
      <c r="AE7496" s="27"/>
      <c r="AF7496" s="27"/>
      <c r="AG7496" s="27"/>
      <c r="AH7496" s="27"/>
      <c r="AI7496" s="27"/>
      <c r="AJ7496" s="27"/>
      <c r="AK7496" s="27"/>
    </row>
    <row r="7497" spans="1:37" s="46" customFormat="1" x14ac:dyDescent="0.25">
      <c r="A7497" s="96"/>
      <c r="B7497" s="96"/>
      <c r="C7497" s="61"/>
      <c r="D7497" s="95"/>
      <c r="E7497" s="59"/>
      <c r="F7497" s="47"/>
      <c r="G7497" s="47"/>
      <c r="H7497" s="47"/>
      <c r="I7497" s="94"/>
      <c r="J7497" s="47"/>
      <c r="K7497" s="27"/>
      <c r="L7497" s="27"/>
      <c r="M7497" s="24"/>
      <c r="N7497" s="27"/>
      <c r="O7497" s="27"/>
      <c r="P7497" s="27"/>
      <c r="Q7497" s="27"/>
      <c r="R7497" s="27"/>
      <c r="S7497" s="27"/>
      <c r="T7497" s="27"/>
      <c r="U7497" s="27"/>
      <c r="V7497" s="27"/>
      <c r="W7497" s="27"/>
      <c r="X7497" s="27"/>
      <c r="Y7497" s="27"/>
      <c r="Z7497" s="27"/>
      <c r="AA7497" s="27"/>
      <c r="AB7497" s="27"/>
      <c r="AC7497" s="27"/>
      <c r="AD7497" s="27"/>
      <c r="AE7497" s="27"/>
      <c r="AF7497" s="27"/>
      <c r="AG7497" s="27"/>
      <c r="AH7497" s="27"/>
      <c r="AI7497" s="27"/>
      <c r="AJ7497" s="27"/>
      <c r="AK7497" s="27"/>
    </row>
    <row r="7498" spans="1:37" s="46" customFormat="1" x14ac:dyDescent="0.25">
      <c r="A7498" s="96"/>
      <c r="B7498" s="96"/>
      <c r="C7498" s="61"/>
      <c r="D7498" s="95"/>
      <c r="E7498" s="59"/>
      <c r="F7498" s="47"/>
      <c r="G7498" s="47"/>
      <c r="H7498" s="47"/>
      <c r="I7498" s="94"/>
      <c r="J7498" s="47"/>
      <c r="K7498" s="27"/>
      <c r="L7498" s="27"/>
      <c r="M7498" s="24"/>
      <c r="N7498" s="27"/>
      <c r="O7498" s="27"/>
      <c r="P7498" s="27"/>
      <c r="Q7498" s="27"/>
      <c r="R7498" s="27"/>
      <c r="S7498" s="27"/>
      <c r="T7498" s="27"/>
      <c r="U7498" s="27"/>
      <c r="V7498" s="27"/>
      <c r="W7498" s="27"/>
      <c r="X7498" s="27"/>
      <c r="Y7498" s="27"/>
      <c r="Z7498" s="27"/>
      <c r="AA7498" s="27"/>
      <c r="AB7498" s="27"/>
      <c r="AC7498" s="27"/>
      <c r="AD7498" s="27"/>
      <c r="AE7498" s="27"/>
      <c r="AF7498" s="27"/>
      <c r="AG7498" s="27"/>
      <c r="AH7498" s="27"/>
      <c r="AI7498" s="27"/>
      <c r="AJ7498" s="27"/>
      <c r="AK7498" s="27"/>
    </row>
    <row r="7499" spans="1:37" s="46" customFormat="1" x14ac:dyDescent="0.25">
      <c r="A7499" s="96"/>
      <c r="B7499" s="96"/>
      <c r="C7499" s="61"/>
      <c r="D7499" s="95"/>
      <c r="E7499" s="59"/>
      <c r="F7499" s="47"/>
      <c r="G7499" s="47"/>
      <c r="H7499" s="47"/>
      <c r="I7499" s="94"/>
      <c r="J7499" s="47"/>
      <c r="K7499" s="27"/>
      <c r="L7499" s="27"/>
      <c r="M7499" s="24"/>
      <c r="N7499" s="27"/>
      <c r="O7499" s="27"/>
      <c r="P7499" s="27"/>
      <c r="Q7499" s="27"/>
      <c r="R7499" s="27"/>
      <c r="S7499" s="27"/>
      <c r="T7499" s="27"/>
      <c r="U7499" s="27"/>
      <c r="V7499" s="27"/>
      <c r="W7499" s="27"/>
      <c r="X7499" s="27"/>
      <c r="Y7499" s="27"/>
      <c r="Z7499" s="27"/>
      <c r="AA7499" s="27"/>
      <c r="AB7499" s="27"/>
      <c r="AC7499" s="27"/>
      <c r="AD7499" s="27"/>
      <c r="AE7499" s="27"/>
      <c r="AF7499" s="27"/>
      <c r="AG7499" s="27"/>
      <c r="AH7499" s="27"/>
      <c r="AI7499" s="27"/>
      <c r="AJ7499" s="27"/>
      <c r="AK7499" s="27"/>
    </row>
    <row r="7500" spans="1:37" s="46" customFormat="1" x14ac:dyDescent="0.25">
      <c r="A7500" s="96"/>
      <c r="B7500" s="96"/>
      <c r="C7500" s="61"/>
      <c r="D7500" s="95"/>
      <c r="E7500" s="59"/>
      <c r="F7500" s="47"/>
      <c r="G7500" s="47"/>
      <c r="H7500" s="47"/>
      <c r="I7500" s="94"/>
      <c r="J7500" s="47"/>
      <c r="K7500" s="27"/>
      <c r="L7500" s="27"/>
      <c r="M7500" s="24"/>
      <c r="N7500" s="27"/>
      <c r="O7500" s="27"/>
      <c r="P7500" s="27"/>
      <c r="Q7500" s="27"/>
      <c r="R7500" s="27"/>
      <c r="S7500" s="27"/>
      <c r="T7500" s="27"/>
      <c r="U7500" s="27"/>
      <c r="V7500" s="27"/>
      <c r="W7500" s="27"/>
      <c r="X7500" s="27"/>
      <c r="Y7500" s="27"/>
      <c r="Z7500" s="27"/>
      <c r="AA7500" s="27"/>
      <c r="AB7500" s="27"/>
      <c r="AC7500" s="27"/>
      <c r="AD7500" s="27"/>
      <c r="AE7500" s="27"/>
      <c r="AF7500" s="27"/>
      <c r="AG7500" s="27"/>
      <c r="AH7500" s="27"/>
      <c r="AI7500" s="27"/>
      <c r="AJ7500" s="27"/>
      <c r="AK7500" s="27"/>
    </row>
    <row r="7501" spans="1:37" s="46" customFormat="1" x14ac:dyDescent="0.25">
      <c r="A7501" s="96"/>
      <c r="B7501" s="96"/>
      <c r="C7501" s="61"/>
      <c r="D7501" s="95"/>
      <c r="E7501" s="59"/>
      <c r="F7501" s="47"/>
      <c r="G7501" s="47"/>
      <c r="H7501" s="47"/>
      <c r="I7501" s="94"/>
      <c r="J7501" s="47"/>
      <c r="K7501" s="27"/>
      <c r="L7501" s="27"/>
      <c r="M7501" s="24"/>
      <c r="N7501" s="27"/>
      <c r="O7501" s="27"/>
      <c r="P7501" s="27"/>
      <c r="Q7501" s="27"/>
      <c r="R7501" s="27"/>
      <c r="S7501" s="27"/>
      <c r="T7501" s="27"/>
      <c r="U7501" s="27"/>
      <c r="V7501" s="27"/>
      <c r="W7501" s="27"/>
      <c r="X7501" s="27"/>
      <c r="Y7501" s="27"/>
      <c r="Z7501" s="27"/>
      <c r="AA7501" s="27"/>
      <c r="AB7501" s="27"/>
      <c r="AC7501" s="27"/>
      <c r="AD7501" s="27"/>
      <c r="AE7501" s="27"/>
      <c r="AF7501" s="27"/>
      <c r="AG7501" s="27"/>
      <c r="AH7501" s="27"/>
      <c r="AI7501" s="27"/>
      <c r="AJ7501" s="27"/>
      <c r="AK7501" s="27"/>
    </row>
    <row r="7502" spans="1:37" s="46" customFormat="1" x14ac:dyDescent="0.25">
      <c r="A7502" s="96"/>
      <c r="B7502" s="96"/>
      <c r="C7502" s="61"/>
      <c r="D7502" s="95"/>
      <c r="E7502" s="59"/>
      <c r="F7502" s="47"/>
      <c r="G7502" s="47"/>
      <c r="H7502" s="47"/>
      <c r="I7502" s="94"/>
      <c r="J7502" s="47"/>
      <c r="K7502" s="27"/>
      <c r="L7502" s="27"/>
      <c r="M7502" s="24"/>
      <c r="N7502" s="27"/>
      <c r="O7502" s="27"/>
      <c r="P7502" s="27"/>
      <c r="Q7502" s="27"/>
      <c r="R7502" s="27"/>
      <c r="S7502" s="27"/>
      <c r="T7502" s="27"/>
      <c r="U7502" s="27"/>
      <c r="V7502" s="27"/>
      <c r="W7502" s="27"/>
      <c r="X7502" s="27"/>
      <c r="Y7502" s="27"/>
      <c r="Z7502" s="27"/>
      <c r="AA7502" s="27"/>
      <c r="AB7502" s="27"/>
      <c r="AC7502" s="27"/>
      <c r="AD7502" s="27"/>
      <c r="AE7502" s="27"/>
      <c r="AF7502" s="27"/>
      <c r="AG7502" s="27"/>
      <c r="AH7502" s="27"/>
      <c r="AI7502" s="27"/>
      <c r="AJ7502" s="27"/>
      <c r="AK7502" s="27"/>
    </row>
    <row r="7503" spans="1:37" s="46" customFormat="1" x14ac:dyDescent="0.25">
      <c r="A7503" s="96"/>
      <c r="B7503" s="96"/>
      <c r="C7503" s="61"/>
      <c r="D7503" s="95"/>
      <c r="E7503" s="59"/>
      <c r="F7503" s="47"/>
      <c r="G7503" s="47"/>
      <c r="H7503" s="47"/>
      <c r="I7503" s="94"/>
      <c r="J7503" s="47"/>
      <c r="K7503" s="27"/>
      <c r="L7503" s="27"/>
      <c r="M7503" s="24"/>
      <c r="N7503" s="27"/>
      <c r="O7503" s="27"/>
      <c r="P7503" s="27"/>
      <c r="Q7503" s="27"/>
      <c r="R7503" s="27"/>
      <c r="S7503" s="27"/>
      <c r="T7503" s="27"/>
      <c r="U7503" s="27"/>
      <c r="V7503" s="27"/>
      <c r="W7503" s="27"/>
      <c r="X7503" s="27"/>
      <c r="Y7503" s="27"/>
      <c r="Z7503" s="27"/>
      <c r="AA7503" s="27"/>
      <c r="AB7503" s="27"/>
      <c r="AC7503" s="27"/>
      <c r="AD7503" s="27"/>
      <c r="AE7503" s="27"/>
      <c r="AF7503" s="27"/>
      <c r="AG7503" s="27"/>
      <c r="AH7503" s="27"/>
      <c r="AI7503" s="27"/>
      <c r="AJ7503" s="27"/>
      <c r="AK7503" s="27"/>
    </row>
    <row r="7504" spans="1:37" s="46" customFormat="1" x14ac:dyDescent="0.25">
      <c r="A7504" s="96"/>
      <c r="B7504" s="96"/>
      <c r="C7504" s="61"/>
      <c r="D7504" s="95"/>
      <c r="E7504" s="59"/>
      <c r="F7504" s="47"/>
      <c r="G7504" s="47"/>
      <c r="H7504" s="47"/>
      <c r="I7504" s="94"/>
      <c r="J7504" s="47"/>
      <c r="K7504" s="27"/>
      <c r="L7504" s="27"/>
      <c r="M7504" s="24"/>
      <c r="N7504" s="27"/>
      <c r="O7504" s="27"/>
      <c r="P7504" s="27"/>
      <c r="Q7504" s="27"/>
      <c r="R7504" s="27"/>
      <c r="S7504" s="27"/>
      <c r="T7504" s="27"/>
      <c r="U7504" s="27"/>
      <c r="V7504" s="27"/>
      <c r="W7504" s="27"/>
      <c r="X7504" s="27"/>
      <c r="Y7504" s="27"/>
      <c r="Z7504" s="27"/>
      <c r="AA7504" s="27"/>
      <c r="AB7504" s="27"/>
      <c r="AC7504" s="27"/>
      <c r="AD7504" s="27"/>
      <c r="AE7504" s="27"/>
      <c r="AF7504" s="27"/>
      <c r="AG7504" s="27"/>
      <c r="AH7504" s="27"/>
      <c r="AI7504" s="27"/>
      <c r="AJ7504" s="27"/>
      <c r="AK7504" s="27"/>
    </row>
    <row r="7505" spans="1:37" s="46" customFormat="1" x14ac:dyDescent="0.25">
      <c r="A7505" s="96"/>
      <c r="B7505" s="96"/>
      <c r="C7505" s="61"/>
      <c r="D7505" s="95"/>
      <c r="E7505" s="59"/>
      <c r="F7505" s="47"/>
      <c r="G7505" s="47"/>
      <c r="H7505" s="47"/>
      <c r="I7505" s="94"/>
      <c r="J7505" s="47"/>
      <c r="K7505" s="27"/>
      <c r="L7505" s="27"/>
      <c r="M7505" s="24"/>
      <c r="N7505" s="27"/>
      <c r="O7505" s="27"/>
      <c r="P7505" s="27"/>
      <c r="Q7505" s="27"/>
      <c r="R7505" s="27"/>
      <c r="S7505" s="27"/>
      <c r="T7505" s="27"/>
      <c r="U7505" s="27"/>
      <c r="V7505" s="27"/>
      <c r="W7505" s="27"/>
      <c r="X7505" s="27"/>
      <c r="Y7505" s="27"/>
      <c r="Z7505" s="27"/>
      <c r="AA7505" s="27"/>
      <c r="AB7505" s="27"/>
      <c r="AC7505" s="27"/>
      <c r="AD7505" s="27"/>
      <c r="AE7505" s="27"/>
      <c r="AF7505" s="27"/>
      <c r="AG7505" s="27"/>
      <c r="AH7505" s="27"/>
      <c r="AI7505" s="27"/>
      <c r="AJ7505" s="27"/>
      <c r="AK7505" s="27"/>
    </row>
    <row r="7506" spans="1:37" s="46" customFormat="1" x14ac:dyDescent="0.25">
      <c r="A7506" s="96"/>
      <c r="B7506" s="96"/>
      <c r="C7506" s="61"/>
      <c r="D7506" s="95"/>
      <c r="E7506" s="59"/>
      <c r="F7506" s="47"/>
      <c r="G7506" s="47"/>
      <c r="H7506" s="47"/>
      <c r="I7506" s="94"/>
      <c r="J7506" s="47"/>
      <c r="K7506" s="27"/>
      <c r="L7506" s="27"/>
      <c r="M7506" s="24"/>
      <c r="N7506" s="27"/>
      <c r="O7506" s="27"/>
      <c r="P7506" s="27"/>
      <c r="Q7506" s="27"/>
      <c r="R7506" s="27"/>
      <c r="S7506" s="27"/>
      <c r="T7506" s="27"/>
      <c r="U7506" s="27"/>
      <c r="V7506" s="27"/>
      <c r="W7506" s="27"/>
      <c r="X7506" s="27"/>
      <c r="Y7506" s="27"/>
      <c r="Z7506" s="27"/>
      <c r="AA7506" s="27"/>
      <c r="AB7506" s="27"/>
      <c r="AC7506" s="27"/>
      <c r="AD7506" s="27"/>
      <c r="AE7506" s="27"/>
      <c r="AF7506" s="27"/>
      <c r="AG7506" s="27"/>
      <c r="AH7506" s="27"/>
      <c r="AI7506" s="27"/>
      <c r="AJ7506" s="27"/>
      <c r="AK7506" s="27"/>
    </row>
    <row r="7507" spans="1:37" s="46" customFormat="1" x14ac:dyDescent="0.25">
      <c r="A7507" s="96"/>
      <c r="B7507" s="96"/>
      <c r="C7507" s="61"/>
      <c r="D7507" s="95"/>
      <c r="E7507" s="59"/>
      <c r="F7507" s="47"/>
      <c r="G7507" s="47"/>
      <c r="H7507" s="47"/>
      <c r="I7507" s="94"/>
      <c r="J7507" s="47"/>
      <c r="K7507" s="27"/>
      <c r="L7507" s="27"/>
      <c r="M7507" s="24"/>
      <c r="N7507" s="27"/>
      <c r="O7507" s="27"/>
      <c r="P7507" s="27"/>
      <c r="Q7507" s="27"/>
      <c r="R7507" s="27"/>
      <c r="S7507" s="27"/>
      <c r="T7507" s="27"/>
      <c r="U7507" s="27"/>
      <c r="V7507" s="27"/>
      <c r="W7507" s="27"/>
      <c r="X7507" s="27"/>
      <c r="Y7507" s="27"/>
      <c r="Z7507" s="27"/>
      <c r="AA7507" s="27"/>
      <c r="AB7507" s="27"/>
      <c r="AC7507" s="27"/>
      <c r="AD7507" s="27"/>
      <c r="AE7507" s="27"/>
      <c r="AF7507" s="27"/>
      <c r="AG7507" s="27"/>
      <c r="AH7507" s="27"/>
      <c r="AI7507" s="27"/>
      <c r="AJ7507" s="27"/>
      <c r="AK7507" s="27"/>
    </row>
    <row r="7508" spans="1:37" s="46" customFormat="1" x14ac:dyDescent="0.25">
      <c r="A7508" s="96"/>
      <c r="B7508" s="96"/>
      <c r="C7508" s="61"/>
      <c r="D7508" s="95"/>
      <c r="E7508" s="59"/>
      <c r="F7508" s="47"/>
      <c r="G7508" s="47"/>
      <c r="H7508" s="47"/>
      <c r="I7508" s="94"/>
      <c r="J7508" s="47"/>
      <c r="K7508" s="27"/>
      <c r="L7508" s="27"/>
      <c r="M7508" s="24"/>
      <c r="N7508" s="27"/>
      <c r="O7508" s="27"/>
      <c r="P7508" s="27"/>
      <c r="Q7508" s="27"/>
      <c r="R7508" s="27"/>
      <c r="S7508" s="27"/>
      <c r="T7508" s="27"/>
      <c r="U7508" s="27"/>
      <c r="V7508" s="27"/>
      <c r="W7508" s="27"/>
      <c r="X7508" s="27"/>
      <c r="Y7508" s="27"/>
      <c r="Z7508" s="27"/>
      <c r="AA7508" s="27"/>
      <c r="AB7508" s="27"/>
      <c r="AC7508" s="27"/>
      <c r="AD7508" s="27"/>
      <c r="AE7508" s="27"/>
      <c r="AF7508" s="27"/>
      <c r="AG7508" s="27"/>
      <c r="AH7508" s="27"/>
      <c r="AI7508" s="27"/>
      <c r="AJ7508" s="27"/>
      <c r="AK7508" s="27"/>
    </row>
    <row r="7509" spans="1:37" s="46" customFormat="1" x14ac:dyDescent="0.25">
      <c r="A7509" s="96"/>
      <c r="B7509" s="96"/>
      <c r="C7509" s="61"/>
      <c r="D7509" s="95"/>
      <c r="E7509" s="59"/>
      <c r="F7509" s="47"/>
      <c r="G7509" s="47"/>
      <c r="H7509" s="47"/>
      <c r="I7509" s="94"/>
      <c r="J7509" s="47"/>
      <c r="K7509" s="27"/>
      <c r="L7509" s="27"/>
      <c r="M7509" s="24"/>
      <c r="N7509" s="27"/>
      <c r="O7509" s="27"/>
      <c r="P7509" s="27"/>
      <c r="Q7509" s="27"/>
      <c r="R7509" s="27"/>
      <c r="S7509" s="27"/>
      <c r="T7509" s="27"/>
      <c r="U7509" s="27"/>
      <c r="V7509" s="27"/>
      <c r="W7509" s="27"/>
      <c r="X7509" s="27"/>
      <c r="Y7509" s="27"/>
      <c r="Z7509" s="27"/>
      <c r="AA7509" s="27"/>
      <c r="AB7509" s="27"/>
      <c r="AC7509" s="27"/>
      <c r="AD7509" s="27"/>
      <c r="AE7509" s="27"/>
      <c r="AF7509" s="27"/>
      <c r="AG7509" s="27"/>
      <c r="AH7509" s="27"/>
      <c r="AI7509" s="27"/>
      <c r="AJ7509" s="27"/>
      <c r="AK7509" s="27"/>
    </row>
    <row r="7510" spans="1:37" s="46" customFormat="1" x14ac:dyDescent="0.25">
      <c r="A7510" s="96"/>
      <c r="B7510" s="96"/>
      <c r="C7510" s="61"/>
      <c r="D7510" s="95"/>
      <c r="E7510" s="59"/>
      <c r="F7510" s="47"/>
      <c r="G7510" s="47"/>
      <c r="H7510" s="47"/>
      <c r="I7510" s="94"/>
      <c r="J7510" s="47"/>
      <c r="K7510" s="27"/>
      <c r="L7510" s="27"/>
      <c r="M7510" s="24"/>
      <c r="N7510" s="27"/>
      <c r="O7510" s="27"/>
      <c r="P7510" s="27"/>
      <c r="Q7510" s="27"/>
      <c r="R7510" s="27"/>
      <c r="S7510" s="27"/>
      <c r="T7510" s="27"/>
      <c r="U7510" s="27"/>
      <c r="V7510" s="27"/>
      <c r="W7510" s="27"/>
      <c r="X7510" s="27"/>
      <c r="Y7510" s="27"/>
      <c r="Z7510" s="27"/>
      <c r="AA7510" s="27"/>
      <c r="AB7510" s="27"/>
      <c r="AC7510" s="27"/>
      <c r="AD7510" s="27"/>
      <c r="AE7510" s="27"/>
      <c r="AF7510" s="27"/>
      <c r="AG7510" s="27"/>
      <c r="AH7510" s="27"/>
      <c r="AI7510" s="27"/>
      <c r="AJ7510" s="27"/>
      <c r="AK7510" s="27"/>
    </row>
    <row r="7511" spans="1:37" s="46" customFormat="1" x14ac:dyDescent="0.25">
      <c r="A7511" s="96"/>
      <c r="B7511" s="96"/>
      <c r="C7511" s="61"/>
      <c r="D7511" s="95"/>
      <c r="E7511" s="59"/>
      <c r="F7511" s="47"/>
      <c r="G7511" s="47"/>
      <c r="H7511" s="47"/>
      <c r="I7511" s="94"/>
      <c r="J7511" s="47"/>
      <c r="K7511" s="27"/>
      <c r="L7511" s="27"/>
      <c r="M7511" s="24"/>
      <c r="N7511" s="27"/>
      <c r="O7511" s="27"/>
      <c r="P7511" s="27"/>
      <c r="Q7511" s="27"/>
      <c r="R7511" s="27"/>
      <c r="S7511" s="27"/>
      <c r="T7511" s="27"/>
      <c r="U7511" s="27"/>
      <c r="V7511" s="27"/>
      <c r="W7511" s="27"/>
      <c r="X7511" s="27"/>
      <c r="Y7511" s="27"/>
      <c r="Z7511" s="27"/>
      <c r="AA7511" s="27"/>
      <c r="AB7511" s="27"/>
      <c r="AC7511" s="27"/>
      <c r="AD7511" s="27"/>
      <c r="AE7511" s="27"/>
      <c r="AF7511" s="27"/>
      <c r="AG7511" s="27"/>
      <c r="AH7511" s="27"/>
      <c r="AI7511" s="27"/>
      <c r="AJ7511" s="27"/>
      <c r="AK7511" s="27"/>
    </row>
    <row r="7512" spans="1:37" s="46" customFormat="1" x14ac:dyDescent="0.25">
      <c r="A7512" s="96"/>
      <c r="B7512" s="96"/>
      <c r="C7512" s="61"/>
      <c r="D7512" s="95"/>
      <c r="E7512" s="59"/>
      <c r="F7512" s="47"/>
      <c r="G7512" s="47"/>
      <c r="H7512" s="47"/>
      <c r="I7512" s="94"/>
      <c r="J7512" s="47"/>
      <c r="K7512" s="27"/>
      <c r="L7512" s="27"/>
      <c r="M7512" s="24"/>
      <c r="N7512" s="27"/>
      <c r="O7512" s="27"/>
      <c r="P7512" s="27"/>
      <c r="Q7512" s="27"/>
      <c r="R7512" s="27"/>
      <c r="S7512" s="27"/>
      <c r="T7512" s="27"/>
      <c r="U7512" s="27"/>
      <c r="V7512" s="27"/>
      <c r="W7512" s="27"/>
      <c r="X7512" s="27"/>
      <c r="Y7512" s="27"/>
      <c r="Z7512" s="27"/>
      <c r="AA7512" s="27"/>
      <c r="AB7512" s="27"/>
      <c r="AC7512" s="27"/>
      <c r="AD7512" s="27"/>
      <c r="AE7512" s="27"/>
      <c r="AF7512" s="27"/>
      <c r="AG7512" s="27"/>
      <c r="AH7512" s="27"/>
      <c r="AI7512" s="27"/>
      <c r="AJ7512" s="27"/>
      <c r="AK7512" s="27"/>
    </row>
    <row r="7513" spans="1:37" s="46" customFormat="1" x14ac:dyDescent="0.25">
      <c r="A7513" s="96"/>
      <c r="B7513" s="96"/>
      <c r="C7513" s="61"/>
      <c r="D7513" s="95"/>
      <c r="E7513" s="59"/>
      <c r="F7513" s="47"/>
      <c r="G7513" s="47"/>
      <c r="H7513" s="47"/>
      <c r="I7513" s="94"/>
      <c r="J7513" s="47"/>
      <c r="K7513" s="27"/>
      <c r="L7513" s="27"/>
      <c r="M7513" s="24"/>
      <c r="N7513" s="27"/>
      <c r="O7513" s="27"/>
      <c r="P7513" s="27"/>
      <c r="Q7513" s="27"/>
      <c r="R7513" s="27"/>
      <c r="S7513" s="27"/>
      <c r="T7513" s="27"/>
      <c r="U7513" s="27"/>
      <c r="V7513" s="27"/>
      <c r="W7513" s="27"/>
      <c r="X7513" s="27"/>
      <c r="Y7513" s="27"/>
      <c r="Z7513" s="27"/>
      <c r="AA7513" s="27"/>
      <c r="AB7513" s="27"/>
      <c r="AC7513" s="27"/>
      <c r="AD7513" s="27"/>
      <c r="AE7513" s="27"/>
      <c r="AF7513" s="27"/>
      <c r="AG7513" s="27"/>
      <c r="AH7513" s="27"/>
      <c r="AI7513" s="27"/>
      <c r="AJ7513" s="27"/>
      <c r="AK7513" s="27"/>
    </row>
    <row r="7514" spans="1:37" s="46" customFormat="1" x14ac:dyDescent="0.25">
      <c r="A7514" s="96"/>
      <c r="B7514" s="96"/>
      <c r="C7514" s="61"/>
      <c r="D7514" s="95"/>
      <c r="E7514" s="59"/>
      <c r="F7514" s="47"/>
      <c r="G7514" s="47"/>
      <c r="H7514" s="47"/>
      <c r="I7514" s="94"/>
      <c r="J7514" s="47"/>
      <c r="K7514" s="27"/>
      <c r="L7514" s="27"/>
      <c r="M7514" s="24"/>
      <c r="N7514" s="27"/>
      <c r="O7514" s="27"/>
      <c r="P7514" s="27"/>
      <c r="Q7514" s="27"/>
      <c r="R7514" s="27"/>
      <c r="S7514" s="27"/>
      <c r="T7514" s="27"/>
      <c r="U7514" s="27"/>
      <c r="V7514" s="27"/>
      <c r="W7514" s="27"/>
      <c r="X7514" s="27"/>
      <c r="Y7514" s="27"/>
      <c r="Z7514" s="27"/>
      <c r="AA7514" s="27"/>
      <c r="AB7514" s="27"/>
      <c r="AC7514" s="27"/>
      <c r="AD7514" s="27"/>
      <c r="AE7514" s="27"/>
      <c r="AF7514" s="27"/>
      <c r="AG7514" s="27"/>
      <c r="AH7514" s="27"/>
      <c r="AI7514" s="27"/>
      <c r="AJ7514" s="27"/>
      <c r="AK7514" s="27"/>
    </row>
    <row r="7515" spans="1:37" s="46" customFormat="1" x14ac:dyDescent="0.25">
      <c r="A7515" s="96"/>
      <c r="B7515" s="96"/>
      <c r="C7515" s="61"/>
      <c r="D7515" s="95"/>
      <c r="E7515" s="59"/>
      <c r="F7515" s="47"/>
      <c r="G7515" s="47"/>
      <c r="H7515" s="47"/>
      <c r="I7515" s="94"/>
      <c r="J7515" s="47"/>
      <c r="K7515" s="27"/>
      <c r="L7515" s="27"/>
      <c r="M7515" s="24"/>
      <c r="N7515" s="27"/>
      <c r="O7515" s="27"/>
      <c r="P7515" s="27"/>
      <c r="Q7515" s="27"/>
      <c r="R7515" s="27"/>
      <c r="S7515" s="27"/>
      <c r="T7515" s="27"/>
      <c r="U7515" s="27"/>
      <c r="V7515" s="27"/>
      <c r="W7515" s="27"/>
      <c r="X7515" s="27"/>
      <c r="Y7515" s="27"/>
      <c r="Z7515" s="27"/>
      <c r="AA7515" s="27"/>
      <c r="AB7515" s="27"/>
      <c r="AC7515" s="27"/>
      <c r="AD7515" s="27"/>
      <c r="AE7515" s="27"/>
      <c r="AF7515" s="27"/>
      <c r="AG7515" s="27"/>
      <c r="AH7515" s="27"/>
      <c r="AI7515" s="27"/>
      <c r="AJ7515" s="27"/>
      <c r="AK7515" s="27"/>
    </row>
    <row r="7516" spans="1:37" s="46" customFormat="1" x14ac:dyDescent="0.25">
      <c r="A7516" s="96"/>
      <c r="B7516" s="96"/>
      <c r="C7516" s="61"/>
      <c r="D7516" s="95"/>
      <c r="E7516" s="59"/>
      <c r="F7516" s="47"/>
      <c r="G7516" s="47"/>
      <c r="H7516" s="47"/>
      <c r="I7516" s="94"/>
      <c r="J7516" s="47"/>
      <c r="K7516" s="27"/>
      <c r="L7516" s="27"/>
      <c r="M7516" s="24"/>
      <c r="N7516" s="27"/>
      <c r="O7516" s="27"/>
      <c r="P7516" s="27"/>
      <c r="Q7516" s="27"/>
      <c r="R7516" s="27"/>
      <c r="S7516" s="27"/>
      <c r="T7516" s="27"/>
      <c r="U7516" s="27"/>
      <c r="V7516" s="27"/>
      <c r="W7516" s="27"/>
      <c r="X7516" s="27"/>
      <c r="Y7516" s="27"/>
      <c r="Z7516" s="27"/>
      <c r="AA7516" s="27"/>
      <c r="AB7516" s="27"/>
      <c r="AC7516" s="27"/>
      <c r="AD7516" s="27"/>
      <c r="AE7516" s="27"/>
      <c r="AF7516" s="27"/>
      <c r="AG7516" s="27"/>
      <c r="AH7516" s="27"/>
      <c r="AI7516" s="27"/>
      <c r="AJ7516" s="27"/>
      <c r="AK7516" s="27"/>
    </row>
    <row r="7517" spans="1:37" s="46" customFormat="1" x14ac:dyDescent="0.25">
      <c r="A7517" s="96"/>
      <c r="B7517" s="96"/>
      <c r="C7517" s="61"/>
      <c r="D7517" s="95"/>
      <c r="E7517" s="59"/>
      <c r="F7517" s="47"/>
      <c r="G7517" s="47"/>
      <c r="H7517" s="47"/>
      <c r="I7517" s="94"/>
      <c r="J7517" s="47"/>
      <c r="K7517" s="27"/>
      <c r="L7517" s="27"/>
      <c r="M7517" s="24"/>
      <c r="N7517" s="27"/>
      <c r="O7517" s="27"/>
      <c r="P7517" s="27"/>
      <c r="Q7517" s="27"/>
      <c r="R7517" s="27"/>
      <c r="S7517" s="27"/>
      <c r="T7517" s="27"/>
      <c r="U7517" s="27"/>
      <c r="V7517" s="27"/>
      <c r="W7517" s="27"/>
      <c r="X7517" s="27"/>
      <c r="Y7517" s="27"/>
      <c r="Z7517" s="27"/>
      <c r="AA7517" s="27"/>
      <c r="AB7517" s="27"/>
      <c r="AC7517" s="27"/>
      <c r="AD7517" s="27"/>
      <c r="AE7517" s="27"/>
      <c r="AF7517" s="27"/>
      <c r="AG7517" s="27"/>
      <c r="AH7517" s="27"/>
      <c r="AI7517" s="27"/>
      <c r="AJ7517" s="27"/>
      <c r="AK7517" s="27"/>
    </row>
    <row r="7518" spans="1:37" s="46" customFormat="1" x14ac:dyDescent="0.25">
      <c r="A7518" s="96"/>
      <c r="B7518" s="96"/>
      <c r="C7518" s="61"/>
      <c r="D7518" s="95"/>
      <c r="E7518" s="59"/>
      <c r="F7518" s="47"/>
      <c r="G7518" s="47"/>
      <c r="H7518" s="47"/>
      <c r="I7518" s="94"/>
      <c r="J7518" s="47"/>
      <c r="K7518" s="27"/>
      <c r="L7518" s="27"/>
      <c r="M7518" s="24"/>
      <c r="N7518" s="27"/>
      <c r="O7518" s="27"/>
      <c r="P7518" s="27"/>
      <c r="Q7518" s="27"/>
      <c r="R7518" s="27"/>
      <c r="S7518" s="27"/>
      <c r="T7518" s="27"/>
      <c r="U7518" s="27"/>
      <c r="V7518" s="27"/>
      <c r="W7518" s="27"/>
      <c r="X7518" s="27"/>
      <c r="Y7518" s="27"/>
      <c r="Z7518" s="27"/>
      <c r="AA7518" s="27"/>
      <c r="AB7518" s="27"/>
      <c r="AC7518" s="27"/>
      <c r="AD7518" s="27"/>
      <c r="AE7518" s="27"/>
      <c r="AF7518" s="27"/>
      <c r="AG7518" s="27"/>
      <c r="AH7518" s="27"/>
      <c r="AI7518" s="27"/>
      <c r="AJ7518" s="27"/>
      <c r="AK7518" s="27"/>
    </row>
    <row r="7519" spans="1:37" s="46" customFormat="1" x14ac:dyDescent="0.25">
      <c r="A7519" s="96"/>
      <c r="B7519" s="96"/>
      <c r="C7519" s="61"/>
      <c r="D7519" s="95"/>
      <c r="E7519" s="59"/>
      <c r="F7519" s="47"/>
      <c r="G7519" s="47"/>
      <c r="H7519" s="47"/>
      <c r="I7519" s="94"/>
      <c r="J7519" s="47"/>
      <c r="K7519" s="27"/>
      <c r="L7519" s="27"/>
      <c r="M7519" s="24"/>
      <c r="N7519" s="27"/>
      <c r="O7519" s="27"/>
      <c r="P7519" s="27"/>
      <c r="Q7519" s="27"/>
      <c r="R7519" s="27"/>
      <c r="S7519" s="27"/>
      <c r="T7519" s="27"/>
      <c r="U7519" s="27"/>
      <c r="V7519" s="27"/>
      <c r="W7519" s="27"/>
      <c r="X7519" s="27"/>
      <c r="Y7519" s="27"/>
      <c r="Z7519" s="27"/>
      <c r="AA7519" s="27"/>
      <c r="AB7519" s="27"/>
      <c r="AC7519" s="27"/>
      <c r="AD7519" s="27"/>
      <c r="AE7519" s="27"/>
      <c r="AF7519" s="27"/>
      <c r="AG7519" s="27"/>
      <c r="AH7519" s="27"/>
      <c r="AI7519" s="27"/>
      <c r="AJ7519" s="27"/>
      <c r="AK7519" s="27"/>
    </row>
    <row r="7520" spans="1:37" s="46" customFormat="1" x14ac:dyDescent="0.25">
      <c r="A7520" s="96"/>
      <c r="B7520" s="96"/>
      <c r="C7520" s="61"/>
      <c r="D7520" s="95"/>
      <c r="E7520" s="59"/>
      <c r="F7520" s="47"/>
      <c r="G7520" s="47"/>
      <c r="H7520" s="47"/>
      <c r="I7520" s="94"/>
      <c r="J7520" s="47"/>
      <c r="K7520" s="27"/>
      <c r="L7520" s="27"/>
      <c r="M7520" s="24"/>
      <c r="N7520" s="27"/>
      <c r="O7520" s="27"/>
      <c r="P7520" s="27"/>
      <c r="Q7520" s="27"/>
      <c r="R7520" s="27"/>
      <c r="S7520" s="27"/>
      <c r="T7520" s="27"/>
      <c r="U7520" s="27"/>
      <c r="V7520" s="27"/>
      <c r="W7520" s="27"/>
      <c r="X7520" s="27"/>
      <c r="Y7520" s="27"/>
      <c r="Z7520" s="27"/>
      <c r="AA7520" s="27"/>
      <c r="AB7520" s="27"/>
      <c r="AC7520" s="27"/>
      <c r="AD7520" s="27"/>
      <c r="AE7520" s="27"/>
      <c r="AF7520" s="27"/>
      <c r="AG7520" s="27"/>
      <c r="AH7520" s="27"/>
      <c r="AI7520" s="27"/>
      <c r="AJ7520" s="27"/>
      <c r="AK7520" s="27"/>
    </row>
    <row r="7521" spans="1:37" s="46" customFormat="1" x14ac:dyDescent="0.25">
      <c r="A7521" s="96"/>
      <c r="B7521" s="96"/>
      <c r="C7521" s="61"/>
      <c r="D7521" s="95"/>
      <c r="E7521" s="59"/>
      <c r="F7521" s="47"/>
      <c r="G7521" s="47"/>
      <c r="H7521" s="47"/>
      <c r="I7521" s="94"/>
      <c r="J7521" s="47"/>
      <c r="K7521" s="27"/>
      <c r="L7521" s="27"/>
      <c r="M7521" s="24"/>
      <c r="N7521" s="27"/>
      <c r="O7521" s="27"/>
      <c r="P7521" s="27"/>
      <c r="Q7521" s="27"/>
      <c r="R7521" s="27"/>
      <c r="S7521" s="27"/>
      <c r="T7521" s="27"/>
      <c r="U7521" s="27"/>
      <c r="V7521" s="27"/>
      <c r="W7521" s="27"/>
      <c r="X7521" s="27"/>
      <c r="Y7521" s="27"/>
      <c r="Z7521" s="27"/>
      <c r="AA7521" s="27"/>
      <c r="AB7521" s="27"/>
      <c r="AC7521" s="27"/>
      <c r="AD7521" s="27"/>
      <c r="AE7521" s="27"/>
      <c r="AF7521" s="27"/>
      <c r="AG7521" s="27"/>
      <c r="AH7521" s="27"/>
      <c r="AI7521" s="27"/>
      <c r="AJ7521" s="27"/>
      <c r="AK7521" s="27"/>
    </row>
    <row r="7522" spans="1:37" s="46" customFormat="1" x14ac:dyDescent="0.25">
      <c r="A7522" s="96"/>
      <c r="B7522" s="96"/>
      <c r="C7522" s="61"/>
      <c r="D7522" s="95"/>
      <c r="E7522" s="59"/>
      <c r="F7522" s="47"/>
      <c r="G7522" s="47"/>
      <c r="H7522" s="47"/>
      <c r="I7522" s="94"/>
      <c r="J7522" s="47"/>
      <c r="K7522" s="27"/>
      <c r="L7522" s="27"/>
      <c r="M7522" s="24"/>
      <c r="N7522" s="27"/>
      <c r="O7522" s="27"/>
      <c r="P7522" s="27"/>
      <c r="Q7522" s="27"/>
      <c r="R7522" s="27"/>
      <c r="S7522" s="27"/>
      <c r="T7522" s="27"/>
      <c r="U7522" s="27"/>
      <c r="V7522" s="27"/>
      <c r="W7522" s="27"/>
      <c r="X7522" s="27"/>
      <c r="Y7522" s="27"/>
      <c r="Z7522" s="27"/>
      <c r="AA7522" s="27"/>
      <c r="AB7522" s="27"/>
      <c r="AC7522" s="27"/>
      <c r="AD7522" s="27"/>
      <c r="AE7522" s="27"/>
      <c r="AF7522" s="27"/>
      <c r="AG7522" s="27"/>
      <c r="AH7522" s="27"/>
      <c r="AI7522" s="27"/>
      <c r="AJ7522" s="27"/>
      <c r="AK7522" s="27"/>
    </row>
    <row r="7523" spans="1:37" s="46" customFormat="1" x14ac:dyDescent="0.25">
      <c r="A7523" s="96"/>
      <c r="B7523" s="96"/>
      <c r="C7523" s="61"/>
      <c r="D7523" s="95"/>
      <c r="E7523" s="59"/>
      <c r="F7523" s="47"/>
      <c r="G7523" s="47"/>
      <c r="H7523" s="47"/>
      <c r="I7523" s="94"/>
      <c r="J7523" s="47"/>
      <c r="K7523" s="27"/>
      <c r="L7523" s="27"/>
      <c r="M7523" s="24"/>
      <c r="N7523" s="27"/>
      <c r="O7523" s="27"/>
      <c r="P7523" s="27"/>
      <c r="Q7523" s="27"/>
      <c r="R7523" s="27"/>
      <c r="S7523" s="27"/>
      <c r="T7523" s="27"/>
      <c r="U7523" s="27"/>
      <c r="V7523" s="27"/>
      <c r="W7523" s="27"/>
      <c r="X7523" s="27"/>
      <c r="Y7523" s="27"/>
      <c r="Z7523" s="27"/>
      <c r="AA7523" s="27"/>
      <c r="AB7523" s="27"/>
      <c r="AC7523" s="27"/>
      <c r="AD7523" s="27"/>
      <c r="AE7523" s="27"/>
      <c r="AF7523" s="27"/>
      <c r="AG7523" s="27"/>
      <c r="AH7523" s="27"/>
      <c r="AI7523" s="27"/>
      <c r="AJ7523" s="27"/>
      <c r="AK7523" s="27"/>
    </row>
    <row r="7524" spans="1:37" s="46" customFormat="1" x14ac:dyDescent="0.25">
      <c r="A7524" s="96"/>
      <c r="B7524" s="96"/>
      <c r="C7524" s="61"/>
      <c r="D7524" s="95"/>
      <c r="E7524" s="59"/>
      <c r="F7524" s="47"/>
      <c r="G7524" s="47"/>
      <c r="H7524" s="47"/>
      <c r="I7524" s="94"/>
      <c r="J7524" s="47"/>
      <c r="K7524" s="27"/>
      <c r="L7524" s="27"/>
      <c r="M7524" s="24"/>
      <c r="N7524" s="27"/>
      <c r="O7524" s="27"/>
      <c r="P7524" s="27"/>
      <c r="Q7524" s="27"/>
      <c r="R7524" s="27"/>
      <c r="S7524" s="27"/>
      <c r="T7524" s="27"/>
      <c r="U7524" s="27"/>
      <c r="V7524" s="27"/>
      <c r="W7524" s="27"/>
      <c r="X7524" s="27"/>
      <c r="Y7524" s="27"/>
      <c r="Z7524" s="27"/>
      <c r="AA7524" s="27"/>
      <c r="AB7524" s="27"/>
      <c r="AC7524" s="27"/>
      <c r="AD7524" s="27"/>
      <c r="AE7524" s="27"/>
      <c r="AF7524" s="27"/>
      <c r="AG7524" s="27"/>
      <c r="AH7524" s="27"/>
      <c r="AI7524" s="27"/>
      <c r="AJ7524" s="27"/>
      <c r="AK7524" s="27"/>
    </row>
    <row r="7525" spans="1:37" s="46" customFormat="1" x14ac:dyDescent="0.25">
      <c r="A7525" s="96"/>
      <c r="B7525" s="96"/>
      <c r="C7525" s="61"/>
      <c r="D7525" s="95"/>
      <c r="E7525" s="59"/>
      <c r="F7525" s="47"/>
      <c r="G7525" s="47"/>
      <c r="H7525" s="47"/>
      <c r="I7525" s="94"/>
      <c r="J7525" s="47"/>
      <c r="K7525" s="27"/>
      <c r="L7525" s="27"/>
      <c r="M7525" s="24"/>
      <c r="N7525" s="27"/>
      <c r="O7525" s="27"/>
      <c r="P7525" s="27"/>
      <c r="Q7525" s="27"/>
      <c r="R7525" s="27"/>
      <c r="S7525" s="27"/>
      <c r="T7525" s="27"/>
      <c r="U7525" s="27"/>
      <c r="V7525" s="27"/>
      <c r="W7525" s="27"/>
      <c r="X7525" s="27"/>
      <c r="Y7525" s="27"/>
      <c r="Z7525" s="27"/>
      <c r="AA7525" s="27"/>
      <c r="AB7525" s="27"/>
      <c r="AC7525" s="27"/>
      <c r="AD7525" s="27"/>
      <c r="AE7525" s="27"/>
      <c r="AF7525" s="27"/>
      <c r="AG7525" s="27"/>
      <c r="AH7525" s="27"/>
      <c r="AI7525" s="27"/>
      <c r="AJ7525" s="27"/>
      <c r="AK7525" s="27"/>
    </row>
    <row r="7526" spans="1:37" s="46" customFormat="1" x14ac:dyDescent="0.25">
      <c r="A7526" s="96"/>
      <c r="B7526" s="96"/>
      <c r="C7526" s="61"/>
      <c r="D7526" s="95"/>
      <c r="E7526" s="59"/>
      <c r="F7526" s="47"/>
      <c r="G7526" s="47"/>
      <c r="H7526" s="47"/>
      <c r="I7526" s="94"/>
      <c r="J7526" s="47"/>
      <c r="K7526" s="27"/>
      <c r="L7526" s="27"/>
      <c r="M7526" s="24"/>
      <c r="N7526" s="27"/>
      <c r="O7526" s="27"/>
      <c r="P7526" s="27"/>
      <c r="Q7526" s="27"/>
      <c r="R7526" s="27"/>
      <c r="S7526" s="27"/>
      <c r="T7526" s="27"/>
      <c r="U7526" s="27"/>
      <c r="V7526" s="27"/>
      <c r="W7526" s="27"/>
      <c r="X7526" s="27"/>
      <c r="Y7526" s="27"/>
      <c r="Z7526" s="27"/>
      <c r="AA7526" s="27"/>
      <c r="AB7526" s="27"/>
      <c r="AC7526" s="27"/>
      <c r="AD7526" s="27"/>
      <c r="AE7526" s="27"/>
      <c r="AF7526" s="27"/>
      <c r="AG7526" s="27"/>
      <c r="AH7526" s="27"/>
      <c r="AI7526" s="27"/>
      <c r="AJ7526" s="27"/>
      <c r="AK7526" s="27"/>
    </row>
    <row r="7527" spans="1:37" s="46" customFormat="1" x14ac:dyDescent="0.25">
      <c r="A7527" s="96"/>
      <c r="B7527" s="96"/>
      <c r="C7527" s="61"/>
      <c r="D7527" s="95"/>
      <c r="E7527" s="59"/>
      <c r="F7527" s="47"/>
      <c r="G7527" s="47"/>
      <c r="H7527" s="47"/>
      <c r="I7527" s="94"/>
      <c r="J7527" s="47"/>
      <c r="K7527" s="27"/>
      <c r="L7527" s="27"/>
      <c r="M7527" s="24"/>
      <c r="N7527" s="27"/>
      <c r="O7527" s="27"/>
      <c r="P7527" s="27"/>
      <c r="Q7527" s="27"/>
      <c r="R7527" s="27"/>
      <c r="S7527" s="27"/>
      <c r="T7527" s="27"/>
      <c r="U7527" s="27"/>
      <c r="V7527" s="27"/>
      <c r="W7527" s="27"/>
      <c r="X7527" s="27"/>
      <c r="Y7527" s="27"/>
      <c r="Z7527" s="27"/>
      <c r="AA7527" s="27"/>
      <c r="AB7527" s="27"/>
      <c r="AC7527" s="27"/>
      <c r="AD7527" s="27"/>
      <c r="AE7527" s="27"/>
      <c r="AF7527" s="27"/>
      <c r="AG7527" s="27"/>
      <c r="AH7527" s="27"/>
      <c r="AI7527" s="27"/>
      <c r="AJ7527" s="27"/>
      <c r="AK7527" s="27"/>
    </row>
    <row r="7528" spans="1:37" s="46" customFormat="1" x14ac:dyDescent="0.25">
      <c r="A7528" s="96"/>
      <c r="B7528" s="96"/>
      <c r="C7528" s="61"/>
      <c r="D7528" s="95"/>
      <c r="E7528" s="59"/>
      <c r="F7528" s="47"/>
      <c r="G7528" s="47"/>
      <c r="H7528" s="47"/>
      <c r="I7528" s="94"/>
      <c r="J7528" s="47"/>
      <c r="K7528" s="27"/>
      <c r="L7528" s="27"/>
      <c r="M7528" s="24"/>
      <c r="N7528" s="27"/>
      <c r="O7528" s="27"/>
      <c r="P7528" s="27"/>
      <c r="Q7528" s="27"/>
      <c r="R7528" s="27"/>
      <c r="S7528" s="27"/>
      <c r="T7528" s="27"/>
      <c r="U7528" s="27"/>
      <c r="V7528" s="27"/>
      <c r="W7528" s="27"/>
      <c r="X7528" s="27"/>
      <c r="Y7528" s="27"/>
      <c r="Z7528" s="27"/>
      <c r="AA7528" s="27"/>
      <c r="AB7528" s="27"/>
      <c r="AC7528" s="27"/>
      <c r="AD7528" s="27"/>
      <c r="AE7528" s="27"/>
      <c r="AF7528" s="27"/>
      <c r="AG7528" s="27"/>
      <c r="AH7528" s="27"/>
      <c r="AI7528" s="27"/>
      <c r="AJ7528" s="27"/>
      <c r="AK7528" s="27"/>
    </row>
    <row r="7529" spans="1:37" s="46" customFormat="1" x14ac:dyDescent="0.25">
      <c r="A7529" s="96"/>
      <c r="B7529" s="96"/>
      <c r="C7529" s="61"/>
      <c r="D7529" s="95"/>
      <c r="E7529" s="59"/>
      <c r="F7529" s="47"/>
      <c r="G7529" s="47"/>
      <c r="H7529" s="47"/>
      <c r="I7529" s="94"/>
      <c r="J7529" s="47"/>
      <c r="K7529" s="27"/>
      <c r="L7529" s="27"/>
      <c r="M7529" s="24"/>
      <c r="N7529" s="27"/>
      <c r="O7529" s="27"/>
      <c r="P7529" s="27"/>
      <c r="Q7529" s="27"/>
      <c r="R7529" s="27"/>
      <c r="S7529" s="27"/>
      <c r="T7529" s="27"/>
      <c r="U7529" s="27"/>
      <c r="V7529" s="27"/>
      <c r="W7529" s="27"/>
      <c r="X7529" s="27"/>
      <c r="Y7529" s="27"/>
      <c r="Z7529" s="27"/>
      <c r="AA7529" s="27"/>
      <c r="AB7529" s="27"/>
      <c r="AC7529" s="27"/>
      <c r="AD7529" s="27"/>
      <c r="AE7529" s="27"/>
      <c r="AF7529" s="27"/>
      <c r="AG7529" s="27"/>
      <c r="AH7529" s="27"/>
      <c r="AI7529" s="27"/>
      <c r="AJ7529" s="27"/>
      <c r="AK7529" s="27"/>
    </row>
    <row r="7530" spans="1:37" s="46" customFormat="1" x14ac:dyDescent="0.25">
      <c r="A7530" s="96"/>
      <c r="B7530" s="96"/>
      <c r="C7530" s="61"/>
      <c r="D7530" s="95"/>
      <c r="E7530" s="59"/>
      <c r="F7530" s="47"/>
      <c r="G7530" s="47"/>
      <c r="H7530" s="47"/>
      <c r="I7530" s="94"/>
      <c r="J7530" s="47"/>
      <c r="K7530" s="27"/>
      <c r="L7530" s="27"/>
      <c r="M7530" s="24"/>
      <c r="N7530" s="27"/>
      <c r="O7530" s="27"/>
      <c r="P7530" s="27"/>
      <c r="Q7530" s="27"/>
      <c r="R7530" s="27"/>
      <c r="S7530" s="27"/>
      <c r="T7530" s="27"/>
      <c r="U7530" s="27"/>
      <c r="V7530" s="27"/>
      <c r="W7530" s="27"/>
      <c r="X7530" s="27"/>
      <c r="Y7530" s="27"/>
      <c r="Z7530" s="27"/>
      <c r="AA7530" s="27"/>
      <c r="AB7530" s="27"/>
      <c r="AC7530" s="27"/>
      <c r="AD7530" s="27"/>
      <c r="AE7530" s="27"/>
      <c r="AF7530" s="27"/>
      <c r="AG7530" s="27"/>
      <c r="AH7530" s="27"/>
      <c r="AI7530" s="27"/>
      <c r="AJ7530" s="27"/>
      <c r="AK7530" s="27"/>
    </row>
    <row r="7531" spans="1:37" s="46" customFormat="1" x14ac:dyDescent="0.25">
      <c r="A7531" s="96"/>
      <c r="B7531" s="96"/>
      <c r="C7531" s="61"/>
      <c r="D7531" s="95"/>
      <c r="E7531" s="59"/>
      <c r="F7531" s="47"/>
      <c r="G7531" s="47"/>
      <c r="H7531" s="47"/>
      <c r="I7531" s="94"/>
      <c r="J7531" s="47"/>
      <c r="K7531" s="27"/>
      <c r="L7531" s="27"/>
      <c r="M7531" s="24"/>
      <c r="N7531" s="27"/>
      <c r="O7531" s="27"/>
      <c r="P7531" s="27"/>
      <c r="Q7531" s="27"/>
      <c r="R7531" s="27"/>
      <c r="S7531" s="27"/>
      <c r="T7531" s="27"/>
      <c r="U7531" s="27"/>
      <c r="V7531" s="27"/>
      <c r="W7531" s="27"/>
      <c r="X7531" s="27"/>
      <c r="Y7531" s="27"/>
      <c r="Z7531" s="27"/>
      <c r="AA7531" s="27"/>
      <c r="AB7531" s="27"/>
      <c r="AC7531" s="27"/>
      <c r="AD7531" s="27"/>
      <c r="AE7531" s="27"/>
      <c r="AF7531" s="27"/>
      <c r="AG7531" s="27"/>
      <c r="AH7531" s="27"/>
      <c r="AI7531" s="27"/>
      <c r="AJ7531" s="27"/>
      <c r="AK7531" s="27"/>
    </row>
    <row r="7532" spans="1:37" s="46" customFormat="1" x14ac:dyDescent="0.25">
      <c r="A7532" s="96"/>
      <c r="B7532" s="96"/>
      <c r="C7532" s="61"/>
      <c r="D7532" s="95"/>
      <c r="E7532" s="59"/>
      <c r="F7532" s="47"/>
      <c r="G7532" s="47"/>
      <c r="H7532" s="47"/>
      <c r="I7532" s="94"/>
      <c r="J7532" s="47"/>
      <c r="K7532" s="27"/>
      <c r="L7532" s="27"/>
      <c r="M7532" s="24"/>
      <c r="N7532" s="27"/>
      <c r="O7532" s="27"/>
      <c r="P7532" s="27"/>
      <c r="Q7532" s="27"/>
      <c r="R7532" s="27"/>
      <c r="S7532" s="27"/>
      <c r="T7532" s="27"/>
      <c r="U7532" s="27"/>
      <c r="V7532" s="27"/>
      <c r="W7532" s="27"/>
      <c r="X7532" s="27"/>
      <c r="Y7532" s="27"/>
      <c r="Z7532" s="27"/>
      <c r="AA7532" s="27"/>
      <c r="AB7532" s="27"/>
      <c r="AC7532" s="27"/>
      <c r="AD7532" s="27"/>
      <c r="AE7532" s="27"/>
      <c r="AF7532" s="27"/>
      <c r="AG7532" s="27"/>
      <c r="AH7532" s="27"/>
      <c r="AI7532" s="27"/>
      <c r="AJ7532" s="27"/>
      <c r="AK7532" s="27"/>
    </row>
    <row r="7533" spans="1:37" s="46" customFormat="1" x14ac:dyDescent="0.25">
      <c r="A7533" s="96"/>
      <c r="B7533" s="96"/>
      <c r="C7533" s="61"/>
      <c r="D7533" s="95"/>
      <c r="E7533" s="59"/>
      <c r="F7533" s="47"/>
      <c r="G7533" s="47"/>
      <c r="H7533" s="47"/>
      <c r="I7533" s="94"/>
      <c r="J7533" s="47"/>
      <c r="K7533" s="27"/>
      <c r="L7533" s="27"/>
      <c r="M7533" s="24"/>
      <c r="N7533" s="27"/>
      <c r="O7533" s="27"/>
      <c r="P7533" s="27"/>
      <c r="Q7533" s="27"/>
      <c r="R7533" s="27"/>
      <c r="S7533" s="27"/>
      <c r="T7533" s="27"/>
      <c r="U7533" s="27"/>
      <c r="V7533" s="27"/>
      <c r="W7533" s="27"/>
      <c r="X7533" s="27"/>
      <c r="Y7533" s="27"/>
      <c r="Z7533" s="27"/>
      <c r="AA7533" s="27"/>
      <c r="AB7533" s="27"/>
      <c r="AC7533" s="27"/>
      <c r="AD7533" s="27"/>
      <c r="AE7533" s="27"/>
      <c r="AF7533" s="27"/>
      <c r="AG7533" s="27"/>
      <c r="AH7533" s="27"/>
      <c r="AI7533" s="27"/>
      <c r="AJ7533" s="27"/>
      <c r="AK7533" s="27"/>
    </row>
    <row r="7534" spans="1:37" s="46" customFormat="1" x14ac:dyDescent="0.25">
      <c r="A7534" s="96"/>
      <c r="B7534" s="96"/>
      <c r="C7534" s="61"/>
      <c r="D7534" s="95"/>
      <c r="E7534" s="59"/>
      <c r="F7534" s="47"/>
      <c r="G7534" s="47"/>
      <c r="H7534" s="47"/>
      <c r="I7534" s="94"/>
      <c r="J7534" s="47"/>
      <c r="K7534" s="27"/>
      <c r="L7534" s="27"/>
      <c r="M7534" s="24"/>
      <c r="N7534" s="27"/>
      <c r="O7534" s="27"/>
      <c r="P7534" s="27"/>
      <c r="Q7534" s="27"/>
      <c r="R7534" s="27"/>
      <c r="S7534" s="27"/>
      <c r="T7534" s="27"/>
      <c r="U7534" s="27"/>
      <c r="V7534" s="27"/>
      <c r="W7534" s="27"/>
      <c r="X7534" s="27"/>
      <c r="Y7534" s="27"/>
      <c r="Z7534" s="27"/>
      <c r="AA7534" s="27"/>
      <c r="AB7534" s="27"/>
      <c r="AC7534" s="27"/>
      <c r="AD7534" s="27"/>
      <c r="AE7534" s="27"/>
      <c r="AF7534" s="27"/>
      <c r="AG7534" s="27"/>
      <c r="AH7534" s="27"/>
      <c r="AI7534" s="27"/>
      <c r="AJ7534" s="27"/>
      <c r="AK7534" s="27"/>
    </row>
    <row r="7535" spans="1:37" s="46" customFormat="1" x14ac:dyDescent="0.25">
      <c r="A7535" s="96"/>
      <c r="B7535" s="96"/>
      <c r="C7535" s="61"/>
      <c r="D7535" s="95"/>
      <c r="E7535" s="59"/>
      <c r="F7535" s="47"/>
      <c r="G7535" s="47"/>
      <c r="H7535" s="47"/>
      <c r="I7535" s="94"/>
      <c r="J7535" s="47"/>
      <c r="K7535" s="27"/>
      <c r="L7535" s="27"/>
      <c r="M7535" s="24"/>
      <c r="N7535" s="27"/>
      <c r="O7535" s="27"/>
      <c r="P7535" s="27"/>
      <c r="Q7535" s="27"/>
      <c r="R7535" s="27"/>
      <c r="S7535" s="27"/>
      <c r="T7535" s="27"/>
      <c r="U7535" s="27"/>
      <c r="V7535" s="27"/>
      <c r="W7535" s="27"/>
      <c r="X7535" s="27"/>
      <c r="Y7535" s="27"/>
      <c r="Z7535" s="27"/>
      <c r="AA7535" s="27"/>
      <c r="AB7535" s="27"/>
      <c r="AC7535" s="27"/>
      <c r="AD7535" s="27"/>
      <c r="AE7535" s="27"/>
      <c r="AF7535" s="27"/>
      <c r="AG7535" s="27"/>
      <c r="AH7535" s="27"/>
      <c r="AI7535" s="27"/>
      <c r="AJ7535" s="27"/>
      <c r="AK7535" s="27"/>
    </row>
    <row r="7536" spans="1:37" s="46" customFormat="1" x14ac:dyDescent="0.25">
      <c r="A7536" s="96"/>
      <c r="B7536" s="96"/>
      <c r="C7536" s="61"/>
      <c r="D7536" s="95"/>
      <c r="E7536" s="59"/>
      <c r="F7536" s="47"/>
      <c r="G7536" s="47"/>
      <c r="H7536" s="47"/>
      <c r="I7536" s="94"/>
      <c r="J7536" s="47"/>
      <c r="K7536" s="27"/>
      <c r="L7536" s="27"/>
      <c r="M7536" s="24"/>
      <c r="N7536" s="27"/>
      <c r="O7536" s="27"/>
      <c r="P7536" s="27"/>
      <c r="Q7536" s="27"/>
      <c r="R7536" s="27"/>
      <c r="S7536" s="27"/>
      <c r="T7536" s="27"/>
      <c r="U7536" s="27"/>
      <c r="V7536" s="27"/>
      <c r="W7536" s="27"/>
      <c r="X7536" s="27"/>
      <c r="Y7536" s="27"/>
      <c r="Z7536" s="27"/>
      <c r="AA7536" s="27"/>
      <c r="AB7536" s="27"/>
      <c r="AC7536" s="27"/>
      <c r="AD7536" s="27"/>
      <c r="AE7536" s="27"/>
      <c r="AF7536" s="27"/>
      <c r="AG7536" s="27"/>
      <c r="AH7536" s="27"/>
      <c r="AI7536" s="27"/>
      <c r="AJ7536" s="27"/>
      <c r="AK7536" s="27"/>
    </row>
    <row r="7537" spans="1:37" s="46" customFormat="1" x14ac:dyDescent="0.25">
      <c r="A7537" s="96"/>
      <c r="B7537" s="96"/>
      <c r="C7537" s="61"/>
      <c r="D7537" s="95"/>
      <c r="E7537" s="59"/>
      <c r="F7537" s="47"/>
      <c r="G7537" s="47"/>
      <c r="H7537" s="47"/>
      <c r="I7537" s="94"/>
      <c r="J7537" s="47"/>
      <c r="K7537" s="27"/>
      <c r="L7537" s="27"/>
      <c r="M7537" s="24"/>
      <c r="N7537" s="27"/>
      <c r="O7537" s="27"/>
      <c r="P7537" s="27"/>
      <c r="Q7537" s="27"/>
      <c r="R7537" s="27"/>
      <c r="S7537" s="27"/>
      <c r="T7537" s="27"/>
      <c r="U7537" s="27"/>
      <c r="V7537" s="27"/>
      <c r="W7537" s="27"/>
      <c r="X7537" s="27"/>
      <c r="Y7537" s="27"/>
      <c r="Z7537" s="27"/>
      <c r="AA7537" s="27"/>
      <c r="AB7537" s="27"/>
      <c r="AC7537" s="27"/>
      <c r="AD7537" s="27"/>
      <c r="AE7537" s="27"/>
      <c r="AF7537" s="27"/>
      <c r="AG7537" s="27"/>
      <c r="AH7537" s="27"/>
      <c r="AI7537" s="27"/>
      <c r="AJ7537" s="27"/>
      <c r="AK7537" s="27"/>
    </row>
    <row r="7538" spans="1:37" s="46" customFormat="1" x14ac:dyDescent="0.25">
      <c r="A7538" s="96"/>
      <c r="B7538" s="96"/>
      <c r="C7538" s="61"/>
      <c r="D7538" s="95"/>
      <c r="E7538" s="59"/>
      <c r="F7538" s="47"/>
      <c r="G7538" s="47"/>
      <c r="H7538" s="47"/>
      <c r="I7538" s="94"/>
      <c r="J7538" s="47"/>
      <c r="K7538" s="27"/>
      <c r="L7538" s="27"/>
      <c r="M7538" s="24"/>
      <c r="N7538" s="27"/>
      <c r="O7538" s="27"/>
      <c r="P7538" s="27"/>
      <c r="Q7538" s="27"/>
      <c r="R7538" s="27"/>
      <c r="S7538" s="27"/>
      <c r="T7538" s="27"/>
      <c r="U7538" s="27"/>
      <c r="V7538" s="27"/>
      <c r="W7538" s="27"/>
      <c r="X7538" s="27"/>
      <c r="Y7538" s="27"/>
      <c r="Z7538" s="27"/>
      <c r="AA7538" s="27"/>
      <c r="AB7538" s="27"/>
      <c r="AC7538" s="27"/>
      <c r="AD7538" s="27"/>
      <c r="AE7538" s="27"/>
      <c r="AF7538" s="27"/>
      <c r="AG7538" s="27"/>
      <c r="AH7538" s="27"/>
      <c r="AI7538" s="27"/>
      <c r="AJ7538" s="27"/>
      <c r="AK7538" s="27"/>
    </row>
    <row r="7539" spans="1:37" s="46" customFormat="1" x14ac:dyDescent="0.25">
      <c r="A7539" s="96"/>
      <c r="B7539" s="96"/>
      <c r="C7539" s="61"/>
      <c r="D7539" s="95"/>
      <c r="E7539" s="59"/>
      <c r="F7539" s="47"/>
      <c r="G7539" s="47"/>
      <c r="H7539" s="47"/>
      <c r="I7539" s="94"/>
      <c r="J7539" s="47"/>
      <c r="K7539" s="27"/>
      <c r="L7539" s="27"/>
      <c r="M7539" s="24"/>
      <c r="N7539" s="27"/>
      <c r="O7539" s="27"/>
      <c r="P7539" s="27"/>
      <c r="Q7539" s="27"/>
      <c r="R7539" s="27"/>
      <c r="S7539" s="27"/>
      <c r="T7539" s="27"/>
      <c r="U7539" s="27"/>
      <c r="V7539" s="27"/>
      <c r="W7539" s="27"/>
      <c r="X7539" s="27"/>
      <c r="Y7539" s="27"/>
      <c r="Z7539" s="27"/>
      <c r="AA7539" s="27"/>
      <c r="AB7539" s="27"/>
      <c r="AC7539" s="27"/>
      <c r="AD7539" s="27"/>
      <c r="AE7539" s="27"/>
      <c r="AF7539" s="27"/>
      <c r="AG7539" s="27"/>
      <c r="AH7539" s="27"/>
      <c r="AI7539" s="27"/>
      <c r="AJ7539" s="27"/>
      <c r="AK7539" s="27"/>
    </row>
    <row r="7540" spans="1:37" s="46" customFormat="1" x14ac:dyDescent="0.25">
      <c r="A7540" s="96"/>
      <c r="B7540" s="96"/>
      <c r="C7540" s="61"/>
      <c r="D7540" s="95"/>
      <c r="E7540" s="59"/>
      <c r="F7540" s="47"/>
      <c r="G7540" s="47"/>
      <c r="H7540" s="47"/>
      <c r="I7540" s="94"/>
      <c r="J7540" s="47"/>
      <c r="K7540" s="27"/>
      <c r="L7540" s="27"/>
      <c r="M7540" s="24"/>
      <c r="N7540" s="27"/>
      <c r="O7540" s="27"/>
      <c r="P7540" s="27"/>
      <c r="Q7540" s="27"/>
      <c r="R7540" s="27"/>
      <c r="S7540" s="27"/>
      <c r="T7540" s="27"/>
      <c r="U7540" s="27"/>
      <c r="V7540" s="27"/>
      <c r="W7540" s="27"/>
      <c r="X7540" s="27"/>
      <c r="Y7540" s="27"/>
      <c r="Z7540" s="27"/>
      <c r="AA7540" s="27"/>
      <c r="AB7540" s="27"/>
      <c r="AC7540" s="27"/>
      <c r="AD7540" s="27"/>
      <c r="AE7540" s="27"/>
      <c r="AF7540" s="27"/>
      <c r="AG7540" s="27"/>
      <c r="AH7540" s="27"/>
      <c r="AI7540" s="27"/>
      <c r="AJ7540" s="27"/>
      <c r="AK7540" s="27"/>
    </row>
    <row r="7541" spans="1:37" s="46" customFormat="1" x14ac:dyDescent="0.25">
      <c r="A7541" s="96"/>
      <c r="B7541" s="96"/>
      <c r="C7541" s="61"/>
      <c r="D7541" s="95"/>
      <c r="E7541" s="59"/>
      <c r="F7541" s="47"/>
      <c r="G7541" s="47"/>
      <c r="H7541" s="47"/>
      <c r="I7541" s="94"/>
      <c r="J7541" s="47"/>
      <c r="K7541" s="27"/>
      <c r="L7541" s="27"/>
      <c r="M7541" s="24"/>
      <c r="N7541" s="27"/>
      <c r="O7541" s="27"/>
      <c r="P7541" s="27"/>
      <c r="Q7541" s="27"/>
      <c r="R7541" s="27"/>
      <c r="S7541" s="27"/>
      <c r="T7541" s="27"/>
      <c r="U7541" s="27"/>
      <c r="V7541" s="27"/>
      <c r="W7541" s="27"/>
      <c r="X7541" s="27"/>
      <c r="Y7541" s="27"/>
      <c r="Z7541" s="27"/>
      <c r="AA7541" s="27"/>
      <c r="AB7541" s="27"/>
      <c r="AC7541" s="27"/>
      <c r="AD7541" s="27"/>
      <c r="AE7541" s="27"/>
      <c r="AF7541" s="27"/>
      <c r="AG7541" s="27"/>
      <c r="AH7541" s="27"/>
      <c r="AI7541" s="27"/>
      <c r="AJ7541" s="27"/>
      <c r="AK7541" s="27"/>
    </row>
    <row r="7542" spans="1:37" s="46" customFormat="1" x14ac:dyDescent="0.25">
      <c r="A7542" s="96"/>
      <c r="B7542" s="96"/>
      <c r="C7542" s="61"/>
      <c r="D7542" s="95"/>
      <c r="E7542" s="59"/>
      <c r="F7542" s="47"/>
      <c r="G7542" s="47"/>
      <c r="H7542" s="47"/>
      <c r="I7542" s="94"/>
      <c r="J7542" s="47"/>
      <c r="K7542" s="27"/>
      <c r="L7542" s="27"/>
      <c r="M7542" s="24"/>
      <c r="N7542" s="27"/>
      <c r="O7542" s="27"/>
      <c r="P7542" s="27"/>
      <c r="Q7542" s="27"/>
      <c r="R7542" s="27"/>
      <c r="S7542" s="27"/>
      <c r="T7542" s="27"/>
      <c r="U7542" s="27"/>
      <c r="V7542" s="27"/>
      <c r="W7542" s="27"/>
      <c r="X7542" s="27"/>
      <c r="Y7542" s="27"/>
      <c r="Z7542" s="27"/>
      <c r="AA7542" s="27"/>
      <c r="AB7542" s="27"/>
      <c r="AC7542" s="27"/>
      <c r="AD7542" s="27"/>
      <c r="AE7542" s="27"/>
      <c r="AF7542" s="27"/>
      <c r="AG7542" s="27"/>
      <c r="AH7542" s="27"/>
      <c r="AI7542" s="27"/>
      <c r="AJ7542" s="27"/>
      <c r="AK7542" s="27"/>
    </row>
    <row r="7543" spans="1:37" s="46" customFormat="1" x14ac:dyDescent="0.25">
      <c r="A7543" s="96"/>
      <c r="B7543" s="96"/>
      <c r="C7543" s="61"/>
      <c r="D7543" s="95"/>
      <c r="E7543" s="59"/>
      <c r="F7543" s="47"/>
      <c r="G7543" s="47"/>
      <c r="H7543" s="47"/>
      <c r="I7543" s="94"/>
      <c r="J7543" s="47"/>
      <c r="K7543" s="27"/>
      <c r="L7543" s="27"/>
      <c r="M7543" s="24"/>
      <c r="N7543" s="27"/>
      <c r="O7543" s="27"/>
      <c r="P7543" s="27"/>
      <c r="Q7543" s="27"/>
      <c r="R7543" s="27"/>
      <c r="S7543" s="27"/>
      <c r="T7543" s="27"/>
      <c r="U7543" s="27"/>
      <c r="V7543" s="27"/>
      <c r="W7543" s="27"/>
      <c r="X7543" s="27"/>
      <c r="Y7543" s="27"/>
      <c r="Z7543" s="27"/>
      <c r="AA7543" s="27"/>
      <c r="AB7543" s="27"/>
      <c r="AC7543" s="27"/>
      <c r="AD7543" s="27"/>
      <c r="AE7543" s="27"/>
      <c r="AF7543" s="27"/>
      <c r="AG7543" s="27"/>
      <c r="AH7543" s="27"/>
      <c r="AI7543" s="27"/>
      <c r="AJ7543" s="27"/>
      <c r="AK7543" s="27"/>
    </row>
    <row r="7544" spans="1:37" s="46" customFormat="1" x14ac:dyDescent="0.25">
      <c r="A7544" s="96"/>
      <c r="B7544" s="96"/>
      <c r="C7544" s="61"/>
      <c r="D7544" s="95"/>
      <c r="E7544" s="59"/>
      <c r="F7544" s="47"/>
      <c r="G7544" s="47"/>
      <c r="H7544" s="47"/>
      <c r="I7544" s="94"/>
      <c r="J7544" s="47"/>
      <c r="K7544" s="27"/>
      <c r="L7544" s="27"/>
      <c r="M7544" s="24"/>
      <c r="N7544" s="27"/>
      <c r="O7544" s="27"/>
      <c r="P7544" s="27"/>
      <c r="Q7544" s="27"/>
      <c r="R7544" s="27"/>
      <c r="S7544" s="27"/>
      <c r="T7544" s="27"/>
      <c r="U7544" s="27"/>
      <c r="V7544" s="27"/>
      <c r="W7544" s="27"/>
      <c r="X7544" s="27"/>
      <c r="Y7544" s="27"/>
      <c r="Z7544" s="27"/>
      <c r="AA7544" s="27"/>
      <c r="AB7544" s="27"/>
      <c r="AC7544" s="27"/>
      <c r="AD7544" s="27"/>
      <c r="AE7544" s="27"/>
      <c r="AF7544" s="27"/>
      <c r="AG7544" s="27"/>
      <c r="AH7544" s="27"/>
      <c r="AI7544" s="27"/>
      <c r="AJ7544" s="27"/>
      <c r="AK7544" s="27"/>
    </row>
    <row r="7545" spans="1:37" s="46" customFormat="1" x14ac:dyDescent="0.25">
      <c r="A7545" s="96"/>
      <c r="B7545" s="96"/>
      <c r="C7545" s="61"/>
      <c r="D7545" s="95"/>
      <c r="E7545" s="59"/>
      <c r="F7545" s="47"/>
      <c r="G7545" s="47"/>
      <c r="H7545" s="47"/>
      <c r="I7545" s="94"/>
      <c r="J7545" s="47"/>
      <c r="K7545" s="27"/>
      <c r="L7545" s="27"/>
      <c r="M7545" s="24"/>
      <c r="N7545" s="27"/>
      <c r="O7545" s="27"/>
      <c r="P7545" s="27"/>
      <c r="Q7545" s="27"/>
      <c r="R7545" s="27"/>
      <c r="S7545" s="27"/>
      <c r="T7545" s="27"/>
      <c r="U7545" s="27"/>
      <c r="V7545" s="27"/>
      <c r="W7545" s="27"/>
      <c r="X7545" s="27"/>
      <c r="Y7545" s="27"/>
      <c r="Z7545" s="27"/>
      <c r="AA7545" s="27"/>
      <c r="AB7545" s="27"/>
      <c r="AC7545" s="27"/>
      <c r="AD7545" s="27"/>
      <c r="AE7545" s="27"/>
      <c r="AF7545" s="27"/>
      <c r="AG7545" s="27"/>
      <c r="AH7545" s="27"/>
      <c r="AI7545" s="27"/>
      <c r="AJ7545" s="27"/>
      <c r="AK7545" s="27"/>
    </row>
    <row r="7546" spans="1:37" s="46" customFormat="1" x14ac:dyDescent="0.25">
      <c r="A7546" s="96"/>
      <c r="B7546" s="96"/>
      <c r="C7546" s="61"/>
      <c r="D7546" s="95"/>
      <c r="E7546" s="59"/>
      <c r="F7546" s="47"/>
      <c r="G7546" s="47"/>
      <c r="H7546" s="47"/>
      <c r="I7546" s="94"/>
      <c r="J7546" s="47"/>
      <c r="K7546" s="27"/>
      <c r="L7546" s="27"/>
      <c r="M7546" s="24"/>
      <c r="N7546" s="27"/>
      <c r="O7546" s="27"/>
      <c r="P7546" s="27"/>
      <c r="Q7546" s="27"/>
      <c r="R7546" s="27"/>
      <c r="S7546" s="27"/>
      <c r="T7546" s="27"/>
      <c r="U7546" s="27"/>
      <c r="V7546" s="27"/>
      <c r="W7546" s="27"/>
      <c r="X7546" s="27"/>
      <c r="Y7546" s="27"/>
      <c r="Z7546" s="27"/>
      <c r="AA7546" s="27"/>
      <c r="AB7546" s="27"/>
      <c r="AC7546" s="27"/>
      <c r="AD7546" s="27"/>
      <c r="AE7546" s="27"/>
      <c r="AF7546" s="27"/>
      <c r="AG7546" s="27"/>
      <c r="AH7546" s="27"/>
      <c r="AI7546" s="27"/>
      <c r="AJ7546" s="27"/>
      <c r="AK7546" s="27"/>
    </row>
    <row r="7547" spans="1:37" s="46" customFormat="1" x14ac:dyDescent="0.25">
      <c r="A7547" s="96"/>
      <c r="B7547" s="96"/>
      <c r="C7547" s="61"/>
      <c r="D7547" s="95"/>
      <c r="E7547" s="59"/>
      <c r="F7547" s="47"/>
      <c r="G7547" s="47"/>
      <c r="H7547" s="47"/>
      <c r="I7547" s="94"/>
      <c r="J7547" s="47"/>
      <c r="K7547" s="27"/>
      <c r="L7547" s="27"/>
      <c r="M7547" s="24"/>
      <c r="N7547" s="27"/>
      <c r="O7547" s="27"/>
      <c r="P7547" s="27"/>
      <c r="Q7547" s="27"/>
      <c r="R7547" s="27"/>
      <c r="S7547" s="27"/>
      <c r="T7547" s="27"/>
      <c r="U7547" s="27"/>
      <c r="V7547" s="27"/>
      <c r="W7547" s="27"/>
      <c r="X7547" s="27"/>
      <c r="Y7547" s="27"/>
      <c r="Z7547" s="27"/>
      <c r="AA7547" s="27"/>
      <c r="AB7547" s="27"/>
      <c r="AC7547" s="27"/>
      <c r="AD7547" s="27"/>
      <c r="AE7547" s="27"/>
      <c r="AF7547" s="27"/>
      <c r="AG7547" s="27"/>
      <c r="AH7547" s="27"/>
      <c r="AI7547" s="27"/>
      <c r="AJ7547" s="27"/>
      <c r="AK7547" s="27"/>
    </row>
    <row r="7548" spans="1:37" s="46" customFormat="1" x14ac:dyDescent="0.25">
      <c r="A7548" s="96"/>
      <c r="B7548" s="96"/>
      <c r="C7548" s="61"/>
      <c r="D7548" s="95"/>
      <c r="E7548" s="59"/>
      <c r="F7548" s="47"/>
      <c r="G7548" s="47"/>
      <c r="H7548" s="47"/>
      <c r="I7548" s="94"/>
      <c r="J7548" s="47"/>
      <c r="K7548" s="27"/>
      <c r="L7548" s="27"/>
      <c r="M7548" s="24"/>
      <c r="N7548" s="27"/>
      <c r="O7548" s="27"/>
      <c r="P7548" s="27"/>
      <c r="Q7548" s="27"/>
      <c r="R7548" s="27"/>
      <c r="S7548" s="27"/>
      <c r="T7548" s="27"/>
      <c r="U7548" s="27"/>
      <c r="V7548" s="27"/>
      <c r="W7548" s="27"/>
      <c r="X7548" s="27"/>
      <c r="Y7548" s="27"/>
      <c r="Z7548" s="27"/>
      <c r="AA7548" s="27"/>
      <c r="AB7548" s="27"/>
      <c r="AC7548" s="27"/>
      <c r="AD7548" s="27"/>
      <c r="AE7548" s="27"/>
      <c r="AF7548" s="27"/>
      <c r="AG7548" s="27"/>
      <c r="AH7548" s="27"/>
      <c r="AI7548" s="27"/>
      <c r="AJ7548" s="27"/>
      <c r="AK7548" s="27"/>
    </row>
    <row r="7549" spans="1:37" s="46" customFormat="1" x14ac:dyDescent="0.25">
      <c r="A7549" s="96"/>
      <c r="B7549" s="96"/>
      <c r="C7549" s="61"/>
      <c r="D7549" s="95"/>
      <c r="E7549" s="59"/>
      <c r="F7549" s="47"/>
      <c r="G7549" s="47"/>
      <c r="H7549" s="47"/>
      <c r="I7549" s="94"/>
      <c r="J7549" s="47"/>
      <c r="K7549" s="27"/>
      <c r="L7549" s="27"/>
      <c r="M7549" s="24"/>
      <c r="N7549" s="27"/>
      <c r="O7549" s="27"/>
      <c r="P7549" s="27"/>
      <c r="Q7549" s="27"/>
      <c r="R7549" s="27"/>
      <c r="S7549" s="27"/>
      <c r="T7549" s="27"/>
      <c r="U7549" s="27"/>
      <c r="V7549" s="27"/>
      <c r="W7549" s="27"/>
      <c r="X7549" s="27"/>
      <c r="Y7549" s="27"/>
      <c r="Z7549" s="27"/>
      <c r="AA7549" s="27"/>
      <c r="AB7549" s="27"/>
      <c r="AC7549" s="27"/>
      <c r="AD7549" s="27"/>
      <c r="AE7549" s="27"/>
      <c r="AF7549" s="27"/>
      <c r="AG7549" s="27"/>
      <c r="AH7549" s="27"/>
      <c r="AI7549" s="27"/>
      <c r="AJ7549" s="27"/>
      <c r="AK7549" s="27"/>
    </row>
    <row r="7550" spans="1:37" s="46" customFormat="1" x14ac:dyDescent="0.25">
      <c r="A7550" s="96"/>
      <c r="B7550" s="96"/>
      <c r="C7550" s="61"/>
      <c r="D7550" s="95"/>
      <c r="E7550" s="59"/>
      <c r="F7550" s="47"/>
      <c r="G7550" s="47"/>
      <c r="H7550" s="47"/>
      <c r="I7550" s="94"/>
      <c r="J7550" s="47"/>
      <c r="K7550" s="27"/>
      <c r="L7550" s="27"/>
      <c r="M7550" s="24"/>
      <c r="N7550" s="27"/>
      <c r="O7550" s="27"/>
      <c r="P7550" s="27"/>
      <c r="Q7550" s="27"/>
      <c r="R7550" s="27"/>
      <c r="S7550" s="27"/>
      <c r="T7550" s="27"/>
      <c r="U7550" s="27"/>
      <c r="V7550" s="27"/>
      <c r="W7550" s="27"/>
      <c r="X7550" s="27"/>
      <c r="Y7550" s="27"/>
      <c r="Z7550" s="27"/>
      <c r="AA7550" s="27"/>
      <c r="AB7550" s="27"/>
      <c r="AC7550" s="27"/>
      <c r="AD7550" s="27"/>
      <c r="AE7550" s="27"/>
      <c r="AF7550" s="27"/>
      <c r="AG7550" s="27"/>
      <c r="AH7550" s="27"/>
      <c r="AI7550" s="27"/>
      <c r="AJ7550" s="27"/>
      <c r="AK7550" s="27"/>
    </row>
    <row r="7551" spans="1:37" s="46" customFormat="1" x14ac:dyDescent="0.25">
      <c r="A7551" s="96"/>
      <c r="B7551" s="96"/>
      <c r="C7551" s="61"/>
      <c r="D7551" s="95"/>
      <c r="E7551" s="59"/>
      <c r="F7551" s="47"/>
      <c r="G7551" s="47"/>
      <c r="H7551" s="47"/>
      <c r="I7551" s="94"/>
      <c r="J7551" s="47"/>
      <c r="K7551" s="27"/>
      <c r="L7551" s="27"/>
      <c r="M7551" s="24"/>
      <c r="N7551" s="27"/>
      <c r="O7551" s="27"/>
      <c r="P7551" s="27"/>
      <c r="Q7551" s="27"/>
      <c r="R7551" s="27"/>
      <c r="S7551" s="27"/>
      <c r="T7551" s="27"/>
      <c r="U7551" s="27"/>
      <c r="V7551" s="27"/>
      <c r="W7551" s="27"/>
      <c r="X7551" s="27"/>
      <c r="Y7551" s="27"/>
      <c r="Z7551" s="27"/>
      <c r="AA7551" s="27"/>
      <c r="AB7551" s="27"/>
      <c r="AC7551" s="27"/>
      <c r="AD7551" s="27"/>
      <c r="AE7551" s="27"/>
      <c r="AF7551" s="27"/>
      <c r="AG7551" s="27"/>
      <c r="AH7551" s="27"/>
      <c r="AI7551" s="27"/>
      <c r="AJ7551" s="27"/>
      <c r="AK7551" s="27"/>
    </row>
    <row r="7552" spans="1:37" s="46" customFormat="1" x14ac:dyDescent="0.25">
      <c r="A7552" s="96"/>
      <c r="B7552" s="96"/>
      <c r="C7552" s="61"/>
      <c r="D7552" s="95"/>
      <c r="E7552" s="59"/>
      <c r="F7552" s="47"/>
      <c r="G7552" s="47"/>
      <c r="H7552" s="47"/>
      <c r="I7552" s="94"/>
      <c r="J7552" s="47"/>
      <c r="K7552" s="27"/>
      <c r="L7552" s="27"/>
      <c r="M7552" s="24"/>
      <c r="N7552" s="27"/>
      <c r="O7552" s="27"/>
      <c r="P7552" s="27"/>
      <c r="Q7552" s="27"/>
      <c r="R7552" s="27"/>
      <c r="S7552" s="27"/>
      <c r="T7552" s="27"/>
      <c r="U7552" s="27"/>
      <c r="V7552" s="27"/>
      <c r="W7552" s="27"/>
      <c r="X7552" s="27"/>
      <c r="Y7552" s="27"/>
      <c r="Z7552" s="27"/>
      <c r="AA7552" s="27"/>
      <c r="AB7552" s="27"/>
      <c r="AC7552" s="27"/>
      <c r="AD7552" s="27"/>
      <c r="AE7552" s="27"/>
      <c r="AF7552" s="27"/>
      <c r="AG7552" s="27"/>
      <c r="AH7552" s="27"/>
      <c r="AI7552" s="27"/>
      <c r="AJ7552" s="27"/>
      <c r="AK7552" s="27"/>
    </row>
    <row r="7553" spans="1:37" s="46" customFormat="1" x14ac:dyDescent="0.25">
      <c r="A7553" s="96"/>
      <c r="B7553" s="96"/>
      <c r="C7553" s="61"/>
      <c r="D7553" s="95"/>
      <c r="E7553" s="59"/>
      <c r="F7553" s="47"/>
      <c r="G7553" s="47"/>
      <c r="H7553" s="47"/>
      <c r="I7553" s="94"/>
      <c r="J7553" s="47"/>
      <c r="K7553" s="27"/>
      <c r="L7553" s="27"/>
      <c r="M7553" s="24"/>
      <c r="N7553" s="27"/>
      <c r="O7553" s="27"/>
      <c r="P7553" s="27"/>
      <c r="Q7553" s="27"/>
      <c r="R7553" s="27"/>
      <c r="S7553" s="27"/>
      <c r="T7553" s="27"/>
      <c r="U7553" s="27"/>
      <c r="V7553" s="27"/>
      <c r="W7553" s="27"/>
      <c r="X7553" s="27"/>
      <c r="Y7553" s="27"/>
      <c r="Z7553" s="27"/>
      <c r="AA7553" s="27"/>
      <c r="AB7553" s="27"/>
      <c r="AC7553" s="27"/>
      <c r="AD7553" s="27"/>
      <c r="AE7553" s="27"/>
      <c r="AF7553" s="27"/>
      <c r="AG7553" s="27"/>
      <c r="AH7553" s="27"/>
      <c r="AI7553" s="27"/>
      <c r="AJ7553" s="27"/>
      <c r="AK7553" s="27"/>
    </row>
    <row r="7554" spans="1:37" s="46" customFormat="1" x14ac:dyDescent="0.25">
      <c r="A7554" s="96"/>
      <c r="B7554" s="96"/>
      <c r="C7554" s="61"/>
      <c r="D7554" s="95"/>
      <c r="E7554" s="59"/>
      <c r="F7554" s="47"/>
      <c r="G7554" s="47"/>
      <c r="H7554" s="47"/>
      <c r="I7554" s="94"/>
      <c r="J7554" s="47"/>
      <c r="K7554" s="27"/>
      <c r="L7554" s="27"/>
      <c r="M7554" s="24"/>
      <c r="N7554" s="27"/>
      <c r="O7554" s="27"/>
      <c r="P7554" s="27"/>
      <c r="Q7554" s="27"/>
      <c r="R7554" s="27"/>
      <c r="S7554" s="27"/>
      <c r="T7554" s="27"/>
      <c r="U7554" s="27"/>
      <c r="V7554" s="27"/>
      <c r="W7554" s="27"/>
      <c r="X7554" s="27"/>
      <c r="Y7554" s="27"/>
      <c r="Z7554" s="27"/>
      <c r="AA7554" s="27"/>
      <c r="AB7554" s="27"/>
      <c r="AC7554" s="27"/>
      <c r="AD7554" s="27"/>
      <c r="AE7554" s="27"/>
      <c r="AF7554" s="27"/>
      <c r="AG7554" s="27"/>
      <c r="AH7554" s="27"/>
      <c r="AI7554" s="27"/>
      <c r="AJ7554" s="27"/>
      <c r="AK7554" s="27"/>
    </row>
    <row r="7555" spans="1:37" s="46" customFormat="1" x14ac:dyDescent="0.25">
      <c r="A7555" s="96"/>
      <c r="B7555" s="96"/>
      <c r="C7555" s="61"/>
      <c r="D7555" s="95"/>
      <c r="E7555" s="59"/>
      <c r="F7555" s="47"/>
      <c r="G7555" s="47"/>
      <c r="H7555" s="47"/>
      <c r="I7555" s="94"/>
      <c r="J7555" s="47"/>
      <c r="K7555" s="27"/>
      <c r="L7555" s="27"/>
      <c r="M7555" s="24"/>
      <c r="N7555" s="27"/>
      <c r="O7555" s="27"/>
      <c r="P7555" s="27"/>
      <c r="Q7555" s="27"/>
      <c r="R7555" s="27"/>
      <c r="S7555" s="27"/>
      <c r="T7555" s="27"/>
      <c r="U7555" s="27"/>
      <c r="V7555" s="27"/>
      <c r="W7555" s="27"/>
      <c r="X7555" s="27"/>
      <c r="Y7555" s="27"/>
      <c r="Z7555" s="27"/>
      <c r="AA7555" s="27"/>
      <c r="AB7555" s="27"/>
      <c r="AC7555" s="27"/>
      <c r="AD7555" s="27"/>
      <c r="AE7555" s="27"/>
      <c r="AF7555" s="27"/>
      <c r="AG7555" s="27"/>
      <c r="AH7555" s="27"/>
      <c r="AI7555" s="27"/>
      <c r="AJ7555" s="27"/>
      <c r="AK7555" s="27"/>
    </row>
    <row r="7556" spans="1:37" s="46" customFormat="1" x14ac:dyDescent="0.25">
      <c r="A7556" s="96"/>
      <c r="B7556" s="96"/>
      <c r="C7556" s="61"/>
      <c r="D7556" s="95"/>
      <c r="E7556" s="59"/>
      <c r="F7556" s="47"/>
      <c r="G7556" s="47"/>
      <c r="H7556" s="47"/>
      <c r="I7556" s="94"/>
      <c r="J7556" s="47"/>
      <c r="K7556" s="27"/>
      <c r="L7556" s="27"/>
      <c r="M7556" s="24"/>
      <c r="N7556" s="27"/>
      <c r="O7556" s="27"/>
      <c r="P7556" s="27"/>
      <c r="Q7556" s="27"/>
      <c r="R7556" s="27"/>
      <c r="S7556" s="27"/>
      <c r="T7556" s="27"/>
      <c r="U7556" s="27"/>
      <c r="V7556" s="27"/>
      <c r="W7556" s="27"/>
      <c r="X7556" s="27"/>
      <c r="Y7556" s="27"/>
      <c r="Z7556" s="27"/>
      <c r="AA7556" s="27"/>
      <c r="AB7556" s="27"/>
      <c r="AC7556" s="27"/>
      <c r="AD7556" s="27"/>
      <c r="AE7556" s="27"/>
      <c r="AF7556" s="27"/>
      <c r="AG7556" s="27"/>
      <c r="AH7556" s="27"/>
      <c r="AI7556" s="27"/>
      <c r="AJ7556" s="27"/>
      <c r="AK7556" s="27"/>
    </row>
    <row r="7557" spans="1:37" s="46" customFormat="1" x14ac:dyDescent="0.25">
      <c r="A7557" s="96"/>
      <c r="B7557" s="96"/>
      <c r="C7557" s="61"/>
      <c r="D7557" s="95"/>
      <c r="E7557" s="59"/>
      <c r="F7557" s="47"/>
      <c r="G7557" s="47"/>
      <c r="H7557" s="47"/>
      <c r="I7557" s="94"/>
      <c r="J7557" s="47"/>
      <c r="K7557" s="27"/>
      <c r="L7557" s="27"/>
      <c r="M7557" s="24"/>
      <c r="N7557" s="27"/>
      <c r="O7557" s="27"/>
      <c r="P7557" s="27"/>
      <c r="Q7557" s="27"/>
      <c r="R7557" s="27"/>
      <c r="S7557" s="27"/>
      <c r="T7557" s="27"/>
      <c r="U7557" s="27"/>
      <c r="V7557" s="27"/>
      <c r="W7557" s="27"/>
      <c r="X7557" s="27"/>
      <c r="Y7557" s="27"/>
      <c r="Z7557" s="27"/>
      <c r="AA7557" s="27"/>
      <c r="AB7557" s="27"/>
      <c r="AC7557" s="27"/>
      <c r="AD7557" s="27"/>
      <c r="AE7557" s="27"/>
      <c r="AF7557" s="27"/>
      <c r="AG7557" s="27"/>
      <c r="AH7557" s="27"/>
      <c r="AI7557" s="27"/>
      <c r="AJ7557" s="27"/>
      <c r="AK7557" s="27"/>
    </row>
    <row r="7558" spans="1:37" s="46" customFormat="1" x14ac:dyDescent="0.25">
      <c r="A7558" s="96"/>
      <c r="B7558" s="96"/>
      <c r="C7558" s="61"/>
      <c r="D7558" s="95"/>
      <c r="E7558" s="59"/>
      <c r="F7558" s="47"/>
      <c r="G7558" s="47"/>
      <c r="H7558" s="47"/>
      <c r="I7558" s="94"/>
      <c r="J7558" s="47"/>
      <c r="K7558" s="27"/>
      <c r="L7558" s="27"/>
      <c r="M7558" s="24"/>
      <c r="N7558" s="27"/>
      <c r="O7558" s="27"/>
      <c r="P7558" s="27"/>
      <c r="Q7558" s="27"/>
      <c r="R7558" s="27"/>
      <c r="S7558" s="27"/>
      <c r="T7558" s="27"/>
      <c r="U7558" s="27"/>
      <c r="V7558" s="27"/>
      <c r="W7558" s="27"/>
      <c r="X7558" s="27"/>
      <c r="Y7558" s="27"/>
      <c r="Z7558" s="27"/>
      <c r="AA7558" s="27"/>
      <c r="AB7558" s="27"/>
      <c r="AC7558" s="27"/>
      <c r="AD7558" s="27"/>
      <c r="AE7558" s="27"/>
      <c r="AF7558" s="27"/>
      <c r="AG7558" s="27"/>
      <c r="AH7558" s="27"/>
      <c r="AI7558" s="27"/>
      <c r="AJ7558" s="27"/>
      <c r="AK7558" s="27"/>
    </row>
    <row r="7559" spans="1:37" s="46" customFormat="1" x14ac:dyDescent="0.25">
      <c r="A7559" s="96"/>
      <c r="B7559" s="96"/>
      <c r="C7559" s="61"/>
      <c r="D7559" s="95"/>
      <c r="E7559" s="59"/>
      <c r="F7559" s="47"/>
      <c r="G7559" s="47"/>
      <c r="H7559" s="47"/>
      <c r="I7559" s="94"/>
      <c r="J7559" s="47"/>
      <c r="K7559" s="27"/>
      <c r="L7559" s="27"/>
      <c r="M7559" s="24"/>
      <c r="N7559" s="27"/>
      <c r="O7559" s="27"/>
      <c r="P7559" s="27"/>
      <c r="Q7559" s="27"/>
      <c r="R7559" s="27"/>
      <c r="S7559" s="27"/>
      <c r="T7559" s="27"/>
      <c r="U7559" s="27"/>
      <c r="V7559" s="27"/>
      <c r="W7559" s="27"/>
      <c r="X7559" s="27"/>
      <c r="Y7559" s="27"/>
      <c r="Z7559" s="27"/>
      <c r="AA7559" s="27"/>
      <c r="AB7559" s="27"/>
      <c r="AC7559" s="27"/>
      <c r="AD7559" s="27"/>
      <c r="AE7559" s="27"/>
      <c r="AF7559" s="27"/>
      <c r="AG7559" s="27"/>
      <c r="AH7559" s="27"/>
      <c r="AI7559" s="27"/>
      <c r="AJ7559" s="27"/>
      <c r="AK7559" s="27"/>
    </row>
    <row r="7560" spans="1:37" s="46" customFormat="1" x14ac:dyDescent="0.25">
      <c r="A7560" s="96"/>
      <c r="B7560" s="96"/>
      <c r="C7560" s="61"/>
      <c r="D7560" s="95"/>
      <c r="E7560" s="59"/>
      <c r="F7560" s="47"/>
      <c r="G7560" s="47"/>
      <c r="H7560" s="47"/>
      <c r="I7560" s="94"/>
      <c r="J7560" s="47"/>
      <c r="K7560" s="27"/>
      <c r="L7560" s="27"/>
      <c r="M7560" s="24"/>
      <c r="N7560" s="27"/>
      <c r="O7560" s="27"/>
      <c r="P7560" s="27"/>
      <c r="Q7560" s="27"/>
      <c r="R7560" s="27"/>
      <c r="S7560" s="27"/>
      <c r="T7560" s="27"/>
      <c r="U7560" s="27"/>
      <c r="V7560" s="27"/>
      <c r="W7560" s="27"/>
      <c r="X7560" s="27"/>
      <c r="Y7560" s="27"/>
      <c r="Z7560" s="27"/>
      <c r="AA7560" s="27"/>
      <c r="AB7560" s="27"/>
      <c r="AC7560" s="27"/>
      <c r="AD7560" s="27"/>
      <c r="AE7560" s="27"/>
      <c r="AF7560" s="27"/>
      <c r="AG7560" s="27"/>
      <c r="AH7560" s="27"/>
      <c r="AI7560" s="27"/>
      <c r="AJ7560" s="27"/>
      <c r="AK7560" s="27"/>
    </row>
    <row r="7561" spans="1:37" s="46" customFormat="1" x14ac:dyDescent="0.25">
      <c r="A7561" s="96"/>
      <c r="B7561" s="96"/>
      <c r="C7561" s="61"/>
      <c r="D7561" s="95"/>
      <c r="E7561" s="59"/>
      <c r="F7561" s="47"/>
      <c r="G7561" s="47"/>
      <c r="H7561" s="47"/>
      <c r="I7561" s="94"/>
      <c r="J7561" s="47"/>
      <c r="K7561" s="27"/>
      <c r="L7561" s="27"/>
      <c r="M7561" s="24"/>
      <c r="N7561" s="27"/>
      <c r="O7561" s="27"/>
      <c r="P7561" s="27"/>
      <c r="Q7561" s="27"/>
      <c r="R7561" s="27"/>
      <c r="S7561" s="27"/>
      <c r="T7561" s="27"/>
      <c r="U7561" s="27"/>
      <c r="V7561" s="27"/>
      <c r="W7561" s="27"/>
      <c r="X7561" s="27"/>
      <c r="Y7561" s="27"/>
      <c r="Z7561" s="27"/>
      <c r="AA7561" s="27"/>
      <c r="AB7561" s="27"/>
      <c r="AC7561" s="27"/>
      <c r="AD7561" s="27"/>
      <c r="AE7561" s="27"/>
      <c r="AF7561" s="27"/>
      <c r="AG7561" s="27"/>
      <c r="AH7561" s="27"/>
      <c r="AI7561" s="27"/>
      <c r="AJ7561" s="27"/>
      <c r="AK7561" s="27"/>
    </row>
    <row r="7562" spans="1:37" s="46" customFormat="1" x14ac:dyDescent="0.25">
      <c r="A7562" s="96"/>
      <c r="B7562" s="96"/>
      <c r="C7562" s="61"/>
      <c r="D7562" s="95"/>
      <c r="E7562" s="59"/>
      <c r="F7562" s="47"/>
      <c r="G7562" s="47"/>
      <c r="H7562" s="47"/>
      <c r="I7562" s="94"/>
      <c r="J7562" s="47"/>
      <c r="K7562" s="27"/>
      <c r="L7562" s="27"/>
      <c r="M7562" s="24"/>
      <c r="N7562" s="27"/>
      <c r="O7562" s="27"/>
      <c r="P7562" s="27"/>
      <c r="Q7562" s="27"/>
      <c r="R7562" s="27"/>
      <c r="S7562" s="27"/>
      <c r="T7562" s="27"/>
      <c r="U7562" s="27"/>
      <c r="V7562" s="27"/>
      <c r="W7562" s="27"/>
      <c r="X7562" s="27"/>
      <c r="Y7562" s="27"/>
      <c r="Z7562" s="27"/>
      <c r="AA7562" s="27"/>
      <c r="AB7562" s="27"/>
      <c r="AC7562" s="27"/>
      <c r="AD7562" s="27"/>
      <c r="AE7562" s="27"/>
      <c r="AF7562" s="27"/>
      <c r="AG7562" s="27"/>
      <c r="AH7562" s="27"/>
      <c r="AI7562" s="27"/>
      <c r="AJ7562" s="27"/>
      <c r="AK7562" s="27"/>
    </row>
    <row r="7563" spans="1:37" s="46" customFormat="1" x14ac:dyDescent="0.25">
      <c r="A7563" s="96"/>
      <c r="B7563" s="96"/>
      <c r="C7563" s="61"/>
      <c r="D7563" s="95"/>
      <c r="E7563" s="59"/>
      <c r="F7563" s="47"/>
      <c r="G7563" s="47"/>
      <c r="H7563" s="47"/>
      <c r="I7563" s="94"/>
      <c r="J7563" s="47"/>
      <c r="K7563" s="27"/>
      <c r="L7563" s="27"/>
      <c r="M7563" s="24"/>
      <c r="N7563" s="27"/>
      <c r="O7563" s="27"/>
      <c r="P7563" s="27"/>
      <c r="Q7563" s="27"/>
      <c r="R7563" s="27"/>
      <c r="S7563" s="27"/>
      <c r="T7563" s="27"/>
      <c r="U7563" s="27"/>
      <c r="V7563" s="27"/>
      <c r="W7563" s="27"/>
      <c r="X7563" s="27"/>
      <c r="Y7563" s="27"/>
      <c r="Z7563" s="27"/>
      <c r="AA7563" s="27"/>
      <c r="AB7563" s="27"/>
      <c r="AC7563" s="27"/>
      <c r="AD7563" s="27"/>
      <c r="AE7563" s="27"/>
      <c r="AF7563" s="27"/>
      <c r="AG7563" s="27"/>
      <c r="AH7563" s="27"/>
      <c r="AI7563" s="27"/>
      <c r="AJ7563" s="27"/>
      <c r="AK7563" s="27"/>
    </row>
    <row r="7564" spans="1:37" s="46" customFormat="1" x14ac:dyDescent="0.25">
      <c r="A7564" s="96"/>
      <c r="B7564" s="96"/>
      <c r="C7564" s="61"/>
      <c r="D7564" s="95"/>
      <c r="E7564" s="59"/>
      <c r="F7564" s="47"/>
      <c r="G7564" s="47"/>
      <c r="H7564" s="47"/>
      <c r="I7564" s="94"/>
      <c r="J7564" s="47"/>
      <c r="K7564" s="27"/>
      <c r="L7564" s="27"/>
      <c r="M7564" s="24"/>
      <c r="N7564" s="27"/>
      <c r="O7564" s="27"/>
      <c r="P7564" s="27"/>
      <c r="Q7564" s="27"/>
      <c r="R7564" s="27"/>
      <c r="S7564" s="27"/>
      <c r="T7564" s="27"/>
      <c r="U7564" s="27"/>
      <c r="V7564" s="27"/>
      <c r="W7564" s="27"/>
      <c r="X7564" s="27"/>
      <c r="Y7564" s="27"/>
      <c r="Z7564" s="27"/>
      <c r="AA7564" s="27"/>
      <c r="AB7564" s="27"/>
      <c r="AC7564" s="27"/>
      <c r="AD7564" s="27"/>
      <c r="AE7564" s="27"/>
      <c r="AF7564" s="27"/>
      <c r="AG7564" s="27"/>
      <c r="AH7564" s="27"/>
      <c r="AI7564" s="27"/>
      <c r="AJ7564" s="27"/>
      <c r="AK7564" s="27"/>
    </row>
    <row r="7565" spans="1:37" s="46" customFormat="1" x14ac:dyDescent="0.25">
      <c r="A7565" s="96"/>
      <c r="B7565" s="96"/>
      <c r="C7565" s="61"/>
      <c r="D7565" s="95"/>
      <c r="E7565" s="59"/>
      <c r="F7565" s="47"/>
      <c r="G7565" s="47"/>
      <c r="H7565" s="47"/>
      <c r="I7565" s="94"/>
      <c r="J7565" s="47"/>
      <c r="K7565" s="27"/>
      <c r="L7565" s="27"/>
      <c r="M7565" s="24"/>
      <c r="N7565" s="27"/>
      <c r="O7565" s="27"/>
      <c r="P7565" s="27"/>
      <c r="Q7565" s="27"/>
      <c r="R7565" s="27"/>
      <c r="S7565" s="27"/>
      <c r="T7565" s="27"/>
      <c r="U7565" s="27"/>
      <c r="V7565" s="27"/>
      <c r="W7565" s="27"/>
      <c r="X7565" s="27"/>
      <c r="Y7565" s="27"/>
      <c r="Z7565" s="27"/>
      <c r="AA7565" s="27"/>
      <c r="AB7565" s="27"/>
      <c r="AC7565" s="27"/>
      <c r="AD7565" s="27"/>
      <c r="AE7565" s="27"/>
      <c r="AF7565" s="27"/>
      <c r="AG7565" s="27"/>
      <c r="AH7565" s="27"/>
      <c r="AI7565" s="27"/>
      <c r="AJ7565" s="27"/>
      <c r="AK7565" s="27"/>
    </row>
    <row r="7566" spans="1:37" s="46" customFormat="1" x14ac:dyDescent="0.25">
      <c r="A7566" s="96"/>
      <c r="B7566" s="96"/>
      <c r="C7566" s="61"/>
      <c r="D7566" s="95"/>
      <c r="E7566" s="59"/>
      <c r="F7566" s="47"/>
      <c r="G7566" s="47"/>
      <c r="H7566" s="47"/>
      <c r="I7566" s="94"/>
      <c r="J7566" s="47"/>
      <c r="K7566" s="27"/>
      <c r="L7566" s="27"/>
      <c r="M7566" s="24"/>
      <c r="N7566" s="27"/>
      <c r="O7566" s="27"/>
      <c r="P7566" s="27"/>
      <c r="Q7566" s="27"/>
      <c r="R7566" s="27"/>
      <c r="S7566" s="27"/>
      <c r="T7566" s="27"/>
      <c r="U7566" s="27"/>
      <c r="V7566" s="27"/>
      <c r="W7566" s="27"/>
      <c r="X7566" s="27"/>
      <c r="Y7566" s="27"/>
      <c r="Z7566" s="27"/>
      <c r="AA7566" s="27"/>
      <c r="AB7566" s="27"/>
      <c r="AC7566" s="27"/>
      <c r="AD7566" s="27"/>
      <c r="AE7566" s="27"/>
      <c r="AF7566" s="27"/>
      <c r="AG7566" s="27"/>
      <c r="AH7566" s="27"/>
      <c r="AI7566" s="27"/>
      <c r="AJ7566" s="27"/>
      <c r="AK7566" s="27"/>
    </row>
    <row r="7567" spans="1:37" s="46" customFormat="1" x14ac:dyDescent="0.25">
      <c r="A7567" s="96"/>
      <c r="B7567" s="96"/>
      <c r="C7567" s="61"/>
      <c r="D7567" s="95"/>
      <c r="E7567" s="59"/>
      <c r="F7567" s="47"/>
      <c r="G7567" s="47"/>
      <c r="H7567" s="47"/>
      <c r="I7567" s="94"/>
      <c r="J7567" s="47"/>
      <c r="K7567" s="27"/>
      <c r="L7567" s="27"/>
      <c r="M7567" s="24"/>
      <c r="N7567" s="27"/>
      <c r="O7567" s="27"/>
      <c r="P7567" s="27"/>
      <c r="Q7567" s="27"/>
      <c r="R7567" s="27"/>
      <c r="S7567" s="27"/>
      <c r="T7567" s="27"/>
      <c r="U7567" s="27"/>
      <c r="V7567" s="27"/>
      <c r="W7567" s="27"/>
      <c r="X7567" s="27"/>
      <c r="Y7567" s="27"/>
      <c r="Z7567" s="27"/>
      <c r="AA7567" s="27"/>
      <c r="AB7567" s="27"/>
      <c r="AC7567" s="27"/>
      <c r="AD7567" s="27"/>
      <c r="AE7567" s="27"/>
      <c r="AF7567" s="27"/>
      <c r="AG7567" s="27"/>
      <c r="AH7567" s="27"/>
      <c r="AI7567" s="27"/>
      <c r="AJ7567" s="27"/>
      <c r="AK7567" s="27"/>
    </row>
    <row r="7568" spans="1:37" s="46" customFormat="1" x14ac:dyDescent="0.25">
      <c r="A7568" s="96"/>
      <c r="B7568" s="96"/>
      <c r="C7568" s="61"/>
      <c r="D7568" s="95"/>
      <c r="E7568" s="59"/>
      <c r="F7568" s="47"/>
      <c r="G7568" s="47"/>
      <c r="H7568" s="47"/>
      <c r="I7568" s="94"/>
      <c r="J7568" s="47"/>
      <c r="K7568" s="27"/>
      <c r="L7568" s="27"/>
      <c r="M7568" s="24"/>
      <c r="N7568" s="27"/>
      <c r="O7568" s="27"/>
      <c r="P7568" s="27"/>
      <c r="Q7568" s="27"/>
      <c r="R7568" s="27"/>
      <c r="S7568" s="27"/>
      <c r="T7568" s="27"/>
      <c r="U7568" s="27"/>
      <c r="V7568" s="27"/>
      <c r="W7568" s="27"/>
      <c r="X7568" s="27"/>
      <c r="Y7568" s="27"/>
      <c r="Z7568" s="27"/>
      <c r="AA7568" s="27"/>
      <c r="AB7568" s="27"/>
      <c r="AC7568" s="27"/>
      <c r="AD7568" s="27"/>
      <c r="AE7568" s="27"/>
      <c r="AF7568" s="27"/>
      <c r="AG7568" s="27"/>
      <c r="AH7568" s="27"/>
      <c r="AI7568" s="27"/>
      <c r="AJ7568" s="27"/>
      <c r="AK7568" s="27"/>
    </row>
    <row r="7569" spans="1:37" s="46" customFormat="1" x14ac:dyDescent="0.25">
      <c r="A7569" s="96"/>
      <c r="B7569" s="96"/>
      <c r="C7569" s="61"/>
      <c r="D7569" s="95"/>
      <c r="E7569" s="59"/>
      <c r="F7569" s="47"/>
      <c r="G7569" s="47"/>
      <c r="H7569" s="47"/>
      <c r="I7569" s="94"/>
      <c r="J7569" s="47"/>
      <c r="K7569" s="27"/>
      <c r="L7569" s="27"/>
      <c r="M7569" s="24"/>
      <c r="N7569" s="27"/>
      <c r="O7569" s="27"/>
      <c r="P7569" s="27"/>
      <c r="Q7569" s="27"/>
      <c r="R7569" s="27"/>
      <c r="S7569" s="27"/>
      <c r="T7569" s="27"/>
      <c r="U7569" s="27"/>
      <c r="V7569" s="27"/>
      <c r="W7569" s="27"/>
      <c r="X7569" s="27"/>
      <c r="Y7569" s="27"/>
      <c r="Z7569" s="27"/>
      <c r="AA7569" s="27"/>
      <c r="AB7569" s="27"/>
      <c r="AC7569" s="27"/>
      <c r="AD7569" s="27"/>
      <c r="AE7569" s="27"/>
      <c r="AF7569" s="27"/>
      <c r="AG7569" s="27"/>
      <c r="AH7569" s="27"/>
      <c r="AI7569" s="27"/>
      <c r="AJ7569" s="27"/>
      <c r="AK7569" s="27"/>
    </row>
    <row r="7570" spans="1:37" s="46" customFormat="1" x14ac:dyDescent="0.25">
      <c r="A7570" s="96"/>
      <c r="B7570" s="96"/>
      <c r="C7570" s="61"/>
      <c r="D7570" s="95"/>
      <c r="E7570" s="59"/>
      <c r="F7570" s="47"/>
      <c r="G7570" s="47"/>
      <c r="H7570" s="47"/>
      <c r="I7570" s="94"/>
      <c r="J7570" s="47"/>
      <c r="K7570" s="27"/>
      <c r="L7570" s="27"/>
      <c r="M7570" s="24"/>
      <c r="N7570" s="27"/>
      <c r="O7570" s="27"/>
      <c r="P7570" s="27"/>
      <c r="Q7570" s="27"/>
      <c r="R7570" s="27"/>
      <c r="S7570" s="27"/>
      <c r="T7570" s="27"/>
      <c r="U7570" s="27"/>
      <c r="V7570" s="27"/>
      <c r="W7570" s="27"/>
      <c r="X7570" s="27"/>
      <c r="Y7570" s="27"/>
      <c r="Z7570" s="27"/>
      <c r="AA7570" s="27"/>
      <c r="AB7570" s="27"/>
      <c r="AC7570" s="27"/>
      <c r="AD7570" s="27"/>
      <c r="AE7570" s="27"/>
      <c r="AF7570" s="27"/>
      <c r="AG7570" s="27"/>
      <c r="AH7570" s="27"/>
      <c r="AI7570" s="27"/>
      <c r="AJ7570" s="27"/>
      <c r="AK7570" s="27"/>
    </row>
    <row r="7571" spans="1:37" s="46" customFormat="1" x14ac:dyDescent="0.25">
      <c r="A7571" s="96"/>
      <c r="B7571" s="96"/>
      <c r="C7571" s="61"/>
      <c r="D7571" s="95"/>
      <c r="E7571" s="59"/>
      <c r="F7571" s="47"/>
      <c r="G7571" s="47"/>
      <c r="H7571" s="47"/>
      <c r="I7571" s="94"/>
      <c r="J7571" s="47"/>
      <c r="K7571" s="27"/>
      <c r="L7571" s="27"/>
      <c r="M7571" s="24"/>
      <c r="N7571" s="27"/>
      <c r="O7571" s="27"/>
      <c r="P7571" s="27"/>
      <c r="Q7571" s="27"/>
      <c r="R7571" s="27"/>
      <c r="S7571" s="27"/>
      <c r="T7571" s="27"/>
      <c r="U7571" s="27"/>
      <c r="V7571" s="27"/>
      <c r="W7571" s="27"/>
      <c r="X7571" s="27"/>
      <c r="Y7571" s="27"/>
      <c r="Z7571" s="27"/>
      <c r="AA7571" s="27"/>
      <c r="AB7571" s="27"/>
      <c r="AC7571" s="27"/>
      <c r="AD7571" s="27"/>
      <c r="AE7571" s="27"/>
      <c r="AF7571" s="27"/>
      <c r="AG7571" s="27"/>
      <c r="AH7571" s="27"/>
      <c r="AI7571" s="27"/>
      <c r="AJ7571" s="27"/>
      <c r="AK7571" s="27"/>
    </row>
    <row r="7572" spans="1:37" s="46" customFormat="1" x14ac:dyDescent="0.25">
      <c r="A7572" s="96"/>
      <c r="B7572" s="96"/>
      <c r="C7572" s="61"/>
      <c r="D7572" s="95"/>
      <c r="E7572" s="59"/>
      <c r="F7572" s="47"/>
      <c r="G7572" s="47"/>
      <c r="H7572" s="47"/>
      <c r="I7572" s="94"/>
      <c r="J7572" s="47"/>
      <c r="K7572" s="27"/>
      <c r="L7572" s="27"/>
      <c r="M7572" s="24"/>
      <c r="N7572" s="27"/>
      <c r="O7572" s="27"/>
      <c r="P7572" s="27"/>
      <c r="Q7572" s="27"/>
      <c r="R7572" s="27"/>
      <c r="S7572" s="27"/>
      <c r="T7572" s="27"/>
      <c r="U7572" s="27"/>
      <c r="V7572" s="27"/>
      <c r="W7572" s="27"/>
      <c r="X7572" s="27"/>
      <c r="Y7572" s="27"/>
      <c r="Z7572" s="27"/>
      <c r="AA7572" s="27"/>
      <c r="AB7572" s="27"/>
      <c r="AC7572" s="27"/>
      <c r="AD7572" s="27"/>
      <c r="AE7572" s="27"/>
      <c r="AF7572" s="27"/>
      <c r="AG7572" s="27"/>
      <c r="AH7572" s="27"/>
      <c r="AI7572" s="27"/>
      <c r="AJ7572" s="27"/>
      <c r="AK7572" s="27"/>
    </row>
    <row r="7573" spans="1:37" s="46" customFormat="1" x14ac:dyDescent="0.25">
      <c r="A7573" s="96"/>
      <c r="B7573" s="96"/>
      <c r="C7573" s="61"/>
      <c r="D7573" s="95"/>
      <c r="E7573" s="59"/>
      <c r="F7573" s="47"/>
      <c r="G7573" s="47"/>
      <c r="H7573" s="47"/>
      <c r="I7573" s="94"/>
      <c r="J7573" s="47"/>
      <c r="K7573" s="27"/>
      <c r="L7573" s="27"/>
      <c r="M7573" s="24"/>
      <c r="N7573" s="27"/>
      <c r="O7573" s="27"/>
      <c r="P7573" s="27"/>
      <c r="Q7573" s="27"/>
      <c r="R7573" s="27"/>
      <c r="S7573" s="27"/>
      <c r="T7573" s="27"/>
      <c r="U7573" s="27"/>
      <c r="V7573" s="27"/>
      <c r="W7573" s="27"/>
      <c r="X7573" s="27"/>
      <c r="Y7573" s="27"/>
      <c r="Z7573" s="27"/>
      <c r="AA7573" s="27"/>
      <c r="AB7573" s="27"/>
      <c r="AC7573" s="27"/>
      <c r="AD7573" s="27"/>
      <c r="AE7573" s="27"/>
      <c r="AF7573" s="27"/>
      <c r="AG7573" s="27"/>
      <c r="AH7573" s="27"/>
      <c r="AI7573" s="27"/>
      <c r="AJ7573" s="27"/>
      <c r="AK7573" s="27"/>
    </row>
    <row r="7574" spans="1:37" s="46" customFormat="1" x14ac:dyDescent="0.25">
      <c r="A7574" s="96"/>
      <c r="B7574" s="96"/>
      <c r="C7574" s="61"/>
      <c r="D7574" s="95"/>
      <c r="E7574" s="59"/>
      <c r="F7574" s="47"/>
      <c r="G7574" s="47"/>
      <c r="H7574" s="47"/>
      <c r="I7574" s="94"/>
      <c r="J7574" s="47"/>
      <c r="K7574" s="27"/>
      <c r="L7574" s="27"/>
      <c r="M7574" s="24"/>
      <c r="N7574" s="27"/>
      <c r="O7574" s="27"/>
      <c r="P7574" s="27"/>
      <c r="Q7574" s="27"/>
      <c r="R7574" s="27"/>
      <c r="S7574" s="27"/>
      <c r="T7574" s="27"/>
      <c r="U7574" s="27"/>
      <c r="V7574" s="27"/>
      <c r="W7574" s="27"/>
      <c r="X7574" s="27"/>
      <c r="Y7574" s="27"/>
      <c r="Z7574" s="27"/>
      <c r="AA7574" s="27"/>
      <c r="AB7574" s="27"/>
      <c r="AC7574" s="27"/>
      <c r="AD7574" s="27"/>
      <c r="AE7574" s="27"/>
      <c r="AF7574" s="27"/>
      <c r="AG7574" s="27"/>
      <c r="AH7574" s="27"/>
      <c r="AI7574" s="27"/>
      <c r="AJ7574" s="27"/>
      <c r="AK7574" s="27"/>
    </row>
    <row r="7575" spans="1:37" s="46" customFormat="1" x14ac:dyDescent="0.25">
      <c r="A7575" s="96"/>
      <c r="B7575" s="96"/>
      <c r="C7575" s="61"/>
      <c r="D7575" s="95"/>
      <c r="E7575" s="59"/>
      <c r="F7575" s="47"/>
      <c r="G7575" s="47"/>
      <c r="H7575" s="47"/>
      <c r="I7575" s="94"/>
      <c r="J7575" s="47"/>
      <c r="K7575" s="27"/>
      <c r="L7575" s="27"/>
      <c r="M7575" s="24"/>
      <c r="N7575" s="27"/>
      <c r="O7575" s="27"/>
      <c r="P7575" s="27"/>
      <c r="Q7575" s="27"/>
      <c r="R7575" s="27"/>
      <c r="S7575" s="27"/>
      <c r="T7575" s="27"/>
      <c r="U7575" s="27"/>
      <c r="V7575" s="27"/>
      <c r="W7575" s="27"/>
      <c r="X7575" s="27"/>
      <c r="Y7575" s="27"/>
      <c r="Z7575" s="27"/>
      <c r="AA7575" s="27"/>
      <c r="AB7575" s="27"/>
      <c r="AC7575" s="27"/>
      <c r="AD7575" s="27"/>
      <c r="AE7575" s="27"/>
      <c r="AF7575" s="27"/>
      <c r="AG7575" s="27"/>
      <c r="AH7575" s="27"/>
      <c r="AI7575" s="27"/>
      <c r="AJ7575" s="27"/>
      <c r="AK7575" s="27"/>
    </row>
    <row r="7576" spans="1:37" s="46" customFormat="1" x14ac:dyDescent="0.25">
      <c r="A7576" s="96"/>
      <c r="B7576" s="96"/>
      <c r="C7576" s="61"/>
      <c r="D7576" s="95"/>
      <c r="E7576" s="59"/>
      <c r="F7576" s="47"/>
      <c r="G7576" s="47"/>
      <c r="H7576" s="47"/>
      <c r="I7576" s="94"/>
      <c r="J7576" s="47"/>
      <c r="K7576" s="27"/>
      <c r="L7576" s="27"/>
      <c r="M7576" s="24"/>
      <c r="N7576" s="27"/>
      <c r="O7576" s="27"/>
      <c r="P7576" s="27"/>
      <c r="Q7576" s="27"/>
      <c r="R7576" s="27"/>
      <c r="S7576" s="27"/>
      <c r="T7576" s="27"/>
      <c r="U7576" s="27"/>
      <c r="V7576" s="27"/>
      <c r="W7576" s="27"/>
      <c r="X7576" s="27"/>
      <c r="Y7576" s="27"/>
      <c r="Z7576" s="27"/>
      <c r="AA7576" s="27"/>
      <c r="AB7576" s="27"/>
      <c r="AC7576" s="27"/>
      <c r="AD7576" s="27"/>
      <c r="AE7576" s="27"/>
      <c r="AF7576" s="27"/>
      <c r="AG7576" s="27"/>
      <c r="AH7576" s="27"/>
      <c r="AI7576" s="27"/>
      <c r="AJ7576" s="27"/>
      <c r="AK7576" s="27"/>
    </row>
    <row r="7577" spans="1:37" s="46" customFormat="1" x14ac:dyDescent="0.25">
      <c r="A7577" s="96"/>
      <c r="B7577" s="96"/>
      <c r="C7577" s="61"/>
      <c r="D7577" s="95"/>
      <c r="E7577" s="59"/>
      <c r="F7577" s="47"/>
      <c r="G7577" s="47"/>
      <c r="H7577" s="47"/>
      <c r="I7577" s="94"/>
      <c r="J7577" s="47"/>
      <c r="K7577" s="27"/>
      <c r="L7577" s="27"/>
      <c r="M7577" s="24"/>
      <c r="N7577" s="27"/>
      <c r="O7577" s="27"/>
      <c r="P7577" s="27"/>
      <c r="Q7577" s="27"/>
      <c r="R7577" s="27"/>
      <c r="S7577" s="27"/>
      <c r="T7577" s="27"/>
      <c r="U7577" s="27"/>
      <c r="V7577" s="27"/>
      <c r="W7577" s="27"/>
      <c r="X7577" s="27"/>
      <c r="Y7577" s="27"/>
      <c r="Z7577" s="27"/>
      <c r="AA7577" s="27"/>
      <c r="AB7577" s="27"/>
      <c r="AC7577" s="27"/>
      <c r="AD7577" s="27"/>
      <c r="AE7577" s="27"/>
      <c r="AF7577" s="27"/>
      <c r="AG7577" s="27"/>
      <c r="AH7577" s="27"/>
      <c r="AI7577" s="27"/>
      <c r="AJ7577" s="27"/>
      <c r="AK7577" s="27"/>
    </row>
    <row r="7578" spans="1:37" s="46" customFormat="1" x14ac:dyDescent="0.25">
      <c r="A7578" s="96"/>
      <c r="B7578" s="96"/>
      <c r="C7578" s="61"/>
      <c r="D7578" s="95"/>
      <c r="E7578" s="59"/>
      <c r="F7578" s="47"/>
      <c r="G7578" s="47"/>
      <c r="H7578" s="47"/>
      <c r="I7578" s="94"/>
      <c r="J7578" s="47"/>
      <c r="K7578" s="27"/>
      <c r="L7578" s="27"/>
      <c r="M7578" s="24"/>
      <c r="N7578" s="27"/>
      <c r="O7578" s="27"/>
      <c r="P7578" s="27"/>
      <c r="Q7578" s="27"/>
      <c r="R7578" s="27"/>
      <c r="S7578" s="27"/>
      <c r="T7578" s="27"/>
      <c r="U7578" s="27"/>
      <c r="V7578" s="27"/>
      <c r="W7578" s="27"/>
      <c r="X7578" s="27"/>
      <c r="Y7578" s="27"/>
      <c r="Z7578" s="27"/>
      <c r="AA7578" s="27"/>
      <c r="AB7578" s="27"/>
      <c r="AC7578" s="27"/>
      <c r="AD7578" s="27"/>
      <c r="AE7578" s="27"/>
      <c r="AF7578" s="27"/>
      <c r="AG7578" s="27"/>
      <c r="AH7578" s="27"/>
      <c r="AI7578" s="27"/>
      <c r="AJ7578" s="27"/>
      <c r="AK7578" s="27"/>
    </row>
    <row r="7579" spans="1:37" s="46" customFormat="1" x14ac:dyDescent="0.25">
      <c r="A7579" s="96"/>
      <c r="B7579" s="96"/>
      <c r="C7579" s="61"/>
      <c r="D7579" s="95"/>
      <c r="E7579" s="59"/>
      <c r="F7579" s="47"/>
      <c r="G7579" s="47"/>
      <c r="H7579" s="47"/>
      <c r="I7579" s="94"/>
      <c r="J7579" s="47"/>
      <c r="K7579" s="27"/>
      <c r="L7579" s="27"/>
      <c r="M7579" s="24"/>
      <c r="N7579" s="27"/>
      <c r="O7579" s="27"/>
      <c r="P7579" s="27"/>
      <c r="Q7579" s="27"/>
      <c r="R7579" s="27"/>
      <c r="S7579" s="27"/>
      <c r="T7579" s="27"/>
      <c r="U7579" s="27"/>
      <c r="V7579" s="27"/>
      <c r="W7579" s="27"/>
      <c r="X7579" s="27"/>
      <c r="Y7579" s="27"/>
      <c r="Z7579" s="27"/>
      <c r="AA7579" s="27"/>
      <c r="AB7579" s="27"/>
      <c r="AC7579" s="27"/>
      <c r="AD7579" s="27"/>
      <c r="AE7579" s="27"/>
      <c r="AF7579" s="27"/>
      <c r="AG7579" s="27"/>
      <c r="AH7579" s="27"/>
      <c r="AI7579" s="27"/>
      <c r="AJ7579" s="27"/>
      <c r="AK7579" s="27"/>
    </row>
    <row r="7580" spans="1:37" s="46" customFormat="1" x14ac:dyDescent="0.25">
      <c r="A7580" s="96"/>
      <c r="B7580" s="96"/>
      <c r="C7580" s="61"/>
      <c r="D7580" s="95"/>
      <c r="E7580" s="59"/>
      <c r="F7580" s="47"/>
      <c r="G7580" s="47"/>
      <c r="H7580" s="47"/>
      <c r="I7580" s="94"/>
      <c r="J7580" s="47"/>
      <c r="K7580" s="27"/>
      <c r="L7580" s="27"/>
      <c r="M7580" s="24"/>
      <c r="N7580" s="27"/>
      <c r="O7580" s="27"/>
      <c r="P7580" s="27"/>
      <c r="Q7580" s="27"/>
      <c r="R7580" s="27"/>
      <c r="S7580" s="27"/>
      <c r="T7580" s="27"/>
      <c r="U7580" s="27"/>
      <c r="V7580" s="27"/>
      <c r="W7580" s="27"/>
      <c r="X7580" s="27"/>
      <c r="Y7580" s="27"/>
      <c r="Z7580" s="27"/>
      <c r="AA7580" s="27"/>
      <c r="AB7580" s="27"/>
      <c r="AC7580" s="27"/>
      <c r="AD7580" s="27"/>
      <c r="AE7580" s="27"/>
      <c r="AF7580" s="27"/>
      <c r="AG7580" s="27"/>
      <c r="AH7580" s="27"/>
      <c r="AI7580" s="27"/>
      <c r="AJ7580" s="27"/>
      <c r="AK7580" s="27"/>
    </row>
    <row r="7581" spans="1:37" s="46" customFormat="1" x14ac:dyDescent="0.25">
      <c r="A7581" s="96"/>
      <c r="B7581" s="96"/>
      <c r="C7581" s="61"/>
      <c r="D7581" s="95"/>
      <c r="E7581" s="59"/>
      <c r="F7581" s="47"/>
      <c r="G7581" s="47"/>
      <c r="H7581" s="47"/>
      <c r="I7581" s="94"/>
      <c r="J7581" s="47"/>
      <c r="K7581" s="27"/>
      <c r="L7581" s="27"/>
      <c r="M7581" s="24"/>
      <c r="N7581" s="27"/>
      <c r="O7581" s="27"/>
      <c r="P7581" s="27"/>
      <c r="Q7581" s="27"/>
      <c r="R7581" s="27"/>
      <c r="S7581" s="27"/>
      <c r="T7581" s="27"/>
      <c r="U7581" s="27"/>
      <c r="V7581" s="27"/>
      <c r="W7581" s="27"/>
      <c r="X7581" s="27"/>
      <c r="Y7581" s="27"/>
      <c r="Z7581" s="27"/>
      <c r="AA7581" s="27"/>
      <c r="AB7581" s="27"/>
      <c r="AC7581" s="27"/>
      <c r="AD7581" s="27"/>
      <c r="AE7581" s="27"/>
      <c r="AF7581" s="27"/>
      <c r="AG7581" s="27"/>
      <c r="AH7581" s="27"/>
      <c r="AI7581" s="27"/>
      <c r="AJ7581" s="27"/>
      <c r="AK7581" s="27"/>
    </row>
    <row r="7582" spans="1:37" s="46" customFormat="1" x14ac:dyDescent="0.25">
      <c r="A7582" s="96"/>
      <c r="B7582" s="96"/>
      <c r="C7582" s="61"/>
      <c r="D7582" s="95"/>
      <c r="E7582" s="59"/>
      <c r="F7582" s="47"/>
      <c r="G7582" s="47"/>
      <c r="H7582" s="47"/>
      <c r="I7582" s="94"/>
      <c r="J7582" s="47"/>
      <c r="K7582" s="27"/>
      <c r="L7582" s="27"/>
      <c r="M7582" s="24"/>
      <c r="N7582" s="27"/>
      <c r="O7582" s="27"/>
      <c r="P7582" s="27"/>
      <c r="Q7582" s="27"/>
      <c r="R7582" s="27"/>
      <c r="S7582" s="27"/>
      <c r="T7582" s="27"/>
      <c r="U7582" s="27"/>
      <c r="V7582" s="27"/>
      <c r="W7582" s="27"/>
      <c r="X7582" s="27"/>
      <c r="Y7582" s="27"/>
      <c r="Z7582" s="27"/>
      <c r="AA7582" s="27"/>
      <c r="AB7582" s="27"/>
      <c r="AC7582" s="27"/>
      <c r="AD7582" s="27"/>
      <c r="AE7582" s="27"/>
      <c r="AF7582" s="27"/>
      <c r="AG7582" s="27"/>
      <c r="AH7582" s="27"/>
      <c r="AI7582" s="27"/>
      <c r="AJ7582" s="27"/>
      <c r="AK7582" s="27"/>
    </row>
    <row r="7583" spans="1:37" s="46" customFormat="1" x14ac:dyDescent="0.25">
      <c r="A7583" s="96"/>
      <c r="B7583" s="96"/>
      <c r="C7583" s="61"/>
      <c r="D7583" s="95"/>
      <c r="E7583" s="59"/>
      <c r="F7583" s="47"/>
      <c r="G7583" s="47"/>
      <c r="H7583" s="47"/>
      <c r="I7583" s="94"/>
      <c r="J7583" s="47"/>
      <c r="K7583" s="27"/>
      <c r="L7583" s="27"/>
      <c r="M7583" s="24"/>
      <c r="N7583" s="27"/>
      <c r="O7583" s="27"/>
      <c r="P7583" s="27"/>
      <c r="Q7583" s="27"/>
      <c r="R7583" s="27"/>
      <c r="S7583" s="27"/>
      <c r="T7583" s="27"/>
      <c r="U7583" s="27"/>
      <c r="V7583" s="27"/>
      <c r="W7583" s="27"/>
      <c r="X7583" s="27"/>
      <c r="Y7583" s="27"/>
      <c r="Z7583" s="27"/>
      <c r="AA7583" s="27"/>
      <c r="AB7583" s="27"/>
      <c r="AC7583" s="27"/>
      <c r="AD7583" s="27"/>
      <c r="AE7583" s="27"/>
      <c r="AF7583" s="27"/>
      <c r="AG7583" s="27"/>
      <c r="AH7583" s="27"/>
      <c r="AI7583" s="27"/>
      <c r="AJ7583" s="27"/>
      <c r="AK7583" s="27"/>
    </row>
    <row r="7584" spans="1:37" s="46" customFormat="1" x14ac:dyDescent="0.25">
      <c r="A7584" s="96"/>
      <c r="B7584" s="96"/>
      <c r="C7584" s="61"/>
      <c r="D7584" s="95"/>
      <c r="E7584" s="59"/>
      <c r="F7584" s="47"/>
      <c r="G7584" s="47"/>
      <c r="H7584" s="47"/>
      <c r="I7584" s="94"/>
      <c r="J7584" s="47"/>
      <c r="K7584" s="27"/>
      <c r="L7584" s="27"/>
      <c r="M7584" s="24"/>
      <c r="N7584" s="27"/>
      <c r="O7584" s="27"/>
      <c r="P7584" s="27"/>
      <c r="Q7584" s="27"/>
      <c r="R7584" s="27"/>
      <c r="S7584" s="27"/>
      <c r="T7584" s="27"/>
      <c r="U7584" s="27"/>
      <c r="V7584" s="27"/>
      <c r="W7584" s="27"/>
      <c r="X7584" s="27"/>
      <c r="Y7584" s="27"/>
      <c r="Z7584" s="27"/>
      <c r="AA7584" s="27"/>
      <c r="AB7584" s="27"/>
      <c r="AC7584" s="27"/>
      <c r="AD7584" s="27"/>
      <c r="AE7584" s="27"/>
      <c r="AF7584" s="27"/>
      <c r="AG7584" s="27"/>
      <c r="AH7584" s="27"/>
      <c r="AI7584" s="27"/>
      <c r="AJ7584" s="27"/>
      <c r="AK7584" s="27"/>
    </row>
    <row r="7585" spans="1:37" s="46" customFormat="1" x14ac:dyDescent="0.25">
      <c r="A7585" s="96"/>
      <c r="B7585" s="96"/>
      <c r="C7585" s="61"/>
      <c r="D7585" s="95"/>
      <c r="E7585" s="59"/>
      <c r="F7585" s="47"/>
      <c r="G7585" s="47"/>
      <c r="H7585" s="47"/>
      <c r="I7585" s="94"/>
      <c r="J7585" s="47"/>
      <c r="K7585" s="27"/>
      <c r="L7585" s="27"/>
      <c r="M7585" s="24"/>
      <c r="N7585" s="27"/>
      <c r="O7585" s="27"/>
      <c r="P7585" s="27"/>
      <c r="Q7585" s="27"/>
      <c r="R7585" s="27"/>
      <c r="S7585" s="27"/>
      <c r="T7585" s="27"/>
      <c r="U7585" s="27"/>
      <c r="V7585" s="27"/>
      <c r="W7585" s="27"/>
      <c r="X7585" s="27"/>
      <c r="Y7585" s="27"/>
      <c r="Z7585" s="27"/>
      <c r="AA7585" s="27"/>
      <c r="AB7585" s="27"/>
      <c r="AC7585" s="27"/>
      <c r="AD7585" s="27"/>
      <c r="AE7585" s="27"/>
      <c r="AF7585" s="27"/>
      <c r="AG7585" s="27"/>
      <c r="AH7585" s="27"/>
      <c r="AI7585" s="27"/>
      <c r="AJ7585" s="27"/>
      <c r="AK7585" s="27"/>
    </row>
    <row r="7586" spans="1:37" s="46" customFormat="1" x14ac:dyDescent="0.25">
      <c r="A7586" s="96"/>
      <c r="B7586" s="96"/>
      <c r="C7586" s="61"/>
      <c r="D7586" s="95"/>
      <c r="E7586" s="59"/>
      <c r="F7586" s="47"/>
      <c r="G7586" s="47"/>
      <c r="H7586" s="47"/>
      <c r="I7586" s="94"/>
      <c r="J7586" s="47"/>
      <c r="K7586" s="27"/>
      <c r="L7586" s="27"/>
      <c r="M7586" s="24"/>
      <c r="N7586" s="27"/>
      <c r="O7586" s="27"/>
      <c r="P7586" s="27"/>
      <c r="Q7586" s="27"/>
      <c r="R7586" s="27"/>
      <c r="S7586" s="27"/>
      <c r="T7586" s="27"/>
      <c r="U7586" s="27"/>
      <c r="V7586" s="27"/>
      <c r="W7586" s="27"/>
      <c r="X7586" s="27"/>
      <c r="Y7586" s="27"/>
      <c r="Z7586" s="27"/>
      <c r="AA7586" s="27"/>
      <c r="AB7586" s="27"/>
      <c r="AC7586" s="27"/>
      <c r="AD7586" s="27"/>
      <c r="AE7586" s="27"/>
      <c r="AF7586" s="27"/>
      <c r="AG7586" s="27"/>
      <c r="AH7586" s="27"/>
      <c r="AI7586" s="27"/>
      <c r="AJ7586" s="27"/>
      <c r="AK7586" s="27"/>
    </row>
    <row r="7587" spans="1:37" s="46" customFormat="1" x14ac:dyDescent="0.25">
      <c r="A7587" s="96"/>
      <c r="B7587" s="96"/>
      <c r="C7587" s="61"/>
      <c r="D7587" s="95"/>
      <c r="E7587" s="59"/>
      <c r="F7587" s="47"/>
      <c r="G7587" s="47"/>
      <c r="H7587" s="47"/>
      <c r="I7587" s="94"/>
      <c r="J7587" s="47"/>
      <c r="K7587" s="27"/>
      <c r="L7587" s="27"/>
      <c r="M7587" s="24"/>
      <c r="N7587" s="27"/>
      <c r="O7587" s="27"/>
      <c r="P7587" s="27"/>
      <c r="Q7587" s="27"/>
      <c r="R7587" s="27"/>
      <c r="S7587" s="27"/>
      <c r="T7587" s="27"/>
      <c r="U7587" s="27"/>
      <c r="V7587" s="27"/>
      <c r="W7587" s="27"/>
      <c r="X7587" s="27"/>
      <c r="Y7587" s="27"/>
      <c r="Z7587" s="27"/>
      <c r="AA7587" s="27"/>
      <c r="AB7587" s="27"/>
      <c r="AC7587" s="27"/>
      <c r="AD7587" s="27"/>
      <c r="AE7587" s="27"/>
      <c r="AF7587" s="27"/>
      <c r="AG7587" s="27"/>
      <c r="AH7587" s="27"/>
      <c r="AI7587" s="27"/>
      <c r="AJ7587" s="27"/>
      <c r="AK7587" s="27"/>
    </row>
    <row r="7588" spans="1:37" s="46" customFormat="1" x14ac:dyDescent="0.25">
      <c r="A7588" s="96"/>
      <c r="B7588" s="96"/>
      <c r="C7588" s="61"/>
      <c r="D7588" s="95"/>
      <c r="E7588" s="59"/>
      <c r="F7588" s="47"/>
      <c r="G7588" s="47"/>
      <c r="H7588" s="47"/>
      <c r="I7588" s="94"/>
      <c r="J7588" s="47"/>
      <c r="K7588" s="27"/>
      <c r="L7588" s="27"/>
      <c r="M7588" s="24"/>
      <c r="N7588" s="27"/>
      <c r="O7588" s="27"/>
      <c r="P7588" s="27"/>
      <c r="Q7588" s="27"/>
      <c r="R7588" s="27"/>
      <c r="S7588" s="27"/>
      <c r="T7588" s="27"/>
      <c r="U7588" s="27"/>
      <c r="V7588" s="27"/>
      <c r="W7588" s="27"/>
      <c r="X7588" s="27"/>
      <c r="Y7588" s="27"/>
      <c r="Z7588" s="27"/>
      <c r="AA7588" s="27"/>
      <c r="AB7588" s="27"/>
      <c r="AC7588" s="27"/>
      <c r="AD7588" s="27"/>
      <c r="AE7588" s="27"/>
      <c r="AF7588" s="27"/>
      <c r="AG7588" s="27"/>
      <c r="AH7588" s="27"/>
      <c r="AI7588" s="27"/>
      <c r="AJ7588" s="27"/>
      <c r="AK7588" s="27"/>
    </row>
    <row r="7589" spans="1:37" s="46" customFormat="1" x14ac:dyDescent="0.25">
      <c r="A7589" s="96"/>
      <c r="B7589" s="96"/>
      <c r="C7589" s="61"/>
      <c r="D7589" s="95"/>
      <c r="E7589" s="59"/>
      <c r="F7589" s="47"/>
      <c r="G7589" s="47"/>
      <c r="H7589" s="47"/>
      <c r="I7589" s="94"/>
      <c r="J7589" s="47"/>
      <c r="K7589" s="27"/>
      <c r="L7589" s="27"/>
      <c r="M7589" s="24"/>
      <c r="N7589" s="27"/>
      <c r="O7589" s="27"/>
      <c r="P7589" s="27"/>
      <c r="Q7589" s="27"/>
      <c r="R7589" s="27"/>
      <c r="S7589" s="27"/>
      <c r="T7589" s="27"/>
      <c r="U7589" s="27"/>
      <c r="V7589" s="27"/>
      <c r="W7589" s="27"/>
      <c r="X7589" s="27"/>
      <c r="Y7589" s="27"/>
      <c r="Z7589" s="27"/>
      <c r="AA7589" s="27"/>
      <c r="AB7589" s="27"/>
      <c r="AC7589" s="27"/>
      <c r="AD7589" s="27"/>
      <c r="AE7589" s="27"/>
      <c r="AF7589" s="27"/>
      <c r="AG7589" s="27"/>
      <c r="AH7589" s="27"/>
      <c r="AI7589" s="27"/>
      <c r="AJ7589" s="27"/>
      <c r="AK7589" s="27"/>
    </row>
    <row r="7590" spans="1:37" s="46" customFormat="1" x14ac:dyDescent="0.25">
      <c r="A7590" s="96"/>
      <c r="B7590" s="96"/>
      <c r="C7590" s="61"/>
      <c r="D7590" s="95"/>
      <c r="E7590" s="59"/>
      <c r="F7590" s="47"/>
      <c r="G7590" s="47"/>
      <c r="H7590" s="47"/>
      <c r="I7590" s="94"/>
      <c r="J7590" s="47"/>
      <c r="K7590" s="27"/>
      <c r="L7590" s="27"/>
      <c r="M7590" s="24"/>
      <c r="N7590" s="27"/>
      <c r="O7590" s="27"/>
      <c r="P7590" s="27"/>
      <c r="Q7590" s="27"/>
      <c r="R7590" s="27"/>
      <c r="S7590" s="27"/>
      <c r="T7590" s="27"/>
      <c r="U7590" s="27"/>
      <c r="V7590" s="27"/>
      <c r="W7590" s="27"/>
      <c r="X7590" s="27"/>
      <c r="Y7590" s="27"/>
      <c r="Z7590" s="27"/>
      <c r="AA7590" s="27"/>
      <c r="AB7590" s="27"/>
      <c r="AC7590" s="27"/>
      <c r="AD7590" s="27"/>
      <c r="AE7590" s="27"/>
      <c r="AF7590" s="27"/>
      <c r="AG7590" s="27"/>
      <c r="AH7590" s="27"/>
      <c r="AI7590" s="27"/>
      <c r="AJ7590" s="27"/>
      <c r="AK7590" s="27"/>
    </row>
    <row r="7591" spans="1:37" s="46" customFormat="1" x14ac:dyDescent="0.25">
      <c r="A7591" s="96"/>
      <c r="B7591" s="96"/>
      <c r="C7591" s="61"/>
      <c r="D7591" s="95"/>
      <c r="E7591" s="59"/>
      <c r="F7591" s="47"/>
      <c r="G7591" s="47"/>
      <c r="H7591" s="47"/>
      <c r="I7591" s="94"/>
      <c r="J7591" s="47"/>
      <c r="K7591" s="27"/>
      <c r="L7591" s="27"/>
      <c r="M7591" s="24"/>
      <c r="N7591" s="27"/>
      <c r="O7591" s="27"/>
      <c r="P7591" s="27"/>
      <c r="Q7591" s="27"/>
      <c r="R7591" s="27"/>
      <c r="S7591" s="27"/>
      <c r="T7591" s="27"/>
      <c r="U7591" s="27"/>
      <c r="V7591" s="27"/>
      <c r="W7591" s="27"/>
      <c r="X7591" s="27"/>
      <c r="Y7591" s="27"/>
      <c r="Z7591" s="27"/>
      <c r="AA7591" s="27"/>
      <c r="AB7591" s="27"/>
      <c r="AC7591" s="27"/>
      <c r="AD7591" s="27"/>
      <c r="AE7591" s="27"/>
      <c r="AF7591" s="27"/>
      <c r="AG7591" s="27"/>
      <c r="AH7591" s="27"/>
      <c r="AI7591" s="27"/>
      <c r="AJ7591" s="27"/>
      <c r="AK7591" s="27"/>
    </row>
    <row r="7592" spans="1:37" s="46" customFormat="1" x14ac:dyDescent="0.25">
      <c r="A7592" s="96"/>
      <c r="B7592" s="96"/>
      <c r="C7592" s="61"/>
      <c r="D7592" s="95"/>
      <c r="E7592" s="59"/>
      <c r="F7592" s="47"/>
      <c r="G7592" s="47"/>
      <c r="H7592" s="47"/>
      <c r="I7592" s="94"/>
      <c r="J7592" s="47"/>
      <c r="K7592" s="27"/>
      <c r="L7592" s="27"/>
      <c r="M7592" s="24"/>
      <c r="N7592" s="27"/>
      <c r="O7592" s="27"/>
      <c r="P7592" s="27"/>
      <c r="Q7592" s="27"/>
      <c r="R7592" s="27"/>
      <c r="S7592" s="27"/>
      <c r="T7592" s="27"/>
      <c r="U7592" s="27"/>
      <c r="V7592" s="27"/>
      <c r="W7592" s="27"/>
      <c r="X7592" s="27"/>
      <c r="Y7592" s="27"/>
      <c r="Z7592" s="27"/>
      <c r="AA7592" s="27"/>
      <c r="AB7592" s="27"/>
      <c r="AC7592" s="27"/>
      <c r="AD7592" s="27"/>
      <c r="AE7592" s="27"/>
      <c r="AF7592" s="27"/>
      <c r="AG7592" s="27"/>
      <c r="AH7592" s="27"/>
      <c r="AI7592" s="27"/>
      <c r="AJ7592" s="27"/>
      <c r="AK7592" s="27"/>
    </row>
    <row r="7593" spans="1:37" s="46" customFormat="1" x14ac:dyDescent="0.25">
      <c r="A7593" s="96"/>
      <c r="B7593" s="96"/>
      <c r="C7593" s="61"/>
      <c r="D7593" s="95"/>
      <c r="E7593" s="59"/>
      <c r="F7593" s="47"/>
      <c r="G7593" s="47"/>
      <c r="H7593" s="47"/>
      <c r="I7593" s="94"/>
      <c r="J7593" s="47"/>
      <c r="K7593" s="27"/>
      <c r="L7593" s="27"/>
      <c r="M7593" s="24"/>
      <c r="N7593" s="27"/>
      <c r="O7593" s="27"/>
      <c r="P7593" s="27"/>
      <c r="Q7593" s="27"/>
      <c r="R7593" s="27"/>
      <c r="S7593" s="27"/>
      <c r="T7593" s="27"/>
      <c r="U7593" s="27"/>
      <c r="V7593" s="27"/>
      <c r="W7593" s="27"/>
      <c r="X7593" s="27"/>
      <c r="Y7593" s="27"/>
      <c r="Z7593" s="27"/>
      <c r="AA7593" s="27"/>
      <c r="AB7593" s="27"/>
      <c r="AC7593" s="27"/>
      <c r="AD7593" s="27"/>
      <c r="AE7593" s="27"/>
      <c r="AF7593" s="27"/>
      <c r="AG7593" s="27"/>
      <c r="AH7593" s="27"/>
      <c r="AI7593" s="27"/>
      <c r="AJ7593" s="27"/>
      <c r="AK7593" s="27"/>
    </row>
    <row r="7594" spans="1:37" s="46" customFormat="1" x14ac:dyDescent="0.25">
      <c r="A7594" s="96"/>
      <c r="B7594" s="96"/>
      <c r="C7594" s="61"/>
      <c r="D7594" s="95"/>
      <c r="E7594" s="59"/>
      <c r="F7594" s="47"/>
      <c r="G7594" s="47"/>
      <c r="H7594" s="47"/>
      <c r="I7594" s="94"/>
      <c r="J7594" s="47"/>
      <c r="K7594" s="27"/>
      <c r="L7594" s="27"/>
      <c r="M7594" s="24"/>
      <c r="N7594" s="27"/>
      <c r="O7594" s="27"/>
      <c r="P7594" s="27"/>
      <c r="Q7594" s="27"/>
      <c r="R7594" s="27"/>
      <c r="S7594" s="27"/>
      <c r="T7594" s="27"/>
      <c r="U7594" s="27"/>
      <c r="V7594" s="27"/>
      <c r="W7594" s="27"/>
      <c r="X7594" s="27"/>
      <c r="Y7594" s="27"/>
      <c r="Z7594" s="27"/>
      <c r="AA7594" s="27"/>
      <c r="AB7594" s="27"/>
      <c r="AC7594" s="27"/>
      <c r="AD7594" s="27"/>
      <c r="AE7594" s="27"/>
      <c r="AF7594" s="27"/>
      <c r="AG7594" s="27"/>
      <c r="AH7594" s="27"/>
      <c r="AI7594" s="27"/>
      <c r="AJ7594" s="27"/>
      <c r="AK7594" s="27"/>
    </row>
    <row r="7595" spans="1:37" s="46" customFormat="1" x14ac:dyDescent="0.25">
      <c r="A7595" s="96"/>
      <c r="B7595" s="96"/>
      <c r="C7595" s="61"/>
      <c r="D7595" s="95"/>
      <c r="E7595" s="59"/>
      <c r="F7595" s="47"/>
      <c r="G7595" s="47"/>
      <c r="H7595" s="47"/>
      <c r="I7595" s="94"/>
      <c r="J7595" s="47"/>
      <c r="K7595" s="27"/>
      <c r="L7595" s="27"/>
      <c r="M7595" s="24"/>
      <c r="N7595" s="27"/>
      <c r="O7595" s="27"/>
      <c r="P7595" s="27"/>
      <c r="Q7595" s="27"/>
      <c r="R7595" s="27"/>
      <c r="S7595" s="27"/>
      <c r="T7595" s="27"/>
      <c r="U7595" s="27"/>
      <c r="V7595" s="27"/>
      <c r="W7595" s="27"/>
      <c r="X7595" s="27"/>
      <c r="Y7595" s="27"/>
      <c r="Z7595" s="27"/>
      <c r="AA7595" s="27"/>
      <c r="AB7595" s="27"/>
      <c r="AC7595" s="27"/>
      <c r="AD7595" s="27"/>
      <c r="AE7595" s="27"/>
      <c r="AF7595" s="27"/>
      <c r="AG7595" s="27"/>
      <c r="AH7595" s="27"/>
      <c r="AI7595" s="27"/>
      <c r="AJ7595" s="27"/>
      <c r="AK7595" s="27"/>
    </row>
    <row r="7596" spans="1:37" s="46" customFormat="1" x14ac:dyDescent="0.25">
      <c r="A7596" s="96"/>
      <c r="B7596" s="96"/>
      <c r="C7596" s="61"/>
      <c r="D7596" s="95"/>
      <c r="E7596" s="59"/>
      <c r="F7596" s="47"/>
      <c r="G7596" s="47"/>
      <c r="H7596" s="47"/>
      <c r="I7596" s="94"/>
      <c r="J7596" s="47"/>
      <c r="K7596" s="27"/>
      <c r="L7596" s="27"/>
      <c r="M7596" s="24"/>
      <c r="N7596" s="27"/>
      <c r="O7596" s="27"/>
      <c r="P7596" s="27"/>
      <c r="Q7596" s="27"/>
      <c r="R7596" s="27"/>
      <c r="S7596" s="27"/>
      <c r="T7596" s="27"/>
      <c r="U7596" s="27"/>
      <c r="V7596" s="27"/>
      <c r="W7596" s="27"/>
      <c r="X7596" s="27"/>
      <c r="Y7596" s="27"/>
      <c r="Z7596" s="27"/>
      <c r="AA7596" s="27"/>
      <c r="AB7596" s="27"/>
      <c r="AC7596" s="27"/>
      <c r="AD7596" s="27"/>
      <c r="AE7596" s="27"/>
      <c r="AF7596" s="27"/>
      <c r="AG7596" s="27"/>
      <c r="AH7596" s="27"/>
      <c r="AI7596" s="27"/>
      <c r="AJ7596" s="27"/>
      <c r="AK7596" s="27"/>
    </row>
    <row r="7597" spans="1:37" s="46" customFormat="1" x14ac:dyDescent="0.25">
      <c r="A7597" s="96"/>
      <c r="B7597" s="96"/>
      <c r="C7597" s="61"/>
      <c r="D7597" s="95"/>
      <c r="E7597" s="59"/>
      <c r="F7597" s="47"/>
      <c r="G7597" s="47"/>
      <c r="H7597" s="47"/>
      <c r="I7597" s="94"/>
      <c r="J7597" s="47"/>
      <c r="K7597" s="27"/>
      <c r="L7597" s="27"/>
      <c r="M7597" s="24"/>
      <c r="N7597" s="27"/>
      <c r="O7597" s="27"/>
      <c r="P7597" s="27"/>
      <c r="Q7597" s="27"/>
      <c r="R7597" s="27"/>
      <c r="S7597" s="27"/>
      <c r="T7597" s="27"/>
      <c r="U7597" s="27"/>
      <c r="V7597" s="27"/>
      <c r="W7597" s="27"/>
      <c r="X7597" s="27"/>
      <c r="Y7597" s="27"/>
      <c r="Z7597" s="27"/>
      <c r="AA7597" s="27"/>
      <c r="AB7597" s="27"/>
      <c r="AC7597" s="27"/>
      <c r="AD7597" s="27"/>
      <c r="AE7597" s="27"/>
      <c r="AF7597" s="27"/>
      <c r="AG7597" s="27"/>
      <c r="AH7597" s="27"/>
      <c r="AI7597" s="27"/>
      <c r="AJ7597" s="27"/>
      <c r="AK7597" s="27"/>
    </row>
    <row r="7598" spans="1:37" s="46" customFormat="1" x14ac:dyDescent="0.25">
      <c r="A7598" s="96"/>
      <c r="B7598" s="96"/>
      <c r="C7598" s="61"/>
      <c r="D7598" s="95"/>
      <c r="E7598" s="59"/>
      <c r="F7598" s="47"/>
      <c r="G7598" s="47"/>
      <c r="H7598" s="47"/>
      <c r="I7598" s="94"/>
      <c r="J7598" s="47"/>
      <c r="K7598" s="27"/>
      <c r="L7598" s="27"/>
      <c r="M7598" s="24"/>
      <c r="N7598" s="27"/>
      <c r="O7598" s="27"/>
      <c r="P7598" s="27"/>
      <c r="Q7598" s="27"/>
      <c r="R7598" s="27"/>
      <c r="S7598" s="27"/>
      <c r="T7598" s="27"/>
      <c r="U7598" s="27"/>
      <c r="V7598" s="27"/>
      <c r="W7598" s="27"/>
      <c r="X7598" s="27"/>
      <c r="Y7598" s="27"/>
      <c r="Z7598" s="27"/>
      <c r="AA7598" s="27"/>
      <c r="AB7598" s="27"/>
      <c r="AC7598" s="27"/>
      <c r="AD7598" s="27"/>
      <c r="AE7598" s="27"/>
      <c r="AF7598" s="27"/>
      <c r="AG7598" s="27"/>
      <c r="AH7598" s="27"/>
      <c r="AI7598" s="27"/>
      <c r="AJ7598" s="27"/>
      <c r="AK7598" s="27"/>
    </row>
    <row r="7599" spans="1:37" s="46" customFormat="1" x14ac:dyDescent="0.25">
      <c r="A7599" s="96"/>
      <c r="B7599" s="96"/>
      <c r="C7599" s="61"/>
      <c r="D7599" s="95"/>
      <c r="E7599" s="59"/>
      <c r="F7599" s="47"/>
      <c r="G7599" s="47"/>
      <c r="H7599" s="47"/>
      <c r="I7599" s="94"/>
      <c r="J7599" s="47"/>
      <c r="K7599" s="27"/>
      <c r="L7599" s="27"/>
      <c r="M7599" s="24"/>
      <c r="N7599" s="27"/>
      <c r="O7599" s="27"/>
      <c r="P7599" s="27"/>
      <c r="Q7599" s="27"/>
      <c r="R7599" s="27"/>
      <c r="S7599" s="27"/>
      <c r="T7599" s="27"/>
      <c r="U7599" s="27"/>
      <c r="V7599" s="27"/>
      <c r="W7599" s="27"/>
      <c r="X7599" s="27"/>
      <c r="Y7599" s="27"/>
      <c r="Z7599" s="27"/>
      <c r="AA7599" s="27"/>
      <c r="AB7599" s="27"/>
      <c r="AC7599" s="27"/>
      <c r="AD7599" s="27"/>
      <c r="AE7599" s="27"/>
      <c r="AF7599" s="27"/>
      <c r="AG7599" s="27"/>
      <c r="AH7599" s="27"/>
      <c r="AI7599" s="27"/>
      <c r="AJ7599" s="27"/>
      <c r="AK7599" s="27"/>
    </row>
    <row r="7600" spans="1:37" s="46" customFormat="1" x14ac:dyDescent="0.25">
      <c r="A7600" s="96"/>
      <c r="B7600" s="96"/>
      <c r="C7600" s="61"/>
      <c r="D7600" s="95"/>
      <c r="E7600" s="59"/>
      <c r="F7600" s="47"/>
      <c r="G7600" s="47"/>
      <c r="H7600" s="47"/>
      <c r="I7600" s="94"/>
      <c r="J7600" s="47"/>
      <c r="K7600" s="27"/>
      <c r="L7600" s="27"/>
      <c r="M7600" s="24"/>
      <c r="N7600" s="27"/>
      <c r="O7600" s="27"/>
      <c r="P7600" s="27"/>
      <c r="Q7600" s="27"/>
      <c r="R7600" s="27"/>
      <c r="S7600" s="27"/>
      <c r="T7600" s="27"/>
      <c r="U7600" s="27"/>
      <c r="V7600" s="27"/>
      <c r="W7600" s="27"/>
      <c r="X7600" s="27"/>
      <c r="Y7600" s="27"/>
      <c r="Z7600" s="27"/>
      <c r="AA7600" s="27"/>
      <c r="AB7600" s="27"/>
      <c r="AC7600" s="27"/>
      <c r="AD7600" s="27"/>
      <c r="AE7600" s="27"/>
      <c r="AF7600" s="27"/>
      <c r="AG7600" s="27"/>
      <c r="AH7600" s="27"/>
      <c r="AI7600" s="27"/>
      <c r="AJ7600" s="27"/>
      <c r="AK7600" s="27"/>
    </row>
    <row r="7601" spans="1:37" s="46" customFormat="1" x14ac:dyDescent="0.25">
      <c r="A7601" s="96"/>
      <c r="B7601" s="96"/>
      <c r="C7601" s="61"/>
      <c r="D7601" s="95"/>
      <c r="E7601" s="59"/>
      <c r="F7601" s="47"/>
      <c r="G7601" s="47"/>
      <c r="H7601" s="47"/>
      <c r="I7601" s="94"/>
      <c r="J7601" s="47"/>
      <c r="K7601" s="27"/>
      <c r="L7601" s="27"/>
      <c r="M7601" s="24"/>
      <c r="N7601" s="27"/>
      <c r="O7601" s="27"/>
      <c r="P7601" s="27"/>
      <c r="Q7601" s="27"/>
      <c r="R7601" s="27"/>
      <c r="S7601" s="27"/>
      <c r="T7601" s="27"/>
      <c r="U7601" s="27"/>
      <c r="V7601" s="27"/>
      <c r="W7601" s="27"/>
      <c r="X7601" s="27"/>
      <c r="Y7601" s="27"/>
      <c r="Z7601" s="27"/>
      <c r="AA7601" s="27"/>
      <c r="AB7601" s="27"/>
      <c r="AC7601" s="27"/>
      <c r="AD7601" s="27"/>
      <c r="AE7601" s="27"/>
      <c r="AF7601" s="27"/>
      <c r="AG7601" s="27"/>
      <c r="AH7601" s="27"/>
      <c r="AI7601" s="27"/>
      <c r="AJ7601" s="27"/>
      <c r="AK7601" s="27"/>
    </row>
    <row r="7602" spans="1:37" s="46" customFormat="1" x14ac:dyDescent="0.25">
      <c r="A7602" s="96"/>
      <c r="B7602" s="96"/>
      <c r="C7602" s="61"/>
      <c r="D7602" s="95"/>
      <c r="E7602" s="59"/>
      <c r="F7602" s="47"/>
      <c r="G7602" s="47"/>
      <c r="H7602" s="47"/>
      <c r="I7602" s="94"/>
      <c r="J7602" s="47"/>
      <c r="K7602" s="27"/>
      <c r="L7602" s="27"/>
      <c r="M7602" s="24"/>
      <c r="N7602" s="27"/>
      <c r="O7602" s="27"/>
      <c r="P7602" s="27"/>
      <c r="Q7602" s="27"/>
      <c r="R7602" s="27"/>
      <c r="S7602" s="27"/>
      <c r="T7602" s="27"/>
      <c r="U7602" s="27"/>
      <c r="V7602" s="27"/>
      <c r="W7602" s="27"/>
      <c r="X7602" s="27"/>
      <c r="Y7602" s="27"/>
      <c r="Z7602" s="27"/>
      <c r="AA7602" s="27"/>
      <c r="AB7602" s="27"/>
      <c r="AC7602" s="27"/>
      <c r="AD7602" s="27"/>
      <c r="AE7602" s="27"/>
      <c r="AF7602" s="27"/>
      <c r="AG7602" s="27"/>
      <c r="AH7602" s="27"/>
      <c r="AI7602" s="27"/>
      <c r="AJ7602" s="27"/>
      <c r="AK7602" s="27"/>
    </row>
    <row r="7603" spans="1:37" s="46" customFormat="1" x14ac:dyDescent="0.25">
      <c r="A7603" s="96"/>
      <c r="B7603" s="96"/>
      <c r="C7603" s="61"/>
      <c r="D7603" s="95"/>
      <c r="E7603" s="59"/>
      <c r="F7603" s="47"/>
      <c r="G7603" s="47"/>
      <c r="H7603" s="47"/>
      <c r="I7603" s="94"/>
      <c r="J7603" s="47"/>
      <c r="K7603" s="27"/>
      <c r="L7603" s="27"/>
      <c r="M7603" s="24"/>
      <c r="N7603" s="27"/>
      <c r="O7603" s="27"/>
      <c r="P7603" s="27"/>
      <c r="Q7603" s="27"/>
      <c r="R7603" s="27"/>
      <c r="S7603" s="27"/>
      <c r="T7603" s="27"/>
      <c r="U7603" s="27"/>
      <c r="V7603" s="27"/>
      <c r="W7603" s="27"/>
      <c r="X7603" s="27"/>
      <c r="Y7603" s="27"/>
      <c r="Z7603" s="27"/>
      <c r="AA7603" s="27"/>
      <c r="AB7603" s="27"/>
      <c r="AC7603" s="27"/>
      <c r="AD7603" s="27"/>
      <c r="AE7603" s="27"/>
      <c r="AF7603" s="27"/>
      <c r="AG7603" s="27"/>
      <c r="AH7603" s="27"/>
      <c r="AI7603" s="27"/>
      <c r="AJ7603" s="27"/>
      <c r="AK7603" s="27"/>
    </row>
    <row r="7604" spans="1:37" s="46" customFormat="1" x14ac:dyDescent="0.25">
      <c r="A7604" s="96"/>
      <c r="B7604" s="96"/>
      <c r="C7604" s="61"/>
      <c r="D7604" s="95"/>
      <c r="E7604" s="59"/>
      <c r="F7604" s="47"/>
      <c r="G7604" s="47"/>
      <c r="H7604" s="47"/>
      <c r="I7604" s="94"/>
      <c r="J7604" s="47"/>
      <c r="K7604" s="27"/>
      <c r="L7604" s="27"/>
      <c r="M7604" s="24"/>
      <c r="N7604" s="27"/>
      <c r="O7604" s="27"/>
      <c r="P7604" s="27"/>
      <c r="Q7604" s="27"/>
      <c r="R7604" s="27"/>
      <c r="S7604" s="27"/>
      <c r="T7604" s="27"/>
      <c r="U7604" s="27"/>
      <c r="V7604" s="27"/>
      <c r="W7604" s="27"/>
      <c r="X7604" s="27"/>
      <c r="Y7604" s="27"/>
      <c r="Z7604" s="27"/>
      <c r="AA7604" s="27"/>
      <c r="AB7604" s="27"/>
      <c r="AC7604" s="27"/>
      <c r="AD7604" s="27"/>
      <c r="AE7604" s="27"/>
      <c r="AF7604" s="27"/>
      <c r="AG7604" s="27"/>
      <c r="AH7604" s="27"/>
      <c r="AI7604" s="27"/>
      <c r="AJ7604" s="27"/>
      <c r="AK7604" s="27"/>
    </row>
    <row r="7605" spans="1:37" s="46" customFormat="1" x14ac:dyDescent="0.25">
      <c r="A7605" s="96"/>
      <c r="B7605" s="96"/>
      <c r="C7605" s="61"/>
      <c r="D7605" s="95"/>
      <c r="E7605" s="59"/>
      <c r="F7605" s="47"/>
      <c r="G7605" s="47"/>
      <c r="H7605" s="47"/>
      <c r="I7605" s="94"/>
      <c r="J7605" s="47"/>
      <c r="K7605" s="27"/>
      <c r="L7605" s="27"/>
      <c r="M7605" s="24"/>
      <c r="N7605" s="27"/>
      <c r="O7605" s="27"/>
      <c r="P7605" s="27"/>
      <c r="Q7605" s="27"/>
      <c r="R7605" s="27"/>
      <c r="S7605" s="27"/>
      <c r="T7605" s="27"/>
      <c r="U7605" s="27"/>
      <c r="V7605" s="27"/>
      <c r="W7605" s="27"/>
      <c r="X7605" s="27"/>
      <c r="Y7605" s="27"/>
      <c r="Z7605" s="27"/>
      <c r="AA7605" s="27"/>
      <c r="AB7605" s="27"/>
      <c r="AC7605" s="27"/>
      <c r="AD7605" s="27"/>
      <c r="AE7605" s="27"/>
      <c r="AF7605" s="27"/>
      <c r="AG7605" s="27"/>
      <c r="AH7605" s="27"/>
      <c r="AI7605" s="27"/>
      <c r="AJ7605" s="27"/>
      <c r="AK7605" s="27"/>
    </row>
    <row r="7606" spans="1:37" s="46" customFormat="1" x14ac:dyDescent="0.25">
      <c r="A7606" s="96"/>
      <c r="B7606" s="96"/>
      <c r="C7606" s="61"/>
      <c r="D7606" s="95"/>
      <c r="E7606" s="59"/>
      <c r="F7606" s="47"/>
      <c r="G7606" s="47"/>
      <c r="H7606" s="47"/>
      <c r="I7606" s="94"/>
      <c r="J7606" s="47"/>
      <c r="K7606" s="27"/>
      <c r="L7606" s="27"/>
      <c r="M7606" s="24"/>
      <c r="N7606" s="27"/>
      <c r="O7606" s="27"/>
      <c r="P7606" s="27"/>
      <c r="Q7606" s="27"/>
      <c r="R7606" s="27"/>
      <c r="S7606" s="27"/>
      <c r="T7606" s="27"/>
      <c r="U7606" s="27"/>
      <c r="V7606" s="27"/>
      <c r="W7606" s="27"/>
      <c r="X7606" s="27"/>
      <c r="Y7606" s="27"/>
      <c r="Z7606" s="27"/>
      <c r="AA7606" s="27"/>
      <c r="AB7606" s="27"/>
      <c r="AC7606" s="27"/>
      <c r="AD7606" s="27"/>
      <c r="AE7606" s="27"/>
      <c r="AF7606" s="27"/>
      <c r="AG7606" s="27"/>
      <c r="AH7606" s="27"/>
      <c r="AI7606" s="27"/>
      <c r="AJ7606" s="27"/>
      <c r="AK7606" s="27"/>
    </row>
    <row r="7607" spans="1:37" s="46" customFormat="1" x14ac:dyDescent="0.25">
      <c r="A7607" s="96"/>
      <c r="B7607" s="96"/>
      <c r="C7607" s="61"/>
      <c r="D7607" s="95"/>
      <c r="E7607" s="59"/>
      <c r="F7607" s="47"/>
      <c r="G7607" s="47"/>
      <c r="H7607" s="47"/>
      <c r="I7607" s="94"/>
      <c r="J7607" s="47"/>
      <c r="K7607" s="27"/>
      <c r="L7607" s="27"/>
      <c r="M7607" s="24"/>
      <c r="N7607" s="27"/>
      <c r="O7607" s="27"/>
      <c r="P7607" s="27"/>
      <c r="Q7607" s="27"/>
      <c r="R7607" s="27"/>
      <c r="S7607" s="27"/>
      <c r="T7607" s="27"/>
      <c r="U7607" s="27"/>
      <c r="V7607" s="27"/>
      <c r="W7607" s="27"/>
      <c r="X7607" s="27"/>
      <c r="Y7607" s="27"/>
      <c r="Z7607" s="27"/>
      <c r="AA7607" s="27"/>
      <c r="AB7607" s="27"/>
      <c r="AC7607" s="27"/>
      <c r="AD7607" s="27"/>
      <c r="AE7607" s="27"/>
      <c r="AF7607" s="27"/>
      <c r="AG7607" s="27"/>
      <c r="AH7607" s="27"/>
      <c r="AI7607" s="27"/>
      <c r="AJ7607" s="27"/>
      <c r="AK7607" s="27"/>
    </row>
    <row r="7608" spans="1:37" s="46" customFormat="1" x14ac:dyDescent="0.25">
      <c r="A7608" s="96"/>
      <c r="B7608" s="96"/>
      <c r="C7608" s="61"/>
      <c r="D7608" s="95"/>
      <c r="E7608" s="59"/>
      <c r="F7608" s="47"/>
      <c r="G7608" s="47"/>
      <c r="H7608" s="47"/>
      <c r="I7608" s="94"/>
      <c r="J7608" s="47"/>
      <c r="K7608" s="27"/>
      <c r="L7608" s="27"/>
      <c r="M7608" s="24"/>
      <c r="N7608" s="27"/>
      <c r="O7608" s="27"/>
      <c r="P7608" s="27"/>
      <c r="Q7608" s="27"/>
      <c r="R7608" s="27"/>
      <c r="S7608" s="27"/>
      <c r="T7608" s="27"/>
      <c r="U7608" s="27"/>
      <c r="V7608" s="27"/>
      <c r="W7608" s="27"/>
      <c r="X7608" s="27"/>
      <c r="Y7608" s="27"/>
      <c r="Z7608" s="27"/>
      <c r="AA7608" s="27"/>
      <c r="AB7608" s="27"/>
      <c r="AC7608" s="27"/>
      <c r="AD7608" s="27"/>
      <c r="AE7608" s="27"/>
      <c r="AF7608" s="27"/>
      <c r="AG7608" s="27"/>
      <c r="AH7608" s="27"/>
      <c r="AI7608" s="27"/>
      <c r="AJ7608" s="27"/>
      <c r="AK7608" s="27"/>
    </row>
    <row r="7609" spans="1:37" s="46" customFormat="1" x14ac:dyDescent="0.25">
      <c r="A7609" s="96"/>
      <c r="B7609" s="96"/>
      <c r="C7609" s="61"/>
      <c r="D7609" s="95"/>
      <c r="E7609" s="59"/>
      <c r="F7609" s="47"/>
      <c r="G7609" s="47"/>
      <c r="H7609" s="47"/>
      <c r="I7609" s="94"/>
      <c r="J7609" s="47"/>
      <c r="K7609" s="27"/>
      <c r="L7609" s="27"/>
      <c r="M7609" s="24"/>
      <c r="N7609" s="27"/>
      <c r="O7609" s="27"/>
      <c r="P7609" s="27"/>
      <c r="Q7609" s="27"/>
      <c r="R7609" s="27"/>
      <c r="S7609" s="27"/>
      <c r="T7609" s="27"/>
      <c r="U7609" s="27"/>
      <c r="V7609" s="27"/>
      <c r="W7609" s="27"/>
      <c r="X7609" s="27"/>
      <c r="Y7609" s="27"/>
      <c r="Z7609" s="27"/>
      <c r="AA7609" s="27"/>
      <c r="AB7609" s="27"/>
      <c r="AC7609" s="27"/>
      <c r="AD7609" s="27"/>
      <c r="AE7609" s="27"/>
      <c r="AF7609" s="27"/>
      <c r="AG7609" s="27"/>
      <c r="AH7609" s="27"/>
      <c r="AI7609" s="27"/>
      <c r="AJ7609" s="27"/>
      <c r="AK7609" s="27"/>
    </row>
    <row r="7610" spans="1:37" s="46" customFormat="1" x14ac:dyDescent="0.25">
      <c r="A7610" s="96"/>
      <c r="B7610" s="96"/>
      <c r="C7610" s="61"/>
      <c r="D7610" s="95"/>
      <c r="E7610" s="59"/>
      <c r="F7610" s="47"/>
      <c r="G7610" s="47"/>
      <c r="H7610" s="47"/>
      <c r="I7610" s="94"/>
      <c r="J7610" s="47"/>
      <c r="K7610" s="27"/>
      <c r="L7610" s="27"/>
      <c r="M7610" s="24"/>
      <c r="N7610" s="27"/>
      <c r="O7610" s="27"/>
      <c r="P7610" s="27"/>
      <c r="Q7610" s="27"/>
      <c r="R7610" s="27"/>
      <c r="S7610" s="27"/>
      <c r="T7610" s="27"/>
      <c r="U7610" s="27"/>
      <c r="V7610" s="27"/>
      <c r="W7610" s="27"/>
      <c r="X7610" s="27"/>
      <c r="Y7610" s="27"/>
      <c r="Z7610" s="27"/>
      <c r="AA7610" s="27"/>
      <c r="AB7610" s="27"/>
      <c r="AC7610" s="27"/>
      <c r="AD7610" s="27"/>
      <c r="AE7610" s="27"/>
      <c r="AF7610" s="27"/>
      <c r="AG7610" s="27"/>
      <c r="AH7610" s="27"/>
      <c r="AI7610" s="27"/>
      <c r="AJ7610" s="27"/>
      <c r="AK7610" s="27"/>
    </row>
    <row r="7611" spans="1:37" s="46" customFormat="1" x14ac:dyDescent="0.25">
      <c r="A7611" s="96"/>
      <c r="B7611" s="96"/>
      <c r="C7611" s="61"/>
      <c r="D7611" s="95"/>
      <c r="E7611" s="59"/>
      <c r="F7611" s="47"/>
      <c r="G7611" s="47"/>
      <c r="H7611" s="47"/>
      <c r="I7611" s="94"/>
      <c r="J7611" s="47"/>
      <c r="K7611" s="27"/>
      <c r="L7611" s="27"/>
      <c r="M7611" s="24"/>
      <c r="N7611" s="27"/>
      <c r="O7611" s="27"/>
      <c r="P7611" s="27"/>
      <c r="Q7611" s="27"/>
      <c r="R7611" s="27"/>
      <c r="S7611" s="27"/>
      <c r="T7611" s="27"/>
      <c r="U7611" s="27"/>
      <c r="V7611" s="27"/>
      <c r="W7611" s="27"/>
      <c r="X7611" s="27"/>
      <c r="Y7611" s="27"/>
      <c r="Z7611" s="27"/>
      <c r="AA7611" s="27"/>
      <c r="AB7611" s="27"/>
      <c r="AC7611" s="27"/>
      <c r="AD7611" s="27"/>
      <c r="AE7611" s="27"/>
      <c r="AF7611" s="27"/>
      <c r="AG7611" s="27"/>
      <c r="AH7611" s="27"/>
      <c r="AI7611" s="27"/>
      <c r="AJ7611" s="27"/>
      <c r="AK7611" s="27"/>
    </row>
    <row r="7612" spans="1:37" s="46" customFormat="1" x14ac:dyDescent="0.25">
      <c r="A7612" s="96"/>
      <c r="B7612" s="96"/>
      <c r="C7612" s="61"/>
      <c r="D7612" s="95"/>
      <c r="E7612" s="59"/>
      <c r="F7612" s="47"/>
      <c r="G7612" s="47"/>
      <c r="H7612" s="47"/>
      <c r="I7612" s="94"/>
      <c r="J7612" s="47"/>
      <c r="K7612" s="27"/>
      <c r="L7612" s="27"/>
      <c r="M7612" s="24"/>
      <c r="N7612" s="27"/>
      <c r="O7612" s="27"/>
      <c r="P7612" s="27"/>
      <c r="Q7612" s="27"/>
      <c r="R7612" s="27"/>
      <c r="S7612" s="27"/>
      <c r="T7612" s="27"/>
      <c r="U7612" s="27"/>
      <c r="V7612" s="27"/>
      <c r="W7612" s="27"/>
      <c r="X7612" s="27"/>
      <c r="Y7612" s="27"/>
      <c r="Z7612" s="27"/>
      <c r="AA7612" s="27"/>
      <c r="AB7612" s="27"/>
      <c r="AC7612" s="27"/>
      <c r="AD7612" s="27"/>
      <c r="AE7612" s="27"/>
      <c r="AF7612" s="27"/>
      <c r="AG7612" s="27"/>
      <c r="AH7612" s="27"/>
      <c r="AI7612" s="27"/>
      <c r="AJ7612" s="27"/>
      <c r="AK7612" s="27"/>
    </row>
    <row r="7613" spans="1:37" s="46" customFormat="1" x14ac:dyDescent="0.25">
      <c r="A7613" s="96"/>
      <c r="B7613" s="96"/>
      <c r="C7613" s="61"/>
      <c r="D7613" s="95"/>
      <c r="E7613" s="59"/>
      <c r="F7613" s="47"/>
      <c r="G7613" s="47"/>
      <c r="H7613" s="47"/>
      <c r="I7613" s="94"/>
      <c r="J7613" s="47"/>
      <c r="K7613" s="27"/>
      <c r="L7613" s="27"/>
      <c r="M7613" s="24"/>
      <c r="N7613" s="27"/>
      <c r="O7613" s="27"/>
      <c r="P7613" s="27"/>
      <c r="Q7613" s="27"/>
      <c r="R7613" s="27"/>
      <c r="S7613" s="27"/>
      <c r="T7613" s="27"/>
      <c r="U7613" s="27"/>
      <c r="V7613" s="27"/>
      <c r="W7613" s="27"/>
      <c r="X7613" s="27"/>
      <c r="Y7613" s="27"/>
      <c r="Z7613" s="27"/>
      <c r="AA7613" s="27"/>
      <c r="AB7613" s="27"/>
      <c r="AC7613" s="27"/>
      <c r="AD7613" s="27"/>
      <c r="AE7613" s="27"/>
      <c r="AF7613" s="27"/>
      <c r="AG7613" s="27"/>
      <c r="AH7613" s="27"/>
      <c r="AI7613" s="27"/>
      <c r="AJ7613" s="27"/>
      <c r="AK7613" s="27"/>
    </row>
    <row r="7614" spans="1:37" s="46" customFormat="1" x14ac:dyDescent="0.25">
      <c r="A7614" s="96"/>
      <c r="B7614" s="96"/>
      <c r="C7614" s="61"/>
      <c r="D7614" s="95"/>
      <c r="E7614" s="59"/>
      <c r="F7614" s="47"/>
      <c r="G7614" s="47"/>
      <c r="H7614" s="47"/>
      <c r="I7614" s="94"/>
      <c r="J7614" s="47"/>
      <c r="K7614" s="27"/>
      <c r="L7614" s="27"/>
      <c r="M7614" s="24"/>
      <c r="N7614" s="27"/>
      <c r="O7614" s="27"/>
      <c r="P7614" s="27"/>
      <c r="Q7614" s="27"/>
      <c r="R7614" s="27"/>
      <c r="S7614" s="27"/>
      <c r="T7614" s="27"/>
      <c r="U7614" s="27"/>
      <c r="V7614" s="27"/>
      <c r="W7614" s="27"/>
      <c r="X7614" s="27"/>
      <c r="Y7614" s="27"/>
      <c r="Z7614" s="27"/>
      <c r="AA7614" s="27"/>
      <c r="AB7614" s="27"/>
      <c r="AC7614" s="27"/>
      <c r="AD7614" s="27"/>
      <c r="AE7614" s="27"/>
      <c r="AF7614" s="27"/>
      <c r="AG7614" s="27"/>
      <c r="AH7614" s="27"/>
      <c r="AI7614" s="27"/>
      <c r="AJ7614" s="27"/>
      <c r="AK7614" s="27"/>
    </row>
    <row r="7615" spans="1:37" s="46" customFormat="1" x14ac:dyDescent="0.25">
      <c r="A7615" s="96"/>
      <c r="B7615" s="96"/>
      <c r="C7615" s="61"/>
      <c r="D7615" s="95"/>
      <c r="E7615" s="59"/>
      <c r="F7615" s="47"/>
      <c r="G7615" s="47"/>
      <c r="H7615" s="47"/>
      <c r="I7615" s="94"/>
      <c r="J7615" s="47"/>
      <c r="K7615" s="27"/>
      <c r="L7615" s="27"/>
      <c r="M7615" s="24"/>
      <c r="N7615" s="27"/>
      <c r="O7615" s="27"/>
      <c r="P7615" s="27"/>
      <c r="Q7615" s="27"/>
      <c r="R7615" s="27"/>
      <c r="S7615" s="27"/>
      <c r="T7615" s="27"/>
      <c r="U7615" s="27"/>
      <c r="V7615" s="27"/>
      <c r="W7615" s="27"/>
      <c r="X7615" s="27"/>
      <c r="Y7615" s="27"/>
      <c r="Z7615" s="27"/>
      <c r="AA7615" s="27"/>
      <c r="AB7615" s="27"/>
      <c r="AC7615" s="27"/>
      <c r="AD7615" s="27"/>
      <c r="AE7615" s="27"/>
      <c r="AF7615" s="27"/>
      <c r="AG7615" s="27"/>
      <c r="AH7615" s="27"/>
      <c r="AI7615" s="27"/>
      <c r="AJ7615" s="27"/>
      <c r="AK7615" s="27"/>
    </row>
    <row r="7616" spans="1:37" s="46" customFormat="1" x14ac:dyDescent="0.25">
      <c r="A7616" s="96"/>
      <c r="B7616" s="96"/>
      <c r="C7616" s="61"/>
      <c r="D7616" s="95"/>
      <c r="E7616" s="59"/>
      <c r="F7616" s="47"/>
      <c r="G7616" s="47"/>
      <c r="H7616" s="47"/>
      <c r="I7616" s="94"/>
      <c r="J7616" s="47"/>
      <c r="K7616" s="27"/>
      <c r="L7616" s="27"/>
      <c r="M7616" s="24"/>
      <c r="N7616" s="27"/>
      <c r="O7616" s="27"/>
      <c r="P7616" s="27"/>
      <c r="Q7616" s="27"/>
      <c r="R7616" s="27"/>
      <c r="S7616" s="27"/>
      <c r="T7616" s="27"/>
      <c r="U7616" s="27"/>
      <c r="V7616" s="27"/>
      <c r="W7616" s="27"/>
      <c r="X7616" s="27"/>
      <c r="Y7616" s="27"/>
      <c r="Z7616" s="27"/>
      <c r="AA7616" s="27"/>
      <c r="AB7616" s="27"/>
      <c r="AC7616" s="27"/>
      <c r="AD7616" s="27"/>
      <c r="AE7616" s="27"/>
      <c r="AF7616" s="27"/>
      <c r="AG7616" s="27"/>
      <c r="AH7616" s="27"/>
      <c r="AI7616" s="27"/>
      <c r="AJ7616" s="27"/>
      <c r="AK7616" s="27"/>
    </row>
    <row r="7617" spans="1:37" s="46" customFormat="1" x14ac:dyDescent="0.25">
      <c r="A7617" s="96"/>
      <c r="B7617" s="96"/>
      <c r="C7617" s="61"/>
      <c r="D7617" s="95"/>
      <c r="E7617" s="59"/>
      <c r="F7617" s="47"/>
      <c r="G7617" s="47"/>
      <c r="H7617" s="47"/>
      <c r="I7617" s="94"/>
      <c r="J7617" s="47"/>
      <c r="K7617" s="27"/>
      <c r="L7617" s="27"/>
      <c r="M7617" s="24"/>
      <c r="N7617" s="27"/>
      <c r="O7617" s="27"/>
      <c r="P7617" s="27"/>
      <c r="Q7617" s="27"/>
      <c r="R7617" s="27"/>
      <c r="S7617" s="27"/>
      <c r="T7617" s="27"/>
      <c r="U7617" s="27"/>
      <c r="V7617" s="27"/>
      <c r="W7617" s="27"/>
      <c r="X7617" s="27"/>
      <c r="Y7617" s="27"/>
      <c r="Z7617" s="27"/>
      <c r="AA7617" s="27"/>
      <c r="AB7617" s="27"/>
      <c r="AC7617" s="27"/>
      <c r="AD7617" s="27"/>
      <c r="AE7617" s="27"/>
      <c r="AF7617" s="27"/>
      <c r="AG7617" s="27"/>
      <c r="AH7617" s="27"/>
      <c r="AI7617" s="27"/>
      <c r="AJ7617" s="27"/>
      <c r="AK7617" s="27"/>
    </row>
    <row r="7618" spans="1:37" s="46" customFormat="1" x14ac:dyDescent="0.25">
      <c r="A7618" s="96"/>
      <c r="B7618" s="96"/>
      <c r="C7618" s="61"/>
      <c r="D7618" s="95"/>
      <c r="E7618" s="59"/>
      <c r="F7618" s="47"/>
      <c r="G7618" s="47"/>
      <c r="H7618" s="47"/>
      <c r="I7618" s="94"/>
      <c r="J7618" s="47"/>
      <c r="K7618" s="27"/>
      <c r="L7618" s="27"/>
      <c r="M7618" s="24"/>
      <c r="N7618" s="27"/>
      <c r="O7618" s="27"/>
      <c r="P7618" s="27"/>
      <c r="Q7618" s="27"/>
      <c r="R7618" s="27"/>
      <c r="S7618" s="27"/>
      <c r="T7618" s="27"/>
      <c r="U7618" s="27"/>
      <c r="V7618" s="27"/>
      <c r="W7618" s="27"/>
      <c r="X7618" s="27"/>
      <c r="Y7618" s="27"/>
      <c r="Z7618" s="27"/>
      <c r="AA7618" s="27"/>
      <c r="AB7618" s="27"/>
      <c r="AC7618" s="27"/>
      <c r="AD7618" s="27"/>
      <c r="AE7618" s="27"/>
      <c r="AF7618" s="27"/>
      <c r="AG7618" s="27"/>
      <c r="AH7618" s="27"/>
      <c r="AI7618" s="27"/>
      <c r="AJ7618" s="27"/>
      <c r="AK7618" s="27"/>
    </row>
    <row r="7619" spans="1:37" s="46" customFormat="1" x14ac:dyDescent="0.25">
      <c r="A7619" s="96"/>
      <c r="B7619" s="96"/>
      <c r="C7619" s="61"/>
      <c r="D7619" s="95"/>
      <c r="E7619" s="59"/>
      <c r="F7619" s="47"/>
      <c r="G7619" s="47"/>
      <c r="H7619" s="47"/>
      <c r="I7619" s="94"/>
      <c r="J7619" s="47"/>
      <c r="K7619" s="27"/>
      <c r="L7619" s="27"/>
      <c r="M7619" s="24"/>
      <c r="N7619" s="27"/>
      <c r="O7619" s="27"/>
      <c r="P7619" s="27"/>
      <c r="Q7619" s="27"/>
      <c r="R7619" s="27"/>
      <c r="S7619" s="27"/>
      <c r="T7619" s="27"/>
      <c r="U7619" s="27"/>
      <c r="V7619" s="27"/>
      <c r="W7619" s="27"/>
      <c r="X7619" s="27"/>
      <c r="Y7619" s="27"/>
      <c r="Z7619" s="27"/>
      <c r="AA7619" s="27"/>
      <c r="AB7619" s="27"/>
      <c r="AC7619" s="27"/>
      <c r="AD7619" s="27"/>
      <c r="AE7619" s="27"/>
      <c r="AF7619" s="27"/>
      <c r="AG7619" s="27"/>
      <c r="AH7619" s="27"/>
      <c r="AI7619" s="27"/>
      <c r="AJ7619" s="27"/>
      <c r="AK7619" s="27"/>
    </row>
    <row r="7620" spans="1:37" s="46" customFormat="1" x14ac:dyDescent="0.25">
      <c r="A7620" s="96"/>
      <c r="B7620" s="96"/>
      <c r="C7620" s="61"/>
      <c r="D7620" s="95"/>
      <c r="E7620" s="59"/>
      <c r="F7620" s="47"/>
      <c r="G7620" s="47"/>
      <c r="H7620" s="47"/>
      <c r="I7620" s="94"/>
      <c r="J7620" s="47"/>
      <c r="K7620" s="27"/>
      <c r="L7620" s="27"/>
      <c r="M7620" s="24"/>
      <c r="N7620" s="27"/>
      <c r="O7620" s="27"/>
      <c r="P7620" s="27"/>
      <c r="Q7620" s="27"/>
      <c r="R7620" s="27"/>
      <c r="S7620" s="27"/>
      <c r="T7620" s="27"/>
      <c r="U7620" s="27"/>
      <c r="V7620" s="27"/>
      <c r="W7620" s="27"/>
      <c r="X7620" s="27"/>
      <c r="Y7620" s="27"/>
      <c r="Z7620" s="27"/>
      <c r="AA7620" s="27"/>
      <c r="AB7620" s="27"/>
      <c r="AC7620" s="27"/>
      <c r="AD7620" s="27"/>
      <c r="AE7620" s="27"/>
      <c r="AF7620" s="27"/>
      <c r="AG7620" s="27"/>
      <c r="AH7620" s="27"/>
      <c r="AI7620" s="27"/>
      <c r="AJ7620" s="27"/>
      <c r="AK7620" s="27"/>
    </row>
    <row r="7621" spans="1:37" s="46" customFormat="1" x14ac:dyDescent="0.25">
      <c r="A7621" s="96"/>
      <c r="B7621" s="96"/>
      <c r="C7621" s="61"/>
      <c r="D7621" s="95"/>
      <c r="E7621" s="59"/>
      <c r="F7621" s="47"/>
      <c r="G7621" s="47"/>
      <c r="H7621" s="47"/>
      <c r="I7621" s="94"/>
      <c r="J7621" s="47"/>
      <c r="K7621" s="27"/>
      <c r="L7621" s="27"/>
      <c r="M7621" s="24"/>
      <c r="N7621" s="27"/>
      <c r="O7621" s="27"/>
      <c r="P7621" s="27"/>
      <c r="Q7621" s="27"/>
      <c r="R7621" s="27"/>
      <c r="S7621" s="27"/>
      <c r="T7621" s="27"/>
      <c r="U7621" s="27"/>
      <c r="V7621" s="27"/>
      <c r="W7621" s="27"/>
      <c r="X7621" s="27"/>
      <c r="Y7621" s="27"/>
      <c r="Z7621" s="27"/>
      <c r="AA7621" s="27"/>
      <c r="AB7621" s="27"/>
      <c r="AC7621" s="27"/>
      <c r="AD7621" s="27"/>
      <c r="AE7621" s="27"/>
      <c r="AF7621" s="27"/>
      <c r="AG7621" s="27"/>
      <c r="AH7621" s="27"/>
      <c r="AI7621" s="27"/>
      <c r="AJ7621" s="27"/>
      <c r="AK7621" s="27"/>
    </row>
    <row r="7622" spans="1:37" s="46" customFormat="1" x14ac:dyDescent="0.25">
      <c r="A7622" s="96"/>
      <c r="B7622" s="96"/>
      <c r="C7622" s="61"/>
      <c r="D7622" s="95"/>
      <c r="E7622" s="59"/>
      <c r="F7622" s="47"/>
      <c r="G7622" s="47"/>
      <c r="H7622" s="47"/>
      <c r="I7622" s="94"/>
      <c r="J7622" s="47"/>
      <c r="K7622" s="27"/>
      <c r="L7622" s="27"/>
      <c r="M7622" s="24"/>
      <c r="N7622" s="27"/>
      <c r="O7622" s="27"/>
      <c r="P7622" s="27"/>
      <c r="Q7622" s="27"/>
      <c r="R7622" s="27"/>
      <c r="S7622" s="27"/>
      <c r="T7622" s="27"/>
      <c r="U7622" s="27"/>
      <c r="V7622" s="27"/>
      <c r="W7622" s="27"/>
      <c r="X7622" s="27"/>
      <c r="Y7622" s="27"/>
      <c r="Z7622" s="27"/>
      <c r="AA7622" s="27"/>
      <c r="AB7622" s="27"/>
      <c r="AC7622" s="27"/>
      <c r="AD7622" s="27"/>
      <c r="AE7622" s="27"/>
      <c r="AF7622" s="27"/>
      <c r="AG7622" s="27"/>
      <c r="AH7622" s="27"/>
      <c r="AI7622" s="27"/>
      <c r="AJ7622" s="27"/>
      <c r="AK7622" s="27"/>
    </row>
    <row r="7623" spans="1:37" s="46" customFormat="1" x14ac:dyDescent="0.25">
      <c r="A7623" s="96"/>
      <c r="B7623" s="96"/>
      <c r="C7623" s="61"/>
      <c r="D7623" s="95"/>
      <c r="E7623" s="59"/>
      <c r="F7623" s="47"/>
      <c r="G7623" s="47"/>
      <c r="H7623" s="47"/>
      <c r="I7623" s="94"/>
      <c r="J7623" s="47"/>
      <c r="K7623" s="27"/>
      <c r="L7623" s="27"/>
      <c r="M7623" s="24"/>
      <c r="N7623" s="27"/>
      <c r="O7623" s="27"/>
      <c r="P7623" s="27"/>
      <c r="Q7623" s="27"/>
      <c r="R7623" s="27"/>
      <c r="S7623" s="27"/>
      <c r="T7623" s="27"/>
      <c r="U7623" s="27"/>
      <c r="V7623" s="27"/>
      <c r="W7623" s="27"/>
      <c r="X7623" s="27"/>
      <c r="Y7623" s="27"/>
      <c r="Z7623" s="27"/>
      <c r="AA7623" s="27"/>
      <c r="AB7623" s="27"/>
      <c r="AC7623" s="27"/>
      <c r="AD7623" s="27"/>
      <c r="AE7623" s="27"/>
      <c r="AF7623" s="27"/>
      <c r="AG7623" s="27"/>
      <c r="AH7623" s="27"/>
      <c r="AI7623" s="27"/>
      <c r="AJ7623" s="27"/>
      <c r="AK7623" s="27"/>
    </row>
    <row r="7624" spans="1:37" s="46" customFormat="1" x14ac:dyDescent="0.25">
      <c r="A7624" s="96"/>
      <c r="B7624" s="96"/>
      <c r="C7624" s="61"/>
      <c r="D7624" s="95"/>
      <c r="E7624" s="59"/>
      <c r="F7624" s="47"/>
      <c r="G7624" s="47"/>
      <c r="H7624" s="47"/>
      <c r="I7624" s="94"/>
      <c r="J7624" s="47"/>
      <c r="K7624" s="27"/>
      <c r="L7624" s="27"/>
      <c r="M7624" s="24"/>
      <c r="N7624" s="27"/>
      <c r="O7624" s="27"/>
      <c r="P7624" s="27"/>
      <c r="Q7624" s="27"/>
      <c r="R7624" s="27"/>
      <c r="S7624" s="27"/>
      <c r="T7624" s="27"/>
      <c r="U7624" s="27"/>
      <c r="V7624" s="27"/>
      <c r="W7624" s="27"/>
      <c r="X7624" s="27"/>
      <c r="Y7624" s="27"/>
      <c r="Z7624" s="27"/>
      <c r="AA7624" s="27"/>
      <c r="AB7624" s="27"/>
      <c r="AC7624" s="27"/>
      <c r="AD7624" s="27"/>
      <c r="AE7624" s="27"/>
      <c r="AF7624" s="27"/>
      <c r="AG7624" s="27"/>
      <c r="AH7624" s="27"/>
      <c r="AI7624" s="27"/>
      <c r="AJ7624" s="27"/>
      <c r="AK7624" s="27"/>
    </row>
    <row r="7625" spans="1:37" s="46" customFormat="1" x14ac:dyDescent="0.25">
      <c r="A7625" s="96"/>
      <c r="B7625" s="96"/>
      <c r="C7625" s="61"/>
      <c r="D7625" s="95"/>
      <c r="E7625" s="59"/>
      <c r="F7625" s="47"/>
      <c r="G7625" s="47"/>
      <c r="H7625" s="47"/>
      <c r="I7625" s="94"/>
      <c r="J7625" s="47"/>
      <c r="K7625" s="27"/>
      <c r="L7625" s="27"/>
      <c r="M7625" s="24"/>
      <c r="N7625" s="27"/>
      <c r="O7625" s="27"/>
      <c r="P7625" s="27"/>
      <c r="Q7625" s="27"/>
      <c r="R7625" s="27"/>
      <c r="S7625" s="27"/>
      <c r="T7625" s="27"/>
      <c r="U7625" s="27"/>
      <c r="V7625" s="27"/>
      <c r="W7625" s="27"/>
      <c r="X7625" s="27"/>
      <c r="Y7625" s="27"/>
      <c r="Z7625" s="27"/>
      <c r="AA7625" s="27"/>
      <c r="AB7625" s="27"/>
      <c r="AC7625" s="27"/>
      <c r="AD7625" s="27"/>
      <c r="AE7625" s="27"/>
      <c r="AF7625" s="27"/>
      <c r="AG7625" s="27"/>
      <c r="AH7625" s="27"/>
      <c r="AI7625" s="27"/>
      <c r="AJ7625" s="27"/>
      <c r="AK7625" s="27"/>
    </row>
    <row r="7626" spans="1:37" s="46" customFormat="1" x14ac:dyDescent="0.25">
      <c r="A7626" s="96"/>
      <c r="B7626" s="96"/>
      <c r="C7626" s="61"/>
      <c r="D7626" s="95"/>
      <c r="E7626" s="59"/>
      <c r="F7626" s="47"/>
      <c r="G7626" s="47"/>
      <c r="H7626" s="47"/>
      <c r="I7626" s="94"/>
      <c r="J7626" s="47"/>
      <c r="K7626" s="27"/>
      <c r="L7626" s="27"/>
      <c r="M7626" s="24"/>
      <c r="N7626" s="27"/>
      <c r="O7626" s="27"/>
      <c r="P7626" s="27"/>
      <c r="Q7626" s="27"/>
      <c r="R7626" s="27"/>
      <c r="S7626" s="27"/>
      <c r="T7626" s="27"/>
      <c r="U7626" s="27"/>
      <c r="V7626" s="27"/>
      <c r="W7626" s="27"/>
      <c r="X7626" s="27"/>
      <c r="Y7626" s="27"/>
      <c r="Z7626" s="27"/>
      <c r="AA7626" s="27"/>
      <c r="AB7626" s="27"/>
      <c r="AC7626" s="27"/>
      <c r="AD7626" s="27"/>
      <c r="AE7626" s="27"/>
      <c r="AF7626" s="27"/>
      <c r="AG7626" s="27"/>
      <c r="AH7626" s="27"/>
      <c r="AI7626" s="27"/>
      <c r="AJ7626" s="27"/>
      <c r="AK7626" s="27"/>
    </row>
    <row r="7627" spans="1:37" s="46" customFormat="1" x14ac:dyDescent="0.25">
      <c r="A7627" s="96"/>
      <c r="B7627" s="96"/>
      <c r="C7627" s="61"/>
      <c r="D7627" s="95"/>
      <c r="E7627" s="59"/>
      <c r="F7627" s="47"/>
      <c r="G7627" s="47"/>
      <c r="H7627" s="47"/>
      <c r="I7627" s="94"/>
      <c r="J7627" s="47"/>
      <c r="K7627" s="27"/>
      <c r="L7627" s="27"/>
      <c r="M7627" s="24"/>
      <c r="N7627" s="27"/>
      <c r="O7627" s="27"/>
      <c r="P7627" s="27"/>
      <c r="Q7627" s="27"/>
      <c r="R7627" s="27"/>
      <c r="S7627" s="27"/>
      <c r="T7627" s="27"/>
      <c r="U7627" s="27"/>
      <c r="V7627" s="27"/>
      <c r="W7627" s="27"/>
      <c r="X7627" s="27"/>
      <c r="Y7627" s="27"/>
      <c r="Z7627" s="27"/>
      <c r="AA7627" s="27"/>
      <c r="AB7627" s="27"/>
      <c r="AC7627" s="27"/>
      <c r="AD7627" s="27"/>
      <c r="AE7627" s="27"/>
      <c r="AF7627" s="27"/>
      <c r="AG7627" s="27"/>
      <c r="AH7627" s="27"/>
      <c r="AI7627" s="27"/>
      <c r="AJ7627" s="27"/>
      <c r="AK7627" s="27"/>
    </row>
    <row r="7628" spans="1:37" s="46" customFormat="1" x14ac:dyDescent="0.25">
      <c r="A7628" s="96"/>
      <c r="B7628" s="96"/>
      <c r="C7628" s="61"/>
      <c r="D7628" s="95"/>
      <c r="E7628" s="59"/>
      <c r="F7628" s="47"/>
      <c r="G7628" s="47"/>
      <c r="H7628" s="47"/>
      <c r="I7628" s="94"/>
      <c r="J7628" s="47"/>
      <c r="K7628" s="27"/>
      <c r="L7628" s="27"/>
      <c r="M7628" s="24"/>
      <c r="N7628" s="27"/>
      <c r="O7628" s="27"/>
      <c r="P7628" s="27"/>
      <c r="Q7628" s="27"/>
      <c r="R7628" s="27"/>
      <c r="S7628" s="27"/>
      <c r="T7628" s="27"/>
      <c r="U7628" s="27"/>
      <c r="V7628" s="27"/>
      <c r="W7628" s="27"/>
      <c r="X7628" s="27"/>
      <c r="Y7628" s="27"/>
      <c r="Z7628" s="27"/>
      <c r="AA7628" s="27"/>
      <c r="AB7628" s="27"/>
      <c r="AC7628" s="27"/>
      <c r="AD7628" s="27"/>
      <c r="AE7628" s="27"/>
      <c r="AF7628" s="27"/>
      <c r="AG7628" s="27"/>
      <c r="AH7628" s="27"/>
      <c r="AI7628" s="27"/>
      <c r="AJ7628" s="27"/>
      <c r="AK7628" s="27"/>
    </row>
    <row r="7629" spans="1:37" s="46" customFormat="1" x14ac:dyDescent="0.25">
      <c r="A7629" s="96"/>
      <c r="B7629" s="96"/>
      <c r="C7629" s="61"/>
      <c r="D7629" s="95"/>
      <c r="E7629" s="59"/>
      <c r="F7629" s="47"/>
      <c r="G7629" s="47"/>
      <c r="H7629" s="47"/>
      <c r="I7629" s="94"/>
      <c r="J7629" s="47"/>
      <c r="K7629" s="27"/>
      <c r="L7629" s="27"/>
      <c r="M7629" s="24"/>
      <c r="N7629" s="27"/>
      <c r="O7629" s="27"/>
      <c r="P7629" s="27"/>
      <c r="Q7629" s="27"/>
      <c r="R7629" s="27"/>
      <c r="S7629" s="27"/>
      <c r="T7629" s="27"/>
      <c r="U7629" s="27"/>
      <c r="V7629" s="27"/>
      <c r="W7629" s="27"/>
      <c r="X7629" s="27"/>
      <c r="Y7629" s="27"/>
      <c r="Z7629" s="27"/>
      <c r="AA7629" s="27"/>
      <c r="AB7629" s="27"/>
      <c r="AC7629" s="27"/>
      <c r="AD7629" s="27"/>
      <c r="AE7629" s="27"/>
      <c r="AF7629" s="27"/>
      <c r="AG7629" s="27"/>
      <c r="AH7629" s="27"/>
      <c r="AI7629" s="27"/>
      <c r="AJ7629" s="27"/>
      <c r="AK7629" s="27"/>
    </row>
    <row r="7630" spans="1:37" s="46" customFormat="1" x14ac:dyDescent="0.25">
      <c r="A7630" s="96"/>
      <c r="B7630" s="96"/>
      <c r="C7630" s="61"/>
      <c r="D7630" s="95"/>
      <c r="E7630" s="59"/>
      <c r="F7630" s="47"/>
      <c r="G7630" s="47"/>
      <c r="H7630" s="47"/>
      <c r="I7630" s="94"/>
      <c r="J7630" s="47"/>
      <c r="K7630" s="27"/>
      <c r="L7630" s="27"/>
      <c r="M7630" s="24"/>
      <c r="N7630" s="27"/>
      <c r="O7630" s="27"/>
      <c r="P7630" s="27"/>
      <c r="Q7630" s="27"/>
      <c r="R7630" s="27"/>
      <c r="S7630" s="27"/>
      <c r="T7630" s="27"/>
      <c r="U7630" s="27"/>
      <c r="V7630" s="27"/>
      <c r="W7630" s="27"/>
      <c r="X7630" s="27"/>
      <c r="Y7630" s="27"/>
      <c r="Z7630" s="27"/>
      <c r="AA7630" s="27"/>
      <c r="AB7630" s="27"/>
      <c r="AC7630" s="27"/>
      <c r="AD7630" s="27"/>
      <c r="AE7630" s="27"/>
      <c r="AF7630" s="27"/>
      <c r="AG7630" s="27"/>
      <c r="AH7630" s="27"/>
      <c r="AI7630" s="27"/>
      <c r="AJ7630" s="27"/>
      <c r="AK7630" s="27"/>
    </row>
    <row r="7631" spans="1:37" s="46" customFormat="1" x14ac:dyDescent="0.25">
      <c r="A7631" s="96"/>
      <c r="B7631" s="96"/>
      <c r="C7631" s="61"/>
      <c r="D7631" s="95"/>
      <c r="E7631" s="59"/>
      <c r="F7631" s="47"/>
      <c r="G7631" s="47"/>
      <c r="H7631" s="47"/>
      <c r="I7631" s="94"/>
      <c r="J7631" s="47"/>
      <c r="K7631" s="27"/>
      <c r="L7631" s="27"/>
      <c r="M7631" s="24"/>
      <c r="N7631" s="27"/>
      <c r="O7631" s="27"/>
      <c r="P7631" s="27"/>
      <c r="Q7631" s="27"/>
      <c r="R7631" s="27"/>
      <c r="S7631" s="27"/>
      <c r="T7631" s="27"/>
      <c r="U7631" s="27"/>
      <c r="V7631" s="27"/>
      <c r="W7631" s="27"/>
      <c r="X7631" s="27"/>
      <c r="Y7631" s="27"/>
      <c r="Z7631" s="27"/>
      <c r="AA7631" s="27"/>
      <c r="AB7631" s="27"/>
      <c r="AC7631" s="27"/>
      <c r="AD7631" s="27"/>
      <c r="AE7631" s="27"/>
      <c r="AF7631" s="27"/>
      <c r="AG7631" s="27"/>
      <c r="AH7631" s="27"/>
      <c r="AI7631" s="27"/>
      <c r="AJ7631" s="27"/>
      <c r="AK7631" s="27"/>
    </row>
    <row r="7632" spans="1:37" s="46" customFormat="1" x14ac:dyDescent="0.25">
      <c r="A7632" s="96"/>
      <c r="B7632" s="96"/>
      <c r="C7632" s="61"/>
      <c r="D7632" s="95"/>
      <c r="E7632" s="59"/>
      <c r="F7632" s="47"/>
      <c r="G7632" s="47"/>
      <c r="H7632" s="47"/>
      <c r="I7632" s="94"/>
      <c r="J7632" s="47"/>
      <c r="K7632" s="27"/>
      <c r="L7632" s="27"/>
      <c r="M7632" s="24"/>
      <c r="N7632" s="27"/>
      <c r="O7632" s="27"/>
      <c r="P7632" s="27"/>
      <c r="Q7632" s="27"/>
      <c r="R7632" s="27"/>
      <c r="S7632" s="27"/>
      <c r="T7632" s="27"/>
      <c r="U7632" s="27"/>
      <c r="V7632" s="27"/>
      <c r="W7632" s="27"/>
      <c r="X7632" s="27"/>
      <c r="Y7632" s="27"/>
      <c r="Z7632" s="27"/>
      <c r="AA7632" s="27"/>
      <c r="AB7632" s="27"/>
      <c r="AC7632" s="27"/>
      <c r="AD7632" s="27"/>
      <c r="AE7632" s="27"/>
      <c r="AF7632" s="27"/>
      <c r="AG7632" s="27"/>
      <c r="AH7632" s="27"/>
      <c r="AI7632" s="27"/>
      <c r="AJ7632" s="27"/>
      <c r="AK7632" s="27"/>
    </row>
    <row r="7633" spans="1:37" s="46" customFormat="1" x14ac:dyDescent="0.25">
      <c r="A7633" s="96"/>
      <c r="B7633" s="96"/>
      <c r="C7633" s="61"/>
      <c r="D7633" s="95"/>
      <c r="E7633" s="59"/>
      <c r="F7633" s="47"/>
      <c r="G7633" s="47"/>
      <c r="H7633" s="47"/>
      <c r="I7633" s="94"/>
      <c r="J7633" s="47"/>
      <c r="K7633" s="27"/>
      <c r="L7633" s="27"/>
      <c r="M7633" s="24"/>
      <c r="N7633" s="27"/>
      <c r="O7633" s="27"/>
      <c r="P7633" s="27"/>
      <c r="Q7633" s="27"/>
      <c r="R7633" s="27"/>
      <c r="S7633" s="27"/>
      <c r="T7633" s="27"/>
      <c r="U7633" s="27"/>
      <c r="V7633" s="27"/>
      <c r="W7633" s="27"/>
      <c r="X7633" s="27"/>
      <c r="Y7633" s="27"/>
      <c r="Z7633" s="27"/>
      <c r="AA7633" s="27"/>
      <c r="AB7633" s="27"/>
      <c r="AC7633" s="27"/>
      <c r="AD7633" s="27"/>
      <c r="AE7633" s="27"/>
      <c r="AF7633" s="27"/>
      <c r="AG7633" s="27"/>
      <c r="AH7633" s="27"/>
      <c r="AI7633" s="27"/>
      <c r="AJ7633" s="27"/>
      <c r="AK7633" s="27"/>
    </row>
    <row r="7634" spans="1:37" s="46" customFormat="1" x14ac:dyDescent="0.25">
      <c r="A7634" s="96"/>
      <c r="B7634" s="96"/>
      <c r="C7634" s="61"/>
      <c r="D7634" s="95"/>
      <c r="E7634" s="59"/>
      <c r="F7634" s="47"/>
      <c r="G7634" s="47"/>
      <c r="H7634" s="47"/>
      <c r="I7634" s="94"/>
      <c r="J7634" s="47"/>
      <c r="K7634" s="27"/>
      <c r="L7634" s="27"/>
      <c r="M7634" s="24"/>
      <c r="N7634" s="27"/>
      <c r="O7634" s="27"/>
      <c r="P7634" s="27"/>
      <c r="Q7634" s="27"/>
      <c r="R7634" s="27"/>
      <c r="S7634" s="27"/>
      <c r="T7634" s="27"/>
      <c r="U7634" s="27"/>
      <c r="V7634" s="27"/>
      <c r="W7634" s="27"/>
      <c r="X7634" s="27"/>
      <c r="Y7634" s="27"/>
      <c r="Z7634" s="27"/>
      <c r="AA7634" s="27"/>
      <c r="AB7634" s="27"/>
      <c r="AC7634" s="27"/>
      <c r="AD7634" s="27"/>
      <c r="AE7634" s="27"/>
      <c r="AF7634" s="27"/>
      <c r="AG7634" s="27"/>
      <c r="AH7634" s="27"/>
      <c r="AI7634" s="27"/>
      <c r="AJ7634" s="27"/>
      <c r="AK7634" s="27"/>
    </row>
    <row r="7635" spans="1:37" s="46" customFormat="1" x14ac:dyDescent="0.25">
      <c r="A7635" s="96"/>
      <c r="B7635" s="96"/>
      <c r="C7635" s="61"/>
      <c r="D7635" s="95"/>
      <c r="E7635" s="59"/>
      <c r="F7635" s="47"/>
      <c r="G7635" s="47"/>
      <c r="H7635" s="47"/>
      <c r="I7635" s="94"/>
      <c r="J7635" s="47"/>
      <c r="K7635" s="27"/>
      <c r="L7635" s="27"/>
      <c r="M7635" s="24"/>
      <c r="N7635" s="27"/>
      <c r="O7635" s="27"/>
      <c r="P7635" s="27"/>
      <c r="Q7635" s="27"/>
      <c r="R7635" s="27"/>
      <c r="S7635" s="27"/>
      <c r="T7635" s="27"/>
      <c r="U7635" s="27"/>
      <c r="V7635" s="27"/>
      <c r="W7635" s="27"/>
      <c r="X7635" s="27"/>
      <c r="Y7635" s="27"/>
      <c r="Z7635" s="27"/>
      <c r="AA7635" s="27"/>
      <c r="AB7635" s="27"/>
      <c r="AC7635" s="27"/>
      <c r="AD7635" s="27"/>
      <c r="AE7635" s="27"/>
      <c r="AF7635" s="27"/>
      <c r="AG7635" s="27"/>
      <c r="AH7635" s="27"/>
      <c r="AI7635" s="27"/>
      <c r="AJ7635" s="27"/>
      <c r="AK7635" s="27"/>
    </row>
    <row r="7636" spans="1:37" s="46" customFormat="1" x14ac:dyDescent="0.25">
      <c r="A7636" s="96"/>
      <c r="B7636" s="96"/>
      <c r="C7636" s="61"/>
      <c r="D7636" s="95"/>
      <c r="E7636" s="59"/>
      <c r="F7636" s="47"/>
      <c r="G7636" s="47"/>
      <c r="H7636" s="47"/>
      <c r="I7636" s="94"/>
      <c r="J7636" s="47"/>
      <c r="K7636" s="27"/>
      <c r="L7636" s="27"/>
      <c r="M7636" s="24"/>
      <c r="N7636" s="27"/>
      <c r="O7636" s="27"/>
      <c r="P7636" s="27"/>
      <c r="Q7636" s="27"/>
      <c r="R7636" s="27"/>
      <c r="S7636" s="27"/>
      <c r="T7636" s="27"/>
      <c r="U7636" s="27"/>
      <c r="V7636" s="27"/>
      <c r="W7636" s="27"/>
      <c r="X7636" s="27"/>
      <c r="Y7636" s="27"/>
      <c r="Z7636" s="27"/>
      <c r="AA7636" s="27"/>
      <c r="AB7636" s="27"/>
      <c r="AC7636" s="27"/>
      <c r="AD7636" s="27"/>
      <c r="AE7636" s="27"/>
      <c r="AF7636" s="27"/>
      <c r="AG7636" s="27"/>
      <c r="AH7636" s="27"/>
      <c r="AI7636" s="27"/>
      <c r="AJ7636" s="27"/>
      <c r="AK7636" s="27"/>
    </row>
    <row r="7637" spans="1:37" s="46" customFormat="1" x14ac:dyDescent="0.25">
      <c r="A7637" s="96"/>
      <c r="B7637" s="96"/>
      <c r="C7637" s="61"/>
      <c r="D7637" s="95"/>
      <c r="E7637" s="59"/>
      <c r="F7637" s="47"/>
      <c r="G7637" s="47"/>
      <c r="H7637" s="47"/>
      <c r="I7637" s="94"/>
      <c r="J7637" s="47"/>
      <c r="K7637" s="27"/>
      <c r="L7637" s="27"/>
      <c r="M7637" s="24"/>
      <c r="N7637" s="27"/>
      <c r="O7637" s="27"/>
      <c r="P7637" s="27"/>
      <c r="Q7637" s="27"/>
      <c r="R7637" s="27"/>
      <c r="S7637" s="27"/>
      <c r="T7637" s="27"/>
      <c r="U7637" s="27"/>
      <c r="V7637" s="27"/>
      <c r="W7637" s="27"/>
      <c r="X7637" s="27"/>
      <c r="Y7637" s="27"/>
      <c r="Z7637" s="27"/>
      <c r="AA7637" s="27"/>
      <c r="AB7637" s="27"/>
      <c r="AC7637" s="27"/>
      <c r="AD7637" s="27"/>
      <c r="AE7637" s="27"/>
      <c r="AF7637" s="27"/>
      <c r="AG7637" s="27"/>
      <c r="AH7637" s="27"/>
      <c r="AI7637" s="27"/>
      <c r="AJ7637" s="27"/>
      <c r="AK7637" s="27"/>
    </row>
    <row r="7638" spans="1:37" s="46" customFormat="1" x14ac:dyDescent="0.25">
      <c r="A7638" s="96"/>
      <c r="B7638" s="96"/>
      <c r="C7638" s="61"/>
      <c r="D7638" s="95"/>
      <c r="E7638" s="59"/>
      <c r="F7638" s="47"/>
      <c r="G7638" s="47"/>
      <c r="H7638" s="47"/>
      <c r="I7638" s="94"/>
      <c r="J7638" s="47"/>
      <c r="K7638" s="27"/>
      <c r="L7638" s="27"/>
      <c r="M7638" s="24"/>
      <c r="N7638" s="27"/>
      <c r="O7638" s="27"/>
      <c r="P7638" s="27"/>
      <c r="Q7638" s="27"/>
      <c r="R7638" s="27"/>
      <c r="S7638" s="27"/>
      <c r="T7638" s="27"/>
      <c r="U7638" s="27"/>
      <c r="V7638" s="27"/>
      <c r="W7638" s="27"/>
      <c r="X7638" s="27"/>
      <c r="Y7638" s="27"/>
      <c r="Z7638" s="27"/>
      <c r="AA7638" s="27"/>
      <c r="AB7638" s="27"/>
      <c r="AC7638" s="27"/>
      <c r="AD7638" s="27"/>
      <c r="AE7638" s="27"/>
      <c r="AF7638" s="27"/>
      <c r="AG7638" s="27"/>
      <c r="AH7638" s="27"/>
      <c r="AI7638" s="27"/>
      <c r="AJ7638" s="27"/>
      <c r="AK7638" s="27"/>
    </row>
    <row r="7639" spans="1:37" s="46" customFormat="1" x14ac:dyDescent="0.25">
      <c r="A7639" s="96"/>
      <c r="B7639" s="96"/>
      <c r="C7639" s="61"/>
      <c r="D7639" s="95"/>
      <c r="E7639" s="59"/>
      <c r="F7639" s="47"/>
      <c r="G7639" s="47"/>
      <c r="H7639" s="47"/>
      <c r="I7639" s="94"/>
      <c r="J7639" s="47"/>
      <c r="K7639" s="27"/>
      <c r="L7639" s="27"/>
      <c r="M7639" s="24"/>
      <c r="N7639" s="27"/>
      <c r="O7639" s="27"/>
      <c r="P7639" s="27"/>
      <c r="Q7639" s="27"/>
      <c r="R7639" s="27"/>
      <c r="S7639" s="27"/>
      <c r="T7639" s="27"/>
      <c r="U7639" s="27"/>
      <c r="V7639" s="27"/>
      <c r="W7639" s="27"/>
      <c r="X7639" s="27"/>
      <c r="Y7639" s="27"/>
      <c r="Z7639" s="27"/>
      <c r="AA7639" s="27"/>
      <c r="AB7639" s="27"/>
      <c r="AC7639" s="27"/>
      <c r="AD7639" s="27"/>
      <c r="AE7639" s="27"/>
      <c r="AF7639" s="27"/>
      <c r="AG7639" s="27"/>
      <c r="AH7639" s="27"/>
      <c r="AI7639" s="27"/>
      <c r="AJ7639" s="27"/>
      <c r="AK7639" s="27"/>
    </row>
    <row r="7640" spans="1:37" s="46" customFormat="1" x14ac:dyDescent="0.25">
      <c r="A7640" s="96"/>
      <c r="B7640" s="96"/>
      <c r="C7640" s="61"/>
      <c r="D7640" s="95"/>
      <c r="E7640" s="59"/>
      <c r="F7640" s="47"/>
      <c r="G7640" s="47"/>
      <c r="H7640" s="47"/>
      <c r="I7640" s="94"/>
      <c r="J7640" s="47"/>
      <c r="K7640" s="27"/>
      <c r="L7640" s="27"/>
      <c r="M7640" s="24"/>
      <c r="N7640" s="27"/>
      <c r="O7640" s="27"/>
      <c r="P7640" s="27"/>
      <c r="Q7640" s="27"/>
      <c r="R7640" s="27"/>
      <c r="S7640" s="27"/>
      <c r="T7640" s="27"/>
      <c r="U7640" s="27"/>
      <c r="V7640" s="27"/>
      <c r="W7640" s="27"/>
      <c r="X7640" s="27"/>
      <c r="Y7640" s="27"/>
      <c r="Z7640" s="27"/>
      <c r="AA7640" s="27"/>
      <c r="AB7640" s="27"/>
      <c r="AC7640" s="27"/>
      <c r="AD7640" s="27"/>
      <c r="AE7640" s="27"/>
      <c r="AF7640" s="27"/>
      <c r="AG7640" s="27"/>
      <c r="AH7640" s="27"/>
      <c r="AI7640" s="27"/>
      <c r="AJ7640" s="27"/>
      <c r="AK7640" s="27"/>
    </row>
    <row r="7641" spans="1:37" s="46" customFormat="1" x14ac:dyDescent="0.25">
      <c r="A7641" s="96"/>
      <c r="B7641" s="96"/>
      <c r="C7641" s="61"/>
      <c r="D7641" s="95"/>
      <c r="E7641" s="59"/>
      <c r="F7641" s="47"/>
      <c r="G7641" s="47"/>
      <c r="H7641" s="47"/>
      <c r="I7641" s="94"/>
      <c r="J7641" s="47"/>
      <c r="K7641" s="27"/>
      <c r="L7641" s="27"/>
      <c r="M7641" s="24"/>
      <c r="N7641" s="27"/>
      <c r="O7641" s="27"/>
      <c r="P7641" s="27"/>
      <c r="Q7641" s="27"/>
      <c r="R7641" s="27"/>
      <c r="S7641" s="27"/>
      <c r="T7641" s="27"/>
      <c r="U7641" s="27"/>
      <c r="V7641" s="27"/>
      <c r="W7641" s="27"/>
      <c r="X7641" s="27"/>
      <c r="Y7641" s="27"/>
      <c r="Z7641" s="27"/>
      <c r="AA7641" s="27"/>
      <c r="AB7641" s="27"/>
      <c r="AC7641" s="27"/>
      <c r="AD7641" s="27"/>
      <c r="AE7641" s="27"/>
      <c r="AF7641" s="27"/>
      <c r="AG7641" s="27"/>
      <c r="AH7641" s="27"/>
      <c r="AI7641" s="27"/>
      <c r="AJ7641" s="27"/>
      <c r="AK7641" s="27"/>
    </row>
    <row r="7642" spans="1:37" s="46" customFormat="1" x14ac:dyDescent="0.25">
      <c r="A7642" s="96"/>
      <c r="B7642" s="96"/>
      <c r="C7642" s="61"/>
      <c r="D7642" s="95"/>
      <c r="E7642" s="59"/>
      <c r="F7642" s="47"/>
      <c r="G7642" s="47"/>
      <c r="H7642" s="47"/>
      <c r="I7642" s="94"/>
      <c r="J7642" s="47"/>
      <c r="K7642" s="27"/>
      <c r="L7642" s="27"/>
      <c r="M7642" s="24"/>
      <c r="N7642" s="27"/>
      <c r="O7642" s="27"/>
      <c r="P7642" s="27"/>
      <c r="Q7642" s="27"/>
      <c r="R7642" s="27"/>
      <c r="S7642" s="27"/>
      <c r="T7642" s="27"/>
      <c r="U7642" s="27"/>
      <c r="V7642" s="27"/>
      <c r="W7642" s="27"/>
      <c r="X7642" s="27"/>
      <c r="Y7642" s="27"/>
      <c r="Z7642" s="27"/>
      <c r="AA7642" s="27"/>
      <c r="AB7642" s="27"/>
      <c r="AC7642" s="27"/>
      <c r="AD7642" s="27"/>
      <c r="AE7642" s="27"/>
      <c r="AF7642" s="27"/>
      <c r="AG7642" s="27"/>
      <c r="AH7642" s="27"/>
      <c r="AI7642" s="27"/>
      <c r="AJ7642" s="27"/>
      <c r="AK7642" s="27"/>
    </row>
    <row r="7643" spans="1:37" s="46" customFormat="1" x14ac:dyDescent="0.25">
      <c r="A7643" s="96"/>
      <c r="B7643" s="96"/>
      <c r="C7643" s="61"/>
      <c r="D7643" s="95"/>
      <c r="E7643" s="59"/>
      <c r="F7643" s="47"/>
      <c r="G7643" s="47"/>
      <c r="H7643" s="47"/>
      <c r="I7643" s="94"/>
      <c r="J7643" s="47"/>
      <c r="K7643" s="27"/>
      <c r="L7643" s="27"/>
      <c r="M7643" s="24"/>
      <c r="N7643" s="27"/>
      <c r="O7643" s="27"/>
      <c r="P7643" s="27"/>
      <c r="Q7643" s="27"/>
      <c r="R7643" s="27"/>
      <c r="S7643" s="27"/>
      <c r="T7643" s="27"/>
      <c r="U7643" s="27"/>
      <c r="V7643" s="27"/>
      <c r="W7643" s="27"/>
      <c r="X7643" s="27"/>
      <c r="Y7643" s="27"/>
      <c r="Z7643" s="27"/>
      <c r="AA7643" s="27"/>
      <c r="AB7643" s="27"/>
      <c r="AC7643" s="27"/>
      <c r="AD7643" s="27"/>
      <c r="AE7643" s="27"/>
      <c r="AF7643" s="27"/>
      <c r="AG7643" s="27"/>
      <c r="AH7643" s="27"/>
      <c r="AI7643" s="27"/>
      <c r="AJ7643" s="27"/>
      <c r="AK7643" s="27"/>
    </row>
    <row r="7644" spans="1:37" s="46" customFormat="1" x14ac:dyDescent="0.25">
      <c r="A7644" s="96"/>
      <c r="B7644" s="96"/>
      <c r="C7644" s="61"/>
      <c r="D7644" s="95"/>
      <c r="E7644" s="59"/>
      <c r="F7644" s="47"/>
      <c r="G7644" s="47"/>
      <c r="H7644" s="47"/>
      <c r="I7644" s="94"/>
      <c r="J7644" s="47"/>
      <c r="K7644" s="27"/>
      <c r="L7644" s="27"/>
      <c r="M7644" s="24"/>
      <c r="N7644" s="27"/>
      <c r="O7644" s="27"/>
      <c r="P7644" s="27"/>
      <c r="Q7644" s="27"/>
      <c r="R7644" s="27"/>
      <c r="S7644" s="27"/>
      <c r="T7644" s="27"/>
      <c r="U7644" s="27"/>
      <c r="V7644" s="27"/>
      <c r="W7644" s="27"/>
      <c r="X7644" s="27"/>
      <c r="Y7644" s="27"/>
      <c r="Z7644" s="27"/>
      <c r="AA7644" s="27"/>
      <c r="AB7644" s="27"/>
      <c r="AC7644" s="27"/>
      <c r="AD7644" s="27"/>
      <c r="AE7644" s="27"/>
      <c r="AF7644" s="27"/>
      <c r="AG7644" s="27"/>
      <c r="AH7644" s="27"/>
      <c r="AI7644" s="27"/>
      <c r="AJ7644" s="27"/>
      <c r="AK7644" s="27"/>
    </row>
    <row r="7645" spans="1:37" s="46" customFormat="1" x14ac:dyDescent="0.25">
      <c r="A7645" s="96"/>
      <c r="B7645" s="96"/>
      <c r="C7645" s="61"/>
      <c r="D7645" s="95"/>
      <c r="E7645" s="59"/>
      <c r="F7645" s="47"/>
      <c r="G7645" s="47"/>
      <c r="H7645" s="47"/>
      <c r="I7645" s="94"/>
      <c r="J7645" s="47"/>
      <c r="K7645" s="27"/>
      <c r="L7645" s="27"/>
      <c r="M7645" s="24"/>
      <c r="N7645" s="27"/>
      <c r="O7645" s="27"/>
      <c r="P7645" s="27"/>
      <c r="Q7645" s="27"/>
      <c r="R7645" s="27"/>
      <c r="S7645" s="27"/>
      <c r="T7645" s="27"/>
      <c r="U7645" s="27"/>
      <c r="V7645" s="27"/>
      <c r="W7645" s="27"/>
      <c r="X7645" s="27"/>
      <c r="Y7645" s="27"/>
      <c r="Z7645" s="27"/>
      <c r="AA7645" s="27"/>
      <c r="AB7645" s="27"/>
      <c r="AC7645" s="27"/>
      <c r="AD7645" s="27"/>
      <c r="AE7645" s="27"/>
      <c r="AF7645" s="27"/>
      <c r="AG7645" s="27"/>
      <c r="AH7645" s="27"/>
      <c r="AI7645" s="27"/>
      <c r="AJ7645" s="27"/>
      <c r="AK7645" s="27"/>
    </row>
    <row r="7646" spans="1:37" s="46" customFormat="1" x14ac:dyDescent="0.25">
      <c r="A7646" s="96"/>
      <c r="B7646" s="96"/>
      <c r="C7646" s="61"/>
      <c r="D7646" s="95"/>
      <c r="E7646" s="59"/>
      <c r="F7646" s="47"/>
      <c r="G7646" s="47"/>
      <c r="H7646" s="47"/>
      <c r="I7646" s="94"/>
      <c r="J7646" s="47"/>
      <c r="K7646" s="27"/>
      <c r="L7646" s="27"/>
      <c r="M7646" s="24"/>
      <c r="N7646" s="27"/>
      <c r="O7646" s="27"/>
      <c r="P7646" s="27"/>
      <c r="Q7646" s="27"/>
      <c r="R7646" s="27"/>
      <c r="S7646" s="27"/>
      <c r="T7646" s="27"/>
      <c r="U7646" s="27"/>
      <c r="V7646" s="27"/>
      <c r="W7646" s="27"/>
      <c r="X7646" s="27"/>
      <c r="Y7646" s="27"/>
      <c r="Z7646" s="27"/>
      <c r="AA7646" s="27"/>
      <c r="AB7646" s="27"/>
      <c r="AC7646" s="27"/>
      <c r="AD7646" s="27"/>
      <c r="AE7646" s="27"/>
      <c r="AF7646" s="27"/>
      <c r="AG7646" s="27"/>
      <c r="AH7646" s="27"/>
      <c r="AI7646" s="27"/>
      <c r="AJ7646" s="27"/>
      <c r="AK7646" s="27"/>
    </row>
    <row r="7647" spans="1:37" s="46" customFormat="1" x14ac:dyDescent="0.25">
      <c r="A7647" s="96"/>
      <c r="B7647" s="96"/>
      <c r="C7647" s="61"/>
      <c r="D7647" s="95"/>
      <c r="E7647" s="59"/>
      <c r="F7647" s="47"/>
      <c r="G7647" s="47"/>
      <c r="H7647" s="47"/>
      <c r="I7647" s="94"/>
      <c r="J7647" s="47"/>
      <c r="K7647" s="27"/>
      <c r="L7647" s="27"/>
      <c r="M7647" s="24"/>
      <c r="N7647" s="27"/>
      <c r="O7647" s="27"/>
      <c r="P7647" s="27"/>
      <c r="Q7647" s="27"/>
      <c r="R7647" s="27"/>
      <c r="S7647" s="27"/>
      <c r="T7647" s="27"/>
      <c r="U7647" s="27"/>
      <c r="V7647" s="27"/>
      <c r="W7647" s="27"/>
      <c r="X7647" s="27"/>
      <c r="Y7647" s="27"/>
      <c r="Z7647" s="27"/>
      <c r="AA7647" s="27"/>
      <c r="AB7647" s="27"/>
      <c r="AC7647" s="27"/>
      <c r="AD7647" s="27"/>
      <c r="AE7647" s="27"/>
      <c r="AF7647" s="27"/>
      <c r="AG7647" s="27"/>
      <c r="AH7647" s="27"/>
      <c r="AI7647" s="27"/>
      <c r="AJ7647" s="27"/>
      <c r="AK7647" s="27"/>
    </row>
    <row r="7648" spans="1:37" s="46" customFormat="1" x14ac:dyDescent="0.25">
      <c r="A7648" s="96"/>
      <c r="B7648" s="96"/>
      <c r="C7648" s="61"/>
      <c r="D7648" s="95"/>
      <c r="E7648" s="59"/>
      <c r="F7648" s="47"/>
      <c r="G7648" s="47"/>
      <c r="H7648" s="47"/>
      <c r="I7648" s="94"/>
      <c r="J7648" s="47"/>
      <c r="K7648" s="27"/>
      <c r="L7648" s="27"/>
      <c r="M7648" s="24"/>
      <c r="N7648" s="27"/>
      <c r="O7648" s="27"/>
      <c r="P7648" s="27"/>
      <c r="Q7648" s="27"/>
      <c r="R7648" s="27"/>
      <c r="S7648" s="27"/>
      <c r="T7648" s="27"/>
      <c r="U7648" s="27"/>
      <c r="V7648" s="27"/>
      <c r="W7648" s="27"/>
      <c r="X7648" s="27"/>
      <c r="Y7648" s="27"/>
      <c r="Z7648" s="27"/>
      <c r="AA7648" s="27"/>
      <c r="AB7648" s="27"/>
      <c r="AC7648" s="27"/>
      <c r="AD7648" s="27"/>
      <c r="AE7648" s="27"/>
      <c r="AF7648" s="27"/>
      <c r="AG7648" s="27"/>
      <c r="AH7648" s="27"/>
      <c r="AI7648" s="27"/>
      <c r="AJ7648" s="27"/>
      <c r="AK7648" s="27"/>
    </row>
    <row r="7649" spans="1:37" s="46" customFormat="1" x14ac:dyDescent="0.25">
      <c r="A7649" s="96"/>
      <c r="B7649" s="96"/>
      <c r="C7649" s="61"/>
      <c r="D7649" s="95"/>
      <c r="E7649" s="59"/>
      <c r="F7649" s="47"/>
      <c r="G7649" s="47"/>
      <c r="H7649" s="47"/>
      <c r="I7649" s="94"/>
      <c r="J7649" s="47"/>
      <c r="K7649" s="27"/>
      <c r="L7649" s="27"/>
      <c r="M7649" s="24"/>
      <c r="N7649" s="27"/>
      <c r="O7649" s="27"/>
      <c r="P7649" s="27"/>
      <c r="Q7649" s="27"/>
      <c r="R7649" s="27"/>
      <c r="S7649" s="27"/>
      <c r="T7649" s="27"/>
      <c r="U7649" s="27"/>
      <c r="V7649" s="27"/>
      <c r="W7649" s="27"/>
      <c r="X7649" s="27"/>
      <c r="Y7649" s="27"/>
      <c r="Z7649" s="27"/>
      <c r="AA7649" s="27"/>
      <c r="AB7649" s="27"/>
      <c r="AC7649" s="27"/>
      <c r="AD7649" s="27"/>
      <c r="AE7649" s="27"/>
      <c r="AF7649" s="27"/>
      <c r="AG7649" s="27"/>
      <c r="AH7649" s="27"/>
      <c r="AI7649" s="27"/>
      <c r="AJ7649" s="27"/>
      <c r="AK7649" s="27"/>
    </row>
    <row r="7650" spans="1:37" s="46" customFormat="1" x14ac:dyDescent="0.25">
      <c r="A7650" s="96"/>
      <c r="B7650" s="96"/>
      <c r="C7650" s="61"/>
      <c r="D7650" s="95"/>
      <c r="E7650" s="59"/>
      <c r="F7650" s="47"/>
      <c r="G7650" s="47"/>
      <c r="H7650" s="47"/>
      <c r="I7650" s="94"/>
      <c r="J7650" s="47"/>
      <c r="K7650" s="27"/>
      <c r="L7650" s="27"/>
      <c r="M7650" s="24"/>
      <c r="N7650" s="27"/>
      <c r="O7650" s="27"/>
      <c r="P7650" s="27"/>
      <c r="Q7650" s="27"/>
      <c r="R7650" s="27"/>
      <c r="S7650" s="27"/>
      <c r="T7650" s="27"/>
      <c r="U7650" s="27"/>
      <c r="V7650" s="27"/>
      <c r="W7650" s="27"/>
      <c r="X7650" s="27"/>
      <c r="Y7650" s="27"/>
      <c r="Z7650" s="27"/>
      <c r="AA7650" s="27"/>
      <c r="AB7650" s="27"/>
      <c r="AC7650" s="27"/>
      <c r="AD7650" s="27"/>
      <c r="AE7650" s="27"/>
      <c r="AF7650" s="27"/>
      <c r="AG7650" s="27"/>
      <c r="AH7650" s="27"/>
      <c r="AI7650" s="27"/>
      <c r="AJ7650" s="27"/>
      <c r="AK7650" s="27"/>
    </row>
    <row r="7651" spans="1:37" s="46" customFormat="1" x14ac:dyDescent="0.25">
      <c r="A7651" s="96"/>
      <c r="B7651" s="96"/>
      <c r="C7651" s="61"/>
      <c r="D7651" s="95"/>
      <c r="E7651" s="59"/>
      <c r="F7651" s="47"/>
      <c r="G7651" s="47"/>
      <c r="H7651" s="47"/>
      <c r="I7651" s="94"/>
      <c r="J7651" s="47"/>
      <c r="K7651" s="27"/>
      <c r="L7651" s="27"/>
      <c r="M7651" s="24"/>
      <c r="N7651" s="27"/>
      <c r="O7651" s="27"/>
      <c r="P7651" s="27"/>
      <c r="Q7651" s="27"/>
      <c r="R7651" s="27"/>
      <c r="S7651" s="27"/>
      <c r="T7651" s="27"/>
      <c r="U7651" s="27"/>
      <c r="V7651" s="27"/>
      <c r="W7651" s="27"/>
      <c r="X7651" s="27"/>
      <c r="Y7651" s="27"/>
      <c r="Z7651" s="27"/>
      <c r="AA7651" s="27"/>
      <c r="AB7651" s="27"/>
      <c r="AC7651" s="27"/>
      <c r="AD7651" s="27"/>
      <c r="AE7651" s="27"/>
      <c r="AF7651" s="27"/>
      <c r="AG7651" s="27"/>
      <c r="AH7651" s="27"/>
      <c r="AI7651" s="27"/>
      <c r="AJ7651" s="27"/>
      <c r="AK7651" s="27"/>
    </row>
    <row r="7652" spans="1:37" s="46" customFormat="1" x14ac:dyDescent="0.25">
      <c r="A7652" s="96"/>
      <c r="B7652" s="96"/>
      <c r="C7652" s="61"/>
      <c r="D7652" s="95"/>
      <c r="E7652" s="59"/>
      <c r="F7652" s="47"/>
      <c r="G7652" s="47"/>
      <c r="H7652" s="47"/>
      <c r="I7652" s="94"/>
      <c r="J7652" s="47"/>
      <c r="K7652" s="27"/>
      <c r="L7652" s="27"/>
      <c r="M7652" s="24"/>
      <c r="N7652" s="27"/>
      <c r="O7652" s="27"/>
      <c r="P7652" s="27"/>
      <c r="Q7652" s="27"/>
      <c r="R7652" s="27"/>
      <c r="S7652" s="27"/>
      <c r="T7652" s="27"/>
      <c r="U7652" s="27"/>
      <c r="V7652" s="27"/>
      <c r="W7652" s="27"/>
      <c r="X7652" s="27"/>
      <c r="Y7652" s="27"/>
      <c r="Z7652" s="27"/>
      <c r="AA7652" s="27"/>
      <c r="AB7652" s="27"/>
      <c r="AC7652" s="27"/>
      <c r="AD7652" s="27"/>
      <c r="AE7652" s="27"/>
      <c r="AF7652" s="27"/>
      <c r="AG7652" s="27"/>
      <c r="AH7652" s="27"/>
      <c r="AI7652" s="27"/>
      <c r="AJ7652" s="27"/>
      <c r="AK7652" s="27"/>
    </row>
    <row r="7653" spans="1:37" s="46" customFormat="1" x14ac:dyDescent="0.25">
      <c r="A7653" s="96"/>
      <c r="B7653" s="96"/>
      <c r="C7653" s="61"/>
      <c r="D7653" s="95"/>
      <c r="E7653" s="59"/>
      <c r="F7653" s="47"/>
      <c r="G7653" s="47"/>
      <c r="H7653" s="47"/>
      <c r="I7653" s="94"/>
      <c r="J7653" s="47"/>
      <c r="K7653" s="27"/>
      <c r="L7653" s="27"/>
      <c r="M7653" s="24"/>
      <c r="N7653" s="27"/>
      <c r="O7653" s="27"/>
      <c r="P7653" s="27"/>
      <c r="Q7653" s="27"/>
      <c r="R7653" s="27"/>
      <c r="S7653" s="27"/>
      <c r="T7653" s="27"/>
      <c r="U7653" s="27"/>
      <c r="V7653" s="27"/>
      <c r="W7653" s="27"/>
      <c r="X7653" s="27"/>
      <c r="Y7653" s="27"/>
      <c r="Z7653" s="27"/>
      <c r="AA7653" s="27"/>
      <c r="AB7653" s="27"/>
      <c r="AC7653" s="27"/>
      <c r="AD7653" s="27"/>
      <c r="AE7653" s="27"/>
      <c r="AF7653" s="27"/>
      <c r="AG7653" s="27"/>
      <c r="AH7653" s="27"/>
      <c r="AI7653" s="27"/>
      <c r="AJ7653" s="27"/>
      <c r="AK7653" s="27"/>
    </row>
    <row r="7654" spans="1:37" s="46" customFormat="1" x14ac:dyDescent="0.25">
      <c r="A7654" s="96"/>
      <c r="B7654" s="96"/>
      <c r="C7654" s="61"/>
      <c r="D7654" s="95"/>
      <c r="E7654" s="59"/>
      <c r="F7654" s="47"/>
      <c r="G7654" s="47"/>
      <c r="H7654" s="47"/>
      <c r="I7654" s="94"/>
      <c r="J7654" s="47"/>
      <c r="K7654" s="27"/>
      <c r="L7654" s="27"/>
      <c r="M7654" s="24"/>
      <c r="N7654" s="27"/>
      <c r="O7654" s="27"/>
      <c r="P7654" s="27"/>
      <c r="Q7654" s="27"/>
      <c r="R7654" s="27"/>
      <c r="S7654" s="27"/>
      <c r="T7654" s="27"/>
      <c r="U7654" s="27"/>
      <c r="V7654" s="27"/>
      <c r="W7654" s="27"/>
      <c r="X7654" s="27"/>
      <c r="Y7654" s="27"/>
      <c r="Z7654" s="27"/>
      <c r="AA7654" s="27"/>
      <c r="AB7654" s="27"/>
      <c r="AC7654" s="27"/>
      <c r="AD7654" s="27"/>
      <c r="AE7654" s="27"/>
      <c r="AF7654" s="27"/>
      <c r="AG7654" s="27"/>
      <c r="AH7654" s="27"/>
      <c r="AI7654" s="27"/>
      <c r="AJ7654" s="27"/>
      <c r="AK7654" s="27"/>
    </row>
    <row r="7655" spans="1:37" s="46" customFormat="1" x14ac:dyDescent="0.25">
      <c r="A7655" s="96"/>
      <c r="B7655" s="96"/>
      <c r="C7655" s="61"/>
      <c r="D7655" s="95"/>
      <c r="E7655" s="59"/>
      <c r="F7655" s="47"/>
      <c r="G7655" s="47"/>
      <c r="H7655" s="47"/>
      <c r="I7655" s="94"/>
      <c r="J7655" s="47"/>
      <c r="K7655" s="27"/>
      <c r="L7655" s="27"/>
      <c r="M7655" s="24"/>
      <c r="N7655" s="27"/>
      <c r="O7655" s="27"/>
      <c r="P7655" s="27"/>
      <c r="Q7655" s="27"/>
      <c r="R7655" s="27"/>
      <c r="S7655" s="27"/>
      <c r="T7655" s="27"/>
      <c r="U7655" s="27"/>
      <c r="V7655" s="27"/>
      <c r="W7655" s="27"/>
      <c r="X7655" s="27"/>
      <c r="Y7655" s="27"/>
      <c r="Z7655" s="27"/>
      <c r="AA7655" s="27"/>
      <c r="AB7655" s="27"/>
      <c r="AC7655" s="27"/>
      <c r="AD7655" s="27"/>
      <c r="AE7655" s="27"/>
      <c r="AF7655" s="27"/>
      <c r="AG7655" s="27"/>
      <c r="AH7655" s="27"/>
      <c r="AI7655" s="27"/>
      <c r="AJ7655" s="27"/>
      <c r="AK7655" s="27"/>
    </row>
    <row r="7656" spans="1:37" s="46" customFormat="1" x14ac:dyDescent="0.25">
      <c r="A7656" s="96"/>
      <c r="B7656" s="96"/>
      <c r="C7656" s="61"/>
      <c r="D7656" s="95"/>
      <c r="E7656" s="59"/>
      <c r="F7656" s="47"/>
      <c r="G7656" s="47"/>
      <c r="H7656" s="47"/>
      <c r="I7656" s="94"/>
      <c r="J7656" s="47"/>
      <c r="K7656" s="27"/>
      <c r="L7656" s="27"/>
      <c r="M7656" s="24"/>
      <c r="N7656" s="27"/>
      <c r="O7656" s="27"/>
      <c r="P7656" s="27"/>
      <c r="Q7656" s="27"/>
      <c r="R7656" s="27"/>
      <c r="S7656" s="27"/>
      <c r="T7656" s="27"/>
      <c r="U7656" s="27"/>
      <c r="V7656" s="27"/>
      <c r="W7656" s="27"/>
      <c r="X7656" s="27"/>
      <c r="Y7656" s="27"/>
      <c r="Z7656" s="27"/>
      <c r="AA7656" s="27"/>
      <c r="AB7656" s="27"/>
      <c r="AC7656" s="27"/>
      <c r="AD7656" s="27"/>
      <c r="AE7656" s="27"/>
      <c r="AF7656" s="27"/>
      <c r="AG7656" s="27"/>
      <c r="AH7656" s="27"/>
      <c r="AI7656" s="27"/>
      <c r="AJ7656" s="27"/>
      <c r="AK7656" s="27"/>
    </row>
    <row r="7657" spans="1:37" s="46" customFormat="1" x14ac:dyDescent="0.25">
      <c r="A7657" s="96"/>
      <c r="B7657" s="96"/>
      <c r="C7657" s="61"/>
      <c r="D7657" s="95"/>
      <c r="E7657" s="59"/>
      <c r="F7657" s="47"/>
      <c r="G7657" s="47"/>
      <c r="H7657" s="47"/>
      <c r="I7657" s="94"/>
      <c r="J7657" s="47"/>
      <c r="K7657" s="27"/>
      <c r="L7657" s="27"/>
      <c r="M7657" s="24"/>
      <c r="N7657" s="27"/>
      <c r="O7657" s="27"/>
      <c r="P7657" s="27"/>
      <c r="Q7657" s="27"/>
      <c r="R7657" s="27"/>
      <c r="S7657" s="27"/>
      <c r="T7657" s="27"/>
      <c r="U7657" s="27"/>
      <c r="V7657" s="27"/>
      <c r="W7657" s="27"/>
      <c r="X7657" s="27"/>
      <c r="Y7657" s="27"/>
      <c r="Z7657" s="27"/>
      <c r="AA7657" s="27"/>
      <c r="AB7657" s="27"/>
      <c r="AC7657" s="27"/>
      <c r="AD7657" s="27"/>
      <c r="AE7657" s="27"/>
      <c r="AF7657" s="27"/>
      <c r="AG7657" s="27"/>
      <c r="AH7657" s="27"/>
      <c r="AI7657" s="27"/>
      <c r="AJ7657" s="27"/>
      <c r="AK7657" s="27"/>
    </row>
    <row r="7658" spans="1:37" s="46" customFormat="1" x14ac:dyDescent="0.25">
      <c r="A7658" s="96"/>
      <c r="B7658" s="96"/>
      <c r="C7658" s="61"/>
      <c r="D7658" s="95"/>
      <c r="E7658" s="59"/>
      <c r="F7658" s="47"/>
      <c r="G7658" s="47"/>
      <c r="H7658" s="47"/>
      <c r="I7658" s="94"/>
      <c r="J7658" s="47"/>
      <c r="K7658" s="27"/>
      <c r="L7658" s="27"/>
      <c r="M7658" s="24"/>
      <c r="N7658" s="27"/>
      <c r="O7658" s="27"/>
      <c r="P7658" s="27"/>
      <c r="Q7658" s="27"/>
      <c r="R7658" s="27"/>
      <c r="S7658" s="27"/>
      <c r="T7658" s="27"/>
      <c r="U7658" s="27"/>
      <c r="V7658" s="27"/>
      <c r="W7658" s="27"/>
      <c r="X7658" s="27"/>
      <c r="Y7658" s="27"/>
      <c r="Z7658" s="27"/>
      <c r="AA7658" s="27"/>
      <c r="AB7658" s="27"/>
      <c r="AC7658" s="27"/>
      <c r="AD7658" s="27"/>
      <c r="AE7658" s="27"/>
      <c r="AF7658" s="27"/>
      <c r="AG7658" s="27"/>
      <c r="AH7658" s="27"/>
      <c r="AI7658" s="27"/>
      <c r="AJ7658" s="27"/>
      <c r="AK7658" s="27"/>
    </row>
    <row r="7659" spans="1:37" s="46" customFormat="1" x14ac:dyDescent="0.25">
      <c r="A7659" s="96"/>
      <c r="B7659" s="96"/>
      <c r="C7659" s="61"/>
      <c r="D7659" s="95"/>
      <c r="E7659" s="59"/>
      <c r="F7659" s="47"/>
      <c r="G7659" s="47"/>
      <c r="H7659" s="47"/>
      <c r="I7659" s="94"/>
      <c r="J7659" s="47"/>
      <c r="K7659" s="27"/>
      <c r="L7659" s="27"/>
      <c r="M7659" s="24"/>
      <c r="N7659" s="27"/>
      <c r="O7659" s="27"/>
      <c r="P7659" s="27"/>
      <c r="Q7659" s="27"/>
      <c r="R7659" s="27"/>
      <c r="S7659" s="27"/>
      <c r="T7659" s="27"/>
      <c r="U7659" s="27"/>
      <c r="V7659" s="27"/>
      <c r="W7659" s="27"/>
      <c r="X7659" s="27"/>
      <c r="Y7659" s="27"/>
      <c r="Z7659" s="27"/>
      <c r="AA7659" s="27"/>
      <c r="AB7659" s="27"/>
      <c r="AC7659" s="27"/>
      <c r="AD7659" s="27"/>
      <c r="AE7659" s="27"/>
      <c r="AF7659" s="27"/>
      <c r="AG7659" s="27"/>
      <c r="AH7659" s="27"/>
      <c r="AI7659" s="27"/>
      <c r="AJ7659" s="27"/>
      <c r="AK7659" s="27"/>
    </row>
    <row r="7660" spans="1:37" s="46" customFormat="1" x14ac:dyDescent="0.25">
      <c r="A7660" s="96"/>
      <c r="B7660" s="96"/>
      <c r="C7660" s="61"/>
      <c r="D7660" s="95"/>
      <c r="E7660" s="59"/>
      <c r="F7660" s="47"/>
      <c r="G7660" s="47"/>
      <c r="H7660" s="47"/>
      <c r="I7660" s="94"/>
      <c r="J7660" s="47"/>
      <c r="K7660" s="27"/>
      <c r="L7660" s="27"/>
      <c r="M7660" s="24"/>
      <c r="N7660" s="27"/>
      <c r="O7660" s="27"/>
      <c r="P7660" s="27"/>
      <c r="Q7660" s="27"/>
      <c r="R7660" s="27"/>
      <c r="S7660" s="27"/>
      <c r="T7660" s="27"/>
      <c r="U7660" s="27"/>
      <c r="V7660" s="27"/>
      <c r="W7660" s="27"/>
      <c r="X7660" s="27"/>
      <c r="Y7660" s="27"/>
      <c r="Z7660" s="27"/>
      <c r="AA7660" s="27"/>
      <c r="AB7660" s="27"/>
      <c r="AC7660" s="27"/>
      <c r="AD7660" s="27"/>
      <c r="AE7660" s="27"/>
      <c r="AF7660" s="27"/>
      <c r="AG7660" s="27"/>
      <c r="AH7660" s="27"/>
      <c r="AI7660" s="27"/>
      <c r="AJ7660" s="27"/>
      <c r="AK7660" s="27"/>
    </row>
    <row r="7661" spans="1:37" s="46" customFormat="1" x14ac:dyDescent="0.25">
      <c r="A7661" s="96"/>
      <c r="B7661" s="96"/>
      <c r="C7661" s="61"/>
      <c r="D7661" s="95"/>
      <c r="E7661" s="59"/>
      <c r="F7661" s="47"/>
      <c r="G7661" s="47"/>
      <c r="H7661" s="47"/>
      <c r="I7661" s="94"/>
      <c r="J7661" s="47"/>
      <c r="K7661" s="27"/>
      <c r="L7661" s="27"/>
      <c r="M7661" s="24"/>
      <c r="N7661" s="27"/>
      <c r="O7661" s="27"/>
      <c r="P7661" s="27"/>
      <c r="Q7661" s="27"/>
      <c r="R7661" s="27"/>
      <c r="S7661" s="27"/>
      <c r="T7661" s="27"/>
      <c r="U7661" s="27"/>
      <c r="V7661" s="27"/>
      <c r="W7661" s="27"/>
      <c r="X7661" s="27"/>
      <c r="Y7661" s="27"/>
      <c r="Z7661" s="27"/>
      <c r="AA7661" s="27"/>
      <c r="AB7661" s="27"/>
      <c r="AC7661" s="27"/>
      <c r="AD7661" s="27"/>
      <c r="AE7661" s="27"/>
      <c r="AF7661" s="27"/>
      <c r="AG7661" s="27"/>
      <c r="AH7661" s="27"/>
      <c r="AI7661" s="27"/>
      <c r="AJ7661" s="27"/>
      <c r="AK7661" s="27"/>
    </row>
    <row r="7662" spans="1:37" s="46" customFormat="1" x14ac:dyDescent="0.25">
      <c r="A7662" s="96"/>
      <c r="B7662" s="96"/>
      <c r="C7662" s="61"/>
      <c r="D7662" s="95"/>
      <c r="E7662" s="59"/>
      <c r="F7662" s="47"/>
      <c r="G7662" s="47"/>
      <c r="H7662" s="47"/>
      <c r="I7662" s="94"/>
      <c r="J7662" s="47"/>
      <c r="K7662" s="27"/>
      <c r="L7662" s="27"/>
      <c r="M7662" s="24"/>
      <c r="N7662" s="27"/>
      <c r="O7662" s="27"/>
      <c r="P7662" s="27"/>
      <c r="Q7662" s="27"/>
      <c r="R7662" s="27"/>
      <c r="S7662" s="27"/>
      <c r="T7662" s="27"/>
      <c r="U7662" s="27"/>
      <c r="V7662" s="27"/>
      <c r="W7662" s="27"/>
      <c r="X7662" s="27"/>
      <c r="Y7662" s="27"/>
      <c r="Z7662" s="27"/>
      <c r="AA7662" s="27"/>
      <c r="AB7662" s="27"/>
      <c r="AC7662" s="27"/>
      <c r="AD7662" s="27"/>
      <c r="AE7662" s="27"/>
      <c r="AF7662" s="27"/>
      <c r="AG7662" s="27"/>
      <c r="AH7662" s="27"/>
      <c r="AI7662" s="27"/>
      <c r="AJ7662" s="27"/>
      <c r="AK7662" s="27"/>
    </row>
    <row r="7663" spans="1:37" s="46" customFormat="1" x14ac:dyDescent="0.25">
      <c r="A7663" s="96"/>
      <c r="B7663" s="96"/>
      <c r="C7663" s="61"/>
      <c r="D7663" s="95"/>
      <c r="E7663" s="59"/>
      <c r="F7663" s="47"/>
      <c r="G7663" s="47"/>
      <c r="H7663" s="47"/>
      <c r="I7663" s="94"/>
      <c r="J7663" s="47"/>
      <c r="K7663" s="27"/>
      <c r="L7663" s="27"/>
      <c r="M7663" s="24"/>
      <c r="N7663" s="27"/>
      <c r="O7663" s="27"/>
      <c r="P7663" s="27"/>
      <c r="Q7663" s="27"/>
      <c r="R7663" s="27"/>
      <c r="S7663" s="27"/>
      <c r="T7663" s="27"/>
      <c r="U7663" s="27"/>
      <c r="V7663" s="27"/>
      <c r="W7663" s="27"/>
      <c r="X7663" s="27"/>
      <c r="Y7663" s="27"/>
      <c r="Z7663" s="27"/>
      <c r="AA7663" s="27"/>
      <c r="AB7663" s="27"/>
      <c r="AC7663" s="27"/>
      <c r="AD7663" s="27"/>
      <c r="AE7663" s="27"/>
      <c r="AF7663" s="27"/>
      <c r="AG7663" s="27"/>
      <c r="AH7663" s="27"/>
      <c r="AI7663" s="27"/>
      <c r="AJ7663" s="27"/>
      <c r="AK7663" s="27"/>
    </row>
    <row r="7664" spans="1:37" s="46" customFormat="1" x14ac:dyDescent="0.25">
      <c r="A7664" s="96"/>
      <c r="B7664" s="96"/>
      <c r="C7664" s="61"/>
      <c r="D7664" s="95"/>
      <c r="E7664" s="59"/>
      <c r="F7664" s="47"/>
      <c r="G7664" s="47"/>
      <c r="H7664" s="47"/>
      <c r="I7664" s="94"/>
      <c r="J7664" s="47"/>
      <c r="K7664" s="27"/>
      <c r="L7664" s="27"/>
      <c r="M7664" s="24"/>
      <c r="N7664" s="27"/>
      <c r="O7664" s="27"/>
      <c r="P7664" s="27"/>
      <c r="Q7664" s="27"/>
      <c r="R7664" s="27"/>
      <c r="S7664" s="27"/>
      <c r="T7664" s="27"/>
      <c r="U7664" s="27"/>
      <c r="V7664" s="27"/>
      <c r="W7664" s="27"/>
      <c r="X7664" s="27"/>
      <c r="Y7664" s="27"/>
      <c r="Z7664" s="27"/>
      <c r="AA7664" s="27"/>
      <c r="AB7664" s="27"/>
      <c r="AC7664" s="27"/>
      <c r="AD7664" s="27"/>
      <c r="AE7664" s="27"/>
      <c r="AF7664" s="27"/>
      <c r="AG7664" s="27"/>
      <c r="AH7664" s="27"/>
      <c r="AI7664" s="27"/>
      <c r="AJ7664" s="27"/>
      <c r="AK7664" s="27"/>
    </row>
    <row r="7665" spans="1:37" s="46" customFormat="1" x14ac:dyDescent="0.25">
      <c r="A7665" s="96"/>
      <c r="B7665" s="96"/>
      <c r="C7665" s="61"/>
      <c r="D7665" s="95"/>
      <c r="E7665" s="59"/>
      <c r="F7665" s="47"/>
      <c r="G7665" s="47"/>
      <c r="H7665" s="47"/>
      <c r="I7665" s="94"/>
      <c r="J7665" s="47"/>
      <c r="K7665" s="27"/>
      <c r="L7665" s="27"/>
      <c r="M7665" s="24"/>
      <c r="N7665" s="27"/>
      <c r="O7665" s="27"/>
      <c r="P7665" s="27"/>
      <c r="Q7665" s="27"/>
      <c r="R7665" s="27"/>
      <c r="S7665" s="27"/>
      <c r="T7665" s="27"/>
      <c r="U7665" s="27"/>
      <c r="V7665" s="27"/>
      <c r="W7665" s="27"/>
      <c r="X7665" s="27"/>
      <c r="Y7665" s="27"/>
      <c r="Z7665" s="27"/>
      <c r="AA7665" s="27"/>
      <c r="AB7665" s="27"/>
      <c r="AC7665" s="27"/>
      <c r="AD7665" s="27"/>
      <c r="AE7665" s="27"/>
      <c r="AF7665" s="27"/>
      <c r="AG7665" s="27"/>
      <c r="AH7665" s="27"/>
      <c r="AI7665" s="27"/>
      <c r="AJ7665" s="27"/>
      <c r="AK7665" s="27"/>
    </row>
    <row r="7666" spans="1:37" s="46" customFormat="1" x14ac:dyDescent="0.25">
      <c r="A7666" s="96"/>
      <c r="B7666" s="96"/>
      <c r="C7666" s="61"/>
      <c r="D7666" s="95"/>
      <c r="E7666" s="59"/>
      <c r="F7666" s="47"/>
      <c r="G7666" s="47"/>
      <c r="H7666" s="47"/>
      <c r="I7666" s="94"/>
      <c r="J7666" s="47"/>
      <c r="K7666" s="27"/>
      <c r="L7666" s="27"/>
      <c r="M7666" s="24"/>
      <c r="N7666" s="27"/>
      <c r="O7666" s="27"/>
      <c r="P7666" s="27"/>
      <c r="Q7666" s="27"/>
      <c r="R7666" s="27"/>
      <c r="S7666" s="27"/>
      <c r="T7666" s="27"/>
      <c r="U7666" s="27"/>
      <c r="V7666" s="27"/>
      <c r="W7666" s="27"/>
      <c r="X7666" s="27"/>
      <c r="Y7666" s="27"/>
      <c r="Z7666" s="27"/>
      <c r="AA7666" s="27"/>
      <c r="AB7666" s="27"/>
      <c r="AC7666" s="27"/>
      <c r="AD7666" s="27"/>
      <c r="AE7666" s="27"/>
      <c r="AF7666" s="27"/>
      <c r="AG7666" s="27"/>
      <c r="AH7666" s="27"/>
      <c r="AI7666" s="27"/>
      <c r="AJ7666" s="27"/>
      <c r="AK7666" s="27"/>
    </row>
    <row r="7667" spans="1:37" s="46" customFormat="1" x14ac:dyDescent="0.25">
      <c r="A7667" s="96"/>
      <c r="B7667" s="96"/>
      <c r="C7667" s="61"/>
      <c r="D7667" s="95"/>
      <c r="E7667" s="59"/>
      <c r="F7667" s="47"/>
      <c r="G7667" s="47"/>
      <c r="H7667" s="47"/>
      <c r="I7667" s="94"/>
      <c r="J7667" s="47"/>
      <c r="K7667" s="27"/>
      <c r="L7667" s="27"/>
      <c r="M7667" s="24"/>
      <c r="N7667" s="27"/>
      <c r="O7667" s="27"/>
      <c r="P7667" s="27"/>
      <c r="Q7667" s="27"/>
      <c r="R7667" s="27"/>
      <c r="S7667" s="27"/>
      <c r="T7667" s="27"/>
      <c r="U7667" s="27"/>
      <c r="V7667" s="27"/>
      <c r="W7667" s="27"/>
      <c r="X7667" s="27"/>
      <c r="Y7667" s="27"/>
      <c r="Z7667" s="27"/>
      <c r="AA7667" s="27"/>
      <c r="AB7667" s="27"/>
      <c r="AC7667" s="27"/>
      <c r="AD7667" s="27"/>
      <c r="AE7667" s="27"/>
      <c r="AF7667" s="27"/>
      <c r="AG7667" s="27"/>
      <c r="AH7667" s="27"/>
      <c r="AI7667" s="27"/>
      <c r="AJ7667" s="27"/>
      <c r="AK7667" s="27"/>
    </row>
    <row r="7668" spans="1:37" s="46" customFormat="1" x14ac:dyDescent="0.25">
      <c r="A7668" s="96"/>
      <c r="B7668" s="96"/>
      <c r="C7668" s="61"/>
      <c r="D7668" s="95"/>
      <c r="E7668" s="59"/>
      <c r="F7668" s="47"/>
      <c r="G7668" s="47"/>
      <c r="H7668" s="47"/>
      <c r="I7668" s="94"/>
      <c r="J7668" s="47"/>
      <c r="K7668" s="27"/>
      <c r="L7668" s="27"/>
      <c r="M7668" s="24"/>
      <c r="N7668" s="27"/>
      <c r="O7668" s="27"/>
      <c r="P7668" s="27"/>
      <c r="Q7668" s="27"/>
      <c r="R7668" s="27"/>
      <c r="S7668" s="27"/>
      <c r="T7668" s="27"/>
      <c r="U7668" s="27"/>
      <c r="V7668" s="27"/>
      <c r="W7668" s="27"/>
      <c r="X7668" s="27"/>
      <c r="Y7668" s="27"/>
      <c r="Z7668" s="27"/>
      <c r="AA7668" s="27"/>
      <c r="AB7668" s="27"/>
      <c r="AC7668" s="27"/>
      <c r="AD7668" s="27"/>
      <c r="AE7668" s="27"/>
      <c r="AF7668" s="27"/>
      <c r="AG7668" s="27"/>
      <c r="AH7668" s="27"/>
      <c r="AI7668" s="27"/>
      <c r="AJ7668" s="27"/>
      <c r="AK7668" s="27"/>
    </row>
    <row r="7669" spans="1:37" s="46" customFormat="1" x14ac:dyDescent="0.25">
      <c r="A7669" s="96"/>
      <c r="B7669" s="96"/>
      <c r="C7669" s="61"/>
      <c r="D7669" s="95"/>
      <c r="E7669" s="59"/>
      <c r="F7669" s="47"/>
      <c r="G7669" s="47"/>
      <c r="H7669" s="47"/>
      <c r="I7669" s="94"/>
      <c r="J7669" s="47"/>
      <c r="K7669" s="27"/>
      <c r="L7669" s="27"/>
      <c r="M7669" s="24"/>
      <c r="N7669" s="27"/>
      <c r="O7669" s="27"/>
      <c r="P7669" s="27"/>
      <c r="Q7669" s="27"/>
      <c r="R7669" s="27"/>
      <c r="S7669" s="27"/>
      <c r="T7669" s="27"/>
      <c r="U7669" s="27"/>
      <c r="V7669" s="27"/>
      <c r="W7669" s="27"/>
      <c r="X7669" s="27"/>
      <c r="Y7669" s="27"/>
      <c r="Z7669" s="27"/>
      <c r="AA7669" s="27"/>
      <c r="AB7669" s="27"/>
      <c r="AC7669" s="27"/>
      <c r="AD7669" s="27"/>
      <c r="AE7669" s="27"/>
      <c r="AF7669" s="27"/>
      <c r="AG7669" s="27"/>
      <c r="AH7669" s="27"/>
      <c r="AI7669" s="27"/>
      <c r="AJ7669" s="27"/>
      <c r="AK7669" s="27"/>
    </row>
    <row r="7670" spans="1:37" s="46" customFormat="1" x14ac:dyDescent="0.25">
      <c r="A7670" s="96"/>
      <c r="B7670" s="96"/>
      <c r="C7670" s="61"/>
      <c r="D7670" s="95"/>
      <c r="E7670" s="59"/>
      <c r="F7670" s="47"/>
      <c r="G7670" s="47"/>
      <c r="H7670" s="47"/>
      <c r="I7670" s="94"/>
      <c r="J7670" s="47"/>
      <c r="K7670" s="27"/>
      <c r="L7670" s="27"/>
      <c r="M7670" s="24"/>
      <c r="N7670" s="27"/>
      <c r="O7670" s="27"/>
      <c r="P7670" s="27"/>
      <c r="Q7670" s="27"/>
      <c r="R7670" s="27"/>
      <c r="S7670" s="27"/>
      <c r="T7670" s="27"/>
      <c r="U7670" s="27"/>
      <c r="V7670" s="27"/>
      <c r="W7670" s="27"/>
      <c r="X7670" s="27"/>
      <c r="Y7670" s="27"/>
      <c r="Z7670" s="27"/>
      <c r="AA7670" s="27"/>
      <c r="AB7670" s="27"/>
      <c r="AC7670" s="27"/>
      <c r="AD7670" s="27"/>
      <c r="AE7670" s="27"/>
      <c r="AF7670" s="27"/>
      <c r="AG7670" s="27"/>
      <c r="AH7670" s="27"/>
      <c r="AI7670" s="27"/>
      <c r="AJ7670" s="27"/>
      <c r="AK7670" s="27"/>
    </row>
    <row r="7671" spans="1:37" s="46" customFormat="1" x14ac:dyDescent="0.25">
      <c r="A7671" s="96"/>
      <c r="B7671" s="96"/>
      <c r="C7671" s="61"/>
      <c r="D7671" s="95"/>
      <c r="E7671" s="59"/>
      <c r="F7671" s="47"/>
      <c r="G7671" s="47"/>
      <c r="H7671" s="47"/>
      <c r="I7671" s="94"/>
      <c r="J7671" s="47"/>
      <c r="K7671" s="27"/>
      <c r="L7671" s="27"/>
      <c r="M7671" s="24"/>
      <c r="N7671" s="27"/>
      <c r="O7671" s="27"/>
      <c r="P7671" s="27"/>
      <c r="Q7671" s="27"/>
      <c r="R7671" s="27"/>
      <c r="S7671" s="27"/>
      <c r="T7671" s="27"/>
      <c r="U7671" s="27"/>
      <c r="V7671" s="27"/>
      <c r="W7671" s="27"/>
      <c r="X7671" s="27"/>
      <c r="Y7671" s="27"/>
      <c r="Z7671" s="27"/>
      <c r="AA7671" s="27"/>
      <c r="AB7671" s="27"/>
      <c r="AC7671" s="27"/>
      <c r="AD7671" s="27"/>
      <c r="AE7671" s="27"/>
      <c r="AF7671" s="27"/>
      <c r="AG7671" s="27"/>
      <c r="AH7671" s="27"/>
      <c r="AI7671" s="27"/>
      <c r="AJ7671" s="27"/>
      <c r="AK7671" s="27"/>
    </row>
    <row r="7672" spans="1:37" s="46" customFormat="1" x14ac:dyDescent="0.25">
      <c r="A7672" s="96"/>
      <c r="B7672" s="96"/>
      <c r="C7672" s="61"/>
      <c r="D7672" s="95"/>
      <c r="E7672" s="59"/>
      <c r="F7672" s="47"/>
      <c r="G7672" s="47"/>
      <c r="H7672" s="47"/>
      <c r="I7672" s="94"/>
      <c r="J7672" s="47"/>
      <c r="K7672" s="27"/>
      <c r="L7672" s="27"/>
      <c r="M7672" s="24"/>
      <c r="N7672" s="27"/>
      <c r="O7672" s="27"/>
      <c r="P7672" s="27"/>
      <c r="Q7672" s="27"/>
      <c r="R7672" s="27"/>
      <c r="S7672" s="27"/>
      <c r="T7672" s="27"/>
      <c r="U7672" s="27"/>
      <c r="V7672" s="27"/>
      <c r="W7672" s="27"/>
      <c r="X7672" s="27"/>
      <c r="Y7672" s="27"/>
      <c r="Z7672" s="27"/>
      <c r="AA7672" s="27"/>
      <c r="AB7672" s="27"/>
      <c r="AC7672" s="27"/>
      <c r="AD7672" s="27"/>
      <c r="AE7672" s="27"/>
      <c r="AF7672" s="27"/>
      <c r="AG7672" s="27"/>
      <c r="AH7672" s="27"/>
      <c r="AI7672" s="27"/>
      <c r="AJ7672" s="27"/>
      <c r="AK7672" s="27"/>
    </row>
    <row r="7673" spans="1:37" s="46" customFormat="1" x14ac:dyDescent="0.25">
      <c r="A7673" s="96"/>
      <c r="B7673" s="96"/>
      <c r="C7673" s="61"/>
      <c r="D7673" s="95"/>
      <c r="E7673" s="59"/>
      <c r="F7673" s="47"/>
      <c r="G7673" s="47"/>
      <c r="H7673" s="47"/>
      <c r="I7673" s="94"/>
      <c r="J7673" s="47"/>
      <c r="K7673" s="27"/>
      <c r="L7673" s="27"/>
      <c r="M7673" s="24"/>
      <c r="N7673" s="27"/>
      <c r="O7673" s="27"/>
      <c r="P7673" s="27"/>
      <c r="Q7673" s="27"/>
      <c r="R7673" s="27"/>
      <c r="S7673" s="27"/>
      <c r="T7673" s="27"/>
      <c r="U7673" s="27"/>
      <c r="V7673" s="27"/>
      <c r="W7673" s="27"/>
      <c r="X7673" s="27"/>
      <c r="Y7673" s="27"/>
      <c r="Z7673" s="27"/>
      <c r="AA7673" s="27"/>
      <c r="AB7673" s="27"/>
      <c r="AC7673" s="27"/>
      <c r="AD7673" s="27"/>
      <c r="AE7673" s="27"/>
      <c r="AF7673" s="27"/>
      <c r="AG7673" s="27"/>
      <c r="AH7673" s="27"/>
      <c r="AI7673" s="27"/>
      <c r="AJ7673" s="27"/>
      <c r="AK7673" s="27"/>
    </row>
    <row r="7674" spans="1:37" s="46" customFormat="1" x14ac:dyDescent="0.25">
      <c r="A7674" s="96"/>
      <c r="B7674" s="96"/>
      <c r="C7674" s="61"/>
      <c r="D7674" s="95"/>
      <c r="E7674" s="59"/>
      <c r="F7674" s="47"/>
      <c r="G7674" s="47"/>
      <c r="H7674" s="47"/>
      <c r="I7674" s="94"/>
      <c r="J7674" s="47"/>
      <c r="K7674" s="27"/>
      <c r="L7674" s="27"/>
      <c r="M7674" s="24"/>
      <c r="N7674" s="27"/>
      <c r="O7674" s="27"/>
      <c r="P7674" s="27"/>
      <c r="Q7674" s="27"/>
      <c r="R7674" s="27"/>
      <c r="S7674" s="27"/>
      <c r="T7674" s="27"/>
      <c r="U7674" s="27"/>
      <c r="V7674" s="27"/>
      <c r="W7674" s="27"/>
      <c r="X7674" s="27"/>
      <c r="Y7674" s="27"/>
      <c r="Z7674" s="27"/>
      <c r="AA7674" s="27"/>
      <c r="AB7674" s="27"/>
      <c r="AC7674" s="27"/>
      <c r="AD7674" s="27"/>
      <c r="AE7674" s="27"/>
      <c r="AF7674" s="27"/>
      <c r="AG7674" s="27"/>
      <c r="AH7674" s="27"/>
      <c r="AI7674" s="27"/>
      <c r="AJ7674" s="27"/>
      <c r="AK7674" s="27"/>
    </row>
    <row r="7675" spans="1:37" s="46" customFormat="1" x14ac:dyDescent="0.25">
      <c r="A7675" s="96"/>
      <c r="B7675" s="96"/>
      <c r="C7675" s="61"/>
      <c r="D7675" s="95"/>
      <c r="E7675" s="59"/>
      <c r="F7675" s="47"/>
      <c r="G7675" s="47"/>
      <c r="H7675" s="47"/>
      <c r="I7675" s="94"/>
      <c r="J7675" s="47"/>
      <c r="K7675" s="27"/>
      <c r="L7675" s="27"/>
      <c r="M7675" s="24"/>
      <c r="N7675" s="27"/>
      <c r="O7675" s="27"/>
      <c r="P7675" s="27"/>
      <c r="Q7675" s="27"/>
      <c r="R7675" s="27"/>
      <c r="S7675" s="27"/>
      <c r="T7675" s="27"/>
      <c r="U7675" s="27"/>
      <c r="V7675" s="27"/>
      <c r="W7675" s="27"/>
      <c r="X7675" s="27"/>
      <c r="Y7675" s="27"/>
      <c r="Z7675" s="27"/>
      <c r="AA7675" s="27"/>
      <c r="AB7675" s="27"/>
      <c r="AC7675" s="27"/>
      <c r="AD7675" s="27"/>
      <c r="AE7675" s="27"/>
      <c r="AF7675" s="27"/>
      <c r="AG7675" s="27"/>
      <c r="AH7675" s="27"/>
      <c r="AI7675" s="27"/>
      <c r="AJ7675" s="27"/>
      <c r="AK7675" s="27"/>
    </row>
    <row r="7676" spans="1:37" s="46" customFormat="1" x14ac:dyDescent="0.25">
      <c r="A7676" s="96"/>
      <c r="B7676" s="96"/>
      <c r="C7676" s="61"/>
      <c r="D7676" s="95"/>
      <c r="E7676" s="59"/>
      <c r="F7676" s="47"/>
      <c r="G7676" s="47"/>
      <c r="H7676" s="47"/>
      <c r="I7676" s="94"/>
      <c r="J7676" s="47"/>
      <c r="K7676" s="27"/>
      <c r="L7676" s="27"/>
      <c r="M7676" s="24"/>
      <c r="N7676" s="27"/>
      <c r="O7676" s="27"/>
      <c r="P7676" s="27"/>
      <c r="Q7676" s="27"/>
      <c r="R7676" s="27"/>
      <c r="S7676" s="27"/>
      <c r="T7676" s="27"/>
      <c r="U7676" s="27"/>
      <c r="V7676" s="27"/>
      <c r="W7676" s="27"/>
      <c r="X7676" s="27"/>
      <c r="Y7676" s="27"/>
      <c r="Z7676" s="27"/>
      <c r="AA7676" s="27"/>
      <c r="AB7676" s="27"/>
      <c r="AC7676" s="27"/>
      <c r="AD7676" s="27"/>
      <c r="AE7676" s="27"/>
      <c r="AF7676" s="27"/>
      <c r="AG7676" s="27"/>
      <c r="AH7676" s="27"/>
      <c r="AI7676" s="27"/>
      <c r="AJ7676" s="27"/>
      <c r="AK7676" s="27"/>
    </row>
    <row r="7677" spans="1:37" s="46" customFormat="1" x14ac:dyDescent="0.25">
      <c r="A7677" s="96"/>
      <c r="B7677" s="96"/>
      <c r="C7677" s="61"/>
      <c r="D7677" s="95"/>
      <c r="E7677" s="59"/>
      <c r="F7677" s="47"/>
      <c r="G7677" s="47"/>
      <c r="H7677" s="47"/>
      <c r="I7677" s="94"/>
      <c r="J7677" s="47"/>
      <c r="K7677" s="27"/>
      <c r="L7677" s="27"/>
      <c r="M7677" s="24"/>
      <c r="N7677" s="27"/>
      <c r="O7677" s="27"/>
      <c r="P7677" s="27"/>
      <c r="Q7677" s="27"/>
      <c r="R7677" s="27"/>
      <c r="S7677" s="27"/>
      <c r="T7677" s="27"/>
      <c r="U7677" s="27"/>
      <c r="V7677" s="27"/>
      <c r="W7677" s="27"/>
      <c r="X7677" s="27"/>
      <c r="Y7677" s="27"/>
      <c r="Z7677" s="27"/>
      <c r="AA7677" s="27"/>
      <c r="AB7677" s="27"/>
      <c r="AC7677" s="27"/>
      <c r="AD7677" s="27"/>
      <c r="AE7677" s="27"/>
      <c r="AF7677" s="27"/>
      <c r="AG7677" s="27"/>
      <c r="AH7677" s="27"/>
      <c r="AI7677" s="27"/>
      <c r="AJ7677" s="27"/>
      <c r="AK7677" s="27"/>
    </row>
    <row r="7678" spans="1:37" s="46" customFormat="1" x14ac:dyDescent="0.25">
      <c r="A7678" s="96"/>
      <c r="B7678" s="96"/>
      <c r="C7678" s="61"/>
      <c r="D7678" s="95"/>
      <c r="E7678" s="59"/>
      <c r="F7678" s="47"/>
      <c r="G7678" s="47"/>
      <c r="H7678" s="47"/>
      <c r="I7678" s="94"/>
      <c r="J7678" s="47"/>
      <c r="K7678" s="27"/>
      <c r="L7678" s="27"/>
      <c r="M7678" s="24"/>
      <c r="N7678" s="27"/>
      <c r="O7678" s="27"/>
      <c r="P7678" s="27"/>
      <c r="Q7678" s="27"/>
      <c r="R7678" s="27"/>
      <c r="S7678" s="27"/>
      <c r="T7678" s="27"/>
      <c r="U7678" s="27"/>
      <c r="V7678" s="27"/>
      <c r="W7678" s="27"/>
      <c r="X7678" s="27"/>
      <c r="Y7678" s="27"/>
      <c r="Z7678" s="27"/>
      <c r="AA7678" s="27"/>
      <c r="AB7678" s="27"/>
      <c r="AC7678" s="27"/>
      <c r="AD7678" s="27"/>
      <c r="AE7678" s="27"/>
      <c r="AF7678" s="27"/>
      <c r="AG7678" s="27"/>
      <c r="AH7678" s="27"/>
      <c r="AI7678" s="27"/>
      <c r="AJ7678" s="27"/>
      <c r="AK7678" s="27"/>
    </row>
    <row r="7679" spans="1:37" s="46" customFormat="1" x14ac:dyDescent="0.25">
      <c r="A7679" s="96"/>
      <c r="B7679" s="96"/>
      <c r="C7679" s="61"/>
      <c r="D7679" s="95"/>
      <c r="E7679" s="59"/>
      <c r="F7679" s="47"/>
      <c r="G7679" s="47"/>
      <c r="H7679" s="47"/>
      <c r="I7679" s="94"/>
      <c r="J7679" s="47"/>
      <c r="K7679" s="27"/>
      <c r="L7679" s="27"/>
      <c r="M7679" s="24"/>
      <c r="N7679" s="27"/>
      <c r="O7679" s="27"/>
      <c r="P7679" s="27"/>
      <c r="Q7679" s="27"/>
      <c r="R7679" s="27"/>
      <c r="S7679" s="27"/>
      <c r="T7679" s="27"/>
      <c r="U7679" s="27"/>
      <c r="V7679" s="27"/>
      <c r="W7679" s="27"/>
      <c r="X7679" s="27"/>
      <c r="Y7679" s="27"/>
      <c r="Z7679" s="27"/>
      <c r="AA7679" s="27"/>
      <c r="AB7679" s="27"/>
      <c r="AC7679" s="27"/>
      <c r="AD7679" s="27"/>
      <c r="AE7679" s="27"/>
      <c r="AF7679" s="27"/>
      <c r="AG7679" s="27"/>
      <c r="AH7679" s="27"/>
      <c r="AI7679" s="27"/>
      <c r="AJ7679" s="27"/>
      <c r="AK7679" s="27"/>
    </row>
    <row r="7680" spans="1:37" s="46" customFormat="1" x14ac:dyDescent="0.25">
      <c r="A7680" s="96"/>
      <c r="B7680" s="96"/>
      <c r="C7680" s="61"/>
      <c r="D7680" s="95"/>
      <c r="E7680" s="59"/>
      <c r="F7680" s="47"/>
      <c r="G7680" s="47"/>
      <c r="H7680" s="47"/>
      <c r="I7680" s="94"/>
      <c r="J7680" s="47"/>
      <c r="K7680" s="27"/>
      <c r="L7680" s="27"/>
      <c r="M7680" s="24"/>
      <c r="N7680" s="27"/>
      <c r="O7680" s="27"/>
      <c r="P7680" s="27"/>
      <c r="Q7680" s="27"/>
      <c r="R7680" s="27"/>
      <c r="S7680" s="27"/>
      <c r="T7680" s="27"/>
      <c r="U7680" s="27"/>
      <c r="V7680" s="27"/>
      <c r="W7680" s="27"/>
      <c r="X7680" s="27"/>
      <c r="Y7680" s="27"/>
      <c r="Z7680" s="27"/>
      <c r="AA7680" s="27"/>
      <c r="AB7680" s="27"/>
      <c r="AC7680" s="27"/>
      <c r="AD7680" s="27"/>
      <c r="AE7680" s="27"/>
      <c r="AF7680" s="27"/>
      <c r="AG7680" s="27"/>
      <c r="AH7680" s="27"/>
      <c r="AI7680" s="27"/>
      <c r="AJ7680" s="27"/>
      <c r="AK7680" s="27"/>
    </row>
    <row r="7681" spans="1:37" s="46" customFormat="1" x14ac:dyDescent="0.25">
      <c r="A7681" s="96"/>
      <c r="B7681" s="96"/>
      <c r="C7681" s="61"/>
      <c r="D7681" s="95"/>
      <c r="E7681" s="59"/>
      <c r="F7681" s="47"/>
      <c r="G7681" s="47"/>
      <c r="H7681" s="47"/>
      <c r="I7681" s="94"/>
      <c r="J7681" s="47"/>
      <c r="K7681" s="27"/>
      <c r="L7681" s="27"/>
      <c r="M7681" s="24"/>
      <c r="N7681" s="27"/>
      <c r="O7681" s="27"/>
      <c r="P7681" s="27"/>
      <c r="Q7681" s="27"/>
      <c r="R7681" s="27"/>
      <c r="S7681" s="27"/>
      <c r="T7681" s="27"/>
      <c r="U7681" s="27"/>
      <c r="V7681" s="27"/>
      <c r="W7681" s="27"/>
      <c r="X7681" s="27"/>
      <c r="Y7681" s="27"/>
      <c r="Z7681" s="27"/>
      <c r="AA7681" s="27"/>
      <c r="AB7681" s="27"/>
      <c r="AC7681" s="27"/>
      <c r="AD7681" s="27"/>
      <c r="AE7681" s="27"/>
      <c r="AF7681" s="27"/>
      <c r="AG7681" s="27"/>
      <c r="AH7681" s="27"/>
      <c r="AI7681" s="27"/>
      <c r="AJ7681" s="27"/>
      <c r="AK7681" s="27"/>
    </row>
    <row r="7682" spans="1:37" s="46" customFormat="1" x14ac:dyDescent="0.25">
      <c r="A7682" s="96"/>
      <c r="B7682" s="96"/>
      <c r="C7682" s="61"/>
      <c r="D7682" s="95"/>
      <c r="E7682" s="59"/>
      <c r="F7682" s="47"/>
      <c r="G7682" s="47"/>
      <c r="H7682" s="47"/>
      <c r="I7682" s="94"/>
      <c r="J7682" s="47"/>
      <c r="K7682" s="27"/>
      <c r="L7682" s="27"/>
      <c r="M7682" s="24"/>
      <c r="N7682" s="27"/>
      <c r="O7682" s="27"/>
      <c r="P7682" s="27"/>
      <c r="Q7682" s="27"/>
      <c r="R7682" s="27"/>
      <c r="S7682" s="27"/>
      <c r="T7682" s="27"/>
      <c r="U7682" s="27"/>
      <c r="V7682" s="27"/>
      <c r="W7682" s="27"/>
      <c r="X7682" s="27"/>
      <c r="Y7682" s="27"/>
      <c r="Z7682" s="27"/>
      <c r="AA7682" s="27"/>
      <c r="AB7682" s="27"/>
      <c r="AC7682" s="27"/>
      <c r="AD7682" s="27"/>
      <c r="AE7682" s="27"/>
      <c r="AF7682" s="27"/>
      <c r="AG7682" s="27"/>
      <c r="AH7682" s="27"/>
      <c r="AI7682" s="27"/>
      <c r="AJ7682" s="27"/>
      <c r="AK7682" s="27"/>
    </row>
    <row r="7683" spans="1:37" s="46" customFormat="1" x14ac:dyDescent="0.25">
      <c r="A7683" s="96"/>
      <c r="B7683" s="96"/>
      <c r="C7683" s="61"/>
      <c r="D7683" s="95"/>
      <c r="E7683" s="59"/>
      <c r="F7683" s="47"/>
      <c r="G7683" s="47"/>
      <c r="H7683" s="47"/>
      <c r="I7683" s="94"/>
      <c r="J7683" s="47"/>
      <c r="K7683" s="27"/>
      <c r="L7683" s="27"/>
      <c r="M7683" s="24"/>
      <c r="N7683" s="27"/>
      <c r="O7683" s="27"/>
      <c r="P7683" s="27"/>
      <c r="Q7683" s="27"/>
      <c r="R7683" s="27"/>
      <c r="S7683" s="27"/>
      <c r="T7683" s="27"/>
      <c r="U7683" s="27"/>
      <c r="V7683" s="27"/>
      <c r="W7683" s="27"/>
      <c r="X7683" s="27"/>
      <c r="Y7683" s="27"/>
      <c r="Z7683" s="27"/>
      <c r="AA7683" s="27"/>
      <c r="AB7683" s="27"/>
      <c r="AC7683" s="27"/>
      <c r="AD7683" s="27"/>
      <c r="AE7683" s="27"/>
      <c r="AF7683" s="27"/>
      <c r="AG7683" s="27"/>
      <c r="AH7683" s="27"/>
      <c r="AI7683" s="27"/>
      <c r="AJ7683" s="27"/>
      <c r="AK7683" s="27"/>
    </row>
    <row r="7684" spans="1:37" s="46" customFormat="1" x14ac:dyDescent="0.25">
      <c r="A7684" s="96"/>
      <c r="B7684" s="96"/>
      <c r="C7684" s="61"/>
      <c r="D7684" s="95"/>
      <c r="E7684" s="59"/>
      <c r="F7684" s="47"/>
      <c r="G7684" s="47"/>
      <c r="H7684" s="47"/>
      <c r="I7684" s="94"/>
      <c r="J7684" s="47"/>
      <c r="K7684" s="27"/>
      <c r="L7684" s="27"/>
      <c r="M7684" s="24"/>
      <c r="N7684" s="27"/>
      <c r="O7684" s="27"/>
      <c r="P7684" s="27"/>
      <c r="Q7684" s="27"/>
      <c r="R7684" s="27"/>
      <c r="S7684" s="27"/>
      <c r="T7684" s="27"/>
      <c r="U7684" s="27"/>
      <c r="V7684" s="27"/>
      <c r="W7684" s="27"/>
      <c r="X7684" s="27"/>
      <c r="Y7684" s="27"/>
      <c r="Z7684" s="27"/>
      <c r="AA7684" s="27"/>
      <c r="AB7684" s="27"/>
      <c r="AC7684" s="27"/>
      <c r="AD7684" s="27"/>
      <c r="AE7684" s="27"/>
      <c r="AF7684" s="27"/>
      <c r="AG7684" s="27"/>
      <c r="AH7684" s="27"/>
      <c r="AI7684" s="27"/>
      <c r="AJ7684" s="27"/>
      <c r="AK7684" s="27"/>
    </row>
    <row r="7685" spans="1:37" s="46" customFormat="1" x14ac:dyDescent="0.25">
      <c r="A7685" s="96"/>
      <c r="B7685" s="96"/>
      <c r="C7685" s="61"/>
      <c r="D7685" s="95"/>
      <c r="E7685" s="59"/>
      <c r="F7685" s="47"/>
      <c r="G7685" s="47"/>
      <c r="H7685" s="47"/>
      <c r="I7685" s="94"/>
      <c r="J7685" s="47"/>
      <c r="K7685" s="27"/>
      <c r="L7685" s="27"/>
      <c r="M7685" s="24"/>
      <c r="N7685" s="27"/>
      <c r="O7685" s="27"/>
      <c r="P7685" s="27"/>
      <c r="Q7685" s="27"/>
      <c r="R7685" s="27"/>
      <c r="S7685" s="27"/>
      <c r="T7685" s="27"/>
      <c r="U7685" s="27"/>
      <c r="V7685" s="27"/>
      <c r="W7685" s="27"/>
      <c r="X7685" s="27"/>
      <c r="Y7685" s="27"/>
      <c r="Z7685" s="27"/>
      <c r="AA7685" s="27"/>
      <c r="AB7685" s="27"/>
      <c r="AC7685" s="27"/>
      <c r="AD7685" s="27"/>
      <c r="AE7685" s="27"/>
      <c r="AF7685" s="27"/>
      <c r="AG7685" s="27"/>
      <c r="AH7685" s="27"/>
      <c r="AI7685" s="27"/>
      <c r="AJ7685" s="27"/>
      <c r="AK7685" s="27"/>
    </row>
    <row r="7686" spans="1:37" s="46" customFormat="1" x14ac:dyDescent="0.25">
      <c r="A7686" s="96"/>
      <c r="B7686" s="96"/>
      <c r="C7686" s="61"/>
      <c r="D7686" s="95"/>
      <c r="E7686" s="59"/>
      <c r="F7686" s="47"/>
      <c r="G7686" s="47"/>
      <c r="H7686" s="47"/>
      <c r="I7686" s="94"/>
      <c r="J7686" s="47"/>
      <c r="K7686" s="27"/>
      <c r="L7686" s="27"/>
      <c r="M7686" s="24"/>
      <c r="N7686" s="27"/>
      <c r="O7686" s="27"/>
      <c r="P7686" s="27"/>
      <c r="Q7686" s="27"/>
      <c r="R7686" s="27"/>
      <c r="S7686" s="27"/>
      <c r="T7686" s="27"/>
      <c r="U7686" s="27"/>
      <c r="V7686" s="27"/>
      <c r="W7686" s="27"/>
      <c r="X7686" s="27"/>
      <c r="Y7686" s="27"/>
      <c r="Z7686" s="27"/>
      <c r="AA7686" s="27"/>
      <c r="AB7686" s="27"/>
      <c r="AC7686" s="27"/>
      <c r="AD7686" s="27"/>
      <c r="AE7686" s="27"/>
      <c r="AF7686" s="27"/>
      <c r="AG7686" s="27"/>
      <c r="AH7686" s="27"/>
      <c r="AI7686" s="27"/>
      <c r="AJ7686" s="27"/>
      <c r="AK7686" s="27"/>
    </row>
    <row r="7687" spans="1:37" s="46" customFormat="1" x14ac:dyDescent="0.25">
      <c r="A7687" s="96"/>
      <c r="B7687" s="96"/>
      <c r="C7687" s="61"/>
      <c r="D7687" s="95"/>
      <c r="E7687" s="59"/>
      <c r="F7687" s="47"/>
      <c r="G7687" s="47"/>
      <c r="H7687" s="47"/>
      <c r="I7687" s="94"/>
      <c r="J7687" s="47"/>
      <c r="K7687" s="27"/>
      <c r="L7687" s="27"/>
      <c r="M7687" s="24"/>
      <c r="N7687" s="27"/>
      <c r="O7687" s="27"/>
      <c r="P7687" s="27"/>
      <c r="Q7687" s="27"/>
      <c r="R7687" s="27"/>
      <c r="S7687" s="27"/>
      <c r="T7687" s="27"/>
      <c r="U7687" s="27"/>
      <c r="V7687" s="27"/>
      <c r="W7687" s="27"/>
      <c r="X7687" s="27"/>
      <c r="Y7687" s="27"/>
      <c r="Z7687" s="27"/>
      <c r="AA7687" s="27"/>
      <c r="AB7687" s="27"/>
      <c r="AC7687" s="27"/>
      <c r="AD7687" s="27"/>
      <c r="AE7687" s="27"/>
      <c r="AF7687" s="27"/>
      <c r="AG7687" s="27"/>
      <c r="AH7687" s="27"/>
      <c r="AI7687" s="27"/>
      <c r="AJ7687" s="27"/>
      <c r="AK7687" s="27"/>
    </row>
    <row r="7688" spans="1:37" s="46" customFormat="1" x14ac:dyDescent="0.25">
      <c r="A7688" s="96"/>
      <c r="B7688" s="96"/>
      <c r="C7688" s="61"/>
      <c r="D7688" s="95"/>
      <c r="E7688" s="59"/>
      <c r="F7688" s="47"/>
      <c r="G7688" s="47"/>
      <c r="H7688" s="47"/>
      <c r="I7688" s="94"/>
      <c r="J7688" s="47"/>
      <c r="K7688" s="27"/>
      <c r="L7688" s="27"/>
      <c r="M7688" s="24"/>
      <c r="N7688" s="27"/>
      <c r="O7688" s="27"/>
      <c r="P7688" s="27"/>
      <c r="Q7688" s="27"/>
      <c r="R7688" s="27"/>
      <c r="S7688" s="27"/>
      <c r="T7688" s="27"/>
      <c r="U7688" s="27"/>
      <c r="V7688" s="27"/>
      <c r="W7688" s="27"/>
      <c r="X7688" s="27"/>
      <c r="Y7688" s="27"/>
      <c r="Z7688" s="27"/>
      <c r="AA7688" s="27"/>
      <c r="AB7688" s="27"/>
      <c r="AC7688" s="27"/>
      <c r="AD7688" s="27"/>
      <c r="AE7688" s="27"/>
      <c r="AF7688" s="27"/>
      <c r="AG7688" s="27"/>
      <c r="AH7688" s="27"/>
      <c r="AI7688" s="27"/>
      <c r="AJ7688" s="27"/>
      <c r="AK7688" s="27"/>
    </row>
    <row r="7689" spans="1:37" s="46" customFormat="1" x14ac:dyDescent="0.25">
      <c r="A7689" s="96"/>
      <c r="B7689" s="96"/>
      <c r="C7689" s="61"/>
      <c r="D7689" s="95"/>
      <c r="E7689" s="59"/>
      <c r="F7689" s="47"/>
      <c r="G7689" s="47"/>
      <c r="H7689" s="47"/>
      <c r="I7689" s="94"/>
      <c r="J7689" s="47"/>
      <c r="K7689" s="27"/>
      <c r="L7689" s="27"/>
      <c r="M7689" s="24"/>
      <c r="N7689" s="27"/>
      <c r="O7689" s="27"/>
      <c r="P7689" s="27"/>
      <c r="Q7689" s="27"/>
      <c r="R7689" s="27"/>
      <c r="S7689" s="27"/>
      <c r="T7689" s="27"/>
      <c r="U7689" s="27"/>
      <c r="V7689" s="27"/>
      <c r="W7689" s="27"/>
      <c r="X7689" s="27"/>
      <c r="Y7689" s="27"/>
      <c r="Z7689" s="27"/>
      <c r="AA7689" s="27"/>
      <c r="AB7689" s="27"/>
      <c r="AC7689" s="27"/>
      <c r="AD7689" s="27"/>
      <c r="AE7689" s="27"/>
      <c r="AF7689" s="27"/>
      <c r="AG7689" s="27"/>
      <c r="AH7689" s="27"/>
      <c r="AI7689" s="27"/>
      <c r="AJ7689" s="27"/>
      <c r="AK7689" s="27"/>
    </row>
    <row r="7690" spans="1:37" s="46" customFormat="1" x14ac:dyDescent="0.25">
      <c r="A7690" s="96"/>
      <c r="B7690" s="96"/>
      <c r="C7690" s="61"/>
      <c r="D7690" s="95"/>
      <c r="E7690" s="59"/>
      <c r="F7690" s="47"/>
      <c r="G7690" s="47"/>
      <c r="H7690" s="47"/>
      <c r="I7690" s="94"/>
      <c r="J7690" s="47"/>
      <c r="K7690" s="27"/>
      <c r="L7690" s="27"/>
      <c r="M7690" s="24"/>
      <c r="N7690" s="27"/>
      <c r="O7690" s="27"/>
      <c r="P7690" s="27"/>
      <c r="Q7690" s="27"/>
      <c r="R7690" s="27"/>
      <c r="S7690" s="27"/>
      <c r="T7690" s="27"/>
      <c r="U7690" s="27"/>
      <c r="V7690" s="27"/>
      <c r="W7690" s="27"/>
      <c r="X7690" s="27"/>
      <c r="Y7690" s="27"/>
      <c r="Z7690" s="27"/>
      <c r="AA7690" s="27"/>
      <c r="AB7690" s="27"/>
      <c r="AC7690" s="27"/>
      <c r="AD7690" s="27"/>
      <c r="AE7690" s="27"/>
      <c r="AF7690" s="27"/>
      <c r="AG7690" s="27"/>
      <c r="AH7690" s="27"/>
      <c r="AI7690" s="27"/>
      <c r="AJ7690" s="27"/>
      <c r="AK7690" s="27"/>
    </row>
    <row r="7691" spans="1:37" s="46" customFormat="1" x14ac:dyDescent="0.25">
      <c r="A7691" s="96"/>
      <c r="B7691" s="96"/>
      <c r="C7691" s="61"/>
      <c r="D7691" s="95"/>
      <c r="E7691" s="59"/>
      <c r="F7691" s="47"/>
      <c r="G7691" s="47"/>
      <c r="H7691" s="47"/>
      <c r="I7691" s="94"/>
      <c r="J7691" s="47"/>
      <c r="K7691" s="27"/>
      <c r="L7691" s="27"/>
      <c r="M7691" s="24"/>
      <c r="N7691" s="27"/>
      <c r="O7691" s="27"/>
      <c r="P7691" s="27"/>
      <c r="Q7691" s="27"/>
      <c r="R7691" s="27"/>
      <c r="S7691" s="27"/>
      <c r="T7691" s="27"/>
      <c r="U7691" s="27"/>
      <c r="V7691" s="27"/>
      <c r="W7691" s="27"/>
      <c r="X7691" s="27"/>
      <c r="Y7691" s="27"/>
      <c r="Z7691" s="27"/>
      <c r="AA7691" s="27"/>
      <c r="AB7691" s="27"/>
      <c r="AC7691" s="27"/>
      <c r="AD7691" s="27"/>
      <c r="AE7691" s="27"/>
      <c r="AF7691" s="27"/>
      <c r="AG7691" s="27"/>
      <c r="AH7691" s="27"/>
      <c r="AI7691" s="27"/>
      <c r="AJ7691" s="27"/>
      <c r="AK7691" s="27"/>
    </row>
    <row r="7692" spans="1:37" s="46" customFormat="1" x14ac:dyDescent="0.25">
      <c r="A7692" s="96"/>
      <c r="B7692" s="96"/>
      <c r="C7692" s="61"/>
      <c r="D7692" s="95"/>
      <c r="E7692" s="59"/>
      <c r="F7692" s="47"/>
      <c r="G7692" s="47"/>
      <c r="H7692" s="47"/>
      <c r="I7692" s="94"/>
      <c r="J7692" s="47"/>
      <c r="K7692" s="27"/>
      <c r="L7692" s="27"/>
      <c r="M7692" s="24"/>
      <c r="N7692" s="27"/>
      <c r="O7692" s="27"/>
      <c r="P7692" s="27"/>
      <c r="Q7692" s="27"/>
      <c r="R7692" s="27"/>
      <c r="S7692" s="27"/>
      <c r="T7692" s="27"/>
      <c r="U7692" s="27"/>
      <c r="V7692" s="27"/>
      <c r="W7692" s="27"/>
      <c r="X7692" s="27"/>
      <c r="Y7692" s="27"/>
      <c r="Z7692" s="27"/>
      <c r="AA7692" s="27"/>
      <c r="AB7692" s="27"/>
      <c r="AC7692" s="27"/>
      <c r="AD7692" s="27"/>
      <c r="AE7692" s="27"/>
      <c r="AF7692" s="27"/>
      <c r="AG7692" s="27"/>
      <c r="AH7692" s="27"/>
      <c r="AI7692" s="27"/>
      <c r="AJ7692" s="27"/>
      <c r="AK7692" s="27"/>
    </row>
    <row r="7693" spans="1:37" s="46" customFormat="1" x14ac:dyDescent="0.25">
      <c r="A7693" s="96"/>
      <c r="B7693" s="96"/>
      <c r="C7693" s="61"/>
      <c r="D7693" s="95"/>
      <c r="E7693" s="59"/>
      <c r="F7693" s="47"/>
      <c r="G7693" s="47"/>
      <c r="H7693" s="47"/>
      <c r="I7693" s="94"/>
      <c r="J7693" s="47"/>
      <c r="K7693" s="27"/>
      <c r="L7693" s="27"/>
      <c r="M7693" s="24"/>
      <c r="N7693" s="27"/>
      <c r="O7693" s="27"/>
      <c r="P7693" s="27"/>
      <c r="Q7693" s="27"/>
      <c r="R7693" s="27"/>
      <c r="S7693" s="27"/>
      <c r="T7693" s="27"/>
      <c r="U7693" s="27"/>
      <c r="V7693" s="27"/>
      <c r="W7693" s="27"/>
      <c r="X7693" s="27"/>
      <c r="Y7693" s="27"/>
      <c r="Z7693" s="27"/>
      <c r="AA7693" s="27"/>
      <c r="AB7693" s="27"/>
      <c r="AC7693" s="27"/>
      <c r="AD7693" s="27"/>
      <c r="AE7693" s="27"/>
      <c r="AF7693" s="27"/>
      <c r="AG7693" s="27"/>
      <c r="AH7693" s="27"/>
      <c r="AI7693" s="27"/>
      <c r="AJ7693" s="27"/>
      <c r="AK7693" s="27"/>
    </row>
    <row r="7694" spans="1:37" s="46" customFormat="1" x14ac:dyDescent="0.25">
      <c r="A7694" s="96"/>
      <c r="B7694" s="96"/>
      <c r="C7694" s="61"/>
      <c r="D7694" s="95"/>
      <c r="E7694" s="59"/>
      <c r="F7694" s="47"/>
      <c r="G7694" s="47"/>
      <c r="H7694" s="47"/>
      <c r="I7694" s="94"/>
      <c r="J7694" s="47"/>
      <c r="K7694" s="27"/>
      <c r="L7694" s="27"/>
      <c r="M7694" s="24"/>
      <c r="N7694" s="27"/>
      <c r="O7694" s="27"/>
      <c r="P7694" s="27"/>
      <c r="Q7694" s="27"/>
      <c r="R7694" s="27"/>
      <c r="S7694" s="27"/>
      <c r="T7694" s="27"/>
      <c r="U7694" s="27"/>
      <c r="V7694" s="27"/>
      <c r="W7694" s="27"/>
      <c r="X7694" s="27"/>
      <c r="Y7694" s="27"/>
      <c r="Z7694" s="27"/>
      <c r="AA7694" s="27"/>
      <c r="AB7694" s="27"/>
      <c r="AC7694" s="27"/>
      <c r="AD7694" s="27"/>
      <c r="AE7694" s="27"/>
      <c r="AF7694" s="27"/>
      <c r="AG7694" s="27"/>
      <c r="AH7694" s="27"/>
      <c r="AI7694" s="27"/>
      <c r="AJ7694" s="27"/>
      <c r="AK7694" s="27"/>
    </row>
    <row r="7695" spans="1:37" s="46" customFormat="1" x14ac:dyDescent="0.25">
      <c r="A7695" s="96"/>
      <c r="B7695" s="96"/>
      <c r="C7695" s="61"/>
      <c r="D7695" s="95"/>
      <c r="E7695" s="59"/>
      <c r="F7695" s="47"/>
      <c r="G7695" s="47"/>
      <c r="H7695" s="47"/>
      <c r="I7695" s="94"/>
      <c r="J7695" s="47"/>
      <c r="K7695" s="27"/>
      <c r="L7695" s="27"/>
      <c r="M7695" s="24"/>
      <c r="N7695" s="27"/>
      <c r="O7695" s="27"/>
      <c r="P7695" s="27"/>
      <c r="Q7695" s="27"/>
      <c r="R7695" s="27"/>
      <c r="S7695" s="27"/>
      <c r="T7695" s="27"/>
      <c r="U7695" s="27"/>
      <c r="V7695" s="27"/>
      <c r="W7695" s="27"/>
      <c r="X7695" s="27"/>
      <c r="Y7695" s="27"/>
      <c r="Z7695" s="27"/>
      <c r="AA7695" s="27"/>
      <c r="AB7695" s="27"/>
      <c r="AC7695" s="27"/>
      <c r="AD7695" s="27"/>
      <c r="AE7695" s="27"/>
      <c r="AF7695" s="27"/>
      <c r="AG7695" s="27"/>
      <c r="AH7695" s="27"/>
      <c r="AI7695" s="27"/>
      <c r="AJ7695" s="27"/>
      <c r="AK7695" s="27"/>
    </row>
    <row r="7696" spans="1:37" s="46" customFormat="1" x14ac:dyDescent="0.25">
      <c r="A7696" s="96"/>
      <c r="B7696" s="96"/>
      <c r="C7696" s="61"/>
      <c r="D7696" s="95"/>
      <c r="E7696" s="59"/>
      <c r="F7696" s="47"/>
      <c r="G7696" s="47"/>
      <c r="H7696" s="47"/>
      <c r="I7696" s="94"/>
      <c r="J7696" s="47"/>
      <c r="K7696" s="27"/>
      <c r="L7696" s="27"/>
      <c r="M7696" s="24"/>
      <c r="N7696" s="27"/>
      <c r="O7696" s="27"/>
      <c r="P7696" s="27"/>
      <c r="Q7696" s="27"/>
      <c r="R7696" s="27"/>
      <c r="S7696" s="27"/>
      <c r="T7696" s="27"/>
      <c r="U7696" s="27"/>
      <c r="V7696" s="27"/>
      <c r="W7696" s="27"/>
      <c r="X7696" s="27"/>
      <c r="Y7696" s="27"/>
      <c r="Z7696" s="27"/>
      <c r="AA7696" s="27"/>
      <c r="AB7696" s="27"/>
      <c r="AC7696" s="27"/>
      <c r="AD7696" s="27"/>
      <c r="AE7696" s="27"/>
      <c r="AF7696" s="27"/>
      <c r="AG7696" s="27"/>
      <c r="AH7696" s="27"/>
      <c r="AI7696" s="27"/>
      <c r="AJ7696" s="27"/>
      <c r="AK7696" s="27"/>
    </row>
    <row r="7697" spans="1:37" s="46" customFormat="1" x14ac:dyDescent="0.25">
      <c r="A7697" s="96"/>
      <c r="B7697" s="96"/>
      <c r="C7697" s="61"/>
      <c r="D7697" s="95"/>
      <c r="E7697" s="59"/>
      <c r="F7697" s="47"/>
      <c r="G7697" s="47"/>
      <c r="H7697" s="47"/>
      <c r="I7697" s="94"/>
      <c r="J7697" s="47"/>
      <c r="K7697" s="27"/>
      <c r="L7697" s="27"/>
      <c r="M7697" s="24"/>
      <c r="N7697" s="27"/>
      <c r="O7697" s="27"/>
      <c r="P7697" s="27"/>
      <c r="Q7697" s="27"/>
      <c r="R7697" s="27"/>
      <c r="S7697" s="27"/>
      <c r="T7697" s="27"/>
      <c r="U7697" s="27"/>
      <c r="V7697" s="27"/>
      <c r="W7697" s="27"/>
      <c r="X7697" s="27"/>
      <c r="Y7697" s="27"/>
      <c r="Z7697" s="27"/>
      <c r="AA7697" s="27"/>
      <c r="AB7697" s="27"/>
      <c r="AC7697" s="27"/>
      <c r="AD7697" s="27"/>
      <c r="AE7697" s="27"/>
      <c r="AF7697" s="27"/>
      <c r="AG7697" s="27"/>
      <c r="AH7697" s="27"/>
      <c r="AI7697" s="27"/>
      <c r="AJ7697" s="27"/>
      <c r="AK7697" s="27"/>
    </row>
    <row r="7698" spans="1:37" s="46" customFormat="1" x14ac:dyDescent="0.25">
      <c r="A7698" s="96"/>
      <c r="B7698" s="96"/>
      <c r="C7698" s="61"/>
      <c r="D7698" s="95"/>
      <c r="E7698" s="59"/>
      <c r="F7698" s="47"/>
      <c r="G7698" s="47"/>
      <c r="H7698" s="47"/>
      <c r="I7698" s="94"/>
      <c r="J7698" s="47"/>
      <c r="K7698" s="27"/>
      <c r="L7698" s="27"/>
      <c r="M7698" s="24"/>
      <c r="N7698" s="27"/>
      <c r="O7698" s="27"/>
      <c r="P7698" s="27"/>
      <c r="Q7698" s="27"/>
      <c r="R7698" s="27"/>
      <c r="S7698" s="27"/>
      <c r="T7698" s="27"/>
      <c r="U7698" s="27"/>
      <c r="V7698" s="27"/>
      <c r="W7698" s="27"/>
      <c r="X7698" s="27"/>
      <c r="Y7698" s="27"/>
      <c r="Z7698" s="27"/>
      <c r="AA7698" s="27"/>
      <c r="AB7698" s="27"/>
      <c r="AC7698" s="27"/>
      <c r="AD7698" s="27"/>
      <c r="AE7698" s="27"/>
      <c r="AF7698" s="27"/>
      <c r="AG7698" s="27"/>
      <c r="AH7698" s="27"/>
      <c r="AI7698" s="27"/>
      <c r="AJ7698" s="27"/>
      <c r="AK7698" s="27"/>
    </row>
    <row r="7699" spans="1:37" s="46" customFormat="1" x14ac:dyDescent="0.25">
      <c r="A7699" s="96"/>
      <c r="B7699" s="96"/>
      <c r="C7699" s="61"/>
      <c r="D7699" s="95"/>
      <c r="E7699" s="59"/>
      <c r="F7699" s="47"/>
      <c r="G7699" s="47"/>
      <c r="H7699" s="47"/>
      <c r="I7699" s="94"/>
      <c r="J7699" s="47"/>
      <c r="K7699" s="27"/>
      <c r="L7699" s="27"/>
      <c r="M7699" s="24"/>
      <c r="N7699" s="27"/>
      <c r="O7699" s="27"/>
      <c r="P7699" s="27"/>
      <c r="Q7699" s="27"/>
      <c r="R7699" s="27"/>
      <c r="S7699" s="27"/>
      <c r="T7699" s="27"/>
      <c r="U7699" s="27"/>
      <c r="V7699" s="27"/>
      <c r="W7699" s="27"/>
      <c r="X7699" s="27"/>
      <c r="Y7699" s="27"/>
      <c r="Z7699" s="27"/>
      <c r="AA7699" s="27"/>
      <c r="AB7699" s="27"/>
      <c r="AC7699" s="27"/>
      <c r="AD7699" s="27"/>
      <c r="AE7699" s="27"/>
      <c r="AF7699" s="27"/>
      <c r="AG7699" s="27"/>
      <c r="AH7699" s="27"/>
      <c r="AI7699" s="27"/>
      <c r="AJ7699" s="27"/>
      <c r="AK7699" s="27"/>
    </row>
    <row r="7700" spans="1:37" s="46" customFormat="1" x14ac:dyDescent="0.25">
      <c r="A7700" s="96"/>
      <c r="B7700" s="96"/>
      <c r="C7700" s="61"/>
      <c r="D7700" s="95"/>
      <c r="E7700" s="59"/>
      <c r="F7700" s="47"/>
      <c r="G7700" s="47"/>
      <c r="H7700" s="47"/>
      <c r="I7700" s="94"/>
      <c r="J7700" s="47"/>
      <c r="K7700" s="27"/>
      <c r="L7700" s="27"/>
      <c r="M7700" s="24"/>
      <c r="N7700" s="27"/>
      <c r="O7700" s="27"/>
      <c r="P7700" s="27"/>
      <c r="Q7700" s="27"/>
      <c r="R7700" s="27"/>
      <c r="S7700" s="27"/>
      <c r="T7700" s="27"/>
      <c r="U7700" s="27"/>
      <c r="V7700" s="27"/>
      <c r="W7700" s="27"/>
      <c r="X7700" s="27"/>
      <c r="Y7700" s="27"/>
      <c r="Z7700" s="27"/>
      <c r="AA7700" s="27"/>
      <c r="AB7700" s="27"/>
      <c r="AC7700" s="27"/>
      <c r="AD7700" s="27"/>
      <c r="AE7700" s="27"/>
      <c r="AF7700" s="27"/>
      <c r="AG7700" s="27"/>
      <c r="AH7700" s="27"/>
      <c r="AI7700" s="27"/>
      <c r="AJ7700" s="27"/>
      <c r="AK7700" s="27"/>
    </row>
    <row r="7701" spans="1:37" s="46" customFormat="1" x14ac:dyDescent="0.25">
      <c r="A7701" s="96"/>
      <c r="B7701" s="96"/>
      <c r="C7701" s="61"/>
      <c r="D7701" s="95"/>
      <c r="E7701" s="59"/>
      <c r="F7701" s="47"/>
      <c r="G7701" s="47"/>
      <c r="H7701" s="47"/>
      <c r="I7701" s="94"/>
      <c r="J7701" s="47"/>
      <c r="K7701" s="27"/>
      <c r="L7701" s="27"/>
      <c r="M7701" s="24"/>
      <c r="N7701" s="27"/>
      <c r="O7701" s="27"/>
      <c r="P7701" s="27"/>
      <c r="Q7701" s="27"/>
      <c r="R7701" s="27"/>
      <c r="S7701" s="27"/>
      <c r="T7701" s="27"/>
      <c r="U7701" s="27"/>
      <c r="V7701" s="27"/>
      <c r="W7701" s="27"/>
      <c r="X7701" s="27"/>
      <c r="Y7701" s="27"/>
      <c r="Z7701" s="27"/>
      <c r="AA7701" s="27"/>
      <c r="AB7701" s="27"/>
      <c r="AC7701" s="27"/>
      <c r="AD7701" s="27"/>
      <c r="AE7701" s="27"/>
      <c r="AF7701" s="27"/>
      <c r="AG7701" s="27"/>
      <c r="AH7701" s="27"/>
      <c r="AI7701" s="27"/>
      <c r="AJ7701" s="27"/>
      <c r="AK7701" s="27"/>
    </row>
    <row r="7702" spans="1:37" s="46" customFormat="1" x14ac:dyDescent="0.25">
      <c r="A7702" s="96"/>
      <c r="B7702" s="96"/>
      <c r="C7702" s="61"/>
      <c r="D7702" s="95"/>
      <c r="E7702" s="59"/>
      <c r="F7702" s="47"/>
      <c r="G7702" s="47"/>
      <c r="H7702" s="47"/>
      <c r="I7702" s="94"/>
      <c r="J7702" s="47"/>
      <c r="K7702" s="27"/>
      <c r="L7702" s="27"/>
      <c r="M7702" s="24"/>
      <c r="N7702" s="27"/>
      <c r="O7702" s="27"/>
      <c r="P7702" s="27"/>
      <c r="Q7702" s="27"/>
      <c r="R7702" s="27"/>
      <c r="S7702" s="27"/>
      <c r="T7702" s="27"/>
      <c r="U7702" s="27"/>
      <c r="V7702" s="27"/>
      <c r="W7702" s="27"/>
      <c r="X7702" s="27"/>
      <c r="Y7702" s="27"/>
      <c r="Z7702" s="27"/>
      <c r="AA7702" s="27"/>
      <c r="AB7702" s="27"/>
      <c r="AC7702" s="27"/>
      <c r="AD7702" s="27"/>
      <c r="AE7702" s="27"/>
      <c r="AF7702" s="27"/>
      <c r="AG7702" s="27"/>
      <c r="AH7702" s="27"/>
      <c r="AI7702" s="27"/>
      <c r="AJ7702" s="27"/>
      <c r="AK7702" s="27"/>
    </row>
    <row r="7703" spans="1:37" s="46" customFormat="1" x14ac:dyDescent="0.25">
      <c r="A7703" s="96"/>
      <c r="B7703" s="96"/>
      <c r="C7703" s="61"/>
      <c r="D7703" s="95"/>
      <c r="E7703" s="59"/>
      <c r="F7703" s="47"/>
      <c r="G7703" s="47"/>
      <c r="H7703" s="47"/>
      <c r="I7703" s="94"/>
      <c r="J7703" s="47"/>
      <c r="K7703" s="27"/>
      <c r="L7703" s="27"/>
      <c r="M7703" s="24"/>
      <c r="N7703" s="27"/>
      <c r="O7703" s="27"/>
      <c r="P7703" s="27"/>
      <c r="Q7703" s="27"/>
      <c r="R7703" s="27"/>
      <c r="S7703" s="27"/>
      <c r="T7703" s="27"/>
      <c r="U7703" s="27"/>
      <c r="V7703" s="27"/>
      <c r="W7703" s="27"/>
      <c r="X7703" s="27"/>
      <c r="Y7703" s="27"/>
      <c r="Z7703" s="27"/>
      <c r="AA7703" s="27"/>
      <c r="AB7703" s="27"/>
      <c r="AC7703" s="27"/>
      <c r="AD7703" s="27"/>
      <c r="AE7703" s="27"/>
      <c r="AF7703" s="27"/>
      <c r="AG7703" s="27"/>
      <c r="AH7703" s="27"/>
      <c r="AI7703" s="27"/>
      <c r="AJ7703" s="27"/>
      <c r="AK7703" s="27"/>
    </row>
    <row r="7704" spans="1:37" s="46" customFormat="1" x14ac:dyDescent="0.25">
      <c r="A7704" s="96"/>
      <c r="B7704" s="96"/>
      <c r="C7704" s="61"/>
      <c r="D7704" s="95"/>
      <c r="E7704" s="59"/>
      <c r="F7704" s="47"/>
      <c r="G7704" s="47"/>
      <c r="H7704" s="47"/>
      <c r="I7704" s="94"/>
      <c r="J7704" s="47"/>
      <c r="K7704" s="27"/>
      <c r="L7704" s="27"/>
      <c r="M7704" s="24"/>
      <c r="N7704" s="27"/>
      <c r="O7704" s="27"/>
      <c r="P7704" s="27"/>
      <c r="Q7704" s="27"/>
      <c r="R7704" s="27"/>
      <c r="S7704" s="27"/>
      <c r="T7704" s="27"/>
      <c r="U7704" s="27"/>
      <c r="V7704" s="27"/>
      <c r="W7704" s="27"/>
      <c r="X7704" s="27"/>
      <c r="Y7704" s="27"/>
      <c r="Z7704" s="27"/>
      <c r="AA7704" s="27"/>
      <c r="AB7704" s="27"/>
      <c r="AC7704" s="27"/>
      <c r="AD7704" s="27"/>
      <c r="AE7704" s="27"/>
      <c r="AF7704" s="27"/>
      <c r="AG7704" s="27"/>
      <c r="AH7704" s="27"/>
      <c r="AI7704" s="27"/>
      <c r="AJ7704" s="27"/>
      <c r="AK7704" s="27"/>
    </row>
    <row r="7705" spans="1:37" s="46" customFormat="1" x14ac:dyDescent="0.25">
      <c r="A7705" s="96"/>
      <c r="B7705" s="96"/>
      <c r="C7705" s="61"/>
      <c r="D7705" s="95"/>
      <c r="E7705" s="59"/>
      <c r="F7705" s="47"/>
      <c r="G7705" s="47"/>
      <c r="H7705" s="47"/>
      <c r="I7705" s="94"/>
      <c r="J7705" s="47"/>
      <c r="K7705" s="27"/>
      <c r="L7705" s="27"/>
      <c r="M7705" s="24"/>
      <c r="N7705" s="27"/>
      <c r="O7705" s="27"/>
      <c r="P7705" s="27"/>
      <c r="Q7705" s="27"/>
      <c r="R7705" s="27"/>
      <c r="S7705" s="27"/>
      <c r="T7705" s="27"/>
      <c r="U7705" s="27"/>
      <c r="V7705" s="27"/>
      <c r="W7705" s="27"/>
      <c r="X7705" s="27"/>
      <c r="Y7705" s="27"/>
      <c r="Z7705" s="27"/>
      <c r="AA7705" s="27"/>
      <c r="AB7705" s="27"/>
      <c r="AC7705" s="27"/>
      <c r="AD7705" s="27"/>
      <c r="AE7705" s="27"/>
      <c r="AF7705" s="27"/>
      <c r="AG7705" s="27"/>
      <c r="AH7705" s="27"/>
      <c r="AI7705" s="27"/>
      <c r="AJ7705" s="27"/>
      <c r="AK7705" s="27"/>
    </row>
    <row r="7706" spans="1:37" s="46" customFormat="1" x14ac:dyDescent="0.25">
      <c r="A7706" s="96"/>
      <c r="B7706" s="96"/>
      <c r="C7706" s="61"/>
      <c r="D7706" s="95"/>
      <c r="E7706" s="59"/>
      <c r="F7706" s="47"/>
      <c r="G7706" s="47"/>
      <c r="H7706" s="47"/>
      <c r="I7706" s="94"/>
      <c r="J7706" s="47"/>
      <c r="K7706" s="27"/>
      <c r="L7706" s="27"/>
      <c r="M7706" s="24"/>
      <c r="N7706" s="27"/>
      <c r="O7706" s="27"/>
      <c r="P7706" s="27"/>
      <c r="Q7706" s="27"/>
      <c r="R7706" s="27"/>
      <c r="S7706" s="27"/>
      <c r="T7706" s="27"/>
      <c r="U7706" s="27"/>
      <c r="V7706" s="27"/>
      <c r="W7706" s="27"/>
      <c r="X7706" s="27"/>
      <c r="Y7706" s="27"/>
      <c r="Z7706" s="27"/>
      <c r="AA7706" s="27"/>
      <c r="AB7706" s="27"/>
      <c r="AC7706" s="27"/>
      <c r="AD7706" s="27"/>
      <c r="AE7706" s="27"/>
      <c r="AF7706" s="27"/>
      <c r="AG7706" s="27"/>
      <c r="AH7706" s="27"/>
      <c r="AI7706" s="27"/>
      <c r="AJ7706" s="27"/>
      <c r="AK7706" s="27"/>
    </row>
    <row r="7707" spans="1:37" s="46" customFormat="1" x14ac:dyDescent="0.25">
      <c r="A7707" s="96"/>
      <c r="B7707" s="96"/>
      <c r="C7707" s="61"/>
      <c r="D7707" s="95"/>
      <c r="E7707" s="59"/>
      <c r="F7707" s="47"/>
      <c r="G7707" s="47"/>
      <c r="H7707" s="47"/>
      <c r="I7707" s="94"/>
      <c r="J7707" s="47"/>
      <c r="K7707" s="27"/>
      <c r="L7707" s="27"/>
      <c r="M7707" s="24"/>
      <c r="N7707" s="27"/>
      <c r="O7707" s="27"/>
      <c r="P7707" s="27"/>
      <c r="Q7707" s="27"/>
      <c r="R7707" s="27"/>
      <c r="S7707" s="27"/>
      <c r="T7707" s="27"/>
      <c r="U7707" s="27"/>
      <c r="V7707" s="27"/>
      <c r="W7707" s="27"/>
      <c r="X7707" s="27"/>
      <c r="Y7707" s="27"/>
      <c r="Z7707" s="27"/>
      <c r="AA7707" s="27"/>
      <c r="AB7707" s="27"/>
      <c r="AC7707" s="27"/>
      <c r="AD7707" s="27"/>
      <c r="AE7707" s="27"/>
      <c r="AF7707" s="27"/>
      <c r="AG7707" s="27"/>
      <c r="AH7707" s="27"/>
      <c r="AI7707" s="27"/>
      <c r="AJ7707" s="27"/>
      <c r="AK7707" s="27"/>
    </row>
    <row r="7708" spans="1:37" s="46" customFormat="1" x14ac:dyDescent="0.25">
      <c r="A7708" s="96"/>
      <c r="B7708" s="96"/>
      <c r="C7708" s="61"/>
      <c r="D7708" s="95"/>
      <c r="E7708" s="59"/>
      <c r="F7708" s="47"/>
      <c r="G7708" s="47"/>
      <c r="H7708" s="47"/>
      <c r="I7708" s="94"/>
      <c r="J7708" s="47"/>
      <c r="K7708" s="27"/>
      <c r="L7708" s="27"/>
      <c r="M7708" s="24"/>
      <c r="N7708" s="27"/>
      <c r="O7708" s="27"/>
      <c r="P7708" s="27"/>
      <c r="Q7708" s="27"/>
      <c r="R7708" s="27"/>
      <c r="S7708" s="27"/>
      <c r="T7708" s="27"/>
      <c r="U7708" s="27"/>
      <c r="V7708" s="27"/>
      <c r="W7708" s="27"/>
      <c r="X7708" s="27"/>
      <c r="Y7708" s="27"/>
      <c r="Z7708" s="27"/>
      <c r="AA7708" s="27"/>
      <c r="AB7708" s="27"/>
      <c r="AC7708" s="27"/>
      <c r="AD7708" s="27"/>
      <c r="AE7708" s="27"/>
      <c r="AF7708" s="27"/>
      <c r="AG7708" s="27"/>
      <c r="AH7708" s="27"/>
      <c r="AI7708" s="27"/>
      <c r="AJ7708" s="27"/>
      <c r="AK7708" s="27"/>
    </row>
    <row r="7709" spans="1:37" s="46" customFormat="1" x14ac:dyDescent="0.25">
      <c r="A7709" s="96"/>
      <c r="B7709" s="96"/>
      <c r="C7709" s="61"/>
      <c r="D7709" s="95"/>
      <c r="E7709" s="59"/>
      <c r="F7709" s="47"/>
      <c r="G7709" s="47"/>
      <c r="H7709" s="47"/>
      <c r="I7709" s="94"/>
      <c r="J7709" s="47"/>
      <c r="K7709" s="27"/>
      <c r="L7709" s="27"/>
      <c r="M7709" s="24"/>
      <c r="N7709" s="27"/>
      <c r="O7709" s="27"/>
      <c r="P7709" s="27"/>
      <c r="Q7709" s="27"/>
      <c r="R7709" s="27"/>
      <c r="S7709" s="27"/>
      <c r="T7709" s="27"/>
      <c r="U7709" s="27"/>
      <c r="V7709" s="27"/>
      <c r="W7709" s="27"/>
      <c r="X7709" s="27"/>
      <c r="Y7709" s="27"/>
      <c r="Z7709" s="27"/>
      <c r="AA7709" s="27"/>
      <c r="AB7709" s="27"/>
      <c r="AC7709" s="27"/>
      <c r="AD7709" s="27"/>
      <c r="AE7709" s="27"/>
      <c r="AF7709" s="27"/>
      <c r="AG7709" s="27"/>
      <c r="AH7709" s="27"/>
      <c r="AI7709" s="27"/>
      <c r="AJ7709" s="27"/>
      <c r="AK7709" s="27"/>
    </row>
    <row r="7710" spans="1:37" s="46" customFormat="1" x14ac:dyDescent="0.25">
      <c r="A7710" s="96"/>
      <c r="B7710" s="96"/>
      <c r="C7710" s="61"/>
      <c r="D7710" s="95"/>
      <c r="E7710" s="59"/>
      <c r="F7710" s="47"/>
      <c r="G7710" s="47"/>
      <c r="H7710" s="47"/>
      <c r="I7710" s="94"/>
      <c r="J7710" s="47"/>
      <c r="K7710" s="27"/>
      <c r="L7710" s="27"/>
      <c r="M7710" s="24"/>
      <c r="N7710" s="27"/>
      <c r="O7710" s="27"/>
      <c r="P7710" s="27"/>
      <c r="Q7710" s="27"/>
      <c r="R7710" s="27"/>
      <c r="S7710" s="27"/>
      <c r="T7710" s="27"/>
      <c r="U7710" s="27"/>
      <c r="V7710" s="27"/>
      <c r="W7710" s="27"/>
      <c r="X7710" s="27"/>
      <c r="Y7710" s="27"/>
      <c r="Z7710" s="27"/>
      <c r="AA7710" s="27"/>
      <c r="AB7710" s="27"/>
      <c r="AC7710" s="27"/>
      <c r="AD7710" s="27"/>
      <c r="AE7710" s="27"/>
      <c r="AF7710" s="27"/>
      <c r="AG7710" s="27"/>
      <c r="AH7710" s="27"/>
      <c r="AI7710" s="27"/>
      <c r="AJ7710" s="27"/>
      <c r="AK7710" s="27"/>
    </row>
    <row r="7711" spans="1:37" s="46" customFormat="1" x14ac:dyDescent="0.25">
      <c r="A7711" s="96"/>
      <c r="B7711" s="96"/>
      <c r="C7711" s="61"/>
      <c r="D7711" s="95"/>
      <c r="E7711" s="59"/>
      <c r="F7711" s="47"/>
      <c r="G7711" s="47"/>
      <c r="H7711" s="47"/>
      <c r="I7711" s="94"/>
      <c r="J7711" s="47"/>
      <c r="K7711" s="27"/>
      <c r="L7711" s="27"/>
      <c r="M7711" s="24"/>
      <c r="N7711" s="27"/>
      <c r="O7711" s="27"/>
      <c r="P7711" s="27"/>
      <c r="Q7711" s="27"/>
      <c r="R7711" s="27"/>
      <c r="S7711" s="27"/>
      <c r="T7711" s="27"/>
      <c r="U7711" s="27"/>
      <c r="V7711" s="27"/>
      <c r="W7711" s="27"/>
      <c r="X7711" s="27"/>
      <c r="Y7711" s="27"/>
      <c r="Z7711" s="27"/>
      <c r="AA7711" s="27"/>
      <c r="AB7711" s="27"/>
      <c r="AC7711" s="27"/>
      <c r="AD7711" s="27"/>
      <c r="AE7711" s="27"/>
      <c r="AF7711" s="27"/>
      <c r="AG7711" s="27"/>
      <c r="AH7711" s="27"/>
      <c r="AI7711" s="27"/>
      <c r="AJ7711" s="27"/>
      <c r="AK7711" s="27"/>
    </row>
    <row r="7712" spans="1:37" s="46" customFormat="1" x14ac:dyDescent="0.25">
      <c r="A7712" s="96"/>
      <c r="B7712" s="96"/>
      <c r="C7712" s="61"/>
      <c r="D7712" s="95"/>
      <c r="E7712" s="59"/>
      <c r="F7712" s="47"/>
      <c r="G7712" s="47"/>
      <c r="H7712" s="47"/>
      <c r="I7712" s="94"/>
      <c r="J7712" s="47"/>
      <c r="K7712" s="27"/>
      <c r="L7712" s="27"/>
      <c r="M7712" s="24"/>
      <c r="N7712" s="27"/>
      <c r="O7712" s="27"/>
      <c r="P7712" s="27"/>
      <c r="Q7712" s="27"/>
      <c r="R7712" s="27"/>
      <c r="S7712" s="27"/>
      <c r="T7712" s="27"/>
      <c r="U7712" s="27"/>
      <c r="V7712" s="27"/>
      <c r="W7712" s="27"/>
      <c r="X7712" s="27"/>
      <c r="Y7712" s="27"/>
      <c r="Z7712" s="27"/>
      <c r="AA7712" s="27"/>
      <c r="AB7712" s="27"/>
      <c r="AC7712" s="27"/>
      <c r="AD7712" s="27"/>
      <c r="AE7712" s="27"/>
      <c r="AF7712" s="27"/>
      <c r="AG7712" s="27"/>
      <c r="AH7712" s="27"/>
      <c r="AI7712" s="27"/>
      <c r="AJ7712" s="27"/>
      <c r="AK7712" s="27"/>
    </row>
    <row r="7713" spans="1:37" s="46" customFormat="1" x14ac:dyDescent="0.25">
      <c r="A7713" s="96"/>
      <c r="B7713" s="96"/>
      <c r="C7713" s="61"/>
      <c r="D7713" s="95"/>
      <c r="E7713" s="59"/>
      <c r="F7713" s="47"/>
      <c r="G7713" s="47"/>
      <c r="H7713" s="47"/>
      <c r="I7713" s="94"/>
      <c r="J7713" s="47"/>
      <c r="K7713" s="27"/>
      <c r="L7713" s="27"/>
      <c r="M7713" s="24"/>
      <c r="N7713" s="27"/>
      <c r="O7713" s="27"/>
      <c r="P7713" s="27"/>
      <c r="Q7713" s="27"/>
      <c r="R7713" s="27"/>
      <c r="S7713" s="27"/>
      <c r="T7713" s="27"/>
      <c r="U7713" s="27"/>
      <c r="V7713" s="27"/>
      <c r="W7713" s="27"/>
      <c r="X7713" s="27"/>
      <c r="Y7713" s="27"/>
      <c r="Z7713" s="27"/>
      <c r="AA7713" s="27"/>
      <c r="AB7713" s="27"/>
      <c r="AC7713" s="27"/>
      <c r="AD7713" s="27"/>
      <c r="AE7713" s="27"/>
      <c r="AF7713" s="27"/>
      <c r="AG7713" s="27"/>
      <c r="AH7713" s="27"/>
      <c r="AI7713" s="27"/>
      <c r="AJ7713" s="27"/>
      <c r="AK7713" s="27"/>
    </row>
    <row r="7714" spans="1:37" s="46" customFormat="1" x14ac:dyDescent="0.25">
      <c r="A7714" s="96"/>
      <c r="B7714" s="96"/>
      <c r="C7714" s="61"/>
      <c r="D7714" s="95"/>
      <c r="E7714" s="59"/>
      <c r="F7714" s="47"/>
      <c r="G7714" s="47"/>
      <c r="H7714" s="47"/>
      <c r="I7714" s="94"/>
      <c r="J7714" s="47"/>
      <c r="K7714" s="27"/>
      <c r="L7714" s="27"/>
      <c r="M7714" s="24"/>
      <c r="N7714" s="27"/>
      <c r="O7714" s="27"/>
      <c r="P7714" s="27"/>
      <c r="Q7714" s="27"/>
      <c r="R7714" s="27"/>
      <c r="S7714" s="27"/>
      <c r="T7714" s="27"/>
      <c r="U7714" s="27"/>
      <c r="V7714" s="27"/>
      <c r="W7714" s="27"/>
      <c r="X7714" s="27"/>
      <c r="Y7714" s="27"/>
      <c r="Z7714" s="27"/>
      <c r="AA7714" s="27"/>
      <c r="AB7714" s="27"/>
      <c r="AC7714" s="27"/>
      <c r="AD7714" s="27"/>
      <c r="AE7714" s="27"/>
      <c r="AF7714" s="27"/>
      <c r="AG7714" s="27"/>
      <c r="AH7714" s="27"/>
      <c r="AI7714" s="27"/>
      <c r="AJ7714" s="27"/>
      <c r="AK7714" s="27"/>
    </row>
    <row r="7715" spans="1:37" s="46" customFormat="1" x14ac:dyDescent="0.25">
      <c r="A7715" s="96"/>
      <c r="B7715" s="96"/>
      <c r="C7715" s="61"/>
      <c r="D7715" s="95"/>
      <c r="E7715" s="59"/>
      <c r="F7715" s="47"/>
      <c r="G7715" s="47"/>
      <c r="H7715" s="47"/>
      <c r="I7715" s="94"/>
      <c r="J7715" s="47"/>
      <c r="K7715" s="27"/>
      <c r="L7715" s="27"/>
      <c r="M7715" s="24"/>
      <c r="N7715" s="27"/>
      <c r="O7715" s="27"/>
      <c r="P7715" s="27"/>
      <c r="Q7715" s="27"/>
      <c r="R7715" s="27"/>
      <c r="S7715" s="27"/>
      <c r="T7715" s="27"/>
      <c r="U7715" s="27"/>
      <c r="V7715" s="27"/>
      <c r="W7715" s="27"/>
      <c r="X7715" s="27"/>
      <c r="Y7715" s="27"/>
      <c r="Z7715" s="27"/>
      <c r="AA7715" s="27"/>
      <c r="AB7715" s="27"/>
      <c r="AC7715" s="27"/>
      <c r="AD7715" s="27"/>
      <c r="AE7715" s="27"/>
      <c r="AF7715" s="27"/>
      <c r="AG7715" s="27"/>
      <c r="AH7715" s="27"/>
      <c r="AI7715" s="27"/>
      <c r="AJ7715" s="27"/>
      <c r="AK7715" s="27"/>
    </row>
    <row r="7716" spans="1:37" s="46" customFormat="1" x14ac:dyDescent="0.25">
      <c r="A7716" s="96"/>
      <c r="B7716" s="96"/>
      <c r="C7716" s="61"/>
      <c r="D7716" s="95"/>
      <c r="E7716" s="59"/>
      <c r="F7716" s="47"/>
      <c r="G7716" s="47"/>
      <c r="H7716" s="47"/>
      <c r="I7716" s="94"/>
      <c r="J7716" s="47"/>
      <c r="K7716" s="27"/>
      <c r="L7716" s="27"/>
      <c r="M7716" s="24"/>
      <c r="N7716" s="27"/>
      <c r="O7716" s="27"/>
      <c r="P7716" s="27"/>
      <c r="Q7716" s="27"/>
      <c r="R7716" s="27"/>
      <c r="S7716" s="27"/>
      <c r="T7716" s="27"/>
      <c r="U7716" s="27"/>
      <c r="V7716" s="27"/>
      <c r="W7716" s="27"/>
      <c r="X7716" s="27"/>
      <c r="Y7716" s="27"/>
      <c r="Z7716" s="27"/>
      <c r="AA7716" s="27"/>
      <c r="AB7716" s="27"/>
      <c r="AC7716" s="27"/>
      <c r="AD7716" s="27"/>
      <c r="AE7716" s="27"/>
      <c r="AF7716" s="27"/>
      <c r="AG7716" s="27"/>
      <c r="AH7716" s="27"/>
      <c r="AI7716" s="27"/>
      <c r="AJ7716" s="27"/>
      <c r="AK7716" s="27"/>
    </row>
    <row r="7717" spans="1:37" s="46" customFormat="1" x14ac:dyDescent="0.25">
      <c r="A7717" s="96"/>
      <c r="B7717" s="96"/>
      <c r="C7717" s="61"/>
      <c r="D7717" s="95"/>
      <c r="E7717" s="59"/>
      <c r="F7717" s="47"/>
      <c r="G7717" s="47"/>
      <c r="H7717" s="47"/>
      <c r="I7717" s="94"/>
      <c r="J7717" s="47"/>
      <c r="K7717" s="27"/>
      <c r="L7717" s="27"/>
      <c r="M7717" s="24"/>
      <c r="N7717" s="27"/>
      <c r="O7717" s="27"/>
      <c r="P7717" s="27"/>
      <c r="Q7717" s="27"/>
      <c r="R7717" s="27"/>
      <c r="S7717" s="27"/>
      <c r="T7717" s="27"/>
      <c r="U7717" s="27"/>
      <c r="V7717" s="27"/>
      <c r="W7717" s="27"/>
      <c r="X7717" s="27"/>
      <c r="Y7717" s="27"/>
      <c r="Z7717" s="27"/>
      <c r="AA7717" s="27"/>
      <c r="AB7717" s="27"/>
      <c r="AC7717" s="27"/>
      <c r="AD7717" s="27"/>
      <c r="AE7717" s="27"/>
      <c r="AF7717" s="27"/>
      <c r="AG7717" s="27"/>
      <c r="AH7717" s="27"/>
      <c r="AI7717" s="27"/>
      <c r="AJ7717" s="27"/>
      <c r="AK7717" s="27"/>
    </row>
    <row r="7718" spans="1:37" s="46" customFormat="1" x14ac:dyDescent="0.25">
      <c r="A7718" s="96"/>
      <c r="B7718" s="96"/>
      <c r="C7718" s="61"/>
      <c r="D7718" s="95"/>
      <c r="E7718" s="59"/>
      <c r="F7718" s="47"/>
      <c r="G7718" s="47"/>
      <c r="H7718" s="47"/>
      <c r="I7718" s="94"/>
      <c r="J7718" s="47"/>
      <c r="K7718" s="27"/>
      <c r="L7718" s="27"/>
      <c r="M7718" s="24"/>
      <c r="N7718" s="27"/>
      <c r="O7718" s="27"/>
      <c r="P7718" s="27"/>
      <c r="Q7718" s="27"/>
      <c r="R7718" s="27"/>
      <c r="S7718" s="27"/>
      <c r="T7718" s="27"/>
      <c r="U7718" s="27"/>
      <c r="V7718" s="27"/>
      <c r="W7718" s="27"/>
      <c r="X7718" s="27"/>
      <c r="Y7718" s="27"/>
      <c r="Z7718" s="27"/>
      <c r="AA7718" s="27"/>
      <c r="AB7718" s="27"/>
      <c r="AC7718" s="27"/>
      <c r="AD7718" s="27"/>
      <c r="AE7718" s="27"/>
      <c r="AF7718" s="27"/>
      <c r="AG7718" s="27"/>
      <c r="AH7718" s="27"/>
      <c r="AI7718" s="27"/>
      <c r="AJ7718" s="27"/>
      <c r="AK7718" s="27"/>
    </row>
    <row r="7719" spans="1:37" s="46" customFormat="1" x14ac:dyDescent="0.25">
      <c r="A7719" s="96"/>
      <c r="B7719" s="96"/>
      <c r="C7719" s="61"/>
      <c r="D7719" s="95"/>
      <c r="E7719" s="59"/>
      <c r="F7719" s="47"/>
      <c r="G7719" s="47"/>
      <c r="H7719" s="47"/>
      <c r="I7719" s="94"/>
      <c r="J7719" s="47"/>
      <c r="K7719" s="27"/>
      <c r="L7719" s="27"/>
      <c r="M7719" s="24"/>
      <c r="N7719" s="27"/>
      <c r="O7719" s="27"/>
      <c r="P7719" s="27"/>
      <c r="Q7719" s="27"/>
      <c r="R7719" s="27"/>
      <c r="S7719" s="27"/>
      <c r="T7719" s="27"/>
      <c r="U7719" s="27"/>
      <c r="V7719" s="27"/>
      <c r="W7719" s="27"/>
      <c r="X7719" s="27"/>
      <c r="Y7719" s="27"/>
      <c r="Z7719" s="27"/>
      <c r="AA7719" s="27"/>
      <c r="AB7719" s="27"/>
      <c r="AC7719" s="27"/>
      <c r="AD7719" s="27"/>
      <c r="AE7719" s="27"/>
      <c r="AF7719" s="27"/>
      <c r="AG7719" s="27"/>
      <c r="AH7719" s="27"/>
      <c r="AI7719" s="27"/>
      <c r="AJ7719" s="27"/>
      <c r="AK7719" s="27"/>
    </row>
    <row r="7720" spans="1:37" s="46" customFormat="1" x14ac:dyDescent="0.25">
      <c r="A7720" s="96"/>
      <c r="B7720" s="96"/>
      <c r="C7720" s="61"/>
      <c r="D7720" s="95"/>
      <c r="E7720" s="59"/>
      <c r="F7720" s="47"/>
      <c r="G7720" s="47"/>
      <c r="H7720" s="47"/>
      <c r="I7720" s="94"/>
      <c r="J7720" s="47"/>
      <c r="K7720" s="27"/>
      <c r="L7720" s="27"/>
      <c r="M7720" s="24"/>
      <c r="N7720" s="27"/>
      <c r="O7720" s="27"/>
      <c r="P7720" s="27"/>
      <c r="Q7720" s="27"/>
      <c r="R7720" s="27"/>
      <c r="S7720" s="27"/>
      <c r="T7720" s="27"/>
      <c r="U7720" s="27"/>
      <c r="V7720" s="27"/>
      <c r="W7720" s="27"/>
      <c r="X7720" s="27"/>
      <c r="Y7720" s="27"/>
      <c r="Z7720" s="27"/>
      <c r="AA7720" s="27"/>
      <c r="AB7720" s="27"/>
      <c r="AC7720" s="27"/>
      <c r="AD7720" s="27"/>
      <c r="AE7720" s="27"/>
      <c r="AF7720" s="27"/>
      <c r="AG7720" s="27"/>
      <c r="AH7720" s="27"/>
      <c r="AI7720" s="27"/>
      <c r="AJ7720" s="27"/>
      <c r="AK7720" s="27"/>
    </row>
    <row r="7721" spans="1:37" s="46" customFormat="1" x14ac:dyDescent="0.25">
      <c r="A7721" s="96"/>
      <c r="B7721" s="96"/>
      <c r="C7721" s="61"/>
      <c r="D7721" s="95"/>
      <c r="E7721" s="59"/>
      <c r="F7721" s="47"/>
      <c r="G7721" s="47"/>
      <c r="H7721" s="47"/>
      <c r="I7721" s="94"/>
      <c r="J7721" s="47"/>
      <c r="K7721" s="27"/>
      <c r="L7721" s="27"/>
      <c r="M7721" s="24"/>
      <c r="N7721" s="27"/>
      <c r="O7721" s="27"/>
      <c r="P7721" s="27"/>
      <c r="Q7721" s="27"/>
      <c r="R7721" s="27"/>
      <c r="S7721" s="27"/>
      <c r="T7721" s="27"/>
      <c r="U7721" s="27"/>
      <c r="V7721" s="27"/>
      <c r="W7721" s="27"/>
      <c r="X7721" s="27"/>
      <c r="Y7721" s="27"/>
      <c r="Z7721" s="27"/>
      <c r="AA7721" s="27"/>
      <c r="AB7721" s="27"/>
      <c r="AC7721" s="27"/>
      <c r="AD7721" s="27"/>
      <c r="AE7721" s="27"/>
      <c r="AF7721" s="27"/>
      <c r="AG7721" s="27"/>
      <c r="AH7721" s="27"/>
      <c r="AI7721" s="27"/>
      <c r="AJ7721" s="27"/>
      <c r="AK7721" s="27"/>
    </row>
    <row r="7722" spans="1:37" s="46" customFormat="1" x14ac:dyDescent="0.25">
      <c r="A7722" s="96"/>
      <c r="B7722" s="96"/>
      <c r="C7722" s="61"/>
      <c r="D7722" s="95"/>
      <c r="E7722" s="59"/>
      <c r="F7722" s="47"/>
      <c r="G7722" s="47"/>
      <c r="H7722" s="47"/>
      <c r="I7722" s="94"/>
      <c r="J7722" s="47"/>
      <c r="K7722" s="27"/>
      <c r="L7722" s="27"/>
      <c r="M7722" s="24"/>
      <c r="N7722" s="27"/>
      <c r="O7722" s="27"/>
      <c r="P7722" s="27"/>
      <c r="Q7722" s="27"/>
      <c r="R7722" s="27"/>
      <c r="S7722" s="27"/>
      <c r="T7722" s="27"/>
      <c r="U7722" s="27"/>
      <c r="V7722" s="27"/>
      <c r="W7722" s="27"/>
      <c r="X7722" s="27"/>
      <c r="Y7722" s="27"/>
      <c r="Z7722" s="27"/>
      <c r="AA7722" s="27"/>
      <c r="AB7722" s="27"/>
      <c r="AC7722" s="27"/>
      <c r="AD7722" s="27"/>
      <c r="AE7722" s="27"/>
      <c r="AF7722" s="27"/>
      <c r="AG7722" s="27"/>
      <c r="AH7722" s="27"/>
      <c r="AI7722" s="27"/>
      <c r="AJ7722" s="27"/>
      <c r="AK7722" s="27"/>
    </row>
    <row r="7723" spans="1:37" s="46" customFormat="1" x14ac:dyDescent="0.25">
      <c r="A7723" s="96"/>
      <c r="B7723" s="96"/>
      <c r="C7723" s="61"/>
      <c r="D7723" s="95"/>
      <c r="E7723" s="59"/>
      <c r="F7723" s="47"/>
      <c r="G7723" s="47"/>
      <c r="H7723" s="47"/>
      <c r="I7723" s="94"/>
      <c r="J7723" s="47"/>
      <c r="K7723" s="27"/>
      <c r="L7723" s="27"/>
      <c r="M7723" s="24"/>
      <c r="N7723" s="27"/>
      <c r="O7723" s="27"/>
      <c r="P7723" s="27"/>
      <c r="Q7723" s="27"/>
      <c r="R7723" s="27"/>
      <c r="S7723" s="27"/>
      <c r="T7723" s="27"/>
      <c r="U7723" s="27"/>
      <c r="V7723" s="27"/>
      <c r="W7723" s="27"/>
      <c r="X7723" s="27"/>
      <c r="Y7723" s="27"/>
      <c r="Z7723" s="27"/>
      <c r="AA7723" s="27"/>
      <c r="AB7723" s="27"/>
      <c r="AC7723" s="27"/>
      <c r="AD7723" s="27"/>
      <c r="AE7723" s="27"/>
      <c r="AF7723" s="27"/>
      <c r="AG7723" s="27"/>
      <c r="AH7723" s="27"/>
      <c r="AI7723" s="27"/>
      <c r="AJ7723" s="27"/>
      <c r="AK7723" s="27"/>
    </row>
    <row r="7724" spans="1:37" s="46" customFormat="1" x14ac:dyDescent="0.25">
      <c r="A7724" s="96"/>
      <c r="B7724" s="96"/>
      <c r="C7724" s="61"/>
      <c r="D7724" s="95"/>
      <c r="E7724" s="59"/>
      <c r="F7724" s="47"/>
      <c r="G7724" s="47"/>
      <c r="H7724" s="47"/>
      <c r="I7724" s="94"/>
      <c r="J7724" s="47"/>
      <c r="K7724" s="27"/>
      <c r="L7724" s="27"/>
      <c r="M7724" s="24"/>
      <c r="N7724" s="27"/>
      <c r="O7724" s="27"/>
      <c r="P7724" s="27"/>
      <c r="Q7724" s="27"/>
      <c r="R7724" s="27"/>
      <c r="S7724" s="27"/>
      <c r="T7724" s="27"/>
      <c r="U7724" s="27"/>
      <c r="V7724" s="27"/>
      <c r="W7724" s="27"/>
      <c r="X7724" s="27"/>
      <c r="Y7724" s="27"/>
      <c r="Z7724" s="27"/>
      <c r="AA7724" s="27"/>
      <c r="AB7724" s="27"/>
      <c r="AC7724" s="27"/>
      <c r="AD7724" s="27"/>
      <c r="AE7724" s="27"/>
      <c r="AF7724" s="27"/>
      <c r="AG7724" s="27"/>
      <c r="AH7724" s="27"/>
      <c r="AI7724" s="27"/>
      <c r="AJ7724" s="27"/>
      <c r="AK7724" s="27"/>
    </row>
    <row r="7725" spans="1:37" s="46" customFormat="1" x14ac:dyDescent="0.25">
      <c r="A7725" s="96"/>
      <c r="B7725" s="96"/>
      <c r="C7725" s="61"/>
      <c r="D7725" s="95"/>
      <c r="E7725" s="59"/>
      <c r="F7725" s="47"/>
      <c r="G7725" s="47"/>
      <c r="H7725" s="47"/>
      <c r="I7725" s="94"/>
      <c r="J7725" s="47"/>
      <c r="K7725" s="27"/>
      <c r="L7725" s="27"/>
      <c r="M7725" s="24"/>
      <c r="N7725" s="27"/>
      <c r="O7725" s="27"/>
      <c r="P7725" s="27"/>
      <c r="Q7725" s="27"/>
      <c r="R7725" s="27"/>
      <c r="S7725" s="27"/>
      <c r="T7725" s="27"/>
      <c r="U7725" s="27"/>
      <c r="V7725" s="27"/>
      <c r="W7725" s="27"/>
      <c r="X7725" s="27"/>
      <c r="Y7725" s="27"/>
      <c r="Z7725" s="27"/>
      <c r="AA7725" s="27"/>
      <c r="AB7725" s="27"/>
      <c r="AC7725" s="27"/>
      <c r="AD7725" s="27"/>
      <c r="AE7725" s="27"/>
      <c r="AF7725" s="27"/>
      <c r="AG7725" s="27"/>
      <c r="AH7725" s="27"/>
      <c r="AI7725" s="27"/>
      <c r="AJ7725" s="27"/>
      <c r="AK7725" s="27"/>
    </row>
    <row r="7726" spans="1:37" s="46" customFormat="1" x14ac:dyDescent="0.25">
      <c r="A7726" s="96"/>
      <c r="B7726" s="96"/>
      <c r="C7726" s="61"/>
      <c r="D7726" s="95"/>
      <c r="E7726" s="59"/>
      <c r="F7726" s="47"/>
      <c r="G7726" s="47"/>
      <c r="H7726" s="47"/>
      <c r="I7726" s="94"/>
      <c r="J7726" s="47"/>
      <c r="K7726" s="27"/>
      <c r="L7726" s="27"/>
      <c r="M7726" s="24"/>
      <c r="N7726" s="27"/>
      <c r="O7726" s="27"/>
      <c r="P7726" s="27"/>
      <c r="Q7726" s="27"/>
      <c r="R7726" s="27"/>
      <c r="S7726" s="27"/>
      <c r="T7726" s="27"/>
      <c r="U7726" s="27"/>
      <c r="V7726" s="27"/>
      <c r="W7726" s="27"/>
      <c r="X7726" s="27"/>
      <c r="Y7726" s="27"/>
      <c r="Z7726" s="27"/>
      <c r="AA7726" s="27"/>
      <c r="AB7726" s="27"/>
      <c r="AC7726" s="27"/>
      <c r="AD7726" s="27"/>
      <c r="AE7726" s="27"/>
      <c r="AF7726" s="27"/>
      <c r="AG7726" s="27"/>
      <c r="AH7726" s="27"/>
      <c r="AI7726" s="27"/>
      <c r="AJ7726" s="27"/>
      <c r="AK7726" s="27"/>
    </row>
    <row r="7727" spans="1:37" s="46" customFormat="1" x14ac:dyDescent="0.25">
      <c r="A7727" s="96"/>
      <c r="B7727" s="96"/>
      <c r="C7727" s="61"/>
      <c r="D7727" s="95"/>
      <c r="E7727" s="59"/>
      <c r="F7727" s="47"/>
      <c r="G7727" s="47"/>
      <c r="H7727" s="47"/>
      <c r="I7727" s="94"/>
      <c r="J7727" s="47"/>
      <c r="K7727" s="27"/>
      <c r="L7727" s="27"/>
      <c r="M7727" s="24"/>
      <c r="N7727" s="27"/>
      <c r="O7727" s="27"/>
      <c r="P7727" s="27"/>
      <c r="Q7727" s="27"/>
      <c r="R7727" s="27"/>
      <c r="S7727" s="27"/>
      <c r="T7727" s="27"/>
      <c r="U7727" s="27"/>
      <c r="V7727" s="27"/>
      <c r="W7727" s="27"/>
      <c r="X7727" s="27"/>
      <c r="Y7727" s="27"/>
      <c r="Z7727" s="27"/>
      <c r="AA7727" s="27"/>
      <c r="AB7727" s="27"/>
      <c r="AC7727" s="27"/>
      <c r="AD7727" s="27"/>
      <c r="AE7727" s="27"/>
      <c r="AF7727" s="27"/>
      <c r="AG7727" s="27"/>
      <c r="AH7727" s="27"/>
      <c r="AI7727" s="27"/>
      <c r="AJ7727" s="27"/>
      <c r="AK7727" s="27"/>
    </row>
    <row r="7728" spans="1:37" s="46" customFormat="1" x14ac:dyDescent="0.25">
      <c r="A7728" s="96"/>
      <c r="B7728" s="96"/>
      <c r="C7728" s="61"/>
      <c r="D7728" s="95"/>
      <c r="E7728" s="59"/>
      <c r="F7728" s="47"/>
      <c r="G7728" s="47"/>
      <c r="H7728" s="47"/>
      <c r="I7728" s="94"/>
      <c r="J7728" s="47"/>
      <c r="K7728" s="27"/>
      <c r="L7728" s="27"/>
      <c r="M7728" s="24"/>
      <c r="N7728" s="27"/>
      <c r="O7728" s="27"/>
      <c r="P7728" s="27"/>
      <c r="Q7728" s="27"/>
      <c r="R7728" s="27"/>
      <c r="S7728" s="27"/>
      <c r="T7728" s="27"/>
      <c r="U7728" s="27"/>
      <c r="V7728" s="27"/>
      <c r="W7728" s="27"/>
      <c r="X7728" s="27"/>
      <c r="Y7728" s="27"/>
      <c r="Z7728" s="27"/>
      <c r="AA7728" s="27"/>
      <c r="AB7728" s="27"/>
      <c r="AC7728" s="27"/>
      <c r="AD7728" s="27"/>
      <c r="AE7728" s="27"/>
      <c r="AF7728" s="27"/>
      <c r="AG7728" s="27"/>
      <c r="AH7728" s="27"/>
      <c r="AI7728" s="27"/>
      <c r="AJ7728" s="27"/>
      <c r="AK7728" s="27"/>
    </row>
    <row r="7729" spans="1:37" s="46" customFormat="1" x14ac:dyDescent="0.25">
      <c r="A7729" s="96"/>
      <c r="B7729" s="96"/>
      <c r="C7729" s="61"/>
      <c r="D7729" s="95"/>
      <c r="E7729" s="59"/>
      <c r="F7729" s="47"/>
      <c r="G7729" s="47"/>
      <c r="H7729" s="47"/>
      <c r="I7729" s="94"/>
      <c r="J7729" s="47"/>
      <c r="K7729" s="27"/>
      <c r="L7729" s="27"/>
      <c r="M7729" s="24"/>
      <c r="N7729" s="27"/>
      <c r="O7729" s="27"/>
      <c r="P7729" s="27"/>
      <c r="Q7729" s="27"/>
      <c r="R7729" s="27"/>
      <c r="S7729" s="27"/>
      <c r="T7729" s="27"/>
      <c r="U7729" s="27"/>
      <c r="V7729" s="27"/>
      <c r="W7729" s="27"/>
      <c r="X7729" s="27"/>
      <c r="Y7729" s="27"/>
      <c r="Z7729" s="27"/>
      <c r="AA7729" s="27"/>
      <c r="AB7729" s="27"/>
      <c r="AC7729" s="27"/>
      <c r="AD7729" s="27"/>
      <c r="AE7729" s="27"/>
      <c r="AF7729" s="27"/>
      <c r="AG7729" s="27"/>
      <c r="AH7729" s="27"/>
      <c r="AI7729" s="27"/>
      <c r="AJ7729" s="27"/>
      <c r="AK7729" s="27"/>
    </row>
    <row r="7730" spans="1:37" s="46" customFormat="1" x14ac:dyDescent="0.25">
      <c r="A7730" s="96"/>
      <c r="B7730" s="96"/>
      <c r="C7730" s="61"/>
      <c r="D7730" s="95"/>
      <c r="E7730" s="59"/>
      <c r="F7730" s="47"/>
      <c r="G7730" s="47"/>
      <c r="H7730" s="47"/>
      <c r="I7730" s="94"/>
      <c r="J7730" s="47"/>
      <c r="K7730" s="27"/>
      <c r="L7730" s="27"/>
      <c r="M7730" s="24"/>
      <c r="N7730" s="27"/>
      <c r="O7730" s="27"/>
      <c r="P7730" s="27"/>
      <c r="Q7730" s="27"/>
      <c r="R7730" s="27"/>
      <c r="S7730" s="27"/>
      <c r="T7730" s="27"/>
      <c r="U7730" s="27"/>
      <c r="V7730" s="27"/>
      <c r="W7730" s="27"/>
      <c r="X7730" s="27"/>
      <c r="Y7730" s="27"/>
      <c r="Z7730" s="27"/>
      <c r="AA7730" s="27"/>
      <c r="AB7730" s="27"/>
      <c r="AC7730" s="27"/>
      <c r="AD7730" s="27"/>
      <c r="AE7730" s="27"/>
      <c r="AF7730" s="27"/>
      <c r="AG7730" s="27"/>
      <c r="AH7730" s="27"/>
      <c r="AI7730" s="27"/>
      <c r="AJ7730" s="27"/>
      <c r="AK7730" s="27"/>
    </row>
    <row r="7731" spans="1:37" s="46" customFormat="1" x14ac:dyDescent="0.25">
      <c r="A7731" s="96"/>
      <c r="B7731" s="96"/>
      <c r="C7731" s="61"/>
      <c r="D7731" s="95"/>
      <c r="E7731" s="59"/>
      <c r="F7731" s="47"/>
      <c r="G7731" s="47"/>
      <c r="H7731" s="47"/>
      <c r="I7731" s="94"/>
      <c r="J7731" s="47"/>
      <c r="K7731" s="27"/>
      <c r="L7731" s="27"/>
      <c r="M7731" s="24"/>
      <c r="N7731" s="27"/>
      <c r="O7731" s="27"/>
      <c r="P7731" s="27"/>
      <c r="Q7731" s="27"/>
      <c r="R7731" s="27"/>
      <c r="S7731" s="27"/>
      <c r="T7731" s="27"/>
      <c r="U7731" s="27"/>
      <c r="V7731" s="27"/>
      <c r="W7731" s="27"/>
      <c r="X7731" s="27"/>
      <c r="Y7731" s="27"/>
      <c r="Z7731" s="27"/>
      <c r="AA7731" s="27"/>
      <c r="AB7731" s="27"/>
      <c r="AC7731" s="27"/>
      <c r="AD7731" s="27"/>
      <c r="AE7731" s="27"/>
      <c r="AF7731" s="27"/>
      <c r="AG7731" s="27"/>
      <c r="AH7731" s="27"/>
      <c r="AI7731" s="27"/>
      <c r="AJ7731" s="27"/>
      <c r="AK7731" s="27"/>
    </row>
    <row r="7732" spans="1:37" s="46" customFormat="1" x14ac:dyDescent="0.25">
      <c r="A7732" s="96"/>
      <c r="B7732" s="96"/>
      <c r="C7732" s="61"/>
      <c r="D7732" s="95"/>
      <c r="E7732" s="59"/>
      <c r="F7732" s="47"/>
      <c r="G7732" s="47"/>
      <c r="H7732" s="47"/>
      <c r="I7732" s="94"/>
      <c r="J7732" s="47"/>
      <c r="K7732" s="27"/>
      <c r="L7732" s="27"/>
      <c r="M7732" s="24"/>
      <c r="N7732" s="27"/>
      <c r="O7732" s="27"/>
      <c r="P7732" s="27"/>
      <c r="Q7732" s="27"/>
      <c r="R7732" s="27"/>
      <c r="S7732" s="27"/>
      <c r="T7732" s="27"/>
      <c r="U7732" s="27"/>
      <c r="V7732" s="27"/>
      <c r="W7732" s="27"/>
      <c r="X7732" s="27"/>
      <c r="Y7732" s="27"/>
      <c r="Z7732" s="27"/>
      <c r="AA7732" s="27"/>
      <c r="AB7732" s="27"/>
      <c r="AC7732" s="27"/>
      <c r="AD7732" s="27"/>
      <c r="AE7732" s="27"/>
      <c r="AF7732" s="27"/>
      <c r="AG7732" s="27"/>
      <c r="AH7732" s="27"/>
      <c r="AI7732" s="27"/>
      <c r="AJ7732" s="27"/>
      <c r="AK7732" s="27"/>
    </row>
    <row r="7733" spans="1:37" s="46" customFormat="1" x14ac:dyDescent="0.25">
      <c r="A7733" s="96"/>
      <c r="B7733" s="96"/>
      <c r="C7733" s="61"/>
      <c r="D7733" s="95"/>
      <c r="E7733" s="59"/>
      <c r="F7733" s="47"/>
      <c r="G7733" s="47"/>
      <c r="H7733" s="47"/>
      <c r="I7733" s="94"/>
      <c r="J7733" s="47"/>
      <c r="K7733" s="27"/>
      <c r="L7733" s="27"/>
      <c r="M7733" s="24"/>
      <c r="N7733" s="27"/>
      <c r="O7733" s="27"/>
      <c r="P7733" s="27"/>
      <c r="Q7733" s="27"/>
      <c r="R7733" s="27"/>
      <c r="S7733" s="27"/>
      <c r="T7733" s="27"/>
      <c r="U7733" s="27"/>
      <c r="V7733" s="27"/>
      <c r="W7733" s="27"/>
      <c r="X7733" s="27"/>
      <c r="Y7733" s="27"/>
      <c r="Z7733" s="27"/>
      <c r="AA7733" s="27"/>
      <c r="AB7733" s="27"/>
      <c r="AC7733" s="27"/>
      <c r="AD7733" s="27"/>
      <c r="AE7733" s="27"/>
      <c r="AF7733" s="27"/>
      <c r="AG7733" s="27"/>
      <c r="AH7733" s="27"/>
      <c r="AI7733" s="27"/>
      <c r="AJ7733" s="27"/>
      <c r="AK7733" s="27"/>
    </row>
    <row r="7734" spans="1:37" s="46" customFormat="1" x14ac:dyDescent="0.25">
      <c r="A7734" s="96"/>
      <c r="B7734" s="96"/>
      <c r="C7734" s="61"/>
      <c r="D7734" s="95"/>
      <c r="E7734" s="59"/>
      <c r="F7734" s="47"/>
      <c r="G7734" s="47"/>
      <c r="H7734" s="47"/>
      <c r="I7734" s="94"/>
      <c r="J7734" s="47"/>
      <c r="K7734" s="27"/>
      <c r="L7734" s="27"/>
      <c r="M7734" s="24"/>
      <c r="N7734" s="27"/>
      <c r="O7734" s="27"/>
      <c r="P7734" s="27"/>
      <c r="Q7734" s="27"/>
      <c r="R7734" s="27"/>
      <c r="S7734" s="27"/>
      <c r="T7734" s="27"/>
      <c r="U7734" s="27"/>
      <c r="V7734" s="27"/>
      <c r="W7734" s="27"/>
      <c r="X7734" s="27"/>
      <c r="Y7734" s="27"/>
      <c r="Z7734" s="27"/>
      <c r="AA7734" s="27"/>
      <c r="AB7734" s="27"/>
      <c r="AC7734" s="27"/>
      <c r="AD7734" s="27"/>
      <c r="AE7734" s="27"/>
      <c r="AF7734" s="27"/>
      <c r="AG7734" s="27"/>
      <c r="AH7734" s="27"/>
      <c r="AI7734" s="27"/>
      <c r="AJ7734" s="27"/>
      <c r="AK7734" s="27"/>
    </row>
    <row r="7735" spans="1:37" s="46" customFormat="1" x14ac:dyDescent="0.25">
      <c r="A7735" s="96"/>
      <c r="B7735" s="96"/>
      <c r="C7735" s="61"/>
      <c r="D7735" s="95"/>
      <c r="E7735" s="59"/>
      <c r="F7735" s="47"/>
      <c r="G7735" s="47"/>
      <c r="H7735" s="47"/>
      <c r="I7735" s="94"/>
      <c r="J7735" s="47"/>
      <c r="K7735" s="27"/>
      <c r="L7735" s="27"/>
      <c r="M7735" s="24"/>
      <c r="N7735" s="27"/>
      <c r="O7735" s="27"/>
      <c r="P7735" s="27"/>
      <c r="Q7735" s="27"/>
      <c r="R7735" s="27"/>
      <c r="S7735" s="27"/>
      <c r="T7735" s="27"/>
      <c r="U7735" s="27"/>
      <c r="V7735" s="27"/>
      <c r="W7735" s="27"/>
      <c r="X7735" s="27"/>
      <c r="Y7735" s="27"/>
      <c r="Z7735" s="27"/>
      <c r="AA7735" s="27"/>
      <c r="AB7735" s="27"/>
      <c r="AC7735" s="27"/>
      <c r="AD7735" s="27"/>
      <c r="AE7735" s="27"/>
      <c r="AF7735" s="27"/>
      <c r="AG7735" s="27"/>
      <c r="AH7735" s="27"/>
      <c r="AI7735" s="27"/>
      <c r="AJ7735" s="27"/>
      <c r="AK7735" s="27"/>
    </row>
    <row r="7736" spans="1:37" s="46" customFormat="1" x14ac:dyDescent="0.25">
      <c r="A7736" s="96"/>
      <c r="B7736" s="96"/>
      <c r="C7736" s="61"/>
      <c r="D7736" s="95"/>
      <c r="E7736" s="59"/>
      <c r="F7736" s="47"/>
      <c r="G7736" s="47"/>
      <c r="H7736" s="47"/>
      <c r="I7736" s="94"/>
      <c r="J7736" s="47"/>
      <c r="K7736" s="27"/>
      <c r="L7736" s="27"/>
      <c r="M7736" s="24"/>
      <c r="N7736" s="27"/>
      <c r="O7736" s="27"/>
      <c r="P7736" s="27"/>
      <c r="Q7736" s="27"/>
      <c r="R7736" s="27"/>
      <c r="S7736" s="27"/>
      <c r="T7736" s="27"/>
      <c r="U7736" s="27"/>
      <c r="V7736" s="27"/>
      <c r="W7736" s="27"/>
      <c r="X7736" s="27"/>
      <c r="Y7736" s="27"/>
      <c r="Z7736" s="27"/>
      <c r="AA7736" s="27"/>
      <c r="AB7736" s="27"/>
      <c r="AC7736" s="27"/>
      <c r="AD7736" s="27"/>
      <c r="AE7736" s="27"/>
      <c r="AF7736" s="27"/>
      <c r="AG7736" s="27"/>
      <c r="AH7736" s="27"/>
      <c r="AI7736" s="27"/>
      <c r="AJ7736" s="27"/>
      <c r="AK7736" s="27"/>
    </row>
    <row r="7737" spans="1:37" s="46" customFormat="1" x14ac:dyDescent="0.25">
      <c r="A7737" s="96"/>
      <c r="B7737" s="96"/>
      <c r="C7737" s="61"/>
      <c r="D7737" s="95"/>
      <c r="E7737" s="59"/>
      <c r="F7737" s="47"/>
      <c r="G7737" s="47"/>
      <c r="H7737" s="47"/>
      <c r="I7737" s="94"/>
      <c r="J7737" s="47"/>
      <c r="K7737" s="27"/>
      <c r="L7737" s="27"/>
      <c r="M7737" s="24"/>
      <c r="N7737" s="27"/>
      <c r="O7737" s="27"/>
      <c r="P7737" s="27"/>
      <c r="Q7737" s="27"/>
      <c r="R7737" s="27"/>
      <c r="S7737" s="27"/>
      <c r="T7737" s="27"/>
      <c r="U7737" s="27"/>
      <c r="V7737" s="27"/>
      <c r="W7737" s="27"/>
      <c r="X7737" s="27"/>
      <c r="Y7737" s="27"/>
      <c r="Z7737" s="27"/>
      <c r="AA7737" s="27"/>
      <c r="AB7737" s="27"/>
      <c r="AC7737" s="27"/>
      <c r="AD7737" s="27"/>
      <c r="AE7737" s="27"/>
      <c r="AF7737" s="27"/>
      <c r="AG7737" s="27"/>
      <c r="AH7737" s="27"/>
      <c r="AI7737" s="27"/>
      <c r="AJ7737" s="27"/>
      <c r="AK7737" s="27"/>
    </row>
    <row r="7738" spans="1:37" s="46" customFormat="1" x14ac:dyDescent="0.25">
      <c r="A7738" s="96"/>
      <c r="B7738" s="96"/>
      <c r="C7738" s="61"/>
      <c r="D7738" s="95"/>
      <c r="E7738" s="59"/>
      <c r="F7738" s="47"/>
      <c r="G7738" s="47"/>
      <c r="H7738" s="47"/>
      <c r="I7738" s="94"/>
      <c r="J7738" s="47"/>
      <c r="K7738" s="27"/>
      <c r="L7738" s="27"/>
      <c r="M7738" s="24"/>
      <c r="N7738" s="27"/>
      <c r="O7738" s="27"/>
      <c r="P7738" s="27"/>
      <c r="Q7738" s="27"/>
      <c r="R7738" s="27"/>
      <c r="S7738" s="27"/>
      <c r="T7738" s="27"/>
      <c r="U7738" s="27"/>
      <c r="V7738" s="27"/>
      <c r="W7738" s="27"/>
      <c r="X7738" s="27"/>
      <c r="Y7738" s="27"/>
      <c r="Z7738" s="27"/>
      <c r="AA7738" s="27"/>
      <c r="AB7738" s="27"/>
      <c r="AC7738" s="27"/>
      <c r="AD7738" s="27"/>
      <c r="AE7738" s="27"/>
      <c r="AF7738" s="27"/>
      <c r="AG7738" s="27"/>
      <c r="AH7738" s="27"/>
      <c r="AI7738" s="27"/>
      <c r="AJ7738" s="27"/>
      <c r="AK7738" s="27"/>
    </row>
    <row r="7739" spans="1:37" s="46" customFormat="1" x14ac:dyDescent="0.25">
      <c r="A7739" s="96"/>
      <c r="B7739" s="96"/>
      <c r="C7739" s="61"/>
      <c r="D7739" s="95"/>
      <c r="E7739" s="59"/>
      <c r="F7739" s="47"/>
      <c r="G7739" s="47"/>
      <c r="H7739" s="47"/>
      <c r="I7739" s="94"/>
      <c r="J7739" s="47"/>
      <c r="K7739" s="27"/>
      <c r="L7739" s="27"/>
      <c r="M7739" s="24"/>
      <c r="N7739" s="27"/>
      <c r="O7739" s="27"/>
      <c r="P7739" s="27"/>
      <c r="Q7739" s="27"/>
      <c r="R7739" s="27"/>
      <c r="S7739" s="27"/>
      <c r="T7739" s="27"/>
      <c r="U7739" s="27"/>
      <c r="V7739" s="27"/>
      <c r="W7739" s="27"/>
      <c r="X7739" s="27"/>
      <c r="Y7739" s="27"/>
      <c r="Z7739" s="27"/>
      <c r="AA7739" s="27"/>
      <c r="AB7739" s="27"/>
      <c r="AC7739" s="27"/>
      <c r="AD7739" s="27"/>
      <c r="AE7739" s="27"/>
      <c r="AF7739" s="27"/>
      <c r="AG7739" s="27"/>
      <c r="AH7739" s="27"/>
      <c r="AI7739" s="27"/>
      <c r="AJ7739" s="27"/>
      <c r="AK7739" s="27"/>
    </row>
    <row r="7740" spans="1:37" s="46" customFormat="1" x14ac:dyDescent="0.25">
      <c r="A7740" s="96"/>
      <c r="B7740" s="96"/>
      <c r="C7740" s="61"/>
      <c r="D7740" s="95"/>
      <c r="E7740" s="59"/>
      <c r="F7740" s="47"/>
      <c r="G7740" s="47"/>
      <c r="H7740" s="47"/>
      <c r="I7740" s="94"/>
      <c r="J7740" s="47"/>
      <c r="K7740" s="27"/>
      <c r="L7740" s="27"/>
      <c r="M7740" s="24"/>
      <c r="N7740" s="27"/>
      <c r="O7740" s="27"/>
      <c r="P7740" s="27"/>
      <c r="Q7740" s="27"/>
      <c r="R7740" s="27"/>
      <c r="S7740" s="27"/>
      <c r="T7740" s="27"/>
      <c r="U7740" s="27"/>
      <c r="V7740" s="27"/>
      <c r="W7740" s="27"/>
      <c r="X7740" s="27"/>
      <c r="Y7740" s="27"/>
      <c r="Z7740" s="27"/>
      <c r="AA7740" s="27"/>
      <c r="AB7740" s="27"/>
      <c r="AC7740" s="27"/>
      <c r="AD7740" s="27"/>
      <c r="AE7740" s="27"/>
      <c r="AF7740" s="27"/>
      <c r="AG7740" s="27"/>
      <c r="AH7740" s="27"/>
      <c r="AI7740" s="27"/>
      <c r="AJ7740" s="27"/>
      <c r="AK7740" s="27"/>
    </row>
    <row r="7741" spans="1:37" s="46" customFormat="1" x14ac:dyDescent="0.25">
      <c r="A7741" s="96"/>
      <c r="B7741" s="96"/>
      <c r="C7741" s="61"/>
      <c r="D7741" s="95"/>
      <c r="E7741" s="59"/>
      <c r="F7741" s="47"/>
      <c r="G7741" s="47"/>
      <c r="H7741" s="47"/>
      <c r="I7741" s="94"/>
      <c r="J7741" s="47"/>
      <c r="K7741" s="27"/>
      <c r="L7741" s="27"/>
      <c r="M7741" s="24"/>
      <c r="N7741" s="27"/>
      <c r="O7741" s="27"/>
      <c r="P7741" s="27"/>
      <c r="Q7741" s="27"/>
      <c r="R7741" s="27"/>
      <c r="S7741" s="27"/>
      <c r="T7741" s="27"/>
      <c r="U7741" s="27"/>
      <c r="V7741" s="27"/>
      <c r="W7741" s="27"/>
      <c r="X7741" s="27"/>
      <c r="Y7741" s="27"/>
      <c r="Z7741" s="27"/>
      <c r="AA7741" s="27"/>
      <c r="AB7741" s="27"/>
      <c r="AC7741" s="27"/>
      <c r="AD7741" s="27"/>
      <c r="AE7741" s="27"/>
      <c r="AF7741" s="27"/>
      <c r="AG7741" s="27"/>
      <c r="AH7741" s="27"/>
      <c r="AI7741" s="27"/>
      <c r="AJ7741" s="27"/>
      <c r="AK7741" s="27"/>
    </row>
    <row r="7742" spans="1:37" s="46" customFormat="1" x14ac:dyDescent="0.25">
      <c r="A7742" s="96"/>
      <c r="B7742" s="96"/>
      <c r="C7742" s="61"/>
      <c r="D7742" s="95"/>
      <c r="E7742" s="59"/>
      <c r="F7742" s="47"/>
      <c r="G7742" s="47"/>
      <c r="H7742" s="47"/>
      <c r="I7742" s="94"/>
      <c r="J7742" s="47"/>
      <c r="K7742" s="27"/>
      <c r="L7742" s="27"/>
      <c r="M7742" s="24"/>
      <c r="N7742" s="27"/>
      <c r="O7742" s="27"/>
      <c r="P7742" s="27"/>
      <c r="Q7742" s="27"/>
      <c r="R7742" s="27"/>
      <c r="S7742" s="27"/>
      <c r="T7742" s="27"/>
      <c r="U7742" s="27"/>
      <c r="V7742" s="27"/>
      <c r="W7742" s="27"/>
      <c r="X7742" s="27"/>
      <c r="Y7742" s="27"/>
      <c r="Z7742" s="27"/>
      <c r="AA7742" s="27"/>
      <c r="AB7742" s="27"/>
      <c r="AC7742" s="27"/>
      <c r="AD7742" s="27"/>
      <c r="AE7742" s="27"/>
      <c r="AF7742" s="27"/>
      <c r="AG7742" s="27"/>
      <c r="AH7742" s="27"/>
      <c r="AI7742" s="27"/>
      <c r="AJ7742" s="27"/>
      <c r="AK7742" s="27"/>
    </row>
    <row r="7743" spans="1:37" s="46" customFormat="1" x14ac:dyDescent="0.25">
      <c r="A7743" s="96"/>
      <c r="B7743" s="96"/>
      <c r="C7743" s="61"/>
      <c r="D7743" s="95"/>
      <c r="E7743" s="59"/>
      <c r="F7743" s="47"/>
      <c r="G7743" s="47"/>
      <c r="H7743" s="47"/>
      <c r="I7743" s="94"/>
      <c r="J7743" s="47"/>
      <c r="K7743" s="27"/>
      <c r="L7743" s="27"/>
      <c r="M7743" s="24"/>
      <c r="N7743" s="27"/>
      <c r="O7743" s="27"/>
      <c r="P7743" s="27"/>
      <c r="Q7743" s="27"/>
      <c r="R7743" s="27"/>
      <c r="S7743" s="27"/>
      <c r="T7743" s="27"/>
      <c r="U7743" s="27"/>
      <c r="V7743" s="27"/>
      <c r="W7743" s="27"/>
      <c r="X7743" s="27"/>
      <c r="Y7743" s="27"/>
      <c r="Z7743" s="27"/>
      <c r="AA7743" s="27"/>
      <c r="AB7743" s="27"/>
      <c r="AC7743" s="27"/>
      <c r="AD7743" s="27"/>
      <c r="AE7743" s="27"/>
      <c r="AF7743" s="27"/>
      <c r="AG7743" s="27"/>
      <c r="AH7743" s="27"/>
      <c r="AI7743" s="27"/>
      <c r="AJ7743" s="27"/>
      <c r="AK7743" s="27"/>
    </row>
    <row r="7744" spans="1:37" s="46" customFormat="1" x14ac:dyDescent="0.25">
      <c r="A7744" s="96"/>
      <c r="B7744" s="96"/>
      <c r="C7744" s="61"/>
      <c r="D7744" s="95"/>
      <c r="E7744" s="59"/>
      <c r="F7744" s="47"/>
      <c r="G7744" s="47"/>
      <c r="H7744" s="47"/>
      <c r="I7744" s="94"/>
      <c r="J7744" s="47"/>
      <c r="K7744" s="27"/>
      <c r="L7744" s="27"/>
      <c r="M7744" s="24"/>
      <c r="N7744" s="27"/>
      <c r="O7744" s="27"/>
      <c r="P7744" s="27"/>
      <c r="Q7744" s="27"/>
      <c r="R7744" s="27"/>
      <c r="S7744" s="27"/>
      <c r="T7744" s="27"/>
      <c r="U7744" s="27"/>
      <c r="V7744" s="27"/>
      <c r="W7744" s="27"/>
      <c r="X7744" s="27"/>
      <c r="Y7744" s="27"/>
      <c r="Z7744" s="27"/>
      <c r="AA7744" s="27"/>
      <c r="AB7744" s="27"/>
      <c r="AC7744" s="27"/>
      <c r="AD7744" s="27"/>
      <c r="AE7744" s="27"/>
      <c r="AF7744" s="27"/>
      <c r="AG7744" s="27"/>
      <c r="AH7744" s="27"/>
      <c r="AI7744" s="27"/>
      <c r="AJ7744" s="27"/>
      <c r="AK7744" s="27"/>
    </row>
    <row r="7745" spans="1:37" s="46" customFormat="1" x14ac:dyDescent="0.25">
      <c r="A7745" s="96"/>
      <c r="B7745" s="96"/>
      <c r="C7745" s="61"/>
      <c r="D7745" s="95"/>
      <c r="E7745" s="59"/>
      <c r="F7745" s="47"/>
      <c r="G7745" s="47"/>
      <c r="H7745" s="47"/>
      <c r="I7745" s="94"/>
      <c r="J7745" s="47"/>
      <c r="K7745" s="27"/>
      <c r="L7745" s="27"/>
      <c r="M7745" s="24"/>
      <c r="N7745" s="27"/>
      <c r="O7745" s="27"/>
      <c r="P7745" s="27"/>
      <c r="Q7745" s="27"/>
      <c r="R7745" s="27"/>
      <c r="S7745" s="27"/>
      <c r="T7745" s="27"/>
      <c r="U7745" s="27"/>
      <c r="V7745" s="27"/>
      <c r="W7745" s="27"/>
      <c r="X7745" s="27"/>
      <c r="Y7745" s="27"/>
      <c r="Z7745" s="27"/>
      <c r="AA7745" s="27"/>
      <c r="AB7745" s="27"/>
      <c r="AC7745" s="27"/>
      <c r="AD7745" s="27"/>
      <c r="AE7745" s="27"/>
      <c r="AF7745" s="27"/>
      <c r="AG7745" s="27"/>
      <c r="AH7745" s="27"/>
      <c r="AI7745" s="27"/>
      <c r="AJ7745" s="27"/>
      <c r="AK7745" s="27"/>
    </row>
    <row r="7746" spans="1:37" s="46" customFormat="1" x14ac:dyDescent="0.25">
      <c r="A7746" s="96"/>
      <c r="B7746" s="96"/>
      <c r="C7746" s="61"/>
      <c r="D7746" s="95"/>
      <c r="E7746" s="59"/>
      <c r="F7746" s="47"/>
      <c r="G7746" s="47"/>
      <c r="H7746" s="47"/>
      <c r="I7746" s="94"/>
      <c r="J7746" s="47"/>
      <c r="K7746" s="27"/>
      <c r="L7746" s="27"/>
      <c r="M7746" s="24"/>
      <c r="N7746" s="27"/>
      <c r="O7746" s="27"/>
      <c r="P7746" s="27"/>
      <c r="Q7746" s="27"/>
      <c r="R7746" s="27"/>
      <c r="S7746" s="27"/>
      <c r="T7746" s="27"/>
      <c r="U7746" s="27"/>
      <c r="V7746" s="27"/>
      <c r="W7746" s="27"/>
      <c r="X7746" s="27"/>
      <c r="Y7746" s="27"/>
      <c r="Z7746" s="27"/>
      <c r="AA7746" s="27"/>
      <c r="AB7746" s="27"/>
      <c r="AC7746" s="27"/>
      <c r="AD7746" s="27"/>
      <c r="AE7746" s="27"/>
      <c r="AF7746" s="27"/>
      <c r="AG7746" s="27"/>
      <c r="AH7746" s="27"/>
      <c r="AI7746" s="27"/>
      <c r="AJ7746" s="27"/>
      <c r="AK7746" s="27"/>
    </row>
    <row r="7747" spans="1:37" s="46" customFormat="1" x14ac:dyDescent="0.25">
      <c r="A7747" s="96"/>
      <c r="B7747" s="96"/>
      <c r="C7747" s="61"/>
      <c r="D7747" s="95"/>
      <c r="E7747" s="59"/>
      <c r="F7747" s="47"/>
      <c r="G7747" s="47"/>
      <c r="H7747" s="47"/>
      <c r="I7747" s="94"/>
      <c r="J7747" s="47"/>
      <c r="K7747" s="27"/>
      <c r="L7747" s="27"/>
      <c r="M7747" s="24"/>
      <c r="N7747" s="27"/>
      <c r="O7747" s="27"/>
      <c r="P7747" s="27"/>
      <c r="Q7747" s="27"/>
      <c r="R7747" s="27"/>
      <c r="S7747" s="27"/>
      <c r="T7747" s="27"/>
      <c r="U7747" s="27"/>
      <c r="V7747" s="27"/>
      <c r="W7747" s="27"/>
      <c r="X7747" s="27"/>
      <c r="Y7747" s="27"/>
      <c r="Z7747" s="27"/>
      <c r="AA7747" s="27"/>
      <c r="AB7747" s="27"/>
      <c r="AC7747" s="27"/>
      <c r="AD7747" s="27"/>
      <c r="AE7747" s="27"/>
      <c r="AF7747" s="27"/>
      <c r="AG7747" s="27"/>
      <c r="AH7747" s="27"/>
      <c r="AI7747" s="27"/>
      <c r="AJ7747" s="27"/>
      <c r="AK7747" s="27"/>
    </row>
    <row r="7748" spans="1:37" s="46" customFormat="1" x14ac:dyDescent="0.25">
      <c r="A7748" s="96"/>
      <c r="B7748" s="96"/>
      <c r="C7748" s="61"/>
      <c r="D7748" s="95"/>
      <c r="E7748" s="59"/>
      <c r="F7748" s="47"/>
      <c r="G7748" s="47"/>
      <c r="H7748" s="47"/>
      <c r="I7748" s="94"/>
      <c r="J7748" s="47"/>
      <c r="K7748" s="27"/>
      <c r="L7748" s="27"/>
      <c r="M7748" s="24"/>
      <c r="N7748" s="27"/>
      <c r="O7748" s="27"/>
      <c r="P7748" s="27"/>
      <c r="Q7748" s="27"/>
      <c r="R7748" s="27"/>
      <c r="S7748" s="27"/>
      <c r="T7748" s="27"/>
      <c r="U7748" s="27"/>
      <c r="V7748" s="27"/>
      <c r="W7748" s="27"/>
      <c r="X7748" s="27"/>
      <c r="Y7748" s="27"/>
      <c r="Z7748" s="27"/>
      <c r="AA7748" s="27"/>
      <c r="AB7748" s="27"/>
      <c r="AC7748" s="27"/>
      <c r="AD7748" s="27"/>
      <c r="AE7748" s="27"/>
      <c r="AF7748" s="27"/>
      <c r="AG7748" s="27"/>
      <c r="AH7748" s="27"/>
      <c r="AI7748" s="27"/>
      <c r="AJ7748" s="27"/>
      <c r="AK7748" s="27"/>
    </row>
    <row r="7749" spans="1:37" s="46" customFormat="1" x14ac:dyDescent="0.25">
      <c r="A7749" s="96"/>
      <c r="B7749" s="96"/>
      <c r="C7749" s="61"/>
      <c r="D7749" s="95"/>
      <c r="E7749" s="59"/>
      <c r="F7749" s="47"/>
      <c r="G7749" s="47"/>
      <c r="H7749" s="47"/>
      <c r="I7749" s="94"/>
      <c r="J7749" s="47"/>
      <c r="K7749" s="27"/>
      <c r="L7749" s="27"/>
      <c r="M7749" s="24"/>
      <c r="N7749" s="27"/>
      <c r="O7749" s="27"/>
      <c r="P7749" s="27"/>
      <c r="Q7749" s="27"/>
      <c r="R7749" s="27"/>
      <c r="S7749" s="27"/>
      <c r="T7749" s="27"/>
      <c r="U7749" s="27"/>
      <c r="V7749" s="27"/>
      <c r="W7749" s="27"/>
      <c r="X7749" s="27"/>
      <c r="Y7749" s="27"/>
      <c r="Z7749" s="27"/>
      <c r="AA7749" s="27"/>
      <c r="AB7749" s="27"/>
      <c r="AC7749" s="27"/>
      <c r="AD7749" s="27"/>
      <c r="AE7749" s="27"/>
      <c r="AF7749" s="27"/>
      <c r="AG7749" s="27"/>
      <c r="AH7749" s="27"/>
      <c r="AI7749" s="27"/>
      <c r="AJ7749" s="27"/>
      <c r="AK7749" s="27"/>
    </row>
    <row r="7750" spans="1:37" s="46" customFormat="1" x14ac:dyDescent="0.25">
      <c r="A7750" s="96"/>
      <c r="B7750" s="96"/>
      <c r="C7750" s="61"/>
      <c r="D7750" s="95"/>
      <c r="E7750" s="59"/>
      <c r="F7750" s="47"/>
      <c r="G7750" s="47"/>
      <c r="H7750" s="47"/>
      <c r="I7750" s="94"/>
      <c r="J7750" s="47"/>
      <c r="K7750" s="27"/>
      <c r="L7750" s="27"/>
      <c r="M7750" s="24"/>
      <c r="N7750" s="27"/>
      <c r="O7750" s="27"/>
      <c r="P7750" s="27"/>
      <c r="Q7750" s="27"/>
      <c r="R7750" s="27"/>
      <c r="S7750" s="27"/>
      <c r="T7750" s="27"/>
      <c r="U7750" s="27"/>
      <c r="V7750" s="27"/>
      <c r="W7750" s="27"/>
      <c r="X7750" s="27"/>
      <c r="Y7750" s="27"/>
      <c r="Z7750" s="27"/>
      <c r="AA7750" s="27"/>
      <c r="AB7750" s="27"/>
      <c r="AC7750" s="27"/>
      <c r="AD7750" s="27"/>
      <c r="AE7750" s="27"/>
      <c r="AF7750" s="27"/>
      <c r="AG7750" s="27"/>
      <c r="AH7750" s="27"/>
      <c r="AI7750" s="27"/>
      <c r="AJ7750" s="27"/>
      <c r="AK7750" s="27"/>
    </row>
    <row r="7751" spans="1:37" s="46" customFormat="1" x14ac:dyDescent="0.25">
      <c r="A7751" s="96"/>
      <c r="B7751" s="96"/>
      <c r="C7751" s="61"/>
      <c r="D7751" s="95"/>
      <c r="E7751" s="59"/>
      <c r="F7751" s="47"/>
      <c r="G7751" s="47"/>
      <c r="H7751" s="47"/>
      <c r="I7751" s="94"/>
      <c r="J7751" s="47"/>
      <c r="K7751" s="27"/>
      <c r="L7751" s="27"/>
      <c r="M7751" s="24"/>
      <c r="N7751" s="27"/>
      <c r="O7751" s="27"/>
      <c r="P7751" s="27"/>
      <c r="Q7751" s="27"/>
      <c r="R7751" s="27"/>
      <c r="S7751" s="27"/>
      <c r="T7751" s="27"/>
      <c r="U7751" s="27"/>
      <c r="V7751" s="27"/>
      <c r="W7751" s="27"/>
      <c r="X7751" s="27"/>
      <c r="Y7751" s="27"/>
      <c r="Z7751" s="27"/>
      <c r="AA7751" s="27"/>
      <c r="AB7751" s="27"/>
      <c r="AC7751" s="27"/>
      <c r="AD7751" s="27"/>
      <c r="AE7751" s="27"/>
      <c r="AF7751" s="27"/>
      <c r="AG7751" s="27"/>
      <c r="AH7751" s="27"/>
      <c r="AI7751" s="27"/>
      <c r="AJ7751" s="27"/>
      <c r="AK7751" s="27"/>
    </row>
    <row r="7752" spans="1:37" s="46" customFormat="1" x14ac:dyDescent="0.25">
      <c r="A7752" s="96"/>
      <c r="B7752" s="96"/>
      <c r="C7752" s="61"/>
      <c r="D7752" s="95"/>
      <c r="E7752" s="59"/>
      <c r="F7752" s="47"/>
      <c r="G7752" s="47"/>
      <c r="H7752" s="47"/>
      <c r="I7752" s="94"/>
      <c r="J7752" s="47"/>
      <c r="K7752" s="27"/>
      <c r="L7752" s="27"/>
      <c r="M7752" s="24"/>
      <c r="N7752" s="27"/>
      <c r="O7752" s="27"/>
      <c r="P7752" s="27"/>
      <c r="Q7752" s="27"/>
      <c r="R7752" s="27"/>
      <c r="S7752" s="27"/>
      <c r="T7752" s="27"/>
      <c r="U7752" s="27"/>
      <c r="V7752" s="27"/>
      <c r="W7752" s="27"/>
      <c r="X7752" s="27"/>
      <c r="Y7752" s="27"/>
      <c r="Z7752" s="27"/>
      <c r="AA7752" s="27"/>
      <c r="AB7752" s="27"/>
      <c r="AC7752" s="27"/>
      <c r="AD7752" s="27"/>
      <c r="AE7752" s="27"/>
      <c r="AF7752" s="27"/>
      <c r="AG7752" s="27"/>
      <c r="AH7752" s="27"/>
      <c r="AI7752" s="27"/>
      <c r="AJ7752" s="27"/>
      <c r="AK7752" s="27"/>
    </row>
    <row r="7753" spans="1:37" s="46" customFormat="1" x14ac:dyDescent="0.25">
      <c r="A7753" s="96"/>
      <c r="B7753" s="96"/>
      <c r="C7753" s="61"/>
      <c r="D7753" s="95"/>
      <c r="E7753" s="59"/>
      <c r="F7753" s="47"/>
      <c r="G7753" s="47"/>
      <c r="H7753" s="47"/>
      <c r="I7753" s="94"/>
      <c r="J7753" s="47"/>
      <c r="K7753" s="27"/>
      <c r="L7753" s="27"/>
      <c r="M7753" s="24"/>
      <c r="N7753" s="27"/>
      <c r="O7753" s="27"/>
      <c r="P7753" s="27"/>
      <c r="Q7753" s="27"/>
      <c r="R7753" s="27"/>
      <c r="S7753" s="27"/>
      <c r="T7753" s="27"/>
      <c r="U7753" s="27"/>
      <c r="V7753" s="27"/>
      <c r="W7753" s="27"/>
      <c r="X7753" s="27"/>
      <c r="Y7753" s="27"/>
      <c r="Z7753" s="27"/>
      <c r="AA7753" s="27"/>
      <c r="AB7753" s="27"/>
      <c r="AC7753" s="27"/>
      <c r="AD7753" s="27"/>
      <c r="AE7753" s="27"/>
      <c r="AF7753" s="27"/>
      <c r="AG7753" s="27"/>
      <c r="AH7753" s="27"/>
      <c r="AI7753" s="27"/>
      <c r="AJ7753" s="27"/>
      <c r="AK7753" s="27"/>
    </row>
    <row r="7754" spans="1:37" s="46" customFormat="1" x14ac:dyDescent="0.25">
      <c r="A7754" s="96"/>
      <c r="B7754" s="96"/>
      <c r="C7754" s="61"/>
      <c r="D7754" s="95"/>
      <c r="E7754" s="59"/>
      <c r="F7754" s="47"/>
      <c r="G7754" s="47"/>
      <c r="H7754" s="47"/>
      <c r="I7754" s="94"/>
      <c r="J7754" s="47"/>
      <c r="K7754" s="27"/>
      <c r="L7754" s="27"/>
      <c r="M7754" s="24"/>
      <c r="N7754" s="27"/>
      <c r="O7754" s="27"/>
      <c r="P7754" s="27"/>
      <c r="Q7754" s="27"/>
      <c r="R7754" s="27"/>
      <c r="S7754" s="27"/>
      <c r="T7754" s="27"/>
      <c r="U7754" s="27"/>
      <c r="V7754" s="27"/>
      <c r="W7754" s="27"/>
      <c r="X7754" s="27"/>
      <c r="Y7754" s="27"/>
      <c r="Z7754" s="27"/>
      <c r="AA7754" s="27"/>
      <c r="AB7754" s="27"/>
      <c r="AC7754" s="27"/>
      <c r="AD7754" s="27"/>
      <c r="AE7754" s="27"/>
      <c r="AF7754" s="27"/>
      <c r="AG7754" s="27"/>
      <c r="AH7754" s="27"/>
      <c r="AI7754" s="27"/>
      <c r="AJ7754" s="27"/>
      <c r="AK7754" s="27"/>
    </row>
    <row r="7755" spans="1:37" s="46" customFormat="1" x14ac:dyDescent="0.25">
      <c r="A7755" s="96"/>
      <c r="B7755" s="96"/>
      <c r="C7755" s="61"/>
      <c r="D7755" s="95"/>
      <c r="E7755" s="59"/>
      <c r="F7755" s="47"/>
      <c r="G7755" s="47"/>
      <c r="H7755" s="47"/>
      <c r="I7755" s="94"/>
      <c r="J7755" s="47"/>
      <c r="K7755" s="27"/>
      <c r="L7755" s="27"/>
      <c r="M7755" s="24"/>
      <c r="N7755" s="27"/>
      <c r="O7755" s="27"/>
      <c r="P7755" s="27"/>
      <c r="Q7755" s="27"/>
      <c r="R7755" s="27"/>
      <c r="S7755" s="27"/>
      <c r="T7755" s="27"/>
      <c r="U7755" s="27"/>
      <c r="V7755" s="27"/>
      <c r="W7755" s="27"/>
      <c r="X7755" s="27"/>
      <c r="Y7755" s="27"/>
      <c r="Z7755" s="27"/>
      <c r="AA7755" s="27"/>
      <c r="AB7755" s="27"/>
      <c r="AC7755" s="27"/>
      <c r="AD7755" s="27"/>
      <c r="AE7755" s="27"/>
      <c r="AF7755" s="27"/>
      <c r="AG7755" s="27"/>
      <c r="AH7755" s="27"/>
      <c r="AI7755" s="27"/>
      <c r="AJ7755" s="27"/>
      <c r="AK7755" s="27"/>
    </row>
    <row r="7756" spans="1:37" s="46" customFormat="1" x14ac:dyDescent="0.25">
      <c r="A7756" s="96"/>
      <c r="B7756" s="96"/>
      <c r="C7756" s="61"/>
      <c r="D7756" s="95"/>
      <c r="E7756" s="59"/>
      <c r="F7756" s="47"/>
      <c r="G7756" s="47"/>
      <c r="H7756" s="47"/>
      <c r="I7756" s="94"/>
      <c r="J7756" s="47"/>
      <c r="K7756" s="27"/>
      <c r="L7756" s="27"/>
      <c r="M7756" s="24"/>
      <c r="N7756" s="27"/>
      <c r="O7756" s="27"/>
      <c r="P7756" s="27"/>
      <c r="Q7756" s="27"/>
      <c r="R7756" s="27"/>
      <c r="S7756" s="27"/>
      <c r="T7756" s="27"/>
      <c r="U7756" s="27"/>
      <c r="V7756" s="27"/>
      <c r="W7756" s="27"/>
      <c r="X7756" s="27"/>
      <c r="Y7756" s="27"/>
      <c r="Z7756" s="27"/>
      <c r="AA7756" s="27"/>
      <c r="AB7756" s="27"/>
      <c r="AC7756" s="27"/>
      <c r="AD7756" s="27"/>
      <c r="AE7756" s="27"/>
      <c r="AF7756" s="27"/>
      <c r="AG7756" s="27"/>
      <c r="AH7756" s="27"/>
      <c r="AI7756" s="27"/>
      <c r="AJ7756" s="27"/>
      <c r="AK7756" s="27"/>
    </row>
    <row r="7757" spans="1:37" s="46" customFormat="1" x14ac:dyDescent="0.25">
      <c r="A7757" s="96"/>
      <c r="B7757" s="96"/>
      <c r="C7757" s="61"/>
      <c r="D7757" s="95"/>
      <c r="E7757" s="59"/>
      <c r="F7757" s="47"/>
      <c r="G7757" s="47"/>
      <c r="H7757" s="47"/>
      <c r="I7757" s="94"/>
      <c r="J7757" s="47"/>
      <c r="K7757" s="27"/>
      <c r="L7757" s="27"/>
      <c r="M7757" s="24"/>
      <c r="N7757" s="27"/>
      <c r="O7757" s="27"/>
      <c r="P7757" s="27"/>
      <c r="Q7757" s="27"/>
      <c r="R7757" s="27"/>
      <c r="S7757" s="27"/>
      <c r="T7757" s="27"/>
      <c r="U7757" s="27"/>
      <c r="V7757" s="27"/>
      <c r="W7757" s="27"/>
      <c r="X7757" s="27"/>
      <c r="Y7757" s="27"/>
      <c r="Z7757" s="27"/>
      <c r="AA7757" s="27"/>
      <c r="AB7757" s="27"/>
      <c r="AC7757" s="27"/>
      <c r="AD7757" s="27"/>
      <c r="AE7757" s="27"/>
      <c r="AF7757" s="27"/>
      <c r="AG7757" s="27"/>
      <c r="AH7757" s="27"/>
      <c r="AI7757" s="27"/>
      <c r="AJ7757" s="27"/>
      <c r="AK7757" s="27"/>
    </row>
    <row r="7758" spans="1:37" s="46" customFormat="1" x14ac:dyDescent="0.25">
      <c r="A7758" s="96"/>
      <c r="B7758" s="96"/>
      <c r="C7758" s="61"/>
      <c r="D7758" s="95"/>
      <c r="E7758" s="59"/>
      <c r="F7758" s="47"/>
      <c r="G7758" s="47"/>
      <c r="H7758" s="47"/>
      <c r="I7758" s="94"/>
      <c r="J7758" s="47"/>
      <c r="K7758" s="27"/>
      <c r="L7758" s="27"/>
      <c r="M7758" s="24"/>
      <c r="N7758" s="27"/>
      <c r="O7758" s="27"/>
      <c r="P7758" s="27"/>
      <c r="Q7758" s="27"/>
      <c r="R7758" s="27"/>
      <c r="S7758" s="27"/>
      <c r="T7758" s="27"/>
      <c r="U7758" s="27"/>
      <c r="V7758" s="27"/>
      <c r="W7758" s="27"/>
      <c r="X7758" s="27"/>
      <c r="Y7758" s="27"/>
      <c r="Z7758" s="27"/>
      <c r="AA7758" s="27"/>
      <c r="AB7758" s="27"/>
      <c r="AC7758" s="27"/>
      <c r="AD7758" s="27"/>
      <c r="AE7758" s="27"/>
      <c r="AF7758" s="27"/>
      <c r="AG7758" s="27"/>
      <c r="AH7758" s="27"/>
      <c r="AI7758" s="27"/>
      <c r="AJ7758" s="27"/>
      <c r="AK7758" s="27"/>
    </row>
    <row r="7759" spans="1:37" s="46" customFormat="1" x14ac:dyDescent="0.25">
      <c r="A7759" s="96"/>
      <c r="B7759" s="96"/>
      <c r="C7759" s="61"/>
      <c r="D7759" s="95"/>
      <c r="E7759" s="59"/>
      <c r="F7759" s="47"/>
      <c r="G7759" s="47"/>
      <c r="H7759" s="47"/>
      <c r="I7759" s="94"/>
      <c r="J7759" s="47"/>
      <c r="K7759" s="27"/>
      <c r="L7759" s="27"/>
      <c r="M7759" s="24"/>
      <c r="N7759" s="27"/>
      <c r="O7759" s="27"/>
      <c r="P7759" s="27"/>
      <c r="Q7759" s="27"/>
      <c r="R7759" s="27"/>
      <c r="S7759" s="27"/>
      <c r="T7759" s="27"/>
      <c r="U7759" s="27"/>
      <c r="V7759" s="27"/>
      <c r="W7759" s="27"/>
      <c r="X7759" s="27"/>
      <c r="Y7759" s="27"/>
      <c r="Z7759" s="27"/>
      <c r="AA7759" s="27"/>
      <c r="AB7759" s="27"/>
      <c r="AC7759" s="27"/>
      <c r="AD7759" s="27"/>
      <c r="AE7759" s="27"/>
      <c r="AF7759" s="27"/>
      <c r="AG7759" s="27"/>
      <c r="AH7759" s="27"/>
      <c r="AI7759" s="27"/>
      <c r="AJ7759" s="27"/>
      <c r="AK7759" s="27"/>
    </row>
    <row r="7760" spans="1:37" s="46" customFormat="1" x14ac:dyDescent="0.25">
      <c r="A7760" s="96"/>
      <c r="B7760" s="96"/>
      <c r="C7760" s="61"/>
      <c r="D7760" s="95"/>
      <c r="E7760" s="59"/>
      <c r="F7760" s="47"/>
      <c r="G7760" s="47"/>
      <c r="H7760" s="47"/>
      <c r="I7760" s="94"/>
      <c r="J7760" s="47"/>
      <c r="K7760" s="27"/>
      <c r="L7760" s="27"/>
      <c r="M7760" s="24"/>
      <c r="N7760" s="27"/>
      <c r="O7760" s="27"/>
      <c r="P7760" s="27"/>
      <c r="Q7760" s="27"/>
      <c r="R7760" s="27"/>
      <c r="S7760" s="27"/>
      <c r="T7760" s="27"/>
      <c r="U7760" s="27"/>
      <c r="V7760" s="27"/>
      <c r="W7760" s="27"/>
      <c r="X7760" s="27"/>
      <c r="Y7760" s="27"/>
      <c r="Z7760" s="27"/>
      <c r="AA7760" s="27"/>
      <c r="AB7760" s="27"/>
      <c r="AC7760" s="27"/>
      <c r="AD7760" s="27"/>
      <c r="AE7760" s="27"/>
      <c r="AF7760" s="27"/>
      <c r="AG7760" s="27"/>
      <c r="AH7760" s="27"/>
      <c r="AI7760" s="27"/>
      <c r="AJ7760" s="27"/>
      <c r="AK7760" s="27"/>
    </row>
    <row r="7761" spans="1:37" s="46" customFormat="1" x14ac:dyDescent="0.25">
      <c r="A7761" s="96"/>
      <c r="B7761" s="96"/>
      <c r="C7761" s="61"/>
      <c r="D7761" s="95"/>
      <c r="E7761" s="59"/>
      <c r="F7761" s="47"/>
      <c r="G7761" s="47"/>
      <c r="H7761" s="47"/>
      <c r="I7761" s="94"/>
      <c r="J7761" s="47"/>
      <c r="K7761" s="27"/>
      <c r="L7761" s="27"/>
      <c r="M7761" s="24"/>
      <c r="N7761" s="27"/>
      <c r="O7761" s="27"/>
      <c r="P7761" s="27"/>
      <c r="Q7761" s="27"/>
      <c r="R7761" s="27"/>
      <c r="S7761" s="27"/>
      <c r="T7761" s="27"/>
      <c r="U7761" s="27"/>
      <c r="V7761" s="27"/>
      <c r="W7761" s="27"/>
      <c r="X7761" s="27"/>
      <c r="Y7761" s="27"/>
      <c r="Z7761" s="27"/>
      <c r="AA7761" s="27"/>
      <c r="AB7761" s="27"/>
      <c r="AC7761" s="27"/>
      <c r="AD7761" s="27"/>
      <c r="AE7761" s="27"/>
      <c r="AF7761" s="27"/>
      <c r="AG7761" s="27"/>
      <c r="AH7761" s="27"/>
      <c r="AI7761" s="27"/>
      <c r="AJ7761" s="27"/>
      <c r="AK7761" s="27"/>
    </row>
    <row r="7762" spans="1:37" s="46" customFormat="1" x14ac:dyDescent="0.25">
      <c r="A7762" s="96"/>
      <c r="B7762" s="96"/>
      <c r="C7762" s="61"/>
      <c r="D7762" s="95"/>
      <c r="E7762" s="59"/>
      <c r="F7762" s="47"/>
      <c r="G7762" s="47"/>
      <c r="H7762" s="47"/>
      <c r="I7762" s="94"/>
      <c r="J7762" s="47"/>
      <c r="K7762" s="27"/>
      <c r="L7762" s="27"/>
      <c r="M7762" s="24"/>
      <c r="N7762" s="27"/>
      <c r="O7762" s="27"/>
      <c r="P7762" s="27"/>
      <c r="Q7762" s="27"/>
      <c r="R7762" s="27"/>
      <c r="S7762" s="27"/>
      <c r="T7762" s="27"/>
      <c r="U7762" s="27"/>
      <c r="V7762" s="27"/>
      <c r="W7762" s="27"/>
      <c r="X7762" s="27"/>
      <c r="Y7762" s="27"/>
      <c r="Z7762" s="27"/>
      <c r="AA7762" s="27"/>
      <c r="AB7762" s="27"/>
      <c r="AC7762" s="27"/>
      <c r="AD7762" s="27"/>
      <c r="AE7762" s="27"/>
      <c r="AF7762" s="27"/>
      <c r="AG7762" s="27"/>
      <c r="AH7762" s="27"/>
      <c r="AI7762" s="27"/>
      <c r="AJ7762" s="27"/>
      <c r="AK7762" s="27"/>
    </row>
    <row r="7763" spans="1:37" s="46" customFormat="1" x14ac:dyDescent="0.25">
      <c r="A7763" s="96"/>
      <c r="B7763" s="96"/>
      <c r="C7763" s="61"/>
      <c r="D7763" s="95"/>
      <c r="E7763" s="59"/>
      <c r="F7763" s="47"/>
      <c r="G7763" s="47"/>
      <c r="H7763" s="47"/>
      <c r="I7763" s="94"/>
      <c r="J7763" s="47"/>
      <c r="K7763" s="27"/>
      <c r="L7763" s="27"/>
      <c r="M7763" s="24"/>
      <c r="N7763" s="27"/>
      <c r="O7763" s="27"/>
      <c r="P7763" s="27"/>
      <c r="Q7763" s="27"/>
      <c r="R7763" s="27"/>
      <c r="S7763" s="27"/>
      <c r="T7763" s="27"/>
      <c r="U7763" s="27"/>
      <c r="V7763" s="27"/>
      <c r="W7763" s="27"/>
      <c r="X7763" s="27"/>
      <c r="Y7763" s="27"/>
      <c r="Z7763" s="27"/>
      <c r="AA7763" s="27"/>
      <c r="AB7763" s="27"/>
      <c r="AC7763" s="27"/>
      <c r="AD7763" s="27"/>
      <c r="AE7763" s="27"/>
      <c r="AF7763" s="27"/>
      <c r="AG7763" s="27"/>
      <c r="AH7763" s="27"/>
      <c r="AI7763" s="27"/>
      <c r="AJ7763" s="27"/>
      <c r="AK7763" s="27"/>
    </row>
    <row r="7764" spans="1:37" s="46" customFormat="1" x14ac:dyDescent="0.25">
      <c r="A7764" s="96"/>
      <c r="B7764" s="96"/>
      <c r="C7764" s="61"/>
      <c r="D7764" s="95"/>
      <c r="E7764" s="59"/>
      <c r="F7764" s="47"/>
      <c r="G7764" s="47"/>
      <c r="H7764" s="47"/>
      <c r="I7764" s="94"/>
      <c r="J7764" s="47"/>
      <c r="K7764" s="27"/>
      <c r="L7764" s="27"/>
      <c r="M7764" s="24"/>
      <c r="N7764" s="27"/>
      <c r="O7764" s="27"/>
      <c r="P7764" s="27"/>
      <c r="Q7764" s="27"/>
      <c r="R7764" s="27"/>
      <c r="S7764" s="27"/>
      <c r="T7764" s="27"/>
      <c r="U7764" s="27"/>
      <c r="V7764" s="27"/>
      <c r="W7764" s="27"/>
      <c r="X7764" s="27"/>
      <c r="Y7764" s="27"/>
      <c r="Z7764" s="27"/>
      <c r="AA7764" s="27"/>
      <c r="AB7764" s="27"/>
      <c r="AC7764" s="27"/>
      <c r="AD7764" s="27"/>
      <c r="AE7764" s="27"/>
      <c r="AF7764" s="27"/>
      <c r="AG7764" s="27"/>
      <c r="AH7764" s="27"/>
      <c r="AI7764" s="27"/>
      <c r="AJ7764" s="27"/>
      <c r="AK7764" s="27"/>
    </row>
    <row r="7765" spans="1:37" s="46" customFormat="1" x14ac:dyDescent="0.25">
      <c r="A7765" s="96"/>
      <c r="B7765" s="96"/>
      <c r="C7765" s="61"/>
      <c r="D7765" s="95"/>
      <c r="E7765" s="59"/>
      <c r="F7765" s="47"/>
      <c r="G7765" s="47"/>
      <c r="H7765" s="47"/>
      <c r="I7765" s="94"/>
      <c r="J7765" s="47"/>
      <c r="K7765" s="27"/>
      <c r="L7765" s="27"/>
      <c r="M7765" s="24"/>
      <c r="N7765" s="27"/>
      <c r="O7765" s="27"/>
      <c r="P7765" s="27"/>
      <c r="Q7765" s="27"/>
      <c r="R7765" s="27"/>
      <c r="S7765" s="27"/>
      <c r="T7765" s="27"/>
      <c r="U7765" s="27"/>
      <c r="V7765" s="27"/>
      <c r="W7765" s="27"/>
      <c r="X7765" s="27"/>
      <c r="Y7765" s="27"/>
      <c r="Z7765" s="27"/>
      <c r="AA7765" s="27"/>
      <c r="AB7765" s="27"/>
      <c r="AC7765" s="27"/>
      <c r="AD7765" s="27"/>
      <c r="AE7765" s="27"/>
      <c r="AF7765" s="27"/>
      <c r="AG7765" s="27"/>
      <c r="AH7765" s="27"/>
      <c r="AI7765" s="27"/>
      <c r="AJ7765" s="27"/>
      <c r="AK7765" s="27"/>
    </row>
    <row r="7766" spans="1:37" s="46" customFormat="1" x14ac:dyDescent="0.25">
      <c r="A7766" s="96"/>
      <c r="B7766" s="96"/>
      <c r="C7766" s="61"/>
      <c r="D7766" s="95"/>
      <c r="E7766" s="59"/>
      <c r="F7766" s="47"/>
      <c r="G7766" s="47"/>
      <c r="H7766" s="47"/>
      <c r="I7766" s="94"/>
      <c r="J7766" s="47"/>
      <c r="K7766" s="27"/>
      <c r="L7766" s="27"/>
      <c r="M7766" s="24"/>
      <c r="N7766" s="27"/>
      <c r="O7766" s="27"/>
      <c r="P7766" s="27"/>
      <c r="Q7766" s="27"/>
      <c r="R7766" s="27"/>
      <c r="S7766" s="27"/>
      <c r="T7766" s="27"/>
      <c r="U7766" s="27"/>
      <c r="V7766" s="27"/>
      <c r="W7766" s="27"/>
      <c r="X7766" s="27"/>
      <c r="Y7766" s="27"/>
      <c r="Z7766" s="27"/>
      <c r="AA7766" s="27"/>
      <c r="AB7766" s="27"/>
      <c r="AC7766" s="27"/>
      <c r="AD7766" s="27"/>
      <c r="AE7766" s="27"/>
      <c r="AF7766" s="27"/>
      <c r="AG7766" s="27"/>
      <c r="AH7766" s="27"/>
      <c r="AI7766" s="27"/>
      <c r="AJ7766" s="27"/>
      <c r="AK7766" s="27"/>
    </row>
    <row r="7767" spans="1:37" s="46" customFormat="1" x14ac:dyDescent="0.25">
      <c r="A7767" s="96"/>
      <c r="B7767" s="96"/>
      <c r="C7767" s="61"/>
      <c r="D7767" s="95"/>
      <c r="E7767" s="59"/>
      <c r="F7767" s="47"/>
      <c r="G7767" s="47"/>
      <c r="H7767" s="47"/>
      <c r="I7767" s="94"/>
      <c r="J7767" s="47"/>
      <c r="K7767" s="27"/>
      <c r="L7767" s="27"/>
      <c r="M7767" s="24"/>
      <c r="N7767" s="27"/>
      <c r="O7767" s="27"/>
      <c r="P7767" s="27"/>
      <c r="Q7767" s="27"/>
      <c r="R7767" s="27"/>
      <c r="S7767" s="27"/>
      <c r="T7767" s="27"/>
      <c r="U7767" s="27"/>
      <c r="V7767" s="27"/>
      <c r="W7767" s="27"/>
      <c r="X7767" s="27"/>
      <c r="Y7767" s="27"/>
      <c r="Z7767" s="27"/>
      <c r="AA7767" s="27"/>
      <c r="AB7767" s="27"/>
      <c r="AC7767" s="27"/>
      <c r="AD7767" s="27"/>
      <c r="AE7767" s="27"/>
      <c r="AF7767" s="27"/>
      <c r="AG7767" s="27"/>
      <c r="AH7767" s="27"/>
      <c r="AI7767" s="27"/>
      <c r="AJ7767" s="27"/>
      <c r="AK7767" s="27"/>
    </row>
    <row r="7768" spans="1:37" s="46" customFormat="1" x14ac:dyDescent="0.25">
      <c r="A7768" s="96"/>
      <c r="B7768" s="96"/>
      <c r="C7768" s="61"/>
      <c r="D7768" s="95"/>
      <c r="E7768" s="59"/>
      <c r="F7768" s="47"/>
      <c r="G7768" s="47"/>
      <c r="H7768" s="47"/>
      <c r="I7768" s="94"/>
      <c r="J7768" s="47"/>
      <c r="K7768" s="27"/>
      <c r="L7768" s="27"/>
      <c r="M7768" s="24"/>
      <c r="N7768" s="27"/>
      <c r="O7768" s="27"/>
      <c r="P7768" s="27"/>
      <c r="Q7768" s="27"/>
      <c r="R7768" s="27"/>
      <c r="S7768" s="27"/>
      <c r="T7768" s="27"/>
      <c r="U7768" s="27"/>
      <c r="V7768" s="27"/>
      <c r="W7768" s="27"/>
      <c r="X7768" s="27"/>
      <c r="Y7768" s="27"/>
      <c r="Z7768" s="27"/>
      <c r="AA7768" s="27"/>
      <c r="AB7768" s="27"/>
      <c r="AC7768" s="27"/>
      <c r="AD7768" s="27"/>
      <c r="AE7768" s="27"/>
      <c r="AF7768" s="27"/>
      <c r="AG7768" s="27"/>
      <c r="AH7768" s="27"/>
      <c r="AI7768" s="27"/>
      <c r="AJ7768" s="27"/>
      <c r="AK7768" s="27"/>
    </row>
    <row r="7769" spans="1:37" s="46" customFormat="1" x14ac:dyDescent="0.25">
      <c r="A7769" s="96"/>
      <c r="B7769" s="96"/>
      <c r="C7769" s="61"/>
      <c r="D7769" s="95"/>
      <c r="E7769" s="59"/>
      <c r="F7769" s="47"/>
      <c r="G7769" s="47"/>
      <c r="H7769" s="47"/>
      <c r="I7769" s="94"/>
      <c r="J7769" s="47"/>
      <c r="K7769" s="27"/>
      <c r="L7769" s="27"/>
      <c r="M7769" s="24"/>
      <c r="N7769" s="27"/>
      <c r="O7769" s="27"/>
      <c r="P7769" s="27"/>
      <c r="Q7769" s="27"/>
      <c r="R7769" s="27"/>
      <c r="S7769" s="27"/>
      <c r="T7769" s="27"/>
      <c r="U7769" s="27"/>
      <c r="V7769" s="27"/>
      <c r="W7769" s="27"/>
      <c r="X7769" s="27"/>
      <c r="Y7769" s="27"/>
      <c r="Z7769" s="27"/>
      <c r="AA7769" s="27"/>
      <c r="AB7769" s="27"/>
      <c r="AC7769" s="27"/>
      <c r="AD7769" s="27"/>
      <c r="AE7769" s="27"/>
      <c r="AF7769" s="27"/>
      <c r="AG7769" s="27"/>
      <c r="AH7769" s="27"/>
      <c r="AI7769" s="27"/>
      <c r="AJ7769" s="27"/>
      <c r="AK7769" s="27"/>
    </row>
    <row r="7770" spans="1:37" s="46" customFormat="1" x14ac:dyDescent="0.25">
      <c r="A7770" s="96"/>
      <c r="B7770" s="96"/>
      <c r="C7770" s="61"/>
      <c r="D7770" s="95"/>
      <c r="E7770" s="59"/>
      <c r="F7770" s="47"/>
      <c r="G7770" s="47"/>
      <c r="H7770" s="47"/>
      <c r="I7770" s="94"/>
      <c r="J7770" s="47"/>
      <c r="K7770" s="27"/>
      <c r="L7770" s="27"/>
      <c r="M7770" s="24"/>
      <c r="N7770" s="27"/>
      <c r="O7770" s="27"/>
      <c r="P7770" s="27"/>
      <c r="Q7770" s="27"/>
      <c r="R7770" s="27"/>
      <c r="S7770" s="27"/>
      <c r="T7770" s="27"/>
      <c r="U7770" s="27"/>
      <c r="V7770" s="27"/>
      <c r="W7770" s="27"/>
      <c r="X7770" s="27"/>
      <c r="Y7770" s="27"/>
      <c r="Z7770" s="27"/>
      <c r="AA7770" s="27"/>
      <c r="AB7770" s="27"/>
      <c r="AC7770" s="27"/>
      <c r="AD7770" s="27"/>
      <c r="AE7770" s="27"/>
      <c r="AF7770" s="27"/>
      <c r="AG7770" s="27"/>
      <c r="AH7770" s="27"/>
      <c r="AI7770" s="27"/>
      <c r="AJ7770" s="27"/>
      <c r="AK7770" s="27"/>
    </row>
    <row r="7771" spans="1:37" s="46" customFormat="1" x14ac:dyDescent="0.25">
      <c r="A7771" s="96"/>
      <c r="B7771" s="96"/>
      <c r="C7771" s="61"/>
      <c r="D7771" s="95"/>
      <c r="E7771" s="59"/>
      <c r="F7771" s="47"/>
      <c r="G7771" s="47"/>
      <c r="H7771" s="47"/>
      <c r="I7771" s="94"/>
      <c r="J7771" s="47"/>
      <c r="K7771" s="27"/>
      <c r="L7771" s="27"/>
      <c r="M7771" s="24"/>
      <c r="N7771" s="27"/>
      <c r="O7771" s="27"/>
      <c r="P7771" s="27"/>
      <c r="Q7771" s="27"/>
      <c r="R7771" s="27"/>
      <c r="S7771" s="27"/>
      <c r="T7771" s="27"/>
      <c r="U7771" s="27"/>
      <c r="V7771" s="27"/>
      <c r="W7771" s="27"/>
      <c r="X7771" s="27"/>
      <c r="Y7771" s="27"/>
      <c r="Z7771" s="27"/>
      <c r="AA7771" s="27"/>
      <c r="AB7771" s="27"/>
      <c r="AC7771" s="27"/>
      <c r="AD7771" s="27"/>
      <c r="AE7771" s="27"/>
      <c r="AF7771" s="27"/>
      <c r="AG7771" s="27"/>
      <c r="AH7771" s="27"/>
      <c r="AI7771" s="27"/>
      <c r="AJ7771" s="27"/>
      <c r="AK7771" s="27"/>
    </row>
    <row r="7772" spans="1:37" s="46" customFormat="1" x14ac:dyDescent="0.25">
      <c r="A7772" s="96"/>
      <c r="B7772" s="96"/>
      <c r="C7772" s="61"/>
      <c r="D7772" s="95"/>
      <c r="E7772" s="59"/>
      <c r="F7772" s="47"/>
      <c r="G7772" s="47"/>
      <c r="H7772" s="47"/>
      <c r="I7772" s="94"/>
      <c r="J7772" s="47"/>
      <c r="K7772" s="27"/>
      <c r="L7772" s="27"/>
      <c r="M7772" s="24"/>
      <c r="N7772" s="27"/>
      <c r="O7772" s="27"/>
      <c r="P7772" s="27"/>
      <c r="Q7772" s="27"/>
      <c r="R7772" s="27"/>
      <c r="S7772" s="27"/>
      <c r="T7772" s="27"/>
      <c r="U7772" s="27"/>
      <c r="V7772" s="27"/>
      <c r="W7772" s="27"/>
      <c r="X7772" s="27"/>
      <c r="Y7772" s="27"/>
      <c r="Z7772" s="27"/>
      <c r="AA7772" s="27"/>
      <c r="AB7772" s="27"/>
      <c r="AC7772" s="27"/>
      <c r="AD7772" s="27"/>
      <c r="AE7772" s="27"/>
      <c r="AF7772" s="27"/>
      <c r="AG7772" s="27"/>
      <c r="AH7772" s="27"/>
      <c r="AI7772" s="27"/>
      <c r="AJ7772" s="27"/>
      <c r="AK7772" s="27"/>
    </row>
    <row r="7773" spans="1:37" s="46" customFormat="1" x14ac:dyDescent="0.25">
      <c r="A7773" s="96"/>
      <c r="B7773" s="96"/>
      <c r="C7773" s="61"/>
      <c r="D7773" s="95"/>
      <c r="E7773" s="59"/>
      <c r="F7773" s="47"/>
      <c r="G7773" s="47"/>
      <c r="H7773" s="47"/>
      <c r="I7773" s="94"/>
      <c r="J7773" s="47"/>
      <c r="K7773" s="27"/>
      <c r="L7773" s="27"/>
      <c r="M7773" s="24"/>
      <c r="N7773" s="27"/>
      <c r="O7773" s="27"/>
      <c r="P7773" s="27"/>
      <c r="Q7773" s="27"/>
      <c r="R7773" s="27"/>
      <c r="S7773" s="27"/>
      <c r="T7773" s="27"/>
      <c r="U7773" s="27"/>
      <c r="V7773" s="27"/>
      <c r="W7773" s="27"/>
      <c r="X7773" s="27"/>
      <c r="Y7773" s="27"/>
      <c r="Z7773" s="27"/>
      <c r="AA7773" s="27"/>
      <c r="AB7773" s="27"/>
      <c r="AC7773" s="27"/>
      <c r="AD7773" s="27"/>
      <c r="AE7773" s="27"/>
      <c r="AF7773" s="27"/>
      <c r="AG7773" s="27"/>
      <c r="AH7773" s="27"/>
      <c r="AI7773" s="27"/>
      <c r="AJ7773" s="27"/>
      <c r="AK7773" s="27"/>
    </row>
    <row r="7774" spans="1:37" s="46" customFormat="1" x14ac:dyDescent="0.25">
      <c r="A7774" s="96"/>
      <c r="B7774" s="96"/>
      <c r="C7774" s="61"/>
      <c r="D7774" s="95"/>
      <c r="E7774" s="59"/>
      <c r="F7774" s="47"/>
      <c r="G7774" s="47"/>
      <c r="H7774" s="47"/>
      <c r="I7774" s="94"/>
      <c r="J7774" s="47"/>
      <c r="K7774" s="27"/>
      <c r="L7774" s="27"/>
      <c r="M7774" s="24"/>
      <c r="N7774" s="27"/>
      <c r="O7774" s="27"/>
      <c r="P7774" s="27"/>
      <c r="Q7774" s="27"/>
      <c r="R7774" s="27"/>
      <c r="S7774" s="27"/>
      <c r="T7774" s="27"/>
      <c r="U7774" s="27"/>
      <c r="V7774" s="27"/>
      <c r="W7774" s="27"/>
      <c r="X7774" s="27"/>
      <c r="Y7774" s="27"/>
      <c r="Z7774" s="27"/>
      <c r="AA7774" s="27"/>
      <c r="AB7774" s="27"/>
      <c r="AC7774" s="27"/>
      <c r="AD7774" s="27"/>
      <c r="AE7774" s="27"/>
      <c r="AF7774" s="27"/>
      <c r="AG7774" s="27"/>
      <c r="AH7774" s="27"/>
      <c r="AI7774" s="27"/>
      <c r="AJ7774" s="27"/>
      <c r="AK7774" s="27"/>
    </row>
    <row r="7775" spans="1:37" s="46" customFormat="1" x14ac:dyDescent="0.25">
      <c r="A7775" s="96"/>
      <c r="B7775" s="96"/>
      <c r="C7775" s="61"/>
      <c r="D7775" s="95"/>
      <c r="E7775" s="59"/>
      <c r="F7775" s="47"/>
      <c r="G7775" s="47"/>
      <c r="H7775" s="47"/>
      <c r="I7775" s="94"/>
      <c r="J7775" s="47"/>
      <c r="K7775" s="27"/>
      <c r="L7775" s="27"/>
      <c r="M7775" s="24"/>
      <c r="N7775" s="27"/>
      <c r="O7775" s="27"/>
      <c r="P7775" s="27"/>
      <c r="Q7775" s="27"/>
      <c r="R7775" s="27"/>
      <c r="S7775" s="27"/>
      <c r="T7775" s="27"/>
      <c r="U7775" s="27"/>
      <c r="V7775" s="27"/>
      <c r="W7775" s="27"/>
      <c r="X7775" s="27"/>
      <c r="Y7775" s="27"/>
      <c r="Z7775" s="27"/>
      <c r="AA7775" s="27"/>
      <c r="AB7775" s="27"/>
      <c r="AC7775" s="27"/>
      <c r="AD7775" s="27"/>
      <c r="AE7775" s="27"/>
      <c r="AF7775" s="27"/>
      <c r="AG7775" s="27"/>
      <c r="AH7775" s="27"/>
      <c r="AI7775" s="27"/>
      <c r="AJ7775" s="27"/>
      <c r="AK7775" s="27"/>
    </row>
    <row r="7776" spans="1:37" s="46" customFormat="1" x14ac:dyDescent="0.25">
      <c r="A7776" s="96"/>
      <c r="B7776" s="96"/>
      <c r="C7776" s="61"/>
      <c r="D7776" s="95"/>
      <c r="E7776" s="59"/>
      <c r="F7776" s="47"/>
      <c r="G7776" s="47"/>
      <c r="H7776" s="47"/>
      <c r="I7776" s="94"/>
      <c r="J7776" s="47"/>
      <c r="K7776" s="27"/>
      <c r="L7776" s="27"/>
      <c r="M7776" s="24"/>
      <c r="N7776" s="27"/>
      <c r="O7776" s="27"/>
      <c r="P7776" s="27"/>
      <c r="Q7776" s="27"/>
      <c r="R7776" s="27"/>
      <c r="S7776" s="27"/>
      <c r="T7776" s="27"/>
      <c r="U7776" s="27"/>
      <c r="V7776" s="27"/>
      <c r="W7776" s="27"/>
      <c r="X7776" s="27"/>
      <c r="Y7776" s="27"/>
      <c r="Z7776" s="27"/>
      <c r="AA7776" s="27"/>
      <c r="AB7776" s="27"/>
      <c r="AC7776" s="27"/>
      <c r="AD7776" s="27"/>
      <c r="AE7776" s="27"/>
      <c r="AF7776" s="27"/>
      <c r="AG7776" s="27"/>
      <c r="AH7776" s="27"/>
      <c r="AI7776" s="27"/>
      <c r="AJ7776" s="27"/>
      <c r="AK7776" s="27"/>
    </row>
    <row r="7777" spans="1:37" s="46" customFormat="1" x14ac:dyDescent="0.25">
      <c r="A7777" s="96"/>
      <c r="B7777" s="96"/>
      <c r="C7777" s="61"/>
      <c r="D7777" s="95"/>
      <c r="E7777" s="59"/>
      <c r="F7777" s="47"/>
      <c r="G7777" s="47"/>
      <c r="H7777" s="47"/>
      <c r="I7777" s="94"/>
      <c r="J7777" s="47"/>
      <c r="K7777" s="27"/>
      <c r="L7777" s="27"/>
      <c r="M7777" s="24"/>
      <c r="N7777" s="27"/>
      <c r="O7777" s="27"/>
      <c r="P7777" s="27"/>
      <c r="Q7777" s="27"/>
      <c r="R7777" s="27"/>
      <c r="S7777" s="27"/>
      <c r="T7777" s="27"/>
      <c r="U7777" s="27"/>
      <c r="V7777" s="27"/>
      <c r="W7777" s="27"/>
      <c r="X7777" s="27"/>
      <c r="Y7777" s="27"/>
      <c r="Z7777" s="27"/>
      <c r="AA7777" s="27"/>
      <c r="AB7777" s="27"/>
      <c r="AC7777" s="27"/>
      <c r="AD7777" s="27"/>
      <c r="AE7777" s="27"/>
      <c r="AF7777" s="27"/>
      <c r="AG7777" s="27"/>
      <c r="AH7777" s="27"/>
      <c r="AI7777" s="27"/>
      <c r="AJ7777" s="27"/>
      <c r="AK7777" s="27"/>
    </row>
    <row r="7778" spans="1:37" s="46" customFormat="1" x14ac:dyDescent="0.25">
      <c r="A7778" s="96"/>
      <c r="B7778" s="96"/>
      <c r="C7778" s="61"/>
      <c r="D7778" s="95"/>
      <c r="E7778" s="59"/>
      <c r="F7778" s="47"/>
      <c r="G7778" s="47"/>
      <c r="H7778" s="47"/>
      <c r="I7778" s="94"/>
      <c r="J7778" s="47"/>
      <c r="K7778" s="27"/>
      <c r="L7778" s="27"/>
      <c r="M7778" s="24"/>
      <c r="N7778" s="27"/>
      <c r="O7778" s="27"/>
      <c r="P7778" s="27"/>
      <c r="Q7778" s="27"/>
      <c r="R7778" s="27"/>
      <c r="S7778" s="27"/>
      <c r="T7778" s="27"/>
      <c r="U7778" s="27"/>
      <c r="V7778" s="27"/>
      <c r="W7778" s="27"/>
      <c r="X7778" s="27"/>
      <c r="Y7778" s="27"/>
      <c r="Z7778" s="27"/>
      <c r="AA7778" s="27"/>
      <c r="AB7778" s="27"/>
      <c r="AC7778" s="27"/>
      <c r="AD7778" s="27"/>
      <c r="AE7778" s="27"/>
      <c r="AF7778" s="27"/>
      <c r="AG7778" s="27"/>
      <c r="AH7778" s="27"/>
      <c r="AI7778" s="27"/>
      <c r="AJ7778" s="27"/>
      <c r="AK7778" s="27"/>
    </row>
    <row r="7779" spans="1:37" s="46" customFormat="1" x14ac:dyDescent="0.25">
      <c r="A7779" s="96"/>
      <c r="B7779" s="96"/>
      <c r="C7779" s="61"/>
      <c r="D7779" s="95"/>
      <c r="E7779" s="59"/>
      <c r="F7779" s="47"/>
      <c r="G7779" s="47"/>
      <c r="H7779" s="47"/>
      <c r="I7779" s="94"/>
      <c r="J7779" s="47"/>
      <c r="K7779" s="27"/>
      <c r="L7779" s="27"/>
      <c r="M7779" s="24"/>
      <c r="N7779" s="27"/>
      <c r="O7779" s="27"/>
      <c r="P7779" s="27"/>
      <c r="Q7779" s="27"/>
      <c r="R7779" s="27"/>
      <c r="S7779" s="27"/>
      <c r="T7779" s="27"/>
      <c r="U7779" s="27"/>
      <c r="V7779" s="27"/>
      <c r="W7779" s="27"/>
      <c r="X7779" s="27"/>
      <c r="Y7779" s="27"/>
      <c r="Z7779" s="27"/>
      <c r="AA7779" s="27"/>
      <c r="AB7779" s="27"/>
      <c r="AC7779" s="27"/>
      <c r="AD7779" s="27"/>
      <c r="AE7779" s="27"/>
      <c r="AF7779" s="27"/>
      <c r="AG7779" s="27"/>
      <c r="AH7779" s="27"/>
      <c r="AI7779" s="27"/>
      <c r="AJ7779" s="27"/>
      <c r="AK7779" s="27"/>
    </row>
    <row r="7780" spans="1:37" s="46" customFormat="1" x14ac:dyDescent="0.25">
      <c r="A7780" s="96"/>
      <c r="B7780" s="96"/>
      <c r="C7780" s="61"/>
      <c r="D7780" s="95"/>
      <c r="E7780" s="59"/>
      <c r="F7780" s="47"/>
      <c r="G7780" s="47"/>
      <c r="H7780" s="47"/>
      <c r="I7780" s="94"/>
      <c r="J7780" s="47"/>
      <c r="K7780" s="27"/>
      <c r="L7780" s="27"/>
      <c r="M7780" s="24"/>
      <c r="N7780" s="27"/>
      <c r="O7780" s="27"/>
      <c r="P7780" s="27"/>
      <c r="Q7780" s="27"/>
      <c r="R7780" s="27"/>
      <c r="S7780" s="27"/>
      <c r="T7780" s="27"/>
      <c r="U7780" s="27"/>
      <c r="V7780" s="27"/>
      <c r="W7780" s="27"/>
      <c r="X7780" s="27"/>
      <c r="Y7780" s="27"/>
      <c r="Z7780" s="27"/>
      <c r="AA7780" s="27"/>
      <c r="AB7780" s="27"/>
      <c r="AC7780" s="27"/>
      <c r="AD7780" s="27"/>
      <c r="AE7780" s="27"/>
      <c r="AF7780" s="27"/>
      <c r="AG7780" s="27"/>
      <c r="AH7780" s="27"/>
      <c r="AI7780" s="27"/>
      <c r="AJ7780" s="27"/>
      <c r="AK7780" s="27"/>
    </row>
    <row r="7781" spans="1:37" s="46" customFormat="1" x14ac:dyDescent="0.25">
      <c r="A7781" s="96"/>
      <c r="B7781" s="96"/>
      <c r="C7781" s="61"/>
      <c r="D7781" s="95"/>
      <c r="E7781" s="59"/>
      <c r="F7781" s="47"/>
      <c r="G7781" s="47"/>
      <c r="H7781" s="47"/>
      <c r="I7781" s="94"/>
      <c r="J7781" s="47"/>
      <c r="K7781" s="27"/>
      <c r="L7781" s="27"/>
      <c r="M7781" s="24"/>
      <c r="N7781" s="27"/>
      <c r="O7781" s="27"/>
      <c r="P7781" s="27"/>
      <c r="Q7781" s="27"/>
      <c r="R7781" s="27"/>
      <c r="S7781" s="27"/>
      <c r="T7781" s="27"/>
      <c r="U7781" s="27"/>
      <c r="V7781" s="27"/>
      <c r="W7781" s="27"/>
      <c r="X7781" s="27"/>
      <c r="Y7781" s="27"/>
      <c r="Z7781" s="27"/>
      <c r="AA7781" s="27"/>
      <c r="AB7781" s="27"/>
      <c r="AC7781" s="27"/>
      <c r="AD7781" s="27"/>
      <c r="AE7781" s="27"/>
      <c r="AF7781" s="27"/>
      <c r="AG7781" s="27"/>
      <c r="AH7781" s="27"/>
      <c r="AI7781" s="27"/>
      <c r="AJ7781" s="27"/>
      <c r="AK7781" s="27"/>
    </row>
    <row r="7782" spans="1:37" s="46" customFormat="1" x14ac:dyDescent="0.25">
      <c r="A7782" s="96"/>
      <c r="B7782" s="96"/>
      <c r="C7782" s="61"/>
      <c r="D7782" s="95"/>
      <c r="E7782" s="59"/>
      <c r="F7782" s="47"/>
      <c r="G7782" s="47"/>
      <c r="H7782" s="47"/>
      <c r="I7782" s="94"/>
      <c r="J7782" s="47"/>
      <c r="K7782" s="27"/>
      <c r="L7782" s="27"/>
      <c r="M7782" s="24"/>
      <c r="N7782" s="27"/>
      <c r="O7782" s="27"/>
      <c r="P7782" s="27"/>
      <c r="Q7782" s="27"/>
      <c r="R7782" s="27"/>
      <c r="S7782" s="27"/>
      <c r="T7782" s="27"/>
      <c r="U7782" s="27"/>
      <c r="V7782" s="27"/>
      <c r="W7782" s="27"/>
      <c r="X7782" s="27"/>
      <c r="Y7782" s="27"/>
      <c r="Z7782" s="27"/>
      <c r="AA7782" s="27"/>
      <c r="AB7782" s="27"/>
      <c r="AC7782" s="27"/>
      <c r="AD7782" s="27"/>
      <c r="AE7782" s="27"/>
      <c r="AF7782" s="27"/>
      <c r="AG7782" s="27"/>
      <c r="AH7782" s="27"/>
      <c r="AI7782" s="27"/>
      <c r="AJ7782" s="27"/>
      <c r="AK7782" s="27"/>
    </row>
    <row r="7783" spans="1:37" s="46" customFormat="1" x14ac:dyDescent="0.25">
      <c r="A7783" s="96"/>
      <c r="B7783" s="96"/>
      <c r="C7783" s="61"/>
      <c r="D7783" s="95"/>
      <c r="E7783" s="59"/>
      <c r="F7783" s="47"/>
      <c r="G7783" s="47"/>
      <c r="H7783" s="47"/>
      <c r="I7783" s="94"/>
      <c r="J7783" s="47"/>
      <c r="K7783" s="27"/>
      <c r="L7783" s="27"/>
      <c r="M7783" s="24"/>
      <c r="N7783" s="27"/>
      <c r="O7783" s="27"/>
      <c r="P7783" s="27"/>
      <c r="Q7783" s="27"/>
      <c r="R7783" s="27"/>
      <c r="S7783" s="27"/>
      <c r="T7783" s="27"/>
      <c r="U7783" s="27"/>
      <c r="V7783" s="27"/>
      <c r="W7783" s="27"/>
      <c r="X7783" s="27"/>
      <c r="Y7783" s="27"/>
      <c r="Z7783" s="27"/>
      <c r="AA7783" s="27"/>
      <c r="AB7783" s="27"/>
      <c r="AC7783" s="27"/>
      <c r="AD7783" s="27"/>
      <c r="AE7783" s="27"/>
      <c r="AF7783" s="27"/>
      <c r="AG7783" s="27"/>
      <c r="AH7783" s="27"/>
      <c r="AI7783" s="27"/>
      <c r="AJ7783" s="27"/>
      <c r="AK7783" s="27"/>
    </row>
    <row r="7784" spans="1:37" s="46" customFormat="1" x14ac:dyDescent="0.25">
      <c r="A7784" s="96"/>
      <c r="B7784" s="96"/>
      <c r="C7784" s="61"/>
      <c r="D7784" s="95"/>
      <c r="E7784" s="59"/>
      <c r="F7784" s="47"/>
      <c r="G7784" s="47"/>
      <c r="H7784" s="47"/>
      <c r="I7784" s="94"/>
      <c r="J7784" s="47"/>
      <c r="K7784" s="27"/>
      <c r="L7784" s="27"/>
      <c r="M7784" s="24"/>
      <c r="N7784" s="27"/>
      <c r="O7784" s="27"/>
      <c r="P7784" s="27"/>
      <c r="Q7784" s="27"/>
      <c r="R7784" s="27"/>
      <c r="S7784" s="27"/>
      <c r="T7784" s="27"/>
      <c r="U7784" s="27"/>
      <c r="V7784" s="27"/>
      <c r="W7784" s="27"/>
      <c r="X7784" s="27"/>
      <c r="Y7784" s="27"/>
      <c r="Z7784" s="27"/>
      <c r="AA7784" s="27"/>
      <c r="AB7784" s="27"/>
      <c r="AC7784" s="27"/>
      <c r="AD7784" s="27"/>
      <c r="AE7784" s="27"/>
      <c r="AF7784" s="27"/>
      <c r="AG7784" s="27"/>
      <c r="AH7784" s="27"/>
      <c r="AI7784" s="27"/>
      <c r="AJ7784" s="27"/>
      <c r="AK7784" s="27"/>
    </row>
    <row r="7785" spans="1:37" s="46" customFormat="1" x14ac:dyDescent="0.25">
      <c r="A7785" s="96"/>
      <c r="B7785" s="96"/>
      <c r="C7785" s="61"/>
      <c r="D7785" s="95"/>
      <c r="E7785" s="59"/>
      <c r="F7785" s="47"/>
      <c r="G7785" s="47"/>
      <c r="H7785" s="47"/>
      <c r="I7785" s="94"/>
      <c r="J7785" s="47"/>
      <c r="K7785" s="27"/>
      <c r="L7785" s="27"/>
      <c r="M7785" s="24"/>
      <c r="N7785" s="27"/>
      <c r="O7785" s="27"/>
      <c r="P7785" s="27"/>
      <c r="Q7785" s="27"/>
      <c r="R7785" s="27"/>
      <c r="S7785" s="27"/>
      <c r="T7785" s="27"/>
      <c r="U7785" s="27"/>
      <c r="V7785" s="27"/>
      <c r="W7785" s="27"/>
      <c r="X7785" s="27"/>
      <c r="Y7785" s="27"/>
      <c r="Z7785" s="27"/>
      <c r="AA7785" s="27"/>
      <c r="AB7785" s="27"/>
      <c r="AC7785" s="27"/>
      <c r="AD7785" s="27"/>
      <c r="AE7785" s="27"/>
      <c r="AF7785" s="27"/>
      <c r="AG7785" s="27"/>
      <c r="AH7785" s="27"/>
      <c r="AI7785" s="27"/>
      <c r="AJ7785" s="27"/>
      <c r="AK7785" s="27"/>
    </row>
    <row r="7786" spans="1:37" s="46" customFormat="1" x14ac:dyDescent="0.25">
      <c r="A7786" s="96"/>
      <c r="B7786" s="96"/>
      <c r="C7786" s="61"/>
      <c r="D7786" s="95"/>
      <c r="E7786" s="59"/>
      <c r="F7786" s="47"/>
      <c r="G7786" s="47"/>
      <c r="H7786" s="47"/>
      <c r="I7786" s="94"/>
      <c r="J7786" s="47"/>
      <c r="K7786" s="27"/>
      <c r="L7786" s="27"/>
      <c r="M7786" s="24"/>
      <c r="N7786" s="27"/>
      <c r="O7786" s="27"/>
      <c r="P7786" s="27"/>
      <c r="Q7786" s="27"/>
      <c r="R7786" s="27"/>
      <c r="S7786" s="27"/>
      <c r="T7786" s="27"/>
      <c r="U7786" s="27"/>
      <c r="V7786" s="27"/>
      <c r="W7786" s="27"/>
      <c r="X7786" s="27"/>
      <c r="Y7786" s="27"/>
      <c r="Z7786" s="27"/>
      <c r="AA7786" s="27"/>
      <c r="AB7786" s="27"/>
      <c r="AC7786" s="27"/>
      <c r="AD7786" s="27"/>
      <c r="AE7786" s="27"/>
      <c r="AF7786" s="27"/>
      <c r="AG7786" s="27"/>
      <c r="AH7786" s="27"/>
      <c r="AI7786" s="27"/>
      <c r="AJ7786" s="27"/>
      <c r="AK7786" s="27"/>
    </row>
    <row r="7787" spans="1:37" s="46" customFormat="1" x14ac:dyDescent="0.25">
      <c r="A7787" s="96"/>
      <c r="B7787" s="96"/>
      <c r="C7787" s="61"/>
      <c r="D7787" s="95"/>
      <c r="E7787" s="59"/>
      <c r="F7787" s="47"/>
      <c r="G7787" s="47"/>
      <c r="H7787" s="47"/>
      <c r="I7787" s="94"/>
      <c r="J7787" s="47"/>
      <c r="K7787" s="27"/>
      <c r="L7787" s="27"/>
      <c r="M7787" s="24"/>
      <c r="N7787" s="27"/>
      <c r="O7787" s="27"/>
      <c r="P7787" s="27"/>
      <c r="Q7787" s="27"/>
      <c r="R7787" s="27"/>
      <c r="S7787" s="27"/>
      <c r="T7787" s="27"/>
      <c r="U7787" s="27"/>
      <c r="V7787" s="27"/>
      <c r="W7787" s="27"/>
      <c r="X7787" s="27"/>
      <c r="Y7787" s="27"/>
      <c r="Z7787" s="27"/>
      <c r="AA7787" s="27"/>
      <c r="AB7787" s="27"/>
      <c r="AC7787" s="27"/>
      <c r="AD7787" s="27"/>
      <c r="AE7787" s="27"/>
      <c r="AF7787" s="27"/>
      <c r="AG7787" s="27"/>
      <c r="AH7787" s="27"/>
      <c r="AI7787" s="27"/>
      <c r="AJ7787" s="27"/>
      <c r="AK7787" s="27"/>
    </row>
    <row r="7788" spans="1:37" s="46" customFormat="1" x14ac:dyDescent="0.25">
      <c r="A7788" s="96"/>
      <c r="B7788" s="96"/>
      <c r="C7788" s="61"/>
      <c r="D7788" s="95"/>
      <c r="E7788" s="59"/>
      <c r="F7788" s="47"/>
      <c r="G7788" s="47"/>
      <c r="H7788" s="47"/>
      <c r="I7788" s="94"/>
      <c r="J7788" s="47"/>
      <c r="K7788" s="27"/>
      <c r="L7788" s="27"/>
      <c r="M7788" s="24"/>
      <c r="N7788" s="27"/>
      <c r="O7788" s="27"/>
      <c r="P7788" s="27"/>
      <c r="Q7788" s="27"/>
      <c r="R7788" s="27"/>
      <c r="S7788" s="27"/>
      <c r="T7788" s="27"/>
      <c r="U7788" s="27"/>
      <c r="V7788" s="27"/>
      <c r="W7788" s="27"/>
      <c r="X7788" s="27"/>
      <c r="Y7788" s="27"/>
      <c r="Z7788" s="27"/>
      <c r="AA7788" s="27"/>
      <c r="AB7788" s="27"/>
      <c r="AC7788" s="27"/>
      <c r="AD7788" s="27"/>
      <c r="AE7788" s="27"/>
      <c r="AF7788" s="27"/>
      <c r="AG7788" s="27"/>
      <c r="AH7788" s="27"/>
      <c r="AI7788" s="27"/>
      <c r="AJ7788" s="27"/>
      <c r="AK7788" s="27"/>
    </row>
    <row r="7789" spans="1:37" s="46" customFormat="1" x14ac:dyDescent="0.25">
      <c r="A7789" s="96"/>
      <c r="B7789" s="96"/>
      <c r="C7789" s="61"/>
      <c r="D7789" s="95"/>
      <c r="E7789" s="59"/>
      <c r="F7789" s="47"/>
      <c r="G7789" s="47"/>
      <c r="H7789" s="47"/>
      <c r="I7789" s="94"/>
      <c r="J7789" s="47"/>
      <c r="K7789" s="27"/>
      <c r="L7789" s="27"/>
      <c r="M7789" s="24"/>
      <c r="N7789" s="27"/>
      <c r="O7789" s="27"/>
      <c r="P7789" s="27"/>
      <c r="Q7789" s="27"/>
      <c r="R7789" s="27"/>
      <c r="S7789" s="27"/>
      <c r="T7789" s="27"/>
      <c r="U7789" s="27"/>
      <c r="V7789" s="27"/>
      <c r="W7789" s="27"/>
      <c r="X7789" s="27"/>
      <c r="Y7789" s="27"/>
      <c r="Z7789" s="27"/>
      <c r="AA7789" s="27"/>
      <c r="AB7789" s="27"/>
      <c r="AC7789" s="27"/>
      <c r="AD7789" s="27"/>
      <c r="AE7789" s="27"/>
      <c r="AF7789" s="27"/>
      <c r="AG7789" s="27"/>
      <c r="AH7789" s="27"/>
      <c r="AI7789" s="27"/>
      <c r="AJ7789" s="27"/>
      <c r="AK7789" s="27"/>
    </row>
    <row r="7790" spans="1:37" s="46" customFormat="1" x14ac:dyDescent="0.25">
      <c r="A7790" s="96"/>
      <c r="B7790" s="96"/>
      <c r="C7790" s="61"/>
      <c r="D7790" s="95"/>
      <c r="E7790" s="59"/>
      <c r="F7790" s="47"/>
      <c r="G7790" s="47"/>
      <c r="H7790" s="47"/>
      <c r="I7790" s="94"/>
      <c r="J7790" s="47"/>
      <c r="K7790" s="27"/>
      <c r="L7790" s="27"/>
      <c r="M7790" s="24"/>
      <c r="N7790" s="27"/>
      <c r="O7790" s="27"/>
      <c r="P7790" s="27"/>
      <c r="Q7790" s="27"/>
      <c r="R7790" s="27"/>
      <c r="S7790" s="27"/>
      <c r="T7790" s="27"/>
      <c r="U7790" s="27"/>
      <c r="V7790" s="27"/>
      <c r="W7790" s="27"/>
      <c r="X7790" s="27"/>
      <c r="Y7790" s="27"/>
      <c r="Z7790" s="27"/>
      <c r="AA7790" s="27"/>
      <c r="AB7790" s="27"/>
      <c r="AC7790" s="27"/>
      <c r="AD7790" s="27"/>
      <c r="AE7790" s="27"/>
      <c r="AF7790" s="27"/>
      <c r="AG7790" s="27"/>
      <c r="AH7790" s="27"/>
      <c r="AI7790" s="27"/>
      <c r="AJ7790" s="27"/>
      <c r="AK7790" s="27"/>
    </row>
    <row r="7791" spans="1:37" s="46" customFormat="1" x14ac:dyDescent="0.25">
      <c r="A7791" s="96"/>
      <c r="B7791" s="96"/>
      <c r="C7791" s="61"/>
      <c r="D7791" s="95"/>
      <c r="E7791" s="59"/>
      <c r="F7791" s="47"/>
      <c r="G7791" s="47"/>
      <c r="H7791" s="47"/>
      <c r="I7791" s="94"/>
      <c r="J7791" s="47"/>
      <c r="K7791" s="27"/>
      <c r="L7791" s="27"/>
      <c r="M7791" s="24"/>
      <c r="N7791" s="27"/>
      <c r="O7791" s="27"/>
      <c r="P7791" s="27"/>
      <c r="Q7791" s="27"/>
      <c r="R7791" s="27"/>
      <c r="S7791" s="27"/>
      <c r="T7791" s="27"/>
      <c r="U7791" s="27"/>
      <c r="V7791" s="27"/>
      <c r="W7791" s="27"/>
      <c r="X7791" s="27"/>
      <c r="Y7791" s="27"/>
      <c r="Z7791" s="27"/>
      <c r="AA7791" s="27"/>
      <c r="AB7791" s="27"/>
      <c r="AC7791" s="27"/>
      <c r="AD7791" s="27"/>
      <c r="AE7791" s="27"/>
      <c r="AF7791" s="27"/>
      <c r="AG7791" s="27"/>
      <c r="AH7791" s="27"/>
      <c r="AI7791" s="27"/>
      <c r="AJ7791" s="27"/>
      <c r="AK7791" s="27"/>
    </row>
    <row r="7792" spans="1:37" s="46" customFormat="1" x14ac:dyDescent="0.25">
      <c r="A7792" s="96"/>
      <c r="B7792" s="96"/>
      <c r="C7792" s="61"/>
      <c r="D7792" s="95"/>
      <c r="E7792" s="59"/>
      <c r="F7792" s="47"/>
      <c r="G7792" s="47"/>
      <c r="H7792" s="47"/>
      <c r="I7792" s="94"/>
      <c r="J7792" s="47"/>
      <c r="K7792" s="27"/>
      <c r="L7792" s="27"/>
      <c r="M7792" s="24"/>
      <c r="N7792" s="27"/>
      <c r="O7792" s="27"/>
      <c r="P7792" s="27"/>
      <c r="Q7792" s="27"/>
      <c r="R7792" s="27"/>
      <c r="S7792" s="27"/>
      <c r="T7792" s="27"/>
      <c r="U7792" s="27"/>
      <c r="V7792" s="27"/>
      <c r="W7792" s="27"/>
      <c r="X7792" s="27"/>
      <c r="Y7792" s="27"/>
      <c r="Z7792" s="27"/>
      <c r="AA7792" s="27"/>
      <c r="AB7792" s="27"/>
      <c r="AC7792" s="27"/>
      <c r="AD7792" s="27"/>
      <c r="AE7792" s="27"/>
      <c r="AF7792" s="27"/>
      <c r="AG7792" s="27"/>
      <c r="AH7792" s="27"/>
      <c r="AI7792" s="27"/>
      <c r="AJ7792" s="27"/>
      <c r="AK7792" s="27"/>
    </row>
    <row r="7793" spans="1:37" s="46" customFormat="1" x14ac:dyDescent="0.25">
      <c r="A7793" s="96"/>
      <c r="B7793" s="96"/>
      <c r="C7793" s="61"/>
      <c r="D7793" s="95"/>
      <c r="E7793" s="59"/>
      <c r="F7793" s="47"/>
      <c r="G7793" s="47"/>
      <c r="H7793" s="47"/>
      <c r="I7793" s="94"/>
      <c r="J7793" s="47"/>
      <c r="K7793" s="27"/>
      <c r="L7793" s="27"/>
      <c r="M7793" s="24"/>
      <c r="N7793" s="27"/>
      <c r="O7793" s="27"/>
      <c r="P7793" s="27"/>
      <c r="Q7793" s="27"/>
      <c r="R7793" s="27"/>
      <c r="S7793" s="27"/>
      <c r="T7793" s="27"/>
      <c r="U7793" s="27"/>
      <c r="V7793" s="27"/>
      <c r="W7793" s="27"/>
      <c r="X7793" s="27"/>
      <c r="Y7793" s="27"/>
      <c r="Z7793" s="27"/>
      <c r="AA7793" s="27"/>
      <c r="AB7793" s="27"/>
      <c r="AC7793" s="27"/>
      <c r="AD7793" s="27"/>
      <c r="AE7793" s="27"/>
      <c r="AF7793" s="27"/>
      <c r="AG7793" s="27"/>
      <c r="AH7793" s="27"/>
      <c r="AI7793" s="27"/>
      <c r="AJ7793" s="27"/>
      <c r="AK7793" s="27"/>
    </row>
    <row r="7794" spans="1:37" s="46" customFormat="1" x14ac:dyDescent="0.25">
      <c r="A7794" s="96"/>
      <c r="B7794" s="96"/>
      <c r="C7794" s="61"/>
      <c r="D7794" s="95"/>
      <c r="E7794" s="59"/>
      <c r="F7794" s="47"/>
      <c r="G7794" s="47"/>
      <c r="H7794" s="47"/>
      <c r="I7794" s="94"/>
      <c r="J7794" s="47"/>
      <c r="K7794" s="27"/>
      <c r="L7794" s="27"/>
      <c r="M7794" s="24"/>
      <c r="N7794" s="27"/>
      <c r="O7794" s="27"/>
      <c r="P7794" s="27"/>
      <c r="Q7794" s="27"/>
      <c r="R7794" s="27"/>
      <c r="S7794" s="27"/>
      <c r="T7794" s="27"/>
      <c r="U7794" s="27"/>
      <c r="V7794" s="27"/>
      <c r="W7794" s="27"/>
      <c r="X7794" s="27"/>
      <c r="Y7794" s="27"/>
      <c r="Z7794" s="27"/>
      <c r="AA7794" s="27"/>
      <c r="AB7794" s="27"/>
      <c r="AC7794" s="27"/>
      <c r="AD7794" s="27"/>
      <c r="AE7794" s="27"/>
      <c r="AF7794" s="27"/>
      <c r="AG7794" s="27"/>
      <c r="AH7794" s="27"/>
      <c r="AI7794" s="27"/>
      <c r="AJ7794" s="27"/>
      <c r="AK7794" s="27"/>
    </row>
    <row r="7795" spans="1:37" s="46" customFormat="1" x14ac:dyDescent="0.25">
      <c r="A7795" s="96"/>
      <c r="B7795" s="96"/>
      <c r="C7795" s="61"/>
      <c r="D7795" s="95"/>
      <c r="E7795" s="59"/>
      <c r="F7795" s="47"/>
      <c r="G7795" s="47"/>
      <c r="H7795" s="47"/>
      <c r="I7795" s="94"/>
      <c r="J7795" s="47"/>
      <c r="K7795" s="27"/>
      <c r="L7795" s="27"/>
      <c r="M7795" s="24"/>
      <c r="N7795" s="27"/>
      <c r="O7795" s="27"/>
      <c r="P7795" s="27"/>
      <c r="Q7795" s="27"/>
      <c r="R7795" s="27"/>
      <c r="S7795" s="27"/>
      <c r="T7795" s="27"/>
      <c r="U7795" s="27"/>
      <c r="V7795" s="27"/>
      <c r="W7795" s="27"/>
      <c r="X7795" s="27"/>
      <c r="Y7795" s="27"/>
      <c r="Z7795" s="27"/>
      <c r="AA7795" s="27"/>
      <c r="AB7795" s="27"/>
      <c r="AC7795" s="27"/>
      <c r="AD7795" s="27"/>
      <c r="AE7795" s="27"/>
      <c r="AF7795" s="27"/>
      <c r="AG7795" s="27"/>
      <c r="AH7795" s="27"/>
      <c r="AI7795" s="27"/>
      <c r="AJ7795" s="27"/>
      <c r="AK7795" s="27"/>
    </row>
    <row r="7796" spans="1:37" s="46" customFormat="1" x14ac:dyDescent="0.25">
      <c r="A7796" s="96"/>
      <c r="B7796" s="96"/>
      <c r="C7796" s="61"/>
      <c r="D7796" s="95"/>
      <c r="E7796" s="59"/>
      <c r="F7796" s="47"/>
      <c r="G7796" s="47"/>
      <c r="H7796" s="47"/>
      <c r="I7796" s="94"/>
      <c r="J7796" s="47"/>
      <c r="K7796" s="27"/>
      <c r="L7796" s="27"/>
      <c r="M7796" s="24"/>
      <c r="N7796" s="27"/>
      <c r="O7796" s="27"/>
      <c r="P7796" s="27"/>
      <c r="Q7796" s="27"/>
      <c r="R7796" s="27"/>
      <c r="S7796" s="27"/>
      <c r="T7796" s="27"/>
      <c r="U7796" s="27"/>
      <c r="V7796" s="27"/>
      <c r="W7796" s="27"/>
      <c r="X7796" s="27"/>
      <c r="Y7796" s="27"/>
      <c r="Z7796" s="27"/>
      <c r="AA7796" s="27"/>
      <c r="AB7796" s="27"/>
      <c r="AC7796" s="27"/>
      <c r="AD7796" s="27"/>
      <c r="AE7796" s="27"/>
      <c r="AF7796" s="27"/>
      <c r="AG7796" s="27"/>
      <c r="AH7796" s="27"/>
      <c r="AI7796" s="27"/>
      <c r="AJ7796" s="27"/>
      <c r="AK7796" s="27"/>
    </row>
    <row r="7797" spans="1:37" s="46" customFormat="1" x14ac:dyDescent="0.25">
      <c r="A7797" s="96"/>
      <c r="B7797" s="96"/>
      <c r="C7797" s="61"/>
      <c r="D7797" s="95"/>
      <c r="E7797" s="59"/>
      <c r="F7797" s="47"/>
      <c r="G7797" s="47"/>
      <c r="H7797" s="47"/>
      <c r="I7797" s="94"/>
      <c r="J7797" s="47"/>
      <c r="K7797" s="27"/>
      <c r="L7797" s="27"/>
      <c r="M7797" s="24"/>
      <c r="N7797" s="27"/>
      <c r="O7797" s="27"/>
      <c r="P7797" s="27"/>
      <c r="Q7797" s="27"/>
      <c r="R7797" s="27"/>
      <c r="S7797" s="27"/>
      <c r="T7797" s="27"/>
      <c r="U7797" s="27"/>
      <c r="V7797" s="27"/>
      <c r="W7797" s="27"/>
      <c r="X7797" s="27"/>
      <c r="Y7797" s="27"/>
      <c r="Z7797" s="27"/>
      <c r="AA7797" s="27"/>
      <c r="AB7797" s="27"/>
      <c r="AC7797" s="27"/>
      <c r="AD7797" s="27"/>
      <c r="AE7797" s="27"/>
      <c r="AF7797" s="27"/>
      <c r="AG7797" s="27"/>
      <c r="AH7797" s="27"/>
      <c r="AI7797" s="27"/>
      <c r="AJ7797" s="27"/>
      <c r="AK7797" s="27"/>
    </row>
    <row r="7798" spans="1:37" s="46" customFormat="1" x14ac:dyDescent="0.25">
      <c r="A7798" s="96"/>
      <c r="B7798" s="96"/>
      <c r="C7798" s="61"/>
      <c r="D7798" s="95"/>
      <c r="E7798" s="59"/>
      <c r="F7798" s="47"/>
      <c r="G7798" s="47"/>
      <c r="H7798" s="47"/>
      <c r="I7798" s="94"/>
      <c r="J7798" s="47"/>
      <c r="K7798" s="27"/>
      <c r="L7798" s="27"/>
      <c r="M7798" s="24"/>
      <c r="N7798" s="27"/>
      <c r="O7798" s="27"/>
      <c r="P7798" s="27"/>
      <c r="Q7798" s="27"/>
      <c r="R7798" s="27"/>
      <c r="S7798" s="27"/>
      <c r="T7798" s="27"/>
      <c r="U7798" s="27"/>
      <c r="V7798" s="27"/>
      <c r="W7798" s="27"/>
      <c r="X7798" s="27"/>
      <c r="Y7798" s="27"/>
      <c r="Z7798" s="27"/>
      <c r="AA7798" s="27"/>
      <c r="AB7798" s="27"/>
      <c r="AC7798" s="27"/>
      <c r="AD7798" s="27"/>
      <c r="AE7798" s="27"/>
      <c r="AF7798" s="27"/>
      <c r="AG7798" s="27"/>
      <c r="AH7798" s="27"/>
      <c r="AI7798" s="27"/>
      <c r="AJ7798" s="27"/>
      <c r="AK7798" s="27"/>
    </row>
    <row r="7799" spans="1:37" s="46" customFormat="1" x14ac:dyDescent="0.25">
      <c r="A7799" s="96"/>
      <c r="B7799" s="96"/>
      <c r="C7799" s="61"/>
      <c r="D7799" s="95"/>
      <c r="E7799" s="59"/>
      <c r="F7799" s="47"/>
      <c r="G7799" s="47"/>
      <c r="H7799" s="47"/>
      <c r="I7799" s="94"/>
      <c r="J7799" s="47"/>
      <c r="K7799" s="27"/>
      <c r="L7799" s="27"/>
      <c r="M7799" s="24"/>
      <c r="N7799" s="27"/>
      <c r="O7799" s="27"/>
      <c r="P7799" s="27"/>
      <c r="Q7799" s="27"/>
      <c r="R7799" s="27"/>
      <c r="S7799" s="27"/>
      <c r="T7799" s="27"/>
      <c r="U7799" s="27"/>
      <c r="V7799" s="27"/>
      <c r="W7799" s="27"/>
      <c r="X7799" s="27"/>
      <c r="Y7799" s="27"/>
      <c r="Z7799" s="27"/>
      <c r="AA7799" s="27"/>
      <c r="AB7799" s="27"/>
      <c r="AC7799" s="27"/>
      <c r="AD7799" s="27"/>
      <c r="AE7799" s="27"/>
      <c r="AF7799" s="27"/>
      <c r="AG7799" s="27"/>
      <c r="AH7799" s="27"/>
      <c r="AI7799" s="27"/>
      <c r="AJ7799" s="27"/>
      <c r="AK7799" s="27"/>
    </row>
    <row r="7800" spans="1:37" s="46" customFormat="1" x14ac:dyDescent="0.25">
      <c r="A7800" s="96"/>
      <c r="B7800" s="96"/>
      <c r="C7800" s="61"/>
      <c r="D7800" s="95"/>
      <c r="E7800" s="59"/>
      <c r="F7800" s="47"/>
      <c r="G7800" s="47"/>
      <c r="H7800" s="47"/>
      <c r="I7800" s="94"/>
      <c r="J7800" s="47"/>
      <c r="K7800" s="27"/>
      <c r="L7800" s="27"/>
      <c r="M7800" s="24"/>
      <c r="N7800" s="27"/>
      <c r="O7800" s="27"/>
      <c r="P7800" s="27"/>
      <c r="Q7800" s="27"/>
      <c r="R7800" s="27"/>
      <c r="S7800" s="27"/>
      <c r="T7800" s="27"/>
      <c r="U7800" s="27"/>
      <c r="V7800" s="27"/>
      <c r="W7800" s="27"/>
      <c r="X7800" s="27"/>
      <c r="Y7800" s="27"/>
      <c r="Z7800" s="27"/>
      <c r="AA7800" s="27"/>
      <c r="AB7800" s="27"/>
      <c r="AC7800" s="27"/>
      <c r="AD7800" s="27"/>
      <c r="AE7800" s="27"/>
      <c r="AF7800" s="27"/>
      <c r="AG7800" s="27"/>
      <c r="AH7800" s="27"/>
      <c r="AI7800" s="27"/>
      <c r="AJ7800" s="27"/>
      <c r="AK7800" s="27"/>
    </row>
    <row r="7801" spans="1:37" s="46" customFormat="1" x14ac:dyDescent="0.25">
      <c r="A7801" s="96"/>
      <c r="B7801" s="96"/>
      <c r="C7801" s="61"/>
      <c r="D7801" s="95"/>
      <c r="E7801" s="59"/>
      <c r="F7801" s="47"/>
      <c r="G7801" s="47"/>
      <c r="H7801" s="47"/>
      <c r="I7801" s="94"/>
      <c r="J7801" s="47"/>
      <c r="K7801" s="27"/>
      <c r="L7801" s="27"/>
      <c r="M7801" s="24"/>
      <c r="N7801" s="27"/>
      <c r="O7801" s="27"/>
      <c r="P7801" s="27"/>
      <c r="Q7801" s="27"/>
      <c r="R7801" s="27"/>
      <c r="S7801" s="27"/>
      <c r="T7801" s="27"/>
      <c r="U7801" s="27"/>
      <c r="V7801" s="27"/>
      <c r="W7801" s="27"/>
      <c r="X7801" s="27"/>
      <c r="Y7801" s="27"/>
      <c r="Z7801" s="27"/>
      <c r="AA7801" s="27"/>
      <c r="AB7801" s="27"/>
      <c r="AC7801" s="27"/>
      <c r="AD7801" s="27"/>
      <c r="AE7801" s="27"/>
      <c r="AF7801" s="27"/>
      <c r="AG7801" s="27"/>
      <c r="AH7801" s="27"/>
      <c r="AI7801" s="27"/>
      <c r="AJ7801" s="27"/>
      <c r="AK7801" s="27"/>
    </row>
    <row r="7802" spans="1:37" s="46" customFormat="1" x14ac:dyDescent="0.25">
      <c r="A7802" s="96"/>
      <c r="B7802" s="96"/>
      <c r="C7802" s="61"/>
      <c r="D7802" s="95"/>
      <c r="E7802" s="59"/>
      <c r="F7802" s="47"/>
      <c r="G7802" s="47"/>
      <c r="H7802" s="47"/>
      <c r="I7802" s="94"/>
      <c r="J7802" s="47"/>
      <c r="K7802" s="27"/>
      <c r="L7802" s="27"/>
      <c r="M7802" s="24"/>
      <c r="N7802" s="27"/>
      <c r="O7802" s="27"/>
      <c r="P7802" s="27"/>
      <c r="Q7802" s="27"/>
      <c r="R7802" s="27"/>
      <c r="S7802" s="27"/>
      <c r="T7802" s="27"/>
      <c r="U7802" s="27"/>
      <c r="V7802" s="27"/>
      <c r="W7802" s="27"/>
      <c r="X7802" s="27"/>
      <c r="Y7802" s="27"/>
      <c r="Z7802" s="27"/>
      <c r="AA7802" s="27"/>
      <c r="AB7802" s="27"/>
      <c r="AC7802" s="27"/>
      <c r="AD7802" s="27"/>
      <c r="AE7802" s="27"/>
      <c r="AF7802" s="27"/>
      <c r="AG7802" s="27"/>
      <c r="AH7802" s="27"/>
      <c r="AI7802" s="27"/>
      <c r="AJ7802" s="27"/>
      <c r="AK7802" s="27"/>
    </row>
    <row r="7803" spans="1:37" s="46" customFormat="1" x14ac:dyDescent="0.25">
      <c r="A7803" s="96"/>
      <c r="B7803" s="96"/>
      <c r="C7803" s="61"/>
      <c r="D7803" s="95"/>
      <c r="E7803" s="59"/>
      <c r="F7803" s="47"/>
      <c r="G7803" s="47"/>
      <c r="H7803" s="47"/>
      <c r="I7803" s="94"/>
      <c r="J7803" s="47"/>
      <c r="K7803" s="27"/>
      <c r="L7803" s="27"/>
      <c r="M7803" s="24"/>
      <c r="N7803" s="27"/>
      <c r="O7803" s="27"/>
      <c r="P7803" s="27"/>
      <c r="Q7803" s="27"/>
      <c r="R7803" s="27"/>
      <c r="S7803" s="27"/>
      <c r="T7803" s="27"/>
      <c r="U7803" s="27"/>
      <c r="V7803" s="27"/>
      <c r="W7803" s="27"/>
      <c r="X7803" s="27"/>
      <c r="Y7803" s="27"/>
      <c r="Z7803" s="27"/>
      <c r="AA7803" s="27"/>
      <c r="AB7803" s="27"/>
      <c r="AC7803" s="27"/>
      <c r="AD7803" s="27"/>
      <c r="AE7803" s="27"/>
      <c r="AF7803" s="27"/>
      <c r="AG7803" s="27"/>
      <c r="AH7803" s="27"/>
      <c r="AI7803" s="27"/>
      <c r="AJ7803" s="27"/>
      <c r="AK7803" s="27"/>
    </row>
    <row r="7804" spans="1:37" s="46" customFormat="1" x14ac:dyDescent="0.25">
      <c r="A7804" s="96"/>
      <c r="B7804" s="96"/>
      <c r="C7804" s="61"/>
      <c r="D7804" s="95"/>
      <c r="E7804" s="59"/>
      <c r="F7804" s="47"/>
      <c r="G7804" s="47"/>
      <c r="H7804" s="47"/>
      <c r="I7804" s="94"/>
      <c r="J7804" s="47"/>
      <c r="K7804" s="27"/>
      <c r="L7804" s="27"/>
      <c r="M7804" s="24"/>
      <c r="N7804" s="27"/>
      <c r="O7804" s="27"/>
      <c r="P7804" s="27"/>
      <c r="Q7804" s="27"/>
      <c r="R7804" s="27"/>
      <c r="S7804" s="27"/>
      <c r="T7804" s="27"/>
      <c r="U7804" s="27"/>
      <c r="V7804" s="27"/>
      <c r="W7804" s="27"/>
      <c r="X7804" s="27"/>
      <c r="Y7804" s="27"/>
      <c r="Z7804" s="27"/>
      <c r="AA7804" s="27"/>
      <c r="AB7804" s="27"/>
      <c r="AC7804" s="27"/>
      <c r="AD7804" s="27"/>
      <c r="AE7804" s="27"/>
      <c r="AF7804" s="27"/>
      <c r="AG7804" s="27"/>
      <c r="AH7804" s="27"/>
      <c r="AI7804" s="27"/>
      <c r="AJ7804" s="27"/>
      <c r="AK7804" s="27"/>
    </row>
    <row r="7805" spans="1:37" s="46" customFormat="1" x14ac:dyDescent="0.25">
      <c r="A7805" s="96"/>
      <c r="B7805" s="96"/>
      <c r="C7805" s="61"/>
      <c r="D7805" s="95"/>
      <c r="E7805" s="59"/>
      <c r="F7805" s="47"/>
      <c r="G7805" s="47"/>
      <c r="H7805" s="47"/>
      <c r="I7805" s="94"/>
      <c r="J7805" s="47"/>
      <c r="K7805" s="27"/>
      <c r="L7805" s="27"/>
      <c r="M7805" s="24"/>
      <c r="N7805" s="27"/>
      <c r="O7805" s="27"/>
      <c r="P7805" s="27"/>
      <c r="Q7805" s="27"/>
      <c r="R7805" s="27"/>
      <c r="S7805" s="27"/>
      <c r="T7805" s="27"/>
      <c r="U7805" s="27"/>
      <c r="V7805" s="27"/>
      <c r="W7805" s="27"/>
      <c r="X7805" s="27"/>
      <c r="Y7805" s="27"/>
      <c r="Z7805" s="27"/>
      <c r="AA7805" s="27"/>
      <c r="AB7805" s="27"/>
      <c r="AC7805" s="27"/>
      <c r="AD7805" s="27"/>
      <c r="AE7805" s="27"/>
      <c r="AF7805" s="27"/>
      <c r="AG7805" s="27"/>
      <c r="AH7805" s="27"/>
      <c r="AI7805" s="27"/>
      <c r="AJ7805" s="27"/>
      <c r="AK7805" s="27"/>
    </row>
    <row r="7806" spans="1:37" s="46" customFormat="1" x14ac:dyDescent="0.25">
      <c r="A7806" s="96"/>
      <c r="B7806" s="96"/>
      <c r="C7806" s="61"/>
      <c r="D7806" s="95"/>
      <c r="E7806" s="59"/>
      <c r="F7806" s="47"/>
      <c r="G7806" s="47"/>
      <c r="H7806" s="47"/>
      <c r="I7806" s="94"/>
      <c r="J7806" s="47"/>
      <c r="K7806" s="27"/>
      <c r="L7806" s="27"/>
      <c r="M7806" s="24"/>
      <c r="N7806" s="27"/>
      <c r="O7806" s="27"/>
      <c r="P7806" s="27"/>
      <c r="Q7806" s="27"/>
      <c r="R7806" s="27"/>
      <c r="S7806" s="27"/>
      <c r="T7806" s="27"/>
      <c r="U7806" s="27"/>
      <c r="V7806" s="27"/>
      <c r="W7806" s="27"/>
      <c r="X7806" s="27"/>
      <c r="Y7806" s="27"/>
      <c r="Z7806" s="27"/>
      <c r="AA7806" s="27"/>
      <c r="AB7806" s="27"/>
      <c r="AC7806" s="27"/>
      <c r="AD7806" s="27"/>
      <c r="AE7806" s="27"/>
      <c r="AF7806" s="27"/>
      <c r="AG7806" s="27"/>
      <c r="AH7806" s="27"/>
      <c r="AI7806" s="27"/>
      <c r="AJ7806" s="27"/>
      <c r="AK7806" s="27"/>
    </row>
    <row r="7807" spans="1:37" s="46" customFormat="1" x14ac:dyDescent="0.25">
      <c r="A7807" s="96"/>
      <c r="B7807" s="96"/>
      <c r="C7807" s="61"/>
      <c r="D7807" s="95"/>
      <c r="E7807" s="59"/>
      <c r="F7807" s="47"/>
      <c r="G7807" s="47"/>
      <c r="H7807" s="47"/>
      <c r="I7807" s="94"/>
      <c r="J7807" s="47"/>
      <c r="K7807" s="27"/>
      <c r="L7807" s="27"/>
      <c r="M7807" s="24"/>
      <c r="N7807" s="27"/>
      <c r="O7807" s="27"/>
      <c r="P7807" s="27"/>
      <c r="Q7807" s="27"/>
      <c r="R7807" s="27"/>
      <c r="S7807" s="27"/>
      <c r="T7807" s="27"/>
      <c r="U7807" s="27"/>
      <c r="V7807" s="27"/>
      <c r="W7807" s="27"/>
      <c r="X7807" s="27"/>
      <c r="Y7807" s="27"/>
      <c r="Z7807" s="27"/>
      <c r="AA7807" s="27"/>
      <c r="AB7807" s="27"/>
      <c r="AC7807" s="27"/>
      <c r="AD7807" s="27"/>
      <c r="AE7807" s="27"/>
      <c r="AF7807" s="27"/>
      <c r="AG7807" s="27"/>
      <c r="AH7807" s="27"/>
      <c r="AI7807" s="27"/>
      <c r="AJ7807" s="27"/>
      <c r="AK7807" s="27"/>
    </row>
    <row r="7808" spans="1:37" s="46" customFormat="1" x14ac:dyDescent="0.25">
      <c r="A7808" s="96"/>
      <c r="B7808" s="96"/>
      <c r="C7808" s="61"/>
      <c r="D7808" s="95"/>
      <c r="E7808" s="59"/>
      <c r="F7808" s="47"/>
      <c r="G7808" s="47"/>
      <c r="H7808" s="47"/>
      <c r="I7808" s="94"/>
      <c r="J7808" s="47"/>
      <c r="K7808" s="27"/>
      <c r="L7808" s="27"/>
      <c r="M7808" s="24"/>
      <c r="N7808" s="27"/>
      <c r="O7808" s="27"/>
      <c r="P7808" s="27"/>
      <c r="Q7808" s="27"/>
      <c r="R7808" s="27"/>
      <c r="S7808" s="27"/>
      <c r="T7808" s="27"/>
      <c r="U7808" s="27"/>
      <c r="V7808" s="27"/>
      <c r="W7808" s="27"/>
      <c r="X7808" s="27"/>
      <c r="Y7808" s="27"/>
      <c r="Z7808" s="27"/>
      <c r="AA7808" s="27"/>
      <c r="AB7808" s="27"/>
      <c r="AC7808" s="27"/>
      <c r="AD7808" s="27"/>
      <c r="AE7808" s="27"/>
      <c r="AF7808" s="27"/>
      <c r="AG7808" s="27"/>
      <c r="AH7808" s="27"/>
      <c r="AI7808" s="27"/>
      <c r="AJ7808" s="27"/>
      <c r="AK7808" s="27"/>
    </row>
    <row r="7809" spans="1:37" s="46" customFormat="1" x14ac:dyDescent="0.25">
      <c r="A7809" s="96"/>
      <c r="B7809" s="96"/>
      <c r="C7809" s="61"/>
      <c r="D7809" s="95"/>
      <c r="E7809" s="59"/>
      <c r="F7809" s="47"/>
      <c r="G7809" s="47"/>
      <c r="H7809" s="47"/>
      <c r="I7809" s="94"/>
      <c r="J7809" s="47"/>
      <c r="K7809" s="27"/>
      <c r="L7809" s="27"/>
      <c r="M7809" s="24"/>
      <c r="N7809" s="27"/>
      <c r="O7809" s="27"/>
      <c r="P7809" s="27"/>
      <c r="Q7809" s="27"/>
      <c r="R7809" s="27"/>
      <c r="S7809" s="27"/>
      <c r="T7809" s="27"/>
      <c r="U7809" s="27"/>
      <c r="V7809" s="27"/>
      <c r="W7809" s="27"/>
      <c r="X7809" s="27"/>
      <c r="Y7809" s="27"/>
      <c r="Z7809" s="27"/>
      <c r="AA7809" s="27"/>
      <c r="AB7809" s="27"/>
      <c r="AC7809" s="27"/>
      <c r="AD7809" s="27"/>
      <c r="AE7809" s="27"/>
      <c r="AF7809" s="27"/>
      <c r="AG7809" s="27"/>
      <c r="AH7809" s="27"/>
      <c r="AI7809" s="27"/>
      <c r="AJ7809" s="27"/>
      <c r="AK7809" s="27"/>
    </row>
    <row r="7810" spans="1:37" s="46" customFormat="1" x14ac:dyDescent="0.25">
      <c r="A7810" s="96"/>
      <c r="B7810" s="96"/>
      <c r="C7810" s="61"/>
      <c r="D7810" s="95"/>
      <c r="E7810" s="59"/>
      <c r="F7810" s="47"/>
      <c r="G7810" s="47"/>
      <c r="H7810" s="47"/>
      <c r="I7810" s="94"/>
      <c r="J7810" s="47"/>
      <c r="K7810" s="27"/>
      <c r="L7810" s="27"/>
      <c r="M7810" s="24"/>
      <c r="N7810" s="27"/>
      <c r="O7810" s="27"/>
      <c r="P7810" s="27"/>
      <c r="Q7810" s="27"/>
      <c r="R7810" s="27"/>
      <c r="S7810" s="27"/>
      <c r="T7810" s="27"/>
      <c r="U7810" s="27"/>
      <c r="V7810" s="27"/>
      <c r="W7810" s="27"/>
      <c r="X7810" s="27"/>
      <c r="Y7810" s="27"/>
      <c r="Z7810" s="27"/>
      <c r="AA7810" s="27"/>
      <c r="AB7810" s="27"/>
      <c r="AC7810" s="27"/>
      <c r="AD7810" s="27"/>
      <c r="AE7810" s="27"/>
      <c r="AF7810" s="27"/>
      <c r="AG7810" s="27"/>
      <c r="AH7810" s="27"/>
      <c r="AI7810" s="27"/>
      <c r="AJ7810" s="27"/>
      <c r="AK7810" s="27"/>
    </row>
    <row r="7811" spans="1:37" s="46" customFormat="1" x14ac:dyDescent="0.25">
      <c r="A7811" s="96"/>
      <c r="B7811" s="96"/>
      <c r="C7811" s="61"/>
      <c r="D7811" s="95"/>
      <c r="E7811" s="59"/>
      <c r="F7811" s="47"/>
      <c r="G7811" s="47"/>
      <c r="H7811" s="47"/>
      <c r="I7811" s="94"/>
      <c r="J7811" s="47"/>
      <c r="K7811" s="27"/>
      <c r="L7811" s="27"/>
      <c r="M7811" s="24"/>
      <c r="N7811" s="27"/>
      <c r="O7811" s="27"/>
      <c r="P7811" s="27"/>
      <c r="Q7811" s="27"/>
      <c r="R7811" s="27"/>
      <c r="S7811" s="27"/>
      <c r="T7811" s="27"/>
      <c r="U7811" s="27"/>
      <c r="V7811" s="27"/>
      <c r="W7811" s="27"/>
      <c r="X7811" s="27"/>
      <c r="Y7811" s="27"/>
      <c r="Z7811" s="27"/>
      <c r="AA7811" s="27"/>
      <c r="AB7811" s="27"/>
      <c r="AC7811" s="27"/>
      <c r="AD7811" s="27"/>
      <c r="AE7811" s="27"/>
      <c r="AF7811" s="27"/>
      <c r="AG7811" s="27"/>
      <c r="AH7811" s="27"/>
      <c r="AI7811" s="27"/>
      <c r="AJ7811" s="27"/>
      <c r="AK7811" s="27"/>
    </row>
    <row r="7812" spans="1:37" s="46" customFormat="1" x14ac:dyDescent="0.25">
      <c r="A7812" s="96"/>
      <c r="B7812" s="96"/>
      <c r="C7812" s="61"/>
      <c r="D7812" s="95"/>
      <c r="E7812" s="59"/>
      <c r="F7812" s="47"/>
      <c r="G7812" s="47"/>
      <c r="H7812" s="47"/>
      <c r="I7812" s="94"/>
      <c r="J7812" s="47"/>
      <c r="K7812" s="27"/>
      <c r="L7812" s="27"/>
      <c r="M7812" s="24"/>
      <c r="N7812" s="27"/>
      <c r="O7812" s="27"/>
      <c r="P7812" s="27"/>
      <c r="Q7812" s="27"/>
      <c r="R7812" s="27"/>
      <c r="S7812" s="27"/>
      <c r="T7812" s="27"/>
      <c r="U7812" s="27"/>
      <c r="V7812" s="27"/>
      <c r="W7812" s="27"/>
      <c r="X7812" s="27"/>
      <c r="Y7812" s="27"/>
      <c r="Z7812" s="27"/>
      <c r="AA7812" s="27"/>
      <c r="AB7812" s="27"/>
      <c r="AC7812" s="27"/>
      <c r="AD7812" s="27"/>
      <c r="AE7812" s="27"/>
      <c r="AF7812" s="27"/>
      <c r="AG7812" s="27"/>
      <c r="AH7812" s="27"/>
      <c r="AI7812" s="27"/>
      <c r="AJ7812" s="27"/>
      <c r="AK7812" s="27"/>
    </row>
    <row r="7813" spans="1:37" s="46" customFormat="1" x14ac:dyDescent="0.25">
      <c r="A7813" s="96"/>
      <c r="B7813" s="96"/>
      <c r="C7813" s="61"/>
      <c r="D7813" s="95"/>
      <c r="E7813" s="59"/>
      <c r="F7813" s="47"/>
      <c r="G7813" s="47"/>
      <c r="H7813" s="47"/>
      <c r="I7813" s="94"/>
      <c r="J7813" s="47"/>
      <c r="K7813" s="27"/>
      <c r="L7813" s="27"/>
      <c r="M7813" s="24"/>
      <c r="N7813" s="27"/>
      <c r="O7813" s="27"/>
      <c r="P7813" s="27"/>
      <c r="Q7813" s="27"/>
      <c r="R7813" s="27"/>
      <c r="S7813" s="27"/>
      <c r="T7813" s="27"/>
      <c r="U7813" s="27"/>
      <c r="V7813" s="27"/>
      <c r="W7813" s="27"/>
      <c r="X7813" s="27"/>
      <c r="Y7813" s="27"/>
      <c r="Z7813" s="27"/>
      <c r="AA7813" s="27"/>
      <c r="AB7813" s="27"/>
      <c r="AC7813" s="27"/>
      <c r="AD7813" s="27"/>
      <c r="AE7813" s="27"/>
      <c r="AF7813" s="27"/>
      <c r="AG7813" s="27"/>
      <c r="AH7813" s="27"/>
      <c r="AI7813" s="27"/>
      <c r="AJ7813" s="27"/>
      <c r="AK7813" s="27"/>
    </row>
    <row r="7814" spans="1:37" s="46" customFormat="1" x14ac:dyDescent="0.25">
      <c r="A7814" s="96"/>
      <c r="B7814" s="96"/>
      <c r="C7814" s="61"/>
      <c r="D7814" s="95"/>
      <c r="E7814" s="59"/>
      <c r="F7814" s="47"/>
      <c r="G7814" s="47"/>
      <c r="H7814" s="47"/>
      <c r="I7814" s="94"/>
      <c r="J7814" s="47"/>
      <c r="K7814" s="27"/>
      <c r="L7814" s="27"/>
      <c r="M7814" s="24"/>
      <c r="N7814" s="27"/>
      <c r="O7814" s="27"/>
      <c r="P7814" s="27"/>
      <c r="Q7814" s="27"/>
      <c r="R7814" s="27"/>
      <c r="S7814" s="27"/>
      <c r="T7814" s="27"/>
      <c r="U7814" s="27"/>
      <c r="V7814" s="27"/>
      <c r="W7814" s="27"/>
      <c r="X7814" s="27"/>
      <c r="Y7814" s="27"/>
      <c r="Z7814" s="27"/>
      <c r="AA7814" s="27"/>
      <c r="AB7814" s="27"/>
      <c r="AC7814" s="27"/>
      <c r="AD7814" s="27"/>
      <c r="AE7814" s="27"/>
      <c r="AF7814" s="27"/>
      <c r="AG7814" s="27"/>
      <c r="AH7814" s="27"/>
      <c r="AI7814" s="27"/>
      <c r="AJ7814" s="27"/>
      <c r="AK7814" s="27"/>
    </row>
    <row r="7815" spans="1:37" s="46" customFormat="1" x14ac:dyDescent="0.25">
      <c r="A7815" s="96"/>
      <c r="B7815" s="96"/>
      <c r="C7815" s="61"/>
      <c r="D7815" s="95"/>
      <c r="E7815" s="59"/>
      <c r="F7815" s="47"/>
      <c r="G7815" s="47"/>
      <c r="H7815" s="47"/>
      <c r="I7815" s="94"/>
      <c r="J7815" s="47"/>
      <c r="K7815" s="27"/>
      <c r="L7815" s="27"/>
      <c r="M7815" s="24"/>
      <c r="N7815" s="27"/>
      <c r="O7815" s="27"/>
      <c r="P7815" s="27"/>
      <c r="Q7815" s="27"/>
      <c r="R7815" s="27"/>
      <c r="S7815" s="27"/>
      <c r="T7815" s="27"/>
      <c r="U7815" s="27"/>
      <c r="V7815" s="27"/>
      <c r="W7815" s="27"/>
      <c r="X7815" s="27"/>
      <c r="Y7815" s="27"/>
      <c r="Z7815" s="27"/>
      <c r="AA7815" s="27"/>
      <c r="AB7815" s="27"/>
      <c r="AC7815" s="27"/>
      <c r="AD7815" s="27"/>
      <c r="AE7815" s="27"/>
      <c r="AF7815" s="27"/>
      <c r="AG7815" s="27"/>
      <c r="AH7815" s="27"/>
      <c r="AI7815" s="27"/>
      <c r="AJ7815" s="27"/>
      <c r="AK7815" s="27"/>
    </row>
    <row r="7816" spans="1:37" s="46" customFormat="1" x14ac:dyDescent="0.25">
      <c r="A7816" s="96"/>
      <c r="B7816" s="96"/>
      <c r="C7816" s="61"/>
      <c r="D7816" s="95"/>
      <c r="E7816" s="59"/>
      <c r="F7816" s="47"/>
      <c r="G7816" s="47"/>
      <c r="H7816" s="47"/>
      <c r="I7816" s="94"/>
      <c r="J7816" s="47"/>
      <c r="K7816" s="27"/>
      <c r="L7816" s="27"/>
      <c r="M7816" s="24"/>
      <c r="N7816" s="27"/>
      <c r="O7816" s="27"/>
      <c r="P7816" s="27"/>
      <c r="Q7816" s="27"/>
      <c r="R7816" s="27"/>
      <c r="S7816" s="27"/>
      <c r="T7816" s="27"/>
      <c r="U7816" s="27"/>
      <c r="V7816" s="27"/>
      <c r="W7816" s="27"/>
      <c r="X7816" s="27"/>
      <c r="Y7816" s="27"/>
      <c r="Z7816" s="27"/>
      <c r="AA7816" s="27"/>
      <c r="AB7816" s="27"/>
      <c r="AC7816" s="27"/>
      <c r="AD7816" s="27"/>
      <c r="AE7816" s="27"/>
      <c r="AF7816" s="27"/>
      <c r="AG7816" s="27"/>
      <c r="AH7816" s="27"/>
      <c r="AI7816" s="27"/>
      <c r="AJ7816" s="27"/>
      <c r="AK7816" s="27"/>
    </row>
    <row r="7817" spans="1:37" s="46" customFormat="1" x14ac:dyDescent="0.25">
      <c r="A7817" s="96"/>
      <c r="B7817" s="96"/>
      <c r="C7817" s="61"/>
      <c r="D7817" s="95"/>
      <c r="E7817" s="59"/>
      <c r="F7817" s="47"/>
      <c r="G7817" s="47"/>
      <c r="H7817" s="47"/>
      <c r="I7817" s="94"/>
      <c r="J7817" s="47"/>
      <c r="K7817" s="27"/>
      <c r="L7817" s="27"/>
      <c r="M7817" s="24"/>
      <c r="N7817" s="27"/>
      <c r="O7817" s="27"/>
      <c r="P7817" s="27"/>
      <c r="Q7817" s="27"/>
      <c r="R7817" s="27"/>
      <c r="S7817" s="27"/>
      <c r="T7817" s="27"/>
      <c r="U7817" s="27"/>
      <c r="V7817" s="27"/>
      <c r="W7817" s="27"/>
      <c r="X7817" s="27"/>
      <c r="Y7817" s="27"/>
      <c r="Z7817" s="27"/>
      <c r="AA7817" s="27"/>
      <c r="AB7817" s="27"/>
      <c r="AC7817" s="27"/>
      <c r="AD7817" s="27"/>
      <c r="AE7817" s="27"/>
      <c r="AF7817" s="27"/>
      <c r="AG7817" s="27"/>
      <c r="AH7817" s="27"/>
      <c r="AI7817" s="27"/>
      <c r="AJ7817" s="27"/>
      <c r="AK7817" s="27"/>
    </row>
    <row r="7818" spans="1:37" s="46" customFormat="1" x14ac:dyDescent="0.25">
      <c r="A7818" s="96"/>
      <c r="B7818" s="96"/>
      <c r="C7818" s="61"/>
      <c r="D7818" s="95"/>
      <c r="E7818" s="59"/>
      <c r="F7818" s="47"/>
      <c r="G7818" s="47"/>
      <c r="H7818" s="47"/>
      <c r="I7818" s="94"/>
      <c r="J7818" s="47"/>
      <c r="K7818" s="27"/>
      <c r="L7818" s="27"/>
      <c r="M7818" s="24"/>
      <c r="N7818" s="27"/>
      <c r="O7818" s="27"/>
      <c r="P7818" s="27"/>
      <c r="Q7818" s="27"/>
      <c r="R7818" s="27"/>
      <c r="S7818" s="27"/>
      <c r="T7818" s="27"/>
      <c r="U7818" s="27"/>
      <c r="V7818" s="27"/>
      <c r="W7818" s="27"/>
      <c r="X7818" s="27"/>
      <c r="Y7818" s="27"/>
      <c r="Z7818" s="27"/>
      <c r="AA7818" s="27"/>
      <c r="AB7818" s="27"/>
      <c r="AC7818" s="27"/>
      <c r="AD7818" s="27"/>
      <c r="AE7818" s="27"/>
      <c r="AF7818" s="27"/>
      <c r="AG7818" s="27"/>
      <c r="AH7818" s="27"/>
      <c r="AI7818" s="27"/>
      <c r="AJ7818" s="27"/>
      <c r="AK7818" s="27"/>
    </row>
    <row r="7819" spans="1:37" s="46" customFormat="1" x14ac:dyDescent="0.25">
      <c r="A7819" s="96"/>
      <c r="B7819" s="96"/>
      <c r="C7819" s="61"/>
      <c r="D7819" s="95"/>
      <c r="E7819" s="59"/>
      <c r="F7819" s="47"/>
      <c r="G7819" s="47"/>
      <c r="H7819" s="47"/>
      <c r="I7819" s="94"/>
      <c r="J7819" s="47"/>
      <c r="K7819" s="27"/>
      <c r="L7819" s="27"/>
      <c r="M7819" s="24"/>
      <c r="N7819" s="27"/>
      <c r="O7819" s="27"/>
      <c r="P7819" s="27"/>
      <c r="Q7819" s="27"/>
      <c r="R7819" s="27"/>
      <c r="S7819" s="27"/>
      <c r="T7819" s="27"/>
      <c r="U7819" s="27"/>
      <c r="V7819" s="27"/>
      <c r="W7819" s="27"/>
      <c r="X7819" s="27"/>
      <c r="Y7819" s="27"/>
      <c r="Z7819" s="27"/>
      <c r="AA7819" s="27"/>
      <c r="AB7819" s="27"/>
      <c r="AC7819" s="27"/>
      <c r="AD7819" s="27"/>
      <c r="AE7819" s="27"/>
      <c r="AF7819" s="27"/>
      <c r="AG7819" s="27"/>
      <c r="AH7819" s="27"/>
      <c r="AI7819" s="27"/>
      <c r="AJ7819" s="27"/>
      <c r="AK7819" s="27"/>
    </row>
    <row r="7820" spans="1:37" s="46" customFormat="1" x14ac:dyDescent="0.25">
      <c r="A7820" s="96"/>
      <c r="B7820" s="96"/>
      <c r="C7820" s="61"/>
      <c r="D7820" s="95"/>
      <c r="E7820" s="59"/>
      <c r="F7820" s="47"/>
      <c r="G7820" s="47"/>
      <c r="H7820" s="47"/>
      <c r="I7820" s="94"/>
      <c r="J7820" s="47"/>
      <c r="K7820" s="27"/>
      <c r="L7820" s="27"/>
      <c r="M7820" s="24"/>
      <c r="N7820" s="27"/>
      <c r="O7820" s="27"/>
      <c r="P7820" s="27"/>
      <c r="Q7820" s="27"/>
      <c r="R7820" s="27"/>
      <c r="S7820" s="27"/>
      <c r="T7820" s="27"/>
      <c r="U7820" s="27"/>
      <c r="V7820" s="27"/>
      <c r="W7820" s="27"/>
      <c r="X7820" s="27"/>
      <c r="Y7820" s="27"/>
      <c r="Z7820" s="27"/>
      <c r="AA7820" s="27"/>
      <c r="AB7820" s="27"/>
      <c r="AC7820" s="27"/>
      <c r="AD7820" s="27"/>
      <c r="AE7820" s="27"/>
      <c r="AF7820" s="27"/>
      <c r="AG7820" s="27"/>
      <c r="AH7820" s="27"/>
      <c r="AI7820" s="27"/>
      <c r="AJ7820" s="27"/>
      <c r="AK7820" s="27"/>
    </row>
    <row r="7821" spans="1:37" s="46" customFormat="1" x14ac:dyDescent="0.25">
      <c r="A7821" s="96"/>
      <c r="B7821" s="96"/>
      <c r="C7821" s="61"/>
      <c r="D7821" s="95"/>
      <c r="E7821" s="59"/>
      <c r="F7821" s="47"/>
      <c r="G7821" s="47"/>
      <c r="H7821" s="47"/>
      <c r="I7821" s="94"/>
      <c r="J7821" s="47"/>
      <c r="K7821" s="27"/>
      <c r="L7821" s="27"/>
      <c r="M7821" s="24"/>
      <c r="N7821" s="27"/>
      <c r="O7821" s="27"/>
      <c r="P7821" s="27"/>
      <c r="Q7821" s="27"/>
      <c r="R7821" s="27"/>
      <c r="S7821" s="27"/>
      <c r="T7821" s="27"/>
      <c r="U7821" s="27"/>
      <c r="V7821" s="27"/>
      <c r="W7821" s="27"/>
      <c r="X7821" s="27"/>
      <c r="Y7821" s="27"/>
      <c r="Z7821" s="27"/>
      <c r="AA7821" s="27"/>
      <c r="AB7821" s="27"/>
      <c r="AC7821" s="27"/>
      <c r="AD7821" s="27"/>
      <c r="AE7821" s="27"/>
      <c r="AF7821" s="27"/>
      <c r="AG7821" s="27"/>
      <c r="AH7821" s="27"/>
      <c r="AI7821" s="27"/>
      <c r="AJ7821" s="27"/>
      <c r="AK7821" s="27"/>
    </row>
    <row r="7822" spans="1:37" s="46" customFormat="1" x14ac:dyDescent="0.25">
      <c r="A7822" s="96"/>
      <c r="B7822" s="96"/>
      <c r="C7822" s="61"/>
      <c r="D7822" s="95"/>
      <c r="E7822" s="59"/>
      <c r="F7822" s="47"/>
      <c r="G7822" s="47"/>
      <c r="H7822" s="47"/>
      <c r="I7822" s="94"/>
      <c r="J7822" s="47"/>
      <c r="K7822" s="27"/>
      <c r="L7822" s="27"/>
      <c r="M7822" s="24"/>
      <c r="N7822" s="27"/>
      <c r="O7822" s="27"/>
      <c r="P7822" s="27"/>
      <c r="Q7822" s="27"/>
      <c r="R7822" s="27"/>
      <c r="S7822" s="27"/>
      <c r="T7822" s="27"/>
      <c r="U7822" s="27"/>
      <c r="V7822" s="27"/>
      <c r="W7822" s="27"/>
      <c r="X7822" s="27"/>
      <c r="Y7822" s="27"/>
      <c r="Z7822" s="27"/>
      <c r="AA7822" s="27"/>
      <c r="AB7822" s="27"/>
      <c r="AC7822" s="27"/>
      <c r="AD7822" s="27"/>
      <c r="AE7822" s="27"/>
      <c r="AF7822" s="27"/>
      <c r="AG7822" s="27"/>
      <c r="AH7822" s="27"/>
      <c r="AI7822" s="27"/>
      <c r="AJ7822" s="27"/>
      <c r="AK7822" s="27"/>
    </row>
    <row r="7823" spans="1:37" s="46" customFormat="1" x14ac:dyDescent="0.25">
      <c r="A7823" s="96"/>
      <c r="B7823" s="96"/>
      <c r="C7823" s="61"/>
      <c r="D7823" s="95"/>
      <c r="E7823" s="59"/>
      <c r="F7823" s="47"/>
      <c r="G7823" s="47"/>
      <c r="H7823" s="47"/>
      <c r="I7823" s="94"/>
      <c r="J7823" s="47"/>
      <c r="K7823" s="27"/>
      <c r="L7823" s="27"/>
      <c r="M7823" s="24"/>
      <c r="N7823" s="27"/>
      <c r="O7823" s="27"/>
      <c r="P7823" s="27"/>
      <c r="Q7823" s="27"/>
      <c r="R7823" s="27"/>
      <c r="S7823" s="27"/>
      <c r="T7823" s="27"/>
      <c r="U7823" s="27"/>
      <c r="V7823" s="27"/>
      <c r="W7823" s="27"/>
      <c r="X7823" s="27"/>
      <c r="Y7823" s="27"/>
      <c r="Z7823" s="27"/>
      <c r="AA7823" s="27"/>
      <c r="AB7823" s="27"/>
      <c r="AC7823" s="27"/>
      <c r="AD7823" s="27"/>
      <c r="AE7823" s="27"/>
      <c r="AF7823" s="27"/>
      <c r="AG7823" s="27"/>
      <c r="AH7823" s="27"/>
      <c r="AI7823" s="27"/>
      <c r="AJ7823" s="27"/>
      <c r="AK7823" s="27"/>
    </row>
    <row r="7824" spans="1:37" s="46" customFormat="1" x14ac:dyDescent="0.25">
      <c r="A7824" s="96"/>
      <c r="B7824" s="96"/>
      <c r="C7824" s="61"/>
      <c r="D7824" s="95"/>
      <c r="E7824" s="59"/>
      <c r="F7824" s="47"/>
      <c r="G7824" s="47"/>
      <c r="H7824" s="47"/>
      <c r="I7824" s="94"/>
      <c r="J7824" s="47"/>
      <c r="K7824" s="27"/>
      <c r="L7824" s="27"/>
      <c r="M7824" s="24"/>
      <c r="N7824" s="27"/>
      <c r="O7824" s="27"/>
      <c r="P7824" s="27"/>
      <c r="Q7824" s="27"/>
      <c r="R7824" s="27"/>
      <c r="S7824" s="27"/>
      <c r="T7824" s="27"/>
      <c r="U7824" s="27"/>
      <c r="V7824" s="27"/>
      <c r="W7824" s="27"/>
      <c r="X7824" s="27"/>
      <c r="Y7824" s="27"/>
      <c r="Z7824" s="27"/>
      <c r="AA7824" s="27"/>
      <c r="AB7824" s="27"/>
      <c r="AC7824" s="27"/>
      <c r="AD7824" s="27"/>
      <c r="AE7824" s="27"/>
      <c r="AF7824" s="27"/>
      <c r="AG7824" s="27"/>
      <c r="AH7824" s="27"/>
      <c r="AI7824" s="27"/>
      <c r="AJ7824" s="27"/>
      <c r="AK7824" s="27"/>
    </row>
    <row r="7825" spans="1:37" s="46" customFormat="1" x14ac:dyDescent="0.25">
      <c r="A7825" s="96"/>
      <c r="B7825" s="96"/>
      <c r="C7825" s="61"/>
      <c r="D7825" s="95"/>
      <c r="E7825" s="59"/>
      <c r="F7825" s="47"/>
      <c r="G7825" s="47"/>
      <c r="H7825" s="47"/>
      <c r="I7825" s="94"/>
      <c r="J7825" s="47"/>
      <c r="K7825" s="27"/>
      <c r="L7825" s="27"/>
      <c r="M7825" s="24"/>
      <c r="N7825" s="27"/>
      <c r="O7825" s="27"/>
      <c r="P7825" s="27"/>
      <c r="Q7825" s="27"/>
      <c r="R7825" s="27"/>
      <c r="S7825" s="27"/>
      <c r="T7825" s="27"/>
      <c r="U7825" s="27"/>
      <c r="V7825" s="27"/>
      <c r="W7825" s="27"/>
      <c r="X7825" s="27"/>
      <c r="Y7825" s="27"/>
      <c r="Z7825" s="27"/>
      <c r="AA7825" s="27"/>
      <c r="AB7825" s="27"/>
      <c r="AC7825" s="27"/>
      <c r="AD7825" s="27"/>
      <c r="AE7825" s="27"/>
      <c r="AF7825" s="27"/>
      <c r="AG7825" s="27"/>
      <c r="AH7825" s="27"/>
      <c r="AI7825" s="27"/>
      <c r="AJ7825" s="27"/>
      <c r="AK7825" s="27"/>
    </row>
    <row r="7826" spans="1:37" s="46" customFormat="1" x14ac:dyDescent="0.25">
      <c r="A7826" s="96"/>
      <c r="B7826" s="96"/>
      <c r="C7826" s="61"/>
      <c r="D7826" s="95"/>
      <c r="E7826" s="59"/>
      <c r="F7826" s="47"/>
      <c r="G7826" s="47"/>
      <c r="H7826" s="47"/>
      <c r="I7826" s="94"/>
      <c r="J7826" s="47"/>
      <c r="K7826" s="27"/>
      <c r="L7826" s="27"/>
      <c r="M7826" s="24"/>
      <c r="N7826" s="27"/>
      <c r="O7826" s="27"/>
      <c r="P7826" s="27"/>
      <c r="Q7826" s="27"/>
      <c r="R7826" s="27"/>
      <c r="S7826" s="27"/>
      <c r="T7826" s="27"/>
      <c r="U7826" s="27"/>
      <c r="V7826" s="27"/>
      <c r="W7826" s="27"/>
      <c r="X7826" s="27"/>
      <c r="Y7826" s="27"/>
      <c r="Z7826" s="27"/>
      <c r="AA7826" s="27"/>
      <c r="AB7826" s="27"/>
      <c r="AC7826" s="27"/>
      <c r="AD7826" s="27"/>
      <c r="AE7826" s="27"/>
      <c r="AF7826" s="27"/>
      <c r="AG7826" s="27"/>
      <c r="AH7826" s="27"/>
      <c r="AI7826" s="27"/>
      <c r="AJ7826" s="27"/>
      <c r="AK7826" s="27"/>
    </row>
    <row r="7827" spans="1:37" s="46" customFormat="1" x14ac:dyDescent="0.25">
      <c r="A7827" s="96"/>
      <c r="B7827" s="96"/>
      <c r="C7827" s="61"/>
      <c r="D7827" s="95"/>
      <c r="E7827" s="59"/>
      <c r="F7827" s="47"/>
      <c r="G7827" s="47"/>
      <c r="H7827" s="47"/>
      <c r="I7827" s="94"/>
      <c r="J7827" s="47"/>
      <c r="K7827" s="27"/>
      <c r="L7827" s="27"/>
      <c r="M7827" s="24"/>
      <c r="N7827" s="27"/>
      <c r="O7827" s="27"/>
      <c r="P7827" s="27"/>
      <c r="Q7827" s="27"/>
      <c r="R7827" s="27"/>
      <c r="S7827" s="27"/>
      <c r="T7827" s="27"/>
      <c r="U7827" s="27"/>
      <c r="V7827" s="27"/>
      <c r="W7827" s="27"/>
      <c r="X7827" s="27"/>
      <c r="Y7827" s="27"/>
      <c r="Z7827" s="27"/>
      <c r="AA7827" s="27"/>
      <c r="AB7827" s="27"/>
      <c r="AC7827" s="27"/>
      <c r="AD7827" s="27"/>
      <c r="AE7827" s="27"/>
      <c r="AF7827" s="27"/>
      <c r="AG7827" s="27"/>
      <c r="AH7827" s="27"/>
      <c r="AI7827" s="27"/>
      <c r="AJ7827" s="27"/>
      <c r="AK7827" s="27"/>
    </row>
    <row r="7828" spans="1:37" s="46" customFormat="1" x14ac:dyDescent="0.25">
      <c r="A7828" s="96"/>
      <c r="B7828" s="96"/>
      <c r="C7828" s="61"/>
      <c r="D7828" s="95"/>
      <c r="E7828" s="59"/>
      <c r="F7828" s="47"/>
      <c r="G7828" s="47"/>
      <c r="H7828" s="47"/>
      <c r="I7828" s="94"/>
      <c r="J7828" s="47"/>
      <c r="K7828" s="27"/>
      <c r="L7828" s="27"/>
      <c r="M7828" s="24"/>
      <c r="N7828" s="27"/>
      <c r="O7828" s="27"/>
      <c r="P7828" s="27"/>
      <c r="Q7828" s="27"/>
      <c r="R7828" s="27"/>
      <c r="S7828" s="27"/>
      <c r="T7828" s="27"/>
      <c r="U7828" s="27"/>
      <c r="V7828" s="27"/>
      <c r="W7828" s="27"/>
      <c r="X7828" s="27"/>
      <c r="Y7828" s="27"/>
      <c r="Z7828" s="27"/>
      <c r="AA7828" s="27"/>
      <c r="AB7828" s="27"/>
      <c r="AC7828" s="27"/>
      <c r="AD7828" s="27"/>
      <c r="AE7828" s="27"/>
      <c r="AF7828" s="27"/>
      <c r="AG7828" s="27"/>
      <c r="AH7828" s="27"/>
      <c r="AI7828" s="27"/>
      <c r="AJ7828" s="27"/>
      <c r="AK7828" s="27"/>
    </row>
    <row r="7829" spans="1:37" s="46" customFormat="1" x14ac:dyDescent="0.25">
      <c r="A7829" s="96"/>
      <c r="B7829" s="96"/>
      <c r="C7829" s="61"/>
      <c r="D7829" s="95"/>
      <c r="E7829" s="59"/>
      <c r="F7829" s="47"/>
      <c r="G7829" s="47"/>
      <c r="H7829" s="47"/>
      <c r="I7829" s="94"/>
      <c r="J7829" s="47"/>
      <c r="K7829" s="27"/>
      <c r="L7829" s="27"/>
      <c r="M7829" s="24"/>
      <c r="N7829" s="27"/>
      <c r="O7829" s="27"/>
      <c r="P7829" s="27"/>
      <c r="Q7829" s="27"/>
      <c r="R7829" s="27"/>
      <c r="S7829" s="27"/>
      <c r="T7829" s="27"/>
      <c r="U7829" s="27"/>
      <c r="V7829" s="27"/>
      <c r="W7829" s="27"/>
      <c r="X7829" s="27"/>
      <c r="Y7829" s="27"/>
      <c r="Z7829" s="27"/>
      <c r="AA7829" s="27"/>
      <c r="AB7829" s="27"/>
      <c r="AC7829" s="27"/>
      <c r="AD7829" s="27"/>
      <c r="AE7829" s="27"/>
      <c r="AF7829" s="27"/>
      <c r="AG7829" s="27"/>
      <c r="AH7829" s="27"/>
      <c r="AI7829" s="27"/>
      <c r="AJ7829" s="27"/>
      <c r="AK7829" s="27"/>
    </row>
    <row r="7830" spans="1:37" s="46" customFormat="1" x14ac:dyDescent="0.25">
      <c r="A7830" s="96"/>
      <c r="B7830" s="96"/>
      <c r="C7830" s="61"/>
      <c r="D7830" s="95"/>
      <c r="E7830" s="59"/>
      <c r="F7830" s="47"/>
      <c r="G7830" s="47"/>
      <c r="H7830" s="47"/>
      <c r="I7830" s="94"/>
      <c r="J7830" s="47"/>
      <c r="K7830" s="27"/>
      <c r="L7830" s="27"/>
      <c r="M7830" s="24"/>
      <c r="N7830" s="27"/>
      <c r="O7830" s="27"/>
      <c r="P7830" s="27"/>
      <c r="Q7830" s="27"/>
      <c r="R7830" s="27"/>
      <c r="S7830" s="27"/>
      <c r="T7830" s="27"/>
      <c r="U7830" s="27"/>
      <c r="V7830" s="27"/>
      <c r="W7830" s="27"/>
      <c r="X7830" s="27"/>
      <c r="Y7830" s="27"/>
      <c r="Z7830" s="27"/>
      <c r="AA7830" s="27"/>
      <c r="AB7830" s="27"/>
      <c r="AC7830" s="27"/>
      <c r="AD7830" s="27"/>
      <c r="AE7830" s="27"/>
      <c r="AF7830" s="27"/>
      <c r="AG7830" s="27"/>
      <c r="AH7830" s="27"/>
      <c r="AI7830" s="27"/>
      <c r="AJ7830" s="27"/>
      <c r="AK7830" s="27"/>
    </row>
    <row r="7831" spans="1:37" s="46" customFormat="1" x14ac:dyDescent="0.25">
      <c r="A7831" s="96"/>
      <c r="B7831" s="96"/>
      <c r="C7831" s="61"/>
      <c r="D7831" s="95"/>
      <c r="E7831" s="59"/>
      <c r="F7831" s="47"/>
      <c r="G7831" s="47"/>
      <c r="H7831" s="47"/>
      <c r="I7831" s="94"/>
      <c r="J7831" s="47"/>
      <c r="K7831" s="27"/>
      <c r="L7831" s="27"/>
      <c r="M7831" s="24"/>
      <c r="N7831" s="27"/>
      <c r="O7831" s="27"/>
      <c r="P7831" s="27"/>
      <c r="Q7831" s="27"/>
      <c r="R7831" s="27"/>
      <c r="S7831" s="27"/>
      <c r="T7831" s="27"/>
      <c r="U7831" s="27"/>
      <c r="V7831" s="27"/>
      <c r="W7831" s="27"/>
      <c r="X7831" s="27"/>
      <c r="Y7831" s="27"/>
      <c r="Z7831" s="27"/>
      <c r="AA7831" s="27"/>
      <c r="AB7831" s="27"/>
      <c r="AC7831" s="27"/>
      <c r="AD7831" s="27"/>
      <c r="AE7831" s="27"/>
      <c r="AF7831" s="27"/>
      <c r="AG7831" s="27"/>
      <c r="AH7831" s="27"/>
      <c r="AI7831" s="27"/>
      <c r="AJ7831" s="27"/>
      <c r="AK7831" s="27"/>
    </row>
    <row r="7832" spans="1:37" s="46" customFormat="1" x14ac:dyDescent="0.25">
      <c r="A7832" s="96"/>
      <c r="B7832" s="96"/>
      <c r="C7832" s="61"/>
      <c r="D7832" s="95"/>
      <c r="E7832" s="59"/>
      <c r="F7832" s="47"/>
      <c r="G7832" s="47"/>
      <c r="H7832" s="47"/>
      <c r="I7832" s="94"/>
      <c r="J7832" s="47"/>
      <c r="K7832" s="27"/>
      <c r="L7832" s="27"/>
      <c r="M7832" s="24"/>
      <c r="N7832" s="27"/>
      <c r="O7832" s="27"/>
      <c r="P7832" s="27"/>
      <c r="Q7832" s="27"/>
      <c r="R7832" s="27"/>
      <c r="S7832" s="27"/>
      <c r="T7832" s="27"/>
      <c r="U7832" s="27"/>
      <c r="V7832" s="27"/>
      <c r="W7832" s="27"/>
      <c r="X7832" s="27"/>
      <c r="Y7832" s="27"/>
      <c r="Z7832" s="27"/>
      <c r="AA7832" s="27"/>
      <c r="AB7832" s="27"/>
      <c r="AC7832" s="27"/>
      <c r="AD7832" s="27"/>
      <c r="AE7832" s="27"/>
      <c r="AF7832" s="27"/>
      <c r="AG7832" s="27"/>
      <c r="AH7832" s="27"/>
      <c r="AI7832" s="27"/>
      <c r="AJ7832" s="27"/>
      <c r="AK7832" s="27"/>
    </row>
    <row r="7833" spans="1:37" s="46" customFormat="1" x14ac:dyDescent="0.25">
      <c r="A7833" s="96"/>
      <c r="B7833" s="96"/>
      <c r="C7833" s="61"/>
      <c r="D7833" s="95"/>
      <c r="E7833" s="59"/>
      <c r="F7833" s="47"/>
      <c r="G7833" s="47"/>
      <c r="H7833" s="47"/>
      <c r="I7833" s="94"/>
      <c r="J7833" s="47"/>
      <c r="K7833" s="27"/>
      <c r="L7833" s="27"/>
      <c r="M7833" s="24"/>
      <c r="N7833" s="27"/>
      <c r="O7833" s="27"/>
      <c r="P7833" s="27"/>
      <c r="Q7833" s="27"/>
      <c r="R7833" s="27"/>
      <c r="S7833" s="27"/>
      <c r="T7833" s="27"/>
      <c r="U7833" s="27"/>
      <c r="V7833" s="27"/>
      <c r="W7833" s="27"/>
      <c r="X7833" s="27"/>
      <c r="Y7833" s="27"/>
      <c r="Z7833" s="27"/>
      <c r="AA7833" s="27"/>
      <c r="AB7833" s="27"/>
      <c r="AC7833" s="27"/>
      <c r="AD7833" s="27"/>
      <c r="AE7833" s="27"/>
      <c r="AF7833" s="27"/>
      <c r="AG7833" s="27"/>
      <c r="AH7833" s="27"/>
      <c r="AI7833" s="27"/>
      <c r="AJ7833" s="27"/>
      <c r="AK7833" s="27"/>
    </row>
    <row r="7834" spans="1:37" s="46" customFormat="1" x14ac:dyDescent="0.25">
      <c r="A7834" s="96"/>
      <c r="B7834" s="96"/>
      <c r="C7834" s="61"/>
      <c r="D7834" s="95"/>
      <c r="E7834" s="59"/>
      <c r="F7834" s="47"/>
      <c r="G7834" s="47"/>
      <c r="H7834" s="47"/>
      <c r="I7834" s="94"/>
      <c r="J7834" s="47"/>
      <c r="K7834" s="27"/>
      <c r="L7834" s="27"/>
      <c r="M7834" s="24"/>
      <c r="N7834" s="27"/>
      <c r="O7834" s="27"/>
      <c r="P7834" s="27"/>
      <c r="Q7834" s="27"/>
      <c r="R7834" s="27"/>
      <c r="S7834" s="27"/>
      <c r="T7834" s="27"/>
      <c r="U7834" s="27"/>
      <c r="V7834" s="27"/>
      <c r="W7834" s="27"/>
      <c r="X7834" s="27"/>
      <c r="Y7834" s="27"/>
      <c r="Z7834" s="27"/>
      <c r="AA7834" s="27"/>
      <c r="AB7834" s="27"/>
      <c r="AC7834" s="27"/>
      <c r="AD7834" s="27"/>
      <c r="AE7834" s="27"/>
      <c r="AF7834" s="27"/>
      <c r="AG7834" s="27"/>
      <c r="AH7834" s="27"/>
      <c r="AI7834" s="27"/>
      <c r="AJ7834" s="27"/>
      <c r="AK7834" s="27"/>
    </row>
    <row r="7835" spans="1:37" s="46" customFormat="1" x14ac:dyDescent="0.25">
      <c r="A7835" s="96"/>
      <c r="B7835" s="96"/>
      <c r="C7835" s="61"/>
      <c r="D7835" s="95"/>
      <c r="E7835" s="59"/>
      <c r="F7835" s="47"/>
      <c r="G7835" s="47"/>
      <c r="H7835" s="47"/>
      <c r="I7835" s="94"/>
      <c r="J7835" s="47"/>
      <c r="K7835" s="27"/>
      <c r="L7835" s="27"/>
      <c r="M7835" s="24"/>
      <c r="N7835" s="27"/>
      <c r="O7835" s="27"/>
      <c r="P7835" s="27"/>
      <c r="Q7835" s="27"/>
      <c r="R7835" s="27"/>
      <c r="S7835" s="27"/>
      <c r="T7835" s="27"/>
      <c r="U7835" s="27"/>
      <c r="V7835" s="27"/>
      <c r="W7835" s="27"/>
      <c r="X7835" s="27"/>
      <c r="Y7835" s="27"/>
      <c r="Z7835" s="27"/>
      <c r="AA7835" s="27"/>
      <c r="AB7835" s="27"/>
      <c r="AC7835" s="27"/>
      <c r="AD7835" s="27"/>
      <c r="AE7835" s="27"/>
      <c r="AF7835" s="27"/>
      <c r="AG7835" s="27"/>
      <c r="AH7835" s="27"/>
      <c r="AI7835" s="27"/>
      <c r="AJ7835" s="27"/>
      <c r="AK7835" s="27"/>
    </row>
    <row r="7836" spans="1:37" s="46" customFormat="1" x14ac:dyDescent="0.25">
      <c r="A7836" s="96"/>
      <c r="B7836" s="96"/>
      <c r="C7836" s="61"/>
      <c r="D7836" s="95"/>
      <c r="E7836" s="59"/>
      <c r="F7836" s="47"/>
      <c r="G7836" s="47"/>
      <c r="H7836" s="47"/>
      <c r="I7836" s="94"/>
      <c r="J7836" s="47"/>
      <c r="K7836" s="27"/>
      <c r="L7836" s="27"/>
      <c r="M7836" s="24"/>
      <c r="N7836" s="27"/>
      <c r="O7836" s="27"/>
      <c r="P7836" s="27"/>
      <c r="Q7836" s="27"/>
      <c r="R7836" s="27"/>
      <c r="S7836" s="27"/>
      <c r="T7836" s="27"/>
      <c r="U7836" s="27"/>
      <c r="V7836" s="27"/>
      <c r="W7836" s="27"/>
      <c r="X7836" s="27"/>
      <c r="Y7836" s="27"/>
      <c r="Z7836" s="27"/>
      <c r="AA7836" s="27"/>
      <c r="AB7836" s="27"/>
      <c r="AC7836" s="27"/>
      <c r="AD7836" s="27"/>
      <c r="AE7836" s="27"/>
      <c r="AF7836" s="27"/>
      <c r="AG7836" s="27"/>
      <c r="AH7836" s="27"/>
      <c r="AI7836" s="27"/>
      <c r="AJ7836" s="27"/>
      <c r="AK7836" s="27"/>
    </row>
    <row r="7837" spans="1:37" s="46" customFormat="1" x14ac:dyDescent="0.25">
      <c r="A7837" s="96"/>
      <c r="B7837" s="96"/>
      <c r="C7837" s="61"/>
      <c r="D7837" s="95"/>
      <c r="E7837" s="59"/>
      <c r="F7837" s="47"/>
      <c r="G7837" s="47"/>
      <c r="H7837" s="47"/>
      <c r="I7837" s="94"/>
      <c r="J7837" s="47"/>
      <c r="K7837" s="27"/>
      <c r="L7837" s="27"/>
      <c r="M7837" s="24"/>
      <c r="N7837" s="27"/>
      <c r="O7837" s="27"/>
      <c r="P7837" s="27"/>
      <c r="Q7837" s="27"/>
      <c r="R7837" s="27"/>
      <c r="S7837" s="27"/>
      <c r="T7837" s="27"/>
      <c r="U7837" s="27"/>
      <c r="V7837" s="27"/>
      <c r="W7837" s="27"/>
      <c r="X7837" s="27"/>
      <c r="Y7837" s="27"/>
      <c r="Z7837" s="27"/>
      <c r="AA7837" s="27"/>
      <c r="AB7837" s="27"/>
      <c r="AC7837" s="27"/>
      <c r="AD7837" s="27"/>
      <c r="AE7837" s="27"/>
      <c r="AF7837" s="27"/>
      <c r="AG7837" s="27"/>
      <c r="AH7837" s="27"/>
      <c r="AI7837" s="27"/>
      <c r="AJ7837" s="27"/>
      <c r="AK7837" s="27"/>
    </row>
    <row r="7838" spans="1:37" s="46" customFormat="1" x14ac:dyDescent="0.25">
      <c r="A7838" s="96"/>
      <c r="B7838" s="96"/>
      <c r="C7838" s="61"/>
      <c r="D7838" s="95"/>
      <c r="E7838" s="59"/>
      <c r="F7838" s="47"/>
      <c r="G7838" s="47"/>
      <c r="H7838" s="47"/>
      <c r="I7838" s="94"/>
      <c r="J7838" s="47"/>
      <c r="K7838" s="27"/>
      <c r="L7838" s="27"/>
      <c r="M7838" s="24"/>
      <c r="N7838" s="27"/>
      <c r="O7838" s="27"/>
      <c r="P7838" s="27"/>
      <c r="Q7838" s="27"/>
      <c r="R7838" s="27"/>
      <c r="S7838" s="27"/>
      <c r="T7838" s="27"/>
      <c r="U7838" s="27"/>
      <c r="V7838" s="27"/>
      <c r="W7838" s="27"/>
      <c r="X7838" s="27"/>
      <c r="Y7838" s="27"/>
      <c r="Z7838" s="27"/>
      <c r="AA7838" s="27"/>
      <c r="AB7838" s="27"/>
      <c r="AC7838" s="27"/>
      <c r="AD7838" s="27"/>
      <c r="AE7838" s="27"/>
      <c r="AF7838" s="27"/>
      <c r="AG7838" s="27"/>
      <c r="AH7838" s="27"/>
      <c r="AI7838" s="27"/>
      <c r="AJ7838" s="27"/>
      <c r="AK7838" s="27"/>
    </row>
    <row r="7839" spans="1:37" s="46" customFormat="1" x14ac:dyDescent="0.25">
      <c r="A7839" s="96"/>
      <c r="B7839" s="96"/>
      <c r="C7839" s="61"/>
      <c r="D7839" s="95"/>
      <c r="E7839" s="59"/>
      <c r="F7839" s="47"/>
      <c r="G7839" s="47"/>
      <c r="H7839" s="47"/>
      <c r="I7839" s="94"/>
      <c r="J7839" s="47"/>
      <c r="K7839" s="27"/>
      <c r="L7839" s="27"/>
      <c r="M7839" s="24"/>
      <c r="N7839" s="27"/>
      <c r="O7839" s="27"/>
      <c r="P7839" s="27"/>
      <c r="Q7839" s="27"/>
      <c r="R7839" s="27"/>
      <c r="S7839" s="27"/>
      <c r="T7839" s="27"/>
      <c r="U7839" s="27"/>
      <c r="V7839" s="27"/>
      <c r="W7839" s="27"/>
      <c r="X7839" s="27"/>
      <c r="Y7839" s="27"/>
      <c r="Z7839" s="27"/>
      <c r="AA7839" s="27"/>
      <c r="AB7839" s="27"/>
      <c r="AC7839" s="27"/>
      <c r="AD7839" s="27"/>
      <c r="AE7839" s="27"/>
      <c r="AF7839" s="27"/>
      <c r="AG7839" s="27"/>
      <c r="AH7839" s="27"/>
      <c r="AI7839" s="27"/>
      <c r="AJ7839" s="27"/>
      <c r="AK7839" s="27"/>
    </row>
    <row r="7840" spans="1:37" s="46" customFormat="1" x14ac:dyDescent="0.25">
      <c r="A7840" s="96"/>
      <c r="B7840" s="96"/>
      <c r="C7840" s="61"/>
      <c r="D7840" s="95"/>
      <c r="E7840" s="59"/>
      <c r="F7840" s="47"/>
      <c r="G7840" s="47"/>
      <c r="H7840" s="47"/>
      <c r="I7840" s="94"/>
      <c r="J7840" s="47"/>
      <c r="K7840" s="27"/>
      <c r="L7840" s="27"/>
      <c r="M7840" s="24"/>
      <c r="N7840" s="27"/>
      <c r="O7840" s="27"/>
      <c r="P7840" s="27"/>
      <c r="Q7840" s="27"/>
      <c r="R7840" s="27"/>
      <c r="S7840" s="27"/>
      <c r="T7840" s="27"/>
      <c r="U7840" s="27"/>
      <c r="V7840" s="27"/>
      <c r="W7840" s="27"/>
      <c r="X7840" s="27"/>
      <c r="Y7840" s="27"/>
      <c r="Z7840" s="27"/>
      <c r="AA7840" s="27"/>
      <c r="AB7840" s="27"/>
      <c r="AC7840" s="27"/>
      <c r="AD7840" s="27"/>
      <c r="AE7840" s="27"/>
      <c r="AF7840" s="27"/>
      <c r="AG7840" s="27"/>
      <c r="AH7840" s="27"/>
      <c r="AI7840" s="27"/>
      <c r="AJ7840" s="27"/>
      <c r="AK7840" s="27"/>
    </row>
    <row r="7841" spans="1:37" s="46" customFormat="1" x14ac:dyDescent="0.25">
      <c r="A7841" s="96"/>
      <c r="B7841" s="96"/>
      <c r="C7841" s="61"/>
      <c r="D7841" s="95"/>
      <c r="E7841" s="59"/>
      <c r="F7841" s="47"/>
      <c r="G7841" s="47"/>
      <c r="H7841" s="47"/>
      <c r="I7841" s="94"/>
      <c r="J7841" s="47"/>
      <c r="K7841" s="27"/>
      <c r="L7841" s="27"/>
      <c r="M7841" s="24"/>
      <c r="N7841" s="27"/>
      <c r="O7841" s="27"/>
      <c r="P7841" s="27"/>
      <c r="Q7841" s="27"/>
      <c r="R7841" s="27"/>
      <c r="S7841" s="27"/>
      <c r="T7841" s="27"/>
      <c r="U7841" s="27"/>
      <c r="V7841" s="27"/>
      <c r="W7841" s="27"/>
      <c r="X7841" s="27"/>
      <c r="Y7841" s="27"/>
      <c r="Z7841" s="27"/>
      <c r="AA7841" s="27"/>
      <c r="AB7841" s="27"/>
      <c r="AC7841" s="27"/>
      <c r="AD7841" s="27"/>
      <c r="AE7841" s="27"/>
      <c r="AF7841" s="27"/>
      <c r="AG7841" s="27"/>
      <c r="AH7841" s="27"/>
      <c r="AI7841" s="27"/>
      <c r="AJ7841" s="27"/>
      <c r="AK7841" s="27"/>
    </row>
    <row r="7842" spans="1:37" s="46" customFormat="1" x14ac:dyDescent="0.25">
      <c r="A7842" s="96"/>
      <c r="B7842" s="96"/>
      <c r="C7842" s="61"/>
      <c r="D7842" s="95"/>
      <c r="E7842" s="59"/>
      <c r="F7842" s="47"/>
      <c r="G7842" s="47"/>
      <c r="H7842" s="47"/>
      <c r="I7842" s="94"/>
      <c r="J7842" s="47"/>
      <c r="K7842" s="27"/>
      <c r="L7842" s="27"/>
      <c r="M7842" s="24"/>
      <c r="N7842" s="27"/>
      <c r="O7842" s="27"/>
      <c r="P7842" s="27"/>
      <c r="Q7842" s="27"/>
      <c r="R7842" s="27"/>
      <c r="S7842" s="27"/>
      <c r="T7842" s="27"/>
      <c r="U7842" s="27"/>
      <c r="V7842" s="27"/>
      <c r="W7842" s="27"/>
      <c r="X7842" s="27"/>
      <c r="Y7842" s="27"/>
      <c r="Z7842" s="27"/>
      <c r="AA7842" s="27"/>
      <c r="AB7842" s="27"/>
      <c r="AC7842" s="27"/>
      <c r="AD7842" s="27"/>
      <c r="AE7842" s="27"/>
      <c r="AF7842" s="27"/>
      <c r="AG7842" s="27"/>
      <c r="AH7842" s="27"/>
      <c r="AI7842" s="27"/>
      <c r="AJ7842" s="27"/>
      <c r="AK7842" s="27"/>
    </row>
    <row r="7843" spans="1:37" s="46" customFormat="1" x14ac:dyDescent="0.25">
      <c r="A7843" s="96"/>
      <c r="B7843" s="96"/>
      <c r="C7843" s="61"/>
      <c r="D7843" s="95"/>
      <c r="E7843" s="59"/>
      <c r="F7843" s="47"/>
      <c r="G7843" s="47"/>
      <c r="H7843" s="47"/>
      <c r="I7843" s="94"/>
      <c r="J7843" s="47"/>
      <c r="K7843" s="27"/>
      <c r="L7843" s="27"/>
      <c r="M7843" s="24"/>
      <c r="N7843" s="27"/>
      <c r="O7843" s="27"/>
      <c r="P7843" s="27"/>
      <c r="Q7843" s="27"/>
      <c r="R7843" s="27"/>
      <c r="S7843" s="27"/>
      <c r="T7843" s="27"/>
      <c r="U7843" s="27"/>
      <c r="V7843" s="27"/>
      <c r="W7843" s="27"/>
      <c r="X7843" s="27"/>
      <c r="Y7843" s="27"/>
      <c r="Z7843" s="27"/>
      <c r="AA7843" s="27"/>
      <c r="AB7843" s="27"/>
      <c r="AC7843" s="27"/>
      <c r="AD7843" s="27"/>
      <c r="AE7843" s="27"/>
      <c r="AF7843" s="27"/>
      <c r="AG7843" s="27"/>
      <c r="AH7843" s="27"/>
      <c r="AI7843" s="27"/>
      <c r="AJ7843" s="27"/>
      <c r="AK7843" s="27"/>
    </row>
    <row r="7844" spans="1:37" s="46" customFormat="1" x14ac:dyDescent="0.25">
      <c r="A7844" s="96"/>
      <c r="B7844" s="96"/>
      <c r="C7844" s="61"/>
      <c r="D7844" s="95"/>
      <c r="E7844" s="59"/>
      <c r="F7844" s="47"/>
      <c r="G7844" s="47"/>
      <c r="H7844" s="47"/>
      <c r="I7844" s="94"/>
      <c r="J7844" s="47"/>
      <c r="K7844" s="27"/>
      <c r="L7844" s="27"/>
      <c r="M7844" s="24"/>
      <c r="N7844" s="27"/>
      <c r="O7844" s="27"/>
      <c r="P7844" s="27"/>
      <c r="Q7844" s="27"/>
      <c r="R7844" s="27"/>
      <c r="S7844" s="27"/>
      <c r="T7844" s="27"/>
      <c r="U7844" s="27"/>
      <c r="V7844" s="27"/>
      <c r="W7844" s="27"/>
      <c r="X7844" s="27"/>
      <c r="Y7844" s="27"/>
      <c r="Z7844" s="27"/>
      <c r="AA7844" s="27"/>
      <c r="AB7844" s="27"/>
      <c r="AC7844" s="27"/>
      <c r="AD7844" s="27"/>
      <c r="AE7844" s="27"/>
      <c r="AF7844" s="27"/>
      <c r="AG7844" s="27"/>
      <c r="AH7844" s="27"/>
      <c r="AI7844" s="27"/>
      <c r="AJ7844" s="27"/>
      <c r="AK7844" s="27"/>
    </row>
    <row r="7845" spans="1:37" s="46" customFormat="1" x14ac:dyDescent="0.25">
      <c r="A7845" s="96"/>
      <c r="B7845" s="96"/>
      <c r="C7845" s="61"/>
      <c r="D7845" s="95"/>
      <c r="E7845" s="59"/>
      <c r="F7845" s="47"/>
      <c r="G7845" s="47"/>
      <c r="H7845" s="47"/>
      <c r="I7845" s="94"/>
      <c r="J7845" s="47"/>
      <c r="K7845" s="27"/>
      <c r="L7845" s="27"/>
      <c r="M7845" s="24"/>
      <c r="N7845" s="27"/>
      <c r="O7845" s="27"/>
      <c r="P7845" s="27"/>
      <c r="Q7845" s="27"/>
      <c r="R7845" s="27"/>
      <c r="S7845" s="27"/>
      <c r="T7845" s="27"/>
      <c r="U7845" s="27"/>
      <c r="V7845" s="27"/>
      <c r="W7845" s="27"/>
      <c r="X7845" s="27"/>
      <c r="Y7845" s="27"/>
      <c r="Z7845" s="27"/>
      <c r="AA7845" s="27"/>
      <c r="AB7845" s="27"/>
      <c r="AC7845" s="27"/>
      <c r="AD7845" s="27"/>
      <c r="AE7845" s="27"/>
      <c r="AF7845" s="27"/>
      <c r="AG7845" s="27"/>
      <c r="AH7845" s="27"/>
      <c r="AI7845" s="27"/>
      <c r="AJ7845" s="27"/>
      <c r="AK7845" s="27"/>
    </row>
    <row r="7846" spans="1:37" s="46" customFormat="1" x14ac:dyDescent="0.25">
      <c r="A7846" s="96"/>
      <c r="B7846" s="96"/>
      <c r="C7846" s="61"/>
      <c r="D7846" s="95"/>
      <c r="E7846" s="59"/>
      <c r="F7846" s="47"/>
      <c r="G7846" s="47"/>
      <c r="H7846" s="47"/>
      <c r="I7846" s="94"/>
      <c r="J7846" s="47"/>
      <c r="K7846" s="27"/>
      <c r="L7846" s="27"/>
      <c r="M7846" s="24"/>
      <c r="N7846" s="27"/>
      <c r="O7846" s="27"/>
      <c r="P7846" s="27"/>
      <c r="Q7846" s="27"/>
      <c r="R7846" s="27"/>
      <c r="S7846" s="27"/>
      <c r="T7846" s="27"/>
      <c r="U7846" s="27"/>
      <c r="V7846" s="27"/>
      <c r="W7846" s="27"/>
      <c r="X7846" s="27"/>
      <c r="Y7846" s="27"/>
      <c r="Z7846" s="27"/>
      <c r="AA7846" s="27"/>
      <c r="AB7846" s="27"/>
      <c r="AC7846" s="27"/>
      <c r="AD7846" s="27"/>
      <c r="AE7846" s="27"/>
      <c r="AF7846" s="27"/>
      <c r="AG7846" s="27"/>
      <c r="AH7846" s="27"/>
      <c r="AI7846" s="27"/>
      <c r="AJ7846" s="27"/>
      <c r="AK7846" s="27"/>
    </row>
    <row r="7847" spans="1:37" s="46" customFormat="1" x14ac:dyDescent="0.25">
      <c r="A7847" s="96"/>
      <c r="B7847" s="96"/>
      <c r="C7847" s="61"/>
      <c r="D7847" s="95"/>
      <c r="E7847" s="59"/>
      <c r="F7847" s="47"/>
      <c r="G7847" s="47"/>
      <c r="H7847" s="47"/>
      <c r="I7847" s="94"/>
      <c r="J7847" s="47"/>
      <c r="K7847" s="27"/>
      <c r="L7847" s="27"/>
      <c r="M7847" s="24"/>
      <c r="N7847" s="27"/>
      <c r="O7847" s="27"/>
      <c r="P7847" s="27"/>
      <c r="Q7847" s="27"/>
      <c r="R7847" s="27"/>
      <c r="S7847" s="27"/>
      <c r="T7847" s="27"/>
      <c r="U7847" s="27"/>
      <c r="V7847" s="27"/>
      <c r="W7847" s="27"/>
      <c r="X7847" s="27"/>
      <c r="Y7847" s="27"/>
      <c r="Z7847" s="27"/>
      <c r="AA7847" s="27"/>
      <c r="AB7847" s="27"/>
      <c r="AC7847" s="27"/>
      <c r="AD7847" s="27"/>
      <c r="AE7847" s="27"/>
      <c r="AF7847" s="27"/>
      <c r="AG7847" s="27"/>
      <c r="AH7847" s="27"/>
      <c r="AI7847" s="27"/>
      <c r="AJ7847" s="27"/>
      <c r="AK7847" s="27"/>
    </row>
    <row r="7848" spans="1:37" s="46" customFormat="1" x14ac:dyDescent="0.25">
      <c r="A7848" s="96"/>
      <c r="B7848" s="96"/>
      <c r="C7848" s="61"/>
      <c r="D7848" s="95"/>
      <c r="E7848" s="59"/>
      <c r="F7848" s="47"/>
      <c r="G7848" s="47"/>
      <c r="H7848" s="47"/>
      <c r="I7848" s="94"/>
      <c r="J7848" s="47"/>
      <c r="K7848" s="27"/>
      <c r="L7848" s="27"/>
      <c r="M7848" s="24"/>
      <c r="N7848" s="27"/>
      <c r="O7848" s="27"/>
      <c r="P7848" s="27"/>
      <c r="Q7848" s="27"/>
      <c r="R7848" s="27"/>
      <c r="S7848" s="27"/>
      <c r="T7848" s="27"/>
      <c r="U7848" s="27"/>
      <c r="V7848" s="27"/>
      <c r="W7848" s="27"/>
      <c r="X7848" s="27"/>
      <c r="Y7848" s="27"/>
      <c r="Z7848" s="27"/>
      <c r="AA7848" s="27"/>
      <c r="AB7848" s="27"/>
      <c r="AC7848" s="27"/>
      <c r="AD7848" s="27"/>
      <c r="AE7848" s="27"/>
      <c r="AF7848" s="27"/>
      <c r="AG7848" s="27"/>
      <c r="AH7848" s="27"/>
      <c r="AI7848" s="27"/>
      <c r="AJ7848" s="27"/>
      <c r="AK7848" s="27"/>
    </row>
    <row r="7849" spans="1:37" s="46" customFormat="1" x14ac:dyDescent="0.25">
      <c r="A7849" s="96"/>
      <c r="B7849" s="96"/>
      <c r="C7849" s="61"/>
      <c r="D7849" s="95"/>
      <c r="E7849" s="59"/>
      <c r="F7849" s="47"/>
      <c r="G7849" s="47"/>
      <c r="H7849" s="47"/>
      <c r="I7849" s="94"/>
      <c r="J7849" s="47"/>
      <c r="K7849" s="27"/>
      <c r="L7849" s="27"/>
      <c r="M7849" s="24"/>
      <c r="N7849" s="27"/>
      <c r="O7849" s="27"/>
      <c r="P7849" s="27"/>
      <c r="Q7849" s="27"/>
      <c r="R7849" s="27"/>
      <c r="S7849" s="27"/>
      <c r="T7849" s="27"/>
      <c r="U7849" s="27"/>
      <c r="V7849" s="27"/>
      <c r="W7849" s="27"/>
      <c r="X7849" s="27"/>
      <c r="Y7849" s="27"/>
      <c r="Z7849" s="27"/>
      <c r="AA7849" s="27"/>
      <c r="AB7849" s="27"/>
      <c r="AC7849" s="27"/>
      <c r="AD7849" s="27"/>
      <c r="AE7849" s="27"/>
      <c r="AF7849" s="27"/>
      <c r="AG7849" s="27"/>
      <c r="AH7849" s="27"/>
      <c r="AI7849" s="27"/>
      <c r="AJ7849" s="27"/>
      <c r="AK7849" s="27"/>
    </row>
    <row r="7850" spans="1:37" s="46" customFormat="1" x14ac:dyDescent="0.25">
      <c r="A7850" s="96"/>
      <c r="B7850" s="96"/>
      <c r="C7850" s="61"/>
      <c r="D7850" s="95"/>
      <c r="E7850" s="59"/>
      <c r="F7850" s="47"/>
      <c r="G7850" s="47"/>
      <c r="H7850" s="47"/>
      <c r="I7850" s="94"/>
      <c r="J7850" s="47"/>
      <c r="K7850" s="27"/>
      <c r="L7850" s="27"/>
      <c r="M7850" s="24"/>
      <c r="N7850" s="27"/>
      <c r="O7850" s="27"/>
      <c r="P7850" s="27"/>
      <c r="Q7850" s="27"/>
      <c r="R7850" s="27"/>
      <c r="S7850" s="27"/>
      <c r="T7850" s="27"/>
      <c r="U7850" s="27"/>
      <c r="V7850" s="27"/>
      <c r="W7850" s="27"/>
      <c r="X7850" s="27"/>
      <c r="Y7850" s="27"/>
      <c r="Z7850" s="27"/>
      <c r="AA7850" s="27"/>
      <c r="AB7850" s="27"/>
      <c r="AC7850" s="27"/>
      <c r="AD7850" s="27"/>
      <c r="AE7850" s="27"/>
      <c r="AF7850" s="27"/>
      <c r="AG7850" s="27"/>
      <c r="AH7850" s="27"/>
      <c r="AI7850" s="27"/>
      <c r="AJ7850" s="27"/>
      <c r="AK7850" s="27"/>
    </row>
    <row r="7851" spans="1:37" s="46" customFormat="1" x14ac:dyDescent="0.25">
      <c r="A7851" s="96"/>
      <c r="B7851" s="96"/>
      <c r="C7851" s="61"/>
      <c r="D7851" s="95"/>
      <c r="E7851" s="59"/>
      <c r="F7851" s="47"/>
      <c r="G7851" s="47"/>
      <c r="H7851" s="47"/>
      <c r="I7851" s="94"/>
      <c r="J7851" s="47"/>
      <c r="K7851" s="27"/>
      <c r="L7851" s="27"/>
      <c r="M7851" s="24"/>
      <c r="N7851" s="27"/>
      <c r="O7851" s="27"/>
      <c r="P7851" s="27"/>
      <c r="Q7851" s="27"/>
      <c r="R7851" s="27"/>
      <c r="S7851" s="27"/>
      <c r="T7851" s="27"/>
      <c r="U7851" s="27"/>
      <c r="V7851" s="27"/>
      <c r="W7851" s="27"/>
      <c r="X7851" s="27"/>
      <c r="Y7851" s="27"/>
      <c r="Z7851" s="27"/>
      <c r="AA7851" s="27"/>
      <c r="AB7851" s="27"/>
      <c r="AC7851" s="27"/>
      <c r="AD7851" s="27"/>
      <c r="AE7851" s="27"/>
      <c r="AF7851" s="27"/>
      <c r="AG7851" s="27"/>
      <c r="AH7851" s="27"/>
      <c r="AI7851" s="27"/>
      <c r="AJ7851" s="27"/>
      <c r="AK7851" s="27"/>
    </row>
    <row r="7852" spans="1:37" s="46" customFormat="1" x14ac:dyDescent="0.25">
      <c r="A7852" s="96"/>
      <c r="B7852" s="96"/>
      <c r="C7852" s="61"/>
      <c r="D7852" s="95"/>
      <c r="E7852" s="59"/>
      <c r="F7852" s="47"/>
      <c r="G7852" s="47"/>
      <c r="H7852" s="47"/>
      <c r="I7852" s="94"/>
      <c r="J7852" s="47"/>
      <c r="K7852" s="27"/>
      <c r="L7852" s="27"/>
      <c r="M7852" s="24"/>
      <c r="N7852" s="27"/>
      <c r="O7852" s="27"/>
      <c r="P7852" s="27"/>
      <c r="Q7852" s="27"/>
      <c r="R7852" s="27"/>
      <c r="S7852" s="27"/>
      <c r="T7852" s="27"/>
      <c r="U7852" s="27"/>
      <c r="V7852" s="27"/>
      <c r="W7852" s="27"/>
      <c r="X7852" s="27"/>
      <c r="Y7852" s="27"/>
      <c r="Z7852" s="27"/>
      <c r="AA7852" s="27"/>
      <c r="AB7852" s="27"/>
      <c r="AC7852" s="27"/>
      <c r="AD7852" s="27"/>
      <c r="AE7852" s="27"/>
      <c r="AF7852" s="27"/>
      <c r="AG7852" s="27"/>
      <c r="AH7852" s="27"/>
      <c r="AI7852" s="27"/>
      <c r="AJ7852" s="27"/>
      <c r="AK7852" s="27"/>
    </row>
    <row r="7853" spans="1:37" s="46" customFormat="1" x14ac:dyDescent="0.25">
      <c r="A7853" s="96"/>
      <c r="B7853" s="96"/>
      <c r="C7853" s="61"/>
      <c r="D7853" s="95"/>
      <c r="E7853" s="59"/>
      <c r="F7853" s="47"/>
      <c r="G7853" s="47"/>
      <c r="H7853" s="47"/>
      <c r="I7853" s="94"/>
      <c r="J7853" s="47"/>
      <c r="K7853" s="27"/>
      <c r="L7853" s="27"/>
      <c r="M7853" s="24"/>
      <c r="N7853" s="27"/>
      <c r="O7853" s="27"/>
      <c r="P7853" s="27"/>
      <c r="Q7853" s="27"/>
      <c r="R7853" s="27"/>
      <c r="S7853" s="27"/>
      <c r="T7853" s="27"/>
      <c r="U7853" s="27"/>
      <c r="V7853" s="27"/>
      <c r="W7853" s="27"/>
      <c r="X7853" s="27"/>
      <c r="Y7853" s="27"/>
      <c r="Z7853" s="27"/>
      <c r="AA7853" s="27"/>
      <c r="AB7853" s="27"/>
      <c r="AC7853" s="27"/>
      <c r="AD7853" s="27"/>
      <c r="AE7853" s="27"/>
      <c r="AF7853" s="27"/>
      <c r="AG7853" s="27"/>
      <c r="AH7853" s="27"/>
      <c r="AI7853" s="27"/>
      <c r="AJ7853" s="27"/>
      <c r="AK7853" s="27"/>
    </row>
    <row r="7854" spans="1:37" s="46" customFormat="1" x14ac:dyDescent="0.25">
      <c r="A7854" s="96"/>
      <c r="B7854" s="96"/>
      <c r="C7854" s="61"/>
      <c r="D7854" s="95"/>
      <c r="E7854" s="59"/>
      <c r="F7854" s="47"/>
      <c r="G7854" s="47"/>
      <c r="H7854" s="47"/>
      <c r="I7854" s="94"/>
      <c r="J7854" s="47"/>
      <c r="K7854" s="27"/>
      <c r="L7854" s="27"/>
      <c r="M7854" s="24"/>
      <c r="N7854" s="27"/>
      <c r="O7854" s="27"/>
      <c r="P7854" s="27"/>
      <c r="Q7854" s="27"/>
      <c r="R7854" s="27"/>
      <c r="S7854" s="27"/>
      <c r="T7854" s="27"/>
      <c r="U7854" s="27"/>
      <c r="V7854" s="27"/>
      <c r="W7854" s="27"/>
      <c r="X7854" s="27"/>
      <c r="Y7854" s="27"/>
      <c r="Z7854" s="27"/>
      <c r="AA7854" s="27"/>
      <c r="AB7854" s="27"/>
      <c r="AC7854" s="27"/>
      <c r="AD7854" s="27"/>
      <c r="AE7854" s="27"/>
      <c r="AF7854" s="27"/>
      <c r="AG7854" s="27"/>
      <c r="AH7854" s="27"/>
      <c r="AI7854" s="27"/>
      <c r="AJ7854" s="27"/>
      <c r="AK7854" s="27"/>
    </row>
    <row r="7855" spans="1:37" s="46" customFormat="1" x14ac:dyDescent="0.25">
      <c r="A7855" s="96"/>
      <c r="B7855" s="96"/>
      <c r="C7855" s="61"/>
      <c r="D7855" s="95"/>
      <c r="E7855" s="59"/>
      <c r="F7855" s="47"/>
      <c r="G7855" s="47"/>
      <c r="H7855" s="47"/>
      <c r="I7855" s="94"/>
      <c r="J7855" s="47"/>
      <c r="K7855" s="27"/>
      <c r="L7855" s="27"/>
      <c r="M7855" s="24"/>
      <c r="N7855" s="27"/>
      <c r="O7855" s="27"/>
      <c r="P7855" s="27"/>
      <c r="Q7855" s="27"/>
      <c r="R7855" s="27"/>
      <c r="S7855" s="27"/>
      <c r="T7855" s="27"/>
      <c r="U7855" s="27"/>
      <c r="V7855" s="27"/>
      <c r="W7855" s="27"/>
      <c r="X7855" s="27"/>
      <c r="Y7855" s="27"/>
      <c r="Z7855" s="27"/>
      <c r="AA7855" s="27"/>
      <c r="AB7855" s="27"/>
      <c r="AC7855" s="27"/>
      <c r="AD7855" s="27"/>
      <c r="AE7855" s="27"/>
      <c r="AF7855" s="27"/>
      <c r="AG7855" s="27"/>
      <c r="AH7855" s="27"/>
      <c r="AI7855" s="27"/>
      <c r="AJ7855" s="27"/>
      <c r="AK7855" s="27"/>
    </row>
    <row r="7856" spans="1:37" s="46" customFormat="1" x14ac:dyDescent="0.25">
      <c r="A7856" s="96"/>
      <c r="B7856" s="96"/>
      <c r="C7856" s="61"/>
      <c r="D7856" s="95"/>
      <c r="E7856" s="59"/>
      <c r="F7856" s="47"/>
      <c r="G7856" s="47"/>
      <c r="H7856" s="47"/>
      <c r="I7856" s="94"/>
      <c r="J7856" s="47"/>
      <c r="K7856" s="27"/>
      <c r="L7856" s="27"/>
      <c r="M7856" s="24"/>
      <c r="N7856" s="27"/>
      <c r="O7856" s="27"/>
      <c r="P7856" s="27"/>
      <c r="Q7856" s="27"/>
      <c r="R7856" s="27"/>
      <c r="S7856" s="27"/>
      <c r="T7856" s="27"/>
      <c r="U7856" s="27"/>
      <c r="V7856" s="27"/>
      <c r="W7856" s="27"/>
      <c r="X7856" s="27"/>
      <c r="Y7856" s="27"/>
      <c r="Z7856" s="27"/>
      <c r="AA7856" s="27"/>
      <c r="AB7856" s="27"/>
      <c r="AC7856" s="27"/>
      <c r="AD7856" s="27"/>
      <c r="AE7856" s="27"/>
      <c r="AF7856" s="27"/>
      <c r="AG7856" s="27"/>
      <c r="AH7856" s="27"/>
      <c r="AI7856" s="27"/>
      <c r="AJ7856" s="27"/>
      <c r="AK7856" s="27"/>
    </row>
    <row r="7857" spans="1:37" s="46" customFormat="1" x14ac:dyDescent="0.25">
      <c r="A7857" s="96"/>
      <c r="B7857" s="96"/>
      <c r="C7857" s="61"/>
      <c r="D7857" s="95"/>
      <c r="E7857" s="59"/>
      <c r="F7857" s="47"/>
      <c r="G7857" s="47"/>
      <c r="H7857" s="47"/>
      <c r="I7857" s="94"/>
      <c r="J7857" s="47"/>
      <c r="K7857" s="27"/>
      <c r="L7857" s="27"/>
      <c r="M7857" s="24"/>
      <c r="N7857" s="27"/>
      <c r="O7857" s="27"/>
      <c r="P7857" s="27"/>
      <c r="Q7857" s="27"/>
      <c r="R7857" s="27"/>
      <c r="S7857" s="27"/>
      <c r="T7857" s="27"/>
      <c r="U7857" s="27"/>
      <c r="V7857" s="27"/>
      <c r="W7857" s="27"/>
      <c r="X7857" s="27"/>
      <c r="Y7857" s="27"/>
      <c r="Z7857" s="27"/>
      <c r="AA7857" s="27"/>
      <c r="AB7857" s="27"/>
      <c r="AC7857" s="27"/>
      <c r="AD7857" s="27"/>
      <c r="AE7857" s="27"/>
      <c r="AF7857" s="27"/>
      <c r="AG7857" s="27"/>
      <c r="AH7857" s="27"/>
      <c r="AI7857" s="27"/>
      <c r="AJ7857" s="27"/>
      <c r="AK7857" s="27"/>
    </row>
    <row r="7858" spans="1:37" s="46" customFormat="1" x14ac:dyDescent="0.25">
      <c r="A7858" s="96"/>
      <c r="B7858" s="96"/>
      <c r="C7858" s="61"/>
      <c r="D7858" s="95"/>
      <c r="E7858" s="59"/>
      <c r="F7858" s="47"/>
      <c r="G7858" s="47"/>
      <c r="H7858" s="47"/>
      <c r="I7858" s="94"/>
      <c r="J7858" s="47"/>
      <c r="K7858" s="27"/>
      <c r="L7858" s="27"/>
      <c r="M7858" s="24"/>
      <c r="N7858" s="27"/>
      <c r="O7858" s="27"/>
      <c r="P7858" s="27"/>
      <c r="Q7858" s="27"/>
      <c r="R7858" s="27"/>
      <c r="S7858" s="27"/>
      <c r="T7858" s="27"/>
      <c r="U7858" s="27"/>
      <c r="V7858" s="27"/>
      <c r="W7858" s="27"/>
      <c r="X7858" s="27"/>
      <c r="Y7858" s="27"/>
      <c r="Z7858" s="27"/>
      <c r="AA7858" s="27"/>
      <c r="AB7858" s="27"/>
      <c r="AC7858" s="27"/>
      <c r="AD7858" s="27"/>
      <c r="AE7858" s="27"/>
      <c r="AF7858" s="27"/>
      <c r="AG7858" s="27"/>
      <c r="AH7858" s="27"/>
      <c r="AI7858" s="27"/>
      <c r="AJ7858" s="27"/>
      <c r="AK7858" s="27"/>
    </row>
    <row r="7859" spans="1:37" s="46" customFormat="1" x14ac:dyDescent="0.25">
      <c r="A7859" s="96"/>
      <c r="B7859" s="96"/>
      <c r="C7859" s="61"/>
      <c r="D7859" s="95"/>
      <c r="E7859" s="59"/>
      <c r="F7859" s="47"/>
      <c r="G7859" s="47"/>
      <c r="H7859" s="47"/>
      <c r="I7859" s="94"/>
      <c r="J7859" s="47"/>
      <c r="K7859" s="27"/>
      <c r="L7859" s="27"/>
      <c r="M7859" s="24"/>
      <c r="N7859" s="27"/>
      <c r="O7859" s="27"/>
      <c r="P7859" s="27"/>
      <c r="Q7859" s="27"/>
      <c r="R7859" s="27"/>
      <c r="S7859" s="27"/>
      <c r="T7859" s="27"/>
      <c r="U7859" s="27"/>
      <c r="V7859" s="27"/>
      <c r="W7859" s="27"/>
      <c r="X7859" s="27"/>
      <c r="Y7859" s="27"/>
      <c r="Z7859" s="27"/>
      <c r="AA7859" s="27"/>
      <c r="AB7859" s="27"/>
      <c r="AC7859" s="27"/>
      <c r="AD7859" s="27"/>
      <c r="AE7859" s="27"/>
      <c r="AF7859" s="27"/>
      <c r="AG7859" s="27"/>
      <c r="AH7859" s="27"/>
      <c r="AI7859" s="27"/>
      <c r="AJ7859" s="27"/>
      <c r="AK7859" s="27"/>
    </row>
    <row r="7860" spans="1:37" s="46" customFormat="1" x14ac:dyDescent="0.25">
      <c r="A7860" s="96"/>
      <c r="B7860" s="96"/>
      <c r="C7860" s="61"/>
      <c r="D7860" s="95"/>
      <c r="E7860" s="59"/>
      <c r="F7860" s="47"/>
      <c r="G7860" s="47"/>
      <c r="H7860" s="47"/>
      <c r="I7860" s="94"/>
      <c r="J7860" s="47"/>
      <c r="K7860" s="27"/>
      <c r="L7860" s="27"/>
      <c r="M7860" s="24"/>
      <c r="N7860" s="27"/>
      <c r="O7860" s="27"/>
      <c r="P7860" s="27"/>
      <c r="Q7860" s="27"/>
      <c r="R7860" s="27"/>
      <c r="S7860" s="27"/>
      <c r="T7860" s="27"/>
      <c r="U7860" s="27"/>
      <c r="V7860" s="27"/>
      <c r="W7860" s="27"/>
      <c r="X7860" s="27"/>
      <c r="Y7860" s="27"/>
      <c r="Z7860" s="27"/>
      <c r="AA7860" s="27"/>
      <c r="AB7860" s="27"/>
      <c r="AC7860" s="27"/>
      <c r="AD7860" s="27"/>
      <c r="AE7860" s="27"/>
      <c r="AF7860" s="27"/>
      <c r="AG7860" s="27"/>
      <c r="AH7860" s="27"/>
      <c r="AI7860" s="27"/>
      <c r="AJ7860" s="27"/>
      <c r="AK7860" s="27"/>
    </row>
    <row r="7861" spans="1:37" s="46" customFormat="1" x14ac:dyDescent="0.25">
      <c r="A7861" s="96"/>
      <c r="B7861" s="96"/>
      <c r="C7861" s="61"/>
      <c r="D7861" s="95"/>
      <c r="E7861" s="59"/>
      <c r="F7861" s="47"/>
      <c r="G7861" s="47"/>
      <c r="H7861" s="47"/>
      <c r="I7861" s="94"/>
      <c r="J7861" s="47"/>
      <c r="K7861" s="27"/>
      <c r="L7861" s="27"/>
      <c r="M7861" s="24"/>
      <c r="N7861" s="27"/>
      <c r="O7861" s="27"/>
      <c r="P7861" s="27"/>
      <c r="Q7861" s="27"/>
      <c r="R7861" s="27"/>
      <c r="S7861" s="27"/>
      <c r="T7861" s="27"/>
      <c r="U7861" s="27"/>
      <c r="V7861" s="27"/>
      <c r="W7861" s="27"/>
      <c r="X7861" s="27"/>
      <c r="Y7861" s="27"/>
      <c r="Z7861" s="27"/>
      <c r="AA7861" s="27"/>
      <c r="AB7861" s="27"/>
      <c r="AC7861" s="27"/>
      <c r="AD7861" s="27"/>
      <c r="AE7861" s="27"/>
      <c r="AF7861" s="27"/>
      <c r="AG7861" s="27"/>
      <c r="AH7861" s="27"/>
      <c r="AI7861" s="27"/>
      <c r="AJ7861" s="27"/>
      <c r="AK7861" s="27"/>
    </row>
    <row r="7862" spans="1:37" s="46" customFormat="1" x14ac:dyDescent="0.25">
      <c r="A7862" s="96"/>
      <c r="B7862" s="96"/>
      <c r="C7862" s="61"/>
      <c r="D7862" s="95"/>
      <c r="E7862" s="59"/>
      <c r="F7862" s="47"/>
      <c r="G7862" s="47"/>
      <c r="H7862" s="47"/>
      <c r="I7862" s="94"/>
      <c r="J7862" s="47"/>
      <c r="K7862" s="27"/>
      <c r="L7862" s="27"/>
      <c r="M7862" s="24"/>
      <c r="N7862" s="27"/>
      <c r="O7862" s="27"/>
      <c r="P7862" s="27"/>
      <c r="Q7862" s="27"/>
      <c r="R7862" s="27"/>
      <c r="S7862" s="27"/>
      <c r="T7862" s="27"/>
      <c r="U7862" s="27"/>
      <c r="V7862" s="27"/>
      <c r="W7862" s="27"/>
      <c r="X7862" s="27"/>
      <c r="Y7862" s="27"/>
      <c r="Z7862" s="27"/>
      <c r="AA7862" s="27"/>
      <c r="AB7862" s="27"/>
      <c r="AC7862" s="27"/>
      <c r="AD7862" s="27"/>
      <c r="AE7862" s="27"/>
      <c r="AF7862" s="27"/>
      <c r="AG7862" s="27"/>
      <c r="AH7862" s="27"/>
      <c r="AI7862" s="27"/>
      <c r="AJ7862" s="27"/>
      <c r="AK7862" s="27"/>
    </row>
    <row r="7863" spans="1:37" s="46" customFormat="1" x14ac:dyDescent="0.25">
      <c r="A7863" s="96"/>
      <c r="B7863" s="96"/>
      <c r="C7863" s="61"/>
      <c r="D7863" s="95"/>
      <c r="E7863" s="59"/>
      <c r="F7863" s="47"/>
      <c r="G7863" s="47"/>
      <c r="H7863" s="47"/>
      <c r="I7863" s="94"/>
      <c r="J7863" s="47"/>
      <c r="K7863" s="27"/>
      <c r="L7863" s="27"/>
      <c r="M7863" s="24"/>
      <c r="N7863" s="27"/>
      <c r="O7863" s="27"/>
      <c r="P7863" s="27"/>
      <c r="Q7863" s="27"/>
      <c r="R7863" s="27"/>
      <c r="S7863" s="27"/>
      <c r="T7863" s="27"/>
      <c r="U7863" s="27"/>
      <c r="V7863" s="27"/>
      <c r="W7863" s="27"/>
      <c r="X7863" s="27"/>
      <c r="Y7863" s="27"/>
      <c r="Z7863" s="27"/>
      <c r="AA7863" s="27"/>
      <c r="AB7863" s="27"/>
      <c r="AC7863" s="27"/>
      <c r="AD7863" s="27"/>
      <c r="AE7863" s="27"/>
      <c r="AF7863" s="27"/>
      <c r="AG7863" s="27"/>
      <c r="AH7863" s="27"/>
      <c r="AI7863" s="27"/>
      <c r="AJ7863" s="27"/>
      <c r="AK7863" s="27"/>
    </row>
    <row r="7864" spans="1:37" s="46" customFormat="1" x14ac:dyDescent="0.25">
      <c r="A7864" s="96"/>
      <c r="B7864" s="96"/>
      <c r="C7864" s="61"/>
      <c r="D7864" s="95"/>
      <c r="E7864" s="59"/>
      <c r="F7864" s="47"/>
      <c r="G7864" s="47"/>
      <c r="H7864" s="47"/>
      <c r="I7864" s="94"/>
      <c r="J7864" s="47"/>
      <c r="K7864" s="27"/>
      <c r="L7864" s="27"/>
      <c r="M7864" s="24"/>
      <c r="N7864" s="27"/>
      <c r="O7864" s="27"/>
      <c r="P7864" s="27"/>
      <c r="Q7864" s="27"/>
      <c r="R7864" s="27"/>
      <c r="S7864" s="27"/>
      <c r="T7864" s="27"/>
      <c r="U7864" s="27"/>
      <c r="V7864" s="27"/>
      <c r="W7864" s="27"/>
      <c r="X7864" s="27"/>
      <c r="Y7864" s="27"/>
      <c r="Z7864" s="27"/>
      <c r="AA7864" s="27"/>
      <c r="AB7864" s="27"/>
      <c r="AC7864" s="27"/>
      <c r="AD7864" s="27"/>
      <c r="AE7864" s="27"/>
      <c r="AF7864" s="27"/>
      <c r="AG7864" s="27"/>
      <c r="AH7864" s="27"/>
      <c r="AI7864" s="27"/>
      <c r="AJ7864" s="27"/>
      <c r="AK7864" s="27"/>
    </row>
    <row r="7865" spans="1:37" s="46" customFormat="1" x14ac:dyDescent="0.25">
      <c r="A7865" s="96"/>
      <c r="B7865" s="96"/>
      <c r="C7865" s="61"/>
      <c r="D7865" s="95"/>
      <c r="E7865" s="59"/>
      <c r="F7865" s="47"/>
      <c r="G7865" s="47"/>
      <c r="H7865" s="47"/>
      <c r="I7865" s="94"/>
      <c r="J7865" s="47"/>
      <c r="K7865" s="27"/>
      <c r="L7865" s="27"/>
      <c r="M7865" s="24"/>
      <c r="N7865" s="27"/>
      <c r="O7865" s="27"/>
      <c r="P7865" s="27"/>
      <c r="Q7865" s="27"/>
      <c r="R7865" s="27"/>
      <c r="S7865" s="27"/>
      <c r="T7865" s="27"/>
      <c r="U7865" s="27"/>
      <c r="V7865" s="27"/>
      <c r="W7865" s="27"/>
      <c r="X7865" s="27"/>
      <c r="Y7865" s="27"/>
      <c r="Z7865" s="27"/>
      <c r="AA7865" s="27"/>
      <c r="AB7865" s="27"/>
      <c r="AC7865" s="27"/>
      <c r="AD7865" s="27"/>
      <c r="AE7865" s="27"/>
      <c r="AF7865" s="27"/>
      <c r="AG7865" s="27"/>
      <c r="AH7865" s="27"/>
      <c r="AI7865" s="27"/>
      <c r="AJ7865" s="27"/>
      <c r="AK7865" s="27"/>
    </row>
    <row r="7866" spans="1:37" s="46" customFormat="1" x14ac:dyDescent="0.25">
      <c r="A7866" s="96"/>
      <c r="B7866" s="96"/>
      <c r="C7866" s="61"/>
      <c r="D7866" s="95"/>
      <c r="E7866" s="59"/>
      <c r="F7866" s="47"/>
      <c r="G7866" s="47"/>
      <c r="H7866" s="47"/>
      <c r="I7866" s="94"/>
      <c r="J7866" s="47"/>
      <c r="K7866" s="27"/>
      <c r="L7866" s="27"/>
      <c r="M7866" s="24"/>
      <c r="N7866" s="27"/>
      <c r="O7866" s="27"/>
      <c r="P7866" s="27"/>
      <c r="Q7866" s="27"/>
      <c r="R7866" s="27"/>
      <c r="S7866" s="27"/>
      <c r="T7866" s="27"/>
      <c r="U7866" s="27"/>
      <c r="V7866" s="27"/>
      <c r="W7866" s="27"/>
      <c r="X7866" s="27"/>
      <c r="Y7866" s="27"/>
      <c r="Z7866" s="27"/>
      <c r="AA7866" s="27"/>
      <c r="AB7866" s="27"/>
      <c r="AC7866" s="27"/>
      <c r="AD7866" s="27"/>
      <c r="AE7866" s="27"/>
      <c r="AF7866" s="27"/>
      <c r="AG7866" s="27"/>
      <c r="AH7866" s="27"/>
      <c r="AI7866" s="27"/>
      <c r="AJ7866" s="27"/>
      <c r="AK7866" s="27"/>
    </row>
    <row r="7867" spans="1:37" s="46" customFormat="1" x14ac:dyDescent="0.25">
      <c r="A7867" s="96"/>
      <c r="B7867" s="96"/>
      <c r="C7867" s="61"/>
      <c r="D7867" s="95"/>
      <c r="E7867" s="59"/>
      <c r="F7867" s="47"/>
      <c r="G7867" s="47"/>
      <c r="H7867" s="47"/>
      <c r="I7867" s="94"/>
      <c r="J7867" s="47"/>
      <c r="K7867" s="27"/>
      <c r="L7867" s="27"/>
      <c r="M7867" s="24"/>
      <c r="N7867" s="27"/>
      <c r="O7867" s="27"/>
      <c r="P7867" s="27"/>
      <c r="Q7867" s="27"/>
      <c r="R7867" s="27"/>
      <c r="S7867" s="27"/>
      <c r="T7867" s="27"/>
      <c r="U7867" s="27"/>
      <c r="V7867" s="27"/>
      <c r="W7867" s="27"/>
      <c r="X7867" s="27"/>
      <c r="Y7867" s="27"/>
      <c r="Z7867" s="27"/>
      <c r="AA7867" s="27"/>
      <c r="AB7867" s="27"/>
      <c r="AC7867" s="27"/>
      <c r="AD7867" s="27"/>
      <c r="AE7867" s="27"/>
      <c r="AF7867" s="27"/>
      <c r="AG7867" s="27"/>
      <c r="AH7867" s="27"/>
      <c r="AI7867" s="27"/>
      <c r="AJ7867" s="27"/>
      <c r="AK7867" s="27"/>
    </row>
    <row r="7868" spans="1:37" s="46" customFormat="1" x14ac:dyDescent="0.25">
      <c r="A7868" s="96"/>
      <c r="B7868" s="96"/>
      <c r="C7868" s="61"/>
      <c r="D7868" s="95"/>
      <c r="E7868" s="59"/>
      <c r="F7868" s="47"/>
      <c r="G7868" s="47"/>
      <c r="H7868" s="47"/>
      <c r="I7868" s="94"/>
      <c r="J7868" s="47"/>
      <c r="K7868" s="27"/>
      <c r="L7868" s="27"/>
      <c r="M7868" s="24"/>
      <c r="N7868" s="27"/>
      <c r="O7868" s="27"/>
      <c r="P7868" s="27"/>
      <c r="Q7868" s="27"/>
      <c r="R7868" s="27"/>
      <c r="S7868" s="27"/>
      <c r="T7868" s="27"/>
      <c r="U7868" s="27"/>
      <c r="V7868" s="27"/>
      <c r="W7868" s="27"/>
      <c r="X7868" s="27"/>
      <c r="Y7868" s="27"/>
      <c r="Z7868" s="27"/>
      <c r="AA7868" s="27"/>
      <c r="AB7868" s="27"/>
      <c r="AC7868" s="27"/>
      <c r="AD7868" s="27"/>
      <c r="AE7868" s="27"/>
      <c r="AF7868" s="27"/>
      <c r="AG7868" s="27"/>
      <c r="AH7868" s="27"/>
      <c r="AI7868" s="27"/>
      <c r="AJ7868" s="27"/>
      <c r="AK7868" s="27"/>
    </row>
    <row r="7869" spans="1:37" s="46" customFormat="1" x14ac:dyDescent="0.25">
      <c r="A7869" s="96"/>
      <c r="B7869" s="96"/>
      <c r="C7869" s="61"/>
      <c r="D7869" s="95"/>
      <c r="E7869" s="59"/>
      <c r="F7869" s="47"/>
      <c r="G7869" s="47"/>
      <c r="H7869" s="47"/>
      <c r="I7869" s="94"/>
      <c r="J7869" s="47"/>
      <c r="K7869" s="27"/>
      <c r="L7869" s="27"/>
      <c r="M7869" s="24"/>
      <c r="N7869" s="27"/>
      <c r="O7869" s="27"/>
      <c r="P7869" s="27"/>
      <c r="Q7869" s="27"/>
      <c r="R7869" s="27"/>
      <c r="S7869" s="27"/>
      <c r="T7869" s="27"/>
      <c r="U7869" s="27"/>
      <c r="V7869" s="27"/>
      <c r="W7869" s="27"/>
      <c r="X7869" s="27"/>
      <c r="Y7869" s="27"/>
      <c r="Z7869" s="27"/>
      <c r="AA7869" s="27"/>
      <c r="AB7869" s="27"/>
      <c r="AC7869" s="27"/>
      <c r="AD7869" s="27"/>
      <c r="AE7869" s="27"/>
      <c r="AF7869" s="27"/>
      <c r="AG7869" s="27"/>
      <c r="AH7869" s="27"/>
      <c r="AI7869" s="27"/>
      <c r="AJ7869" s="27"/>
      <c r="AK7869" s="27"/>
    </row>
    <row r="7870" spans="1:37" s="46" customFormat="1" x14ac:dyDescent="0.25">
      <c r="A7870" s="96"/>
      <c r="B7870" s="96"/>
      <c r="C7870" s="61"/>
      <c r="D7870" s="95"/>
      <c r="E7870" s="59"/>
      <c r="F7870" s="47"/>
      <c r="G7870" s="47"/>
      <c r="H7870" s="47"/>
      <c r="I7870" s="94"/>
      <c r="J7870" s="47"/>
      <c r="K7870" s="27"/>
      <c r="L7870" s="27"/>
      <c r="M7870" s="24"/>
      <c r="N7870" s="27"/>
      <c r="O7870" s="27"/>
      <c r="P7870" s="27"/>
      <c r="Q7870" s="27"/>
      <c r="R7870" s="27"/>
      <c r="S7870" s="27"/>
      <c r="T7870" s="27"/>
      <c r="U7870" s="27"/>
      <c r="V7870" s="27"/>
      <c r="W7870" s="27"/>
      <c r="X7870" s="27"/>
      <c r="Y7870" s="27"/>
      <c r="Z7870" s="27"/>
      <c r="AA7870" s="27"/>
      <c r="AB7870" s="27"/>
      <c r="AC7870" s="27"/>
      <c r="AD7870" s="27"/>
      <c r="AE7870" s="27"/>
      <c r="AF7870" s="27"/>
      <c r="AG7870" s="27"/>
      <c r="AH7870" s="27"/>
      <c r="AI7870" s="27"/>
      <c r="AJ7870" s="27"/>
      <c r="AK7870" s="27"/>
    </row>
    <row r="7871" spans="1:37" s="46" customFormat="1" x14ac:dyDescent="0.25">
      <c r="A7871" s="96"/>
      <c r="B7871" s="96"/>
      <c r="C7871" s="61"/>
      <c r="D7871" s="95"/>
      <c r="E7871" s="59"/>
      <c r="F7871" s="47"/>
      <c r="G7871" s="47"/>
      <c r="H7871" s="47"/>
      <c r="I7871" s="94"/>
      <c r="J7871" s="47"/>
      <c r="K7871" s="27"/>
      <c r="L7871" s="27"/>
      <c r="M7871" s="24"/>
      <c r="N7871" s="27"/>
      <c r="O7871" s="27"/>
      <c r="P7871" s="27"/>
      <c r="Q7871" s="27"/>
      <c r="R7871" s="27"/>
      <c r="S7871" s="27"/>
      <c r="T7871" s="27"/>
      <c r="U7871" s="27"/>
      <c r="V7871" s="27"/>
      <c r="W7871" s="27"/>
      <c r="X7871" s="27"/>
      <c r="Y7871" s="27"/>
      <c r="Z7871" s="27"/>
      <c r="AA7871" s="27"/>
      <c r="AB7871" s="27"/>
      <c r="AC7871" s="27"/>
      <c r="AD7871" s="27"/>
      <c r="AE7871" s="27"/>
      <c r="AF7871" s="27"/>
      <c r="AG7871" s="27"/>
      <c r="AH7871" s="27"/>
      <c r="AI7871" s="27"/>
      <c r="AJ7871" s="27"/>
      <c r="AK7871" s="27"/>
    </row>
    <row r="7872" spans="1:37" s="46" customFormat="1" x14ac:dyDescent="0.25">
      <c r="A7872" s="96"/>
      <c r="B7872" s="96"/>
      <c r="C7872" s="61"/>
      <c r="D7872" s="95"/>
      <c r="E7872" s="59"/>
      <c r="F7872" s="47"/>
      <c r="G7872" s="47"/>
      <c r="H7872" s="47"/>
      <c r="I7872" s="94"/>
      <c r="J7872" s="47"/>
      <c r="K7872" s="27"/>
      <c r="L7872" s="27"/>
      <c r="M7872" s="24"/>
      <c r="N7872" s="27"/>
      <c r="O7872" s="27"/>
      <c r="P7872" s="27"/>
      <c r="Q7872" s="27"/>
      <c r="R7872" s="27"/>
      <c r="S7872" s="27"/>
      <c r="T7872" s="27"/>
      <c r="U7872" s="27"/>
      <c r="V7872" s="27"/>
      <c r="W7872" s="27"/>
      <c r="X7872" s="27"/>
      <c r="Y7872" s="27"/>
      <c r="Z7872" s="27"/>
      <c r="AA7872" s="27"/>
      <c r="AB7872" s="27"/>
      <c r="AC7872" s="27"/>
      <c r="AD7872" s="27"/>
      <c r="AE7872" s="27"/>
      <c r="AF7872" s="27"/>
      <c r="AG7872" s="27"/>
      <c r="AH7872" s="27"/>
      <c r="AI7872" s="27"/>
      <c r="AJ7872" s="27"/>
      <c r="AK7872" s="27"/>
    </row>
    <row r="7873" spans="1:37" s="46" customFormat="1" x14ac:dyDescent="0.25">
      <c r="A7873" s="96"/>
      <c r="B7873" s="96"/>
      <c r="C7873" s="61"/>
      <c r="D7873" s="95"/>
      <c r="E7873" s="59"/>
      <c r="F7873" s="47"/>
      <c r="G7873" s="47"/>
      <c r="H7873" s="47"/>
      <c r="I7873" s="94"/>
      <c r="J7873" s="47"/>
      <c r="K7873" s="27"/>
      <c r="L7873" s="27"/>
      <c r="M7873" s="24"/>
      <c r="N7873" s="27"/>
      <c r="O7873" s="27"/>
      <c r="P7873" s="27"/>
      <c r="Q7873" s="27"/>
      <c r="R7873" s="27"/>
      <c r="S7873" s="27"/>
      <c r="T7873" s="27"/>
      <c r="U7873" s="27"/>
      <c r="V7873" s="27"/>
      <c r="W7873" s="27"/>
      <c r="X7873" s="27"/>
      <c r="Y7873" s="27"/>
      <c r="Z7873" s="27"/>
      <c r="AA7873" s="27"/>
      <c r="AB7873" s="27"/>
      <c r="AC7873" s="27"/>
      <c r="AD7873" s="27"/>
      <c r="AE7873" s="27"/>
      <c r="AF7873" s="27"/>
      <c r="AG7873" s="27"/>
      <c r="AH7873" s="27"/>
      <c r="AI7873" s="27"/>
      <c r="AJ7873" s="27"/>
      <c r="AK7873" s="27"/>
    </row>
    <row r="7874" spans="1:37" s="46" customFormat="1" x14ac:dyDescent="0.25">
      <c r="A7874" s="96"/>
      <c r="B7874" s="96"/>
      <c r="C7874" s="61"/>
      <c r="D7874" s="95"/>
      <c r="E7874" s="59"/>
      <c r="F7874" s="47"/>
      <c r="G7874" s="47"/>
      <c r="H7874" s="47"/>
      <c r="I7874" s="94"/>
      <c r="J7874" s="47"/>
      <c r="K7874" s="27"/>
      <c r="L7874" s="27"/>
      <c r="M7874" s="24"/>
      <c r="N7874" s="27"/>
      <c r="O7874" s="27"/>
      <c r="P7874" s="27"/>
      <c r="Q7874" s="27"/>
      <c r="R7874" s="27"/>
      <c r="S7874" s="27"/>
      <c r="T7874" s="27"/>
      <c r="U7874" s="27"/>
      <c r="V7874" s="27"/>
      <c r="W7874" s="27"/>
      <c r="X7874" s="27"/>
      <c r="Y7874" s="27"/>
      <c r="Z7874" s="27"/>
      <c r="AA7874" s="27"/>
      <c r="AB7874" s="27"/>
      <c r="AC7874" s="27"/>
      <c r="AD7874" s="27"/>
      <c r="AE7874" s="27"/>
      <c r="AF7874" s="27"/>
      <c r="AG7874" s="27"/>
      <c r="AH7874" s="27"/>
      <c r="AI7874" s="27"/>
      <c r="AJ7874" s="27"/>
      <c r="AK7874" s="27"/>
    </row>
    <row r="7875" spans="1:37" s="46" customFormat="1" x14ac:dyDescent="0.25">
      <c r="A7875" s="96"/>
      <c r="B7875" s="96"/>
      <c r="C7875" s="61"/>
      <c r="D7875" s="95"/>
      <c r="E7875" s="59"/>
      <c r="F7875" s="47"/>
      <c r="G7875" s="47"/>
      <c r="H7875" s="47"/>
      <c r="I7875" s="94"/>
      <c r="J7875" s="47"/>
      <c r="K7875" s="27"/>
      <c r="L7875" s="27"/>
      <c r="M7875" s="24"/>
      <c r="N7875" s="27"/>
      <c r="O7875" s="27"/>
      <c r="P7875" s="27"/>
      <c r="Q7875" s="27"/>
      <c r="R7875" s="27"/>
      <c r="S7875" s="27"/>
      <c r="T7875" s="27"/>
      <c r="U7875" s="27"/>
      <c r="V7875" s="27"/>
      <c r="W7875" s="27"/>
      <c r="X7875" s="27"/>
      <c r="Y7875" s="27"/>
      <c r="Z7875" s="27"/>
      <c r="AA7875" s="27"/>
      <c r="AB7875" s="27"/>
      <c r="AC7875" s="27"/>
      <c r="AD7875" s="27"/>
      <c r="AE7875" s="27"/>
      <c r="AF7875" s="27"/>
      <c r="AG7875" s="27"/>
      <c r="AH7875" s="27"/>
      <c r="AI7875" s="27"/>
      <c r="AJ7875" s="27"/>
      <c r="AK7875" s="27"/>
    </row>
    <row r="7876" spans="1:37" s="46" customFormat="1" x14ac:dyDescent="0.25">
      <c r="A7876" s="96"/>
      <c r="B7876" s="96"/>
      <c r="C7876" s="61"/>
      <c r="D7876" s="95"/>
      <c r="E7876" s="59"/>
      <c r="F7876" s="47"/>
      <c r="G7876" s="47"/>
      <c r="H7876" s="47"/>
      <c r="I7876" s="94"/>
      <c r="J7876" s="47"/>
      <c r="K7876" s="27"/>
      <c r="L7876" s="27"/>
      <c r="M7876" s="24"/>
      <c r="N7876" s="27"/>
      <c r="O7876" s="27"/>
      <c r="P7876" s="27"/>
      <c r="Q7876" s="27"/>
      <c r="R7876" s="27"/>
      <c r="S7876" s="27"/>
      <c r="T7876" s="27"/>
      <c r="U7876" s="27"/>
      <c r="V7876" s="27"/>
      <c r="W7876" s="27"/>
      <c r="X7876" s="27"/>
      <c r="Y7876" s="27"/>
      <c r="Z7876" s="27"/>
      <c r="AA7876" s="27"/>
      <c r="AB7876" s="27"/>
      <c r="AC7876" s="27"/>
      <c r="AD7876" s="27"/>
      <c r="AE7876" s="27"/>
      <c r="AF7876" s="27"/>
      <c r="AG7876" s="27"/>
      <c r="AH7876" s="27"/>
      <c r="AI7876" s="27"/>
      <c r="AJ7876" s="27"/>
      <c r="AK7876" s="27"/>
    </row>
    <row r="7877" spans="1:37" s="46" customFormat="1" x14ac:dyDescent="0.25">
      <c r="A7877" s="96"/>
      <c r="B7877" s="96"/>
      <c r="C7877" s="61"/>
      <c r="D7877" s="95"/>
      <c r="E7877" s="59"/>
      <c r="F7877" s="47"/>
      <c r="G7877" s="47"/>
      <c r="H7877" s="47"/>
      <c r="I7877" s="94"/>
      <c r="J7877" s="47"/>
      <c r="K7877" s="27"/>
      <c r="L7877" s="27"/>
      <c r="M7877" s="24"/>
      <c r="N7877" s="27"/>
      <c r="O7877" s="27"/>
      <c r="P7877" s="27"/>
      <c r="Q7877" s="27"/>
      <c r="R7877" s="27"/>
      <c r="S7877" s="27"/>
      <c r="T7877" s="27"/>
      <c r="U7877" s="27"/>
      <c r="V7877" s="27"/>
      <c r="W7877" s="27"/>
      <c r="X7877" s="27"/>
      <c r="Y7877" s="27"/>
      <c r="Z7877" s="27"/>
      <c r="AA7877" s="27"/>
      <c r="AB7877" s="27"/>
      <c r="AC7877" s="27"/>
      <c r="AD7877" s="27"/>
      <c r="AE7877" s="27"/>
      <c r="AF7877" s="27"/>
      <c r="AG7877" s="27"/>
      <c r="AH7877" s="27"/>
      <c r="AI7877" s="27"/>
      <c r="AJ7877" s="27"/>
      <c r="AK7877" s="27"/>
    </row>
    <row r="7878" spans="1:37" s="46" customFormat="1" x14ac:dyDescent="0.25">
      <c r="A7878" s="96"/>
      <c r="B7878" s="96"/>
      <c r="C7878" s="61"/>
      <c r="D7878" s="95"/>
      <c r="E7878" s="59"/>
      <c r="F7878" s="47"/>
      <c r="G7878" s="47"/>
      <c r="H7878" s="47"/>
      <c r="I7878" s="94"/>
      <c r="J7878" s="47"/>
      <c r="K7878" s="27"/>
      <c r="L7878" s="27"/>
      <c r="M7878" s="24"/>
      <c r="N7878" s="27"/>
      <c r="O7878" s="27"/>
      <c r="P7878" s="27"/>
      <c r="Q7878" s="27"/>
      <c r="R7878" s="27"/>
      <c r="S7878" s="27"/>
      <c r="T7878" s="27"/>
      <c r="U7878" s="27"/>
      <c r="V7878" s="27"/>
      <c r="W7878" s="27"/>
      <c r="X7878" s="27"/>
      <c r="Y7878" s="27"/>
      <c r="Z7878" s="27"/>
      <c r="AA7878" s="27"/>
      <c r="AB7878" s="27"/>
      <c r="AC7878" s="27"/>
      <c r="AD7878" s="27"/>
      <c r="AE7878" s="27"/>
      <c r="AF7878" s="27"/>
      <c r="AG7878" s="27"/>
      <c r="AH7878" s="27"/>
      <c r="AI7878" s="27"/>
      <c r="AJ7878" s="27"/>
      <c r="AK7878" s="27"/>
    </row>
    <row r="7879" spans="1:37" s="46" customFormat="1" x14ac:dyDescent="0.25">
      <c r="A7879" s="96"/>
      <c r="B7879" s="96"/>
      <c r="C7879" s="61"/>
      <c r="D7879" s="95"/>
      <c r="E7879" s="59"/>
      <c r="F7879" s="47"/>
      <c r="G7879" s="47"/>
      <c r="H7879" s="47"/>
      <c r="I7879" s="94"/>
      <c r="J7879" s="47"/>
      <c r="K7879" s="27"/>
      <c r="L7879" s="27"/>
      <c r="M7879" s="24"/>
      <c r="N7879" s="27"/>
      <c r="O7879" s="27"/>
      <c r="P7879" s="27"/>
      <c r="Q7879" s="27"/>
      <c r="R7879" s="27"/>
      <c r="S7879" s="27"/>
      <c r="T7879" s="27"/>
      <c r="U7879" s="27"/>
      <c r="V7879" s="27"/>
      <c r="W7879" s="27"/>
      <c r="X7879" s="27"/>
      <c r="Y7879" s="27"/>
      <c r="Z7879" s="27"/>
      <c r="AA7879" s="27"/>
      <c r="AB7879" s="27"/>
      <c r="AC7879" s="27"/>
      <c r="AD7879" s="27"/>
      <c r="AE7879" s="27"/>
      <c r="AF7879" s="27"/>
      <c r="AG7879" s="27"/>
      <c r="AH7879" s="27"/>
      <c r="AI7879" s="27"/>
      <c r="AJ7879" s="27"/>
      <c r="AK7879" s="27"/>
    </row>
    <row r="7880" spans="1:37" s="46" customFormat="1" x14ac:dyDescent="0.25">
      <c r="A7880" s="96"/>
      <c r="B7880" s="96"/>
      <c r="C7880" s="61"/>
      <c r="D7880" s="95"/>
      <c r="E7880" s="59"/>
      <c r="F7880" s="47"/>
      <c r="G7880" s="47"/>
      <c r="H7880" s="47"/>
      <c r="I7880" s="94"/>
      <c r="J7880" s="47"/>
      <c r="K7880" s="27"/>
      <c r="L7880" s="27"/>
      <c r="M7880" s="24"/>
      <c r="N7880" s="27"/>
      <c r="O7880" s="27"/>
      <c r="P7880" s="27"/>
      <c r="Q7880" s="27"/>
      <c r="R7880" s="27"/>
      <c r="S7880" s="27"/>
      <c r="T7880" s="27"/>
      <c r="U7880" s="27"/>
      <c r="V7880" s="27"/>
      <c r="W7880" s="27"/>
      <c r="X7880" s="27"/>
      <c r="Y7880" s="27"/>
      <c r="Z7880" s="27"/>
      <c r="AA7880" s="27"/>
      <c r="AB7880" s="27"/>
      <c r="AC7880" s="27"/>
      <c r="AD7880" s="27"/>
      <c r="AE7880" s="27"/>
      <c r="AF7880" s="27"/>
      <c r="AG7880" s="27"/>
      <c r="AH7880" s="27"/>
      <c r="AI7880" s="27"/>
      <c r="AJ7880" s="27"/>
      <c r="AK7880" s="27"/>
    </row>
    <row r="7881" spans="1:37" s="46" customFormat="1" x14ac:dyDescent="0.25">
      <c r="A7881" s="96"/>
      <c r="B7881" s="96"/>
      <c r="C7881" s="61"/>
      <c r="D7881" s="95"/>
      <c r="E7881" s="59"/>
      <c r="F7881" s="47"/>
      <c r="G7881" s="47"/>
      <c r="H7881" s="47"/>
      <c r="I7881" s="94"/>
      <c r="J7881" s="47"/>
      <c r="K7881" s="27"/>
      <c r="L7881" s="27"/>
      <c r="M7881" s="24"/>
      <c r="N7881" s="27"/>
      <c r="O7881" s="27"/>
      <c r="P7881" s="27"/>
      <c r="Q7881" s="27"/>
      <c r="R7881" s="27"/>
      <c r="S7881" s="27"/>
      <c r="T7881" s="27"/>
      <c r="U7881" s="27"/>
      <c r="V7881" s="27"/>
      <c r="W7881" s="27"/>
      <c r="X7881" s="27"/>
      <c r="Y7881" s="27"/>
      <c r="Z7881" s="27"/>
      <c r="AA7881" s="27"/>
      <c r="AB7881" s="27"/>
      <c r="AC7881" s="27"/>
      <c r="AD7881" s="27"/>
      <c r="AE7881" s="27"/>
      <c r="AF7881" s="27"/>
      <c r="AG7881" s="27"/>
      <c r="AH7881" s="27"/>
      <c r="AI7881" s="27"/>
      <c r="AJ7881" s="27"/>
      <c r="AK7881" s="27"/>
    </row>
    <row r="7882" spans="1:37" s="46" customFormat="1" x14ac:dyDescent="0.25">
      <c r="A7882" s="96"/>
      <c r="B7882" s="96"/>
      <c r="C7882" s="61"/>
      <c r="D7882" s="95"/>
      <c r="E7882" s="59"/>
      <c r="F7882" s="47"/>
      <c r="G7882" s="47"/>
      <c r="H7882" s="47"/>
      <c r="I7882" s="94"/>
      <c r="J7882" s="47"/>
      <c r="K7882" s="27"/>
      <c r="L7882" s="27"/>
      <c r="M7882" s="24"/>
      <c r="N7882" s="27"/>
      <c r="O7882" s="27"/>
      <c r="P7882" s="27"/>
      <c r="Q7882" s="27"/>
      <c r="R7882" s="27"/>
      <c r="S7882" s="27"/>
      <c r="T7882" s="27"/>
      <c r="U7882" s="27"/>
      <c r="V7882" s="27"/>
      <c r="W7882" s="27"/>
      <c r="X7882" s="27"/>
      <c r="Y7882" s="27"/>
      <c r="Z7882" s="27"/>
      <c r="AA7882" s="27"/>
      <c r="AB7882" s="27"/>
      <c r="AC7882" s="27"/>
      <c r="AD7882" s="27"/>
      <c r="AE7882" s="27"/>
      <c r="AF7882" s="27"/>
      <c r="AG7882" s="27"/>
      <c r="AH7882" s="27"/>
      <c r="AI7882" s="27"/>
      <c r="AJ7882" s="27"/>
      <c r="AK7882" s="27"/>
    </row>
    <row r="7883" spans="1:37" s="46" customFormat="1" x14ac:dyDescent="0.25">
      <c r="A7883" s="96"/>
      <c r="B7883" s="96"/>
      <c r="C7883" s="61"/>
      <c r="D7883" s="95"/>
      <c r="E7883" s="59"/>
      <c r="F7883" s="47"/>
      <c r="G7883" s="47"/>
      <c r="H7883" s="47"/>
      <c r="I7883" s="94"/>
      <c r="J7883" s="47"/>
      <c r="K7883" s="27"/>
      <c r="L7883" s="27"/>
      <c r="M7883" s="24"/>
      <c r="N7883" s="27"/>
      <c r="O7883" s="27"/>
      <c r="P7883" s="27"/>
      <c r="Q7883" s="27"/>
      <c r="R7883" s="27"/>
      <c r="S7883" s="27"/>
      <c r="T7883" s="27"/>
      <c r="U7883" s="27"/>
      <c r="V7883" s="27"/>
      <c r="W7883" s="27"/>
      <c r="X7883" s="27"/>
      <c r="Y7883" s="27"/>
      <c r="Z7883" s="27"/>
      <c r="AA7883" s="27"/>
      <c r="AB7883" s="27"/>
      <c r="AC7883" s="27"/>
      <c r="AD7883" s="27"/>
      <c r="AE7883" s="27"/>
      <c r="AF7883" s="27"/>
      <c r="AG7883" s="27"/>
      <c r="AH7883" s="27"/>
      <c r="AI7883" s="27"/>
      <c r="AJ7883" s="27"/>
      <c r="AK7883" s="27"/>
    </row>
    <row r="7884" spans="1:37" s="46" customFormat="1" x14ac:dyDescent="0.25">
      <c r="A7884" s="96"/>
      <c r="B7884" s="96"/>
      <c r="C7884" s="61"/>
      <c r="D7884" s="95"/>
      <c r="E7884" s="59"/>
      <c r="F7884" s="47"/>
      <c r="G7884" s="47"/>
      <c r="H7884" s="47"/>
      <c r="I7884" s="94"/>
      <c r="J7884" s="47"/>
      <c r="K7884" s="27"/>
      <c r="L7884" s="27"/>
      <c r="M7884" s="24"/>
      <c r="N7884" s="27"/>
      <c r="O7884" s="27"/>
      <c r="P7884" s="27"/>
      <c r="Q7884" s="27"/>
      <c r="R7884" s="27"/>
      <c r="S7884" s="27"/>
      <c r="T7884" s="27"/>
      <c r="U7884" s="27"/>
      <c r="V7884" s="27"/>
      <c r="W7884" s="27"/>
      <c r="X7884" s="27"/>
      <c r="Y7884" s="27"/>
      <c r="Z7884" s="27"/>
      <c r="AA7884" s="27"/>
      <c r="AB7884" s="27"/>
      <c r="AC7884" s="27"/>
      <c r="AD7884" s="27"/>
      <c r="AE7884" s="27"/>
      <c r="AF7884" s="27"/>
      <c r="AG7884" s="27"/>
      <c r="AH7884" s="27"/>
      <c r="AI7884" s="27"/>
      <c r="AJ7884" s="27"/>
      <c r="AK7884" s="27"/>
    </row>
    <row r="7885" spans="1:37" s="46" customFormat="1" x14ac:dyDescent="0.25">
      <c r="A7885" s="96"/>
      <c r="B7885" s="96"/>
      <c r="C7885" s="61"/>
      <c r="D7885" s="95"/>
      <c r="E7885" s="59"/>
      <c r="F7885" s="47"/>
      <c r="G7885" s="47"/>
      <c r="H7885" s="47"/>
      <c r="I7885" s="94"/>
      <c r="J7885" s="47"/>
      <c r="K7885" s="27"/>
      <c r="L7885" s="27"/>
      <c r="M7885" s="24"/>
      <c r="N7885" s="27"/>
      <c r="O7885" s="27"/>
      <c r="P7885" s="27"/>
      <c r="Q7885" s="27"/>
      <c r="R7885" s="27"/>
      <c r="S7885" s="27"/>
      <c r="T7885" s="27"/>
      <c r="U7885" s="27"/>
      <c r="V7885" s="27"/>
      <c r="W7885" s="27"/>
      <c r="X7885" s="27"/>
      <c r="Y7885" s="27"/>
      <c r="Z7885" s="27"/>
      <c r="AA7885" s="27"/>
      <c r="AB7885" s="27"/>
      <c r="AC7885" s="27"/>
      <c r="AD7885" s="27"/>
      <c r="AE7885" s="27"/>
      <c r="AF7885" s="27"/>
      <c r="AG7885" s="27"/>
      <c r="AH7885" s="27"/>
      <c r="AI7885" s="27"/>
      <c r="AJ7885" s="27"/>
      <c r="AK7885" s="27"/>
    </row>
    <row r="7886" spans="1:37" s="46" customFormat="1" x14ac:dyDescent="0.25">
      <c r="A7886" s="96"/>
      <c r="B7886" s="96"/>
      <c r="C7886" s="61"/>
      <c r="D7886" s="95"/>
      <c r="E7886" s="59"/>
      <c r="F7886" s="47"/>
      <c r="G7886" s="47"/>
      <c r="H7886" s="47"/>
      <c r="I7886" s="94"/>
      <c r="J7886" s="47"/>
      <c r="K7886" s="27"/>
      <c r="L7886" s="27"/>
      <c r="M7886" s="24"/>
      <c r="N7886" s="27"/>
      <c r="O7886" s="27"/>
      <c r="P7886" s="27"/>
      <c r="Q7886" s="27"/>
      <c r="R7886" s="27"/>
      <c r="S7886" s="27"/>
      <c r="T7886" s="27"/>
      <c r="U7886" s="27"/>
      <c r="V7886" s="27"/>
      <c r="W7886" s="27"/>
      <c r="X7886" s="27"/>
      <c r="Y7886" s="27"/>
      <c r="Z7886" s="27"/>
      <c r="AA7886" s="27"/>
      <c r="AB7886" s="27"/>
      <c r="AC7886" s="27"/>
      <c r="AD7886" s="27"/>
      <c r="AE7886" s="27"/>
      <c r="AF7886" s="27"/>
      <c r="AG7886" s="27"/>
      <c r="AH7886" s="27"/>
      <c r="AI7886" s="27"/>
      <c r="AJ7886" s="27"/>
      <c r="AK7886" s="27"/>
    </row>
    <row r="7887" spans="1:37" s="46" customFormat="1" x14ac:dyDescent="0.25">
      <c r="A7887" s="96"/>
      <c r="B7887" s="96"/>
      <c r="C7887" s="61"/>
      <c r="D7887" s="95"/>
      <c r="E7887" s="59"/>
      <c r="F7887" s="47"/>
      <c r="G7887" s="47"/>
      <c r="H7887" s="47"/>
      <c r="I7887" s="94"/>
      <c r="J7887" s="47"/>
      <c r="K7887" s="27"/>
      <c r="L7887" s="27"/>
      <c r="M7887" s="24"/>
      <c r="N7887" s="27"/>
      <c r="O7887" s="27"/>
      <c r="P7887" s="27"/>
      <c r="Q7887" s="27"/>
      <c r="R7887" s="27"/>
      <c r="S7887" s="27"/>
      <c r="T7887" s="27"/>
      <c r="U7887" s="27"/>
      <c r="V7887" s="27"/>
      <c r="W7887" s="27"/>
      <c r="X7887" s="27"/>
      <c r="Y7887" s="27"/>
      <c r="Z7887" s="27"/>
      <c r="AA7887" s="27"/>
      <c r="AB7887" s="27"/>
      <c r="AC7887" s="27"/>
      <c r="AD7887" s="27"/>
      <c r="AE7887" s="27"/>
      <c r="AF7887" s="27"/>
      <c r="AG7887" s="27"/>
      <c r="AH7887" s="27"/>
      <c r="AI7887" s="27"/>
      <c r="AJ7887" s="27"/>
      <c r="AK7887" s="27"/>
    </row>
    <row r="7888" spans="1:37" s="46" customFormat="1" x14ac:dyDescent="0.25">
      <c r="A7888" s="96"/>
      <c r="B7888" s="96"/>
      <c r="C7888" s="61"/>
      <c r="D7888" s="95"/>
      <c r="E7888" s="59"/>
      <c r="F7888" s="47"/>
      <c r="G7888" s="47"/>
      <c r="H7888" s="47"/>
      <c r="I7888" s="94"/>
      <c r="J7888" s="47"/>
      <c r="K7888" s="27"/>
      <c r="L7888" s="27"/>
      <c r="M7888" s="24"/>
      <c r="N7888" s="27"/>
      <c r="O7888" s="27"/>
      <c r="P7888" s="27"/>
      <c r="Q7888" s="27"/>
      <c r="R7888" s="27"/>
      <c r="S7888" s="27"/>
      <c r="T7888" s="27"/>
      <c r="U7888" s="27"/>
      <c r="V7888" s="27"/>
      <c r="W7888" s="27"/>
      <c r="X7888" s="27"/>
      <c r="Y7888" s="27"/>
      <c r="Z7888" s="27"/>
      <c r="AA7888" s="27"/>
      <c r="AB7888" s="27"/>
      <c r="AC7888" s="27"/>
      <c r="AD7888" s="27"/>
      <c r="AE7888" s="27"/>
      <c r="AF7888" s="27"/>
      <c r="AG7888" s="27"/>
      <c r="AH7888" s="27"/>
      <c r="AI7888" s="27"/>
      <c r="AJ7888" s="27"/>
      <c r="AK7888" s="27"/>
    </row>
    <row r="7889" spans="1:37" s="46" customFormat="1" x14ac:dyDescent="0.25">
      <c r="A7889" s="96"/>
      <c r="B7889" s="96"/>
      <c r="C7889" s="61"/>
      <c r="D7889" s="95"/>
      <c r="E7889" s="59"/>
      <c r="F7889" s="47"/>
      <c r="G7889" s="47"/>
      <c r="H7889" s="47"/>
      <c r="I7889" s="94"/>
      <c r="J7889" s="47"/>
      <c r="K7889" s="27"/>
      <c r="L7889" s="27"/>
      <c r="M7889" s="24"/>
      <c r="N7889" s="27"/>
      <c r="O7889" s="27"/>
      <c r="P7889" s="27"/>
      <c r="Q7889" s="27"/>
      <c r="R7889" s="27"/>
      <c r="S7889" s="27"/>
      <c r="T7889" s="27"/>
      <c r="U7889" s="27"/>
      <c r="V7889" s="27"/>
      <c r="W7889" s="27"/>
      <c r="X7889" s="27"/>
      <c r="Y7889" s="27"/>
      <c r="Z7889" s="27"/>
      <c r="AA7889" s="27"/>
      <c r="AB7889" s="27"/>
      <c r="AC7889" s="27"/>
      <c r="AD7889" s="27"/>
      <c r="AE7889" s="27"/>
      <c r="AF7889" s="27"/>
      <c r="AG7889" s="27"/>
      <c r="AH7889" s="27"/>
      <c r="AI7889" s="27"/>
      <c r="AJ7889" s="27"/>
      <c r="AK7889" s="27"/>
    </row>
    <row r="7890" spans="1:37" s="46" customFormat="1" x14ac:dyDescent="0.25">
      <c r="A7890" s="96"/>
      <c r="B7890" s="96"/>
      <c r="C7890" s="61"/>
      <c r="D7890" s="95"/>
      <c r="E7890" s="59"/>
      <c r="F7890" s="47"/>
      <c r="G7890" s="47"/>
      <c r="H7890" s="47"/>
      <c r="I7890" s="94"/>
      <c r="J7890" s="47"/>
      <c r="K7890" s="27"/>
      <c r="L7890" s="27"/>
      <c r="M7890" s="24"/>
      <c r="N7890" s="27"/>
      <c r="O7890" s="27"/>
      <c r="P7890" s="27"/>
      <c r="Q7890" s="27"/>
      <c r="R7890" s="27"/>
      <c r="S7890" s="27"/>
      <c r="T7890" s="27"/>
      <c r="U7890" s="27"/>
      <c r="V7890" s="27"/>
      <c r="W7890" s="27"/>
      <c r="X7890" s="27"/>
      <c r="Y7890" s="27"/>
      <c r="Z7890" s="27"/>
      <c r="AA7890" s="27"/>
      <c r="AB7890" s="27"/>
      <c r="AC7890" s="27"/>
      <c r="AD7890" s="27"/>
      <c r="AE7890" s="27"/>
      <c r="AF7890" s="27"/>
      <c r="AG7890" s="27"/>
      <c r="AH7890" s="27"/>
      <c r="AI7890" s="27"/>
      <c r="AJ7890" s="27"/>
      <c r="AK7890" s="27"/>
    </row>
    <row r="7891" spans="1:37" s="46" customFormat="1" x14ac:dyDescent="0.25">
      <c r="A7891" s="96"/>
      <c r="B7891" s="96"/>
      <c r="C7891" s="61"/>
      <c r="D7891" s="95"/>
      <c r="E7891" s="59"/>
      <c r="F7891" s="47"/>
      <c r="G7891" s="47"/>
      <c r="H7891" s="47"/>
      <c r="I7891" s="94"/>
      <c r="J7891" s="47"/>
      <c r="K7891" s="27"/>
      <c r="L7891" s="27"/>
      <c r="M7891" s="24"/>
      <c r="N7891" s="27"/>
      <c r="O7891" s="27"/>
      <c r="P7891" s="27"/>
      <c r="Q7891" s="27"/>
      <c r="R7891" s="27"/>
      <c r="S7891" s="27"/>
      <c r="T7891" s="27"/>
      <c r="U7891" s="27"/>
      <c r="V7891" s="27"/>
      <c r="W7891" s="27"/>
      <c r="X7891" s="27"/>
      <c r="Y7891" s="27"/>
      <c r="Z7891" s="27"/>
      <c r="AA7891" s="27"/>
      <c r="AB7891" s="27"/>
      <c r="AC7891" s="27"/>
      <c r="AD7891" s="27"/>
      <c r="AE7891" s="27"/>
      <c r="AF7891" s="27"/>
      <c r="AG7891" s="27"/>
      <c r="AH7891" s="27"/>
      <c r="AI7891" s="27"/>
      <c r="AJ7891" s="27"/>
      <c r="AK7891" s="27"/>
    </row>
    <row r="7892" spans="1:37" s="46" customFormat="1" x14ac:dyDescent="0.25">
      <c r="A7892" s="96"/>
      <c r="B7892" s="96"/>
      <c r="C7892" s="61"/>
      <c r="D7892" s="95"/>
      <c r="E7892" s="59"/>
      <c r="F7892" s="47"/>
      <c r="G7892" s="47"/>
      <c r="H7892" s="47"/>
      <c r="I7892" s="94"/>
      <c r="J7892" s="47"/>
      <c r="K7892" s="27"/>
      <c r="L7892" s="27"/>
      <c r="M7892" s="24"/>
      <c r="N7892" s="27"/>
      <c r="O7892" s="27"/>
      <c r="P7892" s="27"/>
      <c r="Q7892" s="27"/>
      <c r="R7892" s="27"/>
      <c r="S7892" s="27"/>
      <c r="T7892" s="27"/>
      <c r="U7892" s="27"/>
      <c r="V7892" s="27"/>
      <c r="W7892" s="27"/>
      <c r="X7892" s="27"/>
      <c r="Y7892" s="27"/>
      <c r="Z7892" s="27"/>
      <c r="AA7892" s="27"/>
      <c r="AB7892" s="27"/>
      <c r="AC7892" s="27"/>
      <c r="AD7892" s="27"/>
      <c r="AE7892" s="27"/>
      <c r="AF7892" s="27"/>
      <c r="AG7892" s="27"/>
      <c r="AH7892" s="27"/>
      <c r="AI7892" s="27"/>
      <c r="AJ7892" s="27"/>
      <c r="AK7892" s="27"/>
    </row>
    <row r="7893" spans="1:37" s="46" customFormat="1" x14ac:dyDescent="0.25">
      <c r="A7893" s="96"/>
      <c r="B7893" s="96"/>
      <c r="C7893" s="61"/>
      <c r="D7893" s="95"/>
      <c r="E7893" s="59"/>
      <c r="F7893" s="47"/>
      <c r="G7893" s="47"/>
      <c r="H7893" s="47"/>
      <c r="I7893" s="94"/>
      <c r="J7893" s="47"/>
      <c r="K7893" s="27"/>
      <c r="L7893" s="27"/>
      <c r="M7893" s="24"/>
      <c r="N7893" s="27"/>
      <c r="O7893" s="27"/>
      <c r="P7893" s="27"/>
      <c r="Q7893" s="27"/>
      <c r="R7893" s="27"/>
      <c r="S7893" s="27"/>
      <c r="T7893" s="27"/>
      <c r="U7893" s="27"/>
      <c r="V7893" s="27"/>
      <c r="W7893" s="27"/>
      <c r="X7893" s="27"/>
      <c r="Y7893" s="27"/>
      <c r="Z7893" s="27"/>
      <c r="AA7893" s="27"/>
      <c r="AB7893" s="27"/>
      <c r="AC7893" s="27"/>
      <c r="AD7893" s="27"/>
      <c r="AE7893" s="27"/>
      <c r="AF7893" s="27"/>
      <c r="AG7893" s="27"/>
      <c r="AH7893" s="27"/>
      <c r="AI7893" s="27"/>
      <c r="AJ7893" s="27"/>
      <c r="AK7893" s="27"/>
    </row>
    <row r="7894" spans="1:37" s="46" customFormat="1" x14ac:dyDescent="0.25">
      <c r="A7894" s="96"/>
      <c r="B7894" s="96"/>
      <c r="C7894" s="61"/>
      <c r="D7894" s="95"/>
      <c r="E7894" s="59"/>
      <c r="F7894" s="47"/>
      <c r="G7894" s="47"/>
      <c r="H7894" s="47"/>
      <c r="I7894" s="94"/>
      <c r="J7894" s="47"/>
      <c r="K7894" s="27"/>
      <c r="L7894" s="27"/>
      <c r="M7894" s="24"/>
      <c r="N7894" s="27"/>
      <c r="O7894" s="27"/>
      <c r="P7894" s="27"/>
      <c r="Q7894" s="27"/>
      <c r="R7894" s="27"/>
      <c r="S7894" s="27"/>
      <c r="T7894" s="27"/>
      <c r="U7894" s="27"/>
      <c r="V7894" s="27"/>
      <c r="W7894" s="27"/>
      <c r="X7894" s="27"/>
      <c r="Y7894" s="27"/>
      <c r="Z7894" s="27"/>
      <c r="AA7894" s="27"/>
      <c r="AB7894" s="27"/>
      <c r="AC7894" s="27"/>
      <c r="AD7894" s="27"/>
      <c r="AE7894" s="27"/>
      <c r="AF7894" s="27"/>
      <c r="AG7894" s="27"/>
      <c r="AH7894" s="27"/>
      <c r="AI7894" s="27"/>
      <c r="AJ7894" s="27"/>
      <c r="AK7894" s="27"/>
    </row>
    <row r="7895" spans="1:37" s="46" customFormat="1" x14ac:dyDescent="0.25">
      <c r="A7895" s="96"/>
      <c r="B7895" s="96"/>
      <c r="C7895" s="61"/>
      <c r="D7895" s="95"/>
      <c r="E7895" s="59"/>
      <c r="F7895" s="47"/>
      <c r="G7895" s="47"/>
      <c r="H7895" s="47"/>
      <c r="I7895" s="94"/>
      <c r="J7895" s="47"/>
      <c r="K7895" s="27"/>
      <c r="L7895" s="27"/>
      <c r="M7895" s="24"/>
      <c r="N7895" s="27"/>
      <c r="O7895" s="27"/>
      <c r="P7895" s="27"/>
      <c r="Q7895" s="27"/>
      <c r="R7895" s="27"/>
      <c r="S7895" s="27"/>
      <c r="T7895" s="27"/>
      <c r="U7895" s="27"/>
      <c r="V7895" s="27"/>
      <c r="W7895" s="27"/>
      <c r="X7895" s="27"/>
      <c r="Y7895" s="27"/>
      <c r="Z7895" s="27"/>
      <c r="AA7895" s="27"/>
      <c r="AB7895" s="27"/>
      <c r="AC7895" s="27"/>
      <c r="AD7895" s="27"/>
      <c r="AE7895" s="27"/>
      <c r="AF7895" s="27"/>
      <c r="AG7895" s="27"/>
      <c r="AH7895" s="27"/>
      <c r="AI7895" s="27"/>
      <c r="AJ7895" s="27"/>
      <c r="AK7895" s="27"/>
    </row>
    <row r="7896" spans="1:37" s="46" customFormat="1" x14ac:dyDescent="0.25">
      <c r="A7896" s="96"/>
      <c r="B7896" s="96"/>
      <c r="C7896" s="61"/>
      <c r="D7896" s="95"/>
      <c r="E7896" s="59"/>
      <c r="F7896" s="47"/>
      <c r="G7896" s="47"/>
      <c r="H7896" s="47"/>
      <c r="I7896" s="94"/>
      <c r="J7896" s="47"/>
      <c r="K7896" s="27"/>
      <c r="L7896" s="27"/>
      <c r="M7896" s="24"/>
      <c r="N7896" s="27"/>
      <c r="O7896" s="27"/>
      <c r="P7896" s="27"/>
      <c r="Q7896" s="27"/>
      <c r="R7896" s="27"/>
      <c r="S7896" s="27"/>
      <c r="T7896" s="27"/>
      <c r="U7896" s="27"/>
      <c r="V7896" s="27"/>
      <c r="W7896" s="27"/>
      <c r="X7896" s="27"/>
      <c r="Y7896" s="27"/>
      <c r="Z7896" s="27"/>
      <c r="AA7896" s="27"/>
      <c r="AB7896" s="27"/>
      <c r="AC7896" s="27"/>
      <c r="AD7896" s="27"/>
      <c r="AE7896" s="27"/>
      <c r="AF7896" s="27"/>
      <c r="AG7896" s="27"/>
      <c r="AH7896" s="27"/>
      <c r="AI7896" s="27"/>
      <c r="AJ7896" s="27"/>
      <c r="AK7896" s="27"/>
    </row>
    <row r="7897" spans="1:37" s="46" customFormat="1" x14ac:dyDescent="0.25">
      <c r="A7897" s="96"/>
      <c r="B7897" s="96"/>
      <c r="C7897" s="61"/>
      <c r="D7897" s="95"/>
      <c r="E7897" s="59"/>
      <c r="F7897" s="47"/>
      <c r="G7897" s="47"/>
      <c r="H7897" s="47"/>
      <c r="I7897" s="94"/>
      <c r="J7897" s="47"/>
      <c r="K7897" s="27"/>
      <c r="L7897" s="27"/>
      <c r="M7897" s="24"/>
      <c r="N7897" s="27"/>
      <c r="O7897" s="27"/>
      <c r="P7897" s="27"/>
      <c r="Q7897" s="27"/>
      <c r="R7897" s="27"/>
      <c r="S7897" s="27"/>
      <c r="T7897" s="27"/>
      <c r="U7897" s="27"/>
      <c r="V7897" s="27"/>
      <c r="W7897" s="27"/>
      <c r="X7897" s="27"/>
      <c r="Y7897" s="27"/>
      <c r="Z7897" s="27"/>
      <c r="AA7897" s="27"/>
      <c r="AB7897" s="27"/>
      <c r="AC7897" s="27"/>
      <c r="AD7897" s="27"/>
      <c r="AE7897" s="27"/>
      <c r="AF7897" s="27"/>
      <c r="AG7897" s="27"/>
      <c r="AH7897" s="27"/>
      <c r="AI7897" s="27"/>
      <c r="AJ7897" s="27"/>
      <c r="AK7897" s="27"/>
    </row>
    <row r="7898" spans="1:37" s="46" customFormat="1" x14ac:dyDescent="0.25">
      <c r="A7898" s="96"/>
      <c r="B7898" s="96"/>
      <c r="C7898" s="61"/>
      <c r="D7898" s="95"/>
      <c r="E7898" s="59"/>
      <c r="F7898" s="47"/>
      <c r="G7898" s="47"/>
      <c r="H7898" s="47"/>
      <c r="I7898" s="94"/>
      <c r="J7898" s="47"/>
      <c r="K7898" s="27"/>
      <c r="L7898" s="27"/>
      <c r="M7898" s="24"/>
      <c r="N7898" s="27"/>
      <c r="O7898" s="27"/>
      <c r="P7898" s="27"/>
      <c r="Q7898" s="27"/>
      <c r="R7898" s="27"/>
      <c r="S7898" s="27"/>
      <c r="T7898" s="27"/>
      <c r="U7898" s="27"/>
      <c r="V7898" s="27"/>
      <c r="W7898" s="27"/>
      <c r="X7898" s="27"/>
      <c r="Y7898" s="27"/>
      <c r="Z7898" s="27"/>
      <c r="AA7898" s="27"/>
      <c r="AB7898" s="27"/>
      <c r="AC7898" s="27"/>
      <c r="AD7898" s="27"/>
      <c r="AE7898" s="27"/>
      <c r="AF7898" s="27"/>
      <c r="AG7898" s="27"/>
      <c r="AH7898" s="27"/>
      <c r="AI7898" s="27"/>
      <c r="AJ7898" s="27"/>
      <c r="AK7898" s="27"/>
    </row>
    <row r="7899" spans="1:37" s="46" customFormat="1" x14ac:dyDescent="0.25">
      <c r="A7899" s="96"/>
      <c r="B7899" s="96"/>
      <c r="C7899" s="61"/>
      <c r="D7899" s="95"/>
      <c r="E7899" s="59"/>
      <c r="F7899" s="47"/>
      <c r="G7899" s="47"/>
      <c r="H7899" s="47"/>
      <c r="I7899" s="94"/>
      <c r="J7899" s="47"/>
      <c r="K7899" s="27"/>
      <c r="L7899" s="27"/>
      <c r="M7899" s="24"/>
      <c r="N7899" s="27"/>
      <c r="O7899" s="27"/>
      <c r="P7899" s="27"/>
      <c r="Q7899" s="27"/>
      <c r="R7899" s="27"/>
      <c r="S7899" s="27"/>
      <c r="T7899" s="27"/>
      <c r="U7899" s="27"/>
      <c r="V7899" s="27"/>
      <c r="W7899" s="27"/>
      <c r="X7899" s="27"/>
      <c r="Y7899" s="27"/>
      <c r="Z7899" s="27"/>
      <c r="AA7899" s="27"/>
      <c r="AB7899" s="27"/>
      <c r="AC7899" s="27"/>
      <c r="AD7899" s="27"/>
      <c r="AE7899" s="27"/>
      <c r="AF7899" s="27"/>
      <c r="AG7899" s="27"/>
      <c r="AH7899" s="27"/>
      <c r="AI7899" s="27"/>
      <c r="AJ7899" s="27"/>
      <c r="AK7899" s="27"/>
    </row>
    <row r="7900" spans="1:37" s="46" customFormat="1" x14ac:dyDescent="0.25">
      <c r="A7900" s="96"/>
      <c r="B7900" s="96"/>
      <c r="C7900" s="61"/>
      <c r="D7900" s="95"/>
      <c r="E7900" s="59"/>
      <c r="F7900" s="47"/>
      <c r="G7900" s="47"/>
      <c r="H7900" s="47"/>
      <c r="I7900" s="94"/>
      <c r="J7900" s="47"/>
      <c r="K7900" s="27"/>
      <c r="L7900" s="27"/>
      <c r="M7900" s="24"/>
      <c r="N7900" s="27"/>
      <c r="O7900" s="27"/>
      <c r="P7900" s="27"/>
      <c r="Q7900" s="27"/>
      <c r="R7900" s="27"/>
      <c r="S7900" s="27"/>
      <c r="T7900" s="27"/>
      <c r="U7900" s="27"/>
      <c r="V7900" s="27"/>
      <c r="W7900" s="27"/>
      <c r="X7900" s="27"/>
      <c r="Y7900" s="27"/>
      <c r="Z7900" s="27"/>
      <c r="AA7900" s="27"/>
      <c r="AB7900" s="27"/>
      <c r="AC7900" s="27"/>
      <c r="AD7900" s="27"/>
      <c r="AE7900" s="27"/>
      <c r="AF7900" s="27"/>
      <c r="AG7900" s="27"/>
      <c r="AH7900" s="27"/>
      <c r="AI7900" s="27"/>
      <c r="AJ7900" s="27"/>
      <c r="AK7900" s="27"/>
    </row>
    <row r="7901" spans="1:37" s="46" customFormat="1" x14ac:dyDescent="0.25">
      <c r="A7901" s="96"/>
      <c r="B7901" s="96"/>
      <c r="C7901" s="61"/>
      <c r="D7901" s="95"/>
      <c r="E7901" s="59"/>
      <c r="F7901" s="47"/>
      <c r="G7901" s="47"/>
      <c r="H7901" s="47"/>
      <c r="I7901" s="94"/>
      <c r="J7901" s="47"/>
      <c r="K7901" s="27"/>
      <c r="L7901" s="27"/>
      <c r="M7901" s="24"/>
      <c r="N7901" s="27"/>
      <c r="O7901" s="27"/>
      <c r="P7901" s="27"/>
      <c r="Q7901" s="27"/>
      <c r="R7901" s="27"/>
      <c r="S7901" s="27"/>
      <c r="T7901" s="27"/>
      <c r="U7901" s="27"/>
      <c r="V7901" s="27"/>
      <c r="W7901" s="27"/>
      <c r="X7901" s="27"/>
      <c r="Y7901" s="27"/>
      <c r="Z7901" s="27"/>
      <c r="AA7901" s="27"/>
      <c r="AB7901" s="27"/>
      <c r="AC7901" s="27"/>
      <c r="AD7901" s="27"/>
      <c r="AE7901" s="27"/>
      <c r="AF7901" s="27"/>
      <c r="AG7901" s="27"/>
      <c r="AH7901" s="27"/>
      <c r="AI7901" s="27"/>
      <c r="AJ7901" s="27"/>
      <c r="AK7901" s="27"/>
    </row>
    <row r="7902" spans="1:37" s="46" customFormat="1" x14ac:dyDescent="0.25">
      <c r="A7902" s="96"/>
      <c r="B7902" s="96"/>
      <c r="C7902" s="61"/>
      <c r="D7902" s="95"/>
      <c r="E7902" s="59"/>
      <c r="F7902" s="47"/>
      <c r="G7902" s="47"/>
      <c r="H7902" s="47"/>
      <c r="I7902" s="94"/>
      <c r="J7902" s="47"/>
      <c r="K7902" s="27"/>
      <c r="L7902" s="27"/>
      <c r="M7902" s="24"/>
      <c r="N7902" s="27"/>
      <c r="O7902" s="27"/>
      <c r="P7902" s="27"/>
      <c r="Q7902" s="27"/>
      <c r="R7902" s="27"/>
      <c r="S7902" s="27"/>
      <c r="T7902" s="27"/>
      <c r="U7902" s="27"/>
      <c r="V7902" s="27"/>
      <c r="W7902" s="27"/>
      <c r="X7902" s="27"/>
      <c r="Y7902" s="27"/>
      <c r="Z7902" s="27"/>
      <c r="AA7902" s="27"/>
      <c r="AB7902" s="27"/>
      <c r="AC7902" s="27"/>
      <c r="AD7902" s="27"/>
      <c r="AE7902" s="27"/>
      <c r="AF7902" s="27"/>
      <c r="AG7902" s="27"/>
      <c r="AH7902" s="27"/>
      <c r="AI7902" s="27"/>
      <c r="AJ7902" s="27"/>
      <c r="AK7902" s="27"/>
    </row>
    <row r="7903" spans="1:37" s="46" customFormat="1" x14ac:dyDescent="0.25">
      <c r="A7903" s="96"/>
      <c r="B7903" s="96"/>
      <c r="C7903" s="61"/>
      <c r="D7903" s="95"/>
      <c r="E7903" s="59"/>
      <c r="F7903" s="47"/>
      <c r="G7903" s="47"/>
      <c r="H7903" s="47"/>
      <c r="I7903" s="94"/>
      <c r="J7903" s="47"/>
      <c r="K7903" s="27"/>
      <c r="L7903" s="27"/>
      <c r="M7903" s="24"/>
      <c r="N7903" s="27"/>
      <c r="O7903" s="27"/>
      <c r="P7903" s="27"/>
      <c r="Q7903" s="27"/>
      <c r="R7903" s="27"/>
      <c r="S7903" s="27"/>
      <c r="T7903" s="27"/>
      <c r="U7903" s="27"/>
      <c r="V7903" s="27"/>
      <c r="W7903" s="27"/>
      <c r="X7903" s="27"/>
      <c r="Y7903" s="27"/>
      <c r="Z7903" s="27"/>
      <c r="AA7903" s="27"/>
      <c r="AB7903" s="27"/>
      <c r="AC7903" s="27"/>
      <c r="AD7903" s="27"/>
      <c r="AE7903" s="27"/>
      <c r="AF7903" s="27"/>
      <c r="AG7903" s="27"/>
      <c r="AH7903" s="27"/>
      <c r="AI7903" s="27"/>
      <c r="AJ7903" s="27"/>
      <c r="AK7903" s="27"/>
    </row>
    <row r="7904" spans="1:37" s="46" customFormat="1" x14ac:dyDescent="0.25">
      <c r="A7904" s="96"/>
      <c r="B7904" s="96"/>
      <c r="C7904" s="61"/>
      <c r="D7904" s="95"/>
      <c r="E7904" s="59"/>
      <c r="F7904" s="47"/>
      <c r="G7904" s="47"/>
      <c r="H7904" s="47"/>
      <c r="I7904" s="94"/>
      <c r="J7904" s="47"/>
      <c r="K7904" s="27"/>
      <c r="L7904" s="27"/>
      <c r="M7904" s="24"/>
      <c r="N7904" s="27"/>
      <c r="O7904" s="27"/>
      <c r="P7904" s="27"/>
      <c r="Q7904" s="27"/>
      <c r="R7904" s="27"/>
      <c r="S7904" s="27"/>
      <c r="T7904" s="27"/>
      <c r="U7904" s="27"/>
      <c r="V7904" s="27"/>
      <c r="W7904" s="27"/>
      <c r="X7904" s="27"/>
      <c r="Y7904" s="27"/>
      <c r="Z7904" s="27"/>
      <c r="AA7904" s="27"/>
      <c r="AB7904" s="27"/>
      <c r="AC7904" s="27"/>
      <c r="AD7904" s="27"/>
      <c r="AE7904" s="27"/>
      <c r="AF7904" s="27"/>
      <c r="AG7904" s="27"/>
      <c r="AH7904" s="27"/>
      <c r="AI7904" s="27"/>
      <c r="AJ7904" s="27"/>
      <c r="AK7904" s="27"/>
    </row>
    <row r="7905" spans="1:37" s="46" customFormat="1" x14ac:dyDescent="0.25">
      <c r="A7905" s="96"/>
      <c r="B7905" s="96"/>
      <c r="C7905" s="61"/>
      <c r="D7905" s="95"/>
      <c r="E7905" s="59"/>
      <c r="F7905" s="47"/>
      <c r="G7905" s="47"/>
      <c r="H7905" s="47"/>
      <c r="I7905" s="94"/>
      <c r="J7905" s="47"/>
      <c r="K7905" s="27"/>
      <c r="L7905" s="27"/>
      <c r="M7905" s="24"/>
      <c r="N7905" s="27"/>
      <c r="O7905" s="27"/>
      <c r="P7905" s="27"/>
      <c r="Q7905" s="27"/>
      <c r="R7905" s="27"/>
      <c r="S7905" s="27"/>
      <c r="T7905" s="27"/>
      <c r="U7905" s="27"/>
      <c r="V7905" s="27"/>
      <c r="W7905" s="27"/>
      <c r="X7905" s="27"/>
      <c r="Y7905" s="27"/>
      <c r="Z7905" s="27"/>
      <c r="AA7905" s="27"/>
      <c r="AB7905" s="27"/>
      <c r="AC7905" s="27"/>
      <c r="AD7905" s="27"/>
      <c r="AE7905" s="27"/>
      <c r="AF7905" s="27"/>
      <c r="AG7905" s="27"/>
      <c r="AH7905" s="27"/>
      <c r="AI7905" s="27"/>
      <c r="AJ7905" s="27"/>
      <c r="AK7905" s="27"/>
    </row>
    <row r="7906" spans="1:37" s="46" customFormat="1" x14ac:dyDescent="0.25">
      <c r="A7906" s="96"/>
      <c r="B7906" s="96"/>
      <c r="C7906" s="61"/>
      <c r="D7906" s="95"/>
      <c r="E7906" s="59"/>
      <c r="F7906" s="47"/>
      <c r="G7906" s="47"/>
      <c r="H7906" s="47"/>
      <c r="I7906" s="94"/>
      <c r="J7906" s="47"/>
      <c r="K7906" s="27"/>
      <c r="L7906" s="27"/>
      <c r="M7906" s="24"/>
      <c r="N7906" s="27"/>
      <c r="O7906" s="27"/>
      <c r="P7906" s="27"/>
      <c r="Q7906" s="27"/>
      <c r="R7906" s="27"/>
      <c r="S7906" s="27"/>
      <c r="T7906" s="27"/>
      <c r="U7906" s="27"/>
      <c r="V7906" s="27"/>
      <c r="W7906" s="27"/>
      <c r="X7906" s="27"/>
      <c r="Y7906" s="27"/>
      <c r="Z7906" s="27"/>
      <c r="AA7906" s="27"/>
      <c r="AB7906" s="27"/>
      <c r="AC7906" s="27"/>
      <c r="AD7906" s="27"/>
      <c r="AE7906" s="27"/>
      <c r="AF7906" s="27"/>
      <c r="AG7906" s="27"/>
      <c r="AH7906" s="27"/>
      <c r="AI7906" s="27"/>
      <c r="AJ7906" s="27"/>
      <c r="AK7906" s="27"/>
    </row>
    <row r="7907" spans="1:37" s="46" customFormat="1" x14ac:dyDescent="0.25">
      <c r="A7907" s="96"/>
      <c r="B7907" s="96"/>
      <c r="C7907" s="61"/>
      <c r="D7907" s="95"/>
      <c r="E7907" s="59"/>
      <c r="F7907" s="47"/>
      <c r="G7907" s="47"/>
      <c r="H7907" s="47"/>
      <c r="I7907" s="94"/>
      <c r="J7907" s="47"/>
      <c r="K7907" s="27"/>
      <c r="L7907" s="27"/>
      <c r="M7907" s="24"/>
      <c r="N7907" s="27"/>
      <c r="O7907" s="27"/>
      <c r="P7907" s="27"/>
      <c r="Q7907" s="27"/>
      <c r="R7907" s="27"/>
      <c r="S7907" s="27"/>
      <c r="T7907" s="27"/>
      <c r="U7907" s="27"/>
      <c r="V7907" s="27"/>
      <c r="W7907" s="27"/>
      <c r="X7907" s="27"/>
      <c r="Y7907" s="27"/>
      <c r="Z7907" s="27"/>
      <c r="AA7907" s="27"/>
      <c r="AB7907" s="27"/>
      <c r="AC7907" s="27"/>
      <c r="AD7907" s="27"/>
      <c r="AE7907" s="27"/>
      <c r="AF7907" s="27"/>
      <c r="AG7907" s="27"/>
      <c r="AH7907" s="27"/>
      <c r="AI7907" s="27"/>
      <c r="AJ7907" s="27"/>
      <c r="AK7907" s="27"/>
    </row>
    <row r="7908" spans="1:37" s="46" customFormat="1" x14ac:dyDescent="0.25">
      <c r="A7908" s="96"/>
      <c r="B7908" s="96"/>
      <c r="C7908" s="61"/>
      <c r="D7908" s="95"/>
      <c r="E7908" s="59"/>
      <c r="F7908" s="47"/>
      <c r="G7908" s="47"/>
      <c r="H7908" s="47"/>
      <c r="I7908" s="94"/>
      <c r="J7908" s="47"/>
      <c r="K7908" s="27"/>
      <c r="L7908" s="27"/>
      <c r="M7908" s="24"/>
      <c r="N7908" s="27"/>
      <c r="O7908" s="27"/>
      <c r="P7908" s="27"/>
      <c r="Q7908" s="27"/>
      <c r="R7908" s="27"/>
      <c r="S7908" s="27"/>
      <c r="T7908" s="27"/>
      <c r="U7908" s="27"/>
      <c r="V7908" s="27"/>
      <c r="W7908" s="27"/>
      <c r="X7908" s="27"/>
      <c r="Y7908" s="27"/>
      <c r="Z7908" s="27"/>
      <c r="AA7908" s="27"/>
      <c r="AB7908" s="27"/>
      <c r="AC7908" s="27"/>
      <c r="AD7908" s="27"/>
      <c r="AE7908" s="27"/>
      <c r="AF7908" s="27"/>
      <c r="AG7908" s="27"/>
      <c r="AH7908" s="27"/>
      <c r="AI7908" s="27"/>
      <c r="AJ7908" s="27"/>
      <c r="AK7908" s="27"/>
    </row>
    <row r="7909" spans="1:37" s="46" customFormat="1" x14ac:dyDescent="0.25">
      <c r="A7909" s="96"/>
      <c r="B7909" s="96"/>
      <c r="C7909" s="61"/>
      <c r="D7909" s="95"/>
      <c r="E7909" s="59"/>
      <c r="F7909" s="47"/>
      <c r="G7909" s="47"/>
      <c r="H7909" s="47"/>
      <c r="I7909" s="94"/>
      <c r="J7909" s="47"/>
      <c r="K7909" s="27"/>
      <c r="L7909" s="27"/>
      <c r="M7909" s="24"/>
      <c r="N7909" s="27"/>
      <c r="O7909" s="27"/>
      <c r="P7909" s="27"/>
      <c r="Q7909" s="27"/>
      <c r="R7909" s="27"/>
      <c r="S7909" s="27"/>
      <c r="T7909" s="27"/>
      <c r="U7909" s="27"/>
      <c r="V7909" s="27"/>
      <c r="W7909" s="27"/>
      <c r="X7909" s="27"/>
      <c r="Y7909" s="27"/>
      <c r="Z7909" s="27"/>
      <c r="AA7909" s="27"/>
      <c r="AB7909" s="27"/>
      <c r="AC7909" s="27"/>
      <c r="AD7909" s="27"/>
      <c r="AE7909" s="27"/>
      <c r="AF7909" s="27"/>
      <c r="AG7909" s="27"/>
      <c r="AH7909" s="27"/>
      <c r="AI7909" s="27"/>
      <c r="AJ7909" s="27"/>
      <c r="AK7909" s="27"/>
    </row>
    <row r="7910" spans="1:37" s="46" customFormat="1" x14ac:dyDescent="0.25">
      <c r="A7910" s="96"/>
      <c r="B7910" s="96"/>
      <c r="C7910" s="61"/>
      <c r="D7910" s="95"/>
      <c r="E7910" s="59"/>
      <c r="F7910" s="47"/>
      <c r="G7910" s="47"/>
      <c r="H7910" s="47"/>
      <c r="I7910" s="94"/>
      <c r="J7910" s="47"/>
      <c r="K7910" s="27"/>
      <c r="L7910" s="27"/>
      <c r="M7910" s="24"/>
      <c r="N7910" s="27"/>
      <c r="O7910" s="27"/>
      <c r="P7910" s="27"/>
      <c r="Q7910" s="27"/>
      <c r="R7910" s="27"/>
      <c r="S7910" s="27"/>
      <c r="T7910" s="27"/>
      <c r="U7910" s="27"/>
      <c r="V7910" s="27"/>
      <c r="W7910" s="27"/>
      <c r="X7910" s="27"/>
      <c r="Y7910" s="27"/>
      <c r="Z7910" s="27"/>
      <c r="AA7910" s="27"/>
      <c r="AB7910" s="27"/>
      <c r="AC7910" s="27"/>
      <c r="AD7910" s="27"/>
      <c r="AE7910" s="27"/>
      <c r="AF7910" s="27"/>
      <c r="AG7910" s="27"/>
      <c r="AH7910" s="27"/>
      <c r="AI7910" s="27"/>
      <c r="AJ7910" s="27"/>
      <c r="AK7910" s="27"/>
    </row>
    <row r="7911" spans="1:37" s="46" customFormat="1" x14ac:dyDescent="0.25">
      <c r="A7911" s="96"/>
      <c r="B7911" s="96"/>
      <c r="C7911" s="61"/>
      <c r="D7911" s="95"/>
      <c r="E7911" s="59"/>
      <c r="F7911" s="47"/>
      <c r="G7911" s="47"/>
      <c r="H7911" s="47"/>
      <c r="I7911" s="94"/>
      <c r="J7911" s="47"/>
      <c r="K7911" s="27"/>
      <c r="L7911" s="27"/>
      <c r="M7911" s="24"/>
      <c r="N7911" s="27"/>
      <c r="O7911" s="27"/>
      <c r="P7911" s="27"/>
      <c r="Q7911" s="27"/>
      <c r="R7911" s="27"/>
      <c r="S7911" s="27"/>
      <c r="T7911" s="27"/>
      <c r="U7911" s="27"/>
      <c r="V7911" s="27"/>
      <c r="W7911" s="27"/>
      <c r="X7911" s="27"/>
      <c r="Y7911" s="27"/>
      <c r="Z7911" s="27"/>
      <c r="AA7911" s="27"/>
      <c r="AB7911" s="27"/>
      <c r="AC7911" s="27"/>
      <c r="AD7911" s="27"/>
      <c r="AE7911" s="27"/>
      <c r="AF7911" s="27"/>
      <c r="AG7911" s="27"/>
      <c r="AH7911" s="27"/>
      <c r="AI7911" s="27"/>
      <c r="AJ7911" s="27"/>
      <c r="AK7911" s="27"/>
    </row>
    <row r="7912" spans="1:37" s="46" customFormat="1" x14ac:dyDescent="0.25">
      <c r="A7912" s="96"/>
      <c r="B7912" s="96"/>
      <c r="C7912" s="61"/>
      <c r="D7912" s="95"/>
      <c r="E7912" s="59"/>
      <c r="F7912" s="47"/>
      <c r="G7912" s="47"/>
      <c r="H7912" s="47"/>
      <c r="I7912" s="94"/>
      <c r="J7912" s="47"/>
      <c r="K7912" s="27"/>
      <c r="L7912" s="27"/>
      <c r="M7912" s="24"/>
      <c r="N7912" s="27"/>
      <c r="O7912" s="27"/>
      <c r="P7912" s="27"/>
      <c r="Q7912" s="27"/>
      <c r="R7912" s="27"/>
      <c r="S7912" s="27"/>
      <c r="T7912" s="27"/>
      <c r="U7912" s="27"/>
      <c r="V7912" s="27"/>
      <c r="W7912" s="27"/>
      <c r="X7912" s="27"/>
      <c r="Y7912" s="27"/>
      <c r="Z7912" s="27"/>
      <c r="AA7912" s="27"/>
      <c r="AB7912" s="27"/>
      <c r="AC7912" s="27"/>
      <c r="AD7912" s="27"/>
      <c r="AE7912" s="27"/>
      <c r="AF7912" s="27"/>
      <c r="AG7912" s="27"/>
      <c r="AH7912" s="27"/>
      <c r="AI7912" s="27"/>
      <c r="AJ7912" s="27"/>
      <c r="AK7912" s="27"/>
    </row>
    <row r="7913" spans="1:37" s="46" customFormat="1" x14ac:dyDescent="0.25">
      <c r="A7913" s="96"/>
      <c r="B7913" s="96"/>
      <c r="C7913" s="61"/>
      <c r="D7913" s="95"/>
      <c r="E7913" s="59"/>
      <c r="F7913" s="47"/>
      <c r="G7913" s="47"/>
      <c r="H7913" s="47"/>
      <c r="I7913" s="94"/>
      <c r="J7913" s="47"/>
      <c r="K7913" s="27"/>
      <c r="L7913" s="27"/>
      <c r="M7913" s="24"/>
      <c r="N7913" s="27"/>
      <c r="O7913" s="27"/>
      <c r="P7913" s="27"/>
      <c r="Q7913" s="27"/>
      <c r="R7913" s="27"/>
      <c r="S7913" s="27"/>
      <c r="T7913" s="27"/>
      <c r="U7913" s="27"/>
      <c r="V7913" s="27"/>
      <c r="W7913" s="27"/>
      <c r="X7913" s="27"/>
      <c r="Y7913" s="27"/>
      <c r="Z7913" s="27"/>
      <c r="AA7913" s="27"/>
      <c r="AB7913" s="27"/>
      <c r="AC7913" s="27"/>
      <c r="AD7913" s="27"/>
      <c r="AE7913" s="27"/>
      <c r="AF7913" s="27"/>
      <c r="AG7913" s="27"/>
      <c r="AH7913" s="27"/>
      <c r="AI7913" s="27"/>
      <c r="AJ7913" s="27"/>
      <c r="AK7913" s="27"/>
    </row>
    <row r="7914" spans="1:37" s="46" customFormat="1" x14ac:dyDescent="0.25">
      <c r="A7914" s="96"/>
      <c r="B7914" s="96"/>
      <c r="C7914" s="61"/>
      <c r="D7914" s="95"/>
      <c r="E7914" s="59"/>
      <c r="F7914" s="47"/>
      <c r="G7914" s="47"/>
      <c r="H7914" s="47"/>
      <c r="I7914" s="94"/>
      <c r="J7914" s="47"/>
      <c r="K7914" s="27"/>
      <c r="L7914" s="27"/>
      <c r="M7914" s="24"/>
      <c r="N7914" s="27"/>
      <c r="O7914" s="27"/>
      <c r="P7914" s="27"/>
      <c r="Q7914" s="27"/>
      <c r="R7914" s="27"/>
      <c r="S7914" s="27"/>
      <c r="T7914" s="27"/>
      <c r="U7914" s="27"/>
      <c r="V7914" s="27"/>
      <c r="W7914" s="27"/>
      <c r="X7914" s="27"/>
      <c r="Y7914" s="27"/>
      <c r="Z7914" s="27"/>
      <c r="AA7914" s="27"/>
      <c r="AB7914" s="27"/>
      <c r="AC7914" s="27"/>
      <c r="AD7914" s="27"/>
      <c r="AE7914" s="27"/>
      <c r="AF7914" s="27"/>
      <c r="AG7914" s="27"/>
      <c r="AH7914" s="27"/>
      <c r="AI7914" s="27"/>
      <c r="AJ7914" s="27"/>
      <c r="AK7914" s="27"/>
    </row>
    <row r="7915" spans="1:37" s="46" customFormat="1" x14ac:dyDescent="0.25">
      <c r="A7915" s="96"/>
      <c r="B7915" s="96"/>
      <c r="C7915" s="61"/>
      <c r="D7915" s="95"/>
      <c r="E7915" s="59"/>
      <c r="F7915" s="47"/>
      <c r="G7915" s="47"/>
      <c r="H7915" s="47"/>
      <c r="I7915" s="94"/>
      <c r="J7915" s="47"/>
      <c r="K7915" s="27"/>
      <c r="L7915" s="27"/>
      <c r="M7915" s="24"/>
      <c r="N7915" s="27"/>
      <c r="O7915" s="27"/>
      <c r="P7915" s="27"/>
      <c r="Q7915" s="27"/>
      <c r="R7915" s="27"/>
      <c r="S7915" s="27"/>
      <c r="T7915" s="27"/>
      <c r="U7915" s="27"/>
      <c r="V7915" s="27"/>
      <c r="W7915" s="27"/>
      <c r="X7915" s="27"/>
      <c r="Y7915" s="27"/>
      <c r="Z7915" s="27"/>
      <c r="AA7915" s="27"/>
      <c r="AB7915" s="27"/>
      <c r="AC7915" s="27"/>
      <c r="AD7915" s="27"/>
      <c r="AE7915" s="27"/>
      <c r="AF7915" s="27"/>
      <c r="AG7915" s="27"/>
      <c r="AH7915" s="27"/>
      <c r="AI7915" s="27"/>
      <c r="AJ7915" s="27"/>
      <c r="AK7915" s="27"/>
    </row>
    <row r="7916" spans="1:37" s="46" customFormat="1" x14ac:dyDescent="0.25">
      <c r="A7916" s="96"/>
      <c r="B7916" s="96"/>
      <c r="C7916" s="61"/>
      <c r="D7916" s="95"/>
      <c r="E7916" s="59"/>
      <c r="F7916" s="47"/>
      <c r="G7916" s="47"/>
      <c r="H7916" s="47"/>
      <c r="I7916" s="94"/>
      <c r="J7916" s="47"/>
      <c r="K7916" s="27"/>
      <c r="L7916" s="27"/>
      <c r="M7916" s="24"/>
      <c r="N7916" s="27"/>
      <c r="O7916" s="27"/>
      <c r="P7916" s="27"/>
      <c r="Q7916" s="27"/>
      <c r="R7916" s="27"/>
      <c r="S7916" s="27"/>
      <c r="T7916" s="27"/>
      <c r="U7916" s="27"/>
      <c r="V7916" s="27"/>
      <c r="W7916" s="27"/>
      <c r="X7916" s="27"/>
      <c r="Y7916" s="27"/>
      <c r="Z7916" s="27"/>
      <c r="AA7916" s="27"/>
      <c r="AB7916" s="27"/>
      <c r="AC7916" s="27"/>
      <c r="AD7916" s="27"/>
      <c r="AE7916" s="27"/>
      <c r="AF7916" s="27"/>
      <c r="AG7916" s="27"/>
      <c r="AH7916" s="27"/>
      <c r="AI7916" s="27"/>
      <c r="AJ7916" s="27"/>
      <c r="AK7916" s="27"/>
    </row>
    <row r="7917" spans="1:37" s="46" customFormat="1" x14ac:dyDescent="0.25">
      <c r="A7917" s="96"/>
      <c r="B7917" s="96"/>
      <c r="C7917" s="61"/>
      <c r="D7917" s="95"/>
      <c r="E7917" s="59"/>
      <c r="F7917" s="47"/>
      <c r="G7917" s="47"/>
      <c r="H7917" s="47"/>
      <c r="I7917" s="94"/>
      <c r="J7917" s="47"/>
      <c r="K7917" s="27"/>
      <c r="L7917" s="27"/>
      <c r="M7917" s="24"/>
      <c r="N7917" s="27"/>
      <c r="O7917" s="27"/>
      <c r="P7917" s="27"/>
      <c r="Q7917" s="27"/>
      <c r="R7917" s="27"/>
      <c r="S7917" s="27"/>
      <c r="T7917" s="27"/>
      <c r="U7917" s="27"/>
      <c r="V7917" s="27"/>
      <c r="W7917" s="27"/>
      <c r="X7917" s="27"/>
      <c r="Y7917" s="27"/>
      <c r="Z7917" s="27"/>
      <c r="AA7917" s="27"/>
      <c r="AB7917" s="27"/>
      <c r="AC7917" s="27"/>
      <c r="AD7917" s="27"/>
      <c r="AE7917" s="27"/>
      <c r="AF7917" s="27"/>
      <c r="AG7917" s="27"/>
      <c r="AH7917" s="27"/>
      <c r="AI7917" s="27"/>
      <c r="AJ7917" s="27"/>
      <c r="AK7917" s="27"/>
    </row>
    <row r="7918" spans="1:37" s="46" customFormat="1" x14ac:dyDescent="0.25">
      <c r="A7918" s="96"/>
      <c r="B7918" s="96"/>
      <c r="C7918" s="61"/>
      <c r="D7918" s="95"/>
      <c r="E7918" s="59"/>
      <c r="F7918" s="47"/>
      <c r="G7918" s="47"/>
      <c r="H7918" s="47"/>
      <c r="I7918" s="94"/>
      <c r="J7918" s="47"/>
      <c r="K7918" s="27"/>
      <c r="L7918" s="27"/>
      <c r="M7918" s="24"/>
      <c r="N7918" s="27"/>
      <c r="O7918" s="27"/>
      <c r="P7918" s="27"/>
      <c r="Q7918" s="27"/>
      <c r="R7918" s="27"/>
      <c r="S7918" s="27"/>
      <c r="T7918" s="27"/>
      <c r="U7918" s="27"/>
      <c r="V7918" s="27"/>
      <c r="W7918" s="27"/>
      <c r="X7918" s="27"/>
      <c r="Y7918" s="27"/>
      <c r="Z7918" s="27"/>
      <c r="AA7918" s="27"/>
      <c r="AB7918" s="27"/>
      <c r="AC7918" s="27"/>
      <c r="AD7918" s="27"/>
      <c r="AE7918" s="27"/>
      <c r="AF7918" s="27"/>
      <c r="AG7918" s="27"/>
      <c r="AH7918" s="27"/>
      <c r="AI7918" s="27"/>
      <c r="AJ7918" s="27"/>
      <c r="AK7918" s="27"/>
    </row>
    <row r="7919" spans="1:37" s="46" customFormat="1" x14ac:dyDescent="0.25">
      <c r="A7919" s="96"/>
      <c r="B7919" s="96"/>
      <c r="C7919" s="61"/>
      <c r="D7919" s="95"/>
      <c r="E7919" s="59"/>
      <c r="F7919" s="47"/>
      <c r="G7919" s="47"/>
      <c r="H7919" s="47"/>
      <c r="I7919" s="94"/>
      <c r="J7919" s="47"/>
      <c r="K7919" s="27"/>
      <c r="L7919" s="27"/>
      <c r="M7919" s="24"/>
      <c r="N7919" s="27"/>
      <c r="O7919" s="27"/>
      <c r="P7919" s="27"/>
      <c r="Q7919" s="27"/>
      <c r="R7919" s="27"/>
      <c r="S7919" s="27"/>
      <c r="T7919" s="27"/>
      <c r="U7919" s="27"/>
      <c r="V7919" s="27"/>
      <c r="W7919" s="27"/>
      <c r="X7919" s="27"/>
      <c r="Y7919" s="27"/>
      <c r="Z7919" s="27"/>
      <c r="AA7919" s="27"/>
      <c r="AB7919" s="27"/>
      <c r="AC7919" s="27"/>
      <c r="AD7919" s="27"/>
      <c r="AE7919" s="27"/>
      <c r="AF7919" s="27"/>
      <c r="AG7919" s="27"/>
      <c r="AH7919" s="27"/>
      <c r="AI7919" s="27"/>
      <c r="AJ7919" s="27"/>
      <c r="AK7919" s="27"/>
    </row>
    <row r="7920" spans="1:37" s="46" customFormat="1" x14ac:dyDescent="0.25">
      <c r="A7920" s="96"/>
      <c r="B7920" s="96"/>
      <c r="C7920" s="61"/>
      <c r="D7920" s="95"/>
      <c r="E7920" s="59"/>
      <c r="F7920" s="47"/>
      <c r="G7920" s="47"/>
      <c r="H7920" s="47"/>
      <c r="I7920" s="94"/>
      <c r="J7920" s="47"/>
      <c r="K7920" s="27"/>
      <c r="L7920" s="27"/>
      <c r="M7920" s="24"/>
      <c r="N7920" s="27"/>
      <c r="O7920" s="27"/>
      <c r="P7920" s="27"/>
      <c r="Q7920" s="27"/>
      <c r="R7920" s="27"/>
      <c r="S7920" s="27"/>
      <c r="T7920" s="27"/>
      <c r="U7920" s="27"/>
      <c r="V7920" s="27"/>
      <c r="W7920" s="27"/>
      <c r="X7920" s="27"/>
      <c r="Y7920" s="27"/>
      <c r="Z7920" s="27"/>
      <c r="AA7920" s="27"/>
      <c r="AB7920" s="27"/>
      <c r="AC7920" s="27"/>
      <c r="AD7920" s="27"/>
      <c r="AE7920" s="27"/>
      <c r="AF7920" s="27"/>
      <c r="AG7920" s="27"/>
      <c r="AH7920" s="27"/>
      <c r="AI7920" s="27"/>
      <c r="AJ7920" s="27"/>
      <c r="AK7920" s="27"/>
    </row>
    <row r="7921" spans="1:37" s="46" customFormat="1" x14ac:dyDescent="0.25">
      <c r="A7921" s="96"/>
      <c r="B7921" s="96"/>
      <c r="C7921" s="61"/>
      <c r="D7921" s="95"/>
      <c r="E7921" s="59"/>
      <c r="F7921" s="47"/>
      <c r="G7921" s="47"/>
      <c r="H7921" s="47"/>
      <c r="I7921" s="94"/>
      <c r="J7921" s="47"/>
      <c r="K7921" s="27"/>
      <c r="L7921" s="27"/>
      <c r="M7921" s="24"/>
      <c r="N7921" s="27"/>
      <c r="O7921" s="27"/>
      <c r="P7921" s="27"/>
      <c r="Q7921" s="27"/>
      <c r="R7921" s="27"/>
      <c r="S7921" s="27"/>
      <c r="T7921" s="27"/>
      <c r="U7921" s="27"/>
      <c r="V7921" s="27"/>
      <c r="W7921" s="27"/>
      <c r="X7921" s="27"/>
      <c r="Y7921" s="27"/>
      <c r="Z7921" s="27"/>
      <c r="AA7921" s="27"/>
      <c r="AB7921" s="27"/>
      <c r="AC7921" s="27"/>
      <c r="AD7921" s="27"/>
      <c r="AE7921" s="27"/>
      <c r="AF7921" s="27"/>
      <c r="AG7921" s="27"/>
      <c r="AH7921" s="27"/>
      <c r="AI7921" s="27"/>
      <c r="AJ7921" s="27"/>
      <c r="AK7921" s="27"/>
    </row>
    <row r="7922" spans="1:37" s="46" customFormat="1" x14ac:dyDescent="0.25">
      <c r="A7922" s="96"/>
      <c r="B7922" s="96"/>
      <c r="C7922" s="61"/>
      <c r="D7922" s="95"/>
      <c r="E7922" s="59"/>
      <c r="F7922" s="47"/>
      <c r="G7922" s="47"/>
      <c r="H7922" s="47"/>
      <c r="I7922" s="94"/>
      <c r="J7922" s="47"/>
      <c r="K7922" s="27"/>
      <c r="L7922" s="27"/>
      <c r="M7922" s="24"/>
      <c r="N7922" s="27"/>
      <c r="O7922" s="27"/>
      <c r="P7922" s="27"/>
      <c r="Q7922" s="27"/>
      <c r="R7922" s="27"/>
      <c r="S7922" s="27"/>
      <c r="T7922" s="27"/>
      <c r="U7922" s="27"/>
      <c r="V7922" s="27"/>
      <c r="W7922" s="27"/>
      <c r="X7922" s="27"/>
      <c r="Y7922" s="27"/>
      <c r="Z7922" s="27"/>
      <c r="AA7922" s="27"/>
      <c r="AB7922" s="27"/>
      <c r="AC7922" s="27"/>
      <c r="AD7922" s="27"/>
      <c r="AE7922" s="27"/>
      <c r="AF7922" s="27"/>
      <c r="AG7922" s="27"/>
      <c r="AH7922" s="27"/>
      <c r="AI7922" s="27"/>
      <c r="AJ7922" s="27"/>
      <c r="AK7922" s="27"/>
    </row>
    <row r="7923" spans="1:37" s="46" customFormat="1" x14ac:dyDescent="0.25">
      <c r="A7923" s="96"/>
      <c r="B7923" s="96"/>
      <c r="C7923" s="61"/>
      <c r="D7923" s="95"/>
      <c r="E7923" s="59"/>
      <c r="F7923" s="47"/>
      <c r="G7923" s="47"/>
      <c r="H7923" s="47"/>
      <c r="I7923" s="94"/>
      <c r="J7923" s="47"/>
      <c r="K7923" s="27"/>
      <c r="L7923" s="27"/>
      <c r="M7923" s="24"/>
      <c r="N7923" s="27"/>
      <c r="O7923" s="27"/>
      <c r="P7923" s="27"/>
      <c r="Q7923" s="27"/>
      <c r="R7923" s="27"/>
      <c r="S7923" s="27"/>
      <c r="T7923" s="27"/>
      <c r="U7923" s="27"/>
      <c r="V7923" s="27"/>
      <c r="W7923" s="27"/>
      <c r="X7923" s="27"/>
      <c r="Y7923" s="27"/>
      <c r="Z7923" s="27"/>
      <c r="AA7923" s="27"/>
      <c r="AB7923" s="27"/>
      <c r="AC7923" s="27"/>
      <c r="AD7923" s="27"/>
      <c r="AE7923" s="27"/>
      <c r="AF7923" s="27"/>
      <c r="AG7923" s="27"/>
      <c r="AH7923" s="27"/>
      <c r="AI7923" s="27"/>
      <c r="AJ7923" s="27"/>
      <c r="AK7923" s="27"/>
    </row>
    <row r="7924" spans="1:37" s="46" customFormat="1" x14ac:dyDescent="0.25">
      <c r="A7924" s="96"/>
      <c r="B7924" s="96"/>
      <c r="C7924" s="61"/>
      <c r="D7924" s="95"/>
      <c r="E7924" s="59"/>
      <c r="F7924" s="47"/>
      <c r="G7924" s="47"/>
      <c r="H7924" s="47"/>
      <c r="I7924" s="94"/>
      <c r="J7924" s="47"/>
      <c r="K7924" s="27"/>
      <c r="L7924" s="27"/>
      <c r="M7924" s="24"/>
      <c r="N7924" s="27"/>
      <c r="O7924" s="27"/>
      <c r="P7924" s="27"/>
      <c r="Q7924" s="27"/>
      <c r="R7924" s="27"/>
      <c r="S7924" s="27"/>
      <c r="T7924" s="27"/>
      <c r="U7924" s="27"/>
      <c r="V7924" s="27"/>
      <c r="W7924" s="27"/>
      <c r="X7924" s="27"/>
      <c r="Y7924" s="27"/>
      <c r="Z7924" s="27"/>
      <c r="AA7924" s="27"/>
      <c r="AB7924" s="27"/>
      <c r="AC7924" s="27"/>
      <c r="AD7924" s="27"/>
      <c r="AE7924" s="27"/>
      <c r="AF7924" s="27"/>
      <c r="AG7924" s="27"/>
      <c r="AH7924" s="27"/>
      <c r="AI7924" s="27"/>
      <c r="AJ7924" s="27"/>
      <c r="AK7924" s="27"/>
    </row>
    <row r="7925" spans="1:37" s="46" customFormat="1" x14ac:dyDescent="0.25">
      <c r="A7925" s="96"/>
      <c r="B7925" s="96"/>
      <c r="C7925" s="61"/>
      <c r="D7925" s="95"/>
      <c r="E7925" s="59"/>
      <c r="F7925" s="47"/>
      <c r="G7925" s="47"/>
      <c r="H7925" s="47"/>
      <c r="I7925" s="94"/>
      <c r="J7925" s="47"/>
      <c r="K7925" s="27"/>
      <c r="L7925" s="27"/>
      <c r="M7925" s="24"/>
      <c r="N7925" s="27"/>
      <c r="O7925" s="27"/>
      <c r="P7925" s="27"/>
      <c r="Q7925" s="27"/>
      <c r="R7925" s="27"/>
      <c r="S7925" s="27"/>
      <c r="T7925" s="27"/>
      <c r="U7925" s="27"/>
      <c r="V7925" s="27"/>
      <c r="W7925" s="27"/>
      <c r="X7925" s="27"/>
      <c r="Y7925" s="27"/>
      <c r="Z7925" s="27"/>
      <c r="AA7925" s="27"/>
      <c r="AB7925" s="27"/>
      <c r="AC7925" s="27"/>
      <c r="AD7925" s="27"/>
      <c r="AE7925" s="27"/>
      <c r="AF7925" s="27"/>
      <c r="AG7925" s="27"/>
      <c r="AH7925" s="27"/>
      <c r="AI7925" s="27"/>
      <c r="AJ7925" s="27"/>
      <c r="AK7925" s="27"/>
    </row>
    <row r="7926" spans="1:37" s="46" customFormat="1" x14ac:dyDescent="0.25">
      <c r="A7926" s="96"/>
      <c r="B7926" s="96"/>
      <c r="C7926" s="61"/>
      <c r="D7926" s="95"/>
      <c r="E7926" s="59"/>
      <c r="F7926" s="47"/>
      <c r="G7926" s="47"/>
      <c r="H7926" s="47"/>
      <c r="I7926" s="94"/>
      <c r="J7926" s="47"/>
      <c r="K7926" s="27"/>
      <c r="L7926" s="27"/>
      <c r="M7926" s="24"/>
      <c r="N7926" s="27"/>
      <c r="O7926" s="27"/>
      <c r="P7926" s="27"/>
      <c r="Q7926" s="27"/>
      <c r="R7926" s="27"/>
      <c r="S7926" s="27"/>
      <c r="T7926" s="27"/>
      <c r="U7926" s="27"/>
      <c r="V7926" s="27"/>
      <c r="W7926" s="27"/>
      <c r="X7926" s="27"/>
      <c r="Y7926" s="27"/>
      <c r="Z7926" s="27"/>
      <c r="AA7926" s="27"/>
      <c r="AB7926" s="27"/>
      <c r="AC7926" s="27"/>
      <c r="AD7926" s="27"/>
      <c r="AE7926" s="27"/>
      <c r="AF7926" s="27"/>
      <c r="AG7926" s="27"/>
      <c r="AH7926" s="27"/>
      <c r="AI7926" s="27"/>
      <c r="AJ7926" s="27"/>
      <c r="AK7926" s="27"/>
    </row>
    <row r="7927" spans="1:37" s="46" customFormat="1" x14ac:dyDescent="0.25">
      <c r="A7927" s="96"/>
      <c r="B7927" s="96"/>
      <c r="C7927" s="61"/>
      <c r="D7927" s="95"/>
      <c r="E7927" s="59"/>
      <c r="F7927" s="47"/>
      <c r="G7927" s="47"/>
      <c r="H7927" s="47"/>
      <c r="I7927" s="94"/>
      <c r="J7927" s="47"/>
      <c r="K7927" s="27"/>
      <c r="L7927" s="27"/>
      <c r="M7927" s="24"/>
      <c r="N7927" s="27"/>
      <c r="O7927" s="27"/>
      <c r="P7927" s="27"/>
      <c r="Q7927" s="27"/>
      <c r="R7927" s="27"/>
      <c r="S7927" s="27"/>
      <c r="T7927" s="27"/>
      <c r="U7927" s="27"/>
      <c r="V7927" s="27"/>
      <c r="W7927" s="27"/>
      <c r="X7927" s="27"/>
      <c r="Y7927" s="27"/>
      <c r="Z7927" s="27"/>
      <c r="AA7927" s="27"/>
      <c r="AB7927" s="27"/>
      <c r="AC7927" s="27"/>
      <c r="AD7927" s="27"/>
      <c r="AE7927" s="27"/>
      <c r="AF7927" s="27"/>
      <c r="AG7927" s="27"/>
      <c r="AH7927" s="27"/>
      <c r="AI7927" s="27"/>
      <c r="AJ7927" s="27"/>
      <c r="AK7927" s="27"/>
    </row>
    <row r="7928" spans="1:37" s="46" customFormat="1" x14ac:dyDescent="0.25">
      <c r="A7928" s="96"/>
      <c r="B7928" s="96"/>
      <c r="C7928" s="61"/>
      <c r="D7928" s="95"/>
      <c r="E7928" s="59"/>
      <c r="F7928" s="47"/>
      <c r="G7928" s="47"/>
      <c r="H7928" s="47"/>
      <c r="I7928" s="94"/>
      <c r="J7928" s="47"/>
      <c r="K7928" s="27"/>
      <c r="L7928" s="27"/>
      <c r="M7928" s="24"/>
      <c r="N7928" s="27"/>
      <c r="O7928" s="27"/>
      <c r="P7928" s="27"/>
      <c r="Q7928" s="27"/>
      <c r="R7928" s="27"/>
      <c r="S7928" s="27"/>
      <c r="T7928" s="27"/>
      <c r="U7928" s="27"/>
      <c r="V7928" s="27"/>
      <c r="W7928" s="27"/>
      <c r="X7928" s="27"/>
      <c r="Y7928" s="27"/>
      <c r="Z7928" s="27"/>
      <c r="AA7928" s="27"/>
      <c r="AB7928" s="27"/>
      <c r="AC7928" s="27"/>
      <c r="AD7928" s="27"/>
      <c r="AE7928" s="27"/>
      <c r="AF7928" s="27"/>
      <c r="AG7928" s="27"/>
      <c r="AH7928" s="27"/>
      <c r="AI7928" s="27"/>
      <c r="AJ7928" s="27"/>
      <c r="AK7928" s="27"/>
    </row>
    <row r="7929" spans="1:37" s="46" customFormat="1" x14ac:dyDescent="0.25">
      <c r="A7929" s="96"/>
      <c r="B7929" s="96"/>
      <c r="C7929" s="61"/>
      <c r="D7929" s="95"/>
      <c r="E7929" s="59"/>
      <c r="F7929" s="47"/>
      <c r="G7929" s="47"/>
      <c r="H7929" s="47"/>
      <c r="I7929" s="94"/>
      <c r="J7929" s="47"/>
      <c r="K7929" s="27"/>
      <c r="L7929" s="27"/>
      <c r="M7929" s="24"/>
      <c r="N7929" s="27"/>
      <c r="O7929" s="27"/>
      <c r="P7929" s="27"/>
      <c r="Q7929" s="27"/>
      <c r="R7929" s="27"/>
      <c r="S7929" s="27"/>
      <c r="T7929" s="27"/>
      <c r="U7929" s="27"/>
      <c r="V7929" s="27"/>
      <c r="W7929" s="27"/>
      <c r="X7929" s="27"/>
      <c r="Y7929" s="27"/>
      <c r="Z7929" s="27"/>
      <c r="AA7929" s="27"/>
      <c r="AB7929" s="27"/>
      <c r="AC7929" s="27"/>
      <c r="AD7929" s="27"/>
      <c r="AE7929" s="27"/>
      <c r="AF7929" s="27"/>
      <c r="AG7929" s="27"/>
      <c r="AH7929" s="27"/>
      <c r="AI7929" s="27"/>
      <c r="AJ7929" s="27"/>
      <c r="AK7929" s="27"/>
    </row>
    <row r="7930" spans="1:37" s="46" customFormat="1" x14ac:dyDescent="0.25">
      <c r="A7930" s="96"/>
      <c r="B7930" s="96"/>
      <c r="C7930" s="61"/>
      <c r="D7930" s="95"/>
      <c r="E7930" s="59"/>
      <c r="F7930" s="47"/>
      <c r="G7930" s="47"/>
      <c r="H7930" s="47"/>
      <c r="I7930" s="94"/>
      <c r="J7930" s="47"/>
      <c r="K7930" s="27"/>
      <c r="L7930" s="27"/>
      <c r="M7930" s="24"/>
      <c r="N7930" s="27"/>
      <c r="O7930" s="27"/>
      <c r="P7930" s="27"/>
      <c r="Q7930" s="27"/>
      <c r="R7930" s="27"/>
      <c r="S7930" s="27"/>
      <c r="T7930" s="27"/>
      <c r="U7930" s="27"/>
      <c r="V7930" s="27"/>
      <c r="W7930" s="27"/>
      <c r="X7930" s="27"/>
      <c r="Y7930" s="27"/>
      <c r="Z7930" s="27"/>
      <c r="AA7930" s="27"/>
      <c r="AB7930" s="27"/>
      <c r="AC7930" s="27"/>
      <c r="AD7930" s="27"/>
      <c r="AE7930" s="27"/>
      <c r="AF7930" s="27"/>
      <c r="AG7930" s="27"/>
      <c r="AH7930" s="27"/>
      <c r="AI7930" s="27"/>
      <c r="AJ7930" s="27"/>
      <c r="AK7930" s="27"/>
    </row>
    <row r="7931" spans="1:37" s="46" customFormat="1" x14ac:dyDescent="0.25">
      <c r="A7931" s="96"/>
      <c r="B7931" s="96"/>
      <c r="C7931" s="61"/>
      <c r="D7931" s="95"/>
      <c r="E7931" s="59"/>
      <c r="F7931" s="47"/>
      <c r="G7931" s="47"/>
      <c r="H7931" s="47"/>
      <c r="I7931" s="94"/>
      <c r="J7931" s="47"/>
      <c r="K7931" s="27"/>
      <c r="L7931" s="27"/>
      <c r="M7931" s="24"/>
      <c r="N7931" s="27"/>
      <c r="O7931" s="27"/>
      <c r="P7931" s="27"/>
      <c r="Q7931" s="27"/>
      <c r="R7931" s="27"/>
      <c r="S7931" s="27"/>
      <c r="T7931" s="27"/>
      <c r="U7931" s="27"/>
      <c r="V7931" s="27"/>
      <c r="W7931" s="27"/>
      <c r="X7931" s="27"/>
      <c r="Y7931" s="27"/>
      <c r="Z7931" s="27"/>
      <c r="AA7931" s="27"/>
      <c r="AB7931" s="27"/>
      <c r="AC7931" s="27"/>
      <c r="AD7931" s="27"/>
      <c r="AE7931" s="27"/>
      <c r="AF7931" s="27"/>
      <c r="AG7931" s="27"/>
      <c r="AH7931" s="27"/>
      <c r="AI7931" s="27"/>
      <c r="AJ7931" s="27"/>
      <c r="AK7931" s="27"/>
    </row>
    <row r="7932" spans="1:37" s="46" customFormat="1" x14ac:dyDescent="0.25">
      <c r="A7932" s="96"/>
      <c r="B7932" s="96"/>
      <c r="C7932" s="61"/>
      <c r="D7932" s="95"/>
      <c r="E7932" s="59"/>
      <c r="F7932" s="47"/>
      <c r="G7932" s="47"/>
      <c r="H7932" s="47"/>
      <c r="I7932" s="94"/>
      <c r="J7932" s="47"/>
      <c r="K7932" s="27"/>
      <c r="L7932" s="27"/>
      <c r="M7932" s="24"/>
      <c r="N7932" s="27"/>
      <c r="O7932" s="27"/>
      <c r="P7932" s="27"/>
      <c r="Q7932" s="27"/>
      <c r="R7932" s="27"/>
      <c r="S7932" s="27"/>
      <c r="T7932" s="27"/>
      <c r="U7932" s="27"/>
      <c r="V7932" s="27"/>
      <c r="W7932" s="27"/>
      <c r="X7932" s="27"/>
      <c r="Y7932" s="27"/>
      <c r="Z7932" s="27"/>
      <c r="AA7932" s="27"/>
      <c r="AB7932" s="27"/>
      <c r="AC7932" s="27"/>
      <c r="AD7932" s="27"/>
      <c r="AE7932" s="27"/>
      <c r="AF7932" s="27"/>
      <c r="AG7932" s="27"/>
      <c r="AH7932" s="27"/>
      <c r="AI7932" s="27"/>
      <c r="AJ7932" s="27"/>
      <c r="AK7932" s="27"/>
    </row>
    <row r="7933" spans="1:37" s="46" customFormat="1" x14ac:dyDescent="0.25">
      <c r="A7933" s="96"/>
      <c r="B7933" s="96"/>
      <c r="C7933" s="61"/>
      <c r="D7933" s="95"/>
      <c r="E7933" s="59"/>
      <c r="F7933" s="47"/>
      <c r="G7933" s="47"/>
      <c r="H7933" s="47"/>
      <c r="I7933" s="94"/>
      <c r="J7933" s="47"/>
      <c r="K7933" s="27"/>
      <c r="L7933" s="27"/>
      <c r="M7933" s="24"/>
      <c r="N7933" s="27"/>
      <c r="O7933" s="27"/>
      <c r="P7933" s="27"/>
      <c r="Q7933" s="27"/>
      <c r="R7933" s="27"/>
      <c r="S7933" s="27"/>
      <c r="T7933" s="27"/>
      <c r="U7933" s="27"/>
      <c r="V7933" s="27"/>
      <c r="W7933" s="27"/>
      <c r="X7933" s="27"/>
      <c r="Y7933" s="27"/>
      <c r="Z7933" s="27"/>
      <c r="AA7933" s="27"/>
      <c r="AB7933" s="27"/>
      <c r="AC7933" s="27"/>
      <c r="AD7933" s="27"/>
      <c r="AE7933" s="27"/>
      <c r="AF7933" s="27"/>
      <c r="AG7933" s="27"/>
      <c r="AH7933" s="27"/>
      <c r="AI7933" s="27"/>
      <c r="AJ7933" s="27"/>
      <c r="AK7933" s="27"/>
    </row>
    <row r="7934" spans="1:37" s="46" customFormat="1" x14ac:dyDescent="0.25">
      <c r="A7934" s="96"/>
      <c r="B7934" s="96"/>
      <c r="C7934" s="61"/>
      <c r="D7934" s="95"/>
      <c r="E7934" s="59"/>
      <c r="F7934" s="47"/>
      <c r="G7934" s="47"/>
      <c r="H7934" s="47"/>
      <c r="I7934" s="94"/>
      <c r="J7934" s="47"/>
      <c r="K7934" s="27"/>
      <c r="L7934" s="27"/>
      <c r="M7934" s="24"/>
      <c r="N7934" s="27"/>
      <c r="O7934" s="27"/>
      <c r="P7934" s="27"/>
      <c r="Q7934" s="27"/>
      <c r="R7934" s="27"/>
      <c r="S7934" s="27"/>
      <c r="T7934" s="27"/>
      <c r="U7934" s="27"/>
      <c r="V7934" s="27"/>
      <c r="W7934" s="27"/>
      <c r="X7934" s="27"/>
      <c r="Y7934" s="27"/>
      <c r="Z7934" s="27"/>
      <c r="AA7934" s="27"/>
      <c r="AB7934" s="27"/>
      <c r="AC7934" s="27"/>
      <c r="AD7934" s="27"/>
      <c r="AE7934" s="27"/>
      <c r="AF7934" s="27"/>
      <c r="AG7934" s="27"/>
      <c r="AH7934" s="27"/>
      <c r="AI7934" s="27"/>
      <c r="AJ7934" s="27"/>
      <c r="AK7934" s="27"/>
    </row>
    <row r="7935" spans="1:37" s="46" customFormat="1" x14ac:dyDescent="0.25">
      <c r="A7935" s="96"/>
      <c r="B7935" s="96"/>
      <c r="C7935" s="61"/>
      <c r="D7935" s="95"/>
      <c r="E7935" s="59"/>
      <c r="F7935" s="47"/>
      <c r="G7935" s="47"/>
      <c r="H7935" s="47"/>
      <c r="I7935" s="94"/>
      <c r="J7935" s="47"/>
      <c r="K7935" s="27"/>
      <c r="L7935" s="27"/>
      <c r="M7935" s="24"/>
      <c r="N7935" s="27"/>
      <c r="O7935" s="27"/>
      <c r="P7935" s="27"/>
      <c r="Q7935" s="27"/>
      <c r="R7935" s="27"/>
      <c r="S7935" s="27"/>
      <c r="T7935" s="27"/>
      <c r="U7935" s="27"/>
      <c r="V7935" s="27"/>
      <c r="W7935" s="27"/>
      <c r="X7935" s="27"/>
      <c r="Y7935" s="27"/>
      <c r="Z7935" s="27"/>
      <c r="AA7935" s="27"/>
      <c r="AB7935" s="27"/>
      <c r="AC7935" s="27"/>
      <c r="AD7935" s="27"/>
      <c r="AE7935" s="27"/>
      <c r="AF7935" s="27"/>
      <c r="AG7935" s="27"/>
      <c r="AH7935" s="27"/>
      <c r="AI7935" s="27"/>
      <c r="AJ7935" s="27"/>
      <c r="AK7935" s="27"/>
    </row>
    <row r="7936" spans="1:37" s="46" customFormat="1" x14ac:dyDescent="0.25">
      <c r="A7936" s="96"/>
      <c r="B7936" s="96"/>
      <c r="C7936" s="61"/>
      <c r="D7936" s="95"/>
      <c r="E7936" s="59"/>
      <c r="F7936" s="47"/>
      <c r="G7936" s="47"/>
      <c r="H7936" s="47"/>
      <c r="I7936" s="94"/>
      <c r="J7936" s="47"/>
      <c r="K7936" s="27"/>
      <c r="L7936" s="27"/>
      <c r="M7936" s="24"/>
      <c r="N7936" s="27"/>
      <c r="O7936" s="27"/>
      <c r="P7936" s="27"/>
      <c r="Q7936" s="27"/>
      <c r="R7936" s="27"/>
      <c r="S7936" s="27"/>
      <c r="T7936" s="27"/>
      <c r="U7936" s="27"/>
      <c r="V7936" s="27"/>
      <c r="W7936" s="27"/>
      <c r="X7936" s="27"/>
      <c r="Y7936" s="27"/>
      <c r="Z7936" s="27"/>
      <c r="AA7936" s="27"/>
      <c r="AB7936" s="27"/>
      <c r="AC7936" s="27"/>
      <c r="AD7936" s="27"/>
      <c r="AE7936" s="27"/>
      <c r="AF7936" s="27"/>
      <c r="AG7936" s="27"/>
      <c r="AH7936" s="27"/>
      <c r="AI7936" s="27"/>
      <c r="AJ7936" s="27"/>
      <c r="AK7936" s="27"/>
    </row>
    <row r="7937" spans="1:37" s="46" customFormat="1" x14ac:dyDescent="0.25">
      <c r="A7937" s="96"/>
      <c r="B7937" s="96"/>
      <c r="C7937" s="61"/>
      <c r="D7937" s="95"/>
      <c r="E7937" s="59"/>
      <c r="F7937" s="47"/>
      <c r="G7937" s="47"/>
      <c r="H7937" s="47"/>
      <c r="I7937" s="94"/>
      <c r="J7937" s="47"/>
      <c r="K7937" s="27"/>
      <c r="L7937" s="27"/>
      <c r="M7937" s="24"/>
      <c r="N7937" s="27"/>
      <c r="O7937" s="27"/>
      <c r="P7937" s="27"/>
      <c r="Q7937" s="27"/>
      <c r="R7937" s="27"/>
      <c r="S7937" s="27"/>
      <c r="T7937" s="27"/>
      <c r="U7937" s="27"/>
      <c r="V7937" s="27"/>
      <c r="W7937" s="27"/>
      <c r="X7937" s="27"/>
      <c r="Y7937" s="27"/>
      <c r="Z7937" s="27"/>
      <c r="AA7937" s="27"/>
      <c r="AB7937" s="27"/>
      <c r="AC7937" s="27"/>
      <c r="AD7937" s="27"/>
      <c r="AE7937" s="27"/>
      <c r="AF7937" s="27"/>
      <c r="AG7937" s="27"/>
      <c r="AH7937" s="27"/>
      <c r="AI7937" s="27"/>
      <c r="AJ7937" s="27"/>
      <c r="AK7937" s="27"/>
    </row>
    <row r="7938" spans="1:37" s="46" customFormat="1" x14ac:dyDescent="0.25">
      <c r="A7938" s="96"/>
      <c r="B7938" s="96"/>
      <c r="C7938" s="61"/>
      <c r="D7938" s="95"/>
      <c r="E7938" s="59"/>
      <c r="F7938" s="47"/>
      <c r="G7938" s="47"/>
      <c r="H7938" s="47"/>
      <c r="I7938" s="94"/>
      <c r="J7938" s="47"/>
      <c r="K7938" s="27"/>
      <c r="L7938" s="27"/>
      <c r="M7938" s="24"/>
      <c r="N7938" s="27"/>
      <c r="O7938" s="27"/>
      <c r="P7938" s="27"/>
      <c r="Q7938" s="27"/>
      <c r="R7938" s="27"/>
      <c r="S7938" s="27"/>
      <c r="T7938" s="27"/>
      <c r="U7938" s="27"/>
      <c r="V7938" s="27"/>
      <c r="W7938" s="27"/>
      <c r="X7938" s="27"/>
      <c r="Y7938" s="27"/>
      <c r="Z7938" s="27"/>
      <c r="AA7938" s="27"/>
      <c r="AB7938" s="27"/>
      <c r="AC7938" s="27"/>
      <c r="AD7938" s="27"/>
      <c r="AE7938" s="27"/>
      <c r="AF7938" s="27"/>
      <c r="AG7938" s="27"/>
      <c r="AH7938" s="27"/>
      <c r="AI7938" s="27"/>
      <c r="AJ7938" s="27"/>
      <c r="AK7938" s="27"/>
    </row>
    <row r="7939" spans="1:37" s="46" customFormat="1" x14ac:dyDescent="0.25">
      <c r="A7939" s="96"/>
      <c r="B7939" s="96"/>
      <c r="C7939" s="61"/>
      <c r="D7939" s="95"/>
      <c r="E7939" s="59"/>
      <c r="F7939" s="47"/>
      <c r="G7939" s="47"/>
      <c r="H7939" s="47"/>
      <c r="I7939" s="94"/>
      <c r="J7939" s="47"/>
      <c r="K7939" s="27"/>
      <c r="L7939" s="27"/>
      <c r="M7939" s="24"/>
      <c r="N7939" s="27"/>
      <c r="O7939" s="27"/>
      <c r="P7939" s="27"/>
      <c r="Q7939" s="27"/>
      <c r="R7939" s="27"/>
      <c r="S7939" s="27"/>
      <c r="T7939" s="27"/>
      <c r="U7939" s="27"/>
      <c r="V7939" s="27"/>
      <c r="W7939" s="27"/>
      <c r="X7939" s="27"/>
      <c r="Y7939" s="27"/>
      <c r="Z7939" s="27"/>
      <c r="AA7939" s="27"/>
      <c r="AB7939" s="27"/>
      <c r="AC7939" s="27"/>
      <c r="AD7939" s="27"/>
      <c r="AE7939" s="27"/>
      <c r="AF7939" s="27"/>
      <c r="AG7939" s="27"/>
      <c r="AH7939" s="27"/>
      <c r="AI7939" s="27"/>
      <c r="AJ7939" s="27"/>
      <c r="AK7939" s="27"/>
    </row>
    <row r="7940" spans="1:37" s="46" customFormat="1" x14ac:dyDescent="0.25">
      <c r="A7940" s="96"/>
      <c r="B7940" s="96"/>
      <c r="C7940" s="61"/>
      <c r="D7940" s="95"/>
      <c r="E7940" s="59"/>
      <c r="F7940" s="47"/>
      <c r="G7940" s="47"/>
      <c r="H7940" s="47"/>
      <c r="I7940" s="94"/>
      <c r="J7940" s="47"/>
      <c r="K7940" s="27"/>
      <c r="L7940" s="27"/>
      <c r="M7940" s="24"/>
      <c r="N7940" s="27"/>
      <c r="O7940" s="27"/>
      <c r="P7940" s="27"/>
      <c r="Q7940" s="27"/>
      <c r="R7940" s="27"/>
      <c r="S7940" s="27"/>
      <c r="T7940" s="27"/>
      <c r="U7940" s="27"/>
      <c r="V7940" s="27"/>
      <c r="W7940" s="27"/>
      <c r="X7940" s="27"/>
      <c r="Y7940" s="27"/>
      <c r="Z7940" s="27"/>
      <c r="AA7940" s="27"/>
      <c r="AB7940" s="27"/>
      <c r="AC7940" s="27"/>
      <c r="AD7940" s="27"/>
      <c r="AE7940" s="27"/>
      <c r="AF7940" s="27"/>
      <c r="AG7940" s="27"/>
      <c r="AH7940" s="27"/>
      <c r="AI7940" s="27"/>
      <c r="AJ7940" s="27"/>
      <c r="AK7940" s="27"/>
    </row>
    <row r="7941" spans="1:37" s="46" customFormat="1" x14ac:dyDescent="0.25">
      <c r="A7941" s="96"/>
      <c r="B7941" s="96"/>
      <c r="C7941" s="61"/>
      <c r="D7941" s="95"/>
      <c r="E7941" s="59"/>
      <c r="F7941" s="47"/>
      <c r="G7941" s="47"/>
      <c r="H7941" s="47"/>
      <c r="I7941" s="94"/>
      <c r="J7941" s="47"/>
      <c r="K7941" s="27"/>
      <c r="L7941" s="27"/>
      <c r="M7941" s="24"/>
      <c r="N7941" s="27"/>
      <c r="O7941" s="27"/>
      <c r="P7941" s="27"/>
      <c r="Q7941" s="27"/>
      <c r="R7941" s="27"/>
      <c r="S7941" s="27"/>
      <c r="T7941" s="27"/>
      <c r="U7941" s="27"/>
      <c r="V7941" s="27"/>
      <c r="W7941" s="27"/>
      <c r="X7941" s="27"/>
      <c r="Y7941" s="27"/>
      <c r="Z7941" s="27"/>
      <c r="AA7941" s="27"/>
      <c r="AB7941" s="27"/>
      <c r="AC7941" s="27"/>
      <c r="AD7941" s="27"/>
      <c r="AE7941" s="27"/>
      <c r="AF7941" s="27"/>
      <c r="AG7941" s="27"/>
      <c r="AH7941" s="27"/>
      <c r="AI7941" s="27"/>
      <c r="AJ7941" s="27"/>
      <c r="AK7941" s="27"/>
    </row>
    <row r="7942" spans="1:37" s="46" customFormat="1" x14ac:dyDescent="0.25">
      <c r="A7942" s="96"/>
      <c r="B7942" s="96"/>
      <c r="C7942" s="61"/>
      <c r="D7942" s="95"/>
      <c r="E7942" s="59"/>
      <c r="F7942" s="47"/>
      <c r="G7942" s="47"/>
      <c r="H7942" s="47"/>
      <c r="I7942" s="94"/>
      <c r="J7942" s="47"/>
      <c r="K7942" s="27"/>
      <c r="L7942" s="27"/>
      <c r="M7942" s="24"/>
      <c r="N7942" s="27"/>
      <c r="O7942" s="27"/>
      <c r="P7942" s="27"/>
      <c r="Q7942" s="27"/>
      <c r="R7942" s="27"/>
      <c r="S7942" s="27"/>
      <c r="T7942" s="27"/>
      <c r="U7942" s="27"/>
      <c r="V7942" s="27"/>
      <c r="W7942" s="27"/>
      <c r="X7942" s="27"/>
      <c r="Y7942" s="27"/>
      <c r="Z7942" s="27"/>
      <c r="AA7942" s="27"/>
      <c r="AB7942" s="27"/>
      <c r="AC7942" s="27"/>
      <c r="AD7942" s="27"/>
      <c r="AE7942" s="27"/>
      <c r="AF7942" s="27"/>
      <c r="AG7942" s="27"/>
      <c r="AH7942" s="27"/>
      <c r="AI7942" s="27"/>
      <c r="AJ7942" s="27"/>
      <c r="AK7942" s="27"/>
    </row>
    <row r="7943" spans="1:37" s="46" customFormat="1" x14ac:dyDescent="0.25">
      <c r="A7943" s="96"/>
      <c r="B7943" s="96"/>
      <c r="C7943" s="61"/>
      <c r="D7943" s="95"/>
      <c r="E7943" s="59"/>
      <c r="F7943" s="47"/>
      <c r="G7943" s="47"/>
      <c r="H7943" s="47"/>
      <c r="I7943" s="94"/>
      <c r="J7943" s="47"/>
      <c r="K7943" s="27"/>
      <c r="L7943" s="27"/>
      <c r="M7943" s="24"/>
      <c r="N7943" s="27"/>
      <c r="O7943" s="27"/>
      <c r="P7943" s="27"/>
      <c r="Q7943" s="27"/>
      <c r="R7943" s="27"/>
      <c r="S7943" s="27"/>
      <c r="T7943" s="27"/>
      <c r="U7943" s="27"/>
      <c r="V7943" s="27"/>
      <c r="W7943" s="27"/>
      <c r="X7943" s="27"/>
      <c r="Y7943" s="27"/>
      <c r="Z7943" s="27"/>
      <c r="AA7943" s="27"/>
      <c r="AB7943" s="27"/>
      <c r="AC7943" s="27"/>
      <c r="AD7943" s="27"/>
      <c r="AE7943" s="27"/>
      <c r="AF7943" s="27"/>
      <c r="AG7943" s="27"/>
      <c r="AH7943" s="27"/>
      <c r="AI7943" s="27"/>
      <c r="AJ7943" s="27"/>
      <c r="AK7943" s="27"/>
    </row>
    <row r="7944" spans="1:37" s="46" customFormat="1" x14ac:dyDescent="0.25">
      <c r="A7944" s="96"/>
      <c r="B7944" s="96"/>
      <c r="C7944" s="61"/>
      <c r="D7944" s="95"/>
      <c r="E7944" s="59"/>
      <c r="F7944" s="47"/>
      <c r="G7944" s="47"/>
      <c r="H7944" s="47"/>
      <c r="I7944" s="94"/>
      <c r="J7944" s="47"/>
      <c r="K7944" s="27"/>
      <c r="L7944" s="27"/>
      <c r="M7944" s="24"/>
      <c r="N7944" s="27"/>
      <c r="O7944" s="27"/>
      <c r="P7944" s="27"/>
      <c r="Q7944" s="27"/>
      <c r="R7944" s="27"/>
      <c r="S7944" s="27"/>
      <c r="T7944" s="27"/>
      <c r="U7944" s="27"/>
      <c r="V7944" s="27"/>
      <c r="W7944" s="27"/>
      <c r="X7944" s="27"/>
      <c r="Y7944" s="27"/>
      <c r="Z7944" s="27"/>
      <c r="AA7944" s="27"/>
      <c r="AB7944" s="27"/>
      <c r="AC7944" s="27"/>
      <c r="AD7944" s="27"/>
      <c r="AE7944" s="27"/>
      <c r="AF7944" s="27"/>
      <c r="AG7944" s="27"/>
      <c r="AH7944" s="27"/>
      <c r="AI7944" s="27"/>
      <c r="AJ7944" s="27"/>
      <c r="AK7944" s="27"/>
    </row>
    <row r="7945" spans="1:37" s="46" customFormat="1" x14ac:dyDescent="0.25">
      <c r="A7945" s="96"/>
      <c r="B7945" s="96"/>
      <c r="C7945" s="61"/>
      <c r="D7945" s="95"/>
      <c r="E7945" s="59"/>
      <c r="F7945" s="47"/>
      <c r="G7945" s="47"/>
      <c r="H7945" s="47"/>
      <c r="I7945" s="94"/>
      <c r="J7945" s="47"/>
      <c r="K7945" s="27"/>
      <c r="L7945" s="27"/>
      <c r="M7945" s="24"/>
      <c r="N7945" s="27"/>
      <c r="O7945" s="27"/>
      <c r="P7945" s="27"/>
      <c r="Q7945" s="27"/>
      <c r="R7945" s="27"/>
      <c r="S7945" s="27"/>
      <c r="T7945" s="27"/>
      <c r="U7945" s="27"/>
      <c r="V7945" s="27"/>
      <c r="W7945" s="27"/>
      <c r="X7945" s="27"/>
      <c r="Y7945" s="27"/>
      <c r="Z7945" s="27"/>
      <c r="AA7945" s="27"/>
      <c r="AB7945" s="27"/>
      <c r="AC7945" s="27"/>
      <c r="AD7945" s="27"/>
      <c r="AE7945" s="27"/>
      <c r="AF7945" s="27"/>
      <c r="AG7945" s="27"/>
      <c r="AH7945" s="27"/>
      <c r="AI7945" s="27"/>
      <c r="AJ7945" s="27"/>
      <c r="AK7945" s="27"/>
    </row>
    <row r="7946" spans="1:37" s="46" customFormat="1" x14ac:dyDescent="0.25">
      <c r="A7946" s="96"/>
      <c r="B7946" s="96"/>
      <c r="C7946" s="61"/>
      <c r="D7946" s="95"/>
      <c r="E7946" s="59"/>
      <c r="F7946" s="47"/>
      <c r="G7946" s="47"/>
      <c r="H7946" s="47"/>
      <c r="I7946" s="94"/>
      <c r="J7946" s="47"/>
      <c r="K7946" s="27"/>
      <c r="L7946" s="27"/>
      <c r="M7946" s="24"/>
      <c r="N7946" s="27"/>
      <c r="O7946" s="27"/>
      <c r="P7946" s="27"/>
      <c r="Q7946" s="27"/>
      <c r="R7946" s="27"/>
      <c r="S7946" s="27"/>
      <c r="T7946" s="27"/>
      <c r="U7946" s="27"/>
      <c r="V7946" s="27"/>
      <c r="W7946" s="27"/>
      <c r="X7946" s="27"/>
      <c r="Y7946" s="27"/>
      <c r="Z7946" s="27"/>
      <c r="AA7946" s="27"/>
      <c r="AB7946" s="27"/>
      <c r="AC7946" s="27"/>
      <c r="AD7946" s="27"/>
      <c r="AE7946" s="27"/>
      <c r="AF7946" s="27"/>
      <c r="AG7946" s="27"/>
      <c r="AH7946" s="27"/>
      <c r="AI7946" s="27"/>
      <c r="AJ7946" s="27"/>
      <c r="AK7946" s="27"/>
    </row>
    <row r="7947" spans="1:37" s="46" customFormat="1" x14ac:dyDescent="0.25">
      <c r="A7947" s="96"/>
      <c r="B7947" s="96"/>
      <c r="C7947" s="61"/>
      <c r="D7947" s="95"/>
      <c r="E7947" s="59"/>
      <c r="F7947" s="47"/>
      <c r="G7947" s="47"/>
      <c r="H7947" s="47"/>
      <c r="I7947" s="94"/>
      <c r="J7947" s="47"/>
      <c r="K7947" s="27"/>
      <c r="L7947" s="27"/>
      <c r="M7947" s="24"/>
      <c r="N7947" s="27"/>
      <c r="O7947" s="27"/>
      <c r="P7947" s="27"/>
      <c r="Q7947" s="27"/>
      <c r="R7947" s="27"/>
      <c r="S7947" s="27"/>
      <c r="T7947" s="27"/>
      <c r="U7947" s="27"/>
      <c r="V7947" s="27"/>
      <c r="W7947" s="27"/>
      <c r="X7947" s="27"/>
      <c r="Y7947" s="27"/>
      <c r="Z7947" s="27"/>
      <c r="AA7947" s="27"/>
      <c r="AB7947" s="27"/>
      <c r="AC7947" s="27"/>
      <c r="AD7947" s="27"/>
      <c r="AE7947" s="27"/>
      <c r="AF7947" s="27"/>
      <c r="AG7947" s="27"/>
      <c r="AH7947" s="27"/>
      <c r="AI7947" s="27"/>
      <c r="AJ7947" s="27"/>
      <c r="AK7947" s="27"/>
    </row>
    <row r="7948" spans="1:37" s="46" customFormat="1" x14ac:dyDescent="0.25">
      <c r="A7948" s="96"/>
      <c r="B7948" s="96"/>
      <c r="C7948" s="61"/>
      <c r="D7948" s="95"/>
      <c r="E7948" s="59"/>
      <c r="F7948" s="47"/>
      <c r="G7948" s="47"/>
      <c r="H7948" s="47"/>
      <c r="I7948" s="94"/>
      <c r="J7948" s="47"/>
      <c r="K7948" s="27"/>
      <c r="L7948" s="27"/>
      <c r="M7948" s="24"/>
      <c r="N7948" s="27"/>
      <c r="O7948" s="27"/>
      <c r="P7948" s="27"/>
      <c r="Q7948" s="27"/>
      <c r="R7948" s="27"/>
      <c r="S7948" s="27"/>
      <c r="T7948" s="27"/>
      <c r="U7948" s="27"/>
      <c r="V7948" s="27"/>
      <c r="W7948" s="27"/>
      <c r="X7948" s="27"/>
      <c r="Y7948" s="27"/>
      <c r="Z7948" s="27"/>
      <c r="AA7948" s="27"/>
      <c r="AB7948" s="27"/>
      <c r="AC7948" s="27"/>
      <c r="AD7948" s="27"/>
      <c r="AE7948" s="27"/>
      <c r="AF7948" s="27"/>
      <c r="AG7948" s="27"/>
      <c r="AH7948" s="27"/>
      <c r="AI7948" s="27"/>
      <c r="AJ7948" s="27"/>
      <c r="AK7948" s="27"/>
    </row>
    <row r="7949" spans="1:37" s="46" customFormat="1" x14ac:dyDescent="0.25">
      <c r="A7949" s="96"/>
      <c r="B7949" s="96"/>
      <c r="C7949" s="61"/>
      <c r="D7949" s="95"/>
      <c r="E7949" s="59"/>
      <c r="F7949" s="47"/>
      <c r="G7949" s="47"/>
      <c r="H7949" s="47"/>
      <c r="I7949" s="94"/>
      <c r="J7949" s="47"/>
      <c r="K7949" s="27"/>
      <c r="L7949" s="27"/>
      <c r="M7949" s="24"/>
      <c r="N7949" s="27"/>
      <c r="O7949" s="27"/>
      <c r="P7949" s="27"/>
      <c r="Q7949" s="27"/>
      <c r="R7949" s="27"/>
      <c r="S7949" s="27"/>
      <c r="T7949" s="27"/>
      <c r="U7949" s="27"/>
      <c r="V7949" s="27"/>
      <c r="W7949" s="27"/>
      <c r="X7949" s="27"/>
      <c r="Y7949" s="27"/>
      <c r="Z7949" s="27"/>
      <c r="AA7949" s="27"/>
      <c r="AB7949" s="27"/>
      <c r="AC7949" s="27"/>
      <c r="AD7949" s="27"/>
      <c r="AE7949" s="27"/>
      <c r="AF7949" s="27"/>
      <c r="AG7949" s="27"/>
      <c r="AH7949" s="27"/>
      <c r="AI7949" s="27"/>
      <c r="AJ7949" s="27"/>
      <c r="AK7949" s="27"/>
    </row>
    <row r="7950" spans="1:37" s="46" customFormat="1" x14ac:dyDescent="0.25">
      <c r="A7950" s="96"/>
      <c r="B7950" s="96"/>
      <c r="C7950" s="61"/>
      <c r="D7950" s="95"/>
      <c r="E7950" s="59"/>
      <c r="F7950" s="47"/>
      <c r="G7950" s="47"/>
      <c r="H7950" s="47"/>
      <c r="I7950" s="94"/>
      <c r="J7950" s="47"/>
      <c r="K7950" s="27"/>
      <c r="L7950" s="27"/>
      <c r="M7950" s="24"/>
      <c r="N7950" s="27"/>
      <c r="O7950" s="27"/>
      <c r="P7950" s="27"/>
      <c r="Q7950" s="27"/>
      <c r="R7950" s="27"/>
      <c r="S7950" s="27"/>
      <c r="T7950" s="27"/>
      <c r="U7950" s="27"/>
      <c r="V7950" s="27"/>
      <c r="W7950" s="27"/>
      <c r="X7950" s="27"/>
      <c r="Y7950" s="27"/>
      <c r="Z7950" s="27"/>
      <c r="AA7950" s="27"/>
      <c r="AB7950" s="27"/>
      <c r="AC7950" s="27"/>
      <c r="AD7950" s="27"/>
      <c r="AE7950" s="27"/>
      <c r="AF7950" s="27"/>
      <c r="AG7950" s="27"/>
      <c r="AH7950" s="27"/>
      <c r="AI7950" s="27"/>
      <c r="AJ7950" s="27"/>
      <c r="AK7950" s="27"/>
    </row>
    <row r="7951" spans="1:37" s="46" customFormat="1" x14ac:dyDescent="0.25">
      <c r="A7951" s="96"/>
      <c r="B7951" s="96"/>
      <c r="C7951" s="61"/>
      <c r="D7951" s="95"/>
      <c r="E7951" s="59"/>
      <c r="F7951" s="47"/>
      <c r="G7951" s="47"/>
      <c r="H7951" s="47"/>
      <c r="I7951" s="94"/>
      <c r="J7951" s="47"/>
      <c r="K7951" s="27"/>
      <c r="L7951" s="27"/>
      <c r="M7951" s="24"/>
      <c r="N7951" s="27"/>
      <c r="O7951" s="27"/>
      <c r="P7951" s="27"/>
      <c r="Q7951" s="27"/>
      <c r="R7951" s="27"/>
      <c r="S7951" s="27"/>
      <c r="T7951" s="27"/>
      <c r="U7951" s="27"/>
      <c r="V7951" s="27"/>
      <c r="W7951" s="27"/>
      <c r="X7951" s="27"/>
      <c r="Y7951" s="27"/>
      <c r="Z7951" s="27"/>
      <c r="AA7951" s="27"/>
      <c r="AB7951" s="27"/>
      <c r="AC7951" s="27"/>
      <c r="AD7951" s="27"/>
      <c r="AE7951" s="27"/>
      <c r="AF7951" s="27"/>
      <c r="AG7951" s="27"/>
      <c r="AH7951" s="27"/>
      <c r="AI7951" s="27"/>
      <c r="AJ7951" s="27"/>
      <c r="AK7951" s="27"/>
    </row>
    <row r="7952" spans="1:37" s="46" customFormat="1" x14ac:dyDescent="0.25">
      <c r="A7952" s="96"/>
      <c r="B7952" s="96"/>
      <c r="C7952" s="61"/>
      <c r="D7952" s="95"/>
      <c r="E7952" s="59"/>
      <c r="F7952" s="47"/>
      <c r="G7952" s="47"/>
      <c r="H7952" s="47"/>
      <c r="I7952" s="94"/>
      <c r="J7952" s="47"/>
      <c r="K7952" s="27"/>
      <c r="L7952" s="27"/>
      <c r="M7952" s="24"/>
      <c r="N7952" s="27"/>
      <c r="O7952" s="27"/>
      <c r="P7952" s="27"/>
      <c r="Q7952" s="27"/>
      <c r="R7952" s="27"/>
      <c r="S7952" s="27"/>
      <c r="T7952" s="27"/>
      <c r="U7952" s="27"/>
      <c r="V7952" s="27"/>
      <c r="W7952" s="27"/>
      <c r="X7952" s="27"/>
      <c r="Y7952" s="27"/>
      <c r="Z7952" s="27"/>
      <c r="AA7952" s="27"/>
      <c r="AB7952" s="27"/>
      <c r="AC7952" s="27"/>
      <c r="AD7952" s="27"/>
      <c r="AE7952" s="27"/>
      <c r="AF7952" s="27"/>
      <c r="AG7952" s="27"/>
      <c r="AH7952" s="27"/>
      <c r="AI7952" s="27"/>
      <c r="AJ7952" s="27"/>
      <c r="AK7952" s="27"/>
    </row>
    <row r="7953" spans="1:37" s="46" customFormat="1" x14ac:dyDescent="0.25">
      <c r="A7953" s="96"/>
      <c r="B7953" s="96"/>
      <c r="C7953" s="61"/>
      <c r="D7953" s="95"/>
      <c r="E7953" s="59"/>
      <c r="F7953" s="47"/>
      <c r="G7953" s="47"/>
      <c r="H7953" s="47"/>
      <c r="I7953" s="94"/>
      <c r="J7953" s="47"/>
      <c r="K7953" s="27"/>
      <c r="L7953" s="27"/>
      <c r="M7953" s="24"/>
      <c r="N7953" s="27"/>
      <c r="O7953" s="27"/>
      <c r="P7953" s="27"/>
      <c r="Q7953" s="27"/>
      <c r="R7953" s="27"/>
      <c r="S7953" s="27"/>
      <c r="T7953" s="27"/>
      <c r="U7953" s="27"/>
      <c r="V7953" s="27"/>
      <c r="W7953" s="27"/>
      <c r="X7953" s="27"/>
      <c r="Y7953" s="27"/>
      <c r="Z7953" s="27"/>
      <c r="AA7953" s="27"/>
      <c r="AB7953" s="27"/>
      <c r="AC7953" s="27"/>
      <c r="AD7953" s="27"/>
      <c r="AE7953" s="27"/>
      <c r="AF7953" s="27"/>
      <c r="AG7953" s="27"/>
      <c r="AH7953" s="27"/>
      <c r="AI7953" s="27"/>
      <c r="AJ7953" s="27"/>
      <c r="AK7953" s="27"/>
    </row>
    <row r="7954" spans="1:37" s="46" customFormat="1" x14ac:dyDescent="0.25">
      <c r="A7954" s="96"/>
      <c r="B7954" s="96"/>
      <c r="C7954" s="61"/>
      <c r="D7954" s="95"/>
      <c r="E7954" s="59"/>
      <c r="F7954" s="47"/>
      <c r="G7954" s="47"/>
      <c r="H7954" s="47"/>
      <c r="I7954" s="94"/>
      <c r="J7954" s="47"/>
      <c r="K7954" s="27"/>
      <c r="L7954" s="27"/>
      <c r="M7954" s="24"/>
      <c r="N7954" s="27"/>
      <c r="O7954" s="27"/>
      <c r="P7954" s="27"/>
      <c r="Q7954" s="27"/>
      <c r="R7954" s="27"/>
      <c r="S7954" s="27"/>
      <c r="T7954" s="27"/>
      <c r="U7954" s="27"/>
      <c r="V7954" s="27"/>
      <c r="W7954" s="27"/>
      <c r="X7954" s="27"/>
      <c r="Y7954" s="27"/>
      <c r="Z7954" s="27"/>
      <c r="AA7954" s="27"/>
      <c r="AB7954" s="27"/>
      <c r="AC7954" s="27"/>
      <c r="AD7954" s="27"/>
      <c r="AE7954" s="27"/>
      <c r="AF7954" s="27"/>
      <c r="AG7954" s="27"/>
      <c r="AH7954" s="27"/>
      <c r="AI7954" s="27"/>
      <c r="AJ7954" s="27"/>
      <c r="AK7954" s="27"/>
    </row>
    <row r="7955" spans="1:37" s="46" customFormat="1" x14ac:dyDescent="0.25">
      <c r="A7955" s="96"/>
      <c r="B7955" s="96"/>
      <c r="C7955" s="61"/>
      <c r="D7955" s="95"/>
      <c r="E7955" s="59"/>
      <c r="F7955" s="47"/>
      <c r="G7955" s="47"/>
      <c r="H7955" s="47"/>
      <c r="I7955" s="94"/>
      <c r="J7955" s="47"/>
      <c r="K7955" s="27"/>
      <c r="L7955" s="27"/>
      <c r="M7955" s="24"/>
      <c r="N7955" s="27"/>
      <c r="O7955" s="27"/>
      <c r="P7955" s="27"/>
      <c r="Q7955" s="27"/>
      <c r="R7955" s="27"/>
      <c r="S7955" s="27"/>
      <c r="T7955" s="27"/>
      <c r="U7955" s="27"/>
      <c r="V7955" s="27"/>
      <c r="W7955" s="27"/>
      <c r="X7955" s="27"/>
      <c r="Y7955" s="27"/>
      <c r="Z7955" s="27"/>
      <c r="AA7955" s="27"/>
      <c r="AB7955" s="27"/>
      <c r="AC7955" s="27"/>
      <c r="AD7955" s="27"/>
      <c r="AE7955" s="27"/>
      <c r="AF7955" s="27"/>
      <c r="AG7955" s="27"/>
      <c r="AH7955" s="27"/>
      <c r="AI7955" s="27"/>
      <c r="AJ7955" s="27"/>
      <c r="AK7955" s="27"/>
    </row>
    <row r="7956" spans="1:37" s="46" customFormat="1" x14ac:dyDescent="0.25">
      <c r="A7956" s="96"/>
      <c r="B7956" s="96"/>
      <c r="C7956" s="61"/>
      <c r="D7956" s="95"/>
      <c r="E7956" s="59"/>
      <c r="F7956" s="47"/>
      <c r="G7956" s="47"/>
      <c r="H7956" s="47"/>
      <c r="I7956" s="94"/>
      <c r="J7956" s="47"/>
      <c r="K7956" s="27"/>
      <c r="L7956" s="27"/>
      <c r="M7956" s="24"/>
      <c r="N7956" s="27"/>
      <c r="O7956" s="27"/>
      <c r="P7956" s="27"/>
      <c r="Q7956" s="27"/>
      <c r="R7956" s="27"/>
      <c r="S7956" s="27"/>
      <c r="T7956" s="27"/>
      <c r="U7956" s="27"/>
      <c r="V7956" s="27"/>
      <c r="W7956" s="27"/>
      <c r="X7956" s="27"/>
      <c r="Y7956" s="27"/>
      <c r="Z7956" s="27"/>
      <c r="AA7956" s="27"/>
      <c r="AB7956" s="27"/>
      <c r="AC7956" s="27"/>
      <c r="AD7956" s="27"/>
      <c r="AE7956" s="27"/>
      <c r="AF7956" s="27"/>
      <c r="AG7956" s="27"/>
      <c r="AH7956" s="27"/>
      <c r="AI7956" s="27"/>
      <c r="AJ7956" s="27"/>
      <c r="AK7956" s="27"/>
    </row>
    <row r="7957" spans="1:37" s="46" customFormat="1" x14ac:dyDescent="0.25">
      <c r="A7957" s="96"/>
      <c r="B7957" s="96"/>
      <c r="C7957" s="61"/>
      <c r="D7957" s="95"/>
      <c r="E7957" s="59"/>
      <c r="F7957" s="47"/>
      <c r="G7957" s="47"/>
      <c r="H7957" s="47"/>
      <c r="I7957" s="94"/>
      <c r="J7957" s="47"/>
      <c r="K7957" s="27"/>
      <c r="L7957" s="27"/>
      <c r="M7957" s="24"/>
      <c r="N7957" s="27"/>
      <c r="O7957" s="27"/>
      <c r="P7957" s="27"/>
      <c r="Q7957" s="27"/>
      <c r="R7957" s="27"/>
      <c r="S7957" s="27"/>
      <c r="T7957" s="27"/>
      <c r="U7957" s="27"/>
      <c r="V7957" s="27"/>
      <c r="W7957" s="27"/>
      <c r="X7957" s="27"/>
      <c r="Y7957" s="27"/>
      <c r="Z7957" s="27"/>
      <c r="AA7957" s="27"/>
      <c r="AB7957" s="27"/>
      <c r="AC7957" s="27"/>
      <c r="AD7957" s="27"/>
      <c r="AE7957" s="27"/>
      <c r="AF7957" s="27"/>
      <c r="AG7957" s="27"/>
      <c r="AH7957" s="27"/>
      <c r="AI7957" s="27"/>
      <c r="AJ7957" s="27"/>
      <c r="AK7957" s="27"/>
    </row>
    <row r="7958" spans="1:37" s="46" customFormat="1" x14ac:dyDescent="0.25">
      <c r="A7958" s="96"/>
      <c r="B7958" s="96"/>
      <c r="C7958" s="61"/>
      <c r="D7958" s="95"/>
      <c r="E7958" s="59"/>
      <c r="F7958" s="47"/>
      <c r="G7958" s="47"/>
      <c r="H7958" s="47"/>
      <c r="I7958" s="94"/>
      <c r="J7958" s="47"/>
      <c r="K7958" s="27"/>
      <c r="L7958" s="27"/>
      <c r="M7958" s="24"/>
      <c r="N7958" s="27"/>
      <c r="O7958" s="27"/>
      <c r="P7958" s="27"/>
      <c r="Q7958" s="27"/>
      <c r="R7958" s="27"/>
      <c r="S7958" s="27"/>
      <c r="T7958" s="27"/>
      <c r="U7958" s="27"/>
      <c r="V7958" s="27"/>
      <c r="W7958" s="27"/>
      <c r="X7958" s="27"/>
      <c r="Y7958" s="27"/>
      <c r="Z7958" s="27"/>
      <c r="AA7958" s="27"/>
      <c r="AB7958" s="27"/>
      <c r="AC7958" s="27"/>
      <c r="AD7958" s="27"/>
      <c r="AE7958" s="27"/>
      <c r="AF7958" s="27"/>
      <c r="AG7958" s="27"/>
      <c r="AH7958" s="27"/>
      <c r="AI7958" s="27"/>
      <c r="AJ7958" s="27"/>
      <c r="AK7958" s="27"/>
    </row>
    <row r="7959" spans="1:37" s="46" customFormat="1" x14ac:dyDescent="0.25">
      <c r="A7959" s="96"/>
      <c r="B7959" s="96"/>
      <c r="C7959" s="61"/>
      <c r="D7959" s="95"/>
      <c r="E7959" s="59"/>
      <c r="F7959" s="47"/>
      <c r="G7959" s="47"/>
      <c r="H7959" s="47"/>
      <c r="I7959" s="94"/>
      <c r="J7959" s="47"/>
      <c r="K7959" s="27"/>
      <c r="L7959" s="27"/>
      <c r="M7959" s="24"/>
      <c r="N7959" s="27"/>
      <c r="O7959" s="27"/>
      <c r="P7959" s="27"/>
      <c r="Q7959" s="27"/>
      <c r="R7959" s="27"/>
      <c r="S7959" s="27"/>
      <c r="T7959" s="27"/>
      <c r="U7959" s="27"/>
      <c r="V7959" s="27"/>
      <c r="W7959" s="27"/>
      <c r="X7959" s="27"/>
      <c r="Y7959" s="27"/>
      <c r="Z7959" s="27"/>
      <c r="AA7959" s="27"/>
      <c r="AB7959" s="27"/>
      <c r="AC7959" s="27"/>
      <c r="AD7959" s="27"/>
      <c r="AE7959" s="27"/>
      <c r="AF7959" s="27"/>
      <c r="AG7959" s="27"/>
      <c r="AH7959" s="27"/>
      <c r="AI7959" s="27"/>
      <c r="AJ7959" s="27"/>
      <c r="AK7959" s="27"/>
    </row>
    <row r="7960" spans="1:37" s="46" customFormat="1" x14ac:dyDescent="0.25">
      <c r="A7960" s="96"/>
      <c r="B7960" s="96"/>
      <c r="C7960" s="61"/>
      <c r="D7960" s="95"/>
      <c r="E7960" s="59"/>
      <c r="F7960" s="47"/>
      <c r="G7960" s="47"/>
      <c r="H7960" s="47"/>
      <c r="I7960" s="94"/>
      <c r="J7960" s="47"/>
      <c r="K7960" s="27"/>
      <c r="L7960" s="27"/>
      <c r="M7960" s="24"/>
      <c r="N7960" s="27"/>
      <c r="O7960" s="27"/>
      <c r="P7960" s="27"/>
      <c r="Q7960" s="27"/>
      <c r="R7960" s="27"/>
      <c r="S7960" s="27"/>
      <c r="T7960" s="27"/>
      <c r="U7960" s="27"/>
      <c r="V7960" s="27"/>
      <c r="W7960" s="27"/>
      <c r="X7960" s="27"/>
      <c r="Y7960" s="27"/>
      <c r="Z7960" s="27"/>
      <c r="AA7960" s="27"/>
      <c r="AB7960" s="27"/>
      <c r="AC7960" s="27"/>
      <c r="AD7960" s="27"/>
      <c r="AE7960" s="27"/>
      <c r="AF7960" s="27"/>
      <c r="AG7960" s="27"/>
      <c r="AH7960" s="27"/>
      <c r="AI7960" s="27"/>
      <c r="AJ7960" s="27"/>
      <c r="AK7960" s="27"/>
    </row>
    <row r="7961" spans="1:37" s="46" customFormat="1" x14ac:dyDescent="0.25">
      <c r="A7961" s="96"/>
      <c r="B7961" s="96"/>
      <c r="C7961" s="61"/>
      <c r="D7961" s="95"/>
      <c r="E7961" s="59"/>
      <c r="F7961" s="47"/>
      <c r="G7961" s="47"/>
      <c r="H7961" s="47"/>
      <c r="I7961" s="94"/>
      <c r="J7961" s="47"/>
      <c r="K7961" s="27"/>
      <c r="L7961" s="27"/>
      <c r="M7961" s="24"/>
      <c r="N7961" s="27"/>
      <c r="O7961" s="27"/>
      <c r="P7961" s="27"/>
      <c r="Q7961" s="27"/>
      <c r="R7961" s="27"/>
      <c r="S7961" s="27"/>
      <c r="T7961" s="27"/>
      <c r="U7961" s="27"/>
      <c r="V7961" s="27"/>
      <c r="W7961" s="27"/>
      <c r="X7961" s="27"/>
      <c r="Y7961" s="27"/>
      <c r="Z7961" s="27"/>
      <c r="AA7961" s="27"/>
      <c r="AB7961" s="27"/>
      <c r="AC7961" s="27"/>
      <c r="AD7961" s="27"/>
      <c r="AE7961" s="27"/>
      <c r="AF7961" s="27"/>
      <c r="AG7961" s="27"/>
      <c r="AH7961" s="27"/>
      <c r="AI7961" s="27"/>
      <c r="AJ7961" s="27"/>
      <c r="AK7961" s="27"/>
    </row>
    <row r="7962" spans="1:37" s="46" customFormat="1" x14ac:dyDescent="0.25">
      <c r="A7962" s="96"/>
      <c r="B7962" s="96"/>
      <c r="C7962" s="61"/>
      <c r="D7962" s="95"/>
      <c r="E7962" s="59"/>
      <c r="F7962" s="47"/>
      <c r="G7962" s="47"/>
      <c r="H7962" s="47"/>
      <c r="I7962" s="94"/>
      <c r="J7962" s="47"/>
      <c r="K7962" s="27"/>
      <c r="L7962" s="27"/>
      <c r="M7962" s="24"/>
      <c r="N7962" s="27"/>
      <c r="O7962" s="27"/>
      <c r="P7962" s="27"/>
      <c r="Q7962" s="27"/>
      <c r="R7962" s="27"/>
      <c r="S7962" s="27"/>
      <c r="T7962" s="27"/>
      <c r="U7962" s="27"/>
      <c r="V7962" s="27"/>
      <c r="W7962" s="27"/>
      <c r="X7962" s="27"/>
      <c r="Y7962" s="27"/>
      <c r="Z7962" s="27"/>
      <c r="AA7962" s="27"/>
      <c r="AB7962" s="27"/>
      <c r="AC7962" s="27"/>
      <c r="AD7962" s="27"/>
      <c r="AE7962" s="27"/>
      <c r="AF7962" s="27"/>
      <c r="AG7962" s="27"/>
      <c r="AH7962" s="27"/>
      <c r="AI7962" s="27"/>
      <c r="AJ7962" s="27"/>
      <c r="AK7962" s="27"/>
    </row>
    <row r="7963" spans="1:37" s="46" customFormat="1" x14ac:dyDescent="0.25">
      <c r="A7963" s="96"/>
      <c r="B7963" s="96"/>
      <c r="C7963" s="61"/>
      <c r="D7963" s="95"/>
      <c r="E7963" s="59"/>
      <c r="F7963" s="47"/>
      <c r="G7963" s="47"/>
      <c r="H7963" s="47"/>
      <c r="I7963" s="94"/>
      <c r="J7963" s="47"/>
      <c r="K7963" s="27"/>
      <c r="L7963" s="27"/>
      <c r="M7963" s="24"/>
      <c r="N7963" s="27"/>
      <c r="O7963" s="27"/>
      <c r="P7963" s="27"/>
      <c r="Q7963" s="27"/>
      <c r="R7963" s="27"/>
      <c r="S7963" s="27"/>
      <c r="T7963" s="27"/>
      <c r="U7963" s="27"/>
      <c r="V7963" s="27"/>
      <c r="W7963" s="27"/>
      <c r="X7963" s="27"/>
      <c r="Y7963" s="27"/>
      <c r="Z7963" s="27"/>
      <c r="AA7963" s="27"/>
      <c r="AB7963" s="27"/>
      <c r="AC7963" s="27"/>
      <c r="AD7963" s="27"/>
      <c r="AE7963" s="27"/>
      <c r="AF7963" s="27"/>
      <c r="AG7963" s="27"/>
      <c r="AH7963" s="27"/>
      <c r="AI7963" s="27"/>
      <c r="AJ7963" s="27"/>
      <c r="AK7963" s="27"/>
    </row>
    <row r="7964" spans="1:37" s="46" customFormat="1" x14ac:dyDescent="0.25">
      <c r="A7964" s="96"/>
      <c r="B7964" s="96"/>
      <c r="C7964" s="61"/>
      <c r="D7964" s="95"/>
      <c r="E7964" s="59"/>
      <c r="F7964" s="47"/>
      <c r="G7964" s="47"/>
      <c r="H7964" s="47"/>
      <c r="I7964" s="94"/>
      <c r="J7964" s="47"/>
      <c r="K7964" s="27"/>
      <c r="L7964" s="27"/>
      <c r="M7964" s="24"/>
      <c r="N7964" s="27"/>
      <c r="O7964" s="27"/>
      <c r="P7964" s="27"/>
      <c r="Q7964" s="27"/>
      <c r="R7964" s="27"/>
      <c r="S7964" s="27"/>
      <c r="T7964" s="27"/>
      <c r="U7964" s="27"/>
      <c r="V7964" s="27"/>
      <c r="W7964" s="27"/>
      <c r="X7964" s="27"/>
      <c r="Y7964" s="27"/>
      <c r="Z7964" s="27"/>
      <c r="AA7964" s="27"/>
      <c r="AB7964" s="27"/>
      <c r="AC7964" s="27"/>
      <c r="AD7964" s="27"/>
      <c r="AE7964" s="27"/>
      <c r="AF7964" s="27"/>
      <c r="AG7964" s="27"/>
      <c r="AH7964" s="27"/>
      <c r="AI7964" s="27"/>
      <c r="AJ7964" s="27"/>
      <c r="AK7964" s="27"/>
    </row>
    <row r="7965" spans="1:37" s="46" customFormat="1" x14ac:dyDescent="0.25">
      <c r="A7965" s="96"/>
      <c r="B7965" s="96"/>
      <c r="C7965" s="61"/>
      <c r="D7965" s="95"/>
      <c r="E7965" s="59"/>
      <c r="F7965" s="47"/>
      <c r="G7965" s="47"/>
      <c r="H7965" s="47"/>
      <c r="I7965" s="94"/>
      <c r="J7965" s="47"/>
      <c r="K7965" s="27"/>
      <c r="L7965" s="27"/>
      <c r="M7965" s="24"/>
      <c r="N7965" s="27"/>
      <c r="O7965" s="27"/>
      <c r="P7965" s="27"/>
      <c r="Q7965" s="27"/>
      <c r="R7965" s="27"/>
      <c r="S7965" s="27"/>
      <c r="T7965" s="27"/>
      <c r="U7965" s="27"/>
      <c r="V7965" s="27"/>
      <c r="W7965" s="27"/>
      <c r="X7965" s="27"/>
      <c r="Y7965" s="27"/>
      <c r="Z7965" s="27"/>
      <c r="AA7965" s="27"/>
      <c r="AB7965" s="27"/>
      <c r="AC7965" s="27"/>
      <c r="AD7965" s="27"/>
      <c r="AE7965" s="27"/>
      <c r="AF7965" s="27"/>
      <c r="AG7965" s="27"/>
      <c r="AH7965" s="27"/>
      <c r="AI7965" s="27"/>
      <c r="AJ7965" s="27"/>
      <c r="AK7965" s="27"/>
    </row>
    <row r="7966" spans="1:37" s="46" customFormat="1" x14ac:dyDescent="0.25">
      <c r="A7966" s="96"/>
      <c r="B7966" s="96"/>
      <c r="C7966" s="61"/>
      <c r="D7966" s="95"/>
      <c r="E7966" s="59"/>
      <c r="F7966" s="47"/>
      <c r="G7966" s="47"/>
      <c r="H7966" s="47"/>
      <c r="I7966" s="94"/>
      <c r="J7966" s="47"/>
      <c r="K7966" s="27"/>
      <c r="L7966" s="27"/>
      <c r="M7966" s="24"/>
      <c r="N7966" s="27"/>
      <c r="O7966" s="27"/>
      <c r="P7966" s="27"/>
      <c r="Q7966" s="27"/>
      <c r="R7966" s="27"/>
      <c r="S7966" s="27"/>
      <c r="T7966" s="27"/>
      <c r="U7966" s="27"/>
      <c r="V7966" s="27"/>
      <c r="W7966" s="27"/>
      <c r="X7966" s="27"/>
      <c r="Y7966" s="27"/>
      <c r="Z7966" s="27"/>
      <c r="AA7966" s="27"/>
      <c r="AB7966" s="27"/>
      <c r="AC7966" s="27"/>
      <c r="AD7966" s="27"/>
      <c r="AE7966" s="27"/>
      <c r="AF7966" s="27"/>
      <c r="AG7966" s="27"/>
      <c r="AH7966" s="27"/>
      <c r="AI7966" s="27"/>
      <c r="AJ7966" s="27"/>
      <c r="AK7966" s="27"/>
    </row>
    <row r="7967" spans="1:37" s="46" customFormat="1" x14ac:dyDescent="0.25">
      <c r="A7967" s="96"/>
      <c r="B7967" s="96"/>
      <c r="C7967" s="61"/>
      <c r="D7967" s="95"/>
      <c r="E7967" s="59"/>
      <c r="F7967" s="47"/>
      <c r="G7967" s="47"/>
      <c r="H7967" s="47"/>
      <c r="I7967" s="94"/>
      <c r="J7967" s="47"/>
      <c r="K7967" s="27"/>
      <c r="L7967" s="27"/>
      <c r="M7967" s="24"/>
      <c r="N7967" s="27"/>
      <c r="O7967" s="27"/>
      <c r="P7967" s="27"/>
      <c r="Q7967" s="27"/>
      <c r="R7967" s="27"/>
      <c r="S7967" s="27"/>
      <c r="T7967" s="27"/>
      <c r="U7967" s="27"/>
      <c r="V7967" s="27"/>
      <c r="W7967" s="27"/>
      <c r="X7967" s="27"/>
      <c r="Y7967" s="27"/>
      <c r="Z7967" s="27"/>
      <c r="AA7967" s="27"/>
      <c r="AB7967" s="27"/>
      <c r="AC7967" s="27"/>
      <c r="AD7967" s="27"/>
      <c r="AE7967" s="27"/>
      <c r="AF7967" s="27"/>
      <c r="AG7967" s="27"/>
      <c r="AH7967" s="27"/>
      <c r="AI7967" s="27"/>
      <c r="AJ7967" s="27"/>
      <c r="AK7967" s="27"/>
    </row>
    <row r="7968" spans="1:37" s="46" customFormat="1" x14ac:dyDescent="0.25">
      <c r="A7968" s="96"/>
      <c r="B7968" s="96"/>
      <c r="C7968" s="61"/>
      <c r="D7968" s="95"/>
      <c r="E7968" s="59"/>
      <c r="F7968" s="47"/>
      <c r="G7968" s="47"/>
      <c r="H7968" s="47"/>
      <c r="I7968" s="94"/>
      <c r="J7968" s="47"/>
      <c r="K7968" s="27"/>
      <c r="L7968" s="27"/>
      <c r="M7968" s="24"/>
      <c r="N7968" s="27"/>
      <c r="O7968" s="27"/>
      <c r="P7968" s="27"/>
      <c r="Q7968" s="27"/>
      <c r="R7968" s="27"/>
      <c r="S7968" s="27"/>
      <c r="T7968" s="27"/>
      <c r="U7968" s="27"/>
      <c r="V7968" s="27"/>
      <c r="W7968" s="27"/>
      <c r="X7968" s="27"/>
      <c r="Y7968" s="27"/>
      <c r="Z7968" s="27"/>
      <c r="AA7968" s="27"/>
      <c r="AB7968" s="27"/>
      <c r="AC7968" s="27"/>
      <c r="AD7968" s="27"/>
      <c r="AE7968" s="27"/>
      <c r="AF7968" s="27"/>
      <c r="AG7968" s="27"/>
      <c r="AH7968" s="27"/>
      <c r="AI7968" s="27"/>
      <c r="AJ7968" s="27"/>
      <c r="AK7968" s="27"/>
    </row>
    <row r="7969" spans="1:37" s="46" customFormat="1" x14ac:dyDescent="0.25">
      <c r="A7969" s="96"/>
      <c r="B7969" s="96"/>
      <c r="C7969" s="61"/>
      <c r="D7969" s="95"/>
      <c r="E7969" s="59"/>
      <c r="F7969" s="47"/>
      <c r="G7969" s="47"/>
      <c r="H7969" s="47"/>
      <c r="I7969" s="94"/>
      <c r="J7969" s="47"/>
      <c r="K7969" s="27"/>
      <c r="L7969" s="27"/>
      <c r="M7969" s="24"/>
      <c r="N7969" s="27"/>
      <c r="O7969" s="27"/>
      <c r="P7969" s="27"/>
      <c r="Q7969" s="27"/>
      <c r="R7969" s="27"/>
      <c r="S7969" s="27"/>
      <c r="T7969" s="27"/>
      <c r="U7969" s="27"/>
      <c r="V7969" s="27"/>
      <c r="W7969" s="27"/>
      <c r="X7969" s="27"/>
      <c r="Y7969" s="27"/>
      <c r="Z7969" s="27"/>
      <c r="AA7969" s="27"/>
      <c r="AB7969" s="27"/>
      <c r="AC7969" s="27"/>
      <c r="AD7969" s="27"/>
      <c r="AE7969" s="27"/>
      <c r="AF7969" s="27"/>
      <c r="AG7969" s="27"/>
      <c r="AH7969" s="27"/>
      <c r="AI7969" s="27"/>
      <c r="AJ7969" s="27"/>
      <c r="AK7969" s="27"/>
    </row>
    <row r="7970" spans="1:37" s="46" customFormat="1" x14ac:dyDescent="0.25">
      <c r="A7970" s="96"/>
      <c r="B7970" s="96"/>
      <c r="C7970" s="61"/>
      <c r="D7970" s="95"/>
      <c r="E7970" s="59"/>
      <c r="F7970" s="47"/>
      <c r="G7970" s="47"/>
      <c r="H7970" s="47"/>
      <c r="I7970" s="94"/>
      <c r="J7970" s="47"/>
      <c r="K7970" s="27"/>
      <c r="L7970" s="27"/>
      <c r="M7970" s="24"/>
      <c r="N7970" s="27"/>
      <c r="O7970" s="27"/>
      <c r="P7970" s="27"/>
      <c r="Q7970" s="27"/>
      <c r="R7970" s="27"/>
      <c r="S7970" s="27"/>
      <c r="T7970" s="27"/>
      <c r="U7970" s="27"/>
      <c r="V7970" s="27"/>
      <c r="W7970" s="27"/>
      <c r="X7970" s="27"/>
      <c r="Y7970" s="27"/>
      <c r="Z7970" s="27"/>
      <c r="AA7970" s="27"/>
      <c r="AB7970" s="27"/>
      <c r="AC7970" s="27"/>
      <c r="AD7970" s="27"/>
      <c r="AE7970" s="27"/>
      <c r="AF7970" s="27"/>
      <c r="AG7970" s="27"/>
      <c r="AH7970" s="27"/>
      <c r="AI7970" s="27"/>
      <c r="AJ7970" s="27"/>
      <c r="AK7970" s="27"/>
    </row>
    <row r="7971" spans="1:37" s="46" customFormat="1" x14ac:dyDescent="0.25">
      <c r="A7971" s="96"/>
      <c r="B7971" s="96"/>
      <c r="C7971" s="61"/>
      <c r="D7971" s="95"/>
      <c r="E7971" s="59"/>
      <c r="F7971" s="47"/>
      <c r="G7971" s="47"/>
      <c r="H7971" s="47"/>
      <c r="I7971" s="94"/>
      <c r="J7971" s="47"/>
      <c r="K7971" s="27"/>
      <c r="L7971" s="27"/>
      <c r="M7971" s="24"/>
      <c r="N7971" s="27"/>
      <c r="O7971" s="27"/>
      <c r="P7971" s="27"/>
      <c r="Q7971" s="27"/>
      <c r="R7971" s="27"/>
      <c r="S7971" s="27"/>
      <c r="T7971" s="27"/>
      <c r="U7971" s="27"/>
      <c r="V7971" s="27"/>
      <c r="W7971" s="27"/>
      <c r="X7971" s="27"/>
      <c r="Y7971" s="27"/>
      <c r="Z7971" s="27"/>
      <c r="AA7971" s="27"/>
      <c r="AB7971" s="27"/>
      <c r="AC7971" s="27"/>
      <c r="AD7971" s="27"/>
      <c r="AE7971" s="27"/>
      <c r="AF7971" s="27"/>
      <c r="AG7971" s="27"/>
      <c r="AH7971" s="27"/>
      <c r="AI7971" s="27"/>
      <c r="AJ7971" s="27"/>
      <c r="AK7971" s="27"/>
    </row>
    <row r="7972" spans="1:37" s="46" customFormat="1" x14ac:dyDescent="0.25">
      <c r="A7972" s="96"/>
      <c r="B7972" s="96"/>
      <c r="C7972" s="61"/>
      <c r="D7972" s="95"/>
      <c r="E7972" s="59"/>
      <c r="F7972" s="47"/>
      <c r="G7972" s="47"/>
      <c r="H7972" s="47"/>
      <c r="I7972" s="94"/>
      <c r="J7972" s="47"/>
      <c r="K7972" s="27"/>
      <c r="L7972" s="27"/>
      <c r="M7972" s="24"/>
      <c r="N7972" s="27"/>
      <c r="O7972" s="27"/>
      <c r="P7972" s="27"/>
      <c r="Q7972" s="27"/>
      <c r="R7972" s="27"/>
      <c r="S7972" s="27"/>
      <c r="T7972" s="27"/>
      <c r="U7972" s="27"/>
      <c r="V7972" s="27"/>
      <c r="W7972" s="27"/>
      <c r="X7972" s="27"/>
      <c r="Y7972" s="27"/>
      <c r="Z7972" s="27"/>
      <c r="AA7972" s="27"/>
      <c r="AB7972" s="27"/>
      <c r="AC7972" s="27"/>
      <c r="AD7972" s="27"/>
      <c r="AE7972" s="27"/>
      <c r="AF7972" s="27"/>
      <c r="AG7972" s="27"/>
      <c r="AH7972" s="27"/>
      <c r="AI7972" s="27"/>
      <c r="AJ7972" s="27"/>
      <c r="AK7972" s="27"/>
    </row>
    <row r="7973" spans="1:37" s="46" customFormat="1" x14ac:dyDescent="0.25">
      <c r="A7973" s="96"/>
      <c r="B7973" s="96"/>
      <c r="C7973" s="61"/>
      <c r="D7973" s="95"/>
      <c r="E7973" s="59"/>
      <c r="F7973" s="47"/>
      <c r="G7973" s="47"/>
      <c r="H7973" s="47"/>
      <c r="I7973" s="94"/>
      <c r="J7973" s="47"/>
      <c r="K7973" s="27"/>
      <c r="L7973" s="27"/>
      <c r="M7973" s="24"/>
      <c r="N7973" s="27"/>
      <c r="O7973" s="27"/>
      <c r="P7973" s="27"/>
      <c r="Q7973" s="27"/>
      <c r="R7973" s="27"/>
      <c r="S7973" s="27"/>
      <c r="T7973" s="27"/>
      <c r="U7973" s="27"/>
      <c r="V7973" s="27"/>
      <c r="W7973" s="27"/>
      <c r="X7973" s="27"/>
      <c r="Y7973" s="27"/>
      <c r="Z7973" s="27"/>
      <c r="AA7973" s="27"/>
      <c r="AB7973" s="27"/>
      <c r="AC7973" s="27"/>
      <c r="AD7973" s="27"/>
      <c r="AE7973" s="27"/>
      <c r="AF7973" s="27"/>
      <c r="AG7973" s="27"/>
      <c r="AH7973" s="27"/>
      <c r="AI7973" s="27"/>
      <c r="AJ7973" s="27"/>
      <c r="AK7973" s="27"/>
    </row>
    <row r="7974" spans="1:37" s="46" customFormat="1" x14ac:dyDescent="0.25">
      <c r="A7974" s="96"/>
      <c r="B7974" s="96"/>
      <c r="C7974" s="61"/>
      <c r="D7974" s="95"/>
      <c r="E7974" s="59"/>
      <c r="F7974" s="47"/>
      <c r="G7974" s="47"/>
      <c r="H7974" s="47"/>
      <c r="I7974" s="94"/>
      <c r="J7974" s="47"/>
      <c r="K7974" s="27"/>
      <c r="L7974" s="27"/>
      <c r="M7974" s="24"/>
      <c r="N7974" s="27"/>
      <c r="O7974" s="27"/>
      <c r="P7974" s="27"/>
      <c r="Q7974" s="27"/>
      <c r="R7974" s="27"/>
      <c r="S7974" s="27"/>
      <c r="T7974" s="27"/>
      <c r="U7974" s="27"/>
      <c r="V7974" s="27"/>
      <c r="W7974" s="27"/>
      <c r="X7974" s="27"/>
      <c r="Y7974" s="27"/>
      <c r="Z7974" s="27"/>
      <c r="AA7974" s="27"/>
      <c r="AB7974" s="27"/>
      <c r="AC7974" s="27"/>
      <c r="AD7974" s="27"/>
      <c r="AE7974" s="27"/>
      <c r="AF7974" s="27"/>
      <c r="AG7974" s="27"/>
      <c r="AH7974" s="27"/>
      <c r="AI7974" s="27"/>
      <c r="AJ7974" s="27"/>
      <c r="AK7974" s="27"/>
    </row>
    <row r="7975" spans="1:37" s="46" customFormat="1" x14ac:dyDescent="0.25">
      <c r="A7975" s="96"/>
      <c r="B7975" s="96"/>
      <c r="C7975" s="61"/>
      <c r="D7975" s="95"/>
      <c r="E7975" s="59"/>
      <c r="F7975" s="47"/>
      <c r="G7975" s="47"/>
      <c r="H7975" s="47"/>
      <c r="I7975" s="94"/>
      <c r="J7975" s="47"/>
      <c r="K7975" s="27"/>
      <c r="L7975" s="27"/>
      <c r="M7975" s="24"/>
      <c r="N7975" s="27"/>
      <c r="O7975" s="27"/>
      <c r="P7975" s="27"/>
      <c r="Q7975" s="27"/>
      <c r="R7975" s="27"/>
      <c r="S7975" s="27"/>
      <c r="T7975" s="27"/>
      <c r="U7975" s="27"/>
      <c r="V7975" s="27"/>
      <c r="W7975" s="27"/>
      <c r="X7975" s="27"/>
      <c r="Y7975" s="27"/>
      <c r="Z7975" s="27"/>
      <c r="AA7975" s="27"/>
      <c r="AB7975" s="27"/>
      <c r="AC7975" s="27"/>
      <c r="AD7975" s="27"/>
      <c r="AE7975" s="27"/>
      <c r="AF7975" s="27"/>
      <c r="AG7975" s="27"/>
      <c r="AH7975" s="27"/>
      <c r="AI7975" s="27"/>
      <c r="AJ7975" s="27"/>
      <c r="AK7975" s="27"/>
    </row>
    <row r="7976" spans="1:37" s="46" customFormat="1" x14ac:dyDescent="0.25">
      <c r="A7976" s="96"/>
      <c r="B7976" s="96"/>
      <c r="C7976" s="61"/>
      <c r="D7976" s="95"/>
      <c r="E7976" s="59"/>
      <c r="F7976" s="47"/>
      <c r="G7976" s="47"/>
      <c r="H7976" s="47"/>
      <c r="I7976" s="94"/>
      <c r="J7976" s="47"/>
      <c r="K7976" s="27"/>
      <c r="L7976" s="27"/>
      <c r="M7976" s="24"/>
      <c r="N7976" s="27"/>
      <c r="O7976" s="27"/>
      <c r="P7976" s="27"/>
      <c r="Q7976" s="27"/>
      <c r="R7976" s="27"/>
      <c r="S7976" s="27"/>
      <c r="T7976" s="27"/>
      <c r="U7976" s="27"/>
      <c r="V7976" s="27"/>
      <c r="W7976" s="27"/>
      <c r="X7976" s="27"/>
      <c r="Y7976" s="27"/>
      <c r="Z7976" s="27"/>
      <c r="AA7976" s="27"/>
      <c r="AB7976" s="27"/>
      <c r="AC7976" s="27"/>
      <c r="AD7976" s="27"/>
      <c r="AE7976" s="27"/>
      <c r="AF7976" s="27"/>
      <c r="AG7976" s="27"/>
      <c r="AH7976" s="27"/>
      <c r="AI7976" s="27"/>
      <c r="AJ7976" s="27"/>
      <c r="AK7976" s="27"/>
    </row>
    <row r="7977" spans="1:37" s="46" customFormat="1" x14ac:dyDescent="0.25">
      <c r="A7977" s="96"/>
      <c r="B7977" s="96"/>
      <c r="C7977" s="61"/>
      <c r="D7977" s="95"/>
      <c r="E7977" s="59"/>
      <c r="F7977" s="47"/>
      <c r="G7977" s="47"/>
      <c r="H7977" s="47"/>
      <c r="I7977" s="94"/>
      <c r="J7977" s="47"/>
      <c r="K7977" s="27"/>
      <c r="L7977" s="27"/>
      <c r="M7977" s="24"/>
      <c r="N7977" s="27"/>
      <c r="O7977" s="27"/>
      <c r="P7977" s="27"/>
      <c r="Q7977" s="27"/>
      <c r="R7977" s="27"/>
      <c r="S7977" s="27"/>
      <c r="T7977" s="27"/>
      <c r="U7977" s="27"/>
      <c r="V7977" s="27"/>
      <c r="W7977" s="27"/>
      <c r="X7977" s="27"/>
      <c r="Y7977" s="27"/>
      <c r="Z7977" s="27"/>
      <c r="AA7977" s="27"/>
      <c r="AB7977" s="27"/>
      <c r="AC7977" s="27"/>
      <c r="AD7977" s="27"/>
      <c r="AE7977" s="27"/>
      <c r="AF7977" s="27"/>
      <c r="AG7977" s="27"/>
      <c r="AH7977" s="27"/>
      <c r="AI7977" s="27"/>
      <c r="AJ7977" s="27"/>
      <c r="AK7977" s="27"/>
    </row>
    <row r="7978" spans="1:37" s="46" customFormat="1" x14ac:dyDescent="0.25">
      <c r="A7978" s="96"/>
      <c r="B7978" s="96"/>
      <c r="C7978" s="61"/>
      <c r="D7978" s="95"/>
      <c r="E7978" s="59"/>
      <c r="F7978" s="47"/>
      <c r="G7978" s="47"/>
      <c r="H7978" s="47"/>
      <c r="I7978" s="94"/>
      <c r="J7978" s="47"/>
      <c r="K7978" s="27"/>
      <c r="L7978" s="27"/>
      <c r="M7978" s="24"/>
      <c r="N7978" s="27"/>
      <c r="O7978" s="27"/>
      <c r="P7978" s="27"/>
      <c r="Q7978" s="27"/>
      <c r="R7978" s="27"/>
      <c r="S7978" s="27"/>
      <c r="T7978" s="27"/>
      <c r="U7978" s="27"/>
      <c r="V7978" s="27"/>
      <c r="W7978" s="27"/>
      <c r="X7978" s="27"/>
      <c r="Y7978" s="27"/>
      <c r="Z7978" s="27"/>
      <c r="AA7978" s="27"/>
      <c r="AB7978" s="27"/>
      <c r="AC7978" s="27"/>
      <c r="AD7978" s="27"/>
      <c r="AE7978" s="27"/>
      <c r="AF7978" s="27"/>
      <c r="AG7978" s="27"/>
      <c r="AH7978" s="27"/>
      <c r="AI7978" s="27"/>
      <c r="AJ7978" s="27"/>
      <c r="AK7978" s="27"/>
    </row>
    <row r="7979" spans="1:37" s="46" customFormat="1" x14ac:dyDescent="0.25">
      <c r="A7979" s="96"/>
      <c r="B7979" s="96"/>
      <c r="C7979" s="61"/>
      <c r="D7979" s="95"/>
      <c r="E7979" s="59"/>
      <c r="F7979" s="47"/>
      <c r="G7979" s="47"/>
      <c r="H7979" s="47"/>
      <c r="I7979" s="94"/>
      <c r="J7979" s="47"/>
      <c r="K7979" s="27"/>
      <c r="L7979" s="27"/>
      <c r="M7979" s="24"/>
      <c r="N7979" s="27"/>
      <c r="O7979" s="27"/>
      <c r="P7979" s="27"/>
      <c r="Q7979" s="27"/>
      <c r="R7979" s="27"/>
      <c r="S7979" s="27"/>
      <c r="T7979" s="27"/>
      <c r="U7979" s="27"/>
      <c r="V7979" s="27"/>
      <c r="W7979" s="27"/>
      <c r="X7979" s="27"/>
      <c r="Y7979" s="27"/>
      <c r="Z7979" s="27"/>
      <c r="AA7979" s="27"/>
      <c r="AB7979" s="27"/>
      <c r="AC7979" s="27"/>
      <c r="AD7979" s="27"/>
      <c r="AE7979" s="27"/>
      <c r="AF7979" s="27"/>
      <c r="AG7979" s="27"/>
      <c r="AH7979" s="27"/>
      <c r="AI7979" s="27"/>
      <c r="AJ7979" s="27"/>
      <c r="AK7979" s="27"/>
    </row>
    <row r="7980" spans="1:37" s="46" customFormat="1" x14ac:dyDescent="0.25">
      <c r="A7980" s="96"/>
      <c r="B7980" s="96"/>
      <c r="C7980" s="61"/>
      <c r="D7980" s="95"/>
      <c r="E7980" s="59"/>
      <c r="F7980" s="47"/>
      <c r="G7980" s="47"/>
      <c r="H7980" s="47"/>
      <c r="I7980" s="94"/>
      <c r="J7980" s="47"/>
      <c r="K7980" s="27"/>
      <c r="L7980" s="27"/>
      <c r="M7980" s="24"/>
      <c r="N7980" s="27"/>
      <c r="O7980" s="27"/>
      <c r="P7980" s="27"/>
      <c r="Q7980" s="27"/>
      <c r="R7980" s="27"/>
      <c r="S7980" s="27"/>
      <c r="T7980" s="27"/>
      <c r="U7980" s="27"/>
      <c r="V7980" s="27"/>
      <c r="W7980" s="27"/>
      <c r="X7980" s="27"/>
      <c r="Y7980" s="27"/>
      <c r="Z7980" s="27"/>
      <c r="AA7980" s="27"/>
      <c r="AB7980" s="27"/>
      <c r="AC7980" s="27"/>
      <c r="AD7980" s="27"/>
      <c r="AE7980" s="27"/>
      <c r="AF7980" s="27"/>
      <c r="AG7980" s="27"/>
      <c r="AH7980" s="27"/>
      <c r="AI7980" s="27"/>
      <c r="AJ7980" s="27"/>
      <c r="AK7980" s="27"/>
    </row>
    <row r="7981" spans="1:37" s="46" customFormat="1" x14ac:dyDescent="0.25">
      <c r="A7981" s="96"/>
      <c r="B7981" s="96"/>
      <c r="C7981" s="61"/>
      <c r="D7981" s="95"/>
      <c r="E7981" s="59"/>
      <c r="F7981" s="47"/>
      <c r="G7981" s="47"/>
      <c r="H7981" s="47"/>
      <c r="I7981" s="94"/>
      <c r="J7981" s="47"/>
      <c r="K7981" s="27"/>
      <c r="L7981" s="27"/>
      <c r="M7981" s="24"/>
      <c r="N7981" s="27"/>
      <c r="O7981" s="27"/>
      <c r="P7981" s="27"/>
      <c r="Q7981" s="27"/>
      <c r="R7981" s="27"/>
      <c r="S7981" s="27"/>
      <c r="T7981" s="27"/>
      <c r="U7981" s="27"/>
      <c r="V7981" s="27"/>
      <c r="W7981" s="27"/>
      <c r="X7981" s="27"/>
      <c r="Y7981" s="27"/>
      <c r="Z7981" s="27"/>
      <c r="AA7981" s="27"/>
      <c r="AB7981" s="27"/>
      <c r="AC7981" s="27"/>
      <c r="AD7981" s="27"/>
      <c r="AE7981" s="27"/>
      <c r="AF7981" s="27"/>
      <c r="AG7981" s="27"/>
      <c r="AH7981" s="27"/>
      <c r="AI7981" s="27"/>
      <c r="AJ7981" s="27"/>
      <c r="AK7981" s="27"/>
    </row>
    <row r="7982" spans="1:37" s="46" customFormat="1" x14ac:dyDescent="0.25">
      <c r="A7982" s="96"/>
      <c r="B7982" s="96"/>
      <c r="C7982" s="61"/>
      <c r="D7982" s="95"/>
      <c r="E7982" s="59"/>
      <c r="F7982" s="47"/>
      <c r="G7982" s="47"/>
      <c r="H7982" s="47"/>
      <c r="I7982" s="94"/>
      <c r="J7982" s="47"/>
      <c r="K7982" s="27"/>
      <c r="L7982" s="27"/>
      <c r="M7982" s="24"/>
      <c r="N7982" s="27"/>
      <c r="O7982" s="27"/>
      <c r="P7982" s="27"/>
      <c r="Q7982" s="27"/>
      <c r="R7982" s="27"/>
      <c r="S7982" s="27"/>
      <c r="T7982" s="27"/>
      <c r="U7982" s="27"/>
      <c r="V7982" s="27"/>
      <c r="W7982" s="27"/>
      <c r="X7982" s="27"/>
      <c r="Y7982" s="27"/>
      <c r="Z7982" s="27"/>
      <c r="AA7982" s="27"/>
      <c r="AB7982" s="27"/>
      <c r="AC7982" s="27"/>
      <c r="AD7982" s="27"/>
      <c r="AE7982" s="27"/>
      <c r="AF7982" s="27"/>
      <c r="AG7982" s="27"/>
      <c r="AH7982" s="27"/>
      <c r="AI7982" s="27"/>
      <c r="AJ7982" s="27"/>
      <c r="AK7982" s="27"/>
    </row>
    <row r="7983" spans="1:37" s="46" customFormat="1" x14ac:dyDescent="0.25">
      <c r="A7983" s="96"/>
      <c r="B7983" s="96"/>
      <c r="C7983" s="61"/>
      <c r="D7983" s="95"/>
      <c r="E7983" s="59"/>
      <c r="F7983" s="47"/>
      <c r="G7983" s="47"/>
      <c r="H7983" s="47"/>
      <c r="I7983" s="94"/>
      <c r="J7983" s="47"/>
      <c r="K7983" s="27"/>
      <c r="L7983" s="27"/>
      <c r="M7983" s="24"/>
      <c r="N7983" s="27"/>
      <c r="O7983" s="27"/>
      <c r="P7983" s="27"/>
      <c r="Q7983" s="27"/>
      <c r="R7983" s="27"/>
      <c r="S7983" s="27"/>
      <c r="T7983" s="27"/>
      <c r="U7983" s="27"/>
      <c r="V7983" s="27"/>
      <c r="W7983" s="27"/>
      <c r="X7983" s="27"/>
      <c r="Y7983" s="27"/>
      <c r="Z7983" s="27"/>
      <c r="AA7983" s="27"/>
      <c r="AB7983" s="27"/>
      <c r="AC7983" s="27"/>
      <c r="AD7983" s="27"/>
      <c r="AE7983" s="27"/>
      <c r="AF7983" s="27"/>
      <c r="AG7983" s="27"/>
      <c r="AH7983" s="27"/>
      <c r="AI7983" s="27"/>
      <c r="AJ7983" s="27"/>
      <c r="AK7983" s="27"/>
    </row>
    <row r="7984" spans="1:37" s="46" customFormat="1" x14ac:dyDescent="0.25">
      <c r="A7984" s="96"/>
      <c r="B7984" s="96"/>
      <c r="C7984" s="61"/>
      <c r="D7984" s="95"/>
      <c r="E7984" s="59"/>
      <c r="F7984" s="47"/>
      <c r="G7984" s="47"/>
      <c r="H7984" s="47"/>
      <c r="I7984" s="94"/>
      <c r="J7984" s="47"/>
      <c r="K7984" s="27"/>
      <c r="L7984" s="27"/>
      <c r="M7984" s="24"/>
      <c r="N7984" s="27"/>
      <c r="O7984" s="27"/>
      <c r="P7984" s="27"/>
      <c r="Q7984" s="27"/>
      <c r="R7984" s="27"/>
      <c r="S7984" s="27"/>
      <c r="T7984" s="27"/>
      <c r="U7984" s="27"/>
      <c r="V7984" s="27"/>
      <c r="W7984" s="27"/>
      <c r="X7984" s="27"/>
      <c r="Y7984" s="27"/>
      <c r="Z7984" s="27"/>
      <c r="AA7984" s="27"/>
      <c r="AB7984" s="27"/>
      <c r="AC7984" s="27"/>
      <c r="AD7984" s="27"/>
      <c r="AE7984" s="27"/>
      <c r="AF7984" s="27"/>
      <c r="AG7984" s="27"/>
      <c r="AH7984" s="27"/>
      <c r="AI7984" s="27"/>
      <c r="AJ7984" s="27"/>
      <c r="AK7984" s="27"/>
    </row>
    <row r="7985" spans="1:37" s="46" customFormat="1" x14ac:dyDescent="0.25">
      <c r="A7985" s="96"/>
      <c r="B7985" s="96"/>
      <c r="C7985" s="61"/>
      <c r="D7985" s="95"/>
      <c r="E7985" s="59"/>
      <c r="F7985" s="47"/>
      <c r="G7985" s="47"/>
      <c r="H7985" s="47"/>
      <c r="I7985" s="94"/>
      <c r="J7985" s="47"/>
      <c r="K7985" s="27"/>
      <c r="L7985" s="27"/>
      <c r="M7985" s="24"/>
      <c r="N7985" s="27"/>
      <c r="O7985" s="27"/>
      <c r="P7985" s="27"/>
      <c r="Q7985" s="27"/>
      <c r="R7985" s="27"/>
      <c r="S7985" s="27"/>
      <c r="T7985" s="27"/>
      <c r="U7985" s="27"/>
      <c r="V7985" s="27"/>
      <c r="W7985" s="27"/>
      <c r="X7985" s="27"/>
      <c r="Y7985" s="27"/>
      <c r="Z7985" s="27"/>
      <c r="AA7985" s="27"/>
      <c r="AB7985" s="27"/>
      <c r="AC7985" s="27"/>
      <c r="AD7985" s="27"/>
      <c r="AE7985" s="27"/>
      <c r="AF7985" s="27"/>
      <c r="AG7985" s="27"/>
      <c r="AH7985" s="27"/>
      <c r="AI7985" s="27"/>
      <c r="AJ7985" s="27"/>
      <c r="AK7985" s="27"/>
    </row>
    <row r="7986" spans="1:37" s="46" customFormat="1" x14ac:dyDescent="0.25">
      <c r="A7986" s="96"/>
      <c r="B7986" s="96"/>
      <c r="C7986" s="61"/>
      <c r="D7986" s="95"/>
      <c r="E7986" s="59"/>
      <c r="F7986" s="47"/>
      <c r="G7986" s="47"/>
      <c r="H7986" s="47"/>
      <c r="I7986" s="94"/>
      <c r="J7986" s="47"/>
      <c r="K7986" s="27"/>
      <c r="L7986" s="27"/>
      <c r="M7986" s="24"/>
      <c r="N7986" s="27"/>
      <c r="O7986" s="27"/>
      <c r="P7986" s="27"/>
      <c r="Q7986" s="27"/>
      <c r="R7986" s="27"/>
      <c r="S7986" s="27"/>
      <c r="T7986" s="27"/>
      <c r="U7986" s="27"/>
      <c r="V7986" s="27"/>
      <c r="W7986" s="27"/>
      <c r="X7986" s="27"/>
      <c r="Y7986" s="27"/>
      <c r="Z7986" s="27"/>
      <c r="AA7986" s="27"/>
      <c r="AB7986" s="27"/>
      <c r="AC7986" s="27"/>
      <c r="AD7986" s="27"/>
      <c r="AE7986" s="27"/>
      <c r="AF7986" s="27"/>
      <c r="AG7986" s="27"/>
      <c r="AH7986" s="27"/>
      <c r="AI7986" s="27"/>
      <c r="AJ7986" s="27"/>
      <c r="AK7986" s="27"/>
    </row>
    <row r="7987" spans="1:37" s="46" customFormat="1" x14ac:dyDescent="0.25">
      <c r="A7987" s="96"/>
      <c r="B7987" s="96"/>
      <c r="C7987" s="61"/>
      <c r="D7987" s="95"/>
      <c r="E7987" s="59"/>
      <c r="F7987" s="47"/>
      <c r="G7987" s="47"/>
      <c r="H7987" s="47"/>
      <c r="I7987" s="94"/>
      <c r="J7987" s="47"/>
      <c r="K7987" s="27"/>
      <c r="L7987" s="27"/>
      <c r="M7987" s="24"/>
      <c r="N7987" s="27"/>
      <c r="O7987" s="27"/>
      <c r="P7987" s="27"/>
      <c r="Q7987" s="27"/>
      <c r="R7987" s="27"/>
      <c r="S7987" s="27"/>
      <c r="T7987" s="27"/>
      <c r="U7987" s="27"/>
      <c r="V7987" s="27"/>
      <c r="W7987" s="27"/>
      <c r="X7987" s="27"/>
      <c r="Y7987" s="27"/>
      <c r="Z7987" s="27"/>
      <c r="AA7987" s="27"/>
      <c r="AB7987" s="27"/>
      <c r="AC7987" s="27"/>
      <c r="AD7987" s="27"/>
      <c r="AE7987" s="27"/>
      <c r="AF7987" s="27"/>
      <c r="AG7987" s="27"/>
      <c r="AH7987" s="27"/>
      <c r="AI7987" s="27"/>
      <c r="AJ7987" s="27"/>
      <c r="AK7987" s="27"/>
    </row>
    <row r="7988" spans="1:37" s="46" customFormat="1" x14ac:dyDescent="0.25">
      <c r="A7988" s="96"/>
      <c r="B7988" s="96"/>
      <c r="C7988" s="61"/>
      <c r="D7988" s="95"/>
      <c r="E7988" s="59"/>
      <c r="F7988" s="47"/>
      <c r="G7988" s="47"/>
      <c r="H7988" s="47"/>
      <c r="I7988" s="94"/>
      <c r="J7988" s="47"/>
      <c r="K7988" s="27"/>
      <c r="L7988" s="27"/>
      <c r="M7988" s="24"/>
      <c r="N7988" s="27"/>
      <c r="O7988" s="27"/>
      <c r="P7988" s="27"/>
      <c r="Q7988" s="27"/>
      <c r="R7988" s="27"/>
      <c r="S7988" s="27"/>
      <c r="T7988" s="27"/>
      <c r="U7988" s="27"/>
      <c r="V7988" s="27"/>
      <c r="W7988" s="27"/>
      <c r="X7988" s="27"/>
      <c r="Y7988" s="27"/>
      <c r="Z7988" s="27"/>
      <c r="AA7988" s="27"/>
      <c r="AB7988" s="27"/>
      <c r="AC7988" s="27"/>
      <c r="AD7988" s="27"/>
      <c r="AE7988" s="27"/>
      <c r="AF7988" s="27"/>
      <c r="AG7988" s="27"/>
      <c r="AH7988" s="27"/>
      <c r="AI7988" s="27"/>
      <c r="AJ7988" s="27"/>
      <c r="AK7988" s="27"/>
    </row>
    <row r="7989" spans="1:37" s="46" customFormat="1" x14ac:dyDescent="0.25">
      <c r="A7989" s="96"/>
      <c r="B7989" s="96"/>
      <c r="C7989" s="61"/>
      <c r="D7989" s="95"/>
      <c r="E7989" s="59"/>
      <c r="F7989" s="47"/>
      <c r="G7989" s="47"/>
      <c r="H7989" s="47"/>
      <c r="I7989" s="94"/>
      <c r="J7989" s="47"/>
      <c r="K7989" s="27"/>
      <c r="L7989" s="27"/>
      <c r="M7989" s="24"/>
      <c r="N7989" s="27"/>
      <c r="O7989" s="27"/>
      <c r="P7989" s="27"/>
      <c r="Q7989" s="27"/>
      <c r="R7989" s="27"/>
      <c r="S7989" s="27"/>
      <c r="T7989" s="27"/>
      <c r="U7989" s="27"/>
      <c r="V7989" s="27"/>
      <c r="W7989" s="27"/>
      <c r="X7989" s="27"/>
      <c r="Y7989" s="27"/>
      <c r="Z7989" s="27"/>
      <c r="AA7989" s="27"/>
      <c r="AB7989" s="27"/>
      <c r="AC7989" s="27"/>
      <c r="AD7989" s="27"/>
      <c r="AE7989" s="27"/>
      <c r="AF7989" s="27"/>
      <c r="AG7989" s="27"/>
      <c r="AH7989" s="27"/>
      <c r="AI7989" s="27"/>
      <c r="AJ7989" s="27"/>
      <c r="AK7989" s="27"/>
    </row>
    <row r="7990" spans="1:37" s="46" customFormat="1" x14ac:dyDescent="0.25">
      <c r="A7990" s="96"/>
      <c r="B7990" s="96"/>
      <c r="C7990" s="61"/>
      <c r="D7990" s="95"/>
      <c r="E7990" s="59"/>
      <c r="F7990" s="47"/>
      <c r="G7990" s="47"/>
      <c r="H7990" s="47"/>
      <c r="I7990" s="94"/>
      <c r="J7990" s="47"/>
      <c r="K7990" s="27"/>
      <c r="L7990" s="27"/>
      <c r="M7990" s="24"/>
      <c r="N7990" s="27"/>
      <c r="O7990" s="27"/>
      <c r="P7990" s="27"/>
      <c r="Q7990" s="27"/>
      <c r="R7990" s="27"/>
      <c r="S7990" s="27"/>
      <c r="T7990" s="27"/>
      <c r="U7990" s="27"/>
      <c r="V7990" s="27"/>
      <c r="W7990" s="27"/>
      <c r="X7990" s="27"/>
      <c r="Y7990" s="27"/>
      <c r="Z7990" s="27"/>
      <c r="AA7990" s="27"/>
      <c r="AB7990" s="27"/>
      <c r="AC7990" s="27"/>
      <c r="AD7990" s="27"/>
      <c r="AE7990" s="27"/>
      <c r="AF7990" s="27"/>
      <c r="AG7990" s="27"/>
      <c r="AH7990" s="27"/>
      <c r="AI7990" s="27"/>
      <c r="AJ7990" s="27"/>
      <c r="AK7990" s="27"/>
    </row>
    <row r="7991" spans="1:37" s="46" customFormat="1" x14ac:dyDescent="0.25">
      <c r="A7991" s="96"/>
      <c r="B7991" s="96"/>
      <c r="C7991" s="61"/>
      <c r="D7991" s="95"/>
      <c r="E7991" s="59"/>
      <c r="F7991" s="47"/>
      <c r="G7991" s="47"/>
      <c r="H7991" s="47"/>
      <c r="I7991" s="94"/>
      <c r="J7991" s="47"/>
      <c r="K7991" s="27"/>
      <c r="L7991" s="27"/>
      <c r="M7991" s="24"/>
      <c r="N7991" s="27"/>
      <c r="O7991" s="27"/>
      <c r="P7991" s="27"/>
      <c r="Q7991" s="27"/>
      <c r="R7991" s="27"/>
      <c r="S7991" s="27"/>
      <c r="T7991" s="27"/>
      <c r="U7991" s="27"/>
      <c r="V7991" s="27"/>
      <c r="W7991" s="27"/>
      <c r="X7991" s="27"/>
      <c r="Y7991" s="27"/>
      <c r="Z7991" s="27"/>
      <c r="AA7991" s="27"/>
      <c r="AB7991" s="27"/>
      <c r="AC7991" s="27"/>
      <c r="AD7991" s="27"/>
      <c r="AE7991" s="27"/>
      <c r="AF7991" s="27"/>
      <c r="AG7991" s="27"/>
      <c r="AH7991" s="27"/>
      <c r="AI7991" s="27"/>
      <c r="AJ7991" s="27"/>
      <c r="AK7991" s="27"/>
    </row>
    <row r="7992" spans="1:37" s="46" customFormat="1" x14ac:dyDescent="0.25">
      <c r="A7992" s="96"/>
      <c r="B7992" s="96"/>
      <c r="C7992" s="61"/>
      <c r="D7992" s="95"/>
      <c r="E7992" s="59"/>
      <c r="F7992" s="47"/>
      <c r="G7992" s="47"/>
      <c r="H7992" s="47"/>
      <c r="I7992" s="94"/>
      <c r="J7992" s="47"/>
      <c r="K7992" s="27"/>
      <c r="L7992" s="27"/>
      <c r="M7992" s="24"/>
      <c r="N7992" s="27"/>
      <c r="O7992" s="27"/>
      <c r="P7992" s="27"/>
      <c r="Q7992" s="27"/>
      <c r="R7992" s="27"/>
      <c r="S7992" s="27"/>
      <c r="T7992" s="27"/>
      <c r="U7992" s="27"/>
      <c r="V7992" s="27"/>
      <c r="W7992" s="27"/>
      <c r="X7992" s="27"/>
      <c r="Y7992" s="27"/>
      <c r="Z7992" s="27"/>
      <c r="AA7992" s="27"/>
      <c r="AB7992" s="27"/>
      <c r="AC7992" s="27"/>
      <c r="AD7992" s="27"/>
      <c r="AE7992" s="27"/>
      <c r="AF7992" s="27"/>
      <c r="AG7992" s="27"/>
      <c r="AH7992" s="27"/>
      <c r="AI7992" s="27"/>
      <c r="AJ7992" s="27"/>
      <c r="AK7992" s="27"/>
    </row>
    <row r="7993" spans="1:37" s="46" customFormat="1" x14ac:dyDescent="0.25">
      <c r="A7993" s="96"/>
      <c r="B7993" s="96"/>
      <c r="C7993" s="61"/>
      <c r="D7993" s="95"/>
      <c r="E7993" s="59"/>
      <c r="F7993" s="47"/>
      <c r="G7993" s="47"/>
      <c r="H7993" s="47"/>
      <c r="I7993" s="94"/>
      <c r="J7993" s="47"/>
      <c r="K7993" s="27"/>
      <c r="L7993" s="27"/>
      <c r="M7993" s="24"/>
      <c r="N7993" s="27"/>
      <c r="O7993" s="27"/>
      <c r="P7993" s="27"/>
      <c r="Q7993" s="27"/>
      <c r="R7993" s="27"/>
      <c r="S7993" s="27"/>
      <c r="T7993" s="27"/>
      <c r="U7993" s="27"/>
      <c r="V7993" s="27"/>
      <c r="W7993" s="27"/>
      <c r="X7993" s="27"/>
      <c r="Y7993" s="27"/>
      <c r="Z7993" s="27"/>
      <c r="AA7993" s="27"/>
      <c r="AB7993" s="27"/>
      <c r="AC7993" s="27"/>
      <c r="AD7993" s="27"/>
      <c r="AE7993" s="27"/>
      <c r="AF7993" s="27"/>
      <c r="AG7993" s="27"/>
      <c r="AH7993" s="27"/>
      <c r="AI7993" s="27"/>
      <c r="AJ7993" s="27"/>
      <c r="AK7993" s="27"/>
    </row>
    <row r="7994" spans="1:37" s="46" customFormat="1" x14ac:dyDescent="0.25">
      <c r="A7994" s="96"/>
      <c r="B7994" s="96"/>
      <c r="C7994" s="61"/>
      <c r="D7994" s="95"/>
      <c r="E7994" s="59"/>
      <c r="F7994" s="47"/>
      <c r="G7994" s="47"/>
      <c r="H7994" s="47"/>
      <c r="I7994" s="94"/>
      <c r="J7994" s="47"/>
      <c r="K7994" s="27"/>
      <c r="L7994" s="27"/>
      <c r="M7994" s="24"/>
      <c r="N7994" s="27"/>
      <c r="O7994" s="27"/>
      <c r="P7994" s="27"/>
      <c r="Q7994" s="27"/>
      <c r="R7994" s="27"/>
      <c r="S7994" s="27"/>
      <c r="T7994" s="27"/>
      <c r="U7994" s="27"/>
      <c r="V7994" s="27"/>
      <c r="W7994" s="27"/>
      <c r="X7994" s="27"/>
      <c r="Y7994" s="27"/>
      <c r="Z7994" s="27"/>
      <c r="AA7994" s="27"/>
      <c r="AB7994" s="27"/>
      <c r="AC7994" s="27"/>
      <c r="AD7994" s="27"/>
      <c r="AE7994" s="27"/>
      <c r="AF7994" s="27"/>
      <c r="AG7994" s="27"/>
      <c r="AH7994" s="27"/>
      <c r="AI7994" s="27"/>
      <c r="AJ7994" s="27"/>
      <c r="AK7994" s="27"/>
    </row>
    <row r="7995" spans="1:37" s="46" customFormat="1" x14ac:dyDescent="0.25">
      <c r="A7995" s="96"/>
      <c r="B7995" s="96"/>
      <c r="C7995" s="61"/>
      <c r="D7995" s="95"/>
      <c r="E7995" s="59"/>
      <c r="F7995" s="47"/>
      <c r="G7995" s="47"/>
      <c r="H7995" s="47"/>
      <c r="I7995" s="94"/>
      <c r="J7995" s="47"/>
      <c r="K7995" s="27"/>
      <c r="L7995" s="27"/>
      <c r="M7995" s="24"/>
      <c r="N7995" s="27"/>
      <c r="O7995" s="27"/>
      <c r="P7995" s="27"/>
      <c r="Q7995" s="27"/>
      <c r="R7995" s="27"/>
      <c r="S7995" s="27"/>
      <c r="T7995" s="27"/>
      <c r="U7995" s="27"/>
      <c r="V7995" s="27"/>
      <c r="W7995" s="27"/>
      <c r="X7995" s="27"/>
      <c r="Y7995" s="27"/>
      <c r="Z7995" s="27"/>
      <c r="AA7995" s="27"/>
      <c r="AB7995" s="27"/>
      <c r="AC7995" s="27"/>
      <c r="AD7995" s="27"/>
      <c r="AE7995" s="27"/>
      <c r="AF7995" s="27"/>
      <c r="AG7995" s="27"/>
      <c r="AH7995" s="27"/>
      <c r="AI7995" s="27"/>
      <c r="AJ7995" s="27"/>
      <c r="AK7995" s="27"/>
    </row>
    <row r="7996" spans="1:37" s="46" customFormat="1" x14ac:dyDescent="0.25">
      <c r="A7996" s="96"/>
      <c r="B7996" s="96"/>
      <c r="C7996" s="61"/>
      <c r="D7996" s="95"/>
      <c r="E7996" s="59"/>
      <c r="F7996" s="47"/>
      <c r="G7996" s="47"/>
      <c r="H7996" s="47"/>
      <c r="I7996" s="94"/>
      <c r="J7996" s="47"/>
      <c r="K7996" s="27"/>
      <c r="L7996" s="27"/>
      <c r="M7996" s="24"/>
      <c r="N7996" s="27"/>
      <c r="O7996" s="27"/>
      <c r="P7996" s="27"/>
      <c r="Q7996" s="27"/>
      <c r="R7996" s="27"/>
      <c r="S7996" s="27"/>
      <c r="T7996" s="27"/>
      <c r="U7996" s="27"/>
      <c r="V7996" s="27"/>
      <c r="W7996" s="27"/>
      <c r="X7996" s="27"/>
      <c r="Y7996" s="27"/>
      <c r="Z7996" s="27"/>
      <c r="AA7996" s="27"/>
      <c r="AB7996" s="27"/>
      <c r="AC7996" s="27"/>
      <c r="AD7996" s="27"/>
      <c r="AE7996" s="27"/>
      <c r="AF7996" s="27"/>
      <c r="AG7996" s="27"/>
      <c r="AH7996" s="27"/>
      <c r="AI7996" s="27"/>
      <c r="AJ7996" s="27"/>
      <c r="AK7996" s="27"/>
    </row>
    <row r="7997" spans="1:37" s="46" customFormat="1" x14ac:dyDescent="0.25">
      <c r="A7997" s="96"/>
      <c r="B7997" s="96"/>
      <c r="C7997" s="61"/>
      <c r="D7997" s="95"/>
      <c r="E7997" s="59"/>
      <c r="F7997" s="47"/>
      <c r="G7997" s="47"/>
      <c r="H7997" s="47"/>
      <c r="I7997" s="94"/>
      <c r="J7997" s="47"/>
      <c r="K7997" s="27"/>
      <c r="L7997" s="27"/>
      <c r="M7997" s="24"/>
      <c r="N7997" s="27"/>
      <c r="O7997" s="27"/>
      <c r="P7997" s="27"/>
      <c r="Q7997" s="27"/>
      <c r="R7997" s="27"/>
      <c r="S7997" s="27"/>
      <c r="T7997" s="27"/>
      <c r="U7997" s="27"/>
      <c r="V7997" s="27"/>
      <c r="W7997" s="27"/>
      <c r="X7997" s="27"/>
      <c r="Y7997" s="27"/>
      <c r="Z7997" s="27"/>
      <c r="AA7997" s="27"/>
      <c r="AB7997" s="27"/>
      <c r="AC7997" s="27"/>
      <c r="AD7997" s="27"/>
      <c r="AE7997" s="27"/>
      <c r="AF7997" s="27"/>
      <c r="AG7997" s="27"/>
      <c r="AH7997" s="27"/>
      <c r="AI7997" s="27"/>
      <c r="AJ7997" s="27"/>
      <c r="AK7997" s="27"/>
    </row>
    <row r="7998" spans="1:37" s="46" customFormat="1" x14ac:dyDescent="0.25">
      <c r="A7998" s="96"/>
      <c r="B7998" s="96"/>
      <c r="C7998" s="61"/>
      <c r="D7998" s="95"/>
      <c r="E7998" s="59"/>
      <c r="F7998" s="47"/>
      <c r="G7998" s="47"/>
      <c r="H7998" s="47"/>
      <c r="I7998" s="94"/>
      <c r="J7998" s="47"/>
      <c r="K7998" s="27"/>
      <c r="L7998" s="27"/>
      <c r="M7998" s="24"/>
      <c r="N7998" s="27"/>
      <c r="O7998" s="27"/>
      <c r="P7998" s="27"/>
      <c r="Q7998" s="27"/>
      <c r="R7998" s="27"/>
      <c r="S7998" s="27"/>
      <c r="T7998" s="27"/>
      <c r="U7998" s="27"/>
      <c r="V7998" s="27"/>
      <c r="W7998" s="27"/>
      <c r="X7998" s="27"/>
      <c r="Y7998" s="27"/>
      <c r="Z7998" s="27"/>
      <c r="AA7998" s="27"/>
      <c r="AB7998" s="27"/>
      <c r="AC7998" s="27"/>
      <c r="AD7998" s="27"/>
      <c r="AE7998" s="27"/>
      <c r="AF7998" s="27"/>
      <c r="AG7998" s="27"/>
      <c r="AH7998" s="27"/>
      <c r="AI7998" s="27"/>
      <c r="AJ7998" s="27"/>
      <c r="AK7998" s="27"/>
    </row>
    <row r="7999" spans="1:37" s="46" customFormat="1" x14ac:dyDescent="0.25">
      <c r="A7999" s="96"/>
      <c r="B7999" s="96"/>
      <c r="C7999" s="61"/>
      <c r="D7999" s="95"/>
      <c r="E7999" s="59"/>
      <c r="F7999" s="47"/>
      <c r="G7999" s="47"/>
      <c r="H7999" s="47"/>
      <c r="I7999" s="94"/>
      <c r="J7999" s="47"/>
      <c r="K7999" s="27"/>
      <c r="L7999" s="27"/>
      <c r="M7999" s="24"/>
      <c r="N7999" s="27"/>
      <c r="O7999" s="27"/>
      <c r="P7999" s="27"/>
      <c r="Q7999" s="27"/>
      <c r="R7999" s="27"/>
      <c r="S7999" s="27"/>
      <c r="T7999" s="27"/>
      <c r="U7999" s="27"/>
      <c r="V7999" s="27"/>
      <c r="W7999" s="27"/>
      <c r="X7999" s="27"/>
      <c r="Y7999" s="27"/>
      <c r="Z7999" s="27"/>
      <c r="AA7999" s="27"/>
      <c r="AB7999" s="27"/>
      <c r="AC7999" s="27"/>
      <c r="AD7999" s="27"/>
      <c r="AE7999" s="27"/>
      <c r="AF7999" s="27"/>
      <c r="AG7999" s="27"/>
      <c r="AH7999" s="27"/>
      <c r="AI7999" s="27"/>
      <c r="AJ7999" s="27"/>
      <c r="AK7999" s="27"/>
    </row>
    <row r="8000" spans="1:37" s="46" customFormat="1" x14ac:dyDescent="0.25">
      <c r="A8000" s="96"/>
      <c r="B8000" s="96"/>
      <c r="C8000" s="61"/>
      <c r="D8000" s="95"/>
      <c r="E8000" s="59"/>
      <c r="F8000" s="47"/>
      <c r="G8000" s="47"/>
      <c r="H8000" s="47"/>
      <c r="I8000" s="94"/>
      <c r="J8000" s="47"/>
      <c r="K8000" s="27"/>
      <c r="L8000" s="27"/>
      <c r="M8000" s="24"/>
      <c r="N8000" s="27"/>
      <c r="O8000" s="27"/>
      <c r="P8000" s="27"/>
      <c r="Q8000" s="27"/>
      <c r="R8000" s="27"/>
      <c r="S8000" s="27"/>
      <c r="T8000" s="27"/>
      <c r="U8000" s="27"/>
      <c r="V8000" s="27"/>
      <c r="W8000" s="27"/>
      <c r="X8000" s="27"/>
      <c r="Y8000" s="27"/>
      <c r="Z8000" s="27"/>
      <c r="AA8000" s="27"/>
      <c r="AB8000" s="27"/>
      <c r="AC8000" s="27"/>
      <c r="AD8000" s="27"/>
      <c r="AE8000" s="27"/>
      <c r="AF8000" s="27"/>
      <c r="AG8000" s="27"/>
      <c r="AH8000" s="27"/>
      <c r="AI8000" s="27"/>
      <c r="AJ8000" s="27"/>
      <c r="AK8000" s="27"/>
    </row>
    <row r="8001" spans="1:37" s="46" customFormat="1" x14ac:dyDescent="0.25">
      <c r="A8001" s="96"/>
      <c r="B8001" s="96"/>
      <c r="C8001" s="61"/>
      <c r="D8001" s="95"/>
      <c r="E8001" s="59"/>
      <c r="F8001" s="47"/>
      <c r="G8001" s="47"/>
      <c r="H8001" s="47"/>
      <c r="I8001" s="94"/>
      <c r="J8001" s="47"/>
      <c r="K8001" s="27"/>
      <c r="L8001" s="27"/>
      <c r="M8001" s="24"/>
      <c r="N8001" s="27"/>
      <c r="O8001" s="27"/>
      <c r="P8001" s="27"/>
      <c r="Q8001" s="27"/>
      <c r="R8001" s="27"/>
      <c r="S8001" s="27"/>
      <c r="T8001" s="27"/>
      <c r="U8001" s="27"/>
      <c r="V8001" s="27"/>
      <c r="W8001" s="27"/>
      <c r="X8001" s="27"/>
      <c r="Y8001" s="27"/>
      <c r="Z8001" s="27"/>
      <c r="AA8001" s="27"/>
      <c r="AB8001" s="27"/>
      <c r="AC8001" s="27"/>
      <c r="AD8001" s="27"/>
      <c r="AE8001" s="27"/>
      <c r="AF8001" s="27"/>
      <c r="AG8001" s="27"/>
      <c r="AH8001" s="27"/>
      <c r="AI8001" s="27"/>
      <c r="AJ8001" s="27"/>
      <c r="AK8001" s="27"/>
    </row>
    <row r="8002" spans="1:37" s="46" customFormat="1" x14ac:dyDescent="0.25">
      <c r="A8002" s="96"/>
      <c r="B8002" s="96"/>
      <c r="C8002" s="61"/>
      <c r="D8002" s="95"/>
      <c r="E8002" s="59"/>
      <c r="F8002" s="47"/>
      <c r="G8002" s="47"/>
      <c r="H8002" s="47"/>
      <c r="I8002" s="94"/>
      <c r="J8002" s="47"/>
      <c r="K8002" s="27"/>
      <c r="L8002" s="27"/>
      <c r="M8002" s="24"/>
      <c r="N8002" s="27"/>
      <c r="O8002" s="27"/>
      <c r="P8002" s="27"/>
      <c r="Q8002" s="27"/>
      <c r="R8002" s="27"/>
      <c r="S8002" s="27"/>
      <c r="T8002" s="27"/>
      <c r="U8002" s="27"/>
      <c r="V8002" s="27"/>
      <c r="W8002" s="27"/>
      <c r="X8002" s="27"/>
      <c r="Y8002" s="27"/>
      <c r="Z8002" s="27"/>
      <c r="AA8002" s="27"/>
      <c r="AB8002" s="27"/>
      <c r="AC8002" s="27"/>
      <c r="AD8002" s="27"/>
      <c r="AE8002" s="27"/>
      <c r="AF8002" s="27"/>
      <c r="AG8002" s="27"/>
      <c r="AH8002" s="27"/>
      <c r="AI8002" s="27"/>
      <c r="AJ8002" s="27"/>
      <c r="AK8002" s="27"/>
    </row>
    <row r="8003" spans="1:37" s="46" customFormat="1" x14ac:dyDescent="0.25">
      <c r="A8003" s="96"/>
      <c r="B8003" s="96"/>
      <c r="C8003" s="61"/>
      <c r="D8003" s="95"/>
      <c r="E8003" s="59"/>
      <c r="F8003" s="47"/>
      <c r="G8003" s="47"/>
      <c r="H8003" s="47"/>
      <c r="I8003" s="94"/>
      <c r="J8003" s="47"/>
      <c r="K8003" s="27"/>
      <c r="L8003" s="27"/>
      <c r="M8003" s="24"/>
      <c r="N8003" s="27"/>
      <c r="O8003" s="27"/>
      <c r="P8003" s="27"/>
      <c r="Q8003" s="27"/>
      <c r="R8003" s="27"/>
      <c r="S8003" s="27"/>
      <c r="T8003" s="27"/>
      <c r="U8003" s="27"/>
      <c r="V8003" s="27"/>
      <c r="W8003" s="27"/>
      <c r="X8003" s="27"/>
      <c r="Y8003" s="27"/>
      <c r="Z8003" s="27"/>
      <c r="AA8003" s="27"/>
      <c r="AB8003" s="27"/>
      <c r="AC8003" s="27"/>
      <c r="AD8003" s="27"/>
      <c r="AE8003" s="27"/>
      <c r="AF8003" s="27"/>
      <c r="AG8003" s="27"/>
      <c r="AH8003" s="27"/>
      <c r="AI8003" s="27"/>
      <c r="AJ8003" s="27"/>
      <c r="AK8003" s="27"/>
    </row>
    <row r="8004" spans="1:37" s="46" customFormat="1" x14ac:dyDescent="0.25">
      <c r="A8004" s="96"/>
      <c r="B8004" s="96"/>
      <c r="C8004" s="61"/>
      <c r="D8004" s="95"/>
      <c r="E8004" s="59"/>
      <c r="F8004" s="47"/>
      <c r="G8004" s="47"/>
      <c r="H8004" s="47"/>
      <c r="I8004" s="94"/>
      <c r="J8004" s="47"/>
      <c r="K8004" s="27"/>
      <c r="L8004" s="27"/>
      <c r="M8004" s="24"/>
      <c r="N8004" s="27"/>
      <c r="O8004" s="27"/>
      <c r="P8004" s="27"/>
      <c r="Q8004" s="27"/>
      <c r="R8004" s="27"/>
      <c r="S8004" s="27"/>
      <c r="T8004" s="27"/>
      <c r="U8004" s="27"/>
      <c r="V8004" s="27"/>
      <c r="W8004" s="27"/>
      <c r="X8004" s="27"/>
      <c r="Y8004" s="27"/>
      <c r="Z8004" s="27"/>
      <c r="AA8004" s="27"/>
      <c r="AB8004" s="27"/>
      <c r="AC8004" s="27"/>
      <c r="AD8004" s="27"/>
      <c r="AE8004" s="27"/>
      <c r="AF8004" s="27"/>
      <c r="AG8004" s="27"/>
      <c r="AH8004" s="27"/>
      <c r="AI8004" s="27"/>
      <c r="AJ8004" s="27"/>
      <c r="AK8004" s="27"/>
    </row>
    <row r="8005" spans="1:37" s="46" customFormat="1" x14ac:dyDescent="0.25">
      <c r="A8005" s="96"/>
      <c r="B8005" s="96"/>
      <c r="C8005" s="61"/>
      <c r="D8005" s="95"/>
      <c r="E8005" s="59"/>
      <c r="F8005" s="47"/>
      <c r="G8005" s="47"/>
      <c r="H8005" s="47"/>
      <c r="I8005" s="94"/>
      <c r="J8005" s="47"/>
      <c r="K8005" s="27"/>
      <c r="L8005" s="27"/>
      <c r="M8005" s="24"/>
      <c r="N8005" s="27"/>
      <c r="O8005" s="27"/>
      <c r="P8005" s="27"/>
      <c r="Q8005" s="27"/>
      <c r="R8005" s="27"/>
      <c r="S8005" s="27"/>
      <c r="T8005" s="27"/>
      <c r="U8005" s="27"/>
      <c r="V8005" s="27"/>
      <c r="W8005" s="27"/>
      <c r="X8005" s="27"/>
      <c r="Y8005" s="27"/>
      <c r="Z8005" s="27"/>
      <c r="AA8005" s="27"/>
      <c r="AB8005" s="27"/>
      <c r="AC8005" s="27"/>
      <c r="AD8005" s="27"/>
      <c r="AE8005" s="27"/>
      <c r="AF8005" s="27"/>
      <c r="AG8005" s="27"/>
      <c r="AH8005" s="27"/>
      <c r="AI8005" s="27"/>
      <c r="AJ8005" s="27"/>
      <c r="AK8005" s="27"/>
    </row>
    <row r="8006" spans="1:37" s="46" customFormat="1" x14ac:dyDescent="0.25">
      <c r="A8006" s="96"/>
      <c r="B8006" s="96"/>
      <c r="C8006" s="61"/>
      <c r="D8006" s="95"/>
      <c r="E8006" s="59"/>
      <c r="F8006" s="47"/>
      <c r="G8006" s="47"/>
      <c r="H8006" s="47"/>
      <c r="I8006" s="94"/>
      <c r="J8006" s="47"/>
      <c r="K8006" s="27"/>
      <c r="L8006" s="27"/>
      <c r="M8006" s="24"/>
      <c r="N8006" s="27"/>
      <c r="O8006" s="27"/>
      <c r="P8006" s="27"/>
      <c r="Q8006" s="27"/>
      <c r="R8006" s="27"/>
      <c r="S8006" s="27"/>
      <c r="T8006" s="27"/>
      <c r="U8006" s="27"/>
      <c r="V8006" s="27"/>
      <c r="W8006" s="27"/>
      <c r="X8006" s="27"/>
      <c r="Y8006" s="27"/>
      <c r="Z8006" s="27"/>
      <c r="AA8006" s="27"/>
      <c r="AB8006" s="27"/>
      <c r="AC8006" s="27"/>
      <c r="AD8006" s="27"/>
      <c r="AE8006" s="27"/>
      <c r="AF8006" s="27"/>
      <c r="AG8006" s="27"/>
      <c r="AH8006" s="27"/>
      <c r="AI8006" s="27"/>
      <c r="AJ8006" s="27"/>
      <c r="AK8006" s="27"/>
    </row>
    <row r="8007" spans="1:37" s="46" customFormat="1" x14ac:dyDescent="0.25">
      <c r="A8007" s="96"/>
      <c r="B8007" s="96"/>
      <c r="C8007" s="61"/>
      <c r="D8007" s="95"/>
      <c r="E8007" s="59"/>
      <c r="F8007" s="47"/>
      <c r="G8007" s="47"/>
      <c r="H8007" s="47"/>
      <c r="I8007" s="94"/>
      <c r="J8007" s="47"/>
      <c r="K8007" s="27"/>
      <c r="L8007" s="27"/>
      <c r="M8007" s="24"/>
      <c r="N8007" s="27"/>
      <c r="O8007" s="27"/>
      <c r="P8007" s="27"/>
      <c r="Q8007" s="27"/>
      <c r="R8007" s="27"/>
      <c r="S8007" s="27"/>
      <c r="T8007" s="27"/>
      <c r="U8007" s="27"/>
      <c r="V8007" s="27"/>
      <c r="W8007" s="27"/>
      <c r="X8007" s="27"/>
      <c r="Y8007" s="27"/>
      <c r="Z8007" s="27"/>
      <c r="AA8007" s="27"/>
      <c r="AB8007" s="27"/>
      <c r="AC8007" s="27"/>
      <c r="AD8007" s="27"/>
      <c r="AE8007" s="27"/>
      <c r="AF8007" s="27"/>
      <c r="AG8007" s="27"/>
      <c r="AH8007" s="27"/>
      <c r="AI8007" s="27"/>
      <c r="AJ8007" s="27"/>
      <c r="AK8007" s="27"/>
    </row>
    <row r="8008" spans="1:37" s="46" customFormat="1" x14ac:dyDescent="0.25">
      <c r="A8008" s="96"/>
      <c r="B8008" s="96"/>
      <c r="C8008" s="61"/>
      <c r="D8008" s="95"/>
      <c r="E8008" s="59"/>
      <c r="F8008" s="47"/>
      <c r="G8008" s="47"/>
      <c r="H8008" s="47"/>
      <c r="I8008" s="94"/>
      <c r="J8008" s="47"/>
      <c r="K8008" s="27"/>
      <c r="L8008" s="27"/>
      <c r="M8008" s="24"/>
      <c r="N8008" s="27"/>
      <c r="O8008" s="27"/>
      <c r="P8008" s="27"/>
      <c r="Q8008" s="27"/>
      <c r="R8008" s="27"/>
      <c r="S8008" s="27"/>
      <c r="T8008" s="27"/>
      <c r="U8008" s="27"/>
      <c r="V8008" s="27"/>
      <c r="W8008" s="27"/>
      <c r="X8008" s="27"/>
      <c r="Y8008" s="27"/>
      <c r="Z8008" s="27"/>
      <c r="AA8008" s="27"/>
      <c r="AB8008" s="27"/>
      <c r="AC8008" s="27"/>
      <c r="AD8008" s="27"/>
      <c r="AE8008" s="27"/>
      <c r="AF8008" s="27"/>
      <c r="AG8008" s="27"/>
      <c r="AH8008" s="27"/>
      <c r="AI8008" s="27"/>
      <c r="AJ8008" s="27"/>
      <c r="AK8008" s="27"/>
    </row>
    <row r="8009" spans="1:37" s="46" customFormat="1" x14ac:dyDescent="0.25">
      <c r="A8009" s="96"/>
      <c r="B8009" s="96"/>
      <c r="C8009" s="61"/>
      <c r="D8009" s="95"/>
      <c r="E8009" s="59"/>
      <c r="F8009" s="47"/>
      <c r="G8009" s="47"/>
      <c r="H8009" s="47"/>
      <c r="I8009" s="94"/>
      <c r="J8009" s="47"/>
      <c r="K8009" s="27"/>
      <c r="L8009" s="27"/>
      <c r="M8009" s="24"/>
      <c r="N8009" s="27"/>
      <c r="O8009" s="27"/>
      <c r="P8009" s="27"/>
      <c r="Q8009" s="27"/>
      <c r="R8009" s="27"/>
      <c r="S8009" s="27"/>
      <c r="T8009" s="27"/>
      <c r="U8009" s="27"/>
      <c r="V8009" s="27"/>
      <c r="W8009" s="27"/>
      <c r="X8009" s="27"/>
      <c r="Y8009" s="27"/>
      <c r="Z8009" s="27"/>
      <c r="AA8009" s="27"/>
      <c r="AB8009" s="27"/>
      <c r="AC8009" s="27"/>
      <c r="AD8009" s="27"/>
      <c r="AE8009" s="27"/>
      <c r="AF8009" s="27"/>
      <c r="AG8009" s="27"/>
      <c r="AH8009" s="27"/>
      <c r="AI8009" s="27"/>
      <c r="AJ8009" s="27"/>
      <c r="AK8009" s="27"/>
    </row>
    <row r="8010" spans="1:37" s="46" customFormat="1" x14ac:dyDescent="0.25">
      <c r="A8010" s="96"/>
      <c r="B8010" s="96"/>
      <c r="C8010" s="61"/>
      <c r="D8010" s="95"/>
      <c r="E8010" s="59"/>
      <c r="F8010" s="47"/>
      <c r="G8010" s="47"/>
      <c r="H8010" s="47"/>
      <c r="I8010" s="94"/>
      <c r="J8010" s="47"/>
      <c r="K8010" s="27"/>
      <c r="L8010" s="27"/>
      <c r="M8010" s="24"/>
      <c r="N8010" s="27"/>
      <c r="O8010" s="27"/>
      <c r="P8010" s="27"/>
      <c r="Q8010" s="27"/>
      <c r="R8010" s="27"/>
      <c r="S8010" s="27"/>
      <c r="T8010" s="27"/>
      <c r="U8010" s="27"/>
      <c r="V8010" s="27"/>
      <c r="W8010" s="27"/>
      <c r="X8010" s="27"/>
      <c r="Y8010" s="27"/>
      <c r="Z8010" s="27"/>
      <c r="AA8010" s="27"/>
      <c r="AB8010" s="27"/>
      <c r="AC8010" s="27"/>
      <c r="AD8010" s="27"/>
      <c r="AE8010" s="27"/>
      <c r="AF8010" s="27"/>
      <c r="AG8010" s="27"/>
      <c r="AH8010" s="27"/>
      <c r="AI8010" s="27"/>
      <c r="AJ8010" s="27"/>
      <c r="AK8010" s="27"/>
    </row>
    <row r="8011" spans="1:37" s="46" customFormat="1" x14ac:dyDescent="0.25">
      <c r="A8011" s="96"/>
      <c r="B8011" s="96"/>
      <c r="C8011" s="61"/>
      <c r="D8011" s="95"/>
      <c r="E8011" s="59"/>
      <c r="F8011" s="47"/>
      <c r="G8011" s="47"/>
      <c r="H8011" s="47"/>
      <c r="I8011" s="94"/>
      <c r="J8011" s="47"/>
      <c r="K8011" s="27"/>
      <c r="L8011" s="27"/>
      <c r="M8011" s="24"/>
      <c r="N8011" s="27"/>
      <c r="O8011" s="27"/>
      <c r="P8011" s="27"/>
      <c r="Q8011" s="27"/>
      <c r="R8011" s="27"/>
      <c r="S8011" s="27"/>
      <c r="T8011" s="27"/>
      <c r="U8011" s="27"/>
      <c r="V8011" s="27"/>
      <c r="W8011" s="27"/>
      <c r="X8011" s="27"/>
      <c r="Y8011" s="27"/>
      <c r="Z8011" s="27"/>
      <c r="AA8011" s="27"/>
      <c r="AB8011" s="27"/>
      <c r="AC8011" s="27"/>
      <c r="AD8011" s="27"/>
      <c r="AE8011" s="27"/>
      <c r="AF8011" s="27"/>
      <c r="AG8011" s="27"/>
      <c r="AH8011" s="27"/>
      <c r="AI8011" s="27"/>
      <c r="AJ8011" s="27"/>
      <c r="AK8011" s="27"/>
    </row>
    <row r="8012" spans="1:37" s="46" customFormat="1" x14ac:dyDescent="0.25">
      <c r="A8012" s="96"/>
      <c r="B8012" s="96"/>
      <c r="C8012" s="61"/>
      <c r="D8012" s="95"/>
      <c r="E8012" s="59"/>
      <c r="F8012" s="47"/>
      <c r="G8012" s="47"/>
      <c r="H8012" s="47"/>
      <c r="I8012" s="94"/>
      <c r="J8012" s="47"/>
      <c r="K8012" s="27"/>
      <c r="L8012" s="27"/>
      <c r="M8012" s="24"/>
      <c r="N8012" s="27"/>
      <c r="O8012" s="27"/>
      <c r="P8012" s="27"/>
      <c r="Q8012" s="27"/>
      <c r="R8012" s="27"/>
      <c r="S8012" s="27"/>
      <c r="T8012" s="27"/>
      <c r="U8012" s="27"/>
      <c r="V8012" s="27"/>
      <c r="W8012" s="27"/>
      <c r="X8012" s="27"/>
      <c r="Y8012" s="27"/>
      <c r="Z8012" s="27"/>
      <c r="AA8012" s="27"/>
      <c r="AB8012" s="27"/>
      <c r="AC8012" s="27"/>
      <c r="AD8012" s="27"/>
      <c r="AE8012" s="27"/>
      <c r="AF8012" s="27"/>
      <c r="AG8012" s="27"/>
      <c r="AH8012" s="27"/>
      <c r="AI8012" s="27"/>
      <c r="AJ8012" s="27"/>
      <c r="AK8012" s="27"/>
    </row>
    <row r="8013" spans="1:37" s="46" customFormat="1" x14ac:dyDescent="0.25">
      <c r="A8013" s="96"/>
      <c r="B8013" s="96"/>
      <c r="C8013" s="61"/>
      <c r="D8013" s="95"/>
      <c r="E8013" s="59"/>
      <c r="F8013" s="47"/>
      <c r="G8013" s="47"/>
      <c r="H8013" s="47"/>
      <c r="I8013" s="94"/>
      <c r="J8013" s="47"/>
      <c r="K8013" s="27"/>
      <c r="L8013" s="27"/>
      <c r="M8013" s="24"/>
      <c r="N8013" s="27"/>
      <c r="O8013" s="27"/>
      <c r="P8013" s="27"/>
      <c r="Q8013" s="27"/>
      <c r="R8013" s="27"/>
      <c r="S8013" s="27"/>
      <c r="T8013" s="27"/>
      <c r="U8013" s="27"/>
      <c r="V8013" s="27"/>
      <c r="W8013" s="27"/>
      <c r="X8013" s="27"/>
      <c r="Y8013" s="27"/>
      <c r="Z8013" s="27"/>
      <c r="AA8013" s="27"/>
      <c r="AB8013" s="27"/>
      <c r="AC8013" s="27"/>
      <c r="AD8013" s="27"/>
      <c r="AE8013" s="27"/>
      <c r="AF8013" s="27"/>
      <c r="AG8013" s="27"/>
      <c r="AH8013" s="27"/>
      <c r="AI8013" s="27"/>
      <c r="AJ8013" s="27"/>
      <c r="AK8013" s="27"/>
    </row>
    <row r="8014" spans="1:37" s="46" customFormat="1" x14ac:dyDescent="0.25">
      <c r="A8014" s="96"/>
      <c r="B8014" s="96"/>
      <c r="C8014" s="61"/>
      <c r="D8014" s="95"/>
      <c r="E8014" s="59"/>
      <c r="F8014" s="47"/>
      <c r="G8014" s="47"/>
      <c r="H8014" s="47"/>
      <c r="I8014" s="94"/>
      <c r="J8014" s="47"/>
      <c r="K8014" s="27"/>
      <c r="L8014" s="27"/>
      <c r="M8014" s="24"/>
      <c r="N8014" s="27"/>
      <c r="O8014" s="27"/>
      <c r="P8014" s="27"/>
      <c r="Q8014" s="27"/>
      <c r="R8014" s="27"/>
      <c r="S8014" s="27"/>
      <c r="T8014" s="27"/>
      <c r="U8014" s="27"/>
      <c r="V8014" s="27"/>
      <c r="W8014" s="27"/>
      <c r="X8014" s="27"/>
      <c r="Y8014" s="27"/>
      <c r="Z8014" s="27"/>
      <c r="AA8014" s="27"/>
      <c r="AB8014" s="27"/>
      <c r="AC8014" s="27"/>
      <c r="AD8014" s="27"/>
      <c r="AE8014" s="27"/>
      <c r="AF8014" s="27"/>
      <c r="AG8014" s="27"/>
      <c r="AH8014" s="27"/>
      <c r="AI8014" s="27"/>
      <c r="AJ8014" s="27"/>
      <c r="AK8014" s="27"/>
    </row>
    <row r="8015" spans="1:37" s="46" customFormat="1" x14ac:dyDescent="0.25">
      <c r="A8015" s="96"/>
      <c r="B8015" s="96"/>
      <c r="C8015" s="61"/>
      <c r="D8015" s="95"/>
      <c r="E8015" s="59"/>
      <c r="F8015" s="47"/>
      <c r="G8015" s="47"/>
      <c r="H8015" s="47"/>
      <c r="I8015" s="94"/>
      <c r="J8015" s="47"/>
      <c r="K8015" s="27"/>
      <c r="L8015" s="27"/>
      <c r="M8015" s="24"/>
      <c r="N8015" s="27"/>
      <c r="O8015" s="27"/>
      <c r="P8015" s="27"/>
      <c r="Q8015" s="27"/>
      <c r="R8015" s="27"/>
      <c r="S8015" s="27"/>
      <c r="T8015" s="27"/>
      <c r="U8015" s="27"/>
      <c r="V8015" s="27"/>
      <c r="W8015" s="27"/>
      <c r="X8015" s="27"/>
      <c r="Y8015" s="27"/>
      <c r="Z8015" s="27"/>
      <c r="AA8015" s="27"/>
      <c r="AB8015" s="27"/>
      <c r="AC8015" s="27"/>
      <c r="AD8015" s="27"/>
      <c r="AE8015" s="27"/>
      <c r="AF8015" s="27"/>
      <c r="AG8015" s="27"/>
      <c r="AH8015" s="27"/>
      <c r="AI8015" s="27"/>
      <c r="AJ8015" s="27"/>
      <c r="AK8015" s="27"/>
    </row>
    <row r="8016" spans="1:37" s="46" customFormat="1" x14ac:dyDescent="0.25">
      <c r="A8016" s="96"/>
      <c r="B8016" s="96"/>
      <c r="C8016" s="61"/>
      <c r="D8016" s="95"/>
      <c r="E8016" s="59"/>
      <c r="F8016" s="47"/>
      <c r="G8016" s="47"/>
      <c r="H8016" s="47"/>
      <c r="I8016" s="94"/>
      <c r="J8016" s="47"/>
      <c r="K8016" s="27"/>
      <c r="L8016" s="27"/>
      <c r="M8016" s="24"/>
      <c r="N8016" s="27"/>
      <c r="O8016" s="27"/>
      <c r="P8016" s="27"/>
      <c r="Q8016" s="27"/>
      <c r="R8016" s="27"/>
      <c r="S8016" s="27"/>
      <c r="T8016" s="27"/>
      <c r="U8016" s="27"/>
      <c r="V8016" s="27"/>
      <c r="W8016" s="27"/>
      <c r="X8016" s="27"/>
      <c r="Y8016" s="27"/>
      <c r="Z8016" s="27"/>
      <c r="AA8016" s="27"/>
      <c r="AB8016" s="27"/>
      <c r="AC8016" s="27"/>
      <c r="AD8016" s="27"/>
      <c r="AE8016" s="27"/>
      <c r="AF8016" s="27"/>
      <c r="AG8016" s="27"/>
      <c r="AH8016" s="27"/>
      <c r="AI8016" s="27"/>
      <c r="AJ8016" s="27"/>
      <c r="AK8016" s="27"/>
    </row>
    <row r="8017" spans="1:37" s="46" customFormat="1" x14ac:dyDescent="0.25">
      <c r="A8017" s="96"/>
      <c r="B8017" s="96"/>
      <c r="C8017" s="61"/>
      <c r="D8017" s="95"/>
      <c r="E8017" s="59"/>
      <c r="F8017" s="47"/>
      <c r="G8017" s="47"/>
      <c r="H8017" s="47"/>
      <c r="I8017" s="94"/>
      <c r="J8017" s="47"/>
      <c r="K8017" s="27"/>
      <c r="L8017" s="27"/>
      <c r="M8017" s="24"/>
      <c r="N8017" s="27"/>
      <c r="O8017" s="27"/>
      <c r="P8017" s="27"/>
      <c r="Q8017" s="27"/>
      <c r="R8017" s="27"/>
      <c r="S8017" s="27"/>
      <c r="T8017" s="27"/>
      <c r="U8017" s="27"/>
      <c r="V8017" s="27"/>
      <c r="W8017" s="27"/>
      <c r="X8017" s="27"/>
      <c r="Y8017" s="27"/>
      <c r="Z8017" s="27"/>
      <c r="AA8017" s="27"/>
      <c r="AB8017" s="27"/>
      <c r="AC8017" s="27"/>
      <c r="AD8017" s="27"/>
      <c r="AE8017" s="27"/>
      <c r="AF8017" s="27"/>
      <c r="AG8017" s="27"/>
      <c r="AH8017" s="27"/>
      <c r="AI8017" s="27"/>
      <c r="AJ8017" s="27"/>
      <c r="AK8017" s="27"/>
    </row>
    <row r="8018" spans="1:37" s="46" customFormat="1" x14ac:dyDescent="0.25">
      <c r="A8018" s="96"/>
      <c r="B8018" s="96"/>
      <c r="C8018" s="61"/>
      <c r="D8018" s="95"/>
      <c r="E8018" s="59"/>
      <c r="F8018" s="47"/>
      <c r="G8018" s="47"/>
      <c r="H8018" s="47"/>
      <c r="I8018" s="94"/>
      <c r="J8018" s="47"/>
      <c r="K8018" s="27"/>
      <c r="L8018" s="27"/>
      <c r="M8018" s="24"/>
      <c r="N8018" s="27"/>
      <c r="O8018" s="27"/>
      <c r="P8018" s="27"/>
      <c r="Q8018" s="27"/>
      <c r="R8018" s="27"/>
      <c r="S8018" s="27"/>
      <c r="T8018" s="27"/>
      <c r="U8018" s="27"/>
      <c r="V8018" s="27"/>
      <c r="W8018" s="27"/>
      <c r="X8018" s="27"/>
      <c r="Y8018" s="27"/>
      <c r="Z8018" s="27"/>
      <c r="AA8018" s="27"/>
      <c r="AB8018" s="27"/>
      <c r="AC8018" s="27"/>
      <c r="AD8018" s="27"/>
      <c r="AE8018" s="27"/>
      <c r="AF8018" s="27"/>
      <c r="AG8018" s="27"/>
      <c r="AH8018" s="27"/>
      <c r="AI8018" s="27"/>
      <c r="AJ8018" s="27"/>
      <c r="AK8018" s="27"/>
    </row>
    <row r="8019" spans="1:37" s="46" customFormat="1" x14ac:dyDescent="0.25">
      <c r="A8019" s="96"/>
      <c r="B8019" s="96"/>
      <c r="C8019" s="61"/>
      <c r="D8019" s="95"/>
      <c r="E8019" s="59"/>
      <c r="F8019" s="47"/>
      <c r="G8019" s="47"/>
      <c r="H8019" s="47"/>
      <c r="I8019" s="94"/>
      <c r="J8019" s="47"/>
      <c r="K8019" s="27"/>
      <c r="L8019" s="27"/>
      <c r="M8019" s="24"/>
      <c r="N8019" s="27"/>
      <c r="O8019" s="27"/>
      <c r="P8019" s="27"/>
      <c r="Q8019" s="27"/>
      <c r="R8019" s="27"/>
      <c r="S8019" s="27"/>
      <c r="T8019" s="27"/>
      <c r="U8019" s="27"/>
      <c r="V8019" s="27"/>
      <c r="W8019" s="27"/>
      <c r="X8019" s="27"/>
      <c r="Y8019" s="27"/>
      <c r="Z8019" s="27"/>
      <c r="AA8019" s="27"/>
      <c r="AB8019" s="27"/>
      <c r="AC8019" s="27"/>
      <c r="AD8019" s="27"/>
      <c r="AE8019" s="27"/>
      <c r="AF8019" s="27"/>
      <c r="AG8019" s="27"/>
      <c r="AH8019" s="27"/>
      <c r="AI8019" s="27"/>
      <c r="AJ8019" s="27"/>
      <c r="AK8019" s="27"/>
    </row>
    <row r="8020" spans="1:37" s="46" customFormat="1" x14ac:dyDescent="0.25">
      <c r="A8020" s="96"/>
      <c r="B8020" s="96"/>
      <c r="C8020" s="61"/>
      <c r="D8020" s="95"/>
      <c r="E8020" s="59"/>
      <c r="F8020" s="47"/>
      <c r="G8020" s="47"/>
      <c r="H8020" s="47"/>
      <c r="I8020" s="94"/>
      <c r="J8020" s="47"/>
      <c r="K8020" s="27"/>
      <c r="L8020" s="27"/>
      <c r="M8020" s="24"/>
      <c r="N8020" s="27"/>
      <c r="O8020" s="27"/>
      <c r="P8020" s="27"/>
      <c r="Q8020" s="27"/>
      <c r="R8020" s="27"/>
      <c r="S8020" s="27"/>
      <c r="T8020" s="27"/>
      <c r="U8020" s="27"/>
      <c r="V8020" s="27"/>
      <c r="W8020" s="27"/>
      <c r="X8020" s="27"/>
      <c r="Y8020" s="27"/>
      <c r="Z8020" s="27"/>
      <c r="AA8020" s="27"/>
      <c r="AB8020" s="27"/>
      <c r="AC8020" s="27"/>
      <c r="AD8020" s="27"/>
      <c r="AE8020" s="27"/>
      <c r="AF8020" s="27"/>
      <c r="AG8020" s="27"/>
      <c r="AH8020" s="27"/>
      <c r="AI8020" s="27"/>
      <c r="AJ8020" s="27"/>
      <c r="AK8020" s="27"/>
    </row>
    <row r="8021" spans="1:37" s="46" customFormat="1" x14ac:dyDescent="0.25">
      <c r="A8021" s="96"/>
      <c r="B8021" s="96"/>
      <c r="C8021" s="61"/>
      <c r="D8021" s="95"/>
      <c r="E8021" s="59"/>
      <c r="F8021" s="47"/>
      <c r="G8021" s="47"/>
      <c r="H8021" s="47"/>
      <c r="I8021" s="94"/>
      <c r="J8021" s="47"/>
      <c r="K8021" s="27"/>
      <c r="L8021" s="27"/>
      <c r="M8021" s="24"/>
      <c r="N8021" s="27"/>
      <c r="O8021" s="27"/>
      <c r="P8021" s="27"/>
      <c r="Q8021" s="27"/>
      <c r="R8021" s="27"/>
      <c r="S8021" s="27"/>
      <c r="T8021" s="27"/>
      <c r="U8021" s="27"/>
      <c r="V8021" s="27"/>
      <c r="W8021" s="27"/>
      <c r="X8021" s="27"/>
      <c r="Y8021" s="27"/>
      <c r="Z8021" s="27"/>
      <c r="AA8021" s="27"/>
      <c r="AB8021" s="27"/>
      <c r="AC8021" s="27"/>
      <c r="AD8021" s="27"/>
      <c r="AE8021" s="27"/>
      <c r="AF8021" s="27"/>
      <c r="AG8021" s="27"/>
      <c r="AH8021" s="27"/>
      <c r="AI8021" s="27"/>
      <c r="AJ8021" s="27"/>
      <c r="AK8021" s="27"/>
    </row>
    <row r="8022" spans="1:37" s="46" customFormat="1" x14ac:dyDescent="0.25">
      <c r="A8022" s="96"/>
      <c r="B8022" s="96"/>
      <c r="C8022" s="61"/>
      <c r="D8022" s="95"/>
      <c r="E8022" s="59"/>
      <c r="F8022" s="47"/>
      <c r="G8022" s="47"/>
      <c r="H8022" s="47"/>
      <c r="I8022" s="94"/>
      <c r="J8022" s="47"/>
      <c r="K8022" s="27"/>
      <c r="L8022" s="27"/>
      <c r="M8022" s="24"/>
      <c r="N8022" s="27"/>
      <c r="O8022" s="27"/>
      <c r="P8022" s="27"/>
      <c r="Q8022" s="27"/>
      <c r="R8022" s="27"/>
      <c r="S8022" s="27"/>
      <c r="T8022" s="27"/>
      <c r="U8022" s="27"/>
      <c r="V8022" s="27"/>
      <c r="W8022" s="27"/>
      <c r="X8022" s="27"/>
      <c r="Y8022" s="27"/>
      <c r="Z8022" s="27"/>
      <c r="AA8022" s="27"/>
      <c r="AB8022" s="27"/>
      <c r="AC8022" s="27"/>
      <c r="AD8022" s="27"/>
      <c r="AE8022" s="27"/>
      <c r="AF8022" s="27"/>
      <c r="AG8022" s="27"/>
      <c r="AH8022" s="27"/>
      <c r="AI8022" s="27"/>
      <c r="AJ8022" s="27"/>
      <c r="AK8022" s="27"/>
    </row>
    <row r="8023" spans="1:37" s="46" customFormat="1" x14ac:dyDescent="0.25">
      <c r="A8023" s="96"/>
      <c r="B8023" s="96"/>
      <c r="C8023" s="61"/>
      <c r="D8023" s="95"/>
      <c r="E8023" s="59"/>
      <c r="F8023" s="47"/>
      <c r="G8023" s="47"/>
      <c r="H8023" s="47"/>
      <c r="I8023" s="94"/>
      <c r="J8023" s="47"/>
      <c r="K8023" s="27"/>
      <c r="L8023" s="27"/>
      <c r="M8023" s="24"/>
      <c r="N8023" s="27"/>
      <c r="O8023" s="27"/>
      <c r="P8023" s="27"/>
      <c r="Q8023" s="27"/>
      <c r="R8023" s="27"/>
      <c r="S8023" s="27"/>
      <c r="T8023" s="27"/>
      <c r="U8023" s="27"/>
      <c r="V8023" s="27"/>
      <c r="W8023" s="27"/>
      <c r="X8023" s="27"/>
      <c r="Y8023" s="27"/>
      <c r="Z8023" s="27"/>
      <c r="AA8023" s="27"/>
      <c r="AB8023" s="27"/>
      <c r="AC8023" s="27"/>
      <c r="AD8023" s="27"/>
      <c r="AE8023" s="27"/>
      <c r="AF8023" s="27"/>
      <c r="AG8023" s="27"/>
      <c r="AH8023" s="27"/>
      <c r="AI8023" s="27"/>
      <c r="AJ8023" s="27"/>
      <c r="AK8023" s="27"/>
    </row>
    <row r="8024" spans="1:37" s="46" customFormat="1" x14ac:dyDescent="0.25">
      <c r="A8024" s="96"/>
      <c r="B8024" s="96"/>
      <c r="C8024" s="61"/>
      <c r="D8024" s="95"/>
      <c r="E8024" s="59"/>
      <c r="F8024" s="47"/>
      <c r="G8024" s="47"/>
      <c r="H8024" s="47"/>
      <c r="I8024" s="94"/>
      <c r="J8024" s="47"/>
      <c r="K8024" s="27"/>
      <c r="L8024" s="27"/>
      <c r="M8024" s="24"/>
      <c r="N8024" s="27"/>
      <c r="O8024" s="27"/>
      <c r="P8024" s="27"/>
      <c r="Q8024" s="27"/>
      <c r="R8024" s="27"/>
      <c r="S8024" s="27"/>
      <c r="T8024" s="27"/>
      <c r="U8024" s="27"/>
      <c r="V8024" s="27"/>
      <c r="W8024" s="27"/>
      <c r="X8024" s="27"/>
      <c r="Y8024" s="27"/>
      <c r="Z8024" s="27"/>
      <c r="AA8024" s="27"/>
      <c r="AB8024" s="27"/>
      <c r="AC8024" s="27"/>
      <c r="AD8024" s="27"/>
      <c r="AE8024" s="27"/>
      <c r="AF8024" s="27"/>
      <c r="AG8024" s="27"/>
      <c r="AH8024" s="27"/>
      <c r="AI8024" s="27"/>
      <c r="AJ8024" s="27"/>
      <c r="AK8024" s="27"/>
    </row>
    <row r="8025" spans="1:37" s="46" customFormat="1" x14ac:dyDescent="0.25">
      <c r="A8025" s="96"/>
      <c r="B8025" s="96"/>
      <c r="C8025" s="61"/>
      <c r="D8025" s="95"/>
      <c r="E8025" s="59"/>
      <c r="F8025" s="47"/>
      <c r="G8025" s="47"/>
      <c r="H8025" s="47"/>
      <c r="I8025" s="94"/>
      <c r="J8025" s="47"/>
      <c r="K8025" s="27"/>
      <c r="L8025" s="27"/>
      <c r="M8025" s="24"/>
      <c r="N8025" s="27"/>
      <c r="O8025" s="27"/>
      <c r="P8025" s="27"/>
      <c r="Q8025" s="27"/>
      <c r="R8025" s="27"/>
      <c r="S8025" s="27"/>
      <c r="T8025" s="27"/>
      <c r="U8025" s="27"/>
      <c r="V8025" s="27"/>
      <c r="W8025" s="27"/>
      <c r="X8025" s="27"/>
      <c r="Y8025" s="27"/>
      <c r="Z8025" s="27"/>
      <c r="AA8025" s="27"/>
      <c r="AB8025" s="27"/>
      <c r="AC8025" s="27"/>
      <c r="AD8025" s="27"/>
      <c r="AE8025" s="27"/>
      <c r="AF8025" s="27"/>
      <c r="AG8025" s="27"/>
      <c r="AH8025" s="27"/>
      <c r="AI8025" s="27"/>
      <c r="AJ8025" s="27"/>
      <c r="AK8025" s="27"/>
    </row>
    <row r="8026" spans="1:37" s="46" customFormat="1" x14ac:dyDescent="0.25">
      <c r="A8026" s="96"/>
      <c r="B8026" s="96"/>
      <c r="C8026" s="61"/>
      <c r="D8026" s="95"/>
      <c r="E8026" s="59"/>
      <c r="F8026" s="47"/>
      <c r="G8026" s="47"/>
      <c r="H8026" s="47"/>
      <c r="I8026" s="94"/>
      <c r="J8026" s="47"/>
      <c r="K8026" s="27"/>
      <c r="L8026" s="27"/>
      <c r="M8026" s="24"/>
      <c r="N8026" s="27"/>
      <c r="O8026" s="27"/>
      <c r="P8026" s="27"/>
      <c r="Q8026" s="27"/>
      <c r="R8026" s="27"/>
      <c r="S8026" s="27"/>
      <c r="T8026" s="27"/>
      <c r="U8026" s="27"/>
      <c r="V8026" s="27"/>
      <c r="W8026" s="27"/>
      <c r="X8026" s="27"/>
      <c r="Y8026" s="27"/>
      <c r="Z8026" s="27"/>
      <c r="AA8026" s="27"/>
      <c r="AB8026" s="27"/>
      <c r="AC8026" s="27"/>
      <c r="AD8026" s="27"/>
      <c r="AE8026" s="27"/>
      <c r="AF8026" s="27"/>
      <c r="AG8026" s="27"/>
      <c r="AH8026" s="27"/>
      <c r="AI8026" s="27"/>
      <c r="AJ8026" s="27"/>
      <c r="AK8026" s="27"/>
    </row>
    <row r="8027" spans="1:37" s="46" customFormat="1" x14ac:dyDescent="0.25">
      <c r="A8027" s="96"/>
      <c r="B8027" s="96"/>
      <c r="C8027" s="61"/>
      <c r="D8027" s="95"/>
      <c r="E8027" s="59"/>
      <c r="F8027" s="47"/>
      <c r="G8027" s="47"/>
      <c r="H8027" s="47"/>
      <c r="I8027" s="94"/>
      <c r="J8027" s="47"/>
      <c r="K8027" s="27"/>
      <c r="L8027" s="27"/>
      <c r="M8027" s="24"/>
      <c r="N8027" s="27"/>
      <c r="O8027" s="27"/>
      <c r="P8027" s="27"/>
      <c r="Q8027" s="27"/>
      <c r="R8027" s="27"/>
      <c r="S8027" s="27"/>
      <c r="T8027" s="27"/>
      <c r="U8027" s="27"/>
      <c r="V8027" s="27"/>
      <c r="W8027" s="27"/>
      <c r="X8027" s="27"/>
      <c r="Y8027" s="27"/>
      <c r="Z8027" s="27"/>
      <c r="AA8027" s="27"/>
      <c r="AB8027" s="27"/>
      <c r="AC8027" s="27"/>
      <c r="AD8027" s="27"/>
      <c r="AE8027" s="27"/>
      <c r="AF8027" s="27"/>
      <c r="AG8027" s="27"/>
      <c r="AH8027" s="27"/>
      <c r="AI8027" s="27"/>
      <c r="AJ8027" s="27"/>
      <c r="AK8027" s="27"/>
    </row>
    <row r="8028" spans="1:37" s="46" customFormat="1" x14ac:dyDescent="0.25">
      <c r="A8028" s="96"/>
      <c r="B8028" s="96"/>
      <c r="C8028" s="61"/>
      <c r="D8028" s="95"/>
      <c r="E8028" s="59"/>
      <c r="F8028" s="47"/>
      <c r="G8028" s="47"/>
      <c r="H8028" s="47"/>
      <c r="I8028" s="94"/>
      <c r="J8028" s="47"/>
      <c r="K8028" s="27"/>
      <c r="L8028" s="27"/>
      <c r="M8028" s="24"/>
      <c r="N8028" s="27"/>
      <c r="O8028" s="27"/>
      <c r="P8028" s="27"/>
      <c r="Q8028" s="27"/>
      <c r="R8028" s="27"/>
      <c r="S8028" s="27"/>
      <c r="T8028" s="27"/>
      <c r="U8028" s="27"/>
      <c r="V8028" s="27"/>
      <c r="W8028" s="27"/>
      <c r="X8028" s="27"/>
      <c r="Y8028" s="27"/>
      <c r="Z8028" s="27"/>
      <c r="AA8028" s="27"/>
      <c r="AB8028" s="27"/>
      <c r="AC8028" s="27"/>
      <c r="AD8028" s="27"/>
      <c r="AE8028" s="27"/>
      <c r="AF8028" s="27"/>
      <c r="AG8028" s="27"/>
      <c r="AH8028" s="27"/>
      <c r="AI8028" s="27"/>
      <c r="AJ8028" s="27"/>
      <c r="AK8028" s="27"/>
    </row>
    <row r="8029" spans="1:37" s="46" customFormat="1" x14ac:dyDescent="0.25">
      <c r="A8029" s="96"/>
      <c r="B8029" s="96"/>
      <c r="C8029" s="61"/>
      <c r="D8029" s="95"/>
      <c r="E8029" s="59"/>
      <c r="F8029" s="47"/>
      <c r="G8029" s="47"/>
      <c r="H8029" s="47"/>
      <c r="I8029" s="94"/>
      <c r="J8029" s="47"/>
      <c r="K8029" s="27"/>
      <c r="L8029" s="27"/>
      <c r="M8029" s="24"/>
      <c r="N8029" s="27"/>
      <c r="O8029" s="27"/>
      <c r="P8029" s="27"/>
      <c r="Q8029" s="27"/>
      <c r="R8029" s="27"/>
      <c r="S8029" s="27"/>
      <c r="T8029" s="27"/>
      <c r="U8029" s="27"/>
      <c r="V8029" s="27"/>
      <c r="W8029" s="27"/>
      <c r="X8029" s="27"/>
      <c r="Y8029" s="27"/>
      <c r="Z8029" s="27"/>
      <c r="AA8029" s="27"/>
      <c r="AB8029" s="27"/>
      <c r="AC8029" s="27"/>
      <c r="AD8029" s="27"/>
      <c r="AE8029" s="27"/>
      <c r="AF8029" s="27"/>
      <c r="AG8029" s="27"/>
      <c r="AH8029" s="27"/>
      <c r="AI8029" s="27"/>
      <c r="AJ8029" s="27"/>
      <c r="AK8029" s="27"/>
    </row>
    <row r="8030" spans="1:37" s="46" customFormat="1" x14ac:dyDescent="0.25">
      <c r="A8030" s="96"/>
      <c r="B8030" s="96"/>
      <c r="C8030" s="61"/>
      <c r="D8030" s="95"/>
      <c r="E8030" s="59"/>
      <c r="F8030" s="47"/>
      <c r="G8030" s="47"/>
      <c r="H8030" s="47"/>
      <c r="I8030" s="94"/>
      <c r="J8030" s="47"/>
      <c r="K8030" s="27"/>
      <c r="L8030" s="27"/>
      <c r="M8030" s="24"/>
      <c r="N8030" s="27"/>
      <c r="O8030" s="27"/>
      <c r="P8030" s="27"/>
      <c r="Q8030" s="27"/>
      <c r="R8030" s="27"/>
      <c r="S8030" s="27"/>
      <c r="T8030" s="27"/>
      <c r="U8030" s="27"/>
      <c r="V8030" s="27"/>
      <c r="W8030" s="27"/>
      <c r="X8030" s="27"/>
      <c r="Y8030" s="27"/>
      <c r="Z8030" s="27"/>
      <c r="AA8030" s="27"/>
      <c r="AB8030" s="27"/>
      <c r="AC8030" s="27"/>
      <c r="AD8030" s="27"/>
      <c r="AE8030" s="27"/>
      <c r="AF8030" s="27"/>
      <c r="AG8030" s="27"/>
      <c r="AH8030" s="27"/>
      <c r="AI8030" s="27"/>
      <c r="AJ8030" s="27"/>
      <c r="AK8030" s="27"/>
    </row>
    <row r="8031" spans="1:37" s="46" customFormat="1" x14ac:dyDescent="0.25">
      <c r="A8031" s="96"/>
      <c r="B8031" s="96"/>
      <c r="C8031" s="61"/>
      <c r="D8031" s="95"/>
      <c r="E8031" s="59"/>
      <c r="F8031" s="47"/>
      <c r="G8031" s="47"/>
      <c r="H8031" s="47"/>
      <c r="I8031" s="94"/>
      <c r="J8031" s="47"/>
      <c r="K8031" s="27"/>
      <c r="L8031" s="27"/>
      <c r="M8031" s="24"/>
      <c r="N8031" s="27"/>
      <c r="O8031" s="27"/>
      <c r="P8031" s="27"/>
      <c r="Q8031" s="27"/>
      <c r="R8031" s="27"/>
      <c r="S8031" s="27"/>
      <c r="T8031" s="27"/>
      <c r="U8031" s="27"/>
      <c r="V8031" s="27"/>
      <c r="W8031" s="27"/>
      <c r="X8031" s="27"/>
      <c r="Y8031" s="27"/>
      <c r="Z8031" s="27"/>
      <c r="AA8031" s="27"/>
      <c r="AB8031" s="27"/>
      <c r="AC8031" s="27"/>
      <c r="AD8031" s="27"/>
      <c r="AE8031" s="27"/>
      <c r="AF8031" s="27"/>
      <c r="AG8031" s="27"/>
      <c r="AH8031" s="27"/>
      <c r="AI8031" s="27"/>
      <c r="AJ8031" s="27"/>
      <c r="AK8031" s="27"/>
    </row>
    <row r="8032" spans="1:37" s="46" customFormat="1" x14ac:dyDescent="0.25">
      <c r="A8032" s="96"/>
      <c r="B8032" s="96"/>
      <c r="C8032" s="61"/>
      <c r="D8032" s="95"/>
      <c r="E8032" s="59"/>
      <c r="F8032" s="47"/>
      <c r="G8032" s="47"/>
      <c r="H8032" s="47"/>
      <c r="I8032" s="94"/>
      <c r="J8032" s="47"/>
      <c r="K8032" s="27"/>
      <c r="L8032" s="27"/>
      <c r="M8032" s="24"/>
      <c r="N8032" s="27"/>
      <c r="O8032" s="27"/>
      <c r="P8032" s="27"/>
      <c r="Q8032" s="27"/>
      <c r="R8032" s="27"/>
      <c r="S8032" s="27"/>
      <c r="T8032" s="27"/>
      <c r="U8032" s="27"/>
      <c r="V8032" s="27"/>
      <c r="W8032" s="27"/>
      <c r="X8032" s="27"/>
      <c r="Y8032" s="27"/>
      <c r="Z8032" s="27"/>
      <c r="AA8032" s="27"/>
      <c r="AB8032" s="27"/>
      <c r="AC8032" s="27"/>
      <c r="AD8032" s="27"/>
      <c r="AE8032" s="27"/>
      <c r="AF8032" s="27"/>
      <c r="AG8032" s="27"/>
      <c r="AH8032" s="27"/>
      <c r="AI8032" s="27"/>
      <c r="AJ8032" s="27"/>
      <c r="AK8032" s="27"/>
    </row>
    <row r="8033" spans="1:37" s="46" customFormat="1" x14ac:dyDescent="0.25">
      <c r="A8033" s="96"/>
      <c r="B8033" s="96"/>
      <c r="C8033" s="61"/>
      <c r="D8033" s="95"/>
      <c r="E8033" s="59"/>
      <c r="F8033" s="47"/>
      <c r="G8033" s="47"/>
      <c r="H8033" s="47"/>
      <c r="I8033" s="94"/>
      <c r="J8033" s="47"/>
      <c r="K8033" s="27"/>
      <c r="L8033" s="27"/>
      <c r="M8033" s="24"/>
      <c r="N8033" s="27"/>
      <c r="O8033" s="27"/>
      <c r="P8033" s="27"/>
      <c r="Q8033" s="27"/>
      <c r="R8033" s="27"/>
      <c r="S8033" s="27"/>
      <c r="T8033" s="27"/>
      <c r="U8033" s="27"/>
      <c r="V8033" s="27"/>
      <c r="W8033" s="27"/>
      <c r="X8033" s="27"/>
      <c r="Y8033" s="27"/>
      <c r="Z8033" s="27"/>
      <c r="AA8033" s="27"/>
      <c r="AB8033" s="27"/>
      <c r="AC8033" s="27"/>
      <c r="AD8033" s="27"/>
      <c r="AE8033" s="27"/>
      <c r="AF8033" s="27"/>
      <c r="AG8033" s="27"/>
      <c r="AH8033" s="27"/>
      <c r="AI8033" s="27"/>
      <c r="AJ8033" s="27"/>
      <c r="AK8033" s="27"/>
    </row>
    <row r="8034" spans="1:37" s="46" customFormat="1" x14ac:dyDescent="0.25">
      <c r="A8034" s="96"/>
      <c r="B8034" s="96"/>
      <c r="C8034" s="61"/>
      <c r="D8034" s="95"/>
      <c r="E8034" s="59"/>
      <c r="F8034" s="47"/>
      <c r="G8034" s="47"/>
      <c r="H8034" s="47"/>
      <c r="I8034" s="94"/>
      <c r="J8034" s="47"/>
      <c r="K8034" s="27"/>
      <c r="L8034" s="27"/>
      <c r="M8034" s="24"/>
      <c r="N8034" s="27"/>
      <c r="O8034" s="27"/>
      <c r="P8034" s="27"/>
      <c r="Q8034" s="27"/>
      <c r="R8034" s="27"/>
      <c r="S8034" s="27"/>
      <c r="T8034" s="27"/>
      <c r="U8034" s="27"/>
      <c r="V8034" s="27"/>
      <c r="W8034" s="27"/>
      <c r="X8034" s="27"/>
      <c r="Y8034" s="27"/>
      <c r="Z8034" s="27"/>
      <c r="AA8034" s="27"/>
      <c r="AB8034" s="27"/>
      <c r="AC8034" s="27"/>
      <c r="AD8034" s="27"/>
      <c r="AE8034" s="27"/>
      <c r="AF8034" s="27"/>
      <c r="AG8034" s="27"/>
      <c r="AH8034" s="27"/>
      <c r="AI8034" s="27"/>
      <c r="AJ8034" s="27"/>
      <c r="AK8034" s="27"/>
    </row>
    <row r="8035" spans="1:37" s="46" customFormat="1" x14ac:dyDescent="0.25">
      <c r="A8035" s="96"/>
      <c r="B8035" s="96"/>
      <c r="C8035" s="61"/>
      <c r="D8035" s="95"/>
      <c r="E8035" s="59"/>
      <c r="F8035" s="47"/>
      <c r="G8035" s="47"/>
      <c r="H8035" s="47"/>
      <c r="I8035" s="94"/>
      <c r="J8035" s="47"/>
      <c r="K8035" s="27"/>
      <c r="L8035" s="27"/>
      <c r="M8035" s="24"/>
      <c r="N8035" s="27"/>
      <c r="O8035" s="27"/>
      <c r="P8035" s="27"/>
      <c r="Q8035" s="27"/>
      <c r="R8035" s="27"/>
      <c r="S8035" s="27"/>
      <c r="T8035" s="27"/>
      <c r="U8035" s="27"/>
      <c r="V8035" s="27"/>
      <c r="W8035" s="27"/>
      <c r="X8035" s="27"/>
      <c r="Y8035" s="27"/>
      <c r="Z8035" s="27"/>
      <c r="AA8035" s="27"/>
      <c r="AB8035" s="27"/>
      <c r="AC8035" s="27"/>
      <c r="AD8035" s="27"/>
      <c r="AE8035" s="27"/>
      <c r="AF8035" s="27"/>
      <c r="AG8035" s="27"/>
      <c r="AH8035" s="27"/>
      <c r="AI8035" s="27"/>
      <c r="AJ8035" s="27"/>
      <c r="AK8035" s="27"/>
    </row>
    <row r="8036" spans="1:37" s="46" customFormat="1" x14ac:dyDescent="0.25">
      <c r="A8036" s="96"/>
      <c r="B8036" s="96"/>
      <c r="C8036" s="61"/>
      <c r="D8036" s="95"/>
      <c r="E8036" s="59"/>
      <c r="F8036" s="47"/>
      <c r="G8036" s="47"/>
      <c r="H8036" s="47"/>
      <c r="I8036" s="94"/>
      <c r="J8036" s="47"/>
      <c r="K8036" s="27"/>
      <c r="L8036" s="27"/>
      <c r="M8036" s="24"/>
      <c r="N8036" s="27"/>
      <c r="O8036" s="27"/>
      <c r="P8036" s="27"/>
      <c r="Q8036" s="27"/>
      <c r="R8036" s="27"/>
      <c r="S8036" s="27"/>
      <c r="T8036" s="27"/>
      <c r="U8036" s="27"/>
      <c r="V8036" s="27"/>
      <c r="W8036" s="27"/>
      <c r="X8036" s="27"/>
      <c r="Y8036" s="27"/>
      <c r="Z8036" s="27"/>
      <c r="AA8036" s="27"/>
      <c r="AB8036" s="27"/>
      <c r="AC8036" s="27"/>
      <c r="AD8036" s="27"/>
      <c r="AE8036" s="27"/>
      <c r="AF8036" s="27"/>
      <c r="AG8036" s="27"/>
      <c r="AH8036" s="27"/>
      <c r="AI8036" s="27"/>
      <c r="AJ8036" s="27"/>
      <c r="AK8036" s="27"/>
    </row>
    <row r="8037" spans="1:37" s="46" customFormat="1" x14ac:dyDescent="0.25">
      <c r="A8037" s="96"/>
      <c r="B8037" s="96"/>
      <c r="C8037" s="61"/>
      <c r="D8037" s="95"/>
      <c r="E8037" s="59"/>
      <c r="F8037" s="47"/>
      <c r="G8037" s="47"/>
      <c r="H8037" s="47"/>
      <c r="I8037" s="94"/>
      <c r="J8037" s="47"/>
      <c r="K8037" s="27"/>
      <c r="L8037" s="27"/>
      <c r="M8037" s="24"/>
      <c r="N8037" s="27"/>
      <c r="O8037" s="27"/>
      <c r="P8037" s="27"/>
      <c r="Q8037" s="27"/>
      <c r="R8037" s="27"/>
      <c r="S8037" s="27"/>
      <c r="T8037" s="27"/>
      <c r="U8037" s="27"/>
      <c r="V8037" s="27"/>
      <c r="W8037" s="27"/>
      <c r="X8037" s="27"/>
      <c r="Y8037" s="27"/>
      <c r="Z8037" s="27"/>
      <c r="AA8037" s="27"/>
      <c r="AB8037" s="27"/>
      <c r="AC8037" s="27"/>
      <c r="AD8037" s="27"/>
      <c r="AE8037" s="27"/>
      <c r="AF8037" s="27"/>
      <c r="AG8037" s="27"/>
      <c r="AH8037" s="27"/>
      <c r="AI8037" s="27"/>
      <c r="AJ8037" s="27"/>
      <c r="AK8037" s="27"/>
    </row>
    <row r="8038" spans="1:37" s="46" customFormat="1" x14ac:dyDescent="0.25">
      <c r="A8038" s="96"/>
      <c r="B8038" s="96"/>
      <c r="C8038" s="61"/>
      <c r="D8038" s="95"/>
      <c r="E8038" s="59"/>
      <c r="F8038" s="47"/>
      <c r="G8038" s="47"/>
      <c r="H8038" s="47"/>
      <c r="I8038" s="94"/>
      <c r="J8038" s="47"/>
      <c r="K8038" s="27"/>
      <c r="L8038" s="27"/>
      <c r="M8038" s="24"/>
      <c r="N8038" s="27"/>
      <c r="O8038" s="27"/>
      <c r="P8038" s="27"/>
      <c r="Q8038" s="27"/>
      <c r="R8038" s="27"/>
      <c r="S8038" s="27"/>
      <c r="T8038" s="27"/>
      <c r="U8038" s="27"/>
      <c r="V8038" s="27"/>
      <c r="W8038" s="27"/>
      <c r="X8038" s="27"/>
      <c r="Y8038" s="27"/>
      <c r="Z8038" s="27"/>
      <c r="AA8038" s="27"/>
      <c r="AB8038" s="27"/>
      <c r="AC8038" s="27"/>
      <c r="AD8038" s="27"/>
      <c r="AE8038" s="27"/>
      <c r="AF8038" s="27"/>
      <c r="AG8038" s="27"/>
      <c r="AH8038" s="27"/>
      <c r="AI8038" s="27"/>
      <c r="AJ8038" s="27"/>
      <c r="AK8038" s="27"/>
    </row>
    <row r="8039" spans="1:37" s="46" customFormat="1" x14ac:dyDescent="0.25">
      <c r="A8039" s="96"/>
      <c r="B8039" s="96"/>
      <c r="C8039" s="61"/>
      <c r="D8039" s="95"/>
      <c r="E8039" s="59"/>
      <c r="F8039" s="47"/>
      <c r="G8039" s="47"/>
      <c r="H8039" s="47"/>
      <c r="I8039" s="94"/>
      <c r="J8039" s="47"/>
      <c r="K8039" s="27"/>
      <c r="L8039" s="27"/>
      <c r="M8039" s="24"/>
      <c r="N8039" s="27"/>
      <c r="O8039" s="27"/>
      <c r="P8039" s="27"/>
      <c r="Q8039" s="27"/>
      <c r="R8039" s="27"/>
      <c r="S8039" s="27"/>
      <c r="T8039" s="27"/>
      <c r="U8039" s="27"/>
      <c r="V8039" s="27"/>
      <c r="W8039" s="27"/>
      <c r="X8039" s="27"/>
      <c r="Y8039" s="27"/>
      <c r="Z8039" s="27"/>
      <c r="AA8039" s="27"/>
      <c r="AB8039" s="27"/>
      <c r="AC8039" s="27"/>
      <c r="AD8039" s="27"/>
      <c r="AE8039" s="27"/>
      <c r="AF8039" s="27"/>
      <c r="AG8039" s="27"/>
      <c r="AH8039" s="27"/>
      <c r="AI8039" s="27"/>
      <c r="AJ8039" s="27"/>
      <c r="AK8039" s="27"/>
    </row>
    <row r="8040" spans="1:37" s="46" customFormat="1" x14ac:dyDescent="0.25">
      <c r="A8040" s="96"/>
      <c r="B8040" s="96"/>
      <c r="C8040" s="61"/>
      <c r="D8040" s="95"/>
      <c r="E8040" s="59"/>
      <c r="F8040" s="47"/>
      <c r="G8040" s="47"/>
      <c r="H8040" s="47"/>
      <c r="I8040" s="94"/>
      <c r="J8040" s="47"/>
      <c r="K8040" s="27"/>
      <c r="L8040" s="27"/>
      <c r="M8040" s="24"/>
      <c r="N8040" s="27"/>
      <c r="O8040" s="27"/>
      <c r="P8040" s="27"/>
      <c r="Q8040" s="27"/>
      <c r="R8040" s="27"/>
      <c r="S8040" s="27"/>
      <c r="T8040" s="27"/>
      <c r="U8040" s="27"/>
      <c r="V8040" s="27"/>
      <c r="W8040" s="27"/>
      <c r="X8040" s="27"/>
      <c r="Y8040" s="27"/>
      <c r="Z8040" s="27"/>
      <c r="AA8040" s="27"/>
      <c r="AB8040" s="27"/>
      <c r="AC8040" s="27"/>
      <c r="AD8040" s="27"/>
      <c r="AE8040" s="27"/>
      <c r="AF8040" s="27"/>
      <c r="AG8040" s="27"/>
      <c r="AH8040" s="27"/>
      <c r="AI8040" s="27"/>
      <c r="AJ8040" s="27"/>
      <c r="AK8040" s="27"/>
    </row>
    <row r="8041" spans="1:37" s="46" customFormat="1" x14ac:dyDescent="0.25">
      <c r="A8041" s="96"/>
      <c r="B8041" s="96"/>
      <c r="C8041" s="61"/>
      <c r="D8041" s="95"/>
      <c r="E8041" s="59"/>
      <c r="F8041" s="47"/>
      <c r="G8041" s="47"/>
      <c r="H8041" s="47"/>
      <c r="I8041" s="94"/>
      <c r="J8041" s="47"/>
      <c r="K8041" s="27"/>
      <c r="L8041" s="27"/>
      <c r="M8041" s="24"/>
      <c r="N8041" s="27"/>
      <c r="O8041" s="27"/>
      <c r="P8041" s="27"/>
      <c r="Q8041" s="27"/>
      <c r="R8041" s="27"/>
      <c r="S8041" s="27"/>
      <c r="T8041" s="27"/>
      <c r="U8041" s="27"/>
      <c r="V8041" s="27"/>
      <c r="W8041" s="27"/>
      <c r="X8041" s="27"/>
      <c r="Y8041" s="27"/>
      <c r="Z8041" s="27"/>
      <c r="AA8041" s="27"/>
      <c r="AB8041" s="27"/>
      <c r="AC8041" s="27"/>
      <c r="AD8041" s="27"/>
      <c r="AE8041" s="27"/>
      <c r="AF8041" s="27"/>
      <c r="AG8041" s="27"/>
      <c r="AH8041" s="27"/>
      <c r="AI8041" s="27"/>
      <c r="AJ8041" s="27"/>
      <c r="AK8041" s="27"/>
    </row>
    <row r="8042" spans="1:37" s="46" customFormat="1" x14ac:dyDescent="0.25">
      <c r="A8042" s="96"/>
      <c r="B8042" s="96"/>
      <c r="C8042" s="61"/>
      <c r="D8042" s="95"/>
      <c r="E8042" s="59"/>
      <c r="F8042" s="47"/>
      <c r="G8042" s="47"/>
      <c r="H8042" s="47"/>
      <c r="I8042" s="94"/>
      <c r="J8042" s="47"/>
      <c r="K8042" s="27"/>
      <c r="L8042" s="27"/>
      <c r="M8042" s="24"/>
      <c r="N8042" s="27"/>
      <c r="O8042" s="27"/>
      <c r="P8042" s="27"/>
      <c r="Q8042" s="27"/>
      <c r="R8042" s="27"/>
      <c r="S8042" s="27"/>
      <c r="T8042" s="27"/>
      <c r="U8042" s="27"/>
      <c r="V8042" s="27"/>
      <c r="W8042" s="27"/>
      <c r="X8042" s="27"/>
      <c r="Y8042" s="27"/>
      <c r="Z8042" s="27"/>
      <c r="AA8042" s="27"/>
      <c r="AB8042" s="27"/>
      <c r="AC8042" s="27"/>
      <c r="AD8042" s="27"/>
      <c r="AE8042" s="27"/>
      <c r="AF8042" s="27"/>
      <c r="AG8042" s="27"/>
      <c r="AH8042" s="27"/>
      <c r="AI8042" s="27"/>
      <c r="AJ8042" s="27"/>
      <c r="AK8042" s="27"/>
    </row>
    <row r="8043" spans="1:37" s="46" customFormat="1" x14ac:dyDescent="0.25">
      <c r="A8043" s="96"/>
      <c r="B8043" s="96"/>
      <c r="C8043" s="61"/>
      <c r="D8043" s="95"/>
      <c r="E8043" s="59"/>
      <c r="F8043" s="47"/>
      <c r="G8043" s="47"/>
      <c r="H8043" s="47"/>
      <c r="I8043" s="94"/>
      <c r="J8043" s="47"/>
      <c r="K8043" s="27"/>
      <c r="L8043" s="27"/>
      <c r="M8043" s="24"/>
      <c r="N8043" s="27"/>
      <c r="O8043" s="27"/>
      <c r="P8043" s="27"/>
      <c r="Q8043" s="27"/>
      <c r="R8043" s="27"/>
      <c r="S8043" s="27"/>
      <c r="T8043" s="27"/>
      <c r="U8043" s="27"/>
      <c r="V8043" s="27"/>
      <c r="W8043" s="27"/>
      <c r="X8043" s="27"/>
      <c r="Y8043" s="27"/>
      <c r="Z8043" s="27"/>
      <c r="AA8043" s="27"/>
      <c r="AB8043" s="27"/>
      <c r="AC8043" s="27"/>
      <c r="AD8043" s="27"/>
      <c r="AE8043" s="27"/>
      <c r="AF8043" s="27"/>
      <c r="AG8043" s="27"/>
      <c r="AH8043" s="27"/>
      <c r="AI8043" s="27"/>
      <c r="AJ8043" s="27"/>
      <c r="AK8043" s="27"/>
    </row>
    <row r="8044" spans="1:37" s="46" customFormat="1" x14ac:dyDescent="0.25">
      <c r="A8044" s="96"/>
      <c r="B8044" s="96"/>
      <c r="C8044" s="61"/>
      <c r="D8044" s="95"/>
      <c r="E8044" s="59"/>
      <c r="F8044" s="47"/>
      <c r="G8044" s="47"/>
      <c r="H8044" s="47"/>
      <c r="I8044" s="94"/>
      <c r="J8044" s="47"/>
      <c r="K8044" s="27"/>
      <c r="L8044" s="27"/>
      <c r="M8044" s="24"/>
      <c r="N8044" s="27"/>
      <c r="O8044" s="27"/>
      <c r="P8044" s="27"/>
      <c r="Q8044" s="27"/>
      <c r="R8044" s="27"/>
      <c r="S8044" s="27"/>
      <c r="T8044" s="27"/>
      <c r="U8044" s="27"/>
      <c r="V8044" s="27"/>
      <c r="W8044" s="27"/>
      <c r="X8044" s="27"/>
      <c r="Y8044" s="27"/>
      <c r="Z8044" s="27"/>
      <c r="AA8044" s="27"/>
      <c r="AB8044" s="27"/>
      <c r="AC8044" s="27"/>
      <c r="AD8044" s="27"/>
      <c r="AE8044" s="27"/>
      <c r="AF8044" s="27"/>
      <c r="AG8044" s="27"/>
      <c r="AH8044" s="27"/>
      <c r="AI8044" s="27"/>
      <c r="AJ8044" s="27"/>
      <c r="AK8044" s="27"/>
    </row>
    <row r="8045" spans="1:37" s="46" customFormat="1" x14ac:dyDescent="0.25">
      <c r="A8045" s="96"/>
      <c r="B8045" s="96"/>
      <c r="C8045" s="61"/>
      <c r="D8045" s="95"/>
      <c r="E8045" s="59"/>
      <c r="F8045" s="47"/>
      <c r="G8045" s="47"/>
      <c r="H8045" s="47"/>
      <c r="I8045" s="94"/>
      <c r="J8045" s="47"/>
      <c r="K8045" s="27"/>
      <c r="L8045" s="27"/>
      <c r="M8045" s="24"/>
      <c r="N8045" s="27"/>
      <c r="O8045" s="27"/>
      <c r="P8045" s="27"/>
      <c r="Q8045" s="27"/>
      <c r="R8045" s="27"/>
      <c r="S8045" s="27"/>
      <c r="T8045" s="27"/>
      <c r="U8045" s="27"/>
      <c r="V8045" s="27"/>
      <c r="W8045" s="27"/>
      <c r="X8045" s="27"/>
      <c r="Y8045" s="27"/>
      <c r="Z8045" s="27"/>
      <c r="AA8045" s="27"/>
      <c r="AB8045" s="27"/>
      <c r="AC8045" s="27"/>
      <c r="AD8045" s="27"/>
      <c r="AE8045" s="27"/>
      <c r="AF8045" s="27"/>
      <c r="AG8045" s="27"/>
      <c r="AH8045" s="27"/>
      <c r="AI8045" s="27"/>
      <c r="AJ8045" s="27"/>
      <c r="AK8045" s="27"/>
    </row>
    <row r="8046" spans="1:37" s="46" customFormat="1" x14ac:dyDescent="0.25">
      <c r="A8046" s="96"/>
      <c r="B8046" s="96"/>
      <c r="C8046" s="61"/>
      <c r="D8046" s="95"/>
      <c r="E8046" s="59"/>
      <c r="F8046" s="47"/>
      <c r="G8046" s="47"/>
      <c r="H8046" s="47"/>
      <c r="I8046" s="94"/>
      <c r="J8046" s="47"/>
      <c r="K8046" s="27"/>
      <c r="L8046" s="27"/>
      <c r="M8046" s="24"/>
      <c r="N8046" s="27"/>
      <c r="O8046" s="27"/>
      <c r="P8046" s="27"/>
      <c r="Q8046" s="27"/>
      <c r="R8046" s="27"/>
      <c r="S8046" s="27"/>
      <c r="T8046" s="27"/>
      <c r="U8046" s="27"/>
      <c r="V8046" s="27"/>
      <c r="W8046" s="27"/>
      <c r="X8046" s="27"/>
      <c r="Y8046" s="27"/>
      <c r="Z8046" s="27"/>
      <c r="AA8046" s="27"/>
      <c r="AB8046" s="27"/>
      <c r="AC8046" s="27"/>
      <c r="AD8046" s="27"/>
      <c r="AE8046" s="27"/>
      <c r="AF8046" s="27"/>
      <c r="AG8046" s="27"/>
      <c r="AH8046" s="27"/>
      <c r="AI8046" s="27"/>
      <c r="AJ8046" s="27"/>
      <c r="AK8046" s="27"/>
    </row>
    <row r="8047" spans="1:37" s="46" customFormat="1" x14ac:dyDescent="0.25">
      <c r="A8047" s="96"/>
      <c r="B8047" s="96"/>
      <c r="C8047" s="61"/>
      <c r="D8047" s="95"/>
      <c r="E8047" s="59"/>
      <c r="F8047" s="47"/>
      <c r="G8047" s="47"/>
      <c r="H8047" s="47"/>
      <c r="I8047" s="94"/>
      <c r="J8047" s="47"/>
      <c r="K8047" s="27"/>
      <c r="L8047" s="27"/>
      <c r="M8047" s="24"/>
      <c r="N8047" s="27"/>
      <c r="O8047" s="27"/>
      <c r="P8047" s="27"/>
      <c r="Q8047" s="27"/>
      <c r="R8047" s="27"/>
      <c r="S8047" s="27"/>
      <c r="T8047" s="27"/>
      <c r="U8047" s="27"/>
      <c r="V8047" s="27"/>
      <c r="W8047" s="27"/>
      <c r="X8047" s="27"/>
      <c r="Y8047" s="27"/>
      <c r="Z8047" s="27"/>
      <c r="AA8047" s="27"/>
      <c r="AB8047" s="27"/>
      <c r="AC8047" s="27"/>
      <c r="AD8047" s="27"/>
      <c r="AE8047" s="27"/>
      <c r="AF8047" s="27"/>
      <c r="AG8047" s="27"/>
      <c r="AH8047" s="27"/>
      <c r="AI8047" s="27"/>
      <c r="AJ8047" s="27"/>
      <c r="AK8047" s="27"/>
    </row>
    <row r="8048" spans="1:37" s="46" customFormat="1" x14ac:dyDescent="0.25">
      <c r="A8048" s="96"/>
      <c r="B8048" s="96"/>
      <c r="C8048" s="61"/>
      <c r="D8048" s="95"/>
      <c r="E8048" s="59"/>
      <c r="F8048" s="47"/>
      <c r="G8048" s="47"/>
      <c r="H8048" s="47"/>
      <c r="I8048" s="94"/>
      <c r="J8048" s="47"/>
      <c r="K8048" s="27"/>
      <c r="L8048" s="27"/>
      <c r="M8048" s="24"/>
      <c r="N8048" s="27"/>
      <c r="O8048" s="27"/>
      <c r="P8048" s="27"/>
      <c r="Q8048" s="27"/>
      <c r="R8048" s="27"/>
      <c r="S8048" s="27"/>
      <c r="T8048" s="27"/>
      <c r="U8048" s="27"/>
      <c r="V8048" s="27"/>
      <c r="W8048" s="27"/>
      <c r="X8048" s="27"/>
      <c r="Y8048" s="27"/>
      <c r="Z8048" s="27"/>
      <c r="AA8048" s="27"/>
      <c r="AB8048" s="27"/>
      <c r="AC8048" s="27"/>
      <c r="AD8048" s="27"/>
      <c r="AE8048" s="27"/>
      <c r="AF8048" s="27"/>
      <c r="AG8048" s="27"/>
      <c r="AH8048" s="27"/>
      <c r="AI8048" s="27"/>
      <c r="AJ8048" s="27"/>
      <c r="AK8048" s="27"/>
    </row>
    <row r="8049" spans="1:37" s="46" customFormat="1" x14ac:dyDescent="0.25">
      <c r="A8049" s="96"/>
      <c r="B8049" s="96"/>
      <c r="C8049" s="61"/>
      <c r="D8049" s="95"/>
      <c r="E8049" s="59"/>
      <c r="F8049" s="47"/>
      <c r="G8049" s="47"/>
      <c r="H8049" s="47"/>
      <c r="I8049" s="94"/>
      <c r="J8049" s="47"/>
      <c r="K8049" s="27"/>
      <c r="L8049" s="27"/>
      <c r="M8049" s="24"/>
      <c r="N8049" s="27"/>
      <c r="O8049" s="27"/>
      <c r="P8049" s="27"/>
      <c r="Q8049" s="27"/>
      <c r="R8049" s="27"/>
      <c r="S8049" s="27"/>
      <c r="T8049" s="27"/>
      <c r="U8049" s="27"/>
      <c r="V8049" s="27"/>
      <c r="W8049" s="27"/>
      <c r="X8049" s="27"/>
      <c r="Y8049" s="27"/>
      <c r="Z8049" s="27"/>
      <c r="AA8049" s="27"/>
      <c r="AB8049" s="27"/>
      <c r="AC8049" s="27"/>
      <c r="AD8049" s="27"/>
      <c r="AE8049" s="27"/>
      <c r="AF8049" s="27"/>
      <c r="AG8049" s="27"/>
      <c r="AH8049" s="27"/>
      <c r="AI8049" s="27"/>
      <c r="AJ8049" s="27"/>
      <c r="AK8049" s="27"/>
    </row>
    <row r="8050" spans="1:37" s="46" customFormat="1" x14ac:dyDescent="0.25">
      <c r="A8050" s="96"/>
      <c r="B8050" s="96"/>
      <c r="C8050" s="61"/>
      <c r="D8050" s="95"/>
      <c r="E8050" s="59"/>
      <c r="F8050" s="47"/>
      <c r="G8050" s="47"/>
      <c r="H8050" s="47"/>
      <c r="I8050" s="94"/>
      <c r="J8050" s="47"/>
      <c r="K8050" s="27"/>
      <c r="L8050" s="27"/>
      <c r="M8050" s="24"/>
      <c r="N8050" s="27"/>
      <c r="O8050" s="27"/>
      <c r="P8050" s="27"/>
      <c r="Q8050" s="27"/>
      <c r="R8050" s="27"/>
      <c r="S8050" s="27"/>
      <c r="T8050" s="27"/>
      <c r="U8050" s="27"/>
      <c r="V8050" s="27"/>
      <c r="W8050" s="27"/>
      <c r="X8050" s="27"/>
      <c r="Y8050" s="27"/>
      <c r="Z8050" s="27"/>
      <c r="AA8050" s="27"/>
      <c r="AB8050" s="27"/>
      <c r="AC8050" s="27"/>
      <c r="AD8050" s="27"/>
      <c r="AE8050" s="27"/>
      <c r="AF8050" s="27"/>
      <c r="AG8050" s="27"/>
      <c r="AH8050" s="27"/>
      <c r="AI8050" s="27"/>
      <c r="AJ8050" s="27"/>
      <c r="AK8050" s="27"/>
    </row>
    <row r="8051" spans="1:37" s="46" customFormat="1" x14ac:dyDescent="0.25">
      <c r="A8051" s="96"/>
      <c r="B8051" s="96"/>
      <c r="C8051" s="61"/>
      <c r="D8051" s="95"/>
      <c r="E8051" s="59"/>
      <c r="F8051" s="47"/>
      <c r="G8051" s="47"/>
      <c r="H8051" s="47"/>
      <c r="I8051" s="94"/>
      <c r="J8051" s="47"/>
      <c r="K8051" s="27"/>
      <c r="L8051" s="27"/>
      <c r="M8051" s="24"/>
      <c r="N8051" s="27"/>
      <c r="O8051" s="27"/>
      <c r="P8051" s="27"/>
      <c r="Q8051" s="27"/>
      <c r="R8051" s="27"/>
      <c r="S8051" s="27"/>
      <c r="T8051" s="27"/>
      <c r="U8051" s="27"/>
      <c r="V8051" s="27"/>
      <c r="W8051" s="27"/>
      <c r="X8051" s="27"/>
      <c r="Y8051" s="27"/>
      <c r="Z8051" s="27"/>
      <c r="AA8051" s="27"/>
      <c r="AB8051" s="27"/>
      <c r="AC8051" s="27"/>
      <c r="AD8051" s="27"/>
      <c r="AE8051" s="27"/>
      <c r="AF8051" s="27"/>
      <c r="AG8051" s="27"/>
      <c r="AH8051" s="27"/>
      <c r="AI8051" s="27"/>
      <c r="AJ8051" s="27"/>
      <c r="AK8051" s="27"/>
    </row>
    <row r="8052" spans="1:37" s="46" customFormat="1" x14ac:dyDescent="0.25">
      <c r="A8052" s="96"/>
      <c r="B8052" s="96"/>
      <c r="C8052" s="61"/>
      <c r="D8052" s="95"/>
      <c r="E8052" s="59"/>
      <c r="F8052" s="47"/>
      <c r="G8052" s="47"/>
      <c r="H8052" s="47"/>
      <c r="I8052" s="94"/>
      <c r="J8052" s="47"/>
      <c r="K8052" s="27"/>
      <c r="L8052" s="27"/>
      <c r="M8052" s="24"/>
      <c r="N8052" s="27"/>
      <c r="O8052" s="27"/>
      <c r="P8052" s="27"/>
      <c r="Q8052" s="27"/>
      <c r="R8052" s="27"/>
      <c r="S8052" s="27"/>
      <c r="T8052" s="27"/>
      <c r="U8052" s="27"/>
      <c r="V8052" s="27"/>
      <c r="W8052" s="27"/>
      <c r="X8052" s="27"/>
      <c r="Y8052" s="27"/>
      <c r="Z8052" s="27"/>
      <c r="AA8052" s="27"/>
      <c r="AB8052" s="27"/>
      <c r="AC8052" s="27"/>
      <c r="AD8052" s="27"/>
      <c r="AE8052" s="27"/>
      <c r="AF8052" s="27"/>
      <c r="AG8052" s="27"/>
      <c r="AH8052" s="27"/>
      <c r="AI8052" s="27"/>
      <c r="AJ8052" s="27"/>
      <c r="AK8052" s="27"/>
    </row>
    <row r="8053" spans="1:37" s="46" customFormat="1" x14ac:dyDescent="0.25">
      <c r="A8053" s="96"/>
      <c r="B8053" s="96"/>
      <c r="C8053" s="61"/>
      <c r="D8053" s="95"/>
      <c r="E8053" s="59"/>
      <c r="F8053" s="47"/>
      <c r="G8053" s="47"/>
      <c r="H8053" s="47"/>
      <c r="I8053" s="94"/>
      <c r="J8053" s="47"/>
      <c r="K8053" s="27"/>
      <c r="L8053" s="27"/>
      <c r="M8053" s="24"/>
      <c r="N8053" s="27"/>
      <c r="O8053" s="27"/>
      <c r="P8053" s="27"/>
      <c r="Q8053" s="27"/>
      <c r="R8053" s="27"/>
      <c r="S8053" s="27"/>
      <c r="T8053" s="27"/>
      <c r="U8053" s="27"/>
      <c r="V8053" s="27"/>
      <c r="W8053" s="27"/>
      <c r="X8053" s="27"/>
      <c r="Y8053" s="27"/>
      <c r="Z8053" s="27"/>
      <c r="AA8053" s="27"/>
      <c r="AB8053" s="27"/>
      <c r="AC8053" s="27"/>
      <c r="AD8053" s="27"/>
      <c r="AE8053" s="27"/>
      <c r="AF8053" s="27"/>
      <c r="AG8053" s="27"/>
      <c r="AH8053" s="27"/>
      <c r="AI8053" s="27"/>
      <c r="AJ8053" s="27"/>
      <c r="AK8053" s="27"/>
    </row>
    <row r="8054" spans="1:37" s="46" customFormat="1" x14ac:dyDescent="0.25">
      <c r="A8054" s="96"/>
      <c r="B8054" s="96"/>
      <c r="C8054" s="61"/>
      <c r="D8054" s="95"/>
      <c r="E8054" s="59"/>
      <c r="F8054" s="47"/>
      <c r="G8054" s="47"/>
      <c r="H8054" s="47"/>
      <c r="I8054" s="94"/>
      <c r="J8054" s="47"/>
      <c r="K8054" s="27"/>
      <c r="L8054" s="27"/>
      <c r="M8054" s="24"/>
      <c r="N8054" s="27"/>
      <c r="O8054" s="27"/>
      <c r="P8054" s="27"/>
      <c r="Q8054" s="27"/>
      <c r="R8054" s="27"/>
      <c r="S8054" s="27"/>
      <c r="T8054" s="27"/>
      <c r="U8054" s="27"/>
      <c r="V8054" s="27"/>
      <c r="W8054" s="27"/>
      <c r="X8054" s="27"/>
      <c r="Y8054" s="27"/>
      <c r="Z8054" s="27"/>
      <c r="AA8054" s="27"/>
      <c r="AB8054" s="27"/>
      <c r="AC8054" s="27"/>
      <c r="AD8054" s="27"/>
      <c r="AE8054" s="27"/>
      <c r="AF8054" s="27"/>
      <c r="AG8054" s="27"/>
      <c r="AH8054" s="27"/>
      <c r="AI8054" s="27"/>
      <c r="AJ8054" s="27"/>
      <c r="AK8054" s="27"/>
    </row>
    <row r="8055" spans="1:37" s="46" customFormat="1" x14ac:dyDescent="0.25">
      <c r="A8055" s="96"/>
      <c r="B8055" s="96"/>
      <c r="C8055" s="61"/>
      <c r="D8055" s="95"/>
      <c r="E8055" s="59"/>
      <c r="F8055" s="47"/>
      <c r="G8055" s="47"/>
      <c r="H8055" s="47"/>
      <c r="I8055" s="94"/>
      <c r="J8055" s="47"/>
      <c r="K8055" s="27"/>
      <c r="L8055" s="27"/>
      <c r="M8055" s="24"/>
      <c r="N8055" s="27"/>
      <c r="O8055" s="27"/>
      <c r="P8055" s="27"/>
      <c r="Q8055" s="27"/>
      <c r="R8055" s="27"/>
      <c r="S8055" s="27"/>
      <c r="T8055" s="27"/>
      <c r="U8055" s="27"/>
      <c r="V8055" s="27"/>
      <c r="W8055" s="27"/>
      <c r="X8055" s="27"/>
      <c r="Y8055" s="27"/>
      <c r="Z8055" s="27"/>
      <c r="AA8055" s="27"/>
      <c r="AB8055" s="27"/>
      <c r="AC8055" s="27"/>
      <c r="AD8055" s="27"/>
      <c r="AE8055" s="27"/>
      <c r="AF8055" s="27"/>
      <c r="AG8055" s="27"/>
      <c r="AH8055" s="27"/>
      <c r="AI8055" s="27"/>
      <c r="AJ8055" s="27"/>
      <c r="AK8055" s="27"/>
    </row>
    <row r="8056" spans="1:37" s="46" customFormat="1" x14ac:dyDescent="0.25">
      <c r="A8056" s="96"/>
      <c r="B8056" s="96"/>
      <c r="C8056" s="61"/>
      <c r="D8056" s="95"/>
      <c r="E8056" s="59"/>
      <c r="F8056" s="47"/>
      <c r="G8056" s="47"/>
      <c r="H8056" s="47"/>
      <c r="I8056" s="94"/>
      <c r="J8056" s="47"/>
      <c r="K8056" s="27"/>
      <c r="L8056" s="27"/>
      <c r="M8056" s="24"/>
      <c r="N8056" s="27"/>
      <c r="O8056" s="27"/>
      <c r="P8056" s="27"/>
      <c r="Q8056" s="27"/>
      <c r="R8056" s="27"/>
      <c r="S8056" s="27"/>
      <c r="T8056" s="27"/>
      <c r="U8056" s="27"/>
      <c r="V8056" s="27"/>
      <c r="W8056" s="27"/>
      <c r="X8056" s="27"/>
      <c r="Y8056" s="27"/>
      <c r="Z8056" s="27"/>
      <c r="AA8056" s="27"/>
      <c r="AB8056" s="27"/>
      <c r="AC8056" s="27"/>
      <c r="AD8056" s="27"/>
      <c r="AE8056" s="27"/>
      <c r="AF8056" s="27"/>
      <c r="AG8056" s="27"/>
      <c r="AH8056" s="27"/>
      <c r="AI8056" s="27"/>
      <c r="AJ8056" s="27"/>
      <c r="AK8056" s="27"/>
    </row>
    <row r="8057" spans="1:37" s="46" customFormat="1" x14ac:dyDescent="0.25">
      <c r="A8057" s="96"/>
      <c r="B8057" s="96"/>
      <c r="C8057" s="61"/>
      <c r="D8057" s="95"/>
      <c r="E8057" s="59"/>
      <c r="F8057" s="47"/>
      <c r="G8057" s="47"/>
      <c r="H8057" s="47"/>
      <c r="I8057" s="94"/>
      <c r="J8057" s="47"/>
      <c r="K8057" s="27"/>
      <c r="L8057" s="27"/>
      <c r="M8057" s="24"/>
      <c r="N8057" s="27"/>
      <c r="O8057" s="27"/>
      <c r="P8057" s="27"/>
      <c r="Q8057" s="27"/>
      <c r="R8057" s="27"/>
      <c r="S8057" s="27"/>
      <c r="T8057" s="27"/>
      <c r="U8057" s="27"/>
      <c r="V8057" s="27"/>
      <c r="W8057" s="27"/>
      <c r="X8057" s="27"/>
      <c r="Y8057" s="27"/>
      <c r="Z8057" s="27"/>
      <c r="AA8057" s="27"/>
      <c r="AB8057" s="27"/>
      <c r="AC8057" s="27"/>
      <c r="AD8057" s="27"/>
      <c r="AE8057" s="27"/>
      <c r="AF8057" s="27"/>
      <c r="AG8057" s="27"/>
      <c r="AH8057" s="27"/>
      <c r="AI8057" s="27"/>
      <c r="AJ8057" s="27"/>
      <c r="AK8057" s="27"/>
    </row>
    <row r="8058" spans="1:37" s="46" customFormat="1" x14ac:dyDescent="0.25">
      <c r="A8058" s="96"/>
      <c r="B8058" s="96"/>
      <c r="C8058" s="61"/>
      <c r="D8058" s="95"/>
      <c r="E8058" s="59"/>
      <c r="F8058" s="47"/>
      <c r="G8058" s="47"/>
      <c r="H8058" s="47"/>
      <c r="I8058" s="94"/>
      <c r="J8058" s="47"/>
      <c r="K8058" s="27"/>
      <c r="L8058" s="27"/>
      <c r="M8058" s="24"/>
      <c r="N8058" s="27"/>
      <c r="O8058" s="27"/>
      <c r="P8058" s="27"/>
      <c r="Q8058" s="27"/>
      <c r="R8058" s="27"/>
      <c r="S8058" s="27"/>
      <c r="T8058" s="27"/>
      <c r="U8058" s="27"/>
      <c r="V8058" s="27"/>
      <c r="W8058" s="27"/>
      <c r="X8058" s="27"/>
      <c r="Y8058" s="27"/>
      <c r="Z8058" s="27"/>
      <c r="AA8058" s="27"/>
      <c r="AB8058" s="27"/>
      <c r="AC8058" s="27"/>
      <c r="AD8058" s="27"/>
      <c r="AE8058" s="27"/>
      <c r="AF8058" s="27"/>
      <c r="AG8058" s="27"/>
      <c r="AH8058" s="27"/>
      <c r="AI8058" s="27"/>
      <c r="AJ8058" s="27"/>
      <c r="AK8058" s="27"/>
    </row>
    <row r="8059" spans="1:37" s="46" customFormat="1" x14ac:dyDescent="0.25">
      <c r="A8059" s="96"/>
      <c r="B8059" s="96"/>
      <c r="C8059" s="61"/>
      <c r="D8059" s="95"/>
      <c r="E8059" s="59"/>
      <c r="F8059" s="47"/>
      <c r="G8059" s="47"/>
      <c r="H8059" s="47"/>
      <c r="I8059" s="94"/>
      <c r="J8059" s="47"/>
      <c r="K8059" s="27"/>
      <c r="L8059" s="27"/>
      <c r="M8059" s="24"/>
      <c r="N8059" s="27"/>
      <c r="O8059" s="27"/>
      <c r="P8059" s="27"/>
      <c r="Q8059" s="27"/>
      <c r="R8059" s="27"/>
      <c r="S8059" s="27"/>
      <c r="T8059" s="27"/>
      <c r="U8059" s="27"/>
      <c r="V8059" s="27"/>
      <c r="W8059" s="27"/>
      <c r="X8059" s="27"/>
      <c r="Y8059" s="27"/>
      <c r="Z8059" s="27"/>
      <c r="AA8059" s="27"/>
      <c r="AB8059" s="27"/>
      <c r="AC8059" s="27"/>
      <c r="AD8059" s="27"/>
      <c r="AE8059" s="27"/>
      <c r="AF8059" s="27"/>
      <c r="AG8059" s="27"/>
      <c r="AH8059" s="27"/>
      <c r="AI8059" s="27"/>
      <c r="AJ8059" s="27"/>
      <c r="AK8059" s="27"/>
    </row>
    <row r="8060" spans="1:37" s="46" customFormat="1" x14ac:dyDescent="0.25">
      <c r="A8060" s="96"/>
      <c r="B8060" s="96"/>
      <c r="C8060" s="61"/>
      <c r="D8060" s="95"/>
      <c r="E8060" s="59"/>
      <c r="F8060" s="47"/>
      <c r="G8060" s="47"/>
      <c r="H8060" s="47"/>
      <c r="I8060" s="94"/>
      <c r="J8060" s="47"/>
      <c r="K8060" s="27"/>
      <c r="L8060" s="27"/>
      <c r="M8060" s="24"/>
      <c r="N8060" s="27"/>
      <c r="O8060" s="27"/>
      <c r="P8060" s="27"/>
      <c r="Q8060" s="27"/>
      <c r="R8060" s="27"/>
      <c r="S8060" s="27"/>
      <c r="T8060" s="27"/>
      <c r="U8060" s="27"/>
      <c r="V8060" s="27"/>
      <c r="W8060" s="27"/>
      <c r="X8060" s="27"/>
      <c r="Y8060" s="27"/>
      <c r="Z8060" s="27"/>
      <c r="AA8060" s="27"/>
      <c r="AB8060" s="27"/>
      <c r="AC8060" s="27"/>
      <c r="AD8060" s="27"/>
      <c r="AE8060" s="27"/>
      <c r="AF8060" s="27"/>
      <c r="AG8060" s="27"/>
      <c r="AH8060" s="27"/>
      <c r="AI8060" s="27"/>
      <c r="AJ8060" s="27"/>
      <c r="AK8060" s="27"/>
    </row>
    <row r="8061" spans="1:37" s="46" customFormat="1" x14ac:dyDescent="0.25">
      <c r="A8061" s="96"/>
      <c r="B8061" s="96"/>
      <c r="C8061" s="61"/>
      <c r="D8061" s="95"/>
      <c r="E8061" s="59"/>
      <c r="F8061" s="47"/>
      <c r="G8061" s="47"/>
      <c r="H8061" s="47"/>
      <c r="I8061" s="94"/>
      <c r="J8061" s="47"/>
      <c r="K8061" s="27"/>
      <c r="L8061" s="27"/>
      <c r="M8061" s="24"/>
      <c r="N8061" s="27"/>
      <c r="O8061" s="27"/>
      <c r="P8061" s="27"/>
      <c r="Q8061" s="27"/>
      <c r="R8061" s="27"/>
      <c r="S8061" s="27"/>
      <c r="T8061" s="27"/>
      <c r="U8061" s="27"/>
      <c r="V8061" s="27"/>
      <c r="W8061" s="27"/>
      <c r="X8061" s="27"/>
      <c r="Y8061" s="27"/>
      <c r="Z8061" s="27"/>
      <c r="AA8061" s="27"/>
      <c r="AB8061" s="27"/>
      <c r="AC8061" s="27"/>
      <c r="AD8061" s="27"/>
      <c r="AE8061" s="27"/>
      <c r="AF8061" s="27"/>
      <c r="AG8061" s="27"/>
      <c r="AH8061" s="27"/>
      <c r="AI8061" s="27"/>
      <c r="AJ8061" s="27"/>
      <c r="AK8061" s="27"/>
    </row>
    <row r="8062" spans="1:37" s="46" customFormat="1" x14ac:dyDescent="0.25">
      <c r="A8062" s="96"/>
      <c r="B8062" s="96"/>
      <c r="C8062" s="61"/>
      <c r="D8062" s="95"/>
      <c r="E8062" s="59"/>
      <c r="F8062" s="47"/>
      <c r="G8062" s="47"/>
      <c r="H8062" s="47"/>
      <c r="I8062" s="94"/>
      <c r="J8062" s="47"/>
      <c r="K8062" s="27"/>
      <c r="L8062" s="27"/>
      <c r="M8062" s="24"/>
      <c r="N8062" s="27"/>
      <c r="O8062" s="27"/>
      <c r="P8062" s="27"/>
      <c r="Q8062" s="27"/>
      <c r="R8062" s="27"/>
      <c r="S8062" s="27"/>
      <c r="T8062" s="27"/>
      <c r="U8062" s="27"/>
      <c r="V8062" s="27"/>
      <c r="W8062" s="27"/>
      <c r="X8062" s="27"/>
      <c r="Y8062" s="27"/>
      <c r="Z8062" s="27"/>
      <c r="AA8062" s="27"/>
      <c r="AB8062" s="27"/>
      <c r="AC8062" s="27"/>
      <c r="AD8062" s="27"/>
      <c r="AE8062" s="27"/>
      <c r="AF8062" s="27"/>
      <c r="AG8062" s="27"/>
      <c r="AH8062" s="27"/>
      <c r="AI8062" s="27"/>
      <c r="AJ8062" s="27"/>
      <c r="AK8062" s="27"/>
    </row>
    <row r="8063" spans="1:37" s="46" customFormat="1" x14ac:dyDescent="0.25">
      <c r="A8063" s="96"/>
      <c r="B8063" s="96"/>
      <c r="C8063" s="61"/>
      <c r="D8063" s="95"/>
      <c r="E8063" s="59"/>
      <c r="F8063" s="47"/>
      <c r="G8063" s="47"/>
      <c r="H8063" s="47"/>
      <c r="I8063" s="94"/>
      <c r="J8063" s="47"/>
      <c r="K8063" s="27"/>
      <c r="L8063" s="27"/>
      <c r="M8063" s="24"/>
      <c r="N8063" s="27"/>
      <c r="O8063" s="27"/>
      <c r="P8063" s="27"/>
      <c r="Q8063" s="27"/>
      <c r="R8063" s="27"/>
      <c r="S8063" s="27"/>
      <c r="T8063" s="27"/>
      <c r="U8063" s="27"/>
      <c r="V8063" s="27"/>
      <c r="W8063" s="27"/>
      <c r="X8063" s="27"/>
      <c r="Y8063" s="27"/>
      <c r="Z8063" s="27"/>
      <c r="AA8063" s="27"/>
      <c r="AB8063" s="27"/>
      <c r="AC8063" s="27"/>
      <c r="AD8063" s="27"/>
      <c r="AE8063" s="27"/>
      <c r="AF8063" s="27"/>
      <c r="AG8063" s="27"/>
      <c r="AH8063" s="27"/>
      <c r="AI8063" s="27"/>
      <c r="AJ8063" s="27"/>
      <c r="AK8063" s="27"/>
    </row>
    <row r="8064" spans="1:37" s="46" customFormat="1" x14ac:dyDescent="0.25">
      <c r="A8064" s="96"/>
      <c r="B8064" s="96"/>
      <c r="C8064" s="61"/>
      <c r="D8064" s="95"/>
      <c r="E8064" s="59"/>
      <c r="F8064" s="47"/>
      <c r="G8064" s="47"/>
      <c r="H8064" s="47"/>
      <c r="I8064" s="94"/>
      <c r="J8064" s="47"/>
      <c r="K8064" s="27"/>
      <c r="L8064" s="27"/>
      <c r="M8064" s="24"/>
      <c r="N8064" s="27"/>
      <c r="O8064" s="27"/>
      <c r="P8064" s="27"/>
      <c r="Q8064" s="27"/>
      <c r="R8064" s="27"/>
      <c r="S8064" s="27"/>
      <c r="T8064" s="27"/>
      <c r="U8064" s="27"/>
      <c r="V8064" s="27"/>
      <c r="W8064" s="27"/>
      <c r="X8064" s="27"/>
      <c r="Y8064" s="27"/>
      <c r="Z8064" s="27"/>
      <c r="AA8064" s="27"/>
      <c r="AB8064" s="27"/>
      <c r="AC8064" s="27"/>
      <c r="AD8064" s="27"/>
      <c r="AE8064" s="27"/>
      <c r="AF8064" s="27"/>
      <c r="AG8064" s="27"/>
      <c r="AH8064" s="27"/>
      <c r="AI8064" s="27"/>
      <c r="AJ8064" s="27"/>
      <c r="AK8064" s="27"/>
    </row>
    <row r="8065" spans="1:37" s="46" customFormat="1" x14ac:dyDescent="0.25">
      <c r="A8065" s="96"/>
      <c r="B8065" s="96"/>
      <c r="C8065" s="61"/>
      <c r="D8065" s="95"/>
      <c r="E8065" s="59"/>
      <c r="F8065" s="47"/>
      <c r="G8065" s="47"/>
      <c r="H8065" s="47"/>
      <c r="I8065" s="94"/>
      <c r="J8065" s="47"/>
      <c r="K8065" s="27"/>
      <c r="L8065" s="27"/>
      <c r="M8065" s="24"/>
      <c r="N8065" s="27"/>
      <c r="O8065" s="27"/>
      <c r="P8065" s="27"/>
      <c r="Q8065" s="27"/>
      <c r="R8065" s="27"/>
      <c r="S8065" s="27"/>
      <c r="T8065" s="27"/>
      <c r="U8065" s="27"/>
      <c r="V8065" s="27"/>
      <c r="W8065" s="27"/>
      <c r="X8065" s="27"/>
      <c r="Y8065" s="27"/>
      <c r="Z8065" s="27"/>
      <c r="AA8065" s="27"/>
      <c r="AB8065" s="27"/>
      <c r="AC8065" s="27"/>
      <c r="AD8065" s="27"/>
      <c r="AE8065" s="27"/>
      <c r="AF8065" s="27"/>
      <c r="AG8065" s="27"/>
      <c r="AH8065" s="27"/>
      <c r="AI8065" s="27"/>
      <c r="AJ8065" s="27"/>
      <c r="AK8065" s="27"/>
    </row>
    <row r="8066" spans="1:37" s="46" customFormat="1" x14ac:dyDescent="0.25">
      <c r="A8066" s="96"/>
      <c r="B8066" s="96"/>
      <c r="C8066" s="61"/>
      <c r="D8066" s="95"/>
      <c r="E8066" s="59"/>
      <c r="F8066" s="47"/>
      <c r="G8066" s="47"/>
      <c r="H8066" s="47"/>
      <c r="I8066" s="94"/>
      <c r="J8066" s="47"/>
      <c r="K8066" s="27"/>
      <c r="L8066" s="27"/>
      <c r="M8066" s="24"/>
      <c r="N8066" s="27"/>
      <c r="O8066" s="27"/>
      <c r="P8066" s="27"/>
      <c r="Q8066" s="27"/>
      <c r="R8066" s="27"/>
      <c r="S8066" s="27"/>
      <c r="T8066" s="27"/>
      <c r="U8066" s="27"/>
      <c r="V8066" s="27"/>
      <c r="W8066" s="27"/>
      <c r="X8066" s="27"/>
      <c r="Y8066" s="27"/>
      <c r="Z8066" s="27"/>
      <c r="AA8066" s="27"/>
      <c r="AB8066" s="27"/>
      <c r="AC8066" s="27"/>
      <c r="AD8066" s="27"/>
      <c r="AE8066" s="27"/>
      <c r="AF8066" s="27"/>
      <c r="AG8066" s="27"/>
      <c r="AH8066" s="27"/>
      <c r="AI8066" s="27"/>
      <c r="AJ8066" s="27"/>
      <c r="AK8066" s="27"/>
    </row>
    <row r="8067" spans="1:37" s="46" customFormat="1" x14ac:dyDescent="0.25">
      <c r="A8067" s="96"/>
      <c r="B8067" s="96"/>
      <c r="C8067" s="61"/>
      <c r="D8067" s="95"/>
      <c r="E8067" s="59"/>
      <c r="F8067" s="47"/>
      <c r="G8067" s="47"/>
      <c r="H8067" s="47"/>
      <c r="I8067" s="94"/>
      <c r="J8067" s="47"/>
      <c r="K8067" s="27"/>
      <c r="L8067" s="27"/>
      <c r="M8067" s="24"/>
      <c r="N8067" s="27"/>
      <c r="O8067" s="27"/>
      <c r="P8067" s="27"/>
      <c r="Q8067" s="27"/>
      <c r="R8067" s="27"/>
      <c r="S8067" s="27"/>
      <c r="T8067" s="27"/>
      <c r="U8067" s="27"/>
      <c r="V8067" s="27"/>
      <c r="W8067" s="27"/>
      <c r="X8067" s="27"/>
      <c r="Y8067" s="27"/>
      <c r="Z8067" s="27"/>
      <c r="AA8067" s="27"/>
      <c r="AB8067" s="27"/>
      <c r="AC8067" s="27"/>
      <c r="AD8067" s="27"/>
      <c r="AE8067" s="27"/>
      <c r="AF8067" s="27"/>
      <c r="AG8067" s="27"/>
      <c r="AH8067" s="27"/>
      <c r="AI8067" s="27"/>
      <c r="AJ8067" s="27"/>
      <c r="AK8067" s="27"/>
    </row>
    <row r="8068" spans="1:37" s="46" customFormat="1" x14ac:dyDescent="0.25">
      <c r="A8068" s="96"/>
      <c r="B8068" s="96"/>
      <c r="C8068" s="61"/>
      <c r="D8068" s="95"/>
      <c r="E8068" s="59"/>
      <c r="F8068" s="47"/>
      <c r="G8068" s="47"/>
      <c r="H8068" s="47"/>
      <c r="I8068" s="94"/>
      <c r="J8068" s="47"/>
      <c r="K8068" s="27"/>
      <c r="L8068" s="27"/>
      <c r="M8068" s="24"/>
      <c r="N8068" s="27"/>
      <c r="O8068" s="27"/>
      <c r="P8068" s="27"/>
      <c r="Q8068" s="27"/>
      <c r="R8068" s="27"/>
      <c r="S8068" s="27"/>
      <c r="T8068" s="27"/>
      <c r="U8068" s="27"/>
      <c r="V8068" s="27"/>
      <c r="W8068" s="27"/>
      <c r="X8068" s="27"/>
      <c r="Y8068" s="27"/>
      <c r="Z8068" s="27"/>
      <c r="AA8068" s="27"/>
      <c r="AB8068" s="27"/>
      <c r="AC8068" s="27"/>
      <c r="AD8068" s="27"/>
      <c r="AE8068" s="27"/>
      <c r="AF8068" s="27"/>
      <c r="AG8068" s="27"/>
      <c r="AH8068" s="27"/>
      <c r="AI8068" s="27"/>
      <c r="AJ8068" s="27"/>
      <c r="AK8068" s="27"/>
    </row>
    <row r="8069" spans="1:37" s="46" customFormat="1" x14ac:dyDescent="0.25">
      <c r="A8069" s="96"/>
      <c r="B8069" s="96"/>
      <c r="C8069" s="61"/>
      <c r="D8069" s="95"/>
      <c r="E8069" s="59"/>
      <c r="F8069" s="47"/>
      <c r="G8069" s="47"/>
      <c r="H8069" s="47"/>
      <c r="I8069" s="94"/>
      <c r="J8069" s="47"/>
      <c r="K8069" s="27"/>
      <c r="L8069" s="27"/>
      <c r="M8069" s="24"/>
      <c r="N8069" s="27"/>
      <c r="O8069" s="27"/>
      <c r="P8069" s="27"/>
      <c r="Q8069" s="27"/>
      <c r="R8069" s="27"/>
      <c r="S8069" s="27"/>
      <c r="T8069" s="27"/>
      <c r="U8069" s="27"/>
      <c r="V8069" s="27"/>
      <c r="W8069" s="27"/>
      <c r="X8069" s="27"/>
      <c r="Y8069" s="27"/>
      <c r="Z8069" s="27"/>
      <c r="AA8069" s="27"/>
      <c r="AB8069" s="27"/>
      <c r="AC8069" s="27"/>
      <c r="AD8069" s="27"/>
      <c r="AE8069" s="27"/>
      <c r="AF8069" s="27"/>
      <c r="AG8069" s="27"/>
      <c r="AH8069" s="27"/>
      <c r="AI8069" s="27"/>
      <c r="AJ8069" s="27"/>
      <c r="AK8069" s="27"/>
    </row>
    <row r="8070" spans="1:37" s="46" customFormat="1" x14ac:dyDescent="0.25">
      <c r="A8070" s="96"/>
      <c r="B8070" s="96"/>
      <c r="C8070" s="61"/>
      <c r="D8070" s="95"/>
      <c r="E8070" s="59"/>
      <c r="F8070" s="47"/>
      <c r="G8070" s="47"/>
      <c r="H8070" s="47"/>
      <c r="I8070" s="94"/>
      <c r="J8070" s="47"/>
      <c r="K8070" s="27"/>
      <c r="L8070" s="27"/>
      <c r="M8070" s="24"/>
      <c r="N8070" s="27"/>
      <c r="O8070" s="27"/>
      <c r="P8070" s="27"/>
      <c r="Q8070" s="27"/>
      <c r="R8070" s="27"/>
      <c r="S8070" s="27"/>
      <c r="T8070" s="27"/>
      <c r="U8070" s="27"/>
      <c r="V8070" s="27"/>
      <c r="W8070" s="27"/>
      <c r="X8070" s="27"/>
      <c r="Y8070" s="27"/>
      <c r="Z8070" s="27"/>
      <c r="AA8070" s="27"/>
      <c r="AB8070" s="27"/>
      <c r="AC8070" s="27"/>
      <c r="AD8070" s="27"/>
      <c r="AE8070" s="27"/>
      <c r="AF8070" s="27"/>
      <c r="AG8070" s="27"/>
      <c r="AH8070" s="27"/>
      <c r="AI8070" s="27"/>
      <c r="AJ8070" s="27"/>
      <c r="AK8070" s="27"/>
    </row>
    <row r="8071" spans="1:37" s="46" customFormat="1" x14ac:dyDescent="0.25">
      <c r="A8071" s="96"/>
      <c r="B8071" s="96"/>
      <c r="C8071" s="61"/>
      <c r="D8071" s="95"/>
      <c r="E8071" s="59"/>
      <c r="F8071" s="47"/>
      <c r="G8071" s="47"/>
      <c r="H8071" s="47"/>
      <c r="I8071" s="94"/>
      <c r="J8071" s="47"/>
      <c r="K8071" s="27"/>
      <c r="L8071" s="27"/>
      <c r="M8071" s="24"/>
      <c r="N8071" s="27"/>
      <c r="O8071" s="27"/>
      <c r="P8071" s="27"/>
      <c r="Q8071" s="27"/>
      <c r="R8071" s="27"/>
      <c r="S8071" s="27"/>
      <c r="T8071" s="27"/>
      <c r="U8071" s="27"/>
      <c r="V8071" s="27"/>
      <c r="W8071" s="27"/>
      <c r="X8071" s="27"/>
      <c r="Y8071" s="27"/>
      <c r="Z8071" s="27"/>
      <c r="AA8071" s="27"/>
      <c r="AB8071" s="27"/>
      <c r="AC8071" s="27"/>
      <c r="AD8071" s="27"/>
      <c r="AE8071" s="27"/>
      <c r="AF8071" s="27"/>
      <c r="AG8071" s="27"/>
      <c r="AH8071" s="27"/>
      <c r="AI8071" s="27"/>
      <c r="AJ8071" s="27"/>
      <c r="AK8071" s="27"/>
    </row>
    <row r="8072" spans="1:37" s="46" customFormat="1" x14ac:dyDescent="0.25">
      <c r="A8072" s="96"/>
      <c r="B8072" s="96"/>
      <c r="C8072" s="61"/>
      <c r="D8072" s="95"/>
      <c r="E8072" s="59"/>
      <c r="F8072" s="47"/>
      <c r="G8072" s="47"/>
      <c r="H8072" s="47"/>
      <c r="I8072" s="94"/>
      <c r="J8072" s="47"/>
      <c r="K8072" s="27"/>
      <c r="L8072" s="27"/>
      <c r="M8072" s="24"/>
      <c r="N8072" s="27"/>
      <c r="O8072" s="27"/>
      <c r="P8072" s="27"/>
      <c r="Q8072" s="27"/>
      <c r="R8072" s="27"/>
      <c r="S8072" s="27"/>
      <c r="T8072" s="27"/>
      <c r="U8072" s="27"/>
      <c r="V8072" s="27"/>
      <c r="W8072" s="27"/>
      <c r="X8072" s="27"/>
      <c r="Y8072" s="27"/>
      <c r="Z8072" s="27"/>
      <c r="AA8072" s="27"/>
      <c r="AB8072" s="27"/>
      <c r="AC8072" s="27"/>
      <c r="AD8072" s="27"/>
      <c r="AE8072" s="27"/>
      <c r="AF8072" s="27"/>
      <c r="AG8072" s="27"/>
      <c r="AH8072" s="27"/>
      <c r="AI8072" s="27"/>
      <c r="AJ8072" s="27"/>
      <c r="AK8072" s="27"/>
    </row>
    <row r="8073" spans="1:37" s="46" customFormat="1" x14ac:dyDescent="0.25">
      <c r="A8073" s="96"/>
      <c r="B8073" s="96"/>
      <c r="C8073" s="61"/>
      <c r="D8073" s="95"/>
      <c r="E8073" s="59"/>
      <c r="F8073" s="47"/>
      <c r="G8073" s="47"/>
      <c r="H8073" s="47"/>
      <c r="I8073" s="94"/>
      <c r="J8073" s="47"/>
      <c r="K8073" s="27"/>
      <c r="L8073" s="27"/>
      <c r="M8073" s="24"/>
      <c r="N8073" s="27"/>
      <c r="O8073" s="27"/>
      <c r="P8073" s="27"/>
      <c r="Q8073" s="27"/>
      <c r="R8073" s="27"/>
      <c r="S8073" s="27"/>
      <c r="T8073" s="27"/>
      <c r="U8073" s="27"/>
      <c r="V8073" s="27"/>
      <c r="W8073" s="27"/>
      <c r="X8073" s="27"/>
      <c r="Y8073" s="27"/>
      <c r="Z8073" s="27"/>
      <c r="AA8073" s="27"/>
      <c r="AB8073" s="27"/>
      <c r="AC8073" s="27"/>
      <c r="AD8073" s="27"/>
      <c r="AE8073" s="27"/>
      <c r="AF8073" s="27"/>
      <c r="AG8073" s="27"/>
      <c r="AH8073" s="27"/>
      <c r="AI8073" s="27"/>
      <c r="AJ8073" s="27"/>
      <c r="AK8073" s="27"/>
    </row>
    <row r="8074" spans="1:37" s="46" customFormat="1" x14ac:dyDescent="0.25">
      <c r="A8074" s="96"/>
      <c r="B8074" s="96"/>
      <c r="C8074" s="61"/>
      <c r="D8074" s="95"/>
      <c r="E8074" s="59"/>
      <c r="F8074" s="47"/>
      <c r="G8074" s="47"/>
      <c r="H8074" s="47"/>
      <c r="I8074" s="94"/>
      <c r="J8074" s="47"/>
      <c r="K8074" s="27"/>
      <c r="L8074" s="27"/>
      <c r="M8074" s="24"/>
      <c r="N8074" s="27"/>
      <c r="O8074" s="27"/>
      <c r="P8074" s="27"/>
      <c r="Q8074" s="27"/>
      <c r="R8074" s="27"/>
      <c r="S8074" s="27"/>
      <c r="T8074" s="27"/>
      <c r="U8074" s="27"/>
      <c r="V8074" s="27"/>
      <c r="W8074" s="27"/>
      <c r="X8074" s="27"/>
      <c r="Y8074" s="27"/>
      <c r="Z8074" s="27"/>
      <c r="AA8074" s="27"/>
      <c r="AB8074" s="27"/>
      <c r="AC8074" s="27"/>
      <c r="AD8074" s="27"/>
      <c r="AE8074" s="27"/>
      <c r="AF8074" s="27"/>
      <c r="AG8074" s="27"/>
      <c r="AH8074" s="27"/>
      <c r="AI8074" s="27"/>
      <c r="AJ8074" s="27"/>
      <c r="AK8074" s="27"/>
    </row>
    <row r="8075" spans="1:37" s="46" customFormat="1" x14ac:dyDescent="0.25">
      <c r="A8075" s="96"/>
      <c r="B8075" s="96"/>
      <c r="C8075" s="61"/>
      <c r="D8075" s="95"/>
      <c r="E8075" s="59"/>
      <c r="F8075" s="47"/>
      <c r="G8075" s="47"/>
      <c r="H8075" s="47"/>
      <c r="I8075" s="94"/>
      <c r="J8075" s="47"/>
      <c r="K8075" s="27"/>
      <c r="L8075" s="27"/>
      <c r="M8075" s="24"/>
      <c r="N8075" s="27"/>
      <c r="O8075" s="27"/>
      <c r="P8075" s="27"/>
      <c r="Q8075" s="27"/>
      <c r="R8075" s="27"/>
      <c r="S8075" s="27"/>
      <c r="T8075" s="27"/>
      <c r="U8075" s="27"/>
      <c r="V8075" s="27"/>
      <c r="W8075" s="27"/>
      <c r="X8075" s="27"/>
      <c r="Y8075" s="27"/>
      <c r="Z8075" s="27"/>
      <c r="AA8075" s="27"/>
      <c r="AB8075" s="27"/>
      <c r="AC8075" s="27"/>
      <c r="AD8075" s="27"/>
      <c r="AE8075" s="27"/>
      <c r="AF8075" s="27"/>
      <c r="AG8075" s="27"/>
      <c r="AH8075" s="27"/>
      <c r="AI8075" s="27"/>
      <c r="AJ8075" s="27"/>
      <c r="AK8075" s="27"/>
    </row>
    <row r="8076" spans="1:37" s="46" customFormat="1" x14ac:dyDescent="0.25">
      <c r="A8076" s="96"/>
      <c r="B8076" s="96"/>
      <c r="C8076" s="61"/>
      <c r="D8076" s="95"/>
      <c r="E8076" s="59"/>
      <c r="F8076" s="47"/>
      <c r="G8076" s="47"/>
      <c r="H8076" s="47"/>
      <c r="I8076" s="94"/>
      <c r="J8076" s="47"/>
      <c r="K8076" s="27"/>
      <c r="L8076" s="27"/>
      <c r="M8076" s="24"/>
      <c r="N8076" s="27"/>
      <c r="O8076" s="27"/>
      <c r="P8076" s="27"/>
      <c r="Q8076" s="27"/>
      <c r="R8076" s="27"/>
      <c r="S8076" s="27"/>
      <c r="T8076" s="27"/>
      <c r="U8076" s="27"/>
      <c r="V8076" s="27"/>
      <c r="W8076" s="27"/>
      <c r="X8076" s="27"/>
      <c r="Y8076" s="27"/>
      <c r="Z8076" s="27"/>
      <c r="AA8076" s="27"/>
      <c r="AB8076" s="27"/>
      <c r="AC8076" s="27"/>
      <c r="AD8076" s="27"/>
      <c r="AE8076" s="27"/>
      <c r="AF8076" s="27"/>
      <c r="AG8076" s="27"/>
      <c r="AH8076" s="27"/>
      <c r="AI8076" s="27"/>
      <c r="AJ8076" s="27"/>
      <c r="AK8076" s="27"/>
    </row>
    <row r="8077" spans="1:37" s="46" customFormat="1" x14ac:dyDescent="0.25">
      <c r="A8077" s="96"/>
      <c r="B8077" s="96"/>
      <c r="C8077" s="61"/>
      <c r="D8077" s="95"/>
      <c r="E8077" s="59"/>
      <c r="F8077" s="47"/>
      <c r="G8077" s="47"/>
      <c r="H8077" s="47"/>
      <c r="I8077" s="94"/>
      <c r="J8077" s="47"/>
      <c r="K8077" s="27"/>
      <c r="L8077" s="27"/>
      <c r="M8077" s="24"/>
      <c r="N8077" s="27"/>
      <c r="O8077" s="27"/>
      <c r="P8077" s="27"/>
      <c r="Q8077" s="27"/>
      <c r="R8077" s="27"/>
      <c r="S8077" s="27"/>
      <c r="T8077" s="27"/>
      <c r="U8077" s="27"/>
      <c r="V8077" s="27"/>
      <c r="W8077" s="27"/>
      <c r="X8077" s="27"/>
      <c r="Y8077" s="27"/>
      <c r="Z8077" s="27"/>
      <c r="AA8077" s="27"/>
      <c r="AB8077" s="27"/>
      <c r="AC8077" s="27"/>
      <c r="AD8077" s="27"/>
      <c r="AE8077" s="27"/>
      <c r="AF8077" s="27"/>
      <c r="AG8077" s="27"/>
      <c r="AH8077" s="27"/>
      <c r="AI8077" s="27"/>
      <c r="AJ8077" s="27"/>
      <c r="AK8077" s="27"/>
    </row>
    <row r="8078" spans="1:37" s="46" customFormat="1" x14ac:dyDescent="0.25">
      <c r="A8078" s="96"/>
      <c r="B8078" s="96"/>
      <c r="C8078" s="61"/>
      <c r="D8078" s="95"/>
      <c r="E8078" s="59"/>
      <c r="F8078" s="47"/>
      <c r="G8078" s="47"/>
      <c r="H8078" s="47"/>
      <c r="I8078" s="94"/>
      <c r="J8078" s="47"/>
      <c r="K8078" s="27"/>
      <c r="L8078" s="27"/>
      <c r="M8078" s="24"/>
      <c r="N8078" s="27"/>
      <c r="O8078" s="27"/>
      <c r="P8078" s="27"/>
      <c r="Q8078" s="27"/>
      <c r="R8078" s="27"/>
      <c r="S8078" s="27"/>
      <c r="T8078" s="27"/>
      <c r="U8078" s="27"/>
      <c r="V8078" s="27"/>
      <c r="W8078" s="27"/>
      <c r="X8078" s="27"/>
      <c r="Y8078" s="27"/>
      <c r="Z8078" s="27"/>
      <c r="AA8078" s="27"/>
      <c r="AB8078" s="27"/>
      <c r="AC8078" s="27"/>
      <c r="AD8078" s="27"/>
      <c r="AE8078" s="27"/>
      <c r="AF8078" s="27"/>
      <c r="AG8078" s="27"/>
      <c r="AH8078" s="27"/>
      <c r="AI8078" s="27"/>
      <c r="AJ8078" s="27"/>
      <c r="AK8078" s="27"/>
    </row>
    <row r="8079" spans="1:37" s="46" customFormat="1" x14ac:dyDescent="0.25">
      <c r="A8079" s="96"/>
      <c r="B8079" s="96"/>
      <c r="C8079" s="61"/>
      <c r="D8079" s="95"/>
      <c r="E8079" s="59"/>
      <c r="F8079" s="47"/>
      <c r="G8079" s="47"/>
      <c r="H8079" s="47"/>
      <c r="I8079" s="94"/>
      <c r="J8079" s="47"/>
      <c r="K8079" s="27"/>
      <c r="L8079" s="27"/>
      <c r="M8079" s="24"/>
      <c r="N8079" s="27"/>
      <c r="O8079" s="27"/>
      <c r="P8079" s="27"/>
      <c r="Q8079" s="27"/>
      <c r="R8079" s="27"/>
      <c r="S8079" s="27"/>
      <c r="T8079" s="27"/>
      <c r="U8079" s="27"/>
      <c r="V8079" s="27"/>
      <c r="W8079" s="27"/>
      <c r="X8079" s="27"/>
      <c r="Y8079" s="27"/>
      <c r="Z8079" s="27"/>
      <c r="AA8079" s="27"/>
      <c r="AB8079" s="27"/>
      <c r="AC8079" s="27"/>
      <c r="AD8079" s="27"/>
      <c r="AE8079" s="27"/>
      <c r="AF8079" s="27"/>
      <c r="AG8079" s="27"/>
      <c r="AH8079" s="27"/>
      <c r="AI8079" s="27"/>
      <c r="AJ8079" s="27"/>
      <c r="AK8079" s="27"/>
    </row>
    <row r="8080" spans="1:37" s="46" customFormat="1" x14ac:dyDescent="0.25">
      <c r="A8080" s="96"/>
      <c r="B8080" s="96"/>
      <c r="C8080" s="61"/>
      <c r="D8080" s="95"/>
      <c r="E8080" s="59"/>
      <c r="F8080" s="47"/>
      <c r="G8080" s="47"/>
      <c r="H8080" s="47"/>
      <c r="I8080" s="94"/>
      <c r="J8080" s="47"/>
      <c r="K8080" s="27"/>
      <c r="L8080" s="27"/>
      <c r="M8080" s="24"/>
      <c r="N8080" s="27"/>
      <c r="O8080" s="27"/>
      <c r="P8080" s="27"/>
      <c r="Q8080" s="27"/>
      <c r="R8080" s="27"/>
      <c r="S8080" s="27"/>
      <c r="T8080" s="27"/>
      <c r="U8080" s="27"/>
      <c r="V8080" s="27"/>
      <c r="W8080" s="27"/>
      <c r="X8080" s="27"/>
      <c r="Y8080" s="27"/>
      <c r="Z8080" s="27"/>
      <c r="AA8080" s="27"/>
      <c r="AB8080" s="27"/>
      <c r="AC8080" s="27"/>
      <c r="AD8080" s="27"/>
      <c r="AE8080" s="27"/>
      <c r="AF8080" s="27"/>
      <c r="AG8080" s="27"/>
      <c r="AH8080" s="27"/>
      <c r="AI8080" s="27"/>
      <c r="AJ8080" s="27"/>
      <c r="AK8080" s="27"/>
    </row>
    <row r="8081" spans="1:37" s="46" customFormat="1" x14ac:dyDescent="0.25">
      <c r="A8081" s="96"/>
      <c r="B8081" s="96"/>
      <c r="C8081" s="61"/>
      <c r="D8081" s="95"/>
      <c r="E8081" s="59"/>
      <c r="F8081" s="47"/>
      <c r="G8081" s="47"/>
      <c r="H8081" s="47"/>
      <c r="I8081" s="94"/>
      <c r="J8081" s="47"/>
      <c r="K8081" s="27"/>
      <c r="L8081" s="27"/>
      <c r="M8081" s="24"/>
      <c r="N8081" s="27"/>
      <c r="O8081" s="27"/>
      <c r="P8081" s="27"/>
      <c r="Q8081" s="27"/>
      <c r="R8081" s="27"/>
      <c r="S8081" s="27"/>
      <c r="T8081" s="27"/>
      <c r="U8081" s="27"/>
      <c r="V8081" s="27"/>
      <c r="W8081" s="27"/>
      <c r="X8081" s="27"/>
      <c r="Y8081" s="27"/>
      <c r="Z8081" s="27"/>
      <c r="AA8081" s="27"/>
      <c r="AB8081" s="27"/>
      <c r="AC8081" s="27"/>
      <c r="AD8081" s="27"/>
      <c r="AE8081" s="27"/>
      <c r="AF8081" s="27"/>
      <c r="AG8081" s="27"/>
      <c r="AH8081" s="27"/>
      <c r="AI8081" s="27"/>
      <c r="AJ8081" s="27"/>
      <c r="AK8081" s="27"/>
    </row>
    <row r="8082" spans="1:37" s="46" customFormat="1" x14ac:dyDescent="0.25">
      <c r="A8082" s="96"/>
      <c r="B8082" s="96"/>
      <c r="C8082" s="61"/>
      <c r="D8082" s="95"/>
      <c r="E8082" s="59"/>
      <c r="F8082" s="47"/>
      <c r="G8082" s="47"/>
      <c r="H8082" s="47"/>
      <c r="I8082" s="94"/>
      <c r="J8082" s="47"/>
      <c r="K8082" s="27"/>
      <c r="L8082" s="27"/>
      <c r="M8082" s="24"/>
      <c r="N8082" s="27"/>
      <c r="O8082" s="27"/>
      <c r="P8082" s="27"/>
      <c r="Q8082" s="27"/>
      <c r="R8082" s="27"/>
      <c r="S8082" s="27"/>
      <c r="T8082" s="27"/>
      <c r="U8082" s="27"/>
      <c r="V8082" s="27"/>
      <c r="W8082" s="27"/>
      <c r="X8082" s="27"/>
      <c r="Y8082" s="27"/>
      <c r="Z8082" s="27"/>
      <c r="AA8082" s="27"/>
      <c r="AB8082" s="27"/>
      <c r="AC8082" s="27"/>
      <c r="AD8082" s="27"/>
      <c r="AE8082" s="27"/>
      <c r="AF8082" s="27"/>
      <c r="AG8082" s="27"/>
      <c r="AH8082" s="27"/>
      <c r="AI8082" s="27"/>
      <c r="AJ8082" s="27"/>
      <c r="AK8082" s="27"/>
    </row>
    <row r="8083" spans="1:37" s="46" customFormat="1" x14ac:dyDescent="0.25">
      <c r="A8083" s="96"/>
      <c r="B8083" s="96"/>
      <c r="C8083" s="61"/>
      <c r="D8083" s="95"/>
      <c r="E8083" s="59"/>
      <c r="F8083" s="47"/>
      <c r="G8083" s="47"/>
      <c r="H8083" s="47"/>
      <c r="I8083" s="94"/>
      <c r="J8083" s="47"/>
      <c r="K8083" s="27"/>
      <c r="L8083" s="27"/>
      <c r="M8083" s="24"/>
      <c r="N8083" s="27"/>
      <c r="O8083" s="27"/>
      <c r="P8083" s="27"/>
      <c r="Q8083" s="27"/>
      <c r="R8083" s="27"/>
      <c r="S8083" s="27"/>
      <c r="T8083" s="27"/>
      <c r="U8083" s="27"/>
      <c r="V8083" s="27"/>
      <c r="W8083" s="27"/>
      <c r="X8083" s="27"/>
      <c r="Y8083" s="27"/>
      <c r="Z8083" s="27"/>
      <c r="AA8083" s="27"/>
      <c r="AB8083" s="27"/>
      <c r="AC8083" s="27"/>
      <c r="AD8083" s="27"/>
      <c r="AE8083" s="27"/>
      <c r="AF8083" s="27"/>
      <c r="AG8083" s="27"/>
      <c r="AH8083" s="27"/>
      <c r="AI8083" s="27"/>
      <c r="AJ8083" s="27"/>
      <c r="AK8083" s="27"/>
    </row>
    <row r="8084" spans="1:37" s="46" customFormat="1" x14ac:dyDescent="0.25">
      <c r="A8084" s="96"/>
      <c r="B8084" s="96"/>
      <c r="C8084" s="61"/>
      <c r="D8084" s="95"/>
      <c r="E8084" s="59"/>
      <c r="F8084" s="47"/>
      <c r="G8084" s="47"/>
      <c r="H8084" s="47"/>
      <c r="I8084" s="94"/>
      <c r="J8084" s="47"/>
      <c r="K8084" s="27"/>
      <c r="L8084" s="27"/>
      <c r="M8084" s="24"/>
      <c r="N8084" s="27"/>
      <c r="O8084" s="27"/>
      <c r="P8084" s="27"/>
      <c r="Q8084" s="27"/>
      <c r="R8084" s="27"/>
      <c r="S8084" s="27"/>
      <c r="T8084" s="27"/>
      <c r="U8084" s="27"/>
      <c r="V8084" s="27"/>
      <c r="W8084" s="27"/>
      <c r="X8084" s="27"/>
      <c r="Y8084" s="27"/>
      <c r="Z8084" s="27"/>
      <c r="AA8084" s="27"/>
      <c r="AB8084" s="27"/>
      <c r="AC8084" s="27"/>
      <c r="AD8084" s="27"/>
      <c r="AE8084" s="27"/>
      <c r="AF8084" s="27"/>
      <c r="AG8084" s="27"/>
      <c r="AH8084" s="27"/>
      <c r="AI8084" s="27"/>
      <c r="AJ8084" s="27"/>
      <c r="AK8084" s="27"/>
    </row>
    <row r="8085" spans="1:37" s="46" customFormat="1" x14ac:dyDescent="0.25">
      <c r="A8085" s="96"/>
      <c r="B8085" s="96"/>
      <c r="C8085" s="61"/>
      <c r="D8085" s="95"/>
      <c r="E8085" s="59"/>
      <c r="F8085" s="47"/>
      <c r="G8085" s="47"/>
      <c r="H8085" s="47"/>
      <c r="I8085" s="94"/>
      <c r="J8085" s="47"/>
      <c r="K8085" s="27"/>
      <c r="L8085" s="27"/>
      <c r="M8085" s="24"/>
      <c r="N8085" s="27"/>
      <c r="O8085" s="27"/>
      <c r="P8085" s="27"/>
      <c r="Q8085" s="27"/>
      <c r="R8085" s="27"/>
      <c r="S8085" s="27"/>
      <c r="T8085" s="27"/>
      <c r="U8085" s="27"/>
      <c r="V8085" s="27"/>
      <c r="W8085" s="27"/>
      <c r="X8085" s="27"/>
      <c r="Y8085" s="27"/>
      <c r="Z8085" s="27"/>
      <c r="AA8085" s="27"/>
      <c r="AB8085" s="27"/>
      <c r="AC8085" s="27"/>
      <c r="AD8085" s="27"/>
      <c r="AE8085" s="27"/>
      <c r="AF8085" s="27"/>
      <c r="AG8085" s="27"/>
      <c r="AH8085" s="27"/>
      <c r="AI8085" s="27"/>
      <c r="AJ8085" s="27"/>
      <c r="AK8085" s="27"/>
    </row>
    <row r="8086" spans="1:37" s="46" customFormat="1" x14ac:dyDescent="0.25">
      <c r="A8086" s="96"/>
      <c r="B8086" s="96"/>
      <c r="C8086" s="61"/>
      <c r="D8086" s="95"/>
      <c r="E8086" s="59"/>
      <c r="F8086" s="47"/>
      <c r="G8086" s="47"/>
      <c r="H8086" s="47"/>
      <c r="I8086" s="94"/>
      <c r="J8086" s="47"/>
      <c r="K8086" s="27"/>
      <c r="L8086" s="27"/>
      <c r="M8086" s="24"/>
      <c r="N8086" s="27"/>
      <c r="O8086" s="27"/>
      <c r="P8086" s="27"/>
      <c r="Q8086" s="27"/>
      <c r="R8086" s="27"/>
      <c r="S8086" s="27"/>
      <c r="T8086" s="27"/>
      <c r="U8086" s="27"/>
      <c r="V8086" s="27"/>
      <c r="W8086" s="27"/>
      <c r="X8086" s="27"/>
      <c r="Y8086" s="27"/>
      <c r="Z8086" s="27"/>
      <c r="AA8086" s="27"/>
      <c r="AB8086" s="27"/>
      <c r="AC8086" s="27"/>
      <c r="AD8086" s="27"/>
      <c r="AE8086" s="27"/>
      <c r="AF8086" s="27"/>
      <c r="AG8086" s="27"/>
      <c r="AH8086" s="27"/>
      <c r="AI8086" s="27"/>
      <c r="AJ8086" s="27"/>
      <c r="AK8086" s="27"/>
    </row>
    <row r="8087" spans="1:37" s="46" customFormat="1" x14ac:dyDescent="0.25">
      <c r="A8087" s="96"/>
      <c r="B8087" s="96"/>
      <c r="C8087" s="61"/>
      <c r="D8087" s="95"/>
      <c r="E8087" s="59"/>
      <c r="F8087" s="47"/>
      <c r="G8087" s="47"/>
      <c r="H8087" s="47"/>
      <c r="I8087" s="94"/>
      <c r="J8087" s="47"/>
      <c r="K8087" s="27"/>
      <c r="L8087" s="27"/>
      <c r="M8087" s="24"/>
      <c r="N8087" s="27"/>
      <c r="O8087" s="27"/>
      <c r="P8087" s="27"/>
      <c r="Q8087" s="27"/>
      <c r="R8087" s="27"/>
      <c r="S8087" s="27"/>
      <c r="T8087" s="27"/>
      <c r="U8087" s="27"/>
      <c r="V8087" s="27"/>
      <c r="W8087" s="27"/>
      <c r="X8087" s="27"/>
      <c r="Y8087" s="27"/>
      <c r="Z8087" s="27"/>
      <c r="AA8087" s="27"/>
      <c r="AB8087" s="27"/>
      <c r="AC8087" s="27"/>
      <c r="AD8087" s="27"/>
      <c r="AE8087" s="27"/>
      <c r="AF8087" s="27"/>
      <c r="AG8087" s="27"/>
      <c r="AH8087" s="27"/>
      <c r="AI8087" s="27"/>
      <c r="AJ8087" s="27"/>
      <c r="AK8087" s="27"/>
    </row>
    <row r="8088" spans="1:37" s="46" customFormat="1" x14ac:dyDescent="0.25">
      <c r="A8088" s="96"/>
      <c r="B8088" s="96"/>
      <c r="C8088" s="61"/>
      <c r="D8088" s="95"/>
      <c r="E8088" s="59"/>
      <c r="F8088" s="47"/>
      <c r="G8088" s="47"/>
      <c r="H8088" s="47"/>
      <c r="I8088" s="94"/>
      <c r="J8088" s="47"/>
      <c r="K8088" s="27"/>
      <c r="L8088" s="27"/>
      <c r="M8088" s="24"/>
      <c r="N8088" s="27"/>
      <c r="O8088" s="27"/>
      <c r="P8088" s="27"/>
      <c r="Q8088" s="27"/>
      <c r="R8088" s="27"/>
      <c r="S8088" s="27"/>
      <c r="T8088" s="27"/>
      <c r="U8088" s="27"/>
      <c r="V8088" s="27"/>
      <c r="W8088" s="27"/>
      <c r="X8088" s="27"/>
      <c r="Y8088" s="27"/>
      <c r="Z8088" s="27"/>
      <c r="AA8088" s="27"/>
      <c r="AB8088" s="27"/>
      <c r="AC8088" s="27"/>
      <c r="AD8088" s="27"/>
      <c r="AE8088" s="27"/>
      <c r="AF8088" s="27"/>
      <c r="AG8088" s="27"/>
      <c r="AH8088" s="27"/>
      <c r="AI8088" s="27"/>
      <c r="AJ8088" s="27"/>
      <c r="AK8088" s="27"/>
    </row>
    <row r="8089" spans="1:37" s="46" customFormat="1" x14ac:dyDescent="0.25">
      <c r="A8089" s="96"/>
      <c r="B8089" s="96"/>
      <c r="C8089" s="61"/>
      <c r="D8089" s="95"/>
      <c r="E8089" s="59"/>
      <c r="F8089" s="47"/>
      <c r="G8089" s="47"/>
      <c r="H8089" s="47"/>
      <c r="I8089" s="94"/>
      <c r="J8089" s="47"/>
      <c r="K8089" s="27"/>
      <c r="L8089" s="27"/>
      <c r="M8089" s="24"/>
      <c r="N8089" s="27"/>
      <c r="O8089" s="27"/>
      <c r="P8089" s="27"/>
      <c r="Q8089" s="27"/>
      <c r="R8089" s="27"/>
      <c r="S8089" s="27"/>
      <c r="T8089" s="27"/>
      <c r="U8089" s="27"/>
      <c r="V8089" s="27"/>
      <c r="W8089" s="27"/>
      <c r="X8089" s="27"/>
      <c r="Y8089" s="27"/>
      <c r="Z8089" s="27"/>
      <c r="AA8089" s="27"/>
      <c r="AB8089" s="27"/>
      <c r="AC8089" s="27"/>
      <c r="AD8089" s="27"/>
      <c r="AE8089" s="27"/>
      <c r="AF8089" s="27"/>
      <c r="AG8089" s="27"/>
      <c r="AH8089" s="27"/>
      <c r="AI8089" s="27"/>
      <c r="AJ8089" s="27"/>
      <c r="AK8089" s="27"/>
    </row>
    <row r="8090" spans="1:37" s="46" customFormat="1" x14ac:dyDescent="0.25">
      <c r="A8090" s="96"/>
      <c r="B8090" s="96"/>
      <c r="C8090" s="61"/>
      <c r="D8090" s="95"/>
      <c r="E8090" s="59"/>
      <c r="F8090" s="47"/>
      <c r="G8090" s="47"/>
      <c r="H8090" s="47"/>
      <c r="I8090" s="94"/>
      <c r="J8090" s="47"/>
      <c r="K8090" s="27"/>
      <c r="L8090" s="27"/>
      <c r="M8090" s="24"/>
      <c r="N8090" s="27"/>
      <c r="O8090" s="27"/>
      <c r="P8090" s="27"/>
      <c r="Q8090" s="27"/>
      <c r="R8090" s="27"/>
      <c r="S8090" s="27"/>
      <c r="T8090" s="27"/>
      <c r="U8090" s="27"/>
      <c r="V8090" s="27"/>
      <c r="W8090" s="27"/>
      <c r="X8090" s="27"/>
      <c r="Y8090" s="27"/>
      <c r="Z8090" s="27"/>
      <c r="AA8090" s="27"/>
      <c r="AB8090" s="27"/>
      <c r="AC8090" s="27"/>
      <c r="AD8090" s="27"/>
      <c r="AE8090" s="27"/>
      <c r="AF8090" s="27"/>
      <c r="AG8090" s="27"/>
      <c r="AH8090" s="27"/>
      <c r="AI8090" s="27"/>
      <c r="AJ8090" s="27"/>
      <c r="AK8090" s="27"/>
    </row>
    <row r="8091" spans="1:37" s="46" customFormat="1" x14ac:dyDescent="0.25">
      <c r="A8091" s="96"/>
      <c r="B8091" s="96"/>
      <c r="C8091" s="61"/>
      <c r="D8091" s="95"/>
      <c r="E8091" s="59"/>
      <c r="F8091" s="47"/>
      <c r="G8091" s="47"/>
      <c r="H8091" s="47"/>
      <c r="I8091" s="94"/>
      <c r="J8091" s="47"/>
      <c r="K8091" s="27"/>
      <c r="L8091" s="27"/>
      <c r="M8091" s="24"/>
      <c r="N8091" s="27"/>
      <c r="O8091" s="27"/>
      <c r="P8091" s="27"/>
      <c r="Q8091" s="27"/>
      <c r="R8091" s="27"/>
      <c r="S8091" s="27"/>
      <c r="T8091" s="27"/>
      <c r="U8091" s="27"/>
      <c r="V8091" s="27"/>
      <c r="W8091" s="27"/>
      <c r="X8091" s="27"/>
      <c r="Y8091" s="27"/>
      <c r="Z8091" s="27"/>
      <c r="AA8091" s="27"/>
      <c r="AB8091" s="27"/>
      <c r="AC8091" s="27"/>
      <c r="AD8091" s="27"/>
      <c r="AE8091" s="27"/>
      <c r="AF8091" s="27"/>
      <c r="AG8091" s="27"/>
      <c r="AH8091" s="27"/>
      <c r="AI8091" s="27"/>
      <c r="AJ8091" s="27"/>
      <c r="AK8091" s="27"/>
    </row>
    <row r="8092" spans="1:37" s="46" customFormat="1" x14ac:dyDescent="0.25">
      <c r="A8092" s="96"/>
      <c r="B8092" s="96"/>
      <c r="C8092" s="61"/>
      <c r="D8092" s="95"/>
      <c r="E8092" s="59"/>
      <c r="F8092" s="47"/>
      <c r="G8092" s="47"/>
      <c r="H8092" s="47"/>
      <c r="I8092" s="94"/>
      <c r="J8092" s="47"/>
      <c r="K8092" s="27"/>
      <c r="L8092" s="27"/>
      <c r="M8092" s="24"/>
      <c r="N8092" s="27"/>
      <c r="O8092" s="27"/>
      <c r="P8092" s="27"/>
      <c r="Q8092" s="27"/>
      <c r="R8092" s="27"/>
      <c r="S8092" s="27"/>
      <c r="T8092" s="27"/>
      <c r="U8092" s="27"/>
      <c r="V8092" s="27"/>
      <c r="W8092" s="27"/>
      <c r="X8092" s="27"/>
      <c r="Y8092" s="27"/>
      <c r="Z8092" s="27"/>
      <c r="AA8092" s="27"/>
      <c r="AB8092" s="27"/>
      <c r="AC8092" s="27"/>
      <c r="AD8092" s="27"/>
      <c r="AE8092" s="27"/>
      <c r="AF8092" s="27"/>
      <c r="AG8092" s="27"/>
      <c r="AH8092" s="27"/>
      <c r="AI8092" s="27"/>
      <c r="AJ8092" s="27"/>
      <c r="AK8092" s="27"/>
    </row>
    <row r="8093" spans="1:37" s="46" customFormat="1" x14ac:dyDescent="0.25">
      <c r="A8093" s="96"/>
      <c r="B8093" s="96"/>
      <c r="C8093" s="61"/>
      <c r="D8093" s="95"/>
      <c r="E8093" s="59"/>
      <c r="F8093" s="47"/>
      <c r="G8093" s="47"/>
      <c r="H8093" s="47"/>
      <c r="I8093" s="94"/>
      <c r="J8093" s="47"/>
      <c r="K8093" s="27"/>
      <c r="L8093" s="27"/>
      <c r="M8093" s="24"/>
      <c r="N8093" s="27"/>
      <c r="O8093" s="27"/>
      <c r="P8093" s="27"/>
      <c r="Q8093" s="27"/>
      <c r="R8093" s="27"/>
      <c r="S8093" s="27"/>
      <c r="T8093" s="27"/>
      <c r="U8093" s="27"/>
      <c r="V8093" s="27"/>
      <c r="W8093" s="27"/>
      <c r="X8093" s="27"/>
      <c r="Y8093" s="27"/>
      <c r="Z8093" s="27"/>
      <c r="AA8093" s="27"/>
      <c r="AB8093" s="27"/>
      <c r="AC8093" s="27"/>
      <c r="AD8093" s="27"/>
      <c r="AE8093" s="27"/>
      <c r="AF8093" s="27"/>
      <c r="AG8093" s="27"/>
      <c r="AH8093" s="27"/>
      <c r="AI8093" s="27"/>
      <c r="AJ8093" s="27"/>
      <c r="AK8093" s="27"/>
    </row>
    <row r="8094" spans="1:37" s="46" customFormat="1" x14ac:dyDescent="0.25">
      <c r="A8094" s="96"/>
      <c r="B8094" s="96"/>
      <c r="C8094" s="61"/>
      <c r="D8094" s="95"/>
      <c r="E8094" s="59"/>
      <c r="F8094" s="47"/>
      <c r="G8094" s="47"/>
      <c r="H8094" s="47"/>
      <c r="I8094" s="94"/>
      <c r="J8094" s="47"/>
      <c r="K8094" s="27"/>
      <c r="L8094" s="27"/>
      <c r="M8094" s="24"/>
      <c r="N8094" s="27"/>
      <c r="O8094" s="27"/>
      <c r="P8094" s="27"/>
      <c r="Q8094" s="27"/>
      <c r="R8094" s="27"/>
      <c r="S8094" s="27"/>
      <c r="T8094" s="27"/>
      <c r="U8094" s="27"/>
      <c r="V8094" s="27"/>
      <c r="W8094" s="27"/>
      <c r="X8094" s="27"/>
      <c r="Y8094" s="27"/>
      <c r="Z8094" s="27"/>
      <c r="AA8094" s="27"/>
      <c r="AB8094" s="27"/>
      <c r="AC8094" s="27"/>
      <c r="AD8094" s="27"/>
      <c r="AE8094" s="27"/>
      <c r="AF8094" s="27"/>
      <c r="AG8094" s="27"/>
      <c r="AH8094" s="27"/>
      <c r="AI8094" s="27"/>
      <c r="AJ8094" s="27"/>
      <c r="AK8094" s="27"/>
    </row>
    <row r="8095" spans="1:37" s="46" customFormat="1" x14ac:dyDescent="0.25">
      <c r="A8095" s="96"/>
      <c r="B8095" s="96"/>
      <c r="C8095" s="61"/>
      <c r="D8095" s="95"/>
      <c r="E8095" s="59"/>
      <c r="F8095" s="47"/>
      <c r="G8095" s="47"/>
      <c r="H8095" s="47"/>
      <c r="I8095" s="94"/>
      <c r="J8095" s="47"/>
      <c r="K8095" s="27"/>
      <c r="L8095" s="27"/>
      <c r="M8095" s="24"/>
      <c r="N8095" s="27"/>
      <c r="O8095" s="27"/>
      <c r="P8095" s="27"/>
      <c r="Q8095" s="27"/>
      <c r="R8095" s="27"/>
      <c r="S8095" s="27"/>
      <c r="T8095" s="27"/>
      <c r="U8095" s="27"/>
      <c r="V8095" s="27"/>
      <c r="W8095" s="27"/>
      <c r="X8095" s="27"/>
      <c r="Y8095" s="27"/>
      <c r="Z8095" s="27"/>
      <c r="AA8095" s="27"/>
      <c r="AB8095" s="27"/>
      <c r="AC8095" s="27"/>
      <c r="AD8095" s="27"/>
      <c r="AE8095" s="27"/>
      <c r="AF8095" s="27"/>
      <c r="AG8095" s="27"/>
      <c r="AH8095" s="27"/>
      <c r="AI8095" s="27"/>
      <c r="AJ8095" s="27"/>
      <c r="AK8095" s="27"/>
    </row>
    <row r="8096" spans="1:37" s="46" customFormat="1" x14ac:dyDescent="0.25">
      <c r="A8096" s="96"/>
      <c r="B8096" s="96"/>
      <c r="C8096" s="61"/>
      <c r="D8096" s="95"/>
      <c r="E8096" s="59"/>
      <c r="F8096" s="47"/>
      <c r="G8096" s="47"/>
      <c r="H8096" s="47"/>
      <c r="I8096" s="94"/>
      <c r="J8096" s="47"/>
      <c r="K8096" s="27"/>
      <c r="L8096" s="27"/>
      <c r="M8096" s="24"/>
      <c r="N8096" s="27"/>
      <c r="O8096" s="27"/>
      <c r="P8096" s="27"/>
      <c r="Q8096" s="27"/>
      <c r="R8096" s="27"/>
      <c r="S8096" s="27"/>
      <c r="T8096" s="27"/>
      <c r="U8096" s="27"/>
      <c r="V8096" s="27"/>
      <c r="W8096" s="27"/>
      <c r="X8096" s="27"/>
      <c r="Y8096" s="27"/>
      <c r="Z8096" s="27"/>
      <c r="AA8096" s="27"/>
      <c r="AB8096" s="27"/>
      <c r="AC8096" s="27"/>
      <c r="AD8096" s="27"/>
      <c r="AE8096" s="27"/>
      <c r="AF8096" s="27"/>
      <c r="AG8096" s="27"/>
      <c r="AH8096" s="27"/>
      <c r="AI8096" s="27"/>
      <c r="AJ8096" s="27"/>
      <c r="AK8096" s="27"/>
    </row>
    <row r="8097" spans="1:37" s="46" customFormat="1" x14ac:dyDescent="0.25">
      <c r="A8097" s="96"/>
      <c r="B8097" s="96"/>
      <c r="C8097" s="61"/>
      <c r="D8097" s="95"/>
      <c r="E8097" s="59"/>
      <c r="F8097" s="47"/>
      <c r="G8097" s="47"/>
      <c r="H8097" s="47"/>
      <c r="I8097" s="94"/>
      <c r="J8097" s="47"/>
      <c r="K8097" s="27"/>
      <c r="L8097" s="27"/>
      <c r="M8097" s="24"/>
      <c r="N8097" s="27"/>
      <c r="O8097" s="27"/>
      <c r="P8097" s="27"/>
      <c r="Q8097" s="27"/>
      <c r="R8097" s="27"/>
      <c r="S8097" s="27"/>
      <c r="T8097" s="27"/>
      <c r="U8097" s="27"/>
      <c r="V8097" s="27"/>
      <c r="W8097" s="27"/>
      <c r="X8097" s="27"/>
      <c r="Y8097" s="27"/>
      <c r="Z8097" s="27"/>
      <c r="AA8097" s="27"/>
      <c r="AB8097" s="27"/>
      <c r="AC8097" s="27"/>
      <c r="AD8097" s="27"/>
      <c r="AE8097" s="27"/>
      <c r="AF8097" s="27"/>
      <c r="AG8097" s="27"/>
      <c r="AH8097" s="27"/>
      <c r="AI8097" s="27"/>
      <c r="AJ8097" s="27"/>
      <c r="AK8097" s="27"/>
    </row>
    <row r="8098" spans="1:37" s="46" customFormat="1" x14ac:dyDescent="0.25">
      <c r="A8098" s="96"/>
      <c r="B8098" s="96"/>
      <c r="C8098" s="61"/>
      <c r="D8098" s="95"/>
      <c r="E8098" s="59"/>
      <c r="F8098" s="47"/>
      <c r="G8098" s="47"/>
      <c r="H8098" s="47"/>
      <c r="I8098" s="94"/>
      <c r="J8098" s="47"/>
      <c r="K8098" s="27"/>
      <c r="L8098" s="27"/>
      <c r="M8098" s="24"/>
      <c r="N8098" s="27"/>
      <c r="O8098" s="27"/>
      <c r="P8098" s="27"/>
      <c r="Q8098" s="27"/>
      <c r="R8098" s="27"/>
      <c r="S8098" s="27"/>
      <c r="T8098" s="27"/>
      <c r="U8098" s="27"/>
      <c r="V8098" s="27"/>
      <c r="W8098" s="27"/>
      <c r="X8098" s="27"/>
      <c r="Y8098" s="27"/>
      <c r="Z8098" s="27"/>
      <c r="AA8098" s="27"/>
      <c r="AB8098" s="27"/>
      <c r="AC8098" s="27"/>
      <c r="AD8098" s="27"/>
      <c r="AE8098" s="27"/>
      <c r="AF8098" s="27"/>
      <c r="AG8098" s="27"/>
      <c r="AH8098" s="27"/>
      <c r="AI8098" s="27"/>
      <c r="AJ8098" s="27"/>
      <c r="AK8098" s="27"/>
    </row>
    <row r="8099" spans="1:37" s="46" customFormat="1" x14ac:dyDescent="0.25">
      <c r="A8099" s="96"/>
      <c r="B8099" s="96"/>
      <c r="C8099" s="61"/>
      <c r="D8099" s="95"/>
      <c r="E8099" s="59"/>
      <c r="F8099" s="47"/>
      <c r="G8099" s="47"/>
      <c r="H8099" s="47"/>
      <c r="I8099" s="94"/>
      <c r="J8099" s="47"/>
      <c r="K8099" s="27"/>
      <c r="L8099" s="27"/>
      <c r="M8099" s="24"/>
      <c r="N8099" s="27"/>
      <c r="O8099" s="27"/>
      <c r="P8099" s="27"/>
      <c r="Q8099" s="27"/>
      <c r="R8099" s="27"/>
      <c r="S8099" s="27"/>
      <c r="T8099" s="27"/>
      <c r="U8099" s="27"/>
      <c r="V8099" s="27"/>
      <c r="W8099" s="27"/>
      <c r="X8099" s="27"/>
      <c r="Y8099" s="27"/>
      <c r="Z8099" s="27"/>
      <c r="AA8099" s="27"/>
      <c r="AB8099" s="27"/>
      <c r="AC8099" s="27"/>
      <c r="AD8099" s="27"/>
      <c r="AE8099" s="27"/>
      <c r="AF8099" s="27"/>
      <c r="AG8099" s="27"/>
      <c r="AH8099" s="27"/>
      <c r="AI8099" s="27"/>
      <c r="AJ8099" s="27"/>
      <c r="AK8099" s="27"/>
    </row>
    <row r="8100" spans="1:37" s="46" customFormat="1" x14ac:dyDescent="0.25">
      <c r="A8100" s="96"/>
      <c r="B8100" s="96"/>
      <c r="C8100" s="61"/>
      <c r="D8100" s="95"/>
      <c r="E8100" s="59"/>
      <c r="F8100" s="47"/>
      <c r="G8100" s="47"/>
      <c r="H8100" s="47"/>
      <c r="I8100" s="94"/>
      <c r="J8100" s="47"/>
      <c r="K8100" s="27"/>
      <c r="L8100" s="27"/>
      <c r="M8100" s="24"/>
      <c r="N8100" s="27"/>
      <c r="O8100" s="27"/>
      <c r="P8100" s="27"/>
      <c r="Q8100" s="27"/>
      <c r="R8100" s="27"/>
      <c r="S8100" s="27"/>
      <c r="T8100" s="27"/>
      <c r="U8100" s="27"/>
      <c r="V8100" s="27"/>
      <c r="W8100" s="27"/>
      <c r="X8100" s="27"/>
      <c r="Y8100" s="27"/>
      <c r="Z8100" s="27"/>
      <c r="AA8100" s="27"/>
      <c r="AB8100" s="27"/>
      <c r="AC8100" s="27"/>
      <c r="AD8100" s="27"/>
      <c r="AE8100" s="27"/>
      <c r="AF8100" s="27"/>
      <c r="AG8100" s="27"/>
      <c r="AH8100" s="27"/>
      <c r="AI8100" s="27"/>
      <c r="AJ8100" s="27"/>
      <c r="AK8100" s="27"/>
    </row>
    <row r="8101" spans="1:37" s="46" customFormat="1" x14ac:dyDescent="0.25">
      <c r="A8101" s="96"/>
      <c r="B8101" s="96"/>
      <c r="C8101" s="61"/>
      <c r="D8101" s="95"/>
      <c r="E8101" s="59"/>
      <c r="F8101" s="47"/>
      <c r="G8101" s="47"/>
      <c r="H8101" s="47"/>
      <c r="I8101" s="94"/>
      <c r="J8101" s="47"/>
      <c r="K8101" s="27"/>
      <c r="L8101" s="27"/>
      <c r="M8101" s="24"/>
      <c r="N8101" s="27"/>
      <c r="O8101" s="27"/>
      <c r="P8101" s="27"/>
      <c r="Q8101" s="27"/>
      <c r="R8101" s="27"/>
      <c r="S8101" s="27"/>
      <c r="T8101" s="27"/>
      <c r="U8101" s="27"/>
      <c r="V8101" s="27"/>
      <c r="W8101" s="27"/>
      <c r="X8101" s="27"/>
      <c r="Y8101" s="27"/>
      <c r="Z8101" s="27"/>
      <c r="AA8101" s="27"/>
      <c r="AB8101" s="27"/>
      <c r="AC8101" s="27"/>
      <c r="AD8101" s="27"/>
      <c r="AE8101" s="27"/>
      <c r="AF8101" s="27"/>
      <c r="AG8101" s="27"/>
      <c r="AH8101" s="27"/>
      <c r="AI8101" s="27"/>
      <c r="AJ8101" s="27"/>
      <c r="AK8101" s="27"/>
    </row>
    <row r="8102" spans="1:37" s="46" customFormat="1" x14ac:dyDescent="0.25">
      <c r="A8102" s="96"/>
      <c r="B8102" s="96"/>
      <c r="C8102" s="61"/>
      <c r="D8102" s="95"/>
      <c r="E8102" s="59"/>
      <c r="F8102" s="47"/>
      <c r="G8102" s="47"/>
      <c r="H8102" s="47"/>
      <c r="I8102" s="94"/>
      <c r="J8102" s="47"/>
      <c r="K8102" s="27"/>
      <c r="L8102" s="27"/>
      <c r="M8102" s="24"/>
      <c r="N8102" s="27"/>
      <c r="O8102" s="27"/>
      <c r="P8102" s="27"/>
      <c r="Q8102" s="27"/>
      <c r="R8102" s="27"/>
      <c r="S8102" s="27"/>
      <c r="T8102" s="27"/>
      <c r="U8102" s="27"/>
      <c r="V8102" s="27"/>
      <c r="W8102" s="27"/>
      <c r="X8102" s="27"/>
      <c r="Y8102" s="27"/>
      <c r="Z8102" s="27"/>
      <c r="AA8102" s="27"/>
      <c r="AB8102" s="27"/>
      <c r="AC8102" s="27"/>
      <c r="AD8102" s="27"/>
      <c r="AE8102" s="27"/>
      <c r="AF8102" s="27"/>
      <c r="AG8102" s="27"/>
      <c r="AH8102" s="27"/>
      <c r="AI8102" s="27"/>
      <c r="AJ8102" s="27"/>
      <c r="AK8102" s="27"/>
    </row>
    <row r="8103" spans="1:37" s="46" customFormat="1" x14ac:dyDescent="0.25">
      <c r="A8103" s="96"/>
      <c r="B8103" s="96"/>
      <c r="C8103" s="61"/>
      <c r="D8103" s="95"/>
      <c r="E8103" s="59"/>
      <c r="F8103" s="47"/>
      <c r="G8103" s="47"/>
      <c r="H8103" s="47"/>
      <c r="I8103" s="94"/>
      <c r="J8103" s="47"/>
      <c r="K8103" s="27"/>
      <c r="L8103" s="27"/>
      <c r="M8103" s="24"/>
      <c r="N8103" s="27"/>
      <c r="O8103" s="27"/>
      <c r="P8103" s="27"/>
      <c r="Q8103" s="27"/>
      <c r="R8103" s="27"/>
      <c r="S8103" s="27"/>
      <c r="T8103" s="27"/>
      <c r="U8103" s="27"/>
      <c r="V8103" s="27"/>
      <c r="W8103" s="27"/>
      <c r="X8103" s="27"/>
      <c r="Y8103" s="27"/>
      <c r="Z8103" s="27"/>
      <c r="AA8103" s="27"/>
      <c r="AB8103" s="27"/>
      <c r="AC8103" s="27"/>
      <c r="AD8103" s="27"/>
      <c r="AE8103" s="27"/>
      <c r="AF8103" s="27"/>
      <c r="AG8103" s="27"/>
      <c r="AH8103" s="27"/>
      <c r="AI8103" s="27"/>
      <c r="AJ8103" s="27"/>
      <c r="AK8103" s="27"/>
    </row>
    <row r="8104" spans="1:37" s="46" customFormat="1" x14ac:dyDescent="0.25">
      <c r="A8104" s="96"/>
      <c r="B8104" s="96"/>
      <c r="C8104" s="61"/>
      <c r="D8104" s="95"/>
      <c r="E8104" s="59"/>
      <c r="F8104" s="47"/>
      <c r="G8104" s="47"/>
      <c r="H8104" s="47"/>
      <c r="I8104" s="94"/>
      <c r="J8104" s="47"/>
      <c r="K8104" s="27"/>
      <c r="L8104" s="27"/>
      <c r="M8104" s="24"/>
      <c r="N8104" s="27"/>
      <c r="O8104" s="27"/>
      <c r="P8104" s="27"/>
      <c r="Q8104" s="27"/>
      <c r="R8104" s="27"/>
      <c r="S8104" s="27"/>
      <c r="T8104" s="27"/>
      <c r="U8104" s="27"/>
      <c r="V8104" s="27"/>
      <c r="W8104" s="27"/>
      <c r="X8104" s="27"/>
      <c r="Y8104" s="27"/>
      <c r="Z8104" s="27"/>
      <c r="AA8104" s="27"/>
      <c r="AB8104" s="27"/>
      <c r="AC8104" s="27"/>
      <c r="AD8104" s="27"/>
      <c r="AE8104" s="27"/>
      <c r="AF8104" s="27"/>
      <c r="AG8104" s="27"/>
      <c r="AH8104" s="27"/>
      <c r="AI8104" s="27"/>
      <c r="AJ8104" s="27"/>
      <c r="AK8104" s="27"/>
    </row>
    <row r="8105" spans="1:37" s="46" customFormat="1" x14ac:dyDescent="0.25">
      <c r="A8105" s="96"/>
      <c r="B8105" s="96"/>
      <c r="C8105" s="61"/>
      <c r="D8105" s="95"/>
      <c r="E8105" s="59"/>
      <c r="F8105" s="47"/>
      <c r="G8105" s="47"/>
      <c r="H8105" s="47"/>
      <c r="I8105" s="94"/>
      <c r="J8105" s="47"/>
      <c r="K8105" s="27"/>
      <c r="L8105" s="27"/>
      <c r="M8105" s="24"/>
      <c r="N8105" s="27"/>
      <c r="O8105" s="27"/>
      <c r="P8105" s="27"/>
      <c r="Q8105" s="27"/>
      <c r="R8105" s="27"/>
      <c r="S8105" s="27"/>
      <c r="T8105" s="27"/>
      <c r="U8105" s="27"/>
      <c r="V8105" s="27"/>
      <c r="W8105" s="27"/>
      <c r="X8105" s="27"/>
      <c r="Y8105" s="27"/>
      <c r="Z8105" s="27"/>
      <c r="AA8105" s="27"/>
      <c r="AB8105" s="27"/>
      <c r="AC8105" s="27"/>
      <c r="AD8105" s="27"/>
      <c r="AE8105" s="27"/>
      <c r="AF8105" s="27"/>
      <c r="AG8105" s="27"/>
      <c r="AH8105" s="27"/>
      <c r="AI8105" s="27"/>
      <c r="AJ8105" s="27"/>
      <c r="AK8105" s="27"/>
    </row>
    <row r="8106" spans="1:37" s="46" customFormat="1" x14ac:dyDescent="0.25">
      <c r="A8106" s="96"/>
      <c r="B8106" s="96"/>
      <c r="C8106" s="61"/>
      <c r="D8106" s="95"/>
      <c r="E8106" s="59"/>
      <c r="F8106" s="47"/>
      <c r="G8106" s="47"/>
      <c r="H8106" s="47"/>
      <c r="I8106" s="94"/>
      <c r="J8106" s="47"/>
      <c r="K8106" s="27"/>
      <c r="L8106" s="27"/>
      <c r="M8106" s="24"/>
      <c r="N8106" s="27"/>
      <c r="O8106" s="27"/>
      <c r="P8106" s="27"/>
      <c r="Q8106" s="27"/>
      <c r="R8106" s="27"/>
      <c r="S8106" s="27"/>
      <c r="T8106" s="27"/>
      <c r="U8106" s="27"/>
      <c r="V8106" s="27"/>
      <c r="W8106" s="27"/>
      <c r="X8106" s="27"/>
      <c r="Y8106" s="27"/>
      <c r="Z8106" s="27"/>
      <c r="AA8106" s="27"/>
      <c r="AB8106" s="27"/>
      <c r="AC8106" s="27"/>
      <c r="AD8106" s="27"/>
      <c r="AE8106" s="27"/>
      <c r="AF8106" s="27"/>
      <c r="AG8106" s="27"/>
      <c r="AH8106" s="27"/>
      <c r="AI8106" s="27"/>
      <c r="AJ8106" s="27"/>
      <c r="AK8106" s="27"/>
    </row>
    <row r="8107" spans="1:37" s="46" customFormat="1" x14ac:dyDescent="0.25">
      <c r="A8107" s="96"/>
      <c r="B8107" s="96"/>
      <c r="C8107" s="61"/>
      <c r="D8107" s="95"/>
      <c r="E8107" s="59"/>
      <c r="F8107" s="47"/>
      <c r="G8107" s="47"/>
      <c r="H8107" s="47"/>
      <c r="I8107" s="94"/>
      <c r="J8107" s="47"/>
      <c r="K8107" s="27"/>
      <c r="L8107" s="27"/>
      <c r="M8107" s="24"/>
      <c r="N8107" s="27"/>
      <c r="O8107" s="27"/>
      <c r="P8107" s="27"/>
      <c r="Q8107" s="27"/>
      <c r="R8107" s="27"/>
      <c r="S8107" s="27"/>
      <c r="T8107" s="27"/>
      <c r="U8107" s="27"/>
      <c r="V8107" s="27"/>
      <c r="W8107" s="27"/>
      <c r="X8107" s="27"/>
      <c r="Y8107" s="27"/>
      <c r="Z8107" s="27"/>
      <c r="AA8107" s="27"/>
      <c r="AB8107" s="27"/>
      <c r="AC8107" s="27"/>
      <c r="AD8107" s="27"/>
      <c r="AE8107" s="27"/>
      <c r="AF8107" s="27"/>
      <c r="AG8107" s="27"/>
      <c r="AH8107" s="27"/>
      <c r="AI8107" s="27"/>
      <c r="AJ8107" s="27"/>
      <c r="AK8107" s="27"/>
    </row>
    <row r="8108" spans="1:37" s="46" customFormat="1" x14ac:dyDescent="0.25">
      <c r="A8108" s="96"/>
      <c r="B8108" s="96"/>
      <c r="C8108" s="61"/>
      <c r="D8108" s="95"/>
      <c r="E8108" s="59"/>
      <c r="F8108" s="47"/>
      <c r="G8108" s="47"/>
      <c r="H8108" s="47"/>
      <c r="I8108" s="94"/>
      <c r="J8108" s="47"/>
      <c r="K8108" s="27"/>
      <c r="L8108" s="27"/>
      <c r="M8108" s="24"/>
      <c r="N8108" s="27"/>
      <c r="O8108" s="27"/>
      <c r="P8108" s="27"/>
      <c r="Q8108" s="27"/>
      <c r="R8108" s="27"/>
      <c r="S8108" s="27"/>
      <c r="T8108" s="27"/>
      <c r="U8108" s="27"/>
      <c r="V8108" s="27"/>
      <c r="W8108" s="27"/>
      <c r="X8108" s="27"/>
      <c r="Y8108" s="27"/>
      <c r="Z8108" s="27"/>
      <c r="AA8108" s="27"/>
      <c r="AB8108" s="27"/>
      <c r="AC8108" s="27"/>
      <c r="AD8108" s="27"/>
      <c r="AE8108" s="27"/>
      <c r="AF8108" s="27"/>
      <c r="AG8108" s="27"/>
      <c r="AH8108" s="27"/>
      <c r="AI8108" s="27"/>
      <c r="AJ8108" s="27"/>
      <c r="AK8108" s="27"/>
    </row>
    <row r="8109" spans="1:37" s="46" customFormat="1" x14ac:dyDescent="0.25">
      <c r="A8109" s="96"/>
      <c r="B8109" s="96"/>
      <c r="C8109" s="61"/>
      <c r="D8109" s="95"/>
      <c r="E8109" s="59"/>
      <c r="F8109" s="47"/>
      <c r="G8109" s="47"/>
      <c r="H8109" s="47"/>
      <c r="I8109" s="94"/>
      <c r="J8109" s="47"/>
      <c r="K8109" s="27"/>
      <c r="L8109" s="27"/>
      <c r="M8109" s="24"/>
      <c r="N8109" s="27"/>
      <c r="O8109" s="27"/>
      <c r="P8109" s="27"/>
      <c r="Q8109" s="27"/>
      <c r="R8109" s="27"/>
      <c r="S8109" s="27"/>
      <c r="T8109" s="27"/>
      <c r="U8109" s="27"/>
      <c r="V8109" s="27"/>
      <c r="W8109" s="27"/>
      <c r="X8109" s="27"/>
      <c r="Y8109" s="27"/>
      <c r="Z8109" s="27"/>
      <c r="AA8109" s="27"/>
      <c r="AB8109" s="27"/>
      <c r="AC8109" s="27"/>
      <c r="AD8109" s="27"/>
      <c r="AE8109" s="27"/>
      <c r="AF8109" s="27"/>
      <c r="AG8109" s="27"/>
      <c r="AH8109" s="27"/>
      <c r="AI8109" s="27"/>
      <c r="AJ8109" s="27"/>
      <c r="AK8109" s="27"/>
    </row>
    <row r="8110" spans="1:37" s="46" customFormat="1" x14ac:dyDescent="0.25">
      <c r="A8110" s="96"/>
      <c r="B8110" s="96"/>
      <c r="C8110" s="61"/>
      <c r="D8110" s="95"/>
      <c r="E8110" s="59"/>
      <c r="F8110" s="47"/>
      <c r="G8110" s="47"/>
      <c r="H8110" s="47"/>
      <c r="I8110" s="94"/>
      <c r="J8110" s="47"/>
      <c r="K8110" s="27"/>
      <c r="L8110" s="27"/>
      <c r="M8110" s="24"/>
      <c r="N8110" s="27"/>
      <c r="O8110" s="27"/>
      <c r="P8110" s="27"/>
      <c r="Q8110" s="27"/>
      <c r="R8110" s="27"/>
      <c r="S8110" s="27"/>
      <c r="T8110" s="27"/>
      <c r="U8110" s="27"/>
      <c r="V8110" s="27"/>
      <c r="W8110" s="27"/>
      <c r="X8110" s="27"/>
      <c r="Y8110" s="27"/>
      <c r="Z8110" s="27"/>
      <c r="AA8110" s="27"/>
      <c r="AB8110" s="27"/>
      <c r="AC8110" s="27"/>
      <c r="AD8110" s="27"/>
      <c r="AE8110" s="27"/>
      <c r="AF8110" s="27"/>
      <c r="AG8110" s="27"/>
      <c r="AH8110" s="27"/>
      <c r="AI8110" s="27"/>
      <c r="AJ8110" s="27"/>
      <c r="AK8110" s="27"/>
    </row>
    <row r="8111" spans="1:37" s="46" customFormat="1" x14ac:dyDescent="0.25">
      <c r="A8111" s="96"/>
      <c r="B8111" s="96"/>
      <c r="C8111" s="61"/>
      <c r="D8111" s="95"/>
      <c r="E8111" s="59"/>
      <c r="F8111" s="47"/>
      <c r="G8111" s="47"/>
      <c r="H8111" s="47"/>
      <c r="I8111" s="94"/>
      <c r="J8111" s="47"/>
      <c r="K8111" s="27"/>
      <c r="L8111" s="27"/>
      <c r="M8111" s="24"/>
      <c r="N8111" s="27"/>
      <c r="O8111" s="27"/>
      <c r="P8111" s="27"/>
      <c r="Q8111" s="27"/>
      <c r="R8111" s="27"/>
      <c r="S8111" s="27"/>
      <c r="T8111" s="27"/>
      <c r="U8111" s="27"/>
      <c r="V8111" s="27"/>
      <c r="W8111" s="27"/>
      <c r="X8111" s="27"/>
      <c r="Y8111" s="27"/>
      <c r="Z8111" s="27"/>
      <c r="AA8111" s="27"/>
      <c r="AB8111" s="27"/>
      <c r="AC8111" s="27"/>
      <c r="AD8111" s="27"/>
      <c r="AE8111" s="27"/>
      <c r="AF8111" s="27"/>
      <c r="AG8111" s="27"/>
      <c r="AH8111" s="27"/>
      <c r="AI8111" s="27"/>
      <c r="AJ8111" s="27"/>
      <c r="AK8111" s="27"/>
    </row>
    <row r="8112" spans="1:37" s="46" customFormat="1" x14ac:dyDescent="0.25">
      <c r="A8112" s="96"/>
      <c r="B8112" s="96"/>
      <c r="C8112" s="61"/>
      <c r="D8112" s="95"/>
      <c r="E8112" s="59"/>
      <c r="F8112" s="47"/>
      <c r="G8112" s="47"/>
      <c r="H8112" s="47"/>
      <c r="I8112" s="94"/>
      <c r="J8112" s="47"/>
      <c r="K8112" s="27"/>
      <c r="L8112" s="27"/>
      <c r="M8112" s="24"/>
      <c r="N8112" s="27"/>
      <c r="O8112" s="27"/>
      <c r="P8112" s="27"/>
      <c r="Q8112" s="27"/>
      <c r="R8112" s="27"/>
      <c r="S8112" s="27"/>
      <c r="T8112" s="27"/>
      <c r="U8112" s="27"/>
      <c r="V8112" s="27"/>
      <c r="W8112" s="27"/>
      <c r="X8112" s="27"/>
      <c r="Y8112" s="27"/>
      <c r="Z8112" s="27"/>
      <c r="AA8112" s="27"/>
      <c r="AB8112" s="27"/>
      <c r="AC8112" s="27"/>
      <c r="AD8112" s="27"/>
      <c r="AE8112" s="27"/>
      <c r="AF8112" s="27"/>
      <c r="AG8112" s="27"/>
      <c r="AH8112" s="27"/>
      <c r="AI8112" s="27"/>
      <c r="AJ8112" s="27"/>
      <c r="AK8112" s="27"/>
    </row>
    <row r="8113" spans="1:37" s="46" customFormat="1" x14ac:dyDescent="0.25">
      <c r="A8113" s="96"/>
      <c r="B8113" s="96"/>
      <c r="C8113" s="61"/>
      <c r="D8113" s="95"/>
      <c r="E8113" s="59"/>
      <c r="F8113" s="47"/>
      <c r="G8113" s="47"/>
      <c r="H8113" s="47"/>
      <c r="I8113" s="94"/>
      <c r="J8113" s="47"/>
      <c r="K8113" s="27"/>
      <c r="L8113" s="27"/>
      <c r="M8113" s="24"/>
      <c r="N8113" s="27"/>
      <c r="O8113" s="27"/>
      <c r="P8113" s="27"/>
      <c r="Q8113" s="27"/>
      <c r="R8113" s="27"/>
      <c r="S8113" s="27"/>
      <c r="T8113" s="27"/>
      <c r="U8113" s="27"/>
      <c r="V8113" s="27"/>
      <c r="W8113" s="27"/>
      <c r="X8113" s="27"/>
      <c r="Y8113" s="27"/>
      <c r="Z8113" s="27"/>
      <c r="AA8113" s="27"/>
      <c r="AB8113" s="27"/>
      <c r="AC8113" s="27"/>
      <c r="AD8113" s="27"/>
      <c r="AE8113" s="27"/>
      <c r="AF8113" s="27"/>
      <c r="AG8113" s="27"/>
      <c r="AH8113" s="27"/>
      <c r="AI8113" s="27"/>
      <c r="AJ8113" s="27"/>
      <c r="AK8113" s="27"/>
    </row>
    <row r="8114" spans="1:37" s="46" customFormat="1" x14ac:dyDescent="0.25">
      <c r="A8114" s="96"/>
      <c r="B8114" s="96"/>
      <c r="C8114" s="61"/>
      <c r="D8114" s="95"/>
      <c r="E8114" s="59"/>
      <c r="F8114" s="47"/>
      <c r="G8114" s="47"/>
      <c r="H8114" s="47"/>
      <c r="I8114" s="94"/>
      <c r="J8114" s="47"/>
      <c r="K8114" s="27"/>
      <c r="L8114" s="27"/>
      <c r="M8114" s="24"/>
      <c r="N8114" s="27"/>
      <c r="O8114" s="27"/>
      <c r="P8114" s="27"/>
      <c r="Q8114" s="27"/>
      <c r="R8114" s="27"/>
      <c r="S8114" s="27"/>
      <c r="T8114" s="27"/>
      <c r="U8114" s="27"/>
      <c r="V8114" s="27"/>
      <c r="W8114" s="27"/>
      <c r="X8114" s="27"/>
      <c r="Y8114" s="27"/>
      <c r="Z8114" s="27"/>
      <c r="AA8114" s="27"/>
      <c r="AB8114" s="27"/>
      <c r="AC8114" s="27"/>
      <c r="AD8114" s="27"/>
      <c r="AE8114" s="27"/>
      <c r="AF8114" s="27"/>
      <c r="AG8114" s="27"/>
      <c r="AH8114" s="27"/>
      <c r="AI8114" s="27"/>
      <c r="AJ8114" s="27"/>
      <c r="AK8114" s="27"/>
    </row>
    <row r="8115" spans="1:37" s="46" customFormat="1" x14ac:dyDescent="0.25">
      <c r="A8115" s="96"/>
      <c r="B8115" s="96"/>
      <c r="C8115" s="61"/>
      <c r="D8115" s="95"/>
      <c r="E8115" s="59"/>
      <c r="F8115" s="47"/>
      <c r="G8115" s="47"/>
      <c r="H8115" s="47"/>
      <c r="I8115" s="94"/>
      <c r="J8115" s="47"/>
      <c r="K8115" s="27"/>
      <c r="L8115" s="27"/>
      <c r="M8115" s="24"/>
      <c r="N8115" s="27"/>
      <c r="O8115" s="27"/>
      <c r="P8115" s="27"/>
      <c r="Q8115" s="27"/>
      <c r="R8115" s="27"/>
      <c r="S8115" s="27"/>
      <c r="T8115" s="27"/>
      <c r="U8115" s="27"/>
      <c r="V8115" s="27"/>
      <c r="W8115" s="27"/>
      <c r="X8115" s="27"/>
      <c r="Y8115" s="27"/>
      <c r="Z8115" s="27"/>
      <c r="AA8115" s="27"/>
      <c r="AB8115" s="27"/>
      <c r="AC8115" s="27"/>
      <c r="AD8115" s="27"/>
      <c r="AE8115" s="27"/>
      <c r="AF8115" s="27"/>
      <c r="AG8115" s="27"/>
      <c r="AH8115" s="27"/>
      <c r="AI8115" s="27"/>
      <c r="AJ8115" s="27"/>
      <c r="AK8115" s="27"/>
    </row>
    <row r="8116" spans="1:37" s="46" customFormat="1" x14ac:dyDescent="0.25">
      <c r="A8116" s="96"/>
      <c r="B8116" s="96"/>
      <c r="C8116" s="61"/>
      <c r="D8116" s="95"/>
      <c r="E8116" s="59"/>
      <c r="F8116" s="47"/>
      <c r="G8116" s="47"/>
      <c r="H8116" s="47"/>
      <c r="I8116" s="94"/>
      <c r="J8116" s="47"/>
      <c r="K8116" s="27"/>
      <c r="L8116" s="27"/>
      <c r="M8116" s="24"/>
      <c r="N8116" s="27"/>
      <c r="O8116" s="27"/>
      <c r="P8116" s="27"/>
      <c r="Q8116" s="27"/>
      <c r="R8116" s="27"/>
      <c r="S8116" s="27"/>
      <c r="T8116" s="27"/>
      <c r="U8116" s="27"/>
      <c r="V8116" s="27"/>
      <c r="W8116" s="27"/>
      <c r="X8116" s="27"/>
      <c r="Y8116" s="27"/>
      <c r="Z8116" s="27"/>
      <c r="AA8116" s="27"/>
      <c r="AB8116" s="27"/>
      <c r="AC8116" s="27"/>
      <c r="AD8116" s="27"/>
      <c r="AE8116" s="27"/>
      <c r="AF8116" s="27"/>
      <c r="AG8116" s="27"/>
      <c r="AH8116" s="27"/>
      <c r="AI8116" s="27"/>
      <c r="AJ8116" s="27"/>
      <c r="AK8116" s="27"/>
    </row>
    <row r="8117" spans="1:37" s="46" customFormat="1" x14ac:dyDescent="0.25">
      <c r="A8117" s="96"/>
      <c r="B8117" s="96"/>
      <c r="C8117" s="61"/>
      <c r="D8117" s="95"/>
      <c r="E8117" s="59"/>
      <c r="F8117" s="47"/>
      <c r="G8117" s="47"/>
      <c r="H8117" s="47"/>
      <c r="I8117" s="94"/>
      <c r="J8117" s="47"/>
      <c r="K8117" s="27"/>
      <c r="L8117" s="27"/>
      <c r="M8117" s="24"/>
      <c r="N8117" s="27"/>
      <c r="O8117" s="27"/>
      <c r="P8117" s="27"/>
      <c r="Q8117" s="27"/>
      <c r="R8117" s="27"/>
      <c r="S8117" s="27"/>
      <c r="T8117" s="27"/>
      <c r="U8117" s="27"/>
      <c r="V8117" s="27"/>
      <c r="W8117" s="27"/>
      <c r="X8117" s="27"/>
      <c r="Y8117" s="27"/>
      <c r="Z8117" s="27"/>
      <c r="AA8117" s="27"/>
      <c r="AB8117" s="27"/>
      <c r="AC8117" s="27"/>
      <c r="AD8117" s="27"/>
      <c r="AE8117" s="27"/>
      <c r="AF8117" s="27"/>
      <c r="AG8117" s="27"/>
      <c r="AH8117" s="27"/>
      <c r="AI8117" s="27"/>
      <c r="AJ8117" s="27"/>
      <c r="AK8117" s="27"/>
    </row>
    <row r="8118" spans="1:37" s="46" customFormat="1" x14ac:dyDescent="0.25">
      <c r="A8118" s="96"/>
      <c r="B8118" s="96"/>
      <c r="C8118" s="61"/>
      <c r="D8118" s="95"/>
      <c r="E8118" s="59"/>
      <c r="F8118" s="47"/>
      <c r="G8118" s="47"/>
      <c r="H8118" s="47"/>
      <c r="I8118" s="94"/>
      <c r="J8118" s="47"/>
      <c r="K8118" s="27"/>
      <c r="L8118" s="27"/>
      <c r="M8118" s="24"/>
      <c r="N8118" s="27"/>
      <c r="O8118" s="27"/>
      <c r="P8118" s="27"/>
      <c r="Q8118" s="27"/>
      <c r="R8118" s="27"/>
      <c r="S8118" s="27"/>
      <c r="T8118" s="27"/>
      <c r="U8118" s="27"/>
      <c r="V8118" s="27"/>
      <c r="W8118" s="27"/>
      <c r="X8118" s="27"/>
      <c r="Y8118" s="27"/>
      <c r="Z8118" s="27"/>
      <c r="AA8118" s="27"/>
      <c r="AB8118" s="27"/>
      <c r="AC8118" s="27"/>
      <c r="AD8118" s="27"/>
      <c r="AE8118" s="27"/>
      <c r="AF8118" s="27"/>
      <c r="AG8118" s="27"/>
      <c r="AH8118" s="27"/>
      <c r="AI8118" s="27"/>
      <c r="AJ8118" s="27"/>
      <c r="AK8118" s="27"/>
    </row>
    <row r="8119" spans="1:37" s="46" customFormat="1" x14ac:dyDescent="0.25">
      <c r="A8119" s="96"/>
      <c r="B8119" s="96"/>
      <c r="C8119" s="61"/>
      <c r="D8119" s="95"/>
      <c r="E8119" s="59"/>
      <c r="F8119" s="47"/>
      <c r="G8119" s="47"/>
      <c r="H8119" s="47"/>
      <c r="I8119" s="94"/>
      <c r="J8119" s="47"/>
      <c r="K8119" s="27"/>
      <c r="L8119" s="27"/>
      <c r="M8119" s="24"/>
      <c r="N8119" s="27"/>
      <c r="O8119" s="27"/>
      <c r="P8119" s="27"/>
      <c r="Q8119" s="27"/>
      <c r="R8119" s="27"/>
      <c r="S8119" s="27"/>
      <c r="T8119" s="27"/>
      <c r="U8119" s="27"/>
      <c r="V8119" s="27"/>
      <c r="W8119" s="27"/>
      <c r="X8119" s="27"/>
      <c r="Y8119" s="27"/>
      <c r="Z8119" s="27"/>
      <c r="AA8119" s="27"/>
      <c r="AB8119" s="27"/>
      <c r="AC8119" s="27"/>
      <c r="AD8119" s="27"/>
      <c r="AE8119" s="27"/>
      <c r="AF8119" s="27"/>
      <c r="AG8119" s="27"/>
      <c r="AH8119" s="27"/>
      <c r="AI8119" s="27"/>
      <c r="AJ8119" s="27"/>
      <c r="AK8119" s="27"/>
    </row>
    <row r="8120" spans="1:37" s="46" customFormat="1" x14ac:dyDescent="0.25">
      <c r="A8120" s="96"/>
      <c r="B8120" s="96"/>
      <c r="C8120" s="61"/>
      <c r="D8120" s="95"/>
      <c r="E8120" s="59"/>
      <c r="F8120" s="47"/>
      <c r="G8120" s="47"/>
      <c r="H8120" s="47"/>
      <c r="I8120" s="94"/>
      <c r="J8120" s="47"/>
      <c r="K8120" s="27"/>
      <c r="L8120" s="27"/>
      <c r="M8120" s="24"/>
      <c r="N8120" s="27"/>
      <c r="O8120" s="27"/>
      <c r="P8120" s="27"/>
      <c r="Q8120" s="27"/>
      <c r="R8120" s="27"/>
      <c r="S8120" s="27"/>
      <c r="T8120" s="27"/>
      <c r="U8120" s="27"/>
      <c r="V8120" s="27"/>
      <c r="W8120" s="27"/>
      <c r="X8120" s="27"/>
      <c r="Y8120" s="27"/>
      <c r="Z8120" s="27"/>
      <c r="AA8120" s="27"/>
      <c r="AB8120" s="27"/>
      <c r="AC8120" s="27"/>
      <c r="AD8120" s="27"/>
      <c r="AE8120" s="27"/>
      <c r="AF8120" s="27"/>
      <c r="AG8120" s="27"/>
      <c r="AH8120" s="27"/>
      <c r="AI8120" s="27"/>
      <c r="AJ8120" s="27"/>
      <c r="AK8120" s="27"/>
    </row>
    <row r="8121" spans="1:37" s="46" customFormat="1" x14ac:dyDescent="0.25">
      <c r="A8121" s="96"/>
      <c r="B8121" s="96"/>
      <c r="C8121" s="61"/>
      <c r="D8121" s="95"/>
      <c r="E8121" s="59"/>
      <c r="F8121" s="47"/>
      <c r="G8121" s="47"/>
      <c r="H8121" s="47"/>
      <c r="I8121" s="94"/>
      <c r="J8121" s="47"/>
      <c r="K8121" s="27"/>
      <c r="L8121" s="27"/>
      <c r="M8121" s="24"/>
      <c r="N8121" s="27"/>
      <c r="O8121" s="27"/>
      <c r="P8121" s="27"/>
      <c r="Q8121" s="27"/>
      <c r="R8121" s="27"/>
      <c r="S8121" s="27"/>
      <c r="T8121" s="27"/>
      <c r="U8121" s="27"/>
      <c r="V8121" s="27"/>
      <c r="W8121" s="27"/>
      <c r="X8121" s="27"/>
      <c r="Y8121" s="27"/>
      <c r="Z8121" s="27"/>
      <c r="AA8121" s="27"/>
      <c r="AB8121" s="27"/>
      <c r="AC8121" s="27"/>
      <c r="AD8121" s="27"/>
      <c r="AE8121" s="27"/>
      <c r="AF8121" s="27"/>
      <c r="AG8121" s="27"/>
      <c r="AH8121" s="27"/>
      <c r="AI8121" s="27"/>
      <c r="AJ8121" s="27"/>
      <c r="AK8121" s="27"/>
    </row>
    <row r="8122" spans="1:37" s="46" customFormat="1" x14ac:dyDescent="0.25">
      <c r="A8122" s="96"/>
      <c r="B8122" s="96"/>
      <c r="C8122" s="61"/>
      <c r="D8122" s="95"/>
      <c r="E8122" s="59"/>
      <c r="F8122" s="47"/>
      <c r="G8122" s="47"/>
      <c r="H8122" s="47"/>
      <c r="I8122" s="94"/>
      <c r="J8122" s="47"/>
      <c r="K8122" s="27"/>
      <c r="L8122" s="27"/>
      <c r="M8122" s="24"/>
      <c r="N8122" s="27"/>
      <c r="O8122" s="27"/>
      <c r="P8122" s="27"/>
      <c r="Q8122" s="27"/>
      <c r="R8122" s="27"/>
      <c r="S8122" s="27"/>
      <c r="T8122" s="27"/>
      <c r="U8122" s="27"/>
      <c r="V8122" s="27"/>
      <c r="W8122" s="27"/>
      <c r="X8122" s="27"/>
      <c r="Y8122" s="27"/>
      <c r="Z8122" s="27"/>
      <c r="AA8122" s="27"/>
      <c r="AB8122" s="27"/>
      <c r="AC8122" s="27"/>
      <c r="AD8122" s="27"/>
      <c r="AE8122" s="27"/>
      <c r="AF8122" s="27"/>
      <c r="AG8122" s="27"/>
      <c r="AH8122" s="27"/>
      <c r="AI8122" s="27"/>
      <c r="AJ8122" s="27"/>
      <c r="AK8122" s="27"/>
    </row>
    <row r="8123" spans="1:37" s="46" customFormat="1" x14ac:dyDescent="0.25">
      <c r="A8123" s="96"/>
      <c r="B8123" s="96"/>
      <c r="C8123" s="61"/>
      <c r="D8123" s="95"/>
      <c r="E8123" s="59"/>
      <c r="F8123" s="47"/>
      <c r="G8123" s="47"/>
      <c r="H8123" s="47"/>
      <c r="I8123" s="94"/>
      <c r="J8123" s="47"/>
      <c r="K8123" s="27"/>
      <c r="L8123" s="27"/>
      <c r="M8123" s="24"/>
      <c r="N8123" s="27"/>
      <c r="O8123" s="27"/>
      <c r="P8123" s="27"/>
      <c r="Q8123" s="27"/>
      <c r="R8123" s="27"/>
      <c r="S8123" s="27"/>
      <c r="T8123" s="27"/>
      <c r="U8123" s="27"/>
      <c r="V8123" s="27"/>
      <c r="W8123" s="27"/>
      <c r="X8123" s="27"/>
      <c r="Y8123" s="27"/>
      <c r="Z8123" s="27"/>
      <c r="AA8123" s="27"/>
      <c r="AB8123" s="27"/>
      <c r="AC8123" s="27"/>
      <c r="AD8123" s="27"/>
      <c r="AE8123" s="27"/>
      <c r="AF8123" s="27"/>
      <c r="AG8123" s="27"/>
      <c r="AH8123" s="27"/>
      <c r="AI8123" s="27"/>
      <c r="AJ8123" s="27"/>
      <c r="AK8123" s="27"/>
    </row>
    <row r="8124" spans="1:37" s="46" customFormat="1" x14ac:dyDescent="0.25">
      <c r="A8124" s="96"/>
      <c r="B8124" s="96"/>
      <c r="C8124" s="61"/>
      <c r="D8124" s="95"/>
      <c r="E8124" s="59"/>
      <c r="F8124" s="47"/>
      <c r="G8124" s="47"/>
      <c r="H8124" s="47"/>
      <c r="I8124" s="94"/>
      <c r="J8124" s="47"/>
      <c r="K8124" s="27"/>
      <c r="L8124" s="27"/>
      <c r="M8124" s="24"/>
      <c r="N8124" s="27"/>
      <c r="O8124" s="27"/>
      <c r="P8124" s="27"/>
      <c r="Q8124" s="27"/>
      <c r="R8124" s="27"/>
      <c r="S8124" s="27"/>
      <c r="T8124" s="27"/>
      <c r="U8124" s="27"/>
      <c r="V8124" s="27"/>
      <c r="W8124" s="27"/>
      <c r="X8124" s="27"/>
      <c r="Y8124" s="27"/>
      <c r="Z8124" s="27"/>
      <c r="AA8124" s="27"/>
      <c r="AB8124" s="27"/>
      <c r="AC8124" s="27"/>
      <c r="AD8124" s="27"/>
      <c r="AE8124" s="27"/>
      <c r="AF8124" s="27"/>
      <c r="AG8124" s="27"/>
      <c r="AH8124" s="27"/>
      <c r="AI8124" s="27"/>
      <c r="AJ8124" s="27"/>
      <c r="AK8124" s="27"/>
    </row>
    <row r="8125" spans="1:37" s="46" customFormat="1" x14ac:dyDescent="0.25">
      <c r="A8125" s="96"/>
      <c r="B8125" s="96"/>
      <c r="C8125" s="61"/>
      <c r="D8125" s="95"/>
      <c r="E8125" s="59"/>
      <c r="F8125" s="47"/>
      <c r="G8125" s="47"/>
      <c r="H8125" s="47"/>
      <c r="I8125" s="94"/>
      <c r="J8125" s="47"/>
      <c r="K8125" s="27"/>
      <c r="L8125" s="27"/>
      <c r="M8125" s="24"/>
      <c r="N8125" s="27"/>
      <c r="O8125" s="27"/>
      <c r="P8125" s="27"/>
      <c r="Q8125" s="27"/>
      <c r="R8125" s="27"/>
      <c r="S8125" s="27"/>
      <c r="T8125" s="27"/>
      <c r="U8125" s="27"/>
      <c r="V8125" s="27"/>
      <c r="W8125" s="27"/>
      <c r="X8125" s="27"/>
      <c r="Y8125" s="27"/>
      <c r="Z8125" s="27"/>
      <c r="AA8125" s="27"/>
      <c r="AB8125" s="27"/>
      <c r="AC8125" s="27"/>
      <c r="AD8125" s="27"/>
      <c r="AE8125" s="27"/>
      <c r="AF8125" s="27"/>
      <c r="AG8125" s="27"/>
      <c r="AH8125" s="27"/>
      <c r="AI8125" s="27"/>
      <c r="AJ8125" s="27"/>
      <c r="AK8125" s="27"/>
    </row>
    <row r="8126" spans="1:37" s="46" customFormat="1" x14ac:dyDescent="0.25">
      <c r="A8126" s="96"/>
      <c r="B8126" s="96"/>
      <c r="C8126" s="61"/>
      <c r="D8126" s="95"/>
      <c r="E8126" s="59"/>
      <c r="F8126" s="47"/>
      <c r="G8126" s="47"/>
      <c r="H8126" s="47"/>
      <c r="I8126" s="94"/>
      <c r="J8126" s="47"/>
      <c r="K8126" s="27"/>
      <c r="L8126" s="27"/>
      <c r="M8126" s="24"/>
      <c r="N8126" s="27"/>
      <c r="O8126" s="27"/>
      <c r="P8126" s="27"/>
      <c r="Q8126" s="27"/>
      <c r="R8126" s="27"/>
      <c r="S8126" s="27"/>
      <c r="T8126" s="27"/>
      <c r="U8126" s="27"/>
      <c r="V8126" s="27"/>
      <c r="W8126" s="27"/>
      <c r="X8126" s="27"/>
      <c r="Y8126" s="27"/>
      <c r="Z8126" s="27"/>
      <c r="AA8126" s="27"/>
      <c r="AB8126" s="27"/>
      <c r="AC8126" s="27"/>
      <c r="AD8126" s="27"/>
      <c r="AE8126" s="27"/>
      <c r="AF8126" s="27"/>
      <c r="AG8126" s="27"/>
      <c r="AH8126" s="27"/>
      <c r="AI8126" s="27"/>
      <c r="AJ8126" s="27"/>
      <c r="AK8126" s="27"/>
    </row>
    <row r="8127" spans="1:37" s="46" customFormat="1" x14ac:dyDescent="0.25">
      <c r="A8127" s="96"/>
      <c r="B8127" s="96"/>
      <c r="C8127" s="61"/>
      <c r="D8127" s="95"/>
      <c r="E8127" s="59"/>
      <c r="F8127" s="47"/>
      <c r="G8127" s="47"/>
      <c r="H8127" s="47"/>
      <c r="I8127" s="94"/>
      <c r="J8127" s="47"/>
      <c r="K8127" s="27"/>
      <c r="L8127" s="27"/>
      <c r="M8127" s="24"/>
      <c r="N8127" s="27"/>
      <c r="O8127" s="27"/>
      <c r="P8127" s="27"/>
      <c r="Q8127" s="27"/>
      <c r="R8127" s="27"/>
      <c r="S8127" s="27"/>
      <c r="T8127" s="27"/>
      <c r="U8127" s="27"/>
      <c r="V8127" s="27"/>
      <c r="W8127" s="27"/>
      <c r="X8127" s="27"/>
      <c r="Y8127" s="27"/>
      <c r="Z8127" s="27"/>
      <c r="AA8127" s="27"/>
      <c r="AB8127" s="27"/>
      <c r="AC8127" s="27"/>
      <c r="AD8127" s="27"/>
      <c r="AE8127" s="27"/>
      <c r="AF8127" s="27"/>
      <c r="AG8127" s="27"/>
      <c r="AH8127" s="27"/>
      <c r="AI8127" s="27"/>
      <c r="AJ8127" s="27"/>
      <c r="AK8127" s="27"/>
    </row>
    <row r="8128" spans="1:37" s="46" customFormat="1" x14ac:dyDescent="0.25">
      <c r="A8128" s="96"/>
      <c r="B8128" s="96"/>
      <c r="C8128" s="61"/>
      <c r="D8128" s="95"/>
      <c r="E8128" s="59"/>
      <c r="F8128" s="47"/>
      <c r="G8128" s="47"/>
      <c r="H8128" s="47"/>
      <c r="I8128" s="94"/>
      <c r="J8128" s="47"/>
      <c r="K8128" s="27"/>
      <c r="L8128" s="27"/>
      <c r="M8128" s="24"/>
      <c r="N8128" s="27"/>
      <c r="O8128" s="27"/>
      <c r="P8128" s="27"/>
      <c r="Q8128" s="27"/>
      <c r="R8128" s="27"/>
      <c r="S8128" s="27"/>
      <c r="T8128" s="27"/>
      <c r="U8128" s="27"/>
      <c r="V8128" s="27"/>
      <c r="W8128" s="27"/>
      <c r="X8128" s="27"/>
      <c r="Y8128" s="27"/>
      <c r="Z8128" s="27"/>
      <c r="AA8128" s="27"/>
      <c r="AB8128" s="27"/>
      <c r="AC8128" s="27"/>
      <c r="AD8128" s="27"/>
      <c r="AE8128" s="27"/>
      <c r="AF8128" s="27"/>
      <c r="AG8128" s="27"/>
      <c r="AH8128" s="27"/>
      <c r="AI8128" s="27"/>
      <c r="AJ8128" s="27"/>
      <c r="AK8128" s="27"/>
    </row>
    <row r="8129" spans="1:37" s="46" customFormat="1" x14ac:dyDescent="0.25">
      <c r="A8129" s="96"/>
      <c r="B8129" s="96"/>
      <c r="C8129" s="61"/>
      <c r="D8129" s="95"/>
      <c r="E8129" s="59"/>
      <c r="F8129" s="47"/>
      <c r="G8129" s="47"/>
      <c r="H8129" s="47"/>
      <c r="I8129" s="94"/>
      <c r="J8129" s="47"/>
      <c r="K8129" s="27"/>
      <c r="L8129" s="27"/>
      <c r="M8129" s="24"/>
      <c r="N8129" s="27"/>
      <c r="O8129" s="27"/>
      <c r="P8129" s="27"/>
      <c r="Q8129" s="27"/>
      <c r="R8129" s="27"/>
      <c r="S8129" s="27"/>
      <c r="T8129" s="27"/>
      <c r="U8129" s="27"/>
      <c r="V8129" s="27"/>
      <c r="W8129" s="27"/>
      <c r="X8129" s="27"/>
      <c r="Y8129" s="27"/>
      <c r="Z8129" s="27"/>
      <c r="AA8129" s="27"/>
      <c r="AB8129" s="27"/>
      <c r="AC8129" s="27"/>
      <c r="AD8129" s="27"/>
      <c r="AE8129" s="27"/>
      <c r="AF8129" s="27"/>
      <c r="AG8129" s="27"/>
      <c r="AH8129" s="27"/>
      <c r="AI8129" s="27"/>
      <c r="AJ8129" s="27"/>
      <c r="AK8129" s="27"/>
    </row>
    <row r="8130" spans="1:37" s="46" customFormat="1" x14ac:dyDescent="0.25">
      <c r="A8130" s="96"/>
      <c r="B8130" s="96"/>
      <c r="C8130" s="61"/>
      <c r="D8130" s="95"/>
      <c r="E8130" s="59"/>
      <c r="F8130" s="47"/>
      <c r="G8130" s="47"/>
      <c r="H8130" s="47"/>
      <c r="I8130" s="94"/>
      <c r="J8130" s="47"/>
      <c r="K8130" s="27"/>
      <c r="L8130" s="27"/>
      <c r="M8130" s="24"/>
      <c r="N8130" s="27"/>
      <c r="O8130" s="27"/>
      <c r="P8130" s="27"/>
      <c r="Q8130" s="27"/>
      <c r="R8130" s="27"/>
      <c r="S8130" s="27"/>
      <c r="T8130" s="27"/>
      <c r="U8130" s="27"/>
      <c r="V8130" s="27"/>
      <c r="W8130" s="27"/>
      <c r="X8130" s="27"/>
      <c r="Y8130" s="27"/>
      <c r="Z8130" s="27"/>
      <c r="AA8130" s="27"/>
      <c r="AB8130" s="27"/>
      <c r="AC8130" s="27"/>
      <c r="AD8130" s="27"/>
      <c r="AE8130" s="27"/>
      <c r="AF8130" s="27"/>
      <c r="AG8130" s="27"/>
      <c r="AH8130" s="27"/>
      <c r="AI8130" s="27"/>
      <c r="AJ8130" s="27"/>
      <c r="AK8130" s="27"/>
    </row>
    <row r="8131" spans="1:37" s="46" customFormat="1" x14ac:dyDescent="0.25">
      <c r="A8131" s="96"/>
      <c r="B8131" s="96"/>
      <c r="C8131" s="61"/>
      <c r="D8131" s="95"/>
      <c r="E8131" s="59"/>
      <c r="F8131" s="47"/>
      <c r="G8131" s="47"/>
      <c r="H8131" s="47"/>
      <c r="I8131" s="94"/>
      <c r="J8131" s="47"/>
      <c r="K8131" s="27"/>
      <c r="L8131" s="27"/>
      <c r="M8131" s="24"/>
      <c r="N8131" s="27"/>
      <c r="O8131" s="27"/>
      <c r="P8131" s="27"/>
      <c r="Q8131" s="27"/>
      <c r="R8131" s="27"/>
      <c r="S8131" s="27"/>
      <c r="T8131" s="27"/>
      <c r="U8131" s="27"/>
      <c r="V8131" s="27"/>
      <c r="W8131" s="27"/>
      <c r="X8131" s="27"/>
      <c r="Y8131" s="27"/>
      <c r="Z8131" s="27"/>
      <c r="AA8131" s="27"/>
      <c r="AB8131" s="27"/>
      <c r="AC8131" s="27"/>
      <c r="AD8131" s="27"/>
      <c r="AE8131" s="27"/>
      <c r="AF8131" s="27"/>
      <c r="AG8131" s="27"/>
      <c r="AH8131" s="27"/>
      <c r="AI8131" s="27"/>
      <c r="AJ8131" s="27"/>
      <c r="AK8131" s="27"/>
    </row>
    <row r="8132" spans="1:37" s="46" customFormat="1" x14ac:dyDescent="0.25">
      <c r="A8132" s="96"/>
      <c r="B8132" s="96"/>
      <c r="C8132" s="61"/>
      <c r="D8132" s="95"/>
      <c r="E8132" s="59"/>
      <c r="F8132" s="47"/>
      <c r="G8132" s="47"/>
      <c r="H8132" s="47"/>
      <c r="I8132" s="94"/>
      <c r="J8132" s="47"/>
      <c r="K8132" s="27"/>
      <c r="L8132" s="27"/>
      <c r="M8132" s="24"/>
      <c r="N8132" s="27"/>
      <c r="O8132" s="27"/>
      <c r="P8132" s="27"/>
      <c r="Q8132" s="27"/>
      <c r="R8132" s="27"/>
      <c r="S8132" s="27"/>
      <c r="T8132" s="27"/>
      <c r="U8132" s="27"/>
      <c r="V8132" s="27"/>
      <c r="W8132" s="27"/>
      <c r="X8132" s="27"/>
      <c r="Y8132" s="27"/>
      <c r="Z8132" s="27"/>
      <c r="AA8132" s="27"/>
      <c r="AB8132" s="27"/>
      <c r="AC8132" s="27"/>
      <c r="AD8132" s="27"/>
      <c r="AE8132" s="27"/>
      <c r="AF8132" s="27"/>
      <c r="AG8132" s="27"/>
      <c r="AH8132" s="27"/>
      <c r="AI8132" s="27"/>
      <c r="AJ8132" s="27"/>
      <c r="AK8132" s="27"/>
    </row>
    <row r="8133" spans="1:37" s="46" customFormat="1" x14ac:dyDescent="0.25">
      <c r="A8133" s="96"/>
      <c r="B8133" s="96"/>
      <c r="C8133" s="61"/>
      <c r="D8133" s="95"/>
      <c r="E8133" s="59"/>
      <c r="F8133" s="47"/>
      <c r="G8133" s="47"/>
      <c r="H8133" s="47"/>
      <c r="I8133" s="94"/>
      <c r="J8133" s="47"/>
      <c r="K8133" s="27"/>
      <c r="L8133" s="27"/>
      <c r="M8133" s="24"/>
      <c r="N8133" s="27"/>
      <c r="O8133" s="27"/>
      <c r="P8133" s="27"/>
      <c r="Q8133" s="27"/>
      <c r="R8133" s="27"/>
      <c r="S8133" s="27"/>
      <c r="T8133" s="27"/>
      <c r="U8133" s="27"/>
      <c r="V8133" s="27"/>
      <c r="W8133" s="27"/>
      <c r="X8133" s="27"/>
      <c r="Y8133" s="27"/>
      <c r="Z8133" s="27"/>
      <c r="AA8133" s="27"/>
      <c r="AB8133" s="27"/>
      <c r="AC8133" s="27"/>
      <c r="AD8133" s="27"/>
      <c r="AE8133" s="27"/>
      <c r="AF8133" s="27"/>
      <c r="AG8133" s="27"/>
      <c r="AH8133" s="27"/>
      <c r="AI8133" s="27"/>
      <c r="AJ8133" s="27"/>
      <c r="AK8133" s="27"/>
    </row>
    <row r="8134" spans="1:37" s="46" customFormat="1" x14ac:dyDescent="0.25">
      <c r="A8134" s="96"/>
      <c r="B8134" s="96"/>
      <c r="C8134" s="61"/>
      <c r="D8134" s="95"/>
      <c r="E8134" s="59"/>
      <c r="F8134" s="47"/>
      <c r="G8134" s="47"/>
      <c r="H8134" s="47"/>
      <c r="I8134" s="94"/>
      <c r="J8134" s="47"/>
      <c r="K8134" s="27"/>
      <c r="L8134" s="27"/>
      <c r="M8134" s="24"/>
      <c r="N8134" s="27"/>
      <c r="O8134" s="27"/>
      <c r="P8134" s="27"/>
      <c r="Q8134" s="27"/>
      <c r="R8134" s="27"/>
      <c r="S8134" s="27"/>
      <c r="T8134" s="27"/>
      <c r="U8134" s="27"/>
      <c r="V8134" s="27"/>
      <c r="W8134" s="27"/>
      <c r="X8134" s="27"/>
      <c r="Y8134" s="27"/>
      <c r="Z8134" s="27"/>
      <c r="AA8134" s="27"/>
      <c r="AB8134" s="27"/>
      <c r="AC8134" s="27"/>
      <c r="AD8134" s="27"/>
      <c r="AE8134" s="27"/>
      <c r="AF8134" s="27"/>
      <c r="AG8134" s="27"/>
      <c r="AH8134" s="27"/>
      <c r="AI8134" s="27"/>
      <c r="AJ8134" s="27"/>
      <c r="AK8134" s="27"/>
    </row>
    <row r="8135" spans="1:37" s="46" customFormat="1" x14ac:dyDescent="0.25">
      <c r="A8135" s="96"/>
      <c r="B8135" s="96"/>
      <c r="C8135" s="61"/>
      <c r="D8135" s="95"/>
      <c r="E8135" s="59"/>
      <c r="F8135" s="47"/>
      <c r="G8135" s="47"/>
      <c r="H8135" s="47"/>
      <c r="I8135" s="94"/>
      <c r="J8135" s="47"/>
      <c r="K8135" s="27"/>
      <c r="L8135" s="27"/>
      <c r="M8135" s="24"/>
      <c r="N8135" s="27"/>
      <c r="O8135" s="27"/>
      <c r="P8135" s="27"/>
      <c r="Q8135" s="27"/>
      <c r="R8135" s="27"/>
      <c r="S8135" s="27"/>
      <c r="T8135" s="27"/>
      <c r="U8135" s="27"/>
      <c r="V8135" s="27"/>
      <c r="W8135" s="27"/>
      <c r="X8135" s="27"/>
      <c r="Y8135" s="27"/>
      <c r="Z8135" s="27"/>
      <c r="AA8135" s="27"/>
      <c r="AB8135" s="27"/>
      <c r="AC8135" s="27"/>
      <c r="AD8135" s="27"/>
      <c r="AE8135" s="27"/>
      <c r="AF8135" s="27"/>
      <c r="AG8135" s="27"/>
      <c r="AH8135" s="27"/>
      <c r="AI8135" s="27"/>
      <c r="AJ8135" s="27"/>
      <c r="AK8135" s="27"/>
    </row>
    <row r="8136" spans="1:37" s="46" customFormat="1" x14ac:dyDescent="0.25">
      <c r="A8136" s="96"/>
      <c r="B8136" s="96"/>
      <c r="C8136" s="61"/>
      <c r="D8136" s="95"/>
      <c r="E8136" s="59"/>
      <c r="F8136" s="47"/>
      <c r="G8136" s="47"/>
      <c r="H8136" s="47"/>
      <c r="I8136" s="94"/>
      <c r="J8136" s="47"/>
      <c r="K8136" s="27"/>
      <c r="L8136" s="27"/>
      <c r="M8136" s="24"/>
      <c r="N8136" s="27"/>
      <c r="O8136" s="27"/>
      <c r="P8136" s="27"/>
      <c r="Q8136" s="27"/>
      <c r="R8136" s="27"/>
      <c r="S8136" s="27"/>
      <c r="T8136" s="27"/>
      <c r="U8136" s="27"/>
      <c r="V8136" s="27"/>
      <c r="W8136" s="27"/>
      <c r="X8136" s="27"/>
      <c r="Y8136" s="27"/>
      <c r="Z8136" s="27"/>
      <c r="AA8136" s="27"/>
      <c r="AB8136" s="27"/>
      <c r="AC8136" s="27"/>
      <c r="AD8136" s="27"/>
      <c r="AE8136" s="27"/>
      <c r="AF8136" s="27"/>
      <c r="AG8136" s="27"/>
      <c r="AH8136" s="27"/>
      <c r="AI8136" s="27"/>
      <c r="AJ8136" s="27"/>
      <c r="AK8136" s="27"/>
    </row>
    <row r="8137" spans="1:37" s="46" customFormat="1" x14ac:dyDescent="0.25">
      <c r="A8137" s="96"/>
      <c r="B8137" s="96"/>
      <c r="C8137" s="61"/>
      <c r="D8137" s="95"/>
      <c r="E8137" s="59"/>
      <c r="F8137" s="47"/>
      <c r="G8137" s="47"/>
      <c r="H8137" s="47"/>
      <c r="I8137" s="94"/>
      <c r="J8137" s="47"/>
      <c r="K8137" s="27"/>
      <c r="L8137" s="27"/>
      <c r="M8137" s="24"/>
      <c r="N8137" s="27"/>
      <c r="O8137" s="27"/>
      <c r="P8137" s="27"/>
      <c r="Q8137" s="27"/>
      <c r="R8137" s="27"/>
      <c r="S8137" s="27"/>
      <c r="T8137" s="27"/>
      <c r="U8137" s="27"/>
      <c r="V8137" s="27"/>
      <c r="W8137" s="27"/>
      <c r="X8137" s="27"/>
      <c r="Y8137" s="27"/>
      <c r="Z8137" s="27"/>
      <c r="AA8137" s="27"/>
      <c r="AB8137" s="27"/>
      <c r="AC8137" s="27"/>
      <c r="AD8137" s="27"/>
      <c r="AE8137" s="27"/>
      <c r="AF8137" s="27"/>
      <c r="AG8137" s="27"/>
      <c r="AH8137" s="27"/>
      <c r="AI8137" s="27"/>
      <c r="AJ8137" s="27"/>
      <c r="AK8137" s="27"/>
    </row>
    <row r="8138" spans="1:37" s="46" customFormat="1" x14ac:dyDescent="0.25">
      <c r="A8138" s="96"/>
      <c r="B8138" s="96"/>
      <c r="C8138" s="61"/>
      <c r="D8138" s="95"/>
      <c r="E8138" s="59"/>
      <c r="F8138" s="47"/>
      <c r="G8138" s="47"/>
      <c r="H8138" s="47"/>
      <c r="I8138" s="94"/>
      <c r="J8138" s="47"/>
      <c r="K8138" s="27"/>
      <c r="L8138" s="27"/>
      <c r="M8138" s="24"/>
      <c r="N8138" s="27"/>
      <c r="O8138" s="27"/>
      <c r="P8138" s="27"/>
      <c r="Q8138" s="27"/>
      <c r="R8138" s="27"/>
      <c r="S8138" s="27"/>
      <c r="T8138" s="27"/>
      <c r="U8138" s="27"/>
      <c r="V8138" s="27"/>
      <c r="W8138" s="27"/>
      <c r="X8138" s="27"/>
      <c r="Y8138" s="27"/>
      <c r="Z8138" s="27"/>
      <c r="AA8138" s="27"/>
      <c r="AB8138" s="27"/>
      <c r="AC8138" s="27"/>
      <c r="AD8138" s="27"/>
      <c r="AE8138" s="27"/>
      <c r="AF8138" s="27"/>
      <c r="AG8138" s="27"/>
      <c r="AH8138" s="27"/>
      <c r="AI8138" s="27"/>
      <c r="AJ8138" s="27"/>
      <c r="AK8138" s="27"/>
    </row>
    <row r="8139" spans="1:37" s="46" customFormat="1" x14ac:dyDescent="0.25">
      <c r="A8139" s="96"/>
      <c r="B8139" s="96"/>
      <c r="C8139" s="61"/>
      <c r="D8139" s="95"/>
      <c r="E8139" s="59"/>
      <c r="F8139" s="47"/>
      <c r="G8139" s="47"/>
      <c r="H8139" s="47"/>
      <c r="I8139" s="94"/>
      <c r="J8139" s="47"/>
      <c r="K8139" s="27"/>
      <c r="L8139" s="27"/>
      <c r="M8139" s="24"/>
      <c r="N8139" s="27"/>
      <c r="O8139" s="27"/>
      <c r="P8139" s="27"/>
      <c r="Q8139" s="27"/>
      <c r="R8139" s="27"/>
      <c r="S8139" s="27"/>
      <c r="T8139" s="27"/>
      <c r="U8139" s="27"/>
      <c r="V8139" s="27"/>
      <c r="W8139" s="27"/>
      <c r="X8139" s="27"/>
      <c r="Y8139" s="27"/>
      <c r="Z8139" s="27"/>
      <c r="AA8139" s="27"/>
      <c r="AB8139" s="27"/>
      <c r="AC8139" s="27"/>
      <c r="AD8139" s="27"/>
      <c r="AE8139" s="27"/>
      <c r="AF8139" s="27"/>
      <c r="AG8139" s="27"/>
      <c r="AH8139" s="27"/>
      <c r="AI8139" s="27"/>
      <c r="AJ8139" s="27"/>
      <c r="AK8139" s="27"/>
    </row>
    <row r="8140" spans="1:37" s="46" customFormat="1" x14ac:dyDescent="0.25">
      <c r="A8140" s="96"/>
      <c r="B8140" s="96"/>
      <c r="C8140" s="61"/>
      <c r="D8140" s="95"/>
      <c r="E8140" s="59"/>
      <c r="F8140" s="47"/>
      <c r="G8140" s="47"/>
      <c r="H8140" s="47"/>
      <c r="I8140" s="94"/>
      <c r="J8140" s="47"/>
      <c r="K8140" s="27"/>
      <c r="L8140" s="27"/>
      <c r="M8140" s="24"/>
      <c r="N8140" s="27"/>
      <c r="O8140" s="27"/>
      <c r="P8140" s="27"/>
      <c r="Q8140" s="27"/>
      <c r="R8140" s="27"/>
      <c r="S8140" s="27"/>
      <c r="T8140" s="27"/>
      <c r="U8140" s="27"/>
      <c r="V8140" s="27"/>
      <c r="W8140" s="27"/>
      <c r="X8140" s="27"/>
      <c r="Y8140" s="27"/>
      <c r="Z8140" s="27"/>
      <c r="AA8140" s="27"/>
      <c r="AB8140" s="27"/>
      <c r="AC8140" s="27"/>
      <c r="AD8140" s="27"/>
      <c r="AE8140" s="27"/>
      <c r="AF8140" s="27"/>
      <c r="AG8140" s="27"/>
      <c r="AH8140" s="27"/>
      <c r="AI8140" s="27"/>
      <c r="AJ8140" s="27"/>
      <c r="AK8140" s="27"/>
    </row>
    <row r="8141" spans="1:37" s="46" customFormat="1" x14ac:dyDescent="0.25">
      <c r="A8141" s="96"/>
      <c r="B8141" s="96"/>
      <c r="C8141" s="61"/>
      <c r="D8141" s="95"/>
      <c r="E8141" s="59"/>
      <c r="F8141" s="47"/>
      <c r="G8141" s="47"/>
      <c r="H8141" s="47"/>
      <c r="I8141" s="94"/>
      <c r="J8141" s="47"/>
      <c r="K8141" s="27"/>
      <c r="L8141" s="27"/>
      <c r="M8141" s="24"/>
      <c r="N8141" s="27"/>
      <c r="O8141" s="27"/>
      <c r="P8141" s="27"/>
      <c r="Q8141" s="27"/>
      <c r="R8141" s="27"/>
      <c r="S8141" s="27"/>
      <c r="T8141" s="27"/>
      <c r="U8141" s="27"/>
      <c r="V8141" s="27"/>
      <c r="W8141" s="27"/>
      <c r="X8141" s="27"/>
      <c r="Y8141" s="27"/>
      <c r="Z8141" s="27"/>
      <c r="AA8141" s="27"/>
      <c r="AB8141" s="27"/>
      <c r="AC8141" s="27"/>
      <c r="AD8141" s="27"/>
      <c r="AE8141" s="27"/>
      <c r="AF8141" s="27"/>
      <c r="AG8141" s="27"/>
      <c r="AH8141" s="27"/>
      <c r="AI8141" s="27"/>
      <c r="AJ8141" s="27"/>
      <c r="AK8141" s="27"/>
    </row>
    <row r="8142" spans="1:37" s="46" customFormat="1" x14ac:dyDescent="0.25">
      <c r="A8142" s="96"/>
      <c r="B8142" s="96"/>
      <c r="C8142" s="61"/>
      <c r="D8142" s="95"/>
      <c r="E8142" s="59"/>
      <c r="F8142" s="47"/>
      <c r="G8142" s="47"/>
      <c r="H8142" s="47"/>
      <c r="I8142" s="94"/>
      <c r="J8142" s="47"/>
      <c r="K8142" s="27"/>
      <c r="L8142" s="27"/>
      <c r="M8142" s="24"/>
      <c r="N8142" s="27"/>
      <c r="O8142" s="27"/>
      <c r="P8142" s="27"/>
      <c r="Q8142" s="27"/>
      <c r="R8142" s="27"/>
      <c r="S8142" s="27"/>
      <c r="T8142" s="27"/>
      <c r="U8142" s="27"/>
      <c r="V8142" s="27"/>
      <c r="W8142" s="27"/>
      <c r="X8142" s="27"/>
      <c r="Y8142" s="27"/>
      <c r="Z8142" s="27"/>
      <c r="AA8142" s="27"/>
      <c r="AB8142" s="27"/>
      <c r="AC8142" s="27"/>
      <c r="AD8142" s="27"/>
      <c r="AE8142" s="27"/>
      <c r="AF8142" s="27"/>
      <c r="AG8142" s="27"/>
      <c r="AH8142" s="27"/>
      <c r="AI8142" s="27"/>
      <c r="AJ8142" s="27"/>
      <c r="AK8142" s="27"/>
    </row>
    <row r="8143" spans="1:37" s="46" customFormat="1" x14ac:dyDescent="0.25">
      <c r="A8143" s="96"/>
      <c r="B8143" s="96"/>
      <c r="C8143" s="61"/>
      <c r="D8143" s="95"/>
      <c r="E8143" s="59"/>
      <c r="F8143" s="47"/>
      <c r="G8143" s="47"/>
      <c r="H8143" s="47"/>
      <c r="I8143" s="94"/>
      <c r="J8143" s="47"/>
      <c r="K8143" s="27"/>
      <c r="L8143" s="27"/>
      <c r="M8143" s="24"/>
      <c r="N8143" s="27"/>
      <c r="O8143" s="27"/>
      <c r="P8143" s="27"/>
      <c r="Q8143" s="27"/>
      <c r="R8143" s="27"/>
      <c r="S8143" s="27"/>
      <c r="T8143" s="27"/>
      <c r="U8143" s="27"/>
      <c r="V8143" s="27"/>
      <c r="W8143" s="27"/>
      <c r="X8143" s="27"/>
      <c r="Y8143" s="27"/>
      <c r="Z8143" s="27"/>
      <c r="AA8143" s="27"/>
      <c r="AB8143" s="27"/>
      <c r="AC8143" s="27"/>
      <c r="AD8143" s="27"/>
      <c r="AE8143" s="27"/>
      <c r="AF8143" s="27"/>
      <c r="AG8143" s="27"/>
      <c r="AH8143" s="27"/>
      <c r="AI8143" s="27"/>
      <c r="AJ8143" s="27"/>
      <c r="AK8143" s="27"/>
    </row>
    <row r="8144" spans="1:37" s="46" customFormat="1" x14ac:dyDescent="0.25">
      <c r="A8144" s="96"/>
      <c r="B8144" s="96"/>
      <c r="C8144" s="61"/>
      <c r="D8144" s="95"/>
      <c r="E8144" s="59"/>
      <c r="F8144" s="47"/>
      <c r="G8144" s="47"/>
      <c r="H8144" s="47"/>
      <c r="I8144" s="94"/>
      <c r="J8144" s="47"/>
      <c r="K8144" s="27"/>
      <c r="L8144" s="27"/>
      <c r="M8144" s="24"/>
      <c r="N8144" s="27"/>
      <c r="O8144" s="27"/>
      <c r="P8144" s="27"/>
      <c r="Q8144" s="27"/>
      <c r="R8144" s="27"/>
      <c r="S8144" s="27"/>
      <c r="T8144" s="27"/>
      <c r="U8144" s="27"/>
      <c r="V8144" s="27"/>
      <c r="W8144" s="27"/>
      <c r="X8144" s="27"/>
      <c r="Y8144" s="27"/>
      <c r="Z8144" s="27"/>
      <c r="AA8144" s="27"/>
      <c r="AB8144" s="27"/>
      <c r="AC8144" s="27"/>
      <c r="AD8144" s="27"/>
      <c r="AE8144" s="27"/>
      <c r="AF8144" s="27"/>
      <c r="AG8144" s="27"/>
      <c r="AH8144" s="27"/>
      <c r="AI8144" s="27"/>
      <c r="AJ8144" s="27"/>
      <c r="AK8144" s="27"/>
    </row>
    <row r="8145" spans="1:37" s="46" customFormat="1" x14ac:dyDescent="0.25">
      <c r="A8145" s="96"/>
      <c r="B8145" s="96"/>
      <c r="C8145" s="61"/>
      <c r="D8145" s="95"/>
      <c r="E8145" s="59"/>
      <c r="F8145" s="47"/>
      <c r="G8145" s="47"/>
      <c r="H8145" s="47"/>
      <c r="I8145" s="94"/>
      <c r="J8145" s="47"/>
      <c r="K8145" s="27"/>
      <c r="L8145" s="27"/>
      <c r="M8145" s="24"/>
      <c r="N8145" s="27"/>
      <c r="O8145" s="27"/>
      <c r="P8145" s="27"/>
      <c r="Q8145" s="27"/>
      <c r="R8145" s="27"/>
      <c r="S8145" s="27"/>
      <c r="T8145" s="27"/>
      <c r="U8145" s="27"/>
      <c r="V8145" s="27"/>
      <c r="W8145" s="27"/>
      <c r="X8145" s="27"/>
      <c r="Y8145" s="27"/>
      <c r="Z8145" s="27"/>
      <c r="AA8145" s="27"/>
      <c r="AB8145" s="27"/>
      <c r="AC8145" s="27"/>
      <c r="AD8145" s="27"/>
      <c r="AE8145" s="27"/>
      <c r="AF8145" s="27"/>
      <c r="AG8145" s="27"/>
      <c r="AH8145" s="27"/>
      <c r="AI8145" s="27"/>
      <c r="AJ8145" s="27"/>
      <c r="AK8145" s="27"/>
    </row>
    <row r="8146" spans="1:37" s="46" customFormat="1" x14ac:dyDescent="0.25">
      <c r="A8146" s="96"/>
      <c r="B8146" s="96"/>
      <c r="C8146" s="61"/>
      <c r="D8146" s="95"/>
      <c r="E8146" s="59"/>
      <c r="F8146" s="47"/>
      <c r="G8146" s="47"/>
      <c r="H8146" s="47"/>
      <c r="I8146" s="94"/>
      <c r="J8146" s="47"/>
      <c r="K8146" s="27"/>
      <c r="L8146" s="27"/>
      <c r="M8146" s="24"/>
      <c r="N8146" s="27"/>
      <c r="O8146" s="27"/>
      <c r="P8146" s="27"/>
      <c r="Q8146" s="27"/>
      <c r="R8146" s="27"/>
      <c r="S8146" s="27"/>
      <c r="T8146" s="27"/>
      <c r="U8146" s="27"/>
      <c r="V8146" s="27"/>
      <c r="W8146" s="27"/>
      <c r="X8146" s="27"/>
      <c r="Y8146" s="27"/>
      <c r="Z8146" s="27"/>
      <c r="AA8146" s="27"/>
      <c r="AB8146" s="27"/>
      <c r="AC8146" s="27"/>
      <c r="AD8146" s="27"/>
      <c r="AE8146" s="27"/>
      <c r="AF8146" s="27"/>
      <c r="AG8146" s="27"/>
      <c r="AH8146" s="27"/>
      <c r="AI8146" s="27"/>
      <c r="AJ8146" s="27"/>
      <c r="AK8146" s="27"/>
    </row>
    <row r="8147" spans="1:37" s="46" customFormat="1" x14ac:dyDescent="0.25">
      <c r="A8147" s="96"/>
      <c r="B8147" s="96"/>
      <c r="C8147" s="61"/>
      <c r="D8147" s="95"/>
      <c r="E8147" s="59"/>
      <c r="F8147" s="47"/>
      <c r="G8147" s="47"/>
      <c r="H8147" s="47"/>
      <c r="I8147" s="94"/>
      <c r="J8147" s="47"/>
      <c r="K8147" s="27"/>
      <c r="L8147" s="27"/>
      <c r="M8147" s="24"/>
      <c r="N8147" s="27"/>
      <c r="O8147" s="27"/>
      <c r="P8147" s="27"/>
      <c r="Q8147" s="27"/>
      <c r="R8147" s="27"/>
      <c r="S8147" s="27"/>
      <c r="T8147" s="27"/>
      <c r="U8147" s="27"/>
      <c r="V8147" s="27"/>
      <c r="W8147" s="27"/>
      <c r="X8147" s="27"/>
      <c r="Y8147" s="27"/>
      <c r="Z8147" s="27"/>
      <c r="AA8147" s="27"/>
      <c r="AB8147" s="27"/>
      <c r="AC8147" s="27"/>
      <c r="AD8147" s="27"/>
      <c r="AE8147" s="27"/>
      <c r="AF8147" s="27"/>
      <c r="AG8147" s="27"/>
      <c r="AH8147" s="27"/>
      <c r="AI8147" s="27"/>
      <c r="AJ8147" s="27"/>
      <c r="AK8147" s="27"/>
    </row>
    <row r="8148" spans="1:37" s="46" customFormat="1" x14ac:dyDescent="0.25">
      <c r="A8148" s="96"/>
      <c r="B8148" s="96"/>
      <c r="C8148" s="61"/>
      <c r="D8148" s="95"/>
      <c r="E8148" s="59"/>
      <c r="F8148" s="47"/>
      <c r="G8148" s="47"/>
      <c r="H8148" s="47"/>
      <c r="I8148" s="94"/>
      <c r="J8148" s="47"/>
      <c r="K8148" s="27"/>
      <c r="L8148" s="27"/>
      <c r="M8148" s="24"/>
      <c r="N8148" s="27"/>
      <c r="O8148" s="27"/>
      <c r="P8148" s="27"/>
      <c r="Q8148" s="27"/>
      <c r="R8148" s="27"/>
      <c r="S8148" s="27"/>
      <c r="T8148" s="27"/>
      <c r="U8148" s="27"/>
      <c r="V8148" s="27"/>
      <c r="W8148" s="27"/>
      <c r="X8148" s="27"/>
      <c r="Y8148" s="27"/>
      <c r="Z8148" s="27"/>
      <c r="AA8148" s="27"/>
      <c r="AB8148" s="27"/>
      <c r="AC8148" s="27"/>
      <c r="AD8148" s="27"/>
      <c r="AE8148" s="27"/>
      <c r="AF8148" s="27"/>
      <c r="AG8148" s="27"/>
      <c r="AH8148" s="27"/>
      <c r="AI8148" s="27"/>
      <c r="AJ8148" s="27"/>
      <c r="AK8148" s="27"/>
    </row>
    <row r="8149" spans="1:37" s="46" customFormat="1" x14ac:dyDescent="0.25">
      <c r="A8149" s="96"/>
      <c r="B8149" s="96"/>
      <c r="C8149" s="61"/>
      <c r="D8149" s="95"/>
      <c r="E8149" s="59"/>
      <c r="F8149" s="47"/>
      <c r="G8149" s="47"/>
      <c r="H8149" s="47"/>
      <c r="I8149" s="94"/>
      <c r="J8149" s="47"/>
      <c r="K8149" s="27"/>
      <c r="L8149" s="27"/>
      <c r="M8149" s="24"/>
      <c r="N8149" s="27"/>
      <c r="O8149" s="27"/>
      <c r="P8149" s="27"/>
      <c r="Q8149" s="27"/>
      <c r="R8149" s="27"/>
      <c r="S8149" s="27"/>
      <c r="T8149" s="27"/>
      <c r="U8149" s="27"/>
      <c r="V8149" s="27"/>
      <c r="W8149" s="27"/>
      <c r="X8149" s="27"/>
      <c r="Y8149" s="27"/>
      <c r="Z8149" s="27"/>
      <c r="AA8149" s="27"/>
      <c r="AB8149" s="27"/>
      <c r="AC8149" s="27"/>
      <c r="AD8149" s="27"/>
      <c r="AE8149" s="27"/>
      <c r="AF8149" s="27"/>
      <c r="AG8149" s="27"/>
      <c r="AH8149" s="27"/>
      <c r="AI8149" s="27"/>
      <c r="AJ8149" s="27"/>
      <c r="AK8149" s="27"/>
    </row>
    <row r="8150" spans="1:37" s="46" customFormat="1" x14ac:dyDescent="0.25">
      <c r="A8150" s="96"/>
      <c r="B8150" s="96"/>
      <c r="C8150" s="61"/>
      <c r="D8150" s="95"/>
      <c r="E8150" s="59"/>
      <c r="F8150" s="47"/>
      <c r="G8150" s="47"/>
      <c r="H8150" s="47"/>
      <c r="I8150" s="94"/>
      <c r="J8150" s="47"/>
      <c r="K8150" s="27"/>
      <c r="L8150" s="27"/>
      <c r="M8150" s="24"/>
      <c r="N8150" s="27"/>
      <c r="O8150" s="27"/>
      <c r="P8150" s="27"/>
      <c r="Q8150" s="27"/>
      <c r="R8150" s="27"/>
      <c r="S8150" s="27"/>
      <c r="T8150" s="27"/>
      <c r="U8150" s="27"/>
      <c r="V8150" s="27"/>
      <c r="W8150" s="27"/>
      <c r="X8150" s="27"/>
      <c r="Y8150" s="27"/>
      <c r="Z8150" s="27"/>
      <c r="AA8150" s="27"/>
      <c r="AB8150" s="27"/>
      <c r="AC8150" s="27"/>
      <c r="AD8150" s="27"/>
      <c r="AE8150" s="27"/>
      <c r="AF8150" s="27"/>
      <c r="AG8150" s="27"/>
      <c r="AH8150" s="27"/>
      <c r="AI8150" s="27"/>
      <c r="AJ8150" s="27"/>
      <c r="AK8150" s="27"/>
    </row>
    <row r="8151" spans="1:37" s="46" customFormat="1" x14ac:dyDescent="0.25">
      <c r="A8151" s="96"/>
      <c r="B8151" s="96"/>
      <c r="C8151" s="61"/>
      <c r="D8151" s="95"/>
      <c r="E8151" s="59"/>
      <c r="F8151" s="47"/>
      <c r="G8151" s="47"/>
      <c r="H8151" s="47"/>
      <c r="I8151" s="94"/>
      <c r="J8151" s="47"/>
      <c r="K8151" s="27"/>
      <c r="L8151" s="27"/>
      <c r="M8151" s="24"/>
      <c r="N8151" s="27"/>
      <c r="O8151" s="27"/>
      <c r="P8151" s="27"/>
      <c r="Q8151" s="27"/>
      <c r="R8151" s="27"/>
      <c r="S8151" s="27"/>
      <c r="T8151" s="27"/>
      <c r="U8151" s="27"/>
      <c r="V8151" s="27"/>
      <c r="W8151" s="27"/>
      <c r="X8151" s="27"/>
      <c r="Y8151" s="27"/>
      <c r="Z8151" s="27"/>
      <c r="AA8151" s="27"/>
      <c r="AB8151" s="27"/>
      <c r="AC8151" s="27"/>
      <c r="AD8151" s="27"/>
      <c r="AE8151" s="27"/>
      <c r="AF8151" s="27"/>
      <c r="AG8151" s="27"/>
      <c r="AH8151" s="27"/>
      <c r="AI8151" s="27"/>
      <c r="AJ8151" s="27"/>
      <c r="AK8151" s="27"/>
    </row>
    <row r="8152" spans="1:37" s="46" customFormat="1" x14ac:dyDescent="0.25">
      <c r="A8152" s="96"/>
      <c r="B8152" s="96"/>
      <c r="C8152" s="61"/>
      <c r="D8152" s="95"/>
      <c r="E8152" s="59"/>
      <c r="F8152" s="47"/>
      <c r="G8152" s="47"/>
      <c r="H8152" s="47"/>
      <c r="I8152" s="94"/>
      <c r="J8152" s="47"/>
      <c r="K8152" s="27"/>
      <c r="L8152" s="27"/>
      <c r="M8152" s="24"/>
      <c r="N8152" s="27"/>
      <c r="O8152" s="27"/>
      <c r="P8152" s="27"/>
      <c r="Q8152" s="27"/>
      <c r="R8152" s="27"/>
      <c r="S8152" s="27"/>
      <c r="T8152" s="27"/>
      <c r="U8152" s="27"/>
      <c r="V8152" s="27"/>
      <c r="W8152" s="27"/>
      <c r="X8152" s="27"/>
      <c r="Y8152" s="27"/>
      <c r="Z8152" s="27"/>
      <c r="AA8152" s="27"/>
      <c r="AB8152" s="27"/>
      <c r="AC8152" s="27"/>
      <c r="AD8152" s="27"/>
      <c r="AE8152" s="27"/>
      <c r="AF8152" s="27"/>
      <c r="AG8152" s="27"/>
      <c r="AH8152" s="27"/>
      <c r="AI8152" s="27"/>
      <c r="AJ8152" s="27"/>
      <c r="AK8152" s="27"/>
    </row>
    <row r="8153" spans="1:37" s="46" customFormat="1" x14ac:dyDescent="0.25">
      <c r="A8153" s="96"/>
      <c r="B8153" s="96"/>
      <c r="C8153" s="61"/>
      <c r="D8153" s="95"/>
      <c r="E8153" s="59"/>
      <c r="F8153" s="47"/>
      <c r="G8153" s="47"/>
      <c r="H8153" s="47"/>
      <c r="I8153" s="94"/>
      <c r="J8153" s="47"/>
      <c r="K8153" s="27"/>
      <c r="L8153" s="27"/>
      <c r="M8153" s="24"/>
      <c r="N8153" s="27"/>
      <c r="O8153" s="27"/>
      <c r="P8153" s="27"/>
      <c r="Q8153" s="27"/>
      <c r="R8153" s="27"/>
      <c r="S8153" s="27"/>
      <c r="T8153" s="27"/>
      <c r="U8153" s="27"/>
      <c r="V8153" s="27"/>
      <c r="W8153" s="27"/>
      <c r="X8153" s="27"/>
      <c r="Y8153" s="27"/>
      <c r="Z8153" s="27"/>
      <c r="AA8153" s="27"/>
      <c r="AB8153" s="27"/>
      <c r="AC8153" s="27"/>
      <c r="AD8153" s="27"/>
      <c r="AE8153" s="27"/>
      <c r="AF8153" s="27"/>
      <c r="AG8153" s="27"/>
      <c r="AH8153" s="27"/>
      <c r="AI8153" s="27"/>
      <c r="AJ8153" s="27"/>
      <c r="AK8153" s="27"/>
    </row>
    <row r="8154" spans="1:37" s="46" customFormat="1" x14ac:dyDescent="0.25">
      <c r="A8154" s="96"/>
      <c r="B8154" s="96"/>
      <c r="C8154" s="61"/>
      <c r="D8154" s="95"/>
      <c r="E8154" s="59"/>
      <c r="F8154" s="47"/>
      <c r="G8154" s="47"/>
      <c r="H8154" s="47"/>
      <c r="I8154" s="94"/>
      <c r="J8154" s="47"/>
      <c r="K8154" s="27"/>
      <c r="L8154" s="27"/>
      <c r="M8154" s="24"/>
      <c r="N8154" s="27"/>
      <c r="O8154" s="27"/>
      <c r="P8154" s="27"/>
      <c r="Q8154" s="27"/>
      <c r="R8154" s="27"/>
      <c r="S8154" s="27"/>
      <c r="T8154" s="27"/>
      <c r="U8154" s="27"/>
      <c r="V8154" s="27"/>
      <c r="W8154" s="27"/>
      <c r="X8154" s="27"/>
      <c r="Y8154" s="27"/>
      <c r="Z8154" s="27"/>
      <c r="AA8154" s="27"/>
      <c r="AB8154" s="27"/>
      <c r="AC8154" s="27"/>
      <c r="AD8154" s="27"/>
      <c r="AE8154" s="27"/>
      <c r="AF8154" s="27"/>
      <c r="AG8154" s="27"/>
      <c r="AH8154" s="27"/>
      <c r="AI8154" s="27"/>
      <c r="AJ8154" s="27"/>
      <c r="AK8154" s="27"/>
    </row>
    <row r="8155" spans="1:37" s="46" customFormat="1" x14ac:dyDescent="0.25">
      <c r="A8155" s="96"/>
      <c r="B8155" s="96"/>
      <c r="C8155" s="61"/>
      <c r="D8155" s="95"/>
      <c r="E8155" s="59"/>
      <c r="F8155" s="47"/>
      <c r="G8155" s="47"/>
      <c r="H8155" s="47"/>
      <c r="I8155" s="94"/>
      <c r="J8155" s="47"/>
      <c r="K8155" s="27"/>
      <c r="L8155" s="27"/>
      <c r="M8155" s="24"/>
      <c r="N8155" s="27"/>
      <c r="O8155" s="27"/>
      <c r="P8155" s="27"/>
      <c r="Q8155" s="27"/>
      <c r="R8155" s="27"/>
      <c r="S8155" s="27"/>
      <c r="T8155" s="27"/>
      <c r="U8155" s="27"/>
      <c r="V8155" s="27"/>
      <c r="W8155" s="27"/>
      <c r="X8155" s="27"/>
      <c r="Y8155" s="27"/>
      <c r="Z8155" s="27"/>
      <c r="AA8155" s="27"/>
      <c r="AB8155" s="27"/>
      <c r="AC8155" s="27"/>
      <c r="AD8155" s="27"/>
      <c r="AE8155" s="27"/>
      <c r="AF8155" s="27"/>
      <c r="AG8155" s="27"/>
      <c r="AH8155" s="27"/>
      <c r="AI8155" s="27"/>
      <c r="AJ8155" s="27"/>
      <c r="AK8155" s="27"/>
    </row>
    <row r="8156" spans="1:37" s="46" customFormat="1" x14ac:dyDescent="0.25">
      <c r="A8156" s="96"/>
      <c r="B8156" s="96"/>
      <c r="C8156" s="61"/>
      <c r="D8156" s="95"/>
      <c r="E8156" s="59"/>
      <c r="F8156" s="47"/>
      <c r="G8156" s="47"/>
      <c r="H8156" s="47"/>
      <c r="I8156" s="94"/>
      <c r="J8156" s="47"/>
      <c r="K8156" s="27"/>
      <c r="L8156" s="27"/>
      <c r="M8156" s="24"/>
      <c r="N8156" s="27"/>
      <c r="O8156" s="27"/>
      <c r="P8156" s="27"/>
      <c r="Q8156" s="27"/>
      <c r="R8156" s="27"/>
      <c r="S8156" s="27"/>
      <c r="T8156" s="27"/>
      <c r="U8156" s="27"/>
      <c r="V8156" s="27"/>
      <c r="W8156" s="27"/>
      <c r="X8156" s="27"/>
      <c r="Y8156" s="27"/>
      <c r="Z8156" s="27"/>
      <c r="AA8156" s="27"/>
      <c r="AB8156" s="27"/>
      <c r="AC8156" s="27"/>
      <c r="AD8156" s="27"/>
      <c r="AE8156" s="27"/>
      <c r="AF8156" s="27"/>
      <c r="AG8156" s="27"/>
      <c r="AH8156" s="27"/>
      <c r="AI8156" s="27"/>
      <c r="AJ8156" s="27"/>
      <c r="AK8156" s="27"/>
    </row>
    <row r="8157" spans="1:37" s="46" customFormat="1" x14ac:dyDescent="0.25">
      <c r="A8157" s="96"/>
      <c r="B8157" s="96"/>
      <c r="C8157" s="61"/>
      <c r="D8157" s="95"/>
      <c r="E8157" s="59"/>
      <c r="F8157" s="47"/>
      <c r="G8157" s="47"/>
      <c r="H8157" s="47"/>
      <c r="I8157" s="94"/>
      <c r="J8157" s="47"/>
      <c r="K8157" s="27"/>
      <c r="L8157" s="27"/>
      <c r="M8157" s="24"/>
      <c r="N8157" s="27"/>
      <c r="O8157" s="27"/>
      <c r="P8157" s="27"/>
      <c r="Q8157" s="27"/>
      <c r="R8157" s="27"/>
      <c r="S8157" s="27"/>
      <c r="T8157" s="27"/>
      <c r="U8157" s="27"/>
      <c r="V8157" s="27"/>
      <c r="W8157" s="27"/>
      <c r="X8157" s="27"/>
      <c r="Y8157" s="27"/>
      <c r="Z8157" s="27"/>
      <c r="AA8157" s="27"/>
      <c r="AB8157" s="27"/>
      <c r="AC8157" s="27"/>
      <c r="AD8157" s="27"/>
      <c r="AE8157" s="27"/>
      <c r="AF8157" s="27"/>
      <c r="AG8157" s="27"/>
      <c r="AH8157" s="27"/>
      <c r="AI8157" s="27"/>
      <c r="AJ8157" s="27"/>
      <c r="AK8157" s="27"/>
    </row>
    <row r="8158" spans="1:37" s="46" customFormat="1" x14ac:dyDescent="0.25">
      <c r="A8158" s="96"/>
      <c r="B8158" s="96"/>
      <c r="C8158" s="61"/>
      <c r="D8158" s="95"/>
      <c r="E8158" s="59"/>
      <c r="F8158" s="47"/>
      <c r="G8158" s="47"/>
      <c r="H8158" s="47"/>
      <c r="I8158" s="94"/>
      <c r="J8158" s="47"/>
      <c r="K8158" s="27"/>
      <c r="L8158" s="27"/>
      <c r="M8158" s="24"/>
      <c r="N8158" s="27"/>
      <c r="O8158" s="27"/>
      <c r="P8158" s="27"/>
      <c r="Q8158" s="27"/>
      <c r="R8158" s="27"/>
      <c r="S8158" s="27"/>
      <c r="T8158" s="27"/>
      <c r="U8158" s="27"/>
      <c r="V8158" s="27"/>
      <c r="W8158" s="27"/>
      <c r="X8158" s="27"/>
      <c r="Y8158" s="27"/>
      <c r="Z8158" s="27"/>
      <c r="AA8158" s="27"/>
      <c r="AB8158" s="27"/>
      <c r="AC8158" s="27"/>
      <c r="AD8158" s="27"/>
      <c r="AE8158" s="27"/>
      <c r="AF8158" s="27"/>
      <c r="AG8158" s="27"/>
      <c r="AH8158" s="27"/>
      <c r="AI8158" s="27"/>
      <c r="AJ8158" s="27"/>
      <c r="AK8158" s="27"/>
    </row>
    <row r="8159" spans="1:37" s="46" customFormat="1" x14ac:dyDescent="0.25">
      <c r="A8159" s="96"/>
      <c r="B8159" s="96"/>
      <c r="C8159" s="61"/>
      <c r="D8159" s="95"/>
      <c r="E8159" s="59"/>
      <c r="F8159" s="47"/>
      <c r="G8159" s="47"/>
      <c r="H8159" s="47"/>
      <c r="I8159" s="94"/>
      <c r="J8159" s="47"/>
      <c r="K8159" s="27"/>
      <c r="L8159" s="27"/>
      <c r="M8159" s="24"/>
      <c r="N8159" s="27"/>
      <c r="O8159" s="27"/>
      <c r="P8159" s="27"/>
      <c r="Q8159" s="27"/>
      <c r="R8159" s="27"/>
      <c r="S8159" s="27"/>
      <c r="T8159" s="27"/>
      <c r="U8159" s="27"/>
      <c r="V8159" s="27"/>
      <c r="W8159" s="27"/>
      <c r="X8159" s="27"/>
      <c r="Y8159" s="27"/>
      <c r="Z8159" s="27"/>
      <c r="AA8159" s="27"/>
      <c r="AB8159" s="27"/>
      <c r="AC8159" s="27"/>
      <c r="AD8159" s="27"/>
      <c r="AE8159" s="27"/>
      <c r="AF8159" s="27"/>
      <c r="AG8159" s="27"/>
      <c r="AH8159" s="27"/>
      <c r="AI8159" s="27"/>
      <c r="AJ8159" s="27"/>
      <c r="AK8159" s="27"/>
    </row>
    <row r="8160" spans="1:37" s="46" customFormat="1" x14ac:dyDescent="0.25">
      <c r="A8160" s="96"/>
      <c r="B8160" s="96"/>
      <c r="C8160" s="61"/>
      <c r="D8160" s="95"/>
      <c r="E8160" s="59"/>
      <c r="F8160" s="47"/>
      <c r="G8160" s="47"/>
      <c r="H8160" s="47"/>
      <c r="I8160" s="94"/>
      <c r="J8160" s="47"/>
      <c r="K8160" s="27"/>
      <c r="L8160" s="27"/>
      <c r="M8160" s="24"/>
      <c r="N8160" s="27"/>
      <c r="O8160" s="27"/>
      <c r="P8160" s="27"/>
      <c r="Q8160" s="27"/>
      <c r="R8160" s="27"/>
      <c r="S8160" s="27"/>
      <c r="T8160" s="27"/>
      <c r="U8160" s="27"/>
      <c r="V8160" s="27"/>
      <c r="W8160" s="27"/>
      <c r="X8160" s="27"/>
      <c r="Y8160" s="27"/>
      <c r="Z8160" s="27"/>
      <c r="AA8160" s="27"/>
      <c r="AB8160" s="27"/>
      <c r="AC8160" s="27"/>
      <c r="AD8160" s="27"/>
      <c r="AE8160" s="27"/>
      <c r="AF8160" s="27"/>
      <c r="AG8160" s="27"/>
      <c r="AH8160" s="27"/>
      <c r="AI8160" s="27"/>
      <c r="AJ8160" s="27"/>
      <c r="AK8160" s="27"/>
    </row>
    <row r="8161" spans="1:37" s="46" customFormat="1" x14ac:dyDescent="0.25">
      <c r="A8161" s="96"/>
      <c r="B8161" s="96"/>
      <c r="C8161" s="61"/>
      <c r="D8161" s="95"/>
      <c r="E8161" s="59"/>
      <c r="F8161" s="47"/>
      <c r="G8161" s="47"/>
      <c r="H8161" s="47"/>
      <c r="I8161" s="94"/>
      <c r="J8161" s="47"/>
      <c r="K8161" s="27"/>
      <c r="L8161" s="27"/>
      <c r="M8161" s="24"/>
      <c r="N8161" s="27"/>
      <c r="O8161" s="27"/>
      <c r="P8161" s="27"/>
      <c r="Q8161" s="27"/>
      <c r="R8161" s="27"/>
      <c r="S8161" s="27"/>
      <c r="T8161" s="27"/>
      <c r="U8161" s="27"/>
      <c r="V8161" s="27"/>
      <c r="W8161" s="27"/>
      <c r="X8161" s="27"/>
      <c r="Y8161" s="27"/>
      <c r="Z8161" s="27"/>
      <c r="AA8161" s="27"/>
      <c r="AB8161" s="27"/>
      <c r="AC8161" s="27"/>
      <c r="AD8161" s="27"/>
      <c r="AE8161" s="27"/>
      <c r="AF8161" s="27"/>
      <c r="AG8161" s="27"/>
      <c r="AH8161" s="27"/>
      <c r="AI8161" s="27"/>
      <c r="AJ8161" s="27"/>
      <c r="AK8161" s="27"/>
    </row>
    <row r="8162" spans="1:37" s="46" customFormat="1" x14ac:dyDescent="0.25">
      <c r="A8162" s="96"/>
      <c r="B8162" s="96"/>
      <c r="C8162" s="61"/>
      <c r="D8162" s="95"/>
      <c r="E8162" s="59"/>
      <c r="F8162" s="47"/>
      <c r="G8162" s="47"/>
      <c r="H8162" s="47"/>
      <c r="I8162" s="94"/>
      <c r="J8162" s="47"/>
      <c r="K8162" s="27"/>
      <c r="L8162" s="27"/>
      <c r="M8162" s="24"/>
      <c r="N8162" s="27"/>
      <c r="O8162" s="27"/>
      <c r="P8162" s="27"/>
      <c r="Q8162" s="27"/>
      <c r="R8162" s="27"/>
      <c r="S8162" s="27"/>
      <c r="T8162" s="27"/>
      <c r="U8162" s="27"/>
      <c r="V8162" s="27"/>
      <c r="W8162" s="27"/>
      <c r="X8162" s="27"/>
      <c r="Y8162" s="27"/>
      <c r="Z8162" s="27"/>
      <c r="AA8162" s="27"/>
      <c r="AB8162" s="27"/>
      <c r="AC8162" s="27"/>
      <c r="AD8162" s="27"/>
      <c r="AE8162" s="27"/>
      <c r="AF8162" s="27"/>
      <c r="AG8162" s="27"/>
      <c r="AH8162" s="27"/>
      <c r="AI8162" s="27"/>
      <c r="AJ8162" s="27"/>
      <c r="AK8162" s="27"/>
    </row>
    <row r="8163" spans="1:37" s="46" customFormat="1" x14ac:dyDescent="0.25">
      <c r="A8163" s="96"/>
      <c r="B8163" s="96"/>
      <c r="C8163" s="61"/>
      <c r="D8163" s="95"/>
      <c r="E8163" s="59"/>
      <c r="F8163" s="47"/>
      <c r="G8163" s="47"/>
      <c r="H8163" s="47"/>
      <c r="I8163" s="94"/>
      <c r="J8163" s="47"/>
      <c r="K8163" s="27"/>
      <c r="L8163" s="27"/>
      <c r="M8163" s="24"/>
      <c r="N8163" s="27"/>
      <c r="O8163" s="27"/>
      <c r="P8163" s="27"/>
      <c r="Q8163" s="27"/>
      <c r="R8163" s="27"/>
      <c r="S8163" s="27"/>
      <c r="T8163" s="27"/>
      <c r="U8163" s="27"/>
      <c r="V8163" s="27"/>
      <c r="W8163" s="27"/>
      <c r="X8163" s="27"/>
      <c r="Y8163" s="27"/>
      <c r="Z8163" s="27"/>
      <c r="AA8163" s="27"/>
      <c r="AB8163" s="27"/>
      <c r="AC8163" s="27"/>
      <c r="AD8163" s="27"/>
      <c r="AE8163" s="27"/>
      <c r="AF8163" s="27"/>
      <c r="AG8163" s="27"/>
      <c r="AH8163" s="27"/>
      <c r="AI8163" s="27"/>
      <c r="AJ8163" s="27"/>
      <c r="AK8163" s="27"/>
    </row>
    <row r="8164" spans="1:37" s="46" customFormat="1" x14ac:dyDescent="0.25">
      <c r="A8164" s="96"/>
      <c r="B8164" s="96"/>
      <c r="C8164" s="61"/>
      <c r="D8164" s="95"/>
      <c r="E8164" s="59"/>
      <c r="F8164" s="47"/>
      <c r="G8164" s="47"/>
      <c r="H8164" s="47"/>
      <c r="I8164" s="94"/>
      <c r="J8164" s="47"/>
      <c r="K8164" s="27"/>
      <c r="L8164" s="27"/>
      <c r="M8164" s="24"/>
      <c r="N8164" s="27"/>
      <c r="O8164" s="27"/>
      <c r="P8164" s="27"/>
      <c r="Q8164" s="27"/>
      <c r="R8164" s="27"/>
      <c r="S8164" s="27"/>
      <c r="T8164" s="27"/>
      <c r="U8164" s="27"/>
      <c r="V8164" s="27"/>
      <c r="W8164" s="27"/>
      <c r="X8164" s="27"/>
      <c r="Y8164" s="27"/>
      <c r="Z8164" s="27"/>
      <c r="AA8164" s="27"/>
      <c r="AB8164" s="27"/>
      <c r="AC8164" s="27"/>
      <c r="AD8164" s="27"/>
      <c r="AE8164" s="27"/>
      <c r="AF8164" s="27"/>
      <c r="AG8164" s="27"/>
      <c r="AH8164" s="27"/>
      <c r="AI8164" s="27"/>
      <c r="AJ8164" s="27"/>
      <c r="AK8164" s="27"/>
    </row>
    <row r="8165" spans="1:37" s="46" customFormat="1" x14ac:dyDescent="0.25">
      <c r="A8165" s="96"/>
      <c r="B8165" s="96"/>
      <c r="C8165" s="61"/>
      <c r="D8165" s="95"/>
      <c r="E8165" s="59"/>
      <c r="F8165" s="47"/>
      <c r="G8165" s="47"/>
      <c r="H8165" s="47"/>
      <c r="I8165" s="94"/>
      <c r="J8165" s="47"/>
      <c r="K8165" s="27"/>
      <c r="L8165" s="27"/>
      <c r="M8165" s="24"/>
      <c r="N8165" s="27"/>
      <c r="O8165" s="27"/>
      <c r="P8165" s="27"/>
      <c r="Q8165" s="27"/>
      <c r="R8165" s="27"/>
      <c r="S8165" s="27"/>
      <c r="T8165" s="27"/>
      <c r="U8165" s="27"/>
      <c r="V8165" s="27"/>
      <c r="W8165" s="27"/>
      <c r="X8165" s="27"/>
      <c r="Y8165" s="27"/>
      <c r="Z8165" s="27"/>
      <c r="AA8165" s="27"/>
      <c r="AB8165" s="27"/>
      <c r="AC8165" s="27"/>
      <c r="AD8165" s="27"/>
      <c r="AE8165" s="27"/>
      <c r="AF8165" s="27"/>
      <c r="AG8165" s="27"/>
      <c r="AH8165" s="27"/>
      <c r="AI8165" s="27"/>
      <c r="AJ8165" s="27"/>
      <c r="AK8165" s="27"/>
    </row>
    <row r="8166" spans="1:37" s="46" customFormat="1" x14ac:dyDescent="0.25">
      <c r="A8166" s="96"/>
      <c r="B8166" s="96"/>
      <c r="C8166" s="61"/>
      <c r="D8166" s="95"/>
      <c r="E8166" s="59"/>
      <c r="F8166" s="47"/>
      <c r="G8166" s="47"/>
      <c r="H8166" s="47"/>
      <c r="I8166" s="94"/>
      <c r="J8166" s="47"/>
      <c r="K8166" s="27"/>
      <c r="L8166" s="27"/>
      <c r="M8166" s="24"/>
      <c r="N8166" s="27"/>
      <c r="O8166" s="27"/>
      <c r="P8166" s="27"/>
      <c r="Q8166" s="27"/>
      <c r="R8166" s="27"/>
      <c r="S8166" s="27"/>
      <c r="T8166" s="27"/>
      <c r="U8166" s="27"/>
      <c r="V8166" s="27"/>
      <c r="W8166" s="27"/>
      <c r="X8166" s="27"/>
      <c r="Y8166" s="27"/>
      <c r="Z8166" s="27"/>
      <c r="AA8166" s="27"/>
      <c r="AB8166" s="27"/>
      <c r="AC8166" s="27"/>
      <c r="AD8166" s="27"/>
      <c r="AE8166" s="27"/>
      <c r="AF8166" s="27"/>
      <c r="AG8166" s="27"/>
      <c r="AH8166" s="27"/>
      <c r="AI8166" s="27"/>
      <c r="AJ8166" s="27"/>
      <c r="AK8166" s="27"/>
    </row>
    <row r="8167" spans="1:37" s="46" customFormat="1" x14ac:dyDescent="0.25">
      <c r="A8167" s="96"/>
      <c r="B8167" s="96"/>
      <c r="C8167" s="61"/>
      <c r="D8167" s="95"/>
      <c r="E8167" s="59"/>
      <c r="F8167" s="47"/>
      <c r="G8167" s="47"/>
      <c r="H8167" s="47"/>
      <c r="I8167" s="94"/>
      <c r="J8167" s="47"/>
      <c r="K8167" s="27"/>
      <c r="L8167" s="27"/>
      <c r="M8167" s="24"/>
      <c r="N8167" s="27"/>
      <c r="O8167" s="27"/>
      <c r="P8167" s="27"/>
      <c r="Q8167" s="27"/>
      <c r="R8167" s="27"/>
      <c r="S8167" s="27"/>
      <c r="T8167" s="27"/>
      <c r="U8167" s="27"/>
      <c r="V8167" s="27"/>
      <c r="W8167" s="27"/>
      <c r="X8167" s="27"/>
      <c r="Y8167" s="27"/>
      <c r="Z8167" s="27"/>
      <c r="AA8167" s="27"/>
      <c r="AB8167" s="27"/>
      <c r="AC8167" s="27"/>
      <c r="AD8167" s="27"/>
      <c r="AE8167" s="27"/>
      <c r="AF8167" s="27"/>
      <c r="AG8167" s="27"/>
      <c r="AH8167" s="27"/>
      <c r="AI8167" s="27"/>
      <c r="AJ8167" s="27"/>
      <c r="AK8167" s="27"/>
    </row>
    <row r="8168" spans="1:37" s="46" customFormat="1" x14ac:dyDescent="0.25">
      <c r="A8168" s="96"/>
      <c r="B8168" s="96"/>
      <c r="C8168" s="61"/>
      <c r="D8168" s="95"/>
      <c r="E8168" s="59"/>
      <c r="F8168" s="47"/>
      <c r="G8168" s="47"/>
      <c r="H8168" s="47"/>
      <c r="I8168" s="94"/>
      <c r="J8168" s="47"/>
      <c r="K8168" s="27"/>
      <c r="L8168" s="27"/>
      <c r="M8168" s="24"/>
      <c r="N8168" s="27"/>
      <c r="O8168" s="27"/>
      <c r="P8168" s="27"/>
      <c r="Q8168" s="27"/>
      <c r="R8168" s="27"/>
      <c r="S8168" s="27"/>
      <c r="T8168" s="27"/>
      <c r="U8168" s="27"/>
      <c r="V8168" s="27"/>
      <c r="W8168" s="27"/>
      <c r="X8168" s="27"/>
      <c r="Y8168" s="27"/>
      <c r="Z8168" s="27"/>
      <c r="AA8168" s="27"/>
      <c r="AB8168" s="27"/>
      <c r="AC8168" s="27"/>
      <c r="AD8168" s="27"/>
      <c r="AE8168" s="27"/>
      <c r="AF8168" s="27"/>
      <c r="AG8168" s="27"/>
      <c r="AH8168" s="27"/>
      <c r="AI8168" s="27"/>
      <c r="AJ8168" s="27"/>
      <c r="AK8168" s="27"/>
    </row>
    <row r="8169" spans="1:37" s="46" customFormat="1" x14ac:dyDescent="0.25">
      <c r="A8169" s="96"/>
      <c r="B8169" s="96"/>
      <c r="C8169" s="61"/>
      <c r="D8169" s="95"/>
      <c r="E8169" s="59"/>
      <c r="F8169" s="47"/>
      <c r="G8169" s="47"/>
      <c r="H8169" s="47"/>
      <c r="I8169" s="94"/>
      <c r="J8169" s="47"/>
      <c r="K8169" s="27"/>
      <c r="L8169" s="27"/>
      <c r="M8169" s="24"/>
      <c r="N8169" s="27"/>
      <c r="O8169" s="27"/>
      <c r="P8169" s="27"/>
      <c r="Q8169" s="27"/>
      <c r="R8169" s="27"/>
      <c r="S8169" s="27"/>
      <c r="T8169" s="27"/>
      <c r="U8169" s="27"/>
      <c r="V8169" s="27"/>
      <c r="W8169" s="27"/>
      <c r="X8169" s="27"/>
      <c r="Y8169" s="27"/>
      <c r="Z8169" s="27"/>
      <c r="AA8169" s="27"/>
      <c r="AB8169" s="27"/>
      <c r="AC8169" s="27"/>
      <c r="AD8169" s="27"/>
      <c r="AE8169" s="27"/>
      <c r="AF8169" s="27"/>
      <c r="AG8169" s="27"/>
      <c r="AH8169" s="27"/>
      <c r="AI8169" s="27"/>
      <c r="AJ8169" s="27"/>
      <c r="AK8169" s="27"/>
    </row>
    <row r="8170" spans="1:37" s="46" customFormat="1" x14ac:dyDescent="0.25">
      <c r="A8170" s="96"/>
      <c r="B8170" s="96"/>
      <c r="C8170" s="61"/>
      <c r="D8170" s="95"/>
      <c r="E8170" s="59"/>
      <c r="F8170" s="47"/>
      <c r="G8170" s="47"/>
      <c r="H8170" s="47"/>
      <c r="I8170" s="94"/>
      <c r="J8170" s="47"/>
      <c r="K8170" s="27"/>
      <c r="L8170" s="27"/>
      <c r="M8170" s="24"/>
      <c r="N8170" s="27"/>
      <c r="O8170" s="27"/>
      <c r="P8170" s="27"/>
      <c r="Q8170" s="27"/>
      <c r="R8170" s="27"/>
      <c r="S8170" s="27"/>
      <c r="T8170" s="27"/>
      <c r="U8170" s="27"/>
      <c r="V8170" s="27"/>
      <c r="W8170" s="27"/>
      <c r="X8170" s="27"/>
      <c r="Y8170" s="27"/>
      <c r="Z8170" s="27"/>
      <c r="AA8170" s="27"/>
      <c r="AB8170" s="27"/>
      <c r="AC8170" s="27"/>
      <c r="AD8170" s="27"/>
      <c r="AE8170" s="27"/>
      <c r="AF8170" s="27"/>
      <c r="AG8170" s="27"/>
      <c r="AH8170" s="27"/>
      <c r="AI8170" s="27"/>
      <c r="AJ8170" s="27"/>
      <c r="AK8170" s="27"/>
    </row>
    <row r="8171" spans="1:37" s="46" customFormat="1" x14ac:dyDescent="0.25">
      <c r="A8171" s="96"/>
      <c r="B8171" s="96"/>
      <c r="C8171" s="61"/>
      <c r="D8171" s="95"/>
      <c r="E8171" s="59"/>
      <c r="F8171" s="47"/>
      <c r="G8171" s="47"/>
      <c r="H8171" s="47"/>
      <c r="I8171" s="94"/>
      <c r="J8171" s="47"/>
      <c r="K8171" s="27"/>
      <c r="L8171" s="27"/>
      <c r="M8171" s="24"/>
      <c r="N8171" s="27"/>
      <c r="O8171" s="27"/>
      <c r="P8171" s="27"/>
      <c r="Q8171" s="27"/>
      <c r="R8171" s="27"/>
      <c r="S8171" s="27"/>
      <c r="T8171" s="27"/>
      <c r="U8171" s="27"/>
      <c r="V8171" s="27"/>
      <c r="W8171" s="27"/>
      <c r="X8171" s="27"/>
      <c r="Y8171" s="27"/>
      <c r="Z8171" s="27"/>
      <c r="AA8171" s="27"/>
      <c r="AB8171" s="27"/>
      <c r="AC8171" s="27"/>
      <c r="AD8171" s="27"/>
      <c r="AE8171" s="27"/>
      <c r="AF8171" s="27"/>
      <c r="AG8171" s="27"/>
      <c r="AH8171" s="27"/>
      <c r="AI8171" s="27"/>
      <c r="AJ8171" s="27"/>
      <c r="AK8171" s="27"/>
    </row>
    <row r="8172" spans="1:37" s="46" customFormat="1" x14ac:dyDescent="0.25">
      <c r="A8172" s="96"/>
      <c r="B8172" s="96"/>
      <c r="C8172" s="61"/>
      <c r="D8172" s="95"/>
      <c r="E8172" s="59"/>
      <c r="F8172" s="47"/>
      <c r="G8172" s="47"/>
      <c r="H8172" s="47"/>
      <c r="I8172" s="94"/>
      <c r="J8172" s="47"/>
      <c r="K8172" s="27"/>
      <c r="L8172" s="27"/>
      <c r="M8172" s="24"/>
      <c r="N8172" s="27"/>
      <c r="O8172" s="27"/>
      <c r="P8172" s="27"/>
      <c r="Q8172" s="27"/>
      <c r="R8172" s="27"/>
      <c r="S8172" s="27"/>
      <c r="T8172" s="27"/>
      <c r="U8172" s="27"/>
      <c r="V8172" s="27"/>
      <c r="W8172" s="27"/>
      <c r="X8172" s="27"/>
      <c r="Y8172" s="27"/>
      <c r="Z8172" s="27"/>
      <c r="AA8172" s="27"/>
      <c r="AB8172" s="27"/>
      <c r="AC8172" s="27"/>
      <c r="AD8172" s="27"/>
      <c r="AE8172" s="27"/>
      <c r="AF8172" s="27"/>
      <c r="AG8172" s="27"/>
      <c r="AH8172" s="27"/>
      <c r="AI8172" s="27"/>
      <c r="AJ8172" s="27"/>
      <c r="AK8172" s="27"/>
    </row>
    <row r="8173" spans="1:37" s="46" customFormat="1" x14ac:dyDescent="0.25">
      <c r="A8173" s="96"/>
      <c r="B8173" s="96"/>
      <c r="C8173" s="61"/>
      <c r="D8173" s="95"/>
      <c r="E8173" s="59"/>
      <c r="F8173" s="47"/>
      <c r="G8173" s="47"/>
      <c r="H8173" s="47"/>
      <c r="I8173" s="94"/>
      <c r="J8173" s="47"/>
      <c r="K8173" s="27"/>
      <c r="L8173" s="27"/>
      <c r="M8173" s="24"/>
      <c r="N8173" s="27"/>
      <c r="O8173" s="27"/>
      <c r="P8173" s="27"/>
      <c r="Q8173" s="27"/>
      <c r="R8173" s="27"/>
      <c r="S8173" s="27"/>
      <c r="T8173" s="27"/>
      <c r="U8173" s="27"/>
      <c r="V8173" s="27"/>
      <c r="W8173" s="27"/>
      <c r="X8173" s="27"/>
      <c r="Y8173" s="27"/>
      <c r="Z8173" s="27"/>
      <c r="AA8173" s="27"/>
      <c r="AB8173" s="27"/>
      <c r="AC8173" s="27"/>
      <c r="AD8173" s="27"/>
      <c r="AE8173" s="27"/>
      <c r="AF8173" s="27"/>
      <c r="AG8173" s="27"/>
      <c r="AH8173" s="27"/>
      <c r="AI8173" s="27"/>
      <c r="AJ8173" s="27"/>
      <c r="AK8173" s="27"/>
    </row>
    <row r="8174" spans="1:37" s="46" customFormat="1" x14ac:dyDescent="0.25">
      <c r="A8174" s="96"/>
      <c r="B8174" s="96"/>
      <c r="C8174" s="61"/>
      <c r="D8174" s="95"/>
      <c r="E8174" s="59"/>
      <c r="F8174" s="47"/>
      <c r="G8174" s="47"/>
      <c r="H8174" s="47"/>
      <c r="I8174" s="94"/>
      <c r="J8174" s="47"/>
      <c r="K8174" s="27"/>
      <c r="L8174" s="27"/>
      <c r="M8174" s="24"/>
      <c r="N8174" s="27"/>
      <c r="O8174" s="27"/>
      <c r="P8174" s="27"/>
      <c r="Q8174" s="27"/>
      <c r="R8174" s="27"/>
      <c r="S8174" s="27"/>
      <c r="T8174" s="27"/>
      <c r="U8174" s="27"/>
      <c r="V8174" s="27"/>
      <c r="W8174" s="27"/>
      <c r="X8174" s="27"/>
      <c r="Y8174" s="27"/>
      <c r="Z8174" s="27"/>
      <c r="AA8174" s="27"/>
      <c r="AB8174" s="27"/>
      <c r="AC8174" s="27"/>
      <c r="AD8174" s="27"/>
      <c r="AE8174" s="27"/>
      <c r="AF8174" s="27"/>
      <c r="AG8174" s="27"/>
      <c r="AH8174" s="27"/>
      <c r="AI8174" s="27"/>
      <c r="AJ8174" s="27"/>
      <c r="AK8174" s="27"/>
    </row>
    <row r="8175" spans="1:37" s="46" customFormat="1" x14ac:dyDescent="0.25">
      <c r="A8175" s="96"/>
      <c r="B8175" s="96"/>
      <c r="C8175" s="61"/>
      <c r="D8175" s="95"/>
      <c r="E8175" s="59"/>
      <c r="F8175" s="47"/>
      <c r="G8175" s="47"/>
      <c r="H8175" s="47"/>
      <c r="I8175" s="94"/>
      <c r="J8175" s="47"/>
      <c r="K8175" s="27"/>
      <c r="L8175" s="27"/>
      <c r="M8175" s="24"/>
      <c r="N8175" s="27"/>
      <c r="O8175" s="27"/>
      <c r="P8175" s="27"/>
      <c r="Q8175" s="27"/>
      <c r="R8175" s="27"/>
      <c r="S8175" s="27"/>
      <c r="T8175" s="27"/>
      <c r="U8175" s="27"/>
      <c r="V8175" s="27"/>
      <c r="W8175" s="27"/>
      <c r="X8175" s="27"/>
      <c r="Y8175" s="27"/>
      <c r="Z8175" s="27"/>
      <c r="AA8175" s="27"/>
      <c r="AB8175" s="27"/>
      <c r="AC8175" s="27"/>
      <c r="AD8175" s="27"/>
      <c r="AE8175" s="27"/>
      <c r="AF8175" s="27"/>
      <c r="AG8175" s="27"/>
      <c r="AH8175" s="27"/>
      <c r="AI8175" s="27"/>
      <c r="AJ8175" s="27"/>
      <c r="AK8175" s="27"/>
    </row>
    <row r="8176" spans="1:37" s="46" customFormat="1" x14ac:dyDescent="0.25">
      <c r="A8176" s="96"/>
      <c r="B8176" s="96"/>
      <c r="C8176" s="61"/>
      <c r="D8176" s="95"/>
      <c r="E8176" s="59"/>
      <c r="F8176" s="47"/>
      <c r="G8176" s="47"/>
      <c r="H8176" s="47"/>
      <c r="I8176" s="94"/>
      <c r="J8176" s="47"/>
      <c r="K8176" s="27"/>
      <c r="L8176" s="27"/>
      <c r="M8176" s="24"/>
      <c r="N8176" s="27"/>
      <c r="O8176" s="27"/>
      <c r="P8176" s="27"/>
      <c r="Q8176" s="27"/>
      <c r="R8176" s="27"/>
      <c r="S8176" s="27"/>
      <c r="T8176" s="27"/>
      <c r="U8176" s="27"/>
      <c r="V8176" s="27"/>
      <c r="W8176" s="27"/>
      <c r="X8176" s="27"/>
      <c r="Y8176" s="27"/>
      <c r="Z8176" s="27"/>
      <c r="AA8176" s="27"/>
      <c r="AB8176" s="27"/>
      <c r="AC8176" s="27"/>
      <c r="AD8176" s="27"/>
      <c r="AE8176" s="27"/>
      <c r="AF8176" s="27"/>
      <c r="AG8176" s="27"/>
      <c r="AH8176" s="27"/>
      <c r="AI8176" s="27"/>
      <c r="AJ8176" s="27"/>
      <c r="AK8176" s="27"/>
    </row>
    <row r="8177" spans="1:37" s="46" customFormat="1" x14ac:dyDescent="0.25">
      <c r="A8177" s="96"/>
      <c r="B8177" s="96"/>
      <c r="C8177" s="61"/>
      <c r="D8177" s="95"/>
      <c r="E8177" s="59"/>
      <c r="F8177" s="47"/>
      <c r="G8177" s="47"/>
      <c r="H8177" s="47"/>
      <c r="I8177" s="94"/>
      <c r="J8177" s="47"/>
      <c r="K8177" s="27"/>
      <c r="L8177" s="27"/>
      <c r="M8177" s="24"/>
      <c r="N8177" s="27"/>
      <c r="O8177" s="27"/>
      <c r="P8177" s="27"/>
      <c r="Q8177" s="27"/>
      <c r="R8177" s="27"/>
      <c r="S8177" s="27"/>
      <c r="T8177" s="27"/>
      <c r="U8177" s="27"/>
      <c r="V8177" s="27"/>
      <c r="W8177" s="27"/>
      <c r="X8177" s="27"/>
      <c r="Y8177" s="27"/>
      <c r="Z8177" s="27"/>
      <c r="AA8177" s="27"/>
      <c r="AB8177" s="27"/>
      <c r="AC8177" s="27"/>
      <c r="AD8177" s="27"/>
      <c r="AE8177" s="27"/>
      <c r="AF8177" s="27"/>
      <c r="AG8177" s="27"/>
      <c r="AH8177" s="27"/>
      <c r="AI8177" s="27"/>
      <c r="AJ8177" s="27"/>
      <c r="AK8177" s="27"/>
    </row>
    <row r="8178" spans="1:37" s="46" customFormat="1" x14ac:dyDescent="0.25">
      <c r="A8178" s="96"/>
      <c r="B8178" s="96"/>
      <c r="C8178" s="61"/>
      <c r="D8178" s="95"/>
      <c r="E8178" s="59"/>
      <c r="F8178" s="47"/>
      <c r="G8178" s="47"/>
      <c r="H8178" s="47"/>
      <c r="I8178" s="94"/>
      <c r="J8178" s="47"/>
      <c r="K8178" s="27"/>
      <c r="L8178" s="27"/>
      <c r="M8178" s="24"/>
      <c r="N8178" s="27"/>
      <c r="O8178" s="27"/>
      <c r="P8178" s="27"/>
      <c r="Q8178" s="27"/>
      <c r="R8178" s="27"/>
      <c r="S8178" s="27"/>
      <c r="T8178" s="27"/>
      <c r="U8178" s="27"/>
      <c r="V8178" s="27"/>
      <c r="W8178" s="27"/>
      <c r="X8178" s="27"/>
      <c r="Y8178" s="27"/>
      <c r="Z8178" s="27"/>
      <c r="AA8178" s="27"/>
      <c r="AB8178" s="27"/>
      <c r="AC8178" s="27"/>
      <c r="AD8178" s="27"/>
      <c r="AE8178" s="27"/>
      <c r="AF8178" s="27"/>
      <c r="AG8178" s="27"/>
      <c r="AH8178" s="27"/>
      <c r="AI8178" s="27"/>
      <c r="AJ8178" s="27"/>
      <c r="AK8178" s="27"/>
    </row>
    <row r="8179" spans="1:37" s="46" customFormat="1" x14ac:dyDescent="0.25">
      <c r="A8179" s="96"/>
      <c r="B8179" s="96"/>
      <c r="C8179" s="61"/>
      <c r="D8179" s="95"/>
      <c r="E8179" s="59"/>
      <c r="F8179" s="47"/>
      <c r="G8179" s="47"/>
      <c r="H8179" s="47"/>
      <c r="I8179" s="94"/>
      <c r="J8179" s="47"/>
      <c r="K8179" s="27"/>
      <c r="L8179" s="27"/>
      <c r="M8179" s="24"/>
      <c r="N8179" s="27"/>
      <c r="O8179" s="27"/>
      <c r="P8179" s="27"/>
      <c r="Q8179" s="27"/>
      <c r="R8179" s="27"/>
      <c r="S8179" s="27"/>
      <c r="T8179" s="27"/>
      <c r="U8179" s="27"/>
      <c r="V8179" s="27"/>
      <c r="W8179" s="27"/>
      <c r="X8179" s="27"/>
      <c r="Y8179" s="27"/>
      <c r="Z8179" s="27"/>
      <c r="AA8179" s="27"/>
      <c r="AB8179" s="27"/>
      <c r="AC8179" s="27"/>
      <c r="AD8179" s="27"/>
      <c r="AE8179" s="27"/>
      <c r="AF8179" s="27"/>
      <c r="AG8179" s="27"/>
      <c r="AH8179" s="27"/>
      <c r="AI8179" s="27"/>
      <c r="AJ8179" s="27"/>
      <c r="AK8179" s="27"/>
    </row>
    <row r="8180" spans="1:37" s="46" customFormat="1" x14ac:dyDescent="0.25">
      <c r="A8180" s="96"/>
      <c r="B8180" s="96"/>
      <c r="C8180" s="61"/>
      <c r="D8180" s="95"/>
      <c r="E8180" s="59"/>
      <c r="F8180" s="47"/>
      <c r="G8180" s="47"/>
      <c r="H8180" s="47"/>
      <c r="I8180" s="94"/>
      <c r="J8180" s="47"/>
      <c r="K8180" s="27"/>
      <c r="L8180" s="27"/>
      <c r="M8180" s="24"/>
      <c r="N8180" s="27"/>
      <c r="O8180" s="27"/>
      <c r="P8180" s="27"/>
      <c r="Q8180" s="27"/>
      <c r="R8180" s="27"/>
      <c r="S8180" s="27"/>
      <c r="T8180" s="27"/>
      <c r="U8180" s="27"/>
      <c r="V8180" s="27"/>
      <c r="W8180" s="27"/>
      <c r="X8180" s="27"/>
      <c r="Y8180" s="27"/>
      <c r="Z8180" s="27"/>
      <c r="AA8180" s="27"/>
      <c r="AB8180" s="27"/>
      <c r="AC8180" s="27"/>
      <c r="AD8180" s="27"/>
      <c r="AE8180" s="27"/>
      <c r="AF8180" s="27"/>
      <c r="AG8180" s="27"/>
      <c r="AH8180" s="27"/>
      <c r="AI8180" s="27"/>
      <c r="AJ8180" s="27"/>
      <c r="AK8180" s="27"/>
    </row>
    <row r="8181" spans="1:37" s="46" customFormat="1" x14ac:dyDescent="0.25">
      <c r="A8181" s="96"/>
      <c r="B8181" s="96"/>
      <c r="C8181" s="61"/>
      <c r="D8181" s="95"/>
      <c r="E8181" s="59"/>
      <c r="F8181" s="47"/>
      <c r="G8181" s="47"/>
      <c r="H8181" s="47"/>
      <c r="I8181" s="94"/>
      <c r="J8181" s="47"/>
      <c r="K8181" s="27"/>
      <c r="L8181" s="27"/>
      <c r="M8181" s="24"/>
      <c r="N8181" s="27"/>
      <c r="O8181" s="27"/>
      <c r="P8181" s="27"/>
      <c r="Q8181" s="27"/>
      <c r="R8181" s="27"/>
      <c r="S8181" s="27"/>
      <c r="T8181" s="27"/>
      <c r="U8181" s="27"/>
      <c r="V8181" s="27"/>
      <c r="W8181" s="27"/>
      <c r="X8181" s="27"/>
      <c r="Y8181" s="27"/>
      <c r="Z8181" s="27"/>
      <c r="AA8181" s="27"/>
      <c r="AB8181" s="27"/>
      <c r="AC8181" s="27"/>
      <c r="AD8181" s="27"/>
      <c r="AE8181" s="27"/>
      <c r="AF8181" s="27"/>
      <c r="AG8181" s="27"/>
      <c r="AH8181" s="27"/>
      <c r="AI8181" s="27"/>
      <c r="AJ8181" s="27"/>
      <c r="AK8181" s="27"/>
    </row>
    <row r="8182" spans="1:37" s="46" customFormat="1" x14ac:dyDescent="0.25">
      <c r="A8182" s="96"/>
      <c r="B8182" s="96"/>
      <c r="C8182" s="61"/>
      <c r="D8182" s="95"/>
      <c r="E8182" s="59"/>
      <c r="F8182" s="47"/>
      <c r="G8182" s="47"/>
      <c r="H8182" s="47"/>
      <c r="I8182" s="94"/>
      <c r="J8182" s="47"/>
      <c r="K8182" s="27"/>
      <c r="L8182" s="27"/>
      <c r="M8182" s="24"/>
      <c r="N8182" s="27"/>
      <c r="O8182" s="27"/>
      <c r="P8182" s="27"/>
      <c r="Q8182" s="27"/>
      <c r="R8182" s="27"/>
      <c r="S8182" s="27"/>
      <c r="T8182" s="27"/>
      <c r="U8182" s="27"/>
      <c r="V8182" s="27"/>
      <c r="W8182" s="27"/>
      <c r="X8182" s="27"/>
      <c r="Y8182" s="27"/>
      <c r="Z8182" s="27"/>
      <c r="AA8182" s="27"/>
      <c r="AB8182" s="27"/>
      <c r="AC8182" s="27"/>
      <c r="AD8182" s="27"/>
      <c r="AE8182" s="27"/>
      <c r="AF8182" s="27"/>
      <c r="AG8182" s="27"/>
      <c r="AH8182" s="27"/>
      <c r="AI8182" s="27"/>
      <c r="AJ8182" s="27"/>
      <c r="AK8182" s="27"/>
    </row>
    <row r="8183" spans="1:37" s="27" customFormat="1" x14ac:dyDescent="0.25">
      <c r="A8183" s="96"/>
      <c r="B8183" s="96"/>
      <c r="C8183" s="61"/>
      <c r="D8183" s="95"/>
      <c r="E8183" s="59"/>
      <c r="F8183" s="47"/>
      <c r="G8183" s="47"/>
      <c r="H8183" s="47"/>
      <c r="I8183" s="94"/>
      <c r="J8183" s="47"/>
      <c r="M8183" s="24"/>
    </row>
    <row r="8184" spans="1:37" s="27" customFormat="1" x14ac:dyDescent="0.25">
      <c r="A8184" s="96"/>
      <c r="B8184" s="96"/>
      <c r="C8184" s="61"/>
      <c r="D8184" s="95"/>
      <c r="E8184" s="59"/>
      <c r="F8184" s="47"/>
      <c r="G8184" s="47"/>
      <c r="H8184" s="47"/>
      <c r="I8184" s="94"/>
      <c r="J8184" s="47"/>
      <c r="M8184" s="24"/>
    </row>
    <row r="8185" spans="1:37" s="27" customFormat="1" x14ac:dyDescent="0.25">
      <c r="A8185" s="96"/>
      <c r="B8185" s="96"/>
      <c r="C8185" s="61"/>
      <c r="D8185" s="95"/>
      <c r="E8185" s="59"/>
      <c r="F8185" s="47"/>
      <c r="G8185" s="47"/>
      <c r="H8185" s="47"/>
      <c r="I8185" s="94"/>
      <c r="J8185" s="47"/>
      <c r="M8185" s="24"/>
    </row>
    <row r="8186" spans="1:37" s="27" customFormat="1" x14ac:dyDescent="0.25">
      <c r="A8186" s="96"/>
      <c r="B8186" s="96"/>
      <c r="C8186" s="61"/>
      <c r="D8186" s="95"/>
      <c r="E8186" s="59"/>
      <c r="F8186" s="47"/>
      <c r="G8186" s="47"/>
      <c r="H8186" s="47"/>
      <c r="I8186" s="94"/>
      <c r="J8186" s="47"/>
      <c r="M8186" s="24"/>
    </row>
    <row r="8187" spans="1:37" s="27" customFormat="1" x14ac:dyDescent="0.25">
      <c r="A8187" s="96"/>
      <c r="B8187" s="96"/>
      <c r="C8187" s="61"/>
      <c r="D8187" s="95"/>
      <c r="E8187" s="59"/>
      <c r="F8187" s="47"/>
      <c r="G8187" s="47"/>
      <c r="H8187" s="47"/>
      <c r="I8187" s="94"/>
      <c r="J8187" s="47"/>
      <c r="M8187" s="24"/>
    </row>
    <row r="8188" spans="1:37" s="27" customFormat="1" x14ac:dyDescent="0.25">
      <c r="A8188" s="96"/>
      <c r="B8188" s="96"/>
      <c r="C8188" s="61"/>
      <c r="D8188" s="95"/>
      <c r="E8188" s="59"/>
      <c r="F8188" s="47"/>
      <c r="G8188" s="47"/>
      <c r="H8188" s="47"/>
      <c r="I8188" s="94"/>
      <c r="J8188" s="47"/>
      <c r="M8188" s="24"/>
    </row>
    <row r="8189" spans="1:37" s="27" customFormat="1" x14ac:dyDescent="0.25">
      <c r="A8189" s="96"/>
      <c r="B8189" s="96"/>
      <c r="C8189" s="61"/>
      <c r="D8189" s="95"/>
      <c r="E8189" s="59"/>
      <c r="F8189" s="47"/>
      <c r="G8189" s="47"/>
      <c r="H8189" s="47"/>
      <c r="I8189" s="94"/>
      <c r="J8189" s="47"/>
      <c r="M8189" s="24"/>
    </row>
    <row r="8190" spans="1:37" s="27" customFormat="1" x14ac:dyDescent="0.25">
      <c r="A8190" s="96"/>
      <c r="B8190" s="96"/>
      <c r="C8190" s="61"/>
      <c r="D8190" s="95"/>
      <c r="E8190" s="59"/>
      <c r="F8190" s="47"/>
      <c r="G8190" s="47"/>
      <c r="H8190" s="47"/>
      <c r="I8190" s="94"/>
      <c r="J8190" s="47"/>
      <c r="M8190" s="24"/>
    </row>
    <row r="8191" spans="1:37" s="27" customFormat="1" x14ac:dyDescent="0.25">
      <c r="A8191" s="96"/>
      <c r="B8191" s="96"/>
      <c r="C8191" s="61"/>
      <c r="D8191" s="95"/>
      <c r="E8191" s="59"/>
      <c r="F8191" s="47"/>
      <c r="G8191" s="47"/>
      <c r="H8191" s="47"/>
      <c r="I8191" s="94"/>
      <c r="J8191" s="47"/>
      <c r="M8191" s="24"/>
    </row>
    <row r="8192" spans="1:37" s="27" customFormat="1" x14ac:dyDescent="0.25">
      <c r="A8192" s="96"/>
      <c r="B8192" s="96"/>
      <c r="C8192" s="61"/>
      <c r="D8192" s="95"/>
      <c r="E8192" s="59"/>
      <c r="F8192" s="47"/>
      <c r="G8192" s="47"/>
      <c r="H8192" s="47"/>
      <c r="I8192" s="94"/>
      <c r="J8192" s="47"/>
      <c r="M8192" s="24"/>
    </row>
    <row r="8193" spans="1:13" s="27" customFormat="1" x14ac:dyDescent="0.25">
      <c r="A8193" s="96"/>
      <c r="B8193" s="96"/>
      <c r="C8193" s="61"/>
      <c r="D8193" s="95"/>
      <c r="E8193" s="59"/>
      <c r="F8193" s="47"/>
      <c r="G8193" s="47"/>
      <c r="H8193" s="47"/>
      <c r="I8193" s="94"/>
      <c r="J8193" s="47"/>
      <c r="M8193" s="24"/>
    </row>
    <row r="8194" spans="1:13" s="27" customFormat="1" x14ac:dyDescent="0.25">
      <c r="A8194" s="96"/>
      <c r="B8194" s="96"/>
      <c r="C8194" s="61"/>
      <c r="D8194" s="95"/>
      <c r="E8194" s="59"/>
      <c r="F8194" s="47"/>
      <c r="G8194" s="47"/>
      <c r="H8194" s="47"/>
      <c r="I8194" s="94"/>
      <c r="J8194" s="47"/>
      <c r="M8194" s="24"/>
    </row>
    <row r="8195" spans="1:13" s="27" customFormat="1" x14ac:dyDescent="0.25">
      <c r="A8195" s="96"/>
      <c r="B8195" s="96"/>
      <c r="C8195" s="61"/>
      <c r="D8195" s="95"/>
      <c r="E8195" s="59"/>
      <c r="F8195" s="47"/>
      <c r="G8195" s="47"/>
      <c r="H8195" s="47"/>
      <c r="I8195" s="94"/>
      <c r="J8195" s="47"/>
      <c r="M8195" s="24"/>
    </row>
    <row r="8196" spans="1:13" s="27" customFormat="1" x14ac:dyDescent="0.25">
      <c r="A8196" s="96"/>
      <c r="B8196" s="96"/>
      <c r="C8196" s="61"/>
      <c r="D8196" s="95"/>
      <c r="E8196" s="59"/>
      <c r="F8196" s="47"/>
      <c r="G8196" s="47"/>
      <c r="H8196" s="47"/>
      <c r="I8196" s="94"/>
      <c r="J8196" s="47"/>
      <c r="M8196" s="24"/>
    </row>
    <row r="8197" spans="1:13" s="27" customFormat="1" x14ac:dyDescent="0.25">
      <c r="A8197" s="96"/>
      <c r="B8197" s="96"/>
      <c r="C8197" s="61"/>
      <c r="D8197" s="95"/>
      <c r="E8197" s="59"/>
      <c r="F8197" s="47"/>
      <c r="G8197" s="47"/>
      <c r="H8197" s="47"/>
      <c r="I8197" s="94"/>
      <c r="J8197" s="47"/>
      <c r="M8197" s="24"/>
    </row>
    <row r="8198" spans="1:13" s="27" customFormat="1" x14ac:dyDescent="0.25">
      <c r="A8198" s="96"/>
      <c r="B8198" s="96"/>
      <c r="C8198" s="61"/>
      <c r="D8198" s="95"/>
      <c r="E8198" s="59"/>
      <c r="F8198" s="47"/>
      <c r="G8198" s="47"/>
      <c r="H8198" s="47"/>
      <c r="I8198" s="94"/>
      <c r="J8198" s="47"/>
      <c r="M8198" s="24"/>
    </row>
    <row r="8199" spans="1:13" s="27" customFormat="1" x14ac:dyDescent="0.25">
      <c r="A8199" s="96"/>
      <c r="B8199" s="96"/>
      <c r="C8199" s="61"/>
      <c r="D8199" s="95"/>
      <c r="E8199" s="59"/>
      <c r="F8199" s="47"/>
      <c r="G8199" s="47"/>
      <c r="H8199" s="47"/>
      <c r="I8199" s="94"/>
      <c r="J8199" s="47"/>
      <c r="M8199" s="24"/>
    </row>
    <row r="8200" spans="1:13" s="27" customFormat="1" x14ac:dyDescent="0.25">
      <c r="A8200" s="96"/>
      <c r="B8200" s="96"/>
      <c r="C8200" s="61"/>
      <c r="D8200" s="95"/>
      <c r="E8200" s="59"/>
      <c r="F8200" s="47"/>
      <c r="G8200" s="47"/>
      <c r="H8200" s="47"/>
      <c r="I8200" s="94"/>
      <c r="J8200" s="47"/>
      <c r="M8200" s="24"/>
    </row>
    <row r="8201" spans="1:13" s="27" customFormat="1" x14ac:dyDescent="0.25">
      <c r="A8201" s="96"/>
      <c r="B8201" s="96"/>
      <c r="C8201" s="61"/>
      <c r="D8201" s="95"/>
      <c r="E8201" s="59"/>
      <c r="F8201" s="47"/>
      <c r="G8201" s="47"/>
      <c r="H8201" s="47"/>
      <c r="I8201" s="94"/>
      <c r="J8201" s="47"/>
      <c r="M8201" s="24"/>
    </row>
    <row r="8202" spans="1:13" s="27" customFormat="1" x14ac:dyDescent="0.25">
      <c r="A8202" s="96"/>
      <c r="B8202" s="96"/>
      <c r="C8202" s="61"/>
      <c r="D8202" s="95"/>
      <c r="E8202" s="59"/>
      <c r="F8202" s="47"/>
      <c r="G8202" s="47"/>
      <c r="H8202" s="47"/>
      <c r="I8202" s="94"/>
      <c r="J8202" s="47"/>
      <c r="M8202" s="24"/>
    </row>
    <row r="8203" spans="1:13" s="27" customFormat="1" x14ac:dyDescent="0.25">
      <c r="A8203" s="96"/>
      <c r="B8203" s="96"/>
      <c r="C8203" s="61"/>
      <c r="D8203" s="95"/>
      <c r="E8203" s="59"/>
      <c r="F8203" s="47"/>
      <c r="G8203" s="47"/>
      <c r="H8203" s="47"/>
      <c r="I8203" s="94"/>
      <c r="J8203" s="47"/>
      <c r="M8203" s="24"/>
    </row>
    <row r="8204" spans="1:13" s="27" customFormat="1" x14ac:dyDescent="0.25">
      <c r="A8204" s="96"/>
      <c r="B8204" s="96"/>
      <c r="C8204" s="61"/>
      <c r="D8204" s="95"/>
      <c r="E8204" s="59"/>
      <c r="F8204" s="47"/>
      <c r="G8204" s="47"/>
      <c r="H8204" s="47"/>
      <c r="I8204" s="94"/>
      <c r="J8204" s="47"/>
      <c r="M8204" s="24"/>
    </row>
    <row r="8205" spans="1:13" s="27" customFormat="1" x14ac:dyDescent="0.25">
      <c r="A8205" s="96"/>
      <c r="B8205" s="96"/>
      <c r="C8205" s="61"/>
      <c r="D8205" s="95"/>
      <c r="E8205" s="59"/>
      <c r="F8205" s="47"/>
      <c r="G8205" s="47"/>
      <c r="H8205" s="47"/>
      <c r="I8205" s="94"/>
      <c r="J8205" s="47"/>
      <c r="M8205" s="24"/>
    </row>
    <row r="8206" spans="1:13" s="27" customFormat="1" x14ac:dyDescent="0.25">
      <c r="A8206" s="96"/>
      <c r="B8206" s="96"/>
      <c r="C8206" s="61"/>
      <c r="D8206" s="95"/>
      <c r="E8206" s="59"/>
      <c r="F8206" s="47"/>
      <c r="G8206" s="47"/>
      <c r="H8206" s="47"/>
      <c r="I8206" s="94"/>
      <c r="J8206" s="47"/>
      <c r="M8206" s="24"/>
    </row>
    <row r="8207" spans="1:13" s="27" customFormat="1" x14ac:dyDescent="0.25">
      <c r="A8207" s="96"/>
      <c r="B8207" s="96"/>
      <c r="C8207" s="61"/>
      <c r="D8207" s="95"/>
      <c r="E8207" s="59"/>
      <c r="F8207" s="47"/>
      <c r="G8207" s="47"/>
      <c r="H8207" s="47"/>
      <c r="I8207" s="94"/>
      <c r="J8207" s="47"/>
      <c r="M8207" s="24"/>
    </row>
    <row r="8208" spans="1:13" s="27" customFormat="1" x14ac:dyDescent="0.25">
      <c r="A8208" s="96"/>
      <c r="B8208" s="96"/>
      <c r="C8208" s="61"/>
      <c r="D8208" s="95"/>
      <c r="E8208" s="59"/>
      <c r="F8208" s="47"/>
      <c r="G8208" s="47"/>
      <c r="H8208" s="47"/>
      <c r="I8208" s="94"/>
      <c r="J8208" s="47"/>
      <c r="M8208" s="24"/>
    </row>
    <row r="8209" spans="1:13" s="27" customFormat="1" x14ac:dyDescent="0.25">
      <c r="A8209" s="96"/>
      <c r="B8209" s="96"/>
      <c r="C8209" s="61"/>
      <c r="D8209" s="95"/>
      <c r="E8209" s="59"/>
      <c r="F8209" s="47"/>
      <c r="G8209" s="47"/>
      <c r="H8209" s="47"/>
      <c r="I8209" s="94"/>
      <c r="J8209" s="47"/>
      <c r="M8209" s="24"/>
    </row>
    <row r="8210" spans="1:13" s="27" customFormat="1" x14ac:dyDescent="0.25">
      <c r="A8210" s="96"/>
      <c r="B8210" s="96"/>
      <c r="C8210" s="61"/>
      <c r="D8210" s="95"/>
      <c r="E8210" s="59"/>
      <c r="F8210" s="47"/>
      <c r="G8210" s="47"/>
      <c r="H8210" s="47"/>
      <c r="I8210" s="94"/>
      <c r="J8210" s="47"/>
      <c r="M8210" s="24"/>
    </row>
    <row r="8211" spans="1:13" s="27" customFormat="1" x14ac:dyDescent="0.25">
      <c r="A8211" s="96"/>
      <c r="B8211" s="96"/>
      <c r="C8211" s="61"/>
      <c r="D8211" s="95"/>
      <c r="E8211" s="59"/>
      <c r="F8211" s="47"/>
      <c r="G8211" s="47"/>
      <c r="H8211" s="47"/>
      <c r="I8211" s="94"/>
      <c r="J8211" s="47"/>
      <c r="M8211" s="24"/>
    </row>
    <row r="8212" spans="1:13" s="27" customFormat="1" x14ac:dyDescent="0.25">
      <c r="A8212" s="96"/>
      <c r="B8212" s="96"/>
      <c r="C8212" s="61"/>
      <c r="D8212" s="95"/>
      <c r="E8212" s="59"/>
      <c r="F8212" s="47"/>
      <c r="G8212" s="47"/>
      <c r="H8212" s="47"/>
      <c r="I8212" s="94"/>
      <c r="J8212" s="47"/>
      <c r="M8212" s="24"/>
    </row>
    <row r="8213" spans="1:13" s="27" customFormat="1" x14ac:dyDescent="0.25">
      <c r="A8213" s="96"/>
      <c r="B8213" s="96"/>
      <c r="C8213" s="61"/>
      <c r="D8213" s="95"/>
      <c r="E8213" s="59"/>
      <c r="F8213" s="47"/>
      <c r="G8213" s="47"/>
      <c r="H8213" s="47"/>
      <c r="I8213" s="94"/>
      <c r="J8213" s="47"/>
      <c r="M8213" s="24"/>
    </row>
    <row r="8214" spans="1:13" s="27" customFormat="1" x14ac:dyDescent="0.25">
      <c r="A8214" s="96"/>
      <c r="B8214" s="96"/>
      <c r="C8214" s="61"/>
      <c r="D8214" s="95"/>
      <c r="E8214" s="59"/>
      <c r="F8214" s="47"/>
      <c r="G8214" s="47"/>
      <c r="H8214" s="47"/>
      <c r="I8214" s="94"/>
      <c r="J8214" s="47"/>
      <c r="M8214" s="24"/>
    </row>
    <row r="8215" spans="1:13" s="27" customFormat="1" x14ac:dyDescent="0.25">
      <c r="A8215" s="96"/>
      <c r="B8215" s="96"/>
      <c r="C8215" s="61"/>
      <c r="D8215" s="95"/>
      <c r="E8215" s="59"/>
      <c r="F8215" s="47"/>
      <c r="G8215" s="47"/>
      <c r="H8215" s="47"/>
      <c r="I8215" s="94"/>
      <c r="J8215" s="47"/>
      <c r="M8215" s="24"/>
    </row>
    <row r="8216" spans="1:13" s="27" customFormat="1" x14ac:dyDescent="0.25">
      <c r="A8216" s="96"/>
      <c r="B8216" s="96"/>
      <c r="C8216" s="61"/>
      <c r="D8216" s="95"/>
      <c r="E8216" s="59"/>
      <c r="F8216" s="47"/>
      <c r="G8216" s="47"/>
      <c r="H8216" s="47"/>
      <c r="I8216" s="94"/>
      <c r="J8216" s="47"/>
      <c r="M8216" s="24"/>
    </row>
    <row r="8217" spans="1:13" s="27" customFormat="1" x14ac:dyDescent="0.25">
      <c r="A8217" s="96"/>
      <c r="B8217" s="96"/>
      <c r="C8217" s="61"/>
      <c r="D8217" s="95"/>
      <c r="E8217" s="59"/>
      <c r="F8217" s="47"/>
      <c r="G8217" s="47"/>
      <c r="H8217" s="47"/>
      <c r="I8217" s="94"/>
      <c r="J8217" s="47"/>
      <c r="M8217" s="24"/>
    </row>
    <row r="8218" spans="1:13" s="27" customFormat="1" x14ac:dyDescent="0.25">
      <c r="A8218" s="96"/>
      <c r="B8218" s="96"/>
      <c r="C8218" s="61"/>
      <c r="D8218" s="95"/>
      <c r="E8218" s="59"/>
      <c r="F8218" s="47"/>
      <c r="G8218" s="47"/>
      <c r="H8218" s="47"/>
      <c r="I8218" s="94"/>
      <c r="J8218" s="47"/>
      <c r="M8218" s="24"/>
    </row>
    <row r="8219" spans="1:13" s="27" customFormat="1" x14ac:dyDescent="0.25">
      <c r="A8219" s="96"/>
      <c r="B8219" s="96"/>
      <c r="C8219" s="61"/>
      <c r="D8219" s="95"/>
      <c r="E8219" s="59"/>
      <c r="F8219" s="47"/>
      <c r="G8219" s="47"/>
      <c r="H8219" s="47"/>
      <c r="I8219" s="94"/>
      <c r="J8219" s="47"/>
      <c r="M8219" s="24"/>
    </row>
    <row r="8220" spans="1:13" s="27" customFormat="1" x14ac:dyDescent="0.25">
      <c r="A8220" s="96"/>
      <c r="B8220" s="96"/>
      <c r="C8220" s="61"/>
      <c r="D8220" s="95"/>
      <c r="E8220" s="59"/>
      <c r="F8220" s="47"/>
      <c r="G8220" s="47"/>
      <c r="H8220" s="47"/>
      <c r="I8220" s="94"/>
      <c r="J8220" s="47"/>
      <c r="M8220" s="24"/>
    </row>
    <row r="8221" spans="1:13" s="27" customFormat="1" x14ac:dyDescent="0.25">
      <c r="A8221" s="96"/>
      <c r="B8221" s="96"/>
      <c r="C8221" s="61"/>
      <c r="D8221" s="95"/>
      <c r="E8221" s="59"/>
      <c r="F8221" s="47"/>
      <c r="G8221" s="47"/>
      <c r="H8221" s="47"/>
      <c r="I8221" s="94"/>
      <c r="J8221" s="47"/>
      <c r="M8221" s="24"/>
    </row>
    <row r="8222" spans="1:13" s="27" customFormat="1" x14ac:dyDescent="0.25">
      <c r="A8222" s="96"/>
      <c r="B8222" s="96"/>
      <c r="C8222" s="61"/>
      <c r="D8222" s="95"/>
      <c r="E8222" s="59"/>
      <c r="F8222" s="47"/>
      <c r="G8222" s="47"/>
      <c r="H8222" s="47"/>
      <c r="I8222" s="94"/>
      <c r="J8222" s="47"/>
      <c r="M8222" s="24"/>
    </row>
    <row r="8223" spans="1:13" s="27" customFormat="1" x14ac:dyDescent="0.25">
      <c r="A8223" s="96"/>
      <c r="B8223" s="96"/>
      <c r="C8223" s="61"/>
      <c r="D8223" s="95"/>
      <c r="E8223" s="59"/>
      <c r="F8223" s="47"/>
      <c r="G8223" s="47"/>
      <c r="H8223" s="47"/>
      <c r="I8223" s="94"/>
      <c r="J8223" s="47"/>
      <c r="M8223" s="24"/>
    </row>
    <row r="8224" spans="1:13" s="27" customFormat="1" x14ac:dyDescent="0.25">
      <c r="A8224" s="96"/>
      <c r="B8224" s="96"/>
      <c r="C8224" s="61"/>
      <c r="D8224" s="95"/>
      <c r="E8224" s="59"/>
      <c r="F8224" s="47"/>
      <c r="G8224" s="47"/>
      <c r="H8224" s="47"/>
      <c r="I8224" s="94"/>
      <c r="J8224" s="47"/>
      <c r="M8224" s="24"/>
    </row>
    <row r="8225" spans="1:13" s="27" customFormat="1" x14ac:dyDescent="0.25">
      <c r="A8225" s="96"/>
      <c r="B8225" s="96"/>
      <c r="C8225" s="61"/>
      <c r="D8225" s="95"/>
      <c r="E8225" s="59"/>
      <c r="F8225" s="47"/>
      <c r="G8225" s="47"/>
      <c r="H8225" s="47"/>
      <c r="I8225" s="94"/>
      <c r="J8225" s="47"/>
      <c r="M8225" s="24"/>
    </row>
    <row r="8226" spans="1:13" s="27" customFormat="1" x14ac:dyDescent="0.25">
      <c r="A8226" s="96"/>
      <c r="B8226" s="96"/>
      <c r="C8226" s="61"/>
      <c r="D8226" s="95"/>
      <c r="E8226" s="59"/>
      <c r="F8226" s="47"/>
      <c r="G8226" s="47"/>
      <c r="H8226" s="47"/>
      <c r="I8226" s="94"/>
      <c r="J8226" s="47"/>
      <c r="M8226" s="24"/>
    </row>
    <row r="8227" spans="1:13" s="27" customFormat="1" x14ac:dyDescent="0.25">
      <c r="A8227" s="96"/>
      <c r="B8227" s="96"/>
      <c r="C8227" s="61"/>
      <c r="D8227" s="95"/>
      <c r="E8227" s="59"/>
      <c r="F8227" s="47"/>
      <c r="G8227" s="47"/>
      <c r="H8227" s="47"/>
      <c r="I8227" s="94"/>
      <c r="J8227" s="47"/>
      <c r="M8227" s="24"/>
    </row>
    <row r="8228" spans="1:13" s="27" customFormat="1" x14ac:dyDescent="0.25">
      <c r="A8228" s="96"/>
      <c r="B8228" s="96"/>
      <c r="C8228" s="61"/>
      <c r="D8228" s="95"/>
      <c r="E8228" s="59"/>
      <c r="F8228" s="47"/>
      <c r="G8228" s="47"/>
      <c r="H8228" s="47"/>
      <c r="I8228" s="94"/>
      <c r="J8228" s="47"/>
      <c r="M8228" s="24"/>
    </row>
    <row r="8229" spans="1:13" s="27" customFormat="1" x14ac:dyDescent="0.25">
      <c r="A8229" s="96"/>
      <c r="B8229" s="96"/>
      <c r="C8229" s="61"/>
      <c r="D8229" s="95"/>
      <c r="E8229" s="59"/>
      <c r="F8229" s="47"/>
      <c r="G8229" s="47"/>
      <c r="H8229" s="47"/>
      <c r="I8229" s="94"/>
      <c r="J8229" s="47"/>
      <c r="M8229" s="24"/>
    </row>
    <row r="8230" spans="1:13" s="27" customFormat="1" x14ac:dyDescent="0.25">
      <c r="A8230" s="96"/>
      <c r="B8230" s="96"/>
      <c r="C8230" s="61"/>
      <c r="D8230" s="95"/>
      <c r="E8230" s="59"/>
      <c r="F8230" s="47"/>
      <c r="G8230" s="47"/>
      <c r="H8230" s="47"/>
      <c r="I8230" s="94"/>
      <c r="J8230" s="47"/>
      <c r="M8230" s="24"/>
    </row>
    <row r="8231" spans="1:13" s="27" customFormat="1" x14ac:dyDescent="0.25">
      <c r="A8231" s="96"/>
      <c r="B8231" s="96"/>
      <c r="C8231" s="61"/>
      <c r="D8231" s="95"/>
      <c r="E8231" s="59"/>
      <c r="F8231" s="47"/>
      <c r="G8231" s="47"/>
      <c r="H8231" s="47"/>
      <c r="I8231" s="94"/>
      <c r="J8231" s="47"/>
      <c r="M8231" s="24"/>
    </row>
    <row r="8232" spans="1:13" s="27" customFormat="1" x14ac:dyDescent="0.25">
      <c r="A8232" s="96"/>
      <c r="B8232" s="96"/>
      <c r="C8232" s="61"/>
      <c r="D8232" s="95"/>
      <c r="E8232" s="59"/>
      <c r="F8232" s="47"/>
      <c r="G8232" s="47"/>
      <c r="H8232" s="47"/>
      <c r="I8232" s="94"/>
      <c r="J8232" s="47"/>
      <c r="M8232" s="24"/>
    </row>
    <row r="8233" spans="1:13" s="27" customFormat="1" x14ac:dyDescent="0.25">
      <c r="A8233" s="96"/>
      <c r="B8233" s="96"/>
      <c r="C8233" s="61"/>
      <c r="D8233" s="95"/>
      <c r="E8233" s="59"/>
      <c r="F8233" s="47"/>
      <c r="G8233" s="47"/>
      <c r="H8233" s="47"/>
      <c r="I8233" s="94"/>
      <c r="J8233" s="47"/>
      <c r="M8233" s="24"/>
    </row>
    <row r="8234" spans="1:13" s="27" customFormat="1" x14ac:dyDescent="0.25">
      <c r="A8234" s="96"/>
      <c r="B8234" s="96"/>
      <c r="C8234" s="61"/>
      <c r="D8234" s="95"/>
      <c r="E8234" s="59"/>
      <c r="F8234" s="47"/>
      <c r="G8234" s="47"/>
      <c r="H8234" s="47"/>
      <c r="I8234" s="94"/>
      <c r="J8234" s="47"/>
      <c r="M8234" s="24"/>
    </row>
    <row r="8235" spans="1:13" s="27" customFormat="1" x14ac:dyDescent="0.25">
      <c r="A8235" s="96"/>
      <c r="B8235" s="96"/>
      <c r="C8235" s="61"/>
      <c r="D8235" s="95"/>
      <c r="E8235" s="59"/>
      <c r="F8235" s="47"/>
      <c r="G8235" s="47"/>
      <c r="H8235" s="47"/>
      <c r="I8235" s="94"/>
      <c r="J8235" s="47"/>
      <c r="M8235" s="24"/>
    </row>
    <row r="8236" spans="1:13" s="27" customFormat="1" x14ac:dyDescent="0.25">
      <c r="A8236" s="96"/>
      <c r="B8236" s="96"/>
      <c r="C8236" s="61"/>
      <c r="D8236" s="95"/>
      <c r="E8236" s="59"/>
      <c r="F8236" s="47"/>
      <c r="G8236" s="47"/>
      <c r="H8236" s="47"/>
      <c r="I8236" s="94"/>
      <c r="J8236" s="47"/>
      <c r="M8236" s="24"/>
    </row>
    <row r="8237" spans="1:13" s="27" customFormat="1" x14ac:dyDescent="0.25">
      <c r="A8237" s="96"/>
      <c r="B8237" s="96"/>
      <c r="C8237" s="61"/>
      <c r="D8237" s="95"/>
      <c r="E8237" s="59"/>
      <c r="F8237" s="47"/>
      <c r="G8237" s="47"/>
      <c r="H8237" s="47"/>
      <c r="I8237" s="94"/>
      <c r="J8237" s="47"/>
      <c r="M8237" s="24"/>
    </row>
    <row r="8238" spans="1:13" s="27" customFormat="1" x14ac:dyDescent="0.25">
      <c r="A8238" s="96"/>
      <c r="B8238" s="96"/>
      <c r="C8238" s="61"/>
      <c r="D8238" s="95"/>
      <c r="E8238" s="59"/>
      <c r="F8238" s="47"/>
      <c r="G8238" s="47"/>
      <c r="H8238" s="47"/>
      <c r="I8238" s="94"/>
      <c r="J8238" s="47"/>
      <c r="M8238" s="24"/>
    </row>
    <row r="8239" spans="1:13" s="27" customFormat="1" x14ac:dyDescent="0.25">
      <c r="A8239" s="96"/>
      <c r="B8239" s="96"/>
      <c r="C8239" s="61"/>
      <c r="D8239" s="95"/>
      <c r="E8239" s="59"/>
      <c r="F8239" s="47"/>
      <c r="G8239" s="47"/>
      <c r="H8239" s="47"/>
      <c r="I8239" s="94"/>
      <c r="J8239" s="47"/>
      <c r="M8239" s="24"/>
    </row>
    <row r="8240" spans="1:13" s="27" customFormat="1" x14ac:dyDescent="0.25">
      <c r="A8240" s="96"/>
      <c r="B8240" s="96"/>
      <c r="C8240" s="61"/>
      <c r="D8240" s="95"/>
      <c r="E8240" s="59"/>
      <c r="F8240" s="47"/>
      <c r="G8240" s="47"/>
      <c r="H8240" s="47"/>
      <c r="I8240" s="94"/>
      <c r="J8240" s="47"/>
      <c r="M8240" s="24"/>
    </row>
    <row r="8241" spans="1:13" s="27" customFormat="1" x14ac:dyDescent="0.25">
      <c r="A8241" s="96"/>
      <c r="B8241" s="96"/>
      <c r="C8241" s="61"/>
      <c r="D8241" s="95"/>
      <c r="E8241" s="59"/>
      <c r="F8241" s="47"/>
      <c r="G8241" s="47"/>
      <c r="H8241" s="47"/>
      <c r="I8241" s="94"/>
      <c r="J8241" s="47"/>
      <c r="M8241" s="24"/>
    </row>
    <row r="8242" spans="1:13" s="27" customFormat="1" x14ac:dyDescent="0.25">
      <c r="A8242" s="96"/>
      <c r="B8242" s="96"/>
      <c r="C8242" s="61"/>
      <c r="D8242" s="95"/>
      <c r="E8242" s="59"/>
      <c r="F8242" s="47"/>
      <c r="G8242" s="47"/>
      <c r="H8242" s="47"/>
      <c r="I8242" s="94"/>
      <c r="J8242" s="47"/>
      <c r="M8242" s="24"/>
    </row>
    <row r="8243" spans="1:13" s="27" customFormat="1" x14ac:dyDescent="0.25">
      <c r="A8243" s="96"/>
      <c r="B8243" s="96"/>
      <c r="C8243" s="61"/>
      <c r="D8243" s="95"/>
      <c r="E8243" s="59"/>
      <c r="F8243" s="47"/>
      <c r="G8243" s="47"/>
      <c r="H8243" s="47"/>
      <c r="I8243" s="94"/>
      <c r="J8243" s="47"/>
      <c r="M8243" s="24"/>
    </row>
    <row r="8244" spans="1:13" s="27" customFormat="1" x14ac:dyDescent="0.25">
      <c r="A8244" s="96"/>
      <c r="B8244" s="96"/>
      <c r="C8244" s="61"/>
      <c r="D8244" s="95"/>
      <c r="E8244" s="59"/>
      <c r="F8244" s="47"/>
      <c r="G8244" s="47"/>
      <c r="H8244" s="47"/>
      <c r="I8244" s="94"/>
      <c r="J8244" s="47"/>
      <c r="M8244" s="24"/>
    </row>
    <row r="8245" spans="1:13" s="27" customFormat="1" x14ac:dyDescent="0.25">
      <c r="A8245" s="96"/>
      <c r="B8245" s="96"/>
      <c r="C8245" s="61"/>
      <c r="D8245" s="95"/>
      <c r="E8245" s="59"/>
      <c r="F8245" s="47"/>
      <c r="G8245" s="47"/>
      <c r="H8245" s="47"/>
      <c r="I8245" s="94"/>
      <c r="J8245" s="47"/>
      <c r="M8245" s="24"/>
    </row>
    <row r="8246" spans="1:13" s="27" customFormat="1" x14ac:dyDescent="0.25">
      <c r="A8246" s="96"/>
      <c r="B8246" s="96"/>
      <c r="C8246" s="61"/>
      <c r="D8246" s="95"/>
      <c r="E8246" s="59"/>
      <c r="F8246" s="47"/>
      <c r="G8246" s="47"/>
      <c r="H8246" s="47"/>
      <c r="I8246" s="94"/>
      <c r="J8246" s="47"/>
      <c r="M8246" s="24"/>
    </row>
    <row r="8247" spans="1:13" s="27" customFormat="1" x14ac:dyDescent="0.25">
      <c r="A8247" s="96"/>
      <c r="B8247" s="96"/>
      <c r="C8247" s="61"/>
      <c r="D8247" s="95"/>
      <c r="E8247" s="59"/>
      <c r="F8247" s="47"/>
      <c r="G8247" s="47"/>
      <c r="H8247" s="47"/>
      <c r="I8247" s="94"/>
      <c r="J8247" s="47"/>
      <c r="M8247" s="24"/>
    </row>
    <row r="8248" spans="1:13" s="27" customFormat="1" x14ac:dyDescent="0.25">
      <c r="A8248" s="96"/>
      <c r="B8248" s="96"/>
      <c r="C8248" s="61"/>
      <c r="D8248" s="95"/>
      <c r="E8248" s="59"/>
      <c r="F8248" s="47"/>
      <c r="G8248" s="47"/>
      <c r="H8248" s="47"/>
      <c r="I8248" s="94"/>
      <c r="J8248" s="47"/>
      <c r="M8248" s="24"/>
    </row>
    <row r="8249" spans="1:13" s="27" customFormat="1" x14ac:dyDescent="0.25">
      <c r="A8249" s="96"/>
      <c r="B8249" s="96"/>
      <c r="C8249" s="61"/>
      <c r="D8249" s="95"/>
      <c r="E8249" s="59"/>
      <c r="F8249" s="47"/>
      <c r="G8249" s="47"/>
      <c r="H8249" s="47"/>
      <c r="I8249" s="94"/>
      <c r="J8249" s="47"/>
      <c r="M8249" s="24"/>
    </row>
    <row r="8250" spans="1:13" s="27" customFormat="1" x14ac:dyDescent="0.25">
      <c r="A8250" s="96"/>
      <c r="B8250" s="96"/>
      <c r="C8250" s="61"/>
      <c r="D8250" s="95"/>
      <c r="E8250" s="59"/>
      <c r="F8250" s="47"/>
      <c r="G8250" s="47"/>
      <c r="H8250" s="47"/>
      <c r="I8250" s="94"/>
      <c r="J8250" s="47"/>
      <c r="M8250" s="24"/>
    </row>
    <row r="8251" spans="1:13" s="27" customFormat="1" x14ac:dyDescent="0.25">
      <c r="A8251" s="96"/>
      <c r="B8251" s="96"/>
      <c r="C8251" s="61"/>
      <c r="D8251" s="95"/>
      <c r="E8251" s="59"/>
      <c r="F8251" s="47"/>
      <c r="G8251" s="47"/>
      <c r="H8251" s="47"/>
      <c r="I8251" s="94"/>
      <c r="J8251" s="47"/>
      <c r="M8251" s="24"/>
    </row>
    <row r="8252" spans="1:13" s="27" customFormat="1" x14ac:dyDescent="0.25">
      <c r="A8252" s="96"/>
      <c r="B8252" s="96"/>
      <c r="C8252" s="61"/>
      <c r="D8252" s="95"/>
      <c r="E8252" s="59"/>
      <c r="F8252" s="47"/>
      <c r="G8252" s="47"/>
      <c r="H8252" s="47"/>
      <c r="I8252" s="94"/>
      <c r="J8252" s="47"/>
      <c r="M8252" s="24"/>
    </row>
    <row r="8253" spans="1:13" s="27" customFormat="1" x14ac:dyDescent="0.25">
      <c r="A8253" s="96"/>
      <c r="B8253" s="96"/>
      <c r="C8253" s="61"/>
      <c r="D8253" s="95"/>
      <c r="E8253" s="59"/>
      <c r="F8253" s="47"/>
      <c r="G8253" s="47"/>
      <c r="H8253" s="47"/>
      <c r="I8253" s="94"/>
      <c r="J8253" s="47"/>
      <c r="M8253" s="24"/>
    </row>
    <row r="8254" spans="1:13" s="27" customFormat="1" x14ac:dyDescent="0.25">
      <c r="A8254" s="96"/>
      <c r="B8254" s="96"/>
      <c r="C8254" s="61"/>
      <c r="D8254" s="95"/>
      <c r="E8254" s="59"/>
      <c r="F8254" s="47"/>
      <c r="G8254" s="47"/>
      <c r="H8254" s="47"/>
      <c r="I8254" s="94"/>
      <c r="J8254" s="47"/>
      <c r="M8254" s="24"/>
    </row>
    <row r="8255" spans="1:13" s="27" customFormat="1" x14ac:dyDescent="0.25">
      <c r="A8255" s="96"/>
      <c r="B8255" s="96"/>
      <c r="C8255" s="61"/>
      <c r="D8255" s="95"/>
      <c r="E8255" s="59"/>
      <c r="F8255" s="47"/>
      <c r="G8255" s="47"/>
      <c r="H8255" s="47"/>
      <c r="I8255" s="94"/>
      <c r="J8255" s="47"/>
      <c r="M8255" s="24"/>
    </row>
    <row r="8256" spans="1:13" s="27" customFormat="1" x14ac:dyDescent="0.25">
      <c r="A8256" s="96"/>
      <c r="B8256" s="96"/>
      <c r="C8256" s="61"/>
      <c r="D8256" s="95"/>
      <c r="E8256" s="59"/>
      <c r="F8256" s="47"/>
      <c r="G8256" s="47"/>
      <c r="H8256" s="47"/>
      <c r="I8256" s="94"/>
      <c r="J8256" s="47"/>
      <c r="M8256" s="24"/>
    </row>
    <row r="8257" spans="1:13" s="27" customFormat="1" x14ac:dyDescent="0.25">
      <c r="A8257" s="96"/>
      <c r="B8257" s="96"/>
      <c r="C8257" s="61"/>
      <c r="D8257" s="95"/>
      <c r="E8257" s="59"/>
      <c r="F8257" s="47"/>
      <c r="G8257" s="47"/>
      <c r="H8257" s="47"/>
      <c r="I8257" s="94"/>
      <c r="J8257" s="47"/>
      <c r="M8257" s="24"/>
    </row>
    <row r="8258" spans="1:13" s="27" customFormat="1" x14ac:dyDescent="0.25">
      <c r="A8258" s="96"/>
      <c r="B8258" s="96"/>
      <c r="C8258" s="61"/>
      <c r="D8258" s="95"/>
      <c r="E8258" s="59"/>
      <c r="F8258" s="47"/>
      <c r="G8258" s="47"/>
      <c r="H8258" s="47"/>
      <c r="I8258" s="94"/>
      <c r="J8258" s="47"/>
      <c r="M8258" s="24"/>
    </row>
    <row r="8259" spans="1:13" s="27" customFormat="1" x14ac:dyDescent="0.25">
      <c r="A8259" s="96"/>
      <c r="B8259" s="96"/>
      <c r="C8259" s="61"/>
      <c r="D8259" s="95"/>
      <c r="E8259" s="59"/>
      <c r="F8259" s="47"/>
      <c r="G8259" s="47"/>
      <c r="H8259" s="47"/>
      <c r="I8259" s="94"/>
      <c r="J8259" s="47"/>
      <c r="M8259" s="24"/>
    </row>
    <row r="8260" spans="1:13" s="27" customFormat="1" x14ac:dyDescent="0.25">
      <c r="A8260" s="96"/>
      <c r="B8260" s="96"/>
      <c r="C8260" s="61"/>
      <c r="D8260" s="95"/>
      <c r="E8260" s="59"/>
      <c r="F8260" s="47"/>
      <c r="G8260" s="47"/>
      <c r="H8260" s="47"/>
      <c r="I8260" s="94"/>
      <c r="J8260" s="47"/>
      <c r="M8260" s="24"/>
    </row>
    <row r="8261" spans="1:13" s="27" customFormat="1" x14ac:dyDescent="0.25">
      <c r="A8261" s="96"/>
      <c r="B8261" s="96"/>
      <c r="C8261" s="61"/>
      <c r="D8261" s="95"/>
      <c r="E8261" s="59"/>
      <c r="F8261" s="47"/>
      <c r="G8261" s="47"/>
      <c r="H8261" s="47"/>
      <c r="I8261" s="94"/>
      <c r="J8261" s="47"/>
      <c r="M8261" s="24"/>
    </row>
    <row r="8262" spans="1:13" s="27" customFormat="1" x14ac:dyDescent="0.25">
      <c r="A8262" s="96"/>
      <c r="B8262" s="96"/>
      <c r="C8262" s="61"/>
      <c r="D8262" s="95"/>
      <c r="E8262" s="59"/>
      <c r="F8262" s="47"/>
      <c r="G8262" s="47"/>
      <c r="H8262" s="47"/>
      <c r="I8262" s="94"/>
      <c r="J8262" s="47"/>
      <c r="M8262" s="24"/>
    </row>
    <row r="8263" spans="1:13" s="27" customFormat="1" x14ac:dyDescent="0.25">
      <c r="A8263" s="96"/>
      <c r="B8263" s="96"/>
      <c r="C8263" s="61"/>
      <c r="D8263" s="95"/>
      <c r="E8263" s="59"/>
      <c r="F8263" s="47"/>
      <c r="G8263" s="47"/>
      <c r="H8263" s="47"/>
      <c r="I8263" s="94"/>
      <c r="J8263" s="47"/>
      <c r="M8263" s="24"/>
    </row>
    <row r="8264" spans="1:13" s="27" customFormat="1" x14ac:dyDescent="0.25">
      <c r="A8264" s="96"/>
      <c r="B8264" s="96"/>
      <c r="C8264" s="61"/>
      <c r="D8264" s="95"/>
      <c r="E8264" s="59"/>
      <c r="F8264" s="47"/>
      <c r="G8264" s="47"/>
      <c r="H8264" s="47"/>
      <c r="I8264" s="94"/>
      <c r="J8264" s="47"/>
      <c r="M8264" s="24"/>
    </row>
    <row r="8265" spans="1:13" s="27" customFormat="1" x14ac:dyDescent="0.25">
      <c r="A8265" s="96"/>
      <c r="B8265" s="96"/>
      <c r="C8265" s="61"/>
      <c r="D8265" s="95"/>
      <c r="E8265" s="59"/>
      <c r="F8265" s="47"/>
      <c r="G8265" s="47"/>
      <c r="H8265" s="47"/>
      <c r="I8265" s="94"/>
      <c r="J8265" s="47"/>
      <c r="M8265" s="24"/>
    </row>
    <row r="8266" spans="1:13" s="27" customFormat="1" x14ac:dyDescent="0.25">
      <c r="A8266" s="96"/>
      <c r="B8266" s="96"/>
      <c r="C8266" s="61"/>
      <c r="D8266" s="95"/>
      <c r="E8266" s="59"/>
      <c r="F8266" s="47"/>
      <c r="G8266" s="47"/>
      <c r="H8266" s="47"/>
      <c r="I8266" s="94"/>
      <c r="J8266" s="47"/>
      <c r="M8266" s="24"/>
    </row>
    <row r="8267" spans="1:13" s="27" customFormat="1" x14ac:dyDescent="0.25">
      <c r="A8267" s="96"/>
      <c r="B8267" s="96"/>
      <c r="C8267" s="61"/>
      <c r="D8267" s="95"/>
      <c r="E8267" s="59"/>
      <c r="F8267" s="47"/>
      <c r="G8267" s="47"/>
      <c r="H8267" s="47"/>
      <c r="I8267" s="94"/>
      <c r="J8267" s="47"/>
      <c r="M8267" s="24"/>
    </row>
    <row r="8268" spans="1:13" s="27" customFormat="1" x14ac:dyDescent="0.25">
      <c r="A8268" s="96"/>
      <c r="B8268" s="96"/>
      <c r="C8268" s="61"/>
      <c r="D8268" s="95"/>
      <c r="E8268" s="59"/>
      <c r="F8268" s="47"/>
      <c r="G8268" s="47"/>
      <c r="H8268" s="47"/>
      <c r="I8268" s="94"/>
      <c r="J8268" s="47"/>
      <c r="M8268" s="24"/>
    </row>
    <row r="8269" spans="1:13" s="27" customFormat="1" x14ac:dyDescent="0.25">
      <c r="A8269" s="96"/>
      <c r="B8269" s="96"/>
      <c r="C8269" s="61"/>
      <c r="D8269" s="95"/>
      <c r="E8269" s="59"/>
      <c r="F8269" s="47"/>
      <c r="G8269" s="47"/>
      <c r="H8269" s="47"/>
      <c r="I8269" s="94"/>
      <c r="J8269" s="47"/>
      <c r="M8269" s="24"/>
    </row>
    <row r="8270" spans="1:13" s="27" customFormat="1" x14ac:dyDescent="0.25">
      <c r="A8270" s="96"/>
      <c r="B8270" s="96"/>
      <c r="C8270" s="61"/>
      <c r="D8270" s="95"/>
      <c r="E8270" s="59"/>
      <c r="F8270" s="47"/>
      <c r="G8270" s="47"/>
      <c r="H8270" s="47"/>
      <c r="I8270" s="94"/>
      <c r="J8270" s="47"/>
      <c r="M8270" s="24"/>
    </row>
    <row r="8271" spans="1:13" s="27" customFormat="1" x14ac:dyDescent="0.25">
      <c r="A8271" s="96"/>
      <c r="B8271" s="96"/>
      <c r="C8271" s="61"/>
      <c r="D8271" s="95"/>
      <c r="E8271" s="59"/>
      <c r="F8271" s="47"/>
      <c r="G8271" s="47"/>
      <c r="H8271" s="47"/>
      <c r="I8271" s="94"/>
      <c r="J8271" s="47"/>
      <c r="M8271" s="24"/>
    </row>
    <row r="8272" spans="1:13" s="27" customFormat="1" x14ac:dyDescent="0.25">
      <c r="A8272" s="96"/>
      <c r="B8272" s="96"/>
      <c r="C8272" s="61"/>
      <c r="D8272" s="95"/>
      <c r="E8272" s="59"/>
      <c r="F8272" s="47"/>
      <c r="G8272" s="47"/>
      <c r="H8272" s="47"/>
      <c r="I8272" s="94"/>
      <c r="J8272" s="47"/>
      <c r="M8272" s="24"/>
    </row>
    <row r="8273" spans="1:13" s="27" customFormat="1" x14ac:dyDescent="0.25">
      <c r="A8273" s="96"/>
      <c r="B8273" s="96"/>
      <c r="C8273" s="61"/>
      <c r="D8273" s="95"/>
      <c r="E8273" s="59"/>
      <c r="F8273" s="47"/>
      <c r="G8273" s="47"/>
      <c r="H8273" s="47"/>
      <c r="I8273" s="94"/>
      <c r="J8273" s="47"/>
      <c r="M8273" s="24"/>
    </row>
    <row r="8274" spans="1:13" s="27" customFormat="1" x14ac:dyDescent="0.25">
      <c r="A8274" s="96"/>
      <c r="B8274" s="96"/>
      <c r="C8274" s="61"/>
      <c r="D8274" s="95"/>
      <c r="E8274" s="59"/>
      <c r="F8274" s="47"/>
      <c r="G8274" s="47"/>
      <c r="H8274" s="47"/>
      <c r="I8274" s="94"/>
      <c r="J8274" s="47"/>
      <c r="M8274" s="24"/>
    </row>
    <row r="8275" spans="1:13" s="27" customFormat="1" x14ac:dyDescent="0.25">
      <c r="A8275" s="96"/>
      <c r="B8275" s="96"/>
      <c r="C8275" s="61"/>
      <c r="D8275" s="95"/>
      <c r="E8275" s="59"/>
      <c r="F8275" s="47"/>
      <c r="G8275" s="47"/>
      <c r="H8275" s="47"/>
      <c r="I8275" s="94"/>
      <c r="J8275" s="47"/>
      <c r="M8275" s="24"/>
    </row>
    <row r="8276" spans="1:13" s="27" customFormat="1" x14ac:dyDescent="0.25">
      <c r="A8276" s="96"/>
      <c r="B8276" s="96"/>
      <c r="C8276" s="61"/>
      <c r="D8276" s="95"/>
      <c r="E8276" s="59"/>
      <c r="F8276" s="47"/>
      <c r="G8276" s="47"/>
      <c r="H8276" s="47"/>
      <c r="I8276" s="94"/>
      <c r="J8276" s="47"/>
      <c r="M8276" s="24"/>
    </row>
    <row r="8277" spans="1:13" s="27" customFormat="1" x14ac:dyDescent="0.25">
      <c r="A8277" s="96"/>
      <c r="B8277" s="96"/>
      <c r="C8277" s="61"/>
      <c r="D8277" s="95"/>
      <c r="E8277" s="59"/>
      <c r="F8277" s="47"/>
      <c r="G8277" s="47"/>
      <c r="H8277" s="47"/>
      <c r="I8277" s="94"/>
      <c r="J8277" s="47"/>
      <c r="M8277" s="24"/>
    </row>
    <row r="8278" spans="1:13" s="27" customFormat="1" x14ac:dyDescent="0.25">
      <c r="A8278" s="96"/>
      <c r="B8278" s="96"/>
      <c r="C8278" s="61"/>
      <c r="D8278" s="95"/>
      <c r="E8278" s="59"/>
      <c r="F8278" s="47"/>
      <c r="G8278" s="47"/>
      <c r="H8278" s="47"/>
      <c r="I8278" s="94"/>
      <c r="J8278" s="47"/>
      <c r="M8278" s="24"/>
    </row>
    <row r="8279" spans="1:13" s="27" customFormat="1" x14ac:dyDescent="0.25">
      <c r="A8279" s="96"/>
      <c r="B8279" s="96"/>
      <c r="C8279" s="61"/>
      <c r="D8279" s="95"/>
      <c r="E8279" s="59"/>
      <c r="F8279" s="47"/>
      <c r="G8279" s="47"/>
      <c r="H8279" s="47"/>
      <c r="I8279" s="94"/>
      <c r="J8279" s="47"/>
      <c r="M8279" s="24"/>
    </row>
    <row r="8280" spans="1:13" s="27" customFormat="1" x14ac:dyDescent="0.25">
      <c r="A8280" s="96"/>
      <c r="B8280" s="96"/>
      <c r="C8280" s="61"/>
      <c r="D8280" s="95"/>
      <c r="E8280" s="59"/>
      <c r="F8280" s="47"/>
      <c r="G8280" s="47"/>
      <c r="H8280" s="47"/>
      <c r="I8280" s="94"/>
      <c r="J8280" s="47"/>
      <c r="M8280" s="24"/>
    </row>
    <row r="8281" spans="1:13" s="27" customFormat="1" x14ac:dyDescent="0.25">
      <c r="A8281" s="96"/>
      <c r="B8281" s="96"/>
      <c r="C8281" s="61"/>
      <c r="D8281" s="95"/>
      <c r="E8281" s="59"/>
      <c r="F8281" s="47"/>
      <c r="G8281" s="47"/>
      <c r="H8281" s="47"/>
      <c r="I8281" s="94"/>
      <c r="J8281" s="47"/>
      <c r="M8281" s="24"/>
    </row>
    <row r="8282" spans="1:13" s="27" customFormat="1" x14ac:dyDescent="0.25">
      <c r="A8282" s="96"/>
      <c r="B8282" s="96"/>
      <c r="C8282" s="61"/>
      <c r="D8282" s="95"/>
      <c r="E8282" s="59"/>
      <c r="F8282" s="47"/>
      <c r="G8282" s="47"/>
      <c r="H8282" s="47"/>
      <c r="I8282" s="94"/>
      <c r="J8282" s="47"/>
      <c r="M8282" s="24"/>
    </row>
    <row r="8283" spans="1:13" s="27" customFormat="1" x14ac:dyDescent="0.25">
      <c r="A8283" s="96"/>
      <c r="B8283" s="96"/>
      <c r="C8283" s="61"/>
      <c r="D8283" s="95"/>
      <c r="E8283" s="59"/>
      <c r="F8283" s="47"/>
      <c r="G8283" s="47"/>
      <c r="H8283" s="47"/>
      <c r="I8283" s="94"/>
      <c r="J8283" s="47"/>
      <c r="M8283" s="24"/>
    </row>
    <row r="8284" spans="1:13" s="27" customFormat="1" x14ac:dyDescent="0.25">
      <c r="A8284" s="96"/>
      <c r="B8284" s="96"/>
      <c r="C8284" s="61"/>
      <c r="D8284" s="95"/>
      <c r="E8284" s="59"/>
      <c r="F8284" s="47"/>
      <c r="G8284" s="47"/>
      <c r="H8284" s="47"/>
      <c r="I8284" s="94"/>
      <c r="J8284" s="47"/>
      <c r="M8284" s="24"/>
    </row>
    <row r="8285" spans="1:13" s="27" customFormat="1" x14ac:dyDescent="0.25">
      <c r="A8285" s="96"/>
      <c r="B8285" s="96"/>
      <c r="C8285" s="61"/>
      <c r="D8285" s="95"/>
      <c r="E8285" s="59"/>
      <c r="F8285" s="47"/>
      <c r="G8285" s="47"/>
      <c r="H8285" s="47"/>
      <c r="I8285" s="94"/>
      <c r="J8285" s="47"/>
      <c r="M8285" s="24"/>
    </row>
    <row r="8286" spans="1:13" s="27" customFormat="1" x14ac:dyDescent="0.25">
      <c r="A8286" s="96"/>
      <c r="B8286" s="96"/>
      <c r="C8286" s="61"/>
      <c r="D8286" s="95"/>
      <c r="E8286" s="59"/>
      <c r="F8286" s="47"/>
      <c r="G8286" s="47"/>
      <c r="H8286" s="47"/>
      <c r="I8286" s="94"/>
      <c r="J8286" s="47"/>
      <c r="M8286" s="24"/>
    </row>
    <row r="8287" spans="1:13" s="27" customFormat="1" x14ac:dyDescent="0.25">
      <c r="A8287" s="96"/>
      <c r="B8287" s="96"/>
      <c r="C8287" s="61"/>
      <c r="D8287" s="95"/>
      <c r="E8287" s="59"/>
      <c r="F8287" s="47"/>
      <c r="G8287" s="47"/>
      <c r="H8287" s="47"/>
      <c r="I8287" s="94"/>
      <c r="J8287" s="47"/>
      <c r="M8287" s="24"/>
    </row>
    <row r="8288" spans="1:13" s="27" customFormat="1" x14ac:dyDescent="0.25">
      <c r="A8288" s="96"/>
      <c r="B8288" s="96"/>
      <c r="C8288" s="61"/>
      <c r="D8288" s="95"/>
      <c r="E8288" s="59"/>
      <c r="F8288" s="47"/>
      <c r="G8288" s="47"/>
      <c r="H8288" s="47"/>
      <c r="I8288" s="94"/>
      <c r="J8288" s="47"/>
      <c r="M8288" s="24"/>
    </row>
    <row r="8289" spans="1:13" s="27" customFormat="1" x14ac:dyDescent="0.25">
      <c r="A8289" s="96"/>
      <c r="B8289" s="96"/>
      <c r="C8289" s="61"/>
      <c r="D8289" s="95"/>
      <c r="E8289" s="59"/>
      <c r="F8289" s="47"/>
      <c r="G8289" s="47"/>
      <c r="H8289" s="47"/>
      <c r="I8289" s="94"/>
      <c r="J8289" s="47"/>
      <c r="M8289" s="24"/>
    </row>
    <row r="8290" spans="1:13" s="27" customFormat="1" x14ac:dyDescent="0.25">
      <c r="A8290" s="96"/>
      <c r="B8290" s="96"/>
      <c r="C8290" s="61"/>
      <c r="D8290" s="95"/>
      <c r="E8290" s="59"/>
      <c r="F8290" s="47"/>
      <c r="G8290" s="47"/>
      <c r="H8290" s="47"/>
      <c r="I8290" s="94"/>
      <c r="J8290" s="47"/>
      <c r="M8290" s="24"/>
    </row>
    <row r="8291" spans="1:13" s="27" customFormat="1" x14ac:dyDescent="0.25">
      <c r="A8291" s="96"/>
      <c r="B8291" s="96"/>
      <c r="C8291" s="61"/>
      <c r="D8291" s="95"/>
      <c r="E8291" s="59"/>
      <c r="F8291" s="47"/>
      <c r="G8291" s="47"/>
      <c r="H8291" s="47"/>
      <c r="I8291" s="94"/>
      <c r="J8291" s="47"/>
      <c r="M8291" s="24"/>
    </row>
    <row r="8292" spans="1:13" s="27" customFormat="1" x14ac:dyDescent="0.25">
      <c r="A8292" s="96"/>
      <c r="B8292" s="96"/>
      <c r="C8292" s="61"/>
      <c r="D8292" s="95"/>
      <c r="E8292" s="59"/>
      <c r="F8292" s="47"/>
      <c r="G8292" s="47"/>
      <c r="H8292" s="47"/>
      <c r="I8292" s="94"/>
      <c r="J8292" s="47"/>
      <c r="M8292" s="24"/>
    </row>
    <row r="8293" spans="1:13" s="27" customFormat="1" x14ac:dyDescent="0.25">
      <c r="A8293" s="96"/>
      <c r="B8293" s="96"/>
      <c r="C8293" s="61"/>
      <c r="D8293" s="95"/>
      <c r="E8293" s="59"/>
      <c r="F8293" s="47"/>
      <c r="G8293" s="47"/>
      <c r="H8293" s="47"/>
      <c r="I8293" s="94"/>
      <c r="J8293" s="47"/>
      <c r="M8293" s="24"/>
    </row>
    <row r="8294" spans="1:13" s="27" customFormat="1" x14ac:dyDescent="0.25">
      <c r="A8294" s="96"/>
      <c r="B8294" s="96"/>
      <c r="C8294" s="61"/>
      <c r="D8294" s="95"/>
      <c r="E8294" s="59"/>
      <c r="F8294" s="47"/>
      <c r="G8294" s="47"/>
      <c r="H8294" s="47"/>
      <c r="I8294" s="94"/>
      <c r="J8294" s="47"/>
      <c r="M8294" s="24"/>
    </row>
    <row r="8295" spans="1:13" s="27" customFormat="1" x14ac:dyDescent="0.25">
      <c r="A8295" s="96"/>
      <c r="B8295" s="96"/>
      <c r="C8295" s="61"/>
      <c r="D8295" s="95"/>
      <c r="E8295" s="59"/>
      <c r="F8295" s="47"/>
      <c r="G8295" s="47"/>
      <c r="H8295" s="47"/>
      <c r="I8295" s="94"/>
      <c r="J8295" s="47"/>
      <c r="M8295" s="24"/>
    </row>
    <row r="8296" spans="1:13" s="27" customFormat="1" x14ac:dyDescent="0.25">
      <c r="A8296" s="96"/>
      <c r="B8296" s="96"/>
      <c r="C8296" s="61"/>
      <c r="D8296" s="95"/>
      <c r="E8296" s="59"/>
      <c r="F8296" s="47"/>
      <c r="G8296" s="47"/>
      <c r="H8296" s="47"/>
      <c r="I8296" s="94"/>
      <c r="J8296" s="47"/>
      <c r="M8296" s="24"/>
    </row>
    <row r="8297" spans="1:13" s="27" customFormat="1" x14ac:dyDescent="0.25">
      <c r="A8297" s="96"/>
      <c r="B8297" s="96"/>
      <c r="C8297" s="61"/>
      <c r="D8297" s="95"/>
      <c r="E8297" s="59"/>
      <c r="F8297" s="47"/>
      <c r="G8297" s="47"/>
      <c r="H8297" s="47"/>
      <c r="I8297" s="94"/>
      <c r="J8297" s="47"/>
      <c r="M8297" s="24"/>
    </row>
    <row r="8298" spans="1:13" s="27" customFormat="1" x14ac:dyDescent="0.25">
      <c r="A8298" s="96"/>
      <c r="B8298" s="96"/>
      <c r="C8298" s="61"/>
      <c r="D8298" s="95"/>
      <c r="E8298" s="59"/>
      <c r="F8298" s="47"/>
      <c r="G8298" s="47"/>
      <c r="H8298" s="47"/>
      <c r="I8298" s="94"/>
      <c r="J8298" s="47"/>
      <c r="M8298" s="24"/>
    </row>
    <row r="8299" spans="1:13" s="27" customFormat="1" x14ac:dyDescent="0.25">
      <c r="A8299" s="96"/>
      <c r="B8299" s="96"/>
      <c r="C8299" s="61"/>
      <c r="D8299" s="95"/>
      <c r="E8299" s="59"/>
      <c r="F8299" s="47"/>
      <c r="G8299" s="47"/>
      <c r="H8299" s="47"/>
      <c r="I8299" s="94"/>
      <c r="J8299" s="47"/>
      <c r="M8299" s="24"/>
    </row>
    <row r="8300" spans="1:13" s="27" customFormat="1" x14ac:dyDescent="0.25">
      <c r="A8300" s="96"/>
      <c r="B8300" s="96"/>
      <c r="C8300" s="61"/>
      <c r="D8300" s="95"/>
      <c r="E8300" s="59"/>
      <c r="F8300" s="47"/>
      <c r="G8300" s="47"/>
      <c r="H8300" s="47"/>
      <c r="I8300" s="94"/>
      <c r="J8300" s="47"/>
      <c r="M8300" s="24"/>
    </row>
    <row r="8301" spans="1:13" s="27" customFormat="1" x14ac:dyDescent="0.25">
      <c r="A8301" s="96"/>
      <c r="B8301" s="96"/>
      <c r="C8301" s="61"/>
      <c r="D8301" s="95"/>
      <c r="E8301" s="59"/>
      <c r="F8301" s="47"/>
      <c r="G8301" s="47"/>
      <c r="H8301" s="47"/>
      <c r="I8301" s="94"/>
      <c r="J8301" s="47"/>
      <c r="M8301" s="24"/>
    </row>
    <row r="8302" spans="1:13" s="27" customFormat="1" x14ac:dyDescent="0.25">
      <c r="A8302" s="96"/>
      <c r="B8302" s="96"/>
      <c r="C8302" s="61"/>
      <c r="D8302" s="95"/>
      <c r="E8302" s="59"/>
      <c r="F8302" s="47"/>
      <c r="G8302" s="47"/>
      <c r="H8302" s="47"/>
      <c r="I8302" s="94"/>
      <c r="J8302" s="47"/>
      <c r="M8302" s="24"/>
    </row>
    <row r="8303" spans="1:13" s="27" customFormat="1" x14ac:dyDescent="0.25">
      <c r="A8303" s="96"/>
      <c r="B8303" s="96"/>
      <c r="C8303" s="61"/>
      <c r="D8303" s="95"/>
      <c r="E8303" s="59"/>
      <c r="F8303" s="47"/>
      <c r="G8303" s="47"/>
      <c r="H8303" s="47"/>
      <c r="I8303" s="94"/>
      <c r="J8303" s="47"/>
      <c r="M8303" s="24"/>
    </row>
    <row r="8304" spans="1:13" s="27" customFormat="1" x14ac:dyDescent="0.25">
      <c r="A8304" s="96"/>
      <c r="B8304" s="96"/>
      <c r="C8304" s="61"/>
      <c r="D8304" s="95"/>
      <c r="E8304" s="59"/>
      <c r="F8304" s="47"/>
      <c r="G8304" s="47"/>
      <c r="H8304" s="47"/>
      <c r="I8304" s="94"/>
      <c r="J8304" s="47"/>
      <c r="M8304" s="24"/>
    </row>
    <row r="8305" spans="1:13" s="27" customFormat="1" x14ac:dyDescent="0.25">
      <c r="A8305" s="96"/>
      <c r="B8305" s="96"/>
      <c r="C8305" s="61"/>
      <c r="D8305" s="95"/>
      <c r="E8305" s="59"/>
      <c r="F8305" s="47"/>
      <c r="G8305" s="47"/>
      <c r="H8305" s="47"/>
      <c r="I8305" s="94"/>
      <c r="J8305" s="47"/>
      <c r="M8305" s="24"/>
    </row>
    <row r="8306" spans="1:13" s="27" customFormat="1" x14ac:dyDescent="0.25">
      <c r="A8306" s="96"/>
      <c r="B8306" s="96"/>
      <c r="C8306" s="61"/>
      <c r="D8306" s="95"/>
      <c r="E8306" s="59"/>
      <c r="F8306" s="47"/>
      <c r="G8306" s="47"/>
      <c r="H8306" s="47"/>
      <c r="I8306" s="94"/>
      <c r="J8306" s="47"/>
      <c r="M8306" s="24"/>
    </row>
    <row r="8307" spans="1:13" s="27" customFormat="1" x14ac:dyDescent="0.25">
      <c r="A8307" s="96"/>
      <c r="B8307" s="96"/>
      <c r="C8307" s="61"/>
      <c r="D8307" s="95"/>
      <c r="E8307" s="59"/>
      <c r="F8307" s="47"/>
      <c r="G8307" s="47"/>
      <c r="H8307" s="47"/>
      <c r="I8307" s="94"/>
      <c r="J8307" s="47"/>
      <c r="M8307" s="24"/>
    </row>
    <row r="8308" spans="1:13" s="27" customFormat="1" x14ac:dyDescent="0.25">
      <c r="A8308" s="96"/>
      <c r="B8308" s="96"/>
      <c r="C8308" s="61"/>
      <c r="D8308" s="95"/>
      <c r="E8308" s="59"/>
      <c r="F8308" s="47"/>
      <c r="G8308" s="47"/>
      <c r="H8308" s="47"/>
      <c r="I8308" s="94"/>
      <c r="J8308" s="47"/>
      <c r="M8308" s="24"/>
    </row>
    <row r="8309" spans="1:13" s="27" customFormat="1" x14ac:dyDescent="0.25">
      <c r="A8309" s="96"/>
      <c r="B8309" s="96"/>
      <c r="C8309" s="61"/>
      <c r="D8309" s="95"/>
      <c r="E8309" s="59"/>
      <c r="F8309" s="47"/>
      <c r="G8309" s="47"/>
      <c r="H8309" s="47"/>
      <c r="I8309" s="94"/>
      <c r="J8309" s="47"/>
      <c r="M8309" s="24"/>
    </row>
    <row r="8310" spans="1:13" s="27" customFormat="1" x14ac:dyDescent="0.25">
      <c r="A8310" s="96"/>
      <c r="B8310" s="96"/>
      <c r="C8310" s="61"/>
      <c r="D8310" s="95"/>
      <c r="E8310" s="59"/>
      <c r="F8310" s="47"/>
      <c r="G8310" s="47"/>
      <c r="H8310" s="47"/>
      <c r="I8310" s="94"/>
      <c r="J8310" s="47"/>
      <c r="M8310" s="24"/>
    </row>
    <row r="8311" spans="1:13" s="27" customFormat="1" x14ac:dyDescent="0.25">
      <c r="A8311" s="96"/>
      <c r="B8311" s="96"/>
      <c r="C8311" s="61"/>
      <c r="D8311" s="95"/>
      <c r="E8311" s="59"/>
      <c r="F8311" s="47"/>
      <c r="G8311" s="47"/>
      <c r="H8311" s="47"/>
      <c r="I8311" s="94"/>
      <c r="J8311" s="47"/>
      <c r="M8311" s="24"/>
    </row>
    <row r="8312" spans="1:13" s="27" customFormat="1" x14ac:dyDescent="0.25">
      <c r="A8312" s="96"/>
      <c r="B8312" s="96"/>
      <c r="C8312" s="61"/>
      <c r="D8312" s="95"/>
      <c r="E8312" s="59"/>
      <c r="F8312" s="47"/>
      <c r="G8312" s="47"/>
      <c r="H8312" s="47"/>
      <c r="I8312" s="94"/>
      <c r="J8312" s="47"/>
      <c r="M8312" s="24"/>
    </row>
    <row r="8313" spans="1:13" s="27" customFormat="1" x14ac:dyDescent="0.25">
      <c r="A8313" s="96"/>
      <c r="B8313" s="96"/>
      <c r="C8313" s="61"/>
      <c r="D8313" s="95"/>
      <c r="E8313" s="59"/>
      <c r="F8313" s="47"/>
      <c r="G8313" s="47"/>
      <c r="H8313" s="47"/>
      <c r="I8313" s="94"/>
      <c r="J8313" s="47"/>
      <c r="M8313" s="24"/>
    </row>
    <row r="8314" spans="1:13" s="27" customFormat="1" x14ac:dyDescent="0.25">
      <c r="A8314" s="96"/>
      <c r="B8314" s="96"/>
      <c r="C8314" s="61"/>
      <c r="D8314" s="95"/>
      <c r="E8314" s="59"/>
      <c r="F8314" s="47"/>
      <c r="G8314" s="47"/>
      <c r="H8314" s="47"/>
      <c r="I8314" s="94"/>
      <c r="J8314" s="47"/>
      <c r="M8314" s="24"/>
    </row>
    <row r="8315" spans="1:13" s="27" customFormat="1" x14ac:dyDescent="0.25">
      <c r="A8315" s="96"/>
      <c r="B8315" s="96"/>
      <c r="C8315" s="61"/>
      <c r="D8315" s="95"/>
      <c r="E8315" s="59"/>
      <c r="F8315" s="47"/>
      <c r="G8315" s="47"/>
      <c r="H8315" s="47"/>
      <c r="I8315" s="94"/>
      <c r="J8315" s="47"/>
      <c r="M8315" s="24"/>
    </row>
    <row r="8316" spans="1:13" s="27" customFormat="1" x14ac:dyDescent="0.25">
      <c r="A8316" s="96"/>
      <c r="B8316" s="96"/>
      <c r="C8316" s="61"/>
      <c r="D8316" s="95"/>
      <c r="E8316" s="59"/>
      <c r="F8316" s="47"/>
      <c r="G8316" s="47"/>
      <c r="H8316" s="47"/>
      <c r="I8316" s="94"/>
      <c r="J8316" s="47"/>
      <c r="M8316" s="24"/>
    </row>
    <row r="8317" spans="1:13" s="27" customFormat="1" x14ac:dyDescent="0.25">
      <c r="A8317" s="96"/>
      <c r="B8317" s="96"/>
      <c r="C8317" s="61"/>
      <c r="D8317" s="95"/>
      <c r="E8317" s="59"/>
      <c r="F8317" s="47"/>
      <c r="G8317" s="47"/>
      <c r="H8317" s="47"/>
      <c r="I8317" s="94"/>
      <c r="J8317" s="47"/>
      <c r="M8317" s="24"/>
    </row>
    <row r="8318" spans="1:13" s="27" customFormat="1" x14ac:dyDescent="0.25">
      <c r="A8318" s="96"/>
      <c r="B8318" s="96"/>
      <c r="C8318" s="61"/>
      <c r="D8318" s="95"/>
      <c r="E8318" s="59"/>
      <c r="F8318" s="47"/>
      <c r="G8318" s="47"/>
      <c r="H8318" s="47"/>
      <c r="I8318" s="94"/>
      <c r="J8318" s="47"/>
      <c r="M8318" s="24"/>
    </row>
    <row r="8319" spans="1:13" s="27" customFormat="1" x14ac:dyDescent="0.25">
      <c r="A8319" s="96"/>
      <c r="B8319" s="96"/>
      <c r="C8319" s="61"/>
      <c r="D8319" s="95"/>
      <c r="E8319" s="59"/>
      <c r="F8319" s="47"/>
      <c r="G8319" s="47"/>
      <c r="H8319" s="47"/>
      <c r="I8319" s="94"/>
      <c r="J8319" s="47"/>
      <c r="M8319" s="24"/>
    </row>
    <row r="8320" spans="1:13" s="27" customFormat="1" x14ac:dyDescent="0.25">
      <c r="A8320" s="96"/>
      <c r="B8320" s="96"/>
      <c r="C8320" s="61"/>
      <c r="D8320" s="95"/>
      <c r="E8320" s="59"/>
      <c r="F8320" s="47"/>
      <c r="G8320" s="47"/>
      <c r="H8320" s="47"/>
      <c r="I8320" s="94"/>
      <c r="J8320" s="47"/>
      <c r="M8320" s="24"/>
    </row>
    <row r="8321" spans="1:13" s="27" customFormat="1" x14ac:dyDescent="0.25">
      <c r="A8321" s="96"/>
      <c r="B8321" s="96"/>
      <c r="C8321" s="61"/>
      <c r="D8321" s="95"/>
      <c r="E8321" s="59"/>
      <c r="F8321" s="47"/>
      <c r="G8321" s="47"/>
      <c r="H8321" s="47"/>
      <c r="I8321" s="94"/>
      <c r="J8321" s="47"/>
      <c r="M8321" s="24"/>
    </row>
    <row r="8322" spans="1:13" s="27" customFormat="1" x14ac:dyDescent="0.25">
      <c r="A8322" s="96"/>
      <c r="B8322" s="96"/>
      <c r="C8322" s="61"/>
      <c r="D8322" s="95"/>
      <c r="E8322" s="59"/>
      <c r="F8322" s="47"/>
      <c r="G8322" s="47"/>
      <c r="H8322" s="47"/>
      <c r="I8322" s="94"/>
      <c r="J8322" s="47"/>
      <c r="M8322" s="24"/>
    </row>
    <row r="8323" spans="1:13" s="27" customFormat="1" x14ac:dyDescent="0.25">
      <c r="A8323" s="96"/>
      <c r="B8323" s="96"/>
      <c r="C8323" s="61"/>
      <c r="D8323" s="95"/>
      <c r="E8323" s="59"/>
      <c r="F8323" s="47"/>
      <c r="G8323" s="47"/>
      <c r="H8323" s="47"/>
      <c r="I8323" s="94"/>
      <c r="J8323" s="47"/>
      <c r="M8323" s="24"/>
    </row>
    <row r="8324" spans="1:13" s="27" customFormat="1" x14ac:dyDescent="0.25">
      <c r="A8324" s="96"/>
      <c r="B8324" s="96"/>
      <c r="C8324" s="61"/>
      <c r="D8324" s="95"/>
      <c r="E8324" s="59"/>
      <c r="F8324" s="47"/>
      <c r="G8324" s="47"/>
      <c r="H8324" s="47"/>
      <c r="I8324" s="94"/>
      <c r="J8324" s="47"/>
      <c r="M8324" s="24"/>
    </row>
    <row r="8325" spans="1:13" s="27" customFormat="1" x14ac:dyDescent="0.25">
      <c r="A8325" s="96"/>
      <c r="B8325" s="96"/>
      <c r="C8325" s="61"/>
      <c r="D8325" s="95"/>
      <c r="E8325" s="59"/>
      <c r="F8325" s="47"/>
      <c r="G8325" s="47"/>
      <c r="H8325" s="47"/>
      <c r="I8325" s="94"/>
      <c r="J8325" s="47"/>
      <c r="M8325" s="24"/>
    </row>
    <row r="8326" spans="1:13" s="27" customFormat="1" x14ac:dyDescent="0.25">
      <c r="A8326" s="96"/>
      <c r="B8326" s="96"/>
      <c r="C8326" s="61"/>
      <c r="D8326" s="95"/>
      <c r="E8326" s="59"/>
      <c r="F8326" s="47"/>
      <c r="G8326" s="47"/>
      <c r="H8326" s="47"/>
      <c r="I8326" s="94"/>
      <c r="J8326" s="47"/>
      <c r="M8326" s="24"/>
    </row>
    <row r="8327" spans="1:13" s="27" customFormat="1" x14ac:dyDescent="0.25">
      <c r="A8327" s="96"/>
      <c r="B8327" s="96"/>
      <c r="C8327" s="61"/>
      <c r="D8327" s="95"/>
      <c r="E8327" s="59"/>
      <c r="F8327" s="47"/>
      <c r="G8327" s="47"/>
      <c r="H8327" s="47"/>
      <c r="I8327" s="94"/>
      <c r="J8327" s="47"/>
      <c r="M8327" s="24"/>
    </row>
    <row r="8328" spans="1:13" s="27" customFormat="1" x14ac:dyDescent="0.25">
      <c r="A8328" s="96"/>
      <c r="B8328" s="96"/>
      <c r="C8328" s="61"/>
      <c r="D8328" s="95"/>
      <c r="E8328" s="59"/>
      <c r="F8328" s="47"/>
      <c r="G8328" s="47"/>
      <c r="H8328" s="47"/>
      <c r="I8328" s="94"/>
      <c r="J8328" s="47"/>
      <c r="M8328" s="24"/>
    </row>
    <row r="8329" spans="1:13" s="27" customFormat="1" x14ac:dyDescent="0.25">
      <c r="A8329" s="96"/>
      <c r="B8329" s="96"/>
      <c r="C8329" s="61"/>
      <c r="D8329" s="95"/>
      <c r="E8329" s="59"/>
      <c r="F8329" s="47"/>
      <c r="G8329" s="47"/>
      <c r="H8329" s="47"/>
      <c r="I8329" s="94"/>
      <c r="J8329" s="47"/>
      <c r="M8329" s="24"/>
    </row>
    <row r="8330" spans="1:13" s="27" customFormat="1" x14ac:dyDescent="0.25">
      <c r="A8330" s="96"/>
      <c r="B8330" s="96"/>
      <c r="C8330" s="61"/>
      <c r="D8330" s="95"/>
      <c r="E8330" s="59"/>
      <c r="F8330" s="47"/>
      <c r="G8330" s="47"/>
      <c r="H8330" s="47"/>
      <c r="I8330" s="94"/>
      <c r="J8330" s="47"/>
      <c r="M8330" s="24"/>
    </row>
    <row r="8331" spans="1:13" s="27" customFormat="1" x14ac:dyDescent="0.25">
      <c r="A8331" s="96"/>
      <c r="B8331" s="96"/>
      <c r="C8331" s="61"/>
      <c r="D8331" s="95"/>
      <c r="E8331" s="59"/>
      <c r="F8331" s="47"/>
      <c r="G8331" s="47"/>
      <c r="H8331" s="47"/>
      <c r="I8331" s="94"/>
      <c r="J8331" s="47"/>
      <c r="M8331" s="24"/>
    </row>
    <row r="8332" spans="1:13" s="27" customFormat="1" x14ac:dyDescent="0.25">
      <c r="A8332" s="96"/>
      <c r="B8332" s="96"/>
      <c r="C8332" s="61"/>
      <c r="D8332" s="95"/>
      <c r="E8332" s="59"/>
      <c r="F8332" s="47"/>
      <c r="G8332" s="47"/>
      <c r="H8332" s="47"/>
      <c r="I8332" s="94"/>
      <c r="J8332" s="47"/>
      <c r="M8332" s="24"/>
    </row>
    <row r="8333" spans="1:13" s="27" customFormat="1" x14ac:dyDescent="0.25">
      <c r="A8333" s="96"/>
      <c r="B8333" s="96"/>
      <c r="C8333" s="61"/>
      <c r="D8333" s="95"/>
      <c r="E8333" s="59"/>
      <c r="F8333" s="47"/>
      <c r="G8333" s="47"/>
      <c r="H8333" s="47"/>
      <c r="I8333" s="94"/>
      <c r="J8333" s="47"/>
      <c r="M8333" s="24"/>
    </row>
    <row r="8334" spans="1:13" s="27" customFormat="1" x14ac:dyDescent="0.25">
      <c r="A8334" s="96"/>
      <c r="B8334" s="96"/>
      <c r="C8334" s="61"/>
      <c r="D8334" s="95"/>
      <c r="E8334" s="59"/>
      <c r="F8334" s="47"/>
      <c r="G8334" s="47"/>
      <c r="H8334" s="47"/>
      <c r="I8334" s="94"/>
      <c r="J8334" s="47"/>
      <c r="M8334" s="24"/>
    </row>
    <row r="8335" spans="1:13" s="27" customFormat="1" x14ac:dyDescent="0.25">
      <c r="A8335" s="96"/>
      <c r="B8335" s="96"/>
      <c r="C8335" s="61"/>
      <c r="D8335" s="95"/>
      <c r="E8335" s="59"/>
      <c r="F8335" s="47"/>
      <c r="G8335" s="47"/>
      <c r="H8335" s="47"/>
      <c r="I8335" s="94"/>
      <c r="J8335" s="47"/>
      <c r="M8335" s="24"/>
    </row>
    <row r="8336" spans="1:13" s="27" customFormat="1" x14ac:dyDescent="0.25">
      <c r="A8336" s="96"/>
      <c r="B8336" s="96"/>
      <c r="C8336" s="61"/>
      <c r="D8336" s="95"/>
      <c r="E8336" s="59"/>
      <c r="F8336" s="47"/>
      <c r="G8336" s="47"/>
      <c r="H8336" s="47"/>
      <c r="I8336" s="94"/>
      <c r="J8336" s="47"/>
      <c r="M8336" s="24"/>
    </row>
    <row r="8337" spans="1:13" s="27" customFormat="1" x14ac:dyDescent="0.25">
      <c r="A8337" s="96"/>
      <c r="B8337" s="96"/>
      <c r="C8337" s="61"/>
      <c r="D8337" s="95"/>
      <c r="E8337" s="59"/>
      <c r="F8337" s="47"/>
      <c r="G8337" s="47"/>
      <c r="H8337" s="47"/>
      <c r="I8337" s="94"/>
      <c r="J8337" s="47"/>
      <c r="M8337" s="24"/>
    </row>
    <row r="8338" spans="1:13" s="27" customFormat="1" x14ac:dyDescent="0.25">
      <c r="A8338" s="96"/>
      <c r="B8338" s="96"/>
      <c r="C8338" s="61"/>
      <c r="D8338" s="95"/>
      <c r="E8338" s="59"/>
      <c r="F8338" s="47"/>
      <c r="G8338" s="47"/>
      <c r="H8338" s="47"/>
      <c r="I8338" s="94"/>
      <c r="J8338" s="47"/>
      <c r="M8338" s="24"/>
    </row>
    <row r="8339" spans="1:13" s="27" customFormat="1" x14ac:dyDescent="0.25">
      <c r="A8339" s="96"/>
      <c r="B8339" s="96"/>
      <c r="C8339" s="61"/>
      <c r="D8339" s="95"/>
      <c r="E8339" s="59"/>
      <c r="F8339" s="47"/>
      <c r="G8339" s="47"/>
      <c r="H8339" s="47"/>
      <c r="I8339" s="94"/>
      <c r="J8339" s="47"/>
      <c r="M8339" s="24"/>
    </row>
    <row r="8340" spans="1:13" s="27" customFormat="1" x14ac:dyDescent="0.25">
      <c r="A8340" s="96"/>
      <c r="B8340" s="96"/>
      <c r="C8340" s="61"/>
      <c r="D8340" s="95"/>
      <c r="E8340" s="59"/>
      <c r="F8340" s="47"/>
      <c r="G8340" s="47"/>
      <c r="H8340" s="47"/>
      <c r="I8340" s="94"/>
      <c r="J8340" s="47"/>
      <c r="M8340" s="24"/>
    </row>
    <row r="8341" spans="1:13" s="27" customFormat="1" x14ac:dyDescent="0.25">
      <c r="A8341" s="96"/>
      <c r="B8341" s="96"/>
      <c r="C8341" s="61"/>
      <c r="D8341" s="95"/>
      <c r="E8341" s="59"/>
      <c r="F8341" s="47"/>
      <c r="G8341" s="47"/>
      <c r="H8341" s="47"/>
      <c r="I8341" s="94"/>
      <c r="J8341" s="47"/>
      <c r="M8341" s="24"/>
    </row>
    <row r="8342" spans="1:13" s="27" customFormat="1" x14ac:dyDescent="0.25">
      <c r="A8342" s="96"/>
      <c r="B8342" s="96"/>
      <c r="C8342" s="61"/>
      <c r="D8342" s="95"/>
      <c r="E8342" s="59"/>
      <c r="F8342" s="47"/>
      <c r="G8342" s="47"/>
      <c r="H8342" s="47"/>
      <c r="I8342" s="94"/>
      <c r="J8342" s="47"/>
      <c r="M8342" s="24"/>
    </row>
    <row r="8343" spans="1:13" s="27" customFormat="1" x14ac:dyDescent="0.25">
      <c r="A8343" s="96"/>
      <c r="B8343" s="96"/>
      <c r="C8343" s="61"/>
      <c r="D8343" s="95"/>
      <c r="E8343" s="59"/>
      <c r="F8343" s="47"/>
      <c r="G8343" s="47"/>
      <c r="H8343" s="47"/>
      <c r="I8343" s="94"/>
      <c r="J8343" s="47"/>
      <c r="M8343" s="24"/>
    </row>
    <row r="8344" spans="1:13" s="27" customFormat="1" x14ac:dyDescent="0.25">
      <c r="A8344" s="96"/>
      <c r="B8344" s="96"/>
      <c r="C8344" s="61"/>
      <c r="D8344" s="95"/>
      <c r="E8344" s="59"/>
      <c r="F8344" s="47"/>
      <c r="G8344" s="47"/>
      <c r="H8344" s="47"/>
      <c r="I8344" s="94"/>
      <c r="J8344" s="47"/>
      <c r="M8344" s="24"/>
    </row>
    <row r="8345" spans="1:13" s="27" customFormat="1" x14ac:dyDescent="0.25">
      <c r="A8345" s="96"/>
      <c r="B8345" s="96"/>
      <c r="C8345" s="61"/>
      <c r="D8345" s="95"/>
      <c r="E8345" s="59"/>
      <c r="F8345" s="47"/>
      <c r="G8345" s="47"/>
      <c r="H8345" s="47"/>
      <c r="I8345" s="94"/>
      <c r="J8345" s="47"/>
      <c r="M8345" s="24"/>
    </row>
    <row r="8346" spans="1:13" s="27" customFormat="1" x14ac:dyDescent="0.25">
      <c r="A8346" s="96"/>
      <c r="B8346" s="96"/>
      <c r="C8346" s="61"/>
      <c r="D8346" s="95"/>
      <c r="E8346" s="59"/>
      <c r="F8346" s="47"/>
      <c r="G8346" s="47"/>
      <c r="H8346" s="47"/>
      <c r="I8346" s="94"/>
      <c r="J8346" s="47"/>
      <c r="M8346" s="24"/>
    </row>
    <row r="8347" spans="1:13" s="27" customFormat="1" x14ac:dyDescent="0.25">
      <c r="A8347" s="96"/>
      <c r="B8347" s="96"/>
      <c r="C8347" s="61"/>
      <c r="D8347" s="95"/>
      <c r="E8347" s="59"/>
      <c r="F8347" s="47"/>
      <c r="G8347" s="47"/>
      <c r="H8347" s="47"/>
      <c r="I8347" s="94"/>
      <c r="J8347" s="47"/>
      <c r="M8347" s="24"/>
    </row>
    <row r="8348" spans="1:13" s="27" customFormat="1" x14ac:dyDescent="0.25">
      <c r="A8348" s="96"/>
      <c r="B8348" s="96"/>
      <c r="C8348" s="61"/>
      <c r="D8348" s="95"/>
      <c r="E8348" s="59"/>
      <c r="F8348" s="47"/>
      <c r="G8348" s="47"/>
      <c r="H8348" s="47"/>
      <c r="I8348" s="94"/>
      <c r="J8348" s="47"/>
      <c r="M8348" s="24"/>
    </row>
    <row r="8349" spans="1:13" s="27" customFormat="1" x14ac:dyDescent="0.25">
      <c r="A8349" s="96"/>
      <c r="B8349" s="96"/>
      <c r="C8349" s="61"/>
      <c r="D8349" s="95"/>
      <c r="E8349" s="59"/>
      <c r="F8349" s="47"/>
      <c r="G8349" s="47"/>
      <c r="H8349" s="47"/>
      <c r="I8349" s="94"/>
      <c r="J8349" s="47"/>
      <c r="M8349" s="24"/>
    </row>
    <row r="8350" spans="1:13" s="27" customFormat="1" x14ac:dyDescent="0.25">
      <c r="A8350" s="96"/>
      <c r="B8350" s="96"/>
      <c r="C8350" s="61"/>
      <c r="D8350" s="95"/>
      <c r="E8350" s="59"/>
      <c r="F8350" s="47"/>
      <c r="G8350" s="47"/>
      <c r="H8350" s="47"/>
      <c r="I8350" s="94"/>
      <c r="J8350" s="47"/>
      <c r="M8350" s="24"/>
    </row>
    <row r="8351" spans="1:13" s="27" customFormat="1" x14ac:dyDescent="0.25">
      <c r="A8351" s="96"/>
      <c r="B8351" s="96"/>
      <c r="C8351" s="61"/>
      <c r="D8351" s="95"/>
      <c r="E8351" s="59"/>
      <c r="F8351" s="47"/>
      <c r="G8351" s="47"/>
      <c r="H8351" s="47"/>
      <c r="I8351" s="94"/>
      <c r="J8351" s="47"/>
      <c r="M8351" s="24"/>
    </row>
    <row r="8352" spans="1:13" s="27" customFormat="1" x14ac:dyDescent="0.25">
      <c r="A8352" s="96"/>
      <c r="B8352" s="96"/>
      <c r="C8352" s="61"/>
      <c r="D8352" s="95"/>
      <c r="E8352" s="59"/>
      <c r="F8352" s="47"/>
      <c r="G8352" s="47"/>
      <c r="H8352" s="47"/>
      <c r="I8352" s="94"/>
      <c r="J8352" s="47"/>
      <c r="M8352" s="24"/>
    </row>
    <row r="8353" spans="1:13" s="27" customFormat="1" x14ac:dyDescent="0.25">
      <c r="A8353" s="96"/>
      <c r="B8353" s="96"/>
      <c r="C8353" s="61"/>
      <c r="D8353" s="95"/>
      <c r="E8353" s="59"/>
      <c r="F8353" s="47"/>
      <c r="G8353" s="47"/>
      <c r="H8353" s="47"/>
      <c r="I8353" s="94"/>
      <c r="J8353" s="47"/>
      <c r="M8353" s="24"/>
    </row>
    <row r="8354" spans="1:13" s="27" customFormat="1" x14ac:dyDescent="0.25">
      <c r="A8354" s="96"/>
      <c r="B8354" s="96"/>
      <c r="C8354" s="61"/>
      <c r="D8354" s="95"/>
      <c r="E8354" s="59"/>
      <c r="F8354" s="47"/>
      <c r="G8354" s="47"/>
      <c r="H8354" s="47"/>
      <c r="I8354" s="94"/>
      <c r="J8354" s="47"/>
      <c r="M8354" s="24"/>
    </row>
    <row r="8355" spans="1:13" s="27" customFormat="1" x14ac:dyDescent="0.25">
      <c r="A8355" s="96"/>
      <c r="B8355" s="96"/>
      <c r="C8355" s="61"/>
      <c r="D8355" s="95"/>
      <c r="E8355" s="59"/>
      <c r="F8355" s="47"/>
      <c r="G8355" s="47"/>
      <c r="H8355" s="47"/>
      <c r="I8355" s="94"/>
      <c r="J8355" s="47"/>
      <c r="M8355" s="24"/>
    </row>
    <row r="8356" spans="1:13" s="27" customFormat="1" x14ac:dyDescent="0.25">
      <c r="A8356" s="96"/>
      <c r="B8356" s="96"/>
      <c r="C8356" s="61"/>
      <c r="D8356" s="95"/>
      <c r="E8356" s="59"/>
      <c r="F8356" s="47"/>
      <c r="G8356" s="47"/>
      <c r="H8356" s="47"/>
      <c r="I8356" s="94"/>
      <c r="J8356" s="47"/>
      <c r="M8356" s="24"/>
    </row>
    <row r="8357" spans="1:13" s="27" customFormat="1" x14ac:dyDescent="0.25">
      <c r="A8357" s="96"/>
      <c r="B8357" s="96"/>
      <c r="C8357" s="61"/>
      <c r="D8357" s="95"/>
      <c r="E8357" s="59"/>
      <c r="F8357" s="47"/>
      <c r="G8357" s="47"/>
      <c r="H8357" s="47"/>
      <c r="I8357" s="94"/>
      <c r="J8357" s="47"/>
      <c r="M8357" s="24"/>
    </row>
    <row r="8358" spans="1:13" s="27" customFormat="1" x14ac:dyDescent="0.25">
      <c r="A8358" s="96"/>
      <c r="B8358" s="96"/>
      <c r="C8358" s="61"/>
      <c r="D8358" s="95"/>
      <c r="E8358" s="59"/>
      <c r="F8358" s="47"/>
      <c r="G8358" s="47"/>
      <c r="H8358" s="47"/>
      <c r="I8358" s="94"/>
      <c r="J8358" s="47"/>
      <c r="M8358" s="24"/>
    </row>
    <row r="8359" spans="1:13" s="27" customFormat="1" x14ac:dyDescent="0.25">
      <c r="A8359" s="96"/>
      <c r="B8359" s="96"/>
      <c r="C8359" s="61"/>
      <c r="D8359" s="95"/>
      <c r="E8359" s="59"/>
      <c r="F8359" s="47"/>
      <c r="G8359" s="47"/>
      <c r="H8359" s="47"/>
      <c r="I8359" s="94"/>
      <c r="J8359" s="47"/>
      <c r="M8359" s="24"/>
    </row>
    <row r="8360" spans="1:13" s="27" customFormat="1" x14ac:dyDescent="0.25">
      <c r="A8360" s="96"/>
      <c r="B8360" s="96"/>
      <c r="C8360" s="61"/>
      <c r="D8360" s="95"/>
      <c r="E8360" s="59"/>
      <c r="F8360" s="47"/>
      <c r="G8360" s="47"/>
      <c r="H8360" s="47"/>
      <c r="I8360" s="94"/>
      <c r="J8360" s="47"/>
      <c r="M8360" s="24"/>
    </row>
    <row r="8361" spans="1:13" s="27" customFormat="1" x14ac:dyDescent="0.25">
      <c r="A8361" s="96"/>
      <c r="B8361" s="96"/>
      <c r="C8361" s="61"/>
      <c r="D8361" s="95"/>
      <c r="E8361" s="59"/>
      <c r="F8361" s="47"/>
      <c r="G8361" s="47"/>
      <c r="H8361" s="47"/>
      <c r="I8361" s="94"/>
      <c r="J8361" s="47"/>
      <c r="M8361" s="24"/>
    </row>
    <row r="8362" spans="1:13" s="27" customFormat="1" x14ac:dyDescent="0.25">
      <c r="A8362" s="96"/>
      <c r="B8362" s="96"/>
      <c r="C8362" s="61"/>
      <c r="D8362" s="95"/>
      <c r="E8362" s="59"/>
      <c r="F8362" s="47"/>
      <c r="G8362" s="47"/>
      <c r="H8362" s="47"/>
      <c r="I8362" s="94"/>
      <c r="J8362" s="47"/>
      <c r="M8362" s="24"/>
    </row>
    <row r="8363" spans="1:13" s="27" customFormat="1" x14ac:dyDescent="0.25">
      <c r="A8363" s="96"/>
      <c r="B8363" s="96"/>
      <c r="C8363" s="61"/>
      <c r="D8363" s="95"/>
      <c r="E8363" s="59"/>
      <c r="F8363" s="47"/>
      <c r="G8363" s="47"/>
      <c r="H8363" s="47"/>
      <c r="I8363" s="94"/>
      <c r="J8363" s="47"/>
      <c r="M8363" s="24"/>
    </row>
    <row r="8364" spans="1:13" s="27" customFormat="1" x14ac:dyDescent="0.25">
      <c r="A8364" s="96"/>
      <c r="B8364" s="96"/>
      <c r="C8364" s="61"/>
      <c r="D8364" s="95"/>
      <c r="E8364" s="59"/>
      <c r="F8364" s="47"/>
      <c r="G8364" s="47"/>
      <c r="H8364" s="47"/>
      <c r="I8364" s="94"/>
      <c r="J8364" s="47"/>
      <c r="M8364" s="24"/>
    </row>
    <row r="8365" spans="1:13" s="27" customFormat="1" x14ac:dyDescent="0.25">
      <c r="A8365" s="96"/>
      <c r="B8365" s="96"/>
      <c r="C8365" s="61"/>
      <c r="D8365" s="95"/>
      <c r="E8365" s="59"/>
      <c r="F8365" s="47"/>
      <c r="G8365" s="47"/>
      <c r="H8365" s="47"/>
      <c r="I8365" s="94"/>
      <c r="J8365" s="47"/>
      <c r="M8365" s="24"/>
    </row>
    <row r="8366" spans="1:13" s="27" customFormat="1" x14ac:dyDescent="0.25">
      <c r="A8366" s="96"/>
      <c r="B8366" s="96"/>
      <c r="C8366" s="61"/>
      <c r="D8366" s="95"/>
      <c r="E8366" s="59"/>
      <c r="F8366" s="47"/>
      <c r="G8366" s="47"/>
      <c r="H8366" s="47"/>
      <c r="I8366" s="94"/>
      <c r="J8366" s="47"/>
      <c r="M8366" s="24"/>
    </row>
    <row r="8367" spans="1:13" s="27" customFormat="1" x14ac:dyDescent="0.25">
      <c r="A8367" s="96"/>
      <c r="B8367" s="96"/>
      <c r="C8367" s="61"/>
      <c r="D8367" s="95"/>
      <c r="E8367" s="59"/>
      <c r="F8367" s="47"/>
      <c r="G8367" s="47"/>
      <c r="H8367" s="47"/>
      <c r="I8367" s="94"/>
      <c r="J8367" s="47"/>
      <c r="M8367" s="24"/>
    </row>
    <row r="8368" spans="1:13" s="27" customFormat="1" x14ac:dyDescent="0.25">
      <c r="A8368" s="96"/>
      <c r="B8368" s="96"/>
      <c r="C8368" s="61"/>
      <c r="D8368" s="95"/>
      <c r="E8368" s="59"/>
      <c r="F8368" s="47"/>
      <c r="G8368" s="47"/>
      <c r="H8368" s="47"/>
      <c r="I8368" s="94"/>
      <c r="J8368" s="47"/>
      <c r="M8368" s="24"/>
    </row>
    <row r="8369" spans="1:13" s="27" customFormat="1" x14ac:dyDescent="0.25">
      <c r="A8369" s="96"/>
      <c r="B8369" s="96"/>
      <c r="C8369" s="61"/>
      <c r="D8369" s="95"/>
      <c r="E8369" s="59"/>
      <c r="F8369" s="47"/>
      <c r="G8369" s="47"/>
      <c r="H8369" s="47"/>
      <c r="I8369" s="94"/>
      <c r="J8369" s="47"/>
      <c r="M8369" s="24"/>
    </row>
    <row r="8370" spans="1:13" s="27" customFormat="1" x14ac:dyDescent="0.25">
      <c r="A8370" s="96"/>
      <c r="B8370" s="96"/>
      <c r="C8370" s="61"/>
      <c r="D8370" s="95"/>
      <c r="E8370" s="59"/>
      <c r="F8370" s="47"/>
      <c r="G8370" s="47"/>
      <c r="H8370" s="47"/>
      <c r="I8370" s="94"/>
      <c r="J8370" s="47"/>
      <c r="M8370" s="24"/>
    </row>
    <row r="8371" spans="1:13" s="27" customFormat="1" x14ac:dyDescent="0.25">
      <c r="A8371" s="96"/>
      <c r="B8371" s="96"/>
      <c r="C8371" s="61"/>
      <c r="D8371" s="95"/>
      <c r="E8371" s="59"/>
      <c r="F8371" s="47"/>
      <c r="G8371" s="47"/>
      <c r="H8371" s="47"/>
      <c r="I8371" s="94"/>
      <c r="J8371" s="47"/>
      <c r="M8371" s="24"/>
    </row>
    <row r="8372" spans="1:13" s="27" customFormat="1" x14ac:dyDescent="0.25">
      <c r="A8372" s="96"/>
      <c r="B8372" s="96"/>
      <c r="C8372" s="61"/>
      <c r="D8372" s="95"/>
      <c r="E8372" s="59"/>
      <c r="F8372" s="47"/>
      <c r="G8372" s="47"/>
      <c r="H8372" s="47"/>
      <c r="I8372" s="94"/>
      <c r="J8372" s="47"/>
      <c r="M8372" s="24"/>
    </row>
    <row r="8373" spans="1:13" s="27" customFormat="1" x14ac:dyDescent="0.25">
      <c r="A8373" s="96"/>
      <c r="B8373" s="96"/>
      <c r="C8373" s="61"/>
      <c r="D8373" s="95"/>
      <c r="E8373" s="59"/>
      <c r="F8373" s="47"/>
      <c r="G8373" s="47"/>
      <c r="H8373" s="47"/>
      <c r="I8373" s="94"/>
      <c r="J8373" s="47"/>
      <c r="M8373" s="24"/>
    </row>
    <row r="8374" spans="1:13" s="27" customFormat="1" x14ac:dyDescent="0.25">
      <c r="A8374" s="96"/>
      <c r="B8374" s="96"/>
      <c r="C8374" s="61"/>
      <c r="D8374" s="95"/>
      <c r="E8374" s="59"/>
      <c r="F8374" s="47"/>
      <c r="G8374" s="47"/>
      <c r="H8374" s="47"/>
      <c r="I8374" s="94"/>
      <c r="J8374" s="47"/>
      <c r="M8374" s="24"/>
    </row>
    <row r="8375" spans="1:13" s="27" customFormat="1" x14ac:dyDescent="0.25">
      <c r="A8375" s="96"/>
      <c r="B8375" s="96"/>
      <c r="C8375" s="61"/>
      <c r="D8375" s="95"/>
      <c r="E8375" s="59"/>
      <c r="F8375" s="47"/>
      <c r="G8375" s="47"/>
      <c r="H8375" s="47"/>
      <c r="I8375" s="94"/>
      <c r="J8375" s="47"/>
      <c r="M8375" s="24"/>
    </row>
    <row r="8376" spans="1:13" s="27" customFormat="1" x14ac:dyDescent="0.25">
      <c r="A8376" s="96"/>
      <c r="B8376" s="96"/>
      <c r="C8376" s="61"/>
      <c r="D8376" s="95"/>
      <c r="E8376" s="59"/>
      <c r="F8376" s="47"/>
      <c r="G8376" s="47"/>
      <c r="H8376" s="47"/>
      <c r="I8376" s="94"/>
      <c r="J8376" s="47"/>
      <c r="M8376" s="24"/>
    </row>
    <row r="8377" spans="1:13" s="27" customFormat="1" x14ac:dyDescent="0.25">
      <c r="A8377" s="96"/>
      <c r="B8377" s="96"/>
      <c r="C8377" s="61"/>
      <c r="D8377" s="95"/>
      <c r="E8377" s="59"/>
      <c r="F8377" s="47"/>
      <c r="G8377" s="47"/>
      <c r="H8377" s="47"/>
      <c r="I8377" s="94"/>
      <c r="J8377" s="47"/>
      <c r="M8377" s="24"/>
    </row>
    <row r="8378" spans="1:13" s="27" customFormat="1" x14ac:dyDescent="0.25">
      <c r="A8378" s="96"/>
      <c r="B8378" s="96"/>
      <c r="C8378" s="61"/>
      <c r="D8378" s="95"/>
      <c r="E8378" s="59"/>
      <c r="F8378" s="47"/>
      <c r="G8378" s="47"/>
      <c r="H8378" s="47"/>
      <c r="I8378" s="94"/>
      <c r="J8378" s="47"/>
      <c r="M8378" s="24"/>
    </row>
    <row r="8379" spans="1:13" s="27" customFormat="1" x14ac:dyDescent="0.25">
      <c r="A8379" s="96"/>
      <c r="B8379" s="96"/>
      <c r="C8379" s="61"/>
      <c r="D8379" s="95"/>
      <c r="E8379" s="59"/>
      <c r="F8379" s="47"/>
      <c r="G8379" s="47"/>
      <c r="H8379" s="47"/>
      <c r="I8379" s="94"/>
      <c r="J8379" s="47"/>
      <c r="M8379" s="24"/>
    </row>
    <row r="8380" spans="1:13" s="27" customFormat="1" x14ac:dyDescent="0.25">
      <c r="A8380" s="96"/>
      <c r="B8380" s="96"/>
      <c r="C8380" s="61"/>
      <c r="D8380" s="95"/>
      <c r="E8380" s="59"/>
      <c r="F8380" s="47"/>
      <c r="G8380" s="47"/>
      <c r="H8380" s="47"/>
      <c r="I8380" s="94"/>
      <c r="J8380" s="47"/>
      <c r="M8380" s="24"/>
    </row>
    <row r="8381" spans="1:13" s="27" customFormat="1" x14ac:dyDescent="0.25">
      <c r="A8381" s="96"/>
      <c r="B8381" s="96"/>
      <c r="C8381" s="61"/>
      <c r="D8381" s="95"/>
      <c r="E8381" s="59"/>
      <c r="F8381" s="47"/>
      <c r="G8381" s="47"/>
      <c r="H8381" s="47"/>
      <c r="I8381" s="94"/>
      <c r="J8381" s="47"/>
      <c r="M8381" s="24"/>
    </row>
    <row r="8382" spans="1:13" s="27" customFormat="1" x14ac:dyDescent="0.25">
      <c r="A8382" s="96"/>
      <c r="B8382" s="96"/>
      <c r="C8382" s="61"/>
      <c r="D8382" s="95"/>
      <c r="E8382" s="59"/>
      <c r="F8382" s="47"/>
      <c r="G8382" s="47"/>
      <c r="H8382" s="47"/>
      <c r="I8382" s="94"/>
      <c r="J8382" s="47"/>
      <c r="M8382" s="24"/>
    </row>
    <row r="8383" spans="1:13" s="27" customFormat="1" x14ac:dyDescent="0.25">
      <c r="A8383" s="96"/>
      <c r="B8383" s="96"/>
      <c r="C8383" s="61"/>
      <c r="D8383" s="95"/>
      <c r="E8383" s="59"/>
      <c r="F8383" s="47"/>
      <c r="G8383" s="47"/>
      <c r="H8383" s="47"/>
      <c r="I8383" s="94"/>
      <c r="J8383" s="47"/>
      <c r="M8383" s="24"/>
    </row>
    <row r="8384" spans="1:13" s="27" customFormat="1" x14ac:dyDescent="0.25">
      <c r="A8384" s="96"/>
      <c r="B8384" s="96"/>
      <c r="C8384" s="61"/>
      <c r="D8384" s="95"/>
      <c r="E8384" s="59"/>
      <c r="F8384" s="47"/>
      <c r="G8384" s="47"/>
      <c r="H8384" s="47"/>
      <c r="I8384" s="94"/>
      <c r="J8384" s="47"/>
      <c r="M8384" s="24"/>
    </row>
    <row r="8385" spans="1:13" s="27" customFormat="1" x14ac:dyDescent="0.25">
      <c r="A8385" s="96"/>
      <c r="B8385" s="96"/>
      <c r="C8385" s="61"/>
      <c r="D8385" s="95"/>
      <c r="E8385" s="59"/>
      <c r="F8385" s="47"/>
      <c r="G8385" s="47"/>
      <c r="H8385" s="47"/>
      <c r="I8385" s="94"/>
      <c r="J8385" s="47"/>
      <c r="M8385" s="24"/>
    </row>
    <row r="8386" spans="1:13" s="27" customFormat="1" x14ac:dyDescent="0.25">
      <c r="A8386" s="96"/>
      <c r="B8386" s="96"/>
      <c r="C8386" s="61"/>
      <c r="D8386" s="95"/>
      <c r="E8386" s="59"/>
      <c r="F8386" s="47"/>
      <c r="G8386" s="47"/>
      <c r="H8386" s="47"/>
      <c r="I8386" s="94"/>
      <c r="J8386" s="47"/>
      <c r="M8386" s="24"/>
    </row>
    <row r="8387" spans="1:13" s="27" customFormat="1" x14ac:dyDescent="0.25">
      <c r="A8387" s="96"/>
      <c r="B8387" s="96"/>
      <c r="C8387" s="61"/>
      <c r="D8387" s="95"/>
      <c r="E8387" s="59"/>
      <c r="F8387" s="47"/>
      <c r="G8387" s="47"/>
      <c r="H8387" s="47"/>
      <c r="I8387" s="94"/>
      <c r="J8387" s="47"/>
      <c r="M8387" s="24"/>
    </row>
    <row r="8388" spans="1:13" s="27" customFormat="1" x14ac:dyDescent="0.25">
      <c r="A8388" s="96"/>
      <c r="B8388" s="96"/>
      <c r="C8388" s="61"/>
      <c r="D8388" s="95"/>
      <c r="E8388" s="59"/>
      <c r="F8388" s="47"/>
      <c r="G8388" s="47"/>
      <c r="H8388" s="47"/>
      <c r="I8388" s="94"/>
      <c r="J8388" s="47"/>
      <c r="M8388" s="24"/>
    </row>
    <row r="8389" spans="1:13" s="27" customFormat="1" x14ac:dyDescent="0.25">
      <c r="A8389" s="96"/>
      <c r="B8389" s="96"/>
      <c r="C8389" s="61"/>
      <c r="D8389" s="95"/>
      <c r="E8389" s="59"/>
      <c r="F8389" s="47"/>
      <c r="G8389" s="47"/>
      <c r="H8389" s="47"/>
      <c r="I8389" s="94"/>
      <c r="J8389" s="47"/>
      <c r="M8389" s="24"/>
    </row>
    <row r="8390" spans="1:13" s="27" customFormat="1" x14ac:dyDescent="0.25">
      <c r="A8390" s="96"/>
      <c r="B8390" s="96"/>
      <c r="C8390" s="61"/>
      <c r="D8390" s="95"/>
      <c r="E8390" s="59"/>
      <c r="F8390" s="47"/>
      <c r="G8390" s="47"/>
      <c r="H8390" s="47"/>
      <c r="I8390" s="94"/>
      <c r="J8390" s="47"/>
      <c r="M8390" s="24"/>
    </row>
    <row r="8391" spans="1:13" s="27" customFormat="1" x14ac:dyDescent="0.25">
      <c r="A8391" s="96"/>
      <c r="B8391" s="96"/>
      <c r="C8391" s="61"/>
      <c r="D8391" s="95"/>
      <c r="E8391" s="59"/>
      <c r="F8391" s="47"/>
      <c r="G8391" s="47"/>
      <c r="H8391" s="47"/>
      <c r="I8391" s="94"/>
      <c r="J8391" s="47"/>
      <c r="M8391" s="24"/>
    </row>
    <row r="8392" spans="1:13" s="27" customFormat="1" x14ac:dyDescent="0.25">
      <c r="A8392" s="96"/>
      <c r="B8392" s="96"/>
      <c r="C8392" s="61"/>
      <c r="D8392" s="95"/>
      <c r="E8392" s="59"/>
      <c r="F8392" s="47"/>
      <c r="G8392" s="47"/>
      <c r="H8392" s="47"/>
      <c r="I8392" s="94"/>
      <c r="J8392" s="47"/>
      <c r="M8392" s="24"/>
    </row>
    <row r="8393" spans="1:13" s="27" customFormat="1" x14ac:dyDescent="0.25">
      <c r="A8393" s="96"/>
      <c r="B8393" s="96"/>
      <c r="C8393" s="61"/>
      <c r="D8393" s="95"/>
      <c r="E8393" s="59"/>
      <c r="F8393" s="47"/>
      <c r="G8393" s="47"/>
      <c r="H8393" s="47"/>
      <c r="I8393" s="94"/>
      <c r="J8393" s="47"/>
      <c r="M8393" s="24"/>
    </row>
    <row r="8394" spans="1:13" s="27" customFormat="1" x14ac:dyDescent="0.25">
      <c r="A8394" s="96"/>
      <c r="B8394" s="96"/>
      <c r="C8394" s="61"/>
      <c r="D8394" s="95"/>
      <c r="E8394" s="59"/>
      <c r="F8394" s="47"/>
      <c r="G8394" s="47"/>
      <c r="H8394" s="47"/>
      <c r="I8394" s="94"/>
      <c r="J8394" s="47"/>
      <c r="M8394" s="24"/>
    </row>
    <row r="8395" spans="1:13" s="27" customFormat="1" x14ac:dyDescent="0.25">
      <c r="A8395" s="96"/>
      <c r="B8395" s="96"/>
      <c r="C8395" s="61"/>
      <c r="D8395" s="95"/>
      <c r="E8395" s="59"/>
      <c r="F8395" s="47"/>
      <c r="G8395" s="47"/>
      <c r="H8395" s="47"/>
      <c r="I8395" s="94"/>
      <c r="J8395" s="47"/>
      <c r="M8395" s="24"/>
    </row>
    <row r="8396" spans="1:13" s="27" customFormat="1" x14ac:dyDescent="0.25">
      <c r="A8396" s="96"/>
      <c r="B8396" s="96"/>
      <c r="C8396" s="61"/>
      <c r="D8396" s="95"/>
      <c r="E8396" s="59"/>
      <c r="F8396" s="47"/>
      <c r="G8396" s="47"/>
      <c r="H8396" s="47"/>
      <c r="I8396" s="94"/>
      <c r="J8396" s="47"/>
      <c r="M8396" s="24"/>
    </row>
    <row r="8397" spans="1:13" s="27" customFormat="1" x14ac:dyDescent="0.25">
      <c r="A8397" s="96"/>
      <c r="B8397" s="96"/>
      <c r="C8397" s="61"/>
      <c r="D8397" s="95"/>
      <c r="E8397" s="59"/>
      <c r="F8397" s="47"/>
      <c r="G8397" s="47"/>
      <c r="H8397" s="47"/>
      <c r="I8397" s="94"/>
      <c r="J8397" s="47"/>
      <c r="M8397" s="24"/>
    </row>
    <row r="8398" spans="1:13" s="27" customFormat="1" x14ac:dyDescent="0.25">
      <c r="A8398" s="96"/>
      <c r="B8398" s="96"/>
      <c r="C8398" s="61"/>
      <c r="D8398" s="95"/>
      <c r="E8398" s="59"/>
      <c r="F8398" s="47"/>
      <c r="G8398" s="47"/>
      <c r="H8398" s="47"/>
      <c r="I8398" s="94"/>
      <c r="J8398" s="47"/>
      <c r="M8398" s="24"/>
    </row>
    <row r="8399" spans="1:13" s="27" customFormat="1" x14ac:dyDescent="0.25">
      <c r="A8399" s="96"/>
      <c r="B8399" s="96"/>
      <c r="C8399" s="61"/>
      <c r="D8399" s="95"/>
      <c r="E8399" s="59"/>
      <c r="F8399" s="47"/>
      <c r="G8399" s="47"/>
      <c r="H8399" s="47"/>
      <c r="I8399" s="94"/>
      <c r="J8399" s="47"/>
      <c r="M8399" s="24"/>
    </row>
    <row r="8400" spans="1:13" s="27" customFormat="1" x14ac:dyDescent="0.25">
      <c r="A8400" s="96"/>
      <c r="B8400" s="96"/>
      <c r="C8400" s="61"/>
      <c r="D8400" s="95"/>
      <c r="E8400" s="59"/>
      <c r="F8400" s="47"/>
      <c r="G8400" s="47"/>
      <c r="H8400" s="47"/>
      <c r="I8400" s="94"/>
      <c r="J8400" s="47"/>
      <c r="M8400" s="24"/>
    </row>
    <row r="8401" spans="1:13" s="27" customFormat="1" x14ac:dyDescent="0.25">
      <c r="A8401" s="96"/>
      <c r="B8401" s="96"/>
      <c r="C8401" s="61"/>
      <c r="D8401" s="95"/>
      <c r="E8401" s="59"/>
      <c r="F8401" s="47"/>
      <c r="G8401" s="47"/>
      <c r="H8401" s="47"/>
      <c r="I8401" s="94"/>
      <c r="J8401" s="47"/>
      <c r="M8401" s="24"/>
    </row>
    <row r="8402" spans="1:13" s="27" customFormat="1" x14ac:dyDescent="0.25">
      <c r="A8402" s="96"/>
      <c r="B8402" s="96"/>
      <c r="C8402" s="61"/>
      <c r="D8402" s="95"/>
      <c r="E8402" s="59"/>
      <c r="F8402" s="47"/>
      <c r="G8402" s="47"/>
      <c r="H8402" s="47"/>
      <c r="I8402" s="94"/>
      <c r="J8402" s="47"/>
      <c r="M8402" s="24"/>
    </row>
    <row r="8403" spans="1:13" s="27" customFormat="1" x14ac:dyDescent="0.25">
      <c r="A8403" s="96"/>
      <c r="B8403" s="96"/>
      <c r="C8403" s="61"/>
      <c r="D8403" s="95"/>
      <c r="E8403" s="59"/>
      <c r="F8403" s="47"/>
      <c r="G8403" s="47"/>
      <c r="H8403" s="47"/>
      <c r="I8403" s="94"/>
      <c r="J8403" s="47"/>
      <c r="M8403" s="24"/>
    </row>
    <row r="8404" spans="1:13" s="27" customFormat="1" x14ac:dyDescent="0.25">
      <c r="A8404" s="96"/>
      <c r="B8404" s="96"/>
      <c r="C8404" s="61"/>
      <c r="D8404" s="95"/>
      <c r="E8404" s="59"/>
      <c r="F8404" s="47"/>
      <c r="G8404" s="47"/>
      <c r="H8404" s="47"/>
      <c r="I8404" s="94"/>
      <c r="J8404" s="47"/>
      <c r="M8404" s="24"/>
    </row>
    <row r="8405" spans="1:13" s="27" customFormat="1" x14ac:dyDescent="0.25">
      <c r="A8405" s="96"/>
      <c r="B8405" s="96"/>
      <c r="C8405" s="61"/>
      <c r="D8405" s="95"/>
      <c r="E8405" s="59"/>
      <c r="F8405" s="47"/>
      <c r="G8405" s="47"/>
      <c r="H8405" s="47"/>
      <c r="I8405" s="94"/>
      <c r="J8405" s="47"/>
      <c r="M8405" s="24"/>
    </row>
    <row r="8406" spans="1:13" s="27" customFormat="1" x14ac:dyDescent="0.25">
      <c r="A8406" s="96"/>
      <c r="B8406" s="96"/>
      <c r="C8406" s="61"/>
      <c r="D8406" s="95"/>
      <c r="E8406" s="59"/>
      <c r="F8406" s="47"/>
      <c r="G8406" s="47"/>
      <c r="H8406" s="47"/>
      <c r="I8406" s="94"/>
      <c r="J8406" s="47"/>
      <c r="M8406" s="24"/>
    </row>
    <row r="8407" spans="1:13" s="27" customFormat="1" x14ac:dyDescent="0.25">
      <c r="A8407" s="96"/>
      <c r="B8407" s="96"/>
      <c r="C8407" s="61"/>
      <c r="D8407" s="95"/>
      <c r="E8407" s="59"/>
      <c r="F8407" s="47"/>
      <c r="G8407" s="47"/>
      <c r="H8407" s="47"/>
      <c r="I8407" s="94"/>
      <c r="J8407" s="47"/>
      <c r="M8407" s="24"/>
    </row>
    <row r="8408" spans="1:13" s="27" customFormat="1" x14ac:dyDescent="0.25">
      <c r="A8408" s="96"/>
      <c r="B8408" s="96"/>
      <c r="C8408" s="61"/>
      <c r="D8408" s="95"/>
      <c r="E8408" s="59"/>
      <c r="F8408" s="47"/>
      <c r="G8408" s="47"/>
      <c r="H8408" s="47"/>
      <c r="I8408" s="94"/>
      <c r="J8408" s="47"/>
      <c r="M8408" s="24"/>
    </row>
    <row r="8409" spans="1:13" s="27" customFormat="1" x14ac:dyDescent="0.25">
      <c r="A8409" s="96"/>
      <c r="B8409" s="96"/>
      <c r="C8409" s="61"/>
      <c r="D8409" s="95"/>
      <c r="E8409" s="59"/>
      <c r="F8409" s="47"/>
      <c r="G8409" s="47"/>
      <c r="H8409" s="47"/>
      <c r="I8409" s="94"/>
      <c r="J8409" s="47"/>
      <c r="M8409" s="24"/>
    </row>
    <row r="8410" spans="1:13" s="27" customFormat="1" x14ac:dyDescent="0.25">
      <c r="A8410" s="96"/>
      <c r="B8410" s="96"/>
      <c r="C8410" s="61"/>
      <c r="D8410" s="95"/>
      <c r="E8410" s="59"/>
      <c r="F8410" s="47"/>
      <c r="G8410" s="47"/>
      <c r="H8410" s="47"/>
      <c r="I8410" s="94"/>
      <c r="J8410" s="47"/>
      <c r="M8410" s="24"/>
    </row>
    <row r="8411" spans="1:13" s="27" customFormat="1" x14ac:dyDescent="0.25">
      <c r="A8411" s="96"/>
      <c r="B8411" s="96"/>
      <c r="C8411" s="61"/>
      <c r="D8411" s="95"/>
      <c r="E8411" s="59"/>
      <c r="F8411" s="47"/>
      <c r="G8411" s="47"/>
      <c r="H8411" s="47"/>
      <c r="I8411" s="94"/>
      <c r="J8411" s="47"/>
      <c r="M8411" s="24"/>
    </row>
    <row r="8412" spans="1:13" s="27" customFormat="1" x14ac:dyDescent="0.25">
      <c r="A8412" s="96"/>
      <c r="B8412" s="96"/>
      <c r="C8412" s="61"/>
      <c r="D8412" s="95"/>
      <c r="E8412" s="59"/>
      <c r="F8412" s="47"/>
      <c r="G8412" s="47"/>
      <c r="H8412" s="47"/>
      <c r="I8412" s="94"/>
      <c r="J8412" s="47"/>
      <c r="M8412" s="24"/>
    </row>
    <row r="8413" spans="1:13" s="27" customFormat="1" x14ac:dyDescent="0.25">
      <c r="A8413" s="96"/>
      <c r="B8413" s="96"/>
      <c r="C8413" s="61"/>
      <c r="D8413" s="95"/>
      <c r="E8413" s="59"/>
      <c r="F8413" s="47"/>
      <c r="G8413" s="47"/>
      <c r="H8413" s="47"/>
      <c r="I8413" s="94"/>
      <c r="J8413" s="47"/>
      <c r="M8413" s="24"/>
    </row>
    <row r="8414" spans="1:13" s="27" customFormat="1" x14ac:dyDescent="0.25">
      <c r="A8414" s="96"/>
      <c r="B8414" s="96"/>
      <c r="C8414" s="61"/>
      <c r="D8414" s="95"/>
      <c r="E8414" s="59"/>
      <c r="F8414" s="47"/>
      <c r="G8414" s="47"/>
      <c r="H8414" s="47"/>
      <c r="I8414" s="94"/>
      <c r="J8414" s="47"/>
      <c r="M8414" s="24"/>
    </row>
    <row r="8415" spans="1:13" s="27" customFormat="1" x14ac:dyDescent="0.25">
      <c r="A8415" s="96"/>
      <c r="B8415" s="96"/>
      <c r="C8415" s="61"/>
      <c r="D8415" s="95"/>
      <c r="E8415" s="59"/>
      <c r="F8415" s="47"/>
      <c r="G8415" s="47"/>
      <c r="H8415" s="47"/>
      <c r="I8415" s="94"/>
      <c r="J8415" s="47"/>
      <c r="M8415" s="24"/>
    </row>
    <row r="8416" spans="1:13" s="27" customFormat="1" x14ac:dyDescent="0.25">
      <c r="A8416" s="96"/>
      <c r="B8416" s="96"/>
      <c r="C8416" s="61"/>
      <c r="D8416" s="95"/>
      <c r="E8416" s="59"/>
      <c r="F8416" s="47"/>
      <c r="G8416" s="47"/>
      <c r="H8416" s="47"/>
      <c r="I8416" s="94"/>
      <c r="J8416" s="47"/>
      <c r="M8416" s="24"/>
    </row>
    <row r="8417" spans="1:14" s="27" customFormat="1" x14ac:dyDescent="0.25">
      <c r="A8417" s="96"/>
      <c r="B8417" s="96"/>
      <c r="C8417" s="61"/>
      <c r="D8417" s="95"/>
      <c r="E8417" s="59"/>
      <c r="F8417" s="47"/>
      <c r="G8417" s="47"/>
      <c r="H8417" s="47"/>
      <c r="I8417" s="94"/>
      <c r="J8417" s="47"/>
      <c r="M8417" s="24"/>
    </row>
    <row r="8418" spans="1:14" s="27" customFormat="1" x14ac:dyDescent="0.25">
      <c r="A8418" s="96"/>
      <c r="B8418" s="96"/>
      <c r="C8418" s="61"/>
      <c r="D8418" s="95"/>
      <c r="E8418" s="59"/>
      <c r="F8418" s="47"/>
      <c r="G8418" s="47"/>
      <c r="H8418" s="47"/>
      <c r="I8418" s="94"/>
      <c r="J8418" s="47"/>
      <c r="M8418" s="24"/>
    </row>
    <row r="8419" spans="1:14" s="27" customFormat="1" x14ac:dyDescent="0.25">
      <c r="A8419" s="96"/>
      <c r="B8419" s="96"/>
      <c r="C8419" s="61"/>
      <c r="D8419" s="95"/>
      <c r="E8419" s="59"/>
      <c r="F8419" s="47"/>
      <c r="G8419" s="47"/>
      <c r="H8419" s="47"/>
      <c r="I8419" s="94"/>
      <c r="J8419" s="47"/>
      <c r="M8419" s="24"/>
    </row>
    <row r="8420" spans="1:14" s="27" customFormat="1" x14ac:dyDescent="0.25">
      <c r="A8420" s="96"/>
      <c r="B8420" s="96"/>
      <c r="C8420" s="61"/>
      <c r="D8420" s="95"/>
      <c r="E8420" s="59"/>
      <c r="F8420" s="47"/>
      <c r="G8420" s="47"/>
      <c r="H8420" s="47"/>
      <c r="I8420" s="94"/>
      <c r="J8420" s="47"/>
      <c r="M8420" s="24"/>
    </row>
    <row r="8421" spans="1:14" s="27" customFormat="1" x14ac:dyDescent="0.25">
      <c r="A8421" s="96"/>
      <c r="B8421" s="96"/>
      <c r="C8421" s="61"/>
      <c r="D8421" s="95"/>
      <c r="E8421" s="59"/>
      <c r="F8421" s="47"/>
      <c r="G8421" s="47"/>
      <c r="H8421" s="47"/>
      <c r="I8421" s="94"/>
      <c r="J8421" s="47"/>
      <c r="M8421" s="24"/>
    </row>
    <row r="8422" spans="1:14" s="27" customFormat="1" x14ac:dyDescent="0.25">
      <c r="A8422" s="96"/>
      <c r="B8422" s="96"/>
      <c r="C8422" s="61"/>
      <c r="D8422" s="95"/>
      <c r="E8422" s="59"/>
      <c r="F8422" s="47"/>
      <c r="G8422" s="47"/>
      <c r="H8422" s="47"/>
      <c r="I8422" s="94"/>
      <c r="J8422" s="47"/>
      <c r="M8422" s="24"/>
    </row>
    <row r="8423" spans="1:14" s="27" customFormat="1" x14ac:dyDescent="0.25">
      <c r="A8423" s="96"/>
      <c r="B8423" s="96"/>
      <c r="C8423" s="61"/>
      <c r="D8423" s="95"/>
      <c r="E8423" s="59"/>
      <c r="F8423" s="47"/>
      <c r="G8423" s="47"/>
      <c r="H8423" s="47"/>
      <c r="I8423" s="94"/>
      <c r="J8423" s="47"/>
      <c r="M8423" s="24"/>
    </row>
    <row r="8424" spans="1:14" s="27" customFormat="1" x14ac:dyDescent="0.25">
      <c r="A8424" s="96"/>
      <c r="B8424" s="96"/>
      <c r="C8424" s="61"/>
      <c r="D8424" s="95"/>
      <c r="E8424" s="59"/>
      <c r="F8424" s="47"/>
      <c r="G8424" s="47"/>
      <c r="H8424" s="47"/>
      <c r="I8424" s="94"/>
      <c r="J8424" s="47"/>
      <c r="M8424" s="24"/>
    </row>
    <row r="8425" spans="1:14" s="27" customFormat="1" x14ac:dyDescent="0.25">
      <c r="A8425" s="96"/>
      <c r="B8425" s="96"/>
      <c r="C8425" s="61"/>
      <c r="D8425" s="95"/>
      <c r="E8425" s="59"/>
      <c r="F8425" s="47"/>
      <c r="G8425" s="47"/>
      <c r="H8425" s="47"/>
      <c r="I8425" s="94"/>
      <c r="J8425" s="47"/>
      <c r="M8425" s="24"/>
    </row>
    <row r="8426" spans="1:14" s="27" customFormat="1" x14ac:dyDescent="0.25">
      <c r="A8426" s="96"/>
      <c r="B8426" s="96"/>
      <c r="C8426" s="61"/>
      <c r="D8426" s="95"/>
      <c r="E8426" s="59"/>
      <c r="F8426" s="47"/>
      <c r="G8426" s="47"/>
      <c r="H8426" s="47"/>
      <c r="I8426" s="94"/>
      <c r="J8426" s="47"/>
      <c r="M8426" s="24"/>
    </row>
    <row r="8427" spans="1:14" s="27" customFormat="1" x14ac:dyDescent="0.25">
      <c r="A8427" s="96"/>
      <c r="B8427" s="96"/>
      <c r="C8427" s="61"/>
      <c r="D8427" s="95"/>
      <c r="E8427" s="59"/>
      <c r="F8427" s="47"/>
      <c r="G8427" s="47"/>
      <c r="H8427" s="47"/>
      <c r="I8427" s="94"/>
      <c r="J8427" s="47"/>
      <c r="M8427" s="24"/>
    </row>
    <row r="8428" spans="1:14" s="27" customFormat="1" x14ac:dyDescent="0.25">
      <c r="A8428" s="96"/>
      <c r="B8428" s="96"/>
      <c r="C8428" s="61"/>
      <c r="D8428" s="95"/>
      <c r="E8428" s="59"/>
      <c r="F8428" s="47"/>
      <c r="G8428" s="47"/>
      <c r="H8428" s="47"/>
      <c r="I8428" s="94"/>
      <c r="J8428" s="47"/>
      <c r="M8428" s="24"/>
    </row>
    <row r="8429" spans="1:14" s="27" customFormat="1" x14ac:dyDescent="0.25">
      <c r="A8429" s="96"/>
      <c r="B8429" s="96"/>
      <c r="C8429" s="61"/>
      <c r="D8429" s="95"/>
      <c r="E8429" s="59"/>
      <c r="F8429" s="47"/>
      <c r="G8429" s="47"/>
      <c r="H8429" s="47"/>
      <c r="I8429" s="94"/>
      <c r="J8429" s="47"/>
      <c r="M8429" s="24"/>
    </row>
    <row r="8430" spans="1:14" s="27" customFormat="1" x14ac:dyDescent="0.25">
      <c r="A8430" s="96"/>
      <c r="B8430" s="96"/>
      <c r="C8430" s="61"/>
      <c r="D8430" s="95"/>
      <c r="E8430" s="59"/>
      <c r="F8430" s="47"/>
      <c r="G8430" s="47"/>
      <c r="H8430" s="47"/>
      <c r="I8430" s="94"/>
      <c r="J8430" s="47"/>
      <c r="M8430" s="24"/>
      <c r="N8430" s="24"/>
    </row>
    <row r="8431" spans="1:14" s="27" customFormat="1" x14ac:dyDescent="0.25">
      <c r="A8431" s="96"/>
      <c r="B8431" s="96"/>
      <c r="C8431" s="61"/>
      <c r="D8431" s="95"/>
      <c r="E8431" s="59"/>
      <c r="F8431" s="47"/>
      <c r="G8431" s="47"/>
      <c r="H8431" s="47"/>
      <c r="I8431" s="94"/>
      <c r="J8431" s="47"/>
      <c r="M8431" s="24"/>
      <c r="N8431" s="24"/>
    </row>
    <row r="8432" spans="1:14" s="27" customFormat="1" x14ac:dyDescent="0.25">
      <c r="A8432" s="96"/>
      <c r="B8432" s="96"/>
      <c r="C8432" s="61"/>
      <c r="D8432" s="61"/>
      <c r="E8432" s="59"/>
      <c r="F8432" s="59"/>
      <c r="G8432" s="59"/>
      <c r="H8432" s="59"/>
      <c r="I8432" s="94"/>
      <c r="J8432" s="47"/>
      <c r="M8432" s="24"/>
      <c r="N8432" s="24"/>
    </row>
    <row r="8433" spans="1:14" s="27" customFormat="1" x14ac:dyDescent="0.25">
      <c r="A8433" s="96"/>
      <c r="B8433" s="96"/>
      <c r="C8433" s="61"/>
      <c r="D8433" s="61"/>
      <c r="E8433" s="59"/>
      <c r="F8433" s="59"/>
      <c r="G8433" s="59"/>
      <c r="H8433" s="59"/>
      <c r="I8433" s="94"/>
      <c r="J8433" s="47"/>
      <c r="M8433" s="24"/>
      <c r="N8433" s="24"/>
    </row>
    <row r="8434" spans="1:14" s="27" customFormat="1" x14ac:dyDescent="0.25">
      <c r="A8434" s="96"/>
      <c r="B8434" s="96"/>
      <c r="C8434" s="61"/>
      <c r="D8434" s="61"/>
      <c r="E8434" s="59"/>
      <c r="F8434" s="59"/>
      <c r="G8434" s="59"/>
      <c r="H8434" s="59"/>
      <c r="I8434" s="94"/>
      <c r="J8434" s="47"/>
      <c r="M8434" s="24"/>
      <c r="N8434" s="24"/>
    </row>
    <row r="8435" spans="1:14" s="27" customFormat="1" x14ac:dyDescent="0.25">
      <c r="A8435" s="96"/>
      <c r="B8435" s="96"/>
      <c r="C8435" s="61"/>
      <c r="D8435" s="61"/>
      <c r="E8435" s="59"/>
      <c r="F8435" s="59"/>
      <c r="G8435" s="59"/>
      <c r="H8435" s="59"/>
      <c r="I8435" s="94"/>
      <c r="J8435" s="47"/>
      <c r="M8435" s="24"/>
      <c r="N8435" s="24"/>
    </row>
    <row r="8436" spans="1:14" s="27" customFormat="1" x14ac:dyDescent="0.25">
      <c r="A8436" s="96"/>
      <c r="B8436" s="96"/>
      <c r="C8436" s="61"/>
      <c r="D8436" s="61"/>
      <c r="E8436" s="59"/>
      <c r="F8436" s="59"/>
      <c r="G8436" s="59"/>
      <c r="H8436" s="59"/>
      <c r="I8436" s="94"/>
      <c r="J8436" s="47"/>
      <c r="M8436" s="24"/>
      <c r="N8436" s="24"/>
    </row>
    <row r="8437" spans="1:14" s="27" customFormat="1" x14ac:dyDescent="0.25">
      <c r="A8437" s="96"/>
      <c r="B8437" s="60"/>
      <c r="C8437" s="61"/>
      <c r="D8437" s="61"/>
      <c r="E8437" s="59"/>
      <c r="F8437" s="59"/>
      <c r="G8437" s="59"/>
      <c r="H8437" s="59"/>
      <c r="I8437" s="94"/>
      <c r="J8437" s="47"/>
      <c r="M8437" s="24"/>
      <c r="N8437" s="24"/>
    </row>
    <row r="8438" spans="1:14" s="27" customFormat="1" x14ac:dyDescent="0.25">
      <c r="A8438" s="60"/>
      <c r="B8438" s="60"/>
      <c r="C8438" s="61"/>
      <c r="D8438" s="61"/>
      <c r="E8438" s="59"/>
      <c r="F8438" s="59"/>
      <c r="G8438" s="59"/>
      <c r="H8438" s="59"/>
      <c r="I8438" s="94"/>
      <c r="J8438" s="47"/>
      <c r="M8438" s="24"/>
      <c r="N8438" s="24"/>
    </row>
    <row r="8439" spans="1:14" s="27" customFormat="1" x14ac:dyDescent="0.25">
      <c r="A8439" s="60"/>
      <c r="B8439" s="60"/>
      <c r="C8439" s="61"/>
      <c r="D8439" s="61"/>
      <c r="E8439" s="59"/>
      <c r="F8439" s="59"/>
      <c r="G8439" s="59"/>
      <c r="H8439" s="59"/>
      <c r="I8439" s="94"/>
      <c r="J8439" s="47"/>
      <c r="M8439" s="24"/>
      <c r="N8439" s="24"/>
    </row>
    <row r="8440" spans="1:14" s="27" customFormat="1" x14ac:dyDescent="0.25">
      <c r="A8440" s="60"/>
      <c r="B8440" s="60"/>
      <c r="C8440" s="61"/>
      <c r="D8440" s="61"/>
      <c r="E8440" s="59"/>
      <c r="F8440" s="59"/>
      <c r="G8440" s="59"/>
      <c r="H8440" s="59"/>
      <c r="I8440" s="94"/>
      <c r="J8440" s="47"/>
      <c r="M8440" s="24"/>
      <c r="N8440" s="24"/>
    </row>
    <row r="8441" spans="1:14" s="27" customFormat="1" x14ac:dyDescent="0.25">
      <c r="A8441" s="60"/>
      <c r="B8441" s="60"/>
      <c r="C8441" s="61"/>
      <c r="D8441" s="61"/>
      <c r="E8441" s="59"/>
      <c r="F8441" s="59"/>
      <c r="G8441" s="59"/>
      <c r="H8441" s="59"/>
      <c r="I8441" s="94"/>
      <c r="J8441" s="47"/>
      <c r="M8441" s="24"/>
      <c r="N8441" s="24"/>
    </row>
    <row r="8442" spans="1:14" s="27" customFormat="1" x14ac:dyDescent="0.25">
      <c r="A8442" s="60"/>
      <c r="B8442" s="60"/>
      <c r="C8442" s="61"/>
      <c r="D8442" s="61"/>
      <c r="E8442" s="59"/>
      <c r="F8442" s="59"/>
      <c r="G8442" s="59"/>
      <c r="H8442" s="59"/>
      <c r="I8442" s="94"/>
      <c r="J8442" s="47"/>
      <c r="M8442" s="24"/>
      <c r="N8442" s="24"/>
    </row>
    <row r="8443" spans="1:14" s="27" customFormat="1" x14ac:dyDescent="0.25">
      <c r="A8443" s="60"/>
      <c r="B8443" s="60"/>
      <c r="C8443" s="61"/>
      <c r="D8443" s="61"/>
      <c r="E8443" s="59"/>
      <c r="F8443" s="59"/>
      <c r="G8443" s="59"/>
      <c r="H8443" s="59"/>
      <c r="I8443" s="94"/>
      <c r="J8443" s="47"/>
      <c r="M8443" s="24"/>
      <c r="N8443" s="24"/>
    </row>
    <row r="8444" spans="1:14" s="27" customFormat="1" x14ac:dyDescent="0.25">
      <c r="A8444" s="60"/>
      <c r="B8444" s="60"/>
      <c r="C8444" s="61"/>
      <c r="D8444" s="61"/>
      <c r="E8444" s="59"/>
      <c r="F8444" s="59"/>
      <c r="G8444" s="59"/>
      <c r="H8444" s="59"/>
      <c r="I8444" s="94"/>
      <c r="J8444" s="47"/>
      <c r="M8444" s="24"/>
      <c r="N8444" s="24"/>
    </row>
    <row r="8445" spans="1:14" s="27" customFormat="1" x14ac:dyDescent="0.25">
      <c r="A8445" s="60"/>
      <c r="B8445" s="60"/>
      <c r="C8445" s="61"/>
      <c r="D8445" s="61"/>
      <c r="E8445" s="59"/>
      <c r="F8445" s="59"/>
      <c r="G8445" s="59"/>
      <c r="H8445" s="59"/>
      <c r="I8445" s="94"/>
      <c r="J8445" s="47"/>
      <c r="M8445" s="24"/>
      <c r="N8445" s="24"/>
    </row>
    <row r="8446" spans="1:14" s="27" customFormat="1" x14ac:dyDescent="0.25">
      <c r="A8446" s="60"/>
      <c r="B8446" s="60"/>
      <c r="C8446" s="61"/>
      <c r="D8446" s="61"/>
      <c r="E8446" s="59"/>
      <c r="F8446" s="59"/>
      <c r="G8446" s="59"/>
      <c r="H8446" s="59"/>
      <c r="I8446" s="94"/>
      <c r="J8446" s="47"/>
      <c r="M8446" s="24"/>
      <c r="N8446" s="24"/>
    </row>
    <row r="8447" spans="1:14" s="27" customFormat="1" x14ac:dyDescent="0.25">
      <c r="A8447" s="60"/>
      <c r="B8447" s="60"/>
      <c r="C8447" s="61"/>
      <c r="D8447" s="61"/>
      <c r="E8447" s="59"/>
      <c r="F8447" s="59"/>
      <c r="G8447" s="59"/>
      <c r="H8447" s="59"/>
      <c r="I8447" s="94"/>
      <c r="J8447" s="47"/>
      <c r="M8447" s="24"/>
      <c r="N8447" s="24"/>
    </row>
    <row r="8448" spans="1:14" s="27" customFormat="1" x14ac:dyDescent="0.25">
      <c r="A8448" s="60"/>
      <c r="B8448" s="60"/>
      <c r="C8448" s="61"/>
      <c r="D8448" s="61"/>
      <c r="E8448" s="59"/>
      <c r="F8448" s="59"/>
      <c r="G8448" s="59"/>
      <c r="H8448" s="59"/>
      <c r="I8448" s="94"/>
      <c r="J8448" s="47"/>
      <c r="M8448" s="24"/>
      <c r="N8448" s="24"/>
    </row>
    <row r="8449" spans="1:14" s="27" customFormat="1" x14ac:dyDescent="0.25">
      <c r="A8449" s="60"/>
      <c r="B8449" s="60"/>
      <c r="C8449" s="61"/>
      <c r="D8449" s="61"/>
      <c r="E8449" s="59"/>
      <c r="F8449" s="59"/>
      <c r="G8449" s="59"/>
      <c r="H8449" s="59"/>
      <c r="I8449" s="94"/>
      <c r="J8449" s="47"/>
      <c r="M8449" s="24"/>
      <c r="N8449" s="24"/>
    </row>
    <row r="8450" spans="1:14" s="27" customFormat="1" x14ac:dyDescent="0.25">
      <c r="A8450" s="60"/>
      <c r="B8450" s="60"/>
      <c r="C8450" s="61"/>
      <c r="D8450" s="61"/>
      <c r="E8450" s="59"/>
      <c r="F8450" s="59"/>
      <c r="G8450" s="59"/>
      <c r="H8450" s="59"/>
      <c r="I8450" s="94"/>
      <c r="J8450" s="47"/>
      <c r="M8450" s="24"/>
      <c r="N8450" s="24"/>
    </row>
    <row r="8451" spans="1:14" s="27" customFormat="1" x14ac:dyDescent="0.25">
      <c r="A8451" s="60"/>
      <c r="B8451" s="60"/>
      <c r="C8451" s="61"/>
      <c r="D8451" s="61"/>
      <c r="E8451" s="59"/>
      <c r="F8451" s="59"/>
      <c r="G8451" s="59"/>
      <c r="H8451" s="59"/>
      <c r="I8451" s="94"/>
      <c r="J8451" s="47"/>
      <c r="M8451" s="24"/>
      <c r="N8451" s="24"/>
    </row>
    <row r="8452" spans="1:14" s="27" customFormat="1" x14ac:dyDescent="0.25">
      <c r="A8452" s="60"/>
      <c r="B8452" s="60"/>
      <c r="C8452" s="61"/>
      <c r="D8452" s="61"/>
      <c r="E8452" s="59"/>
      <c r="F8452" s="59"/>
      <c r="G8452" s="59"/>
      <c r="H8452" s="59"/>
      <c r="I8452" s="94"/>
      <c r="J8452" s="47"/>
      <c r="M8452" s="24"/>
      <c r="N8452" s="24"/>
    </row>
    <row r="8453" spans="1:14" s="27" customFormat="1" x14ac:dyDescent="0.25">
      <c r="A8453" s="60"/>
      <c r="B8453" s="60"/>
      <c r="C8453" s="61"/>
      <c r="D8453" s="61"/>
      <c r="E8453" s="59"/>
      <c r="F8453" s="59"/>
      <c r="G8453" s="59"/>
      <c r="H8453" s="59"/>
      <c r="I8453" s="94"/>
      <c r="J8453" s="47"/>
      <c r="M8453" s="24"/>
      <c r="N8453" s="24"/>
    </row>
    <row r="8454" spans="1:14" s="27" customFormat="1" x14ac:dyDescent="0.25">
      <c r="A8454" s="60"/>
      <c r="B8454" s="60"/>
      <c r="C8454" s="61"/>
      <c r="D8454" s="61"/>
      <c r="E8454" s="59"/>
      <c r="F8454" s="59"/>
      <c r="G8454" s="59"/>
      <c r="H8454" s="59"/>
      <c r="I8454" s="94"/>
      <c r="J8454" s="47"/>
      <c r="M8454" s="24"/>
      <c r="N8454" s="24"/>
    </row>
    <row r="8455" spans="1:14" s="27" customFormat="1" x14ac:dyDescent="0.25">
      <c r="A8455" s="60"/>
      <c r="B8455" s="60"/>
      <c r="C8455" s="61"/>
      <c r="D8455" s="61"/>
      <c r="E8455" s="59"/>
      <c r="F8455" s="59"/>
      <c r="G8455" s="59"/>
      <c r="H8455" s="59"/>
      <c r="I8455" s="94"/>
      <c r="J8455" s="47"/>
      <c r="M8455" s="24"/>
      <c r="N8455" s="24"/>
    </row>
    <row r="8456" spans="1:14" s="27" customFormat="1" x14ac:dyDescent="0.25">
      <c r="A8456" s="60"/>
      <c r="B8456" s="60"/>
      <c r="C8456" s="61"/>
      <c r="D8456" s="61"/>
      <c r="E8456" s="59"/>
      <c r="F8456" s="59"/>
      <c r="G8456" s="59"/>
      <c r="H8456" s="59"/>
      <c r="I8456" s="94"/>
      <c r="J8456" s="47"/>
      <c r="M8456" s="24"/>
      <c r="N8456" s="24"/>
    </row>
    <row r="8457" spans="1:14" s="27" customFormat="1" x14ac:dyDescent="0.25">
      <c r="A8457" s="60"/>
      <c r="B8457" s="60"/>
      <c r="C8457" s="61"/>
      <c r="D8457" s="61"/>
      <c r="E8457" s="59"/>
      <c r="F8457" s="59"/>
      <c r="G8457" s="59"/>
      <c r="H8457" s="59"/>
      <c r="I8457" s="94"/>
      <c r="J8457" s="47"/>
      <c r="M8457" s="24"/>
      <c r="N8457" s="24"/>
    </row>
    <row r="8458" spans="1:14" s="27" customFormat="1" x14ac:dyDescent="0.25">
      <c r="A8458" s="60"/>
      <c r="B8458" s="60"/>
      <c r="C8458" s="61"/>
      <c r="D8458" s="61"/>
      <c r="E8458" s="59"/>
      <c r="F8458" s="59"/>
      <c r="G8458" s="59"/>
      <c r="H8458" s="59"/>
      <c r="I8458" s="94"/>
      <c r="J8458" s="47"/>
      <c r="M8458" s="24"/>
      <c r="N8458" s="24"/>
    </row>
    <row r="8459" spans="1:14" s="27" customFormat="1" x14ac:dyDescent="0.25">
      <c r="A8459" s="60"/>
      <c r="B8459" s="60"/>
      <c r="C8459" s="61"/>
      <c r="D8459" s="61"/>
      <c r="E8459" s="59"/>
      <c r="F8459" s="59"/>
      <c r="G8459" s="59"/>
      <c r="H8459" s="59"/>
      <c r="I8459" s="94"/>
      <c r="J8459" s="47"/>
      <c r="M8459" s="24"/>
      <c r="N8459" s="24"/>
    </row>
    <row r="8460" spans="1:14" s="27" customFormat="1" x14ac:dyDescent="0.25">
      <c r="A8460" s="60"/>
      <c r="B8460" s="60"/>
      <c r="C8460" s="61"/>
      <c r="D8460" s="61"/>
      <c r="E8460" s="59"/>
      <c r="F8460" s="59"/>
      <c r="G8460" s="59"/>
      <c r="H8460" s="59"/>
      <c r="I8460" s="94"/>
      <c r="J8460" s="47"/>
      <c r="M8460" s="24"/>
      <c r="N8460" s="24"/>
    </row>
    <row r="8461" spans="1:14" s="27" customFormat="1" x14ac:dyDescent="0.25">
      <c r="A8461" s="60"/>
      <c r="B8461" s="60"/>
      <c r="C8461" s="61"/>
      <c r="D8461" s="61"/>
      <c r="E8461" s="59"/>
      <c r="F8461" s="59"/>
      <c r="G8461" s="59"/>
      <c r="H8461" s="59"/>
      <c r="I8461" s="94"/>
      <c r="J8461" s="47"/>
      <c r="M8461" s="24"/>
      <c r="N8461" s="24"/>
    </row>
    <row r="8462" spans="1:14" s="27" customFormat="1" x14ac:dyDescent="0.25">
      <c r="A8462" s="60"/>
      <c r="B8462" s="60"/>
      <c r="C8462" s="61"/>
      <c r="D8462" s="61"/>
      <c r="E8462" s="59"/>
      <c r="F8462" s="59"/>
      <c r="G8462" s="59"/>
      <c r="H8462" s="59"/>
      <c r="I8462" s="94"/>
      <c r="J8462" s="47"/>
      <c r="M8462" s="24"/>
      <c r="N8462" s="24"/>
    </row>
    <row r="8463" spans="1:14" s="27" customFormat="1" x14ac:dyDescent="0.25">
      <c r="A8463" s="60"/>
      <c r="B8463" s="60"/>
      <c r="C8463" s="61"/>
      <c r="D8463" s="61"/>
      <c r="E8463" s="59"/>
      <c r="F8463" s="59"/>
      <c r="G8463" s="59"/>
      <c r="H8463" s="59"/>
      <c r="I8463" s="94"/>
      <c r="J8463" s="47"/>
      <c r="M8463" s="24"/>
      <c r="N8463" s="24"/>
    </row>
    <row r="8464" spans="1:14" s="27" customFormat="1" x14ac:dyDescent="0.25">
      <c r="A8464" s="60"/>
      <c r="B8464" s="60"/>
      <c r="C8464" s="61"/>
      <c r="D8464" s="61"/>
      <c r="E8464" s="59"/>
      <c r="F8464" s="59"/>
      <c r="G8464" s="59"/>
      <c r="H8464" s="59"/>
      <c r="I8464" s="94"/>
      <c r="J8464" s="47"/>
      <c r="M8464" s="24"/>
      <c r="N8464" s="24"/>
    </row>
    <row r="8465" spans="1:14" s="27" customFormat="1" x14ac:dyDescent="0.25">
      <c r="A8465" s="60"/>
      <c r="B8465" s="60"/>
      <c r="C8465" s="61"/>
      <c r="D8465" s="61"/>
      <c r="E8465" s="59"/>
      <c r="F8465" s="59"/>
      <c r="G8465" s="59"/>
      <c r="H8465" s="59"/>
      <c r="I8465" s="94"/>
      <c r="J8465" s="47"/>
      <c r="M8465" s="24"/>
      <c r="N8465" s="24"/>
    </row>
    <row r="8466" spans="1:14" s="27" customFormat="1" x14ac:dyDescent="0.25">
      <c r="A8466" s="60"/>
      <c r="B8466" s="60"/>
      <c r="C8466" s="61"/>
      <c r="D8466" s="61"/>
      <c r="E8466" s="59"/>
      <c r="F8466" s="59"/>
      <c r="G8466" s="59"/>
      <c r="H8466" s="59"/>
      <c r="I8466" s="94"/>
      <c r="J8466" s="47"/>
      <c r="M8466" s="24"/>
      <c r="N8466" s="24"/>
    </row>
    <row r="8467" spans="1:14" s="27" customFormat="1" x14ac:dyDescent="0.25">
      <c r="A8467" s="60"/>
      <c r="B8467" s="60"/>
      <c r="C8467" s="61"/>
      <c r="D8467" s="61"/>
      <c r="E8467" s="59"/>
      <c r="F8467" s="59"/>
      <c r="G8467" s="59"/>
      <c r="H8467" s="59"/>
      <c r="I8467" s="94"/>
      <c r="J8467" s="47"/>
      <c r="M8467" s="24"/>
      <c r="N8467" s="24"/>
    </row>
    <row r="8468" spans="1:14" s="27" customFormat="1" x14ac:dyDescent="0.25">
      <c r="A8468" s="60"/>
      <c r="B8468" s="60"/>
      <c r="C8468" s="61"/>
      <c r="D8468" s="61"/>
      <c r="E8468" s="59"/>
      <c r="F8468" s="59"/>
      <c r="G8468" s="59"/>
      <c r="H8468" s="59"/>
      <c r="I8468" s="94"/>
      <c r="J8468" s="47"/>
      <c r="M8468" s="24"/>
      <c r="N8468" s="24"/>
    </row>
    <row r="8469" spans="1:14" s="27" customFormat="1" x14ac:dyDescent="0.25">
      <c r="A8469" s="60"/>
      <c r="B8469" s="60"/>
      <c r="C8469" s="61"/>
      <c r="D8469" s="61"/>
      <c r="E8469" s="59"/>
      <c r="F8469" s="59"/>
      <c r="G8469" s="59"/>
      <c r="H8469" s="59"/>
      <c r="I8469" s="94"/>
      <c r="J8469" s="47"/>
      <c r="M8469" s="24"/>
      <c r="N8469" s="24"/>
    </row>
    <row r="8470" spans="1:14" s="27" customFormat="1" x14ac:dyDescent="0.25">
      <c r="A8470" s="60"/>
      <c r="B8470" s="60"/>
      <c r="C8470" s="61"/>
      <c r="D8470" s="61"/>
      <c r="E8470" s="59"/>
      <c r="F8470" s="59"/>
      <c r="G8470" s="59"/>
      <c r="H8470" s="59"/>
      <c r="I8470" s="94"/>
      <c r="J8470" s="47"/>
      <c r="M8470" s="24"/>
      <c r="N8470" s="24"/>
    </row>
    <row r="8471" spans="1:14" s="27" customFormat="1" x14ac:dyDescent="0.25">
      <c r="A8471" s="60"/>
      <c r="B8471" s="60"/>
      <c r="C8471" s="61"/>
      <c r="D8471" s="61"/>
      <c r="E8471" s="59"/>
      <c r="F8471" s="59"/>
      <c r="G8471" s="59"/>
      <c r="H8471" s="59"/>
      <c r="I8471" s="94"/>
      <c r="J8471" s="47"/>
      <c r="M8471" s="24"/>
      <c r="N8471" s="24"/>
    </row>
    <row r="8472" spans="1:14" s="27" customFormat="1" x14ac:dyDescent="0.25">
      <c r="A8472" s="60"/>
      <c r="B8472" s="60"/>
      <c r="C8472" s="61"/>
      <c r="D8472" s="61"/>
      <c r="E8472" s="59"/>
      <c r="F8472" s="59"/>
      <c r="G8472" s="59"/>
      <c r="H8472" s="59"/>
      <c r="I8472" s="94"/>
      <c r="J8472" s="47"/>
      <c r="M8472" s="24"/>
      <c r="N8472" s="24"/>
    </row>
    <row r="8473" spans="1:14" s="27" customFormat="1" x14ac:dyDescent="0.25">
      <c r="A8473" s="60"/>
      <c r="B8473" s="60"/>
      <c r="C8473" s="61"/>
      <c r="D8473" s="61"/>
      <c r="E8473" s="59"/>
      <c r="F8473" s="59"/>
      <c r="G8473" s="59"/>
      <c r="H8473" s="59"/>
      <c r="I8473" s="94"/>
      <c r="J8473" s="47"/>
      <c r="M8473" s="24"/>
      <c r="N8473" s="24"/>
    </row>
    <row r="8474" spans="1:14" s="27" customFormat="1" x14ac:dyDescent="0.25">
      <c r="A8474" s="60"/>
      <c r="B8474" s="60"/>
      <c r="C8474" s="61"/>
      <c r="D8474" s="61"/>
      <c r="E8474" s="59"/>
      <c r="F8474" s="59"/>
      <c r="G8474" s="59"/>
      <c r="H8474" s="59"/>
      <c r="I8474" s="94"/>
      <c r="J8474" s="47"/>
      <c r="M8474" s="24"/>
      <c r="N8474" s="24"/>
    </row>
    <row r="8475" spans="1:14" s="27" customFormat="1" x14ac:dyDescent="0.25">
      <c r="A8475" s="60"/>
      <c r="B8475" s="60"/>
      <c r="C8475" s="61"/>
      <c r="D8475" s="61"/>
      <c r="E8475" s="59"/>
      <c r="F8475" s="59"/>
      <c r="G8475" s="59"/>
      <c r="H8475" s="59"/>
      <c r="I8475" s="94"/>
      <c r="J8475" s="47"/>
      <c r="M8475" s="24"/>
      <c r="N8475" s="24"/>
    </row>
    <row r="8476" spans="1:14" s="27" customFormat="1" x14ac:dyDescent="0.25">
      <c r="A8476" s="60"/>
      <c r="B8476" s="60"/>
      <c r="C8476" s="61"/>
      <c r="D8476" s="61"/>
      <c r="E8476" s="59"/>
      <c r="F8476" s="59"/>
      <c r="G8476" s="59"/>
      <c r="H8476" s="59"/>
      <c r="I8476" s="94"/>
      <c r="J8476" s="47"/>
      <c r="M8476" s="24"/>
      <c r="N8476" s="24"/>
    </row>
    <row r="8477" spans="1:14" s="27" customFormat="1" x14ac:dyDescent="0.25">
      <c r="A8477" s="60"/>
      <c r="B8477" s="60"/>
      <c r="C8477" s="61"/>
      <c r="D8477" s="61"/>
      <c r="E8477" s="59"/>
      <c r="F8477" s="59"/>
      <c r="G8477" s="59"/>
      <c r="H8477" s="59"/>
      <c r="I8477" s="94"/>
      <c r="J8477" s="47"/>
      <c r="M8477" s="24"/>
      <c r="N8477" s="24"/>
    </row>
    <row r="8478" spans="1:14" s="27" customFormat="1" x14ac:dyDescent="0.25">
      <c r="A8478" s="60"/>
      <c r="B8478" s="60"/>
      <c r="C8478" s="61"/>
      <c r="D8478" s="61"/>
      <c r="E8478" s="59"/>
      <c r="F8478" s="59"/>
      <c r="G8478" s="59"/>
      <c r="H8478" s="59"/>
      <c r="I8478" s="94"/>
      <c r="J8478" s="47"/>
      <c r="M8478" s="24"/>
      <c r="N8478" s="24"/>
    </row>
    <row r="8479" spans="1:14" s="27" customFormat="1" x14ac:dyDescent="0.25">
      <c r="A8479" s="60"/>
      <c r="B8479" s="60"/>
      <c r="C8479" s="61"/>
      <c r="D8479" s="61"/>
      <c r="E8479" s="59"/>
      <c r="F8479" s="59"/>
      <c r="G8479" s="59"/>
      <c r="H8479" s="59"/>
      <c r="I8479" s="94"/>
      <c r="J8479" s="47"/>
      <c r="M8479" s="24"/>
      <c r="N8479" s="24"/>
    </row>
    <row r="8480" spans="1:14" s="27" customFormat="1" x14ac:dyDescent="0.25">
      <c r="A8480" s="60"/>
      <c r="B8480" s="60"/>
      <c r="C8480" s="61"/>
      <c r="D8480" s="61"/>
      <c r="E8480" s="59"/>
      <c r="F8480" s="59"/>
      <c r="G8480" s="59"/>
      <c r="H8480" s="59"/>
      <c r="I8480" s="94"/>
      <c r="J8480" s="47"/>
      <c r="M8480" s="24"/>
      <c r="N8480" s="24"/>
    </row>
    <row r="8481" spans="1:20" s="27" customFormat="1" x14ac:dyDescent="0.25">
      <c r="A8481" s="60"/>
      <c r="B8481" s="60"/>
      <c r="C8481" s="61"/>
      <c r="D8481" s="61"/>
      <c r="E8481" s="59"/>
      <c r="F8481" s="59"/>
      <c r="G8481" s="59"/>
      <c r="H8481" s="59"/>
      <c r="I8481" s="94"/>
      <c r="J8481" s="47"/>
      <c r="M8481" s="24"/>
      <c r="N8481" s="24"/>
    </row>
    <row r="8482" spans="1:20" s="27" customFormat="1" x14ac:dyDescent="0.25">
      <c r="A8482" s="60"/>
      <c r="B8482" s="60"/>
      <c r="C8482" s="61"/>
      <c r="D8482" s="61"/>
      <c r="E8482" s="59"/>
      <c r="F8482" s="59"/>
      <c r="G8482" s="59"/>
      <c r="H8482" s="59"/>
      <c r="I8482" s="94"/>
      <c r="J8482" s="47"/>
      <c r="M8482" s="24"/>
      <c r="N8482" s="24"/>
    </row>
    <row r="8483" spans="1:20" s="27" customFormat="1" x14ac:dyDescent="0.25">
      <c r="A8483" s="60"/>
      <c r="B8483" s="60"/>
      <c r="C8483" s="61"/>
      <c r="D8483" s="61"/>
      <c r="E8483" s="59"/>
      <c r="F8483" s="59"/>
      <c r="G8483" s="59"/>
      <c r="H8483" s="59"/>
      <c r="I8483" s="94"/>
      <c r="J8483" s="47"/>
      <c r="M8483" s="24"/>
      <c r="N8483" s="24"/>
    </row>
    <row r="8484" spans="1:20" s="27" customFormat="1" x14ac:dyDescent="0.25">
      <c r="A8484" s="60"/>
      <c r="B8484" s="60"/>
      <c r="C8484" s="61"/>
      <c r="D8484" s="61"/>
      <c r="E8484" s="59"/>
      <c r="F8484" s="59"/>
      <c r="G8484" s="59"/>
      <c r="H8484" s="59"/>
      <c r="I8484" s="94"/>
      <c r="J8484" s="47"/>
      <c r="M8484" s="24"/>
      <c r="N8484" s="24"/>
    </row>
    <row r="8485" spans="1:20" s="27" customFormat="1" x14ac:dyDescent="0.25">
      <c r="A8485" s="60"/>
      <c r="B8485" s="60"/>
      <c r="C8485" s="61"/>
      <c r="D8485" s="61"/>
      <c r="E8485" s="59"/>
      <c r="F8485" s="59"/>
      <c r="G8485" s="59"/>
      <c r="H8485" s="59"/>
      <c r="I8485" s="94"/>
      <c r="J8485" s="47"/>
      <c r="M8485" s="24"/>
      <c r="N8485" s="24"/>
    </row>
    <row r="8486" spans="1:20" s="27" customFormat="1" x14ac:dyDescent="0.25">
      <c r="A8486" s="60"/>
      <c r="B8486" s="60"/>
      <c r="C8486" s="61"/>
      <c r="D8486" s="61"/>
      <c r="E8486" s="59"/>
      <c r="F8486" s="59"/>
      <c r="G8486" s="59"/>
      <c r="H8486" s="59"/>
      <c r="I8486" s="94"/>
      <c r="J8486" s="47"/>
      <c r="M8486" s="24"/>
      <c r="N8486" s="24"/>
    </row>
    <row r="8487" spans="1:20" s="27" customFormat="1" x14ac:dyDescent="0.25">
      <c r="A8487" s="60"/>
      <c r="B8487" s="60"/>
      <c r="C8487" s="61"/>
      <c r="D8487" s="61"/>
      <c r="E8487" s="59"/>
      <c r="F8487" s="59"/>
      <c r="G8487" s="59"/>
      <c r="H8487" s="59"/>
      <c r="I8487" s="94"/>
      <c r="J8487" s="47"/>
      <c r="M8487" s="24"/>
      <c r="N8487" s="24"/>
    </row>
    <row r="8488" spans="1:20" s="27" customFormat="1" x14ac:dyDescent="0.25">
      <c r="A8488" s="60"/>
      <c r="B8488" s="60"/>
      <c r="C8488" s="61"/>
      <c r="D8488" s="61"/>
      <c r="E8488" s="59"/>
      <c r="F8488" s="59"/>
      <c r="G8488" s="59"/>
      <c r="H8488" s="59"/>
      <c r="I8488" s="94"/>
      <c r="J8488" s="47"/>
      <c r="M8488" s="24"/>
      <c r="N8488" s="24"/>
    </row>
    <row r="8489" spans="1:20" s="27" customFormat="1" x14ac:dyDescent="0.25">
      <c r="A8489" s="60"/>
      <c r="B8489" s="60"/>
      <c r="C8489" s="61"/>
      <c r="D8489" s="61"/>
      <c r="E8489" s="59"/>
      <c r="F8489" s="59"/>
      <c r="G8489" s="59"/>
      <c r="H8489" s="59"/>
      <c r="I8489" s="94"/>
      <c r="J8489" s="47"/>
      <c r="M8489" s="24"/>
      <c r="N8489" s="24"/>
    </row>
    <row r="8490" spans="1:20" s="27" customFormat="1" x14ac:dyDescent="0.25">
      <c r="A8490" s="60"/>
      <c r="B8490" s="60"/>
      <c r="C8490" s="61"/>
      <c r="D8490" s="61"/>
      <c r="E8490" s="59"/>
      <c r="F8490" s="59"/>
      <c r="G8490" s="59"/>
      <c r="H8490" s="59"/>
      <c r="I8490" s="94"/>
      <c r="J8490" s="47"/>
      <c r="M8490" s="24"/>
      <c r="N8490" s="24"/>
    </row>
    <row r="8491" spans="1:20" s="27" customFormat="1" x14ac:dyDescent="0.25">
      <c r="A8491" s="60"/>
      <c r="B8491" s="60"/>
      <c r="C8491" s="61"/>
      <c r="D8491" s="61"/>
      <c r="E8491" s="59"/>
      <c r="F8491" s="59"/>
      <c r="G8491" s="59"/>
      <c r="H8491" s="59"/>
      <c r="I8491" s="94"/>
      <c r="J8491" s="47"/>
      <c r="M8491" s="24"/>
      <c r="N8491" s="24"/>
    </row>
    <row r="8492" spans="1:20" s="27" customFormat="1" x14ac:dyDescent="0.25">
      <c r="A8492" s="60"/>
      <c r="B8492" s="60"/>
      <c r="C8492" s="61"/>
      <c r="D8492" s="61"/>
      <c r="E8492" s="59"/>
      <c r="F8492" s="59"/>
      <c r="G8492" s="59"/>
      <c r="H8492" s="59"/>
      <c r="I8492" s="94"/>
      <c r="J8492" s="47"/>
      <c r="M8492" s="24"/>
      <c r="N8492" s="24"/>
    </row>
    <row r="8493" spans="1:20" x14ac:dyDescent="0.25">
      <c r="A8493" s="60"/>
      <c r="B8493" s="60"/>
      <c r="C8493" s="61"/>
      <c r="D8493" s="61"/>
      <c r="E8493" s="59"/>
      <c r="F8493" s="59"/>
      <c r="G8493" s="59"/>
      <c r="H8493" s="59"/>
      <c r="I8493" s="94"/>
      <c r="J8493" s="47"/>
      <c r="O8493" s="27"/>
      <c r="P8493" s="27"/>
      <c r="Q8493" s="27"/>
      <c r="R8493" s="27"/>
      <c r="S8493" s="27"/>
      <c r="T8493" s="27"/>
    </row>
    <row r="8494" spans="1:20" x14ac:dyDescent="0.25">
      <c r="A8494" s="60"/>
      <c r="B8494" s="60"/>
      <c r="C8494" s="61"/>
      <c r="D8494" s="61"/>
      <c r="E8494" s="59"/>
      <c r="F8494" s="59"/>
      <c r="G8494" s="59"/>
      <c r="H8494" s="59"/>
      <c r="I8494" s="94"/>
      <c r="J8494" s="47"/>
      <c r="O8494" s="27"/>
      <c r="P8494" s="27"/>
      <c r="Q8494" s="27"/>
      <c r="R8494" s="27"/>
      <c r="S8494" s="27"/>
      <c r="T8494" s="27"/>
    </row>
    <row r="8495" spans="1:20" x14ac:dyDescent="0.25">
      <c r="A8495" s="60"/>
      <c r="B8495" s="60"/>
      <c r="C8495" s="61"/>
      <c r="D8495" s="61"/>
      <c r="E8495" s="59"/>
      <c r="F8495" s="59"/>
      <c r="G8495" s="59"/>
      <c r="H8495" s="59"/>
      <c r="I8495" s="94"/>
      <c r="J8495" s="47"/>
      <c r="O8495" s="27"/>
      <c r="P8495" s="27"/>
      <c r="Q8495" s="27"/>
      <c r="R8495" s="27"/>
      <c r="S8495" s="27"/>
      <c r="T8495" s="27"/>
    </row>
    <row r="8496" spans="1:20" x14ac:dyDescent="0.25">
      <c r="A8496" s="60"/>
      <c r="B8496" s="60"/>
      <c r="C8496" s="61"/>
      <c r="D8496" s="61"/>
      <c r="E8496" s="59"/>
      <c r="F8496" s="59"/>
      <c r="G8496" s="59"/>
      <c r="H8496" s="59"/>
      <c r="I8496" s="94"/>
      <c r="J8496" s="47"/>
      <c r="O8496" s="27"/>
      <c r="P8496" s="27"/>
      <c r="Q8496" s="27"/>
      <c r="R8496" s="27"/>
      <c r="S8496" s="27"/>
      <c r="T8496" s="27"/>
    </row>
    <row r="8497" spans="1:20" x14ac:dyDescent="0.25">
      <c r="A8497" s="60"/>
      <c r="B8497" s="60"/>
      <c r="C8497" s="61"/>
      <c r="D8497" s="61"/>
      <c r="E8497" s="59"/>
      <c r="F8497" s="59"/>
      <c r="G8497" s="59"/>
      <c r="H8497" s="59"/>
      <c r="I8497" s="94"/>
      <c r="J8497" s="47"/>
      <c r="O8497" s="27"/>
      <c r="P8497" s="27"/>
      <c r="Q8497" s="27"/>
      <c r="R8497" s="27"/>
      <c r="S8497" s="27"/>
      <c r="T8497" s="27"/>
    </row>
    <row r="8498" spans="1:20" x14ac:dyDescent="0.25">
      <c r="A8498" s="60"/>
      <c r="B8498" s="60"/>
      <c r="C8498" s="61"/>
      <c r="D8498" s="61"/>
      <c r="E8498" s="59"/>
      <c r="F8498" s="59"/>
      <c r="G8498" s="59"/>
      <c r="H8498" s="59"/>
      <c r="I8498" s="94"/>
      <c r="J8498" s="47"/>
      <c r="O8498" s="27"/>
    </row>
    <row r="8499" spans="1:20" x14ac:dyDescent="0.25">
      <c r="A8499" s="60"/>
      <c r="B8499" s="60"/>
      <c r="C8499" s="61"/>
      <c r="D8499" s="61"/>
      <c r="E8499" s="59"/>
      <c r="F8499" s="59"/>
      <c r="G8499" s="59"/>
      <c r="H8499" s="59"/>
      <c r="I8499" s="94"/>
      <c r="J8499" s="47"/>
    </row>
    <row r="8500" spans="1:20" x14ac:dyDescent="0.25">
      <c r="A8500" s="60"/>
      <c r="B8500" s="60"/>
      <c r="C8500" s="61"/>
      <c r="D8500" s="61"/>
      <c r="E8500" s="59"/>
      <c r="F8500" s="59"/>
      <c r="G8500" s="59"/>
      <c r="H8500" s="59"/>
      <c r="I8500" s="94"/>
      <c r="J8500" s="47"/>
    </row>
    <row r="8501" spans="1:20" x14ac:dyDescent="0.25">
      <c r="A8501" s="60"/>
      <c r="B8501" s="60"/>
      <c r="C8501" s="61"/>
      <c r="D8501" s="61"/>
      <c r="E8501" s="59"/>
      <c r="F8501" s="59"/>
      <c r="G8501" s="59"/>
      <c r="H8501" s="59"/>
      <c r="I8501" s="94"/>
      <c r="J8501" s="47"/>
    </row>
    <row r="8502" spans="1:20" x14ac:dyDescent="0.25">
      <c r="A8502" s="60"/>
      <c r="B8502" s="60"/>
      <c r="C8502" s="61"/>
      <c r="D8502" s="61"/>
      <c r="E8502" s="59"/>
      <c r="F8502" s="59"/>
      <c r="G8502" s="59"/>
      <c r="H8502" s="59"/>
      <c r="I8502" s="94"/>
      <c r="J8502" s="47"/>
    </row>
    <row r="8503" spans="1:20" x14ac:dyDescent="0.25">
      <c r="A8503" s="60"/>
      <c r="B8503" s="60"/>
      <c r="C8503" s="61"/>
      <c r="D8503" s="61"/>
      <c r="E8503" s="59"/>
      <c r="F8503" s="59"/>
      <c r="G8503" s="59"/>
      <c r="H8503" s="59"/>
      <c r="I8503" s="94"/>
      <c r="J8503" s="47"/>
    </row>
    <row r="8504" spans="1:20" x14ac:dyDescent="0.25">
      <c r="A8504" s="60"/>
      <c r="B8504" s="60"/>
      <c r="C8504" s="61"/>
      <c r="D8504" s="61"/>
      <c r="E8504" s="59"/>
      <c r="F8504" s="59"/>
      <c r="G8504" s="59"/>
      <c r="H8504" s="59"/>
      <c r="I8504" s="94"/>
      <c r="J8504" s="47"/>
    </row>
    <row r="8505" spans="1:20" x14ac:dyDescent="0.25">
      <c r="A8505" s="60"/>
      <c r="B8505" s="60"/>
      <c r="C8505" s="61"/>
      <c r="D8505" s="61"/>
      <c r="E8505" s="59"/>
      <c r="F8505" s="59"/>
      <c r="G8505" s="59"/>
      <c r="H8505" s="59"/>
      <c r="I8505" s="94"/>
      <c r="J8505" s="47"/>
    </row>
    <row r="8506" spans="1:20" x14ac:dyDescent="0.25">
      <c r="A8506" s="60"/>
      <c r="B8506" s="60"/>
      <c r="C8506" s="61"/>
      <c r="D8506" s="61"/>
      <c r="E8506" s="59"/>
      <c r="F8506" s="59"/>
      <c r="G8506" s="59"/>
      <c r="H8506" s="59"/>
      <c r="I8506" s="94"/>
      <c r="J8506" s="47"/>
    </row>
    <row r="8507" spans="1:20" x14ac:dyDescent="0.25">
      <c r="A8507" s="60"/>
      <c r="B8507" s="60"/>
      <c r="C8507" s="61"/>
      <c r="D8507" s="61"/>
      <c r="E8507" s="59"/>
      <c r="F8507" s="59"/>
      <c r="G8507" s="59"/>
      <c r="H8507" s="59"/>
      <c r="I8507" s="94"/>
      <c r="J8507" s="47"/>
    </row>
    <row r="8508" spans="1:20" x14ac:dyDescent="0.25">
      <c r="A8508" s="60"/>
      <c r="B8508" s="60"/>
      <c r="C8508" s="61"/>
      <c r="D8508" s="61"/>
      <c r="E8508" s="59"/>
      <c r="F8508" s="59"/>
      <c r="G8508" s="59"/>
      <c r="H8508" s="59"/>
      <c r="I8508" s="94"/>
      <c r="J8508" s="47"/>
    </row>
    <row r="8509" spans="1:20" x14ac:dyDescent="0.25">
      <c r="A8509" s="60"/>
      <c r="B8509" s="60"/>
      <c r="C8509" s="61"/>
      <c r="D8509" s="61"/>
      <c r="E8509" s="59"/>
      <c r="F8509" s="59"/>
      <c r="G8509" s="59"/>
      <c r="H8509" s="59"/>
      <c r="I8509" s="94"/>
      <c r="J8509" s="47"/>
    </row>
    <row r="8510" spans="1:20" x14ac:dyDescent="0.25">
      <c r="A8510" s="60"/>
      <c r="B8510" s="60"/>
      <c r="C8510" s="61"/>
      <c r="D8510" s="61"/>
      <c r="E8510" s="59"/>
      <c r="F8510" s="59"/>
      <c r="G8510" s="59"/>
      <c r="H8510" s="59"/>
      <c r="I8510" s="94"/>
      <c r="J8510" s="47"/>
    </row>
    <row r="8511" spans="1:20" x14ac:dyDescent="0.25">
      <c r="A8511" s="60"/>
      <c r="B8511" s="60"/>
      <c r="C8511" s="61"/>
      <c r="D8511" s="61"/>
      <c r="E8511" s="59"/>
      <c r="F8511" s="59"/>
      <c r="G8511" s="59"/>
      <c r="H8511" s="59"/>
      <c r="I8511" s="94"/>
      <c r="J8511" s="47"/>
    </row>
    <row r="8512" spans="1:20" x14ac:dyDescent="0.25">
      <c r="A8512" s="60"/>
      <c r="B8512" s="60"/>
      <c r="C8512" s="61"/>
      <c r="D8512" s="61"/>
      <c r="E8512" s="59"/>
      <c r="F8512" s="59"/>
      <c r="G8512" s="59"/>
      <c r="H8512" s="59"/>
      <c r="I8512" s="94"/>
      <c r="J8512" s="47"/>
    </row>
    <row r="8513" spans="1:10" x14ac:dyDescent="0.25">
      <c r="A8513" s="60"/>
      <c r="B8513" s="60"/>
      <c r="C8513" s="61"/>
      <c r="D8513" s="61"/>
      <c r="E8513" s="59"/>
      <c r="F8513" s="59"/>
      <c r="G8513" s="59"/>
      <c r="H8513" s="59"/>
      <c r="I8513" s="94"/>
      <c r="J8513" s="47"/>
    </row>
    <row r="8514" spans="1:10" x14ac:dyDescent="0.25">
      <c r="A8514" s="60"/>
      <c r="B8514" s="60"/>
      <c r="C8514" s="61"/>
      <c r="D8514" s="61"/>
      <c r="E8514" s="59"/>
      <c r="F8514" s="59"/>
      <c r="G8514" s="59"/>
      <c r="H8514" s="59"/>
      <c r="I8514" s="94"/>
      <c r="J8514" s="47"/>
    </row>
    <row r="8515" spans="1:10" x14ac:dyDescent="0.25">
      <c r="A8515" s="60"/>
      <c r="B8515" s="60"/>
      <c r="C8515" s="61"/>
      <c r="D8515" s="61"/>
      <c r="E8515" s="59"/>
      <c r="F8515" s="59"/>
      <c r="G8515" s="59"/>
      <c r="H8515" s="59"/>
      <c r="I8515" s="94"/>
      <c r="J8515" s="47"/>
    </row>
    <row r="8516" spans="1:10" x14ac:dyDescent="0.25">
      <c r="A8516" s="60"/>
      <c r="B8516" s="60"/>
      <c r="C8516" s="61"/>
      <c r="D8516" s="61"/>
      <c r="E8516" s="59"/>
      <c r="F8516" s="59"/>
      <c r="G8516" s="59"/>
      <c r="H8516" s="59"/>
      <c r="I8516" s="94"/>
      <c r="J8516" s="47"/>
    </row>
    <row r="8517" spans="1:10" x14ac:dyDescent="0.25">
      <c r="A8517" s="60"/>
      <c r="B8517" s="60"/>
      <c r="C8517" s="61"/>
      <c r="D8517" s="61"/>
      <c r="E8517" s="59"/>
      <c r="F8517" s="59"/>
      <c r="G8517" s="59"/>
      <c r="H8517" s="59"/>
      <c r="I8517" s="94"/>
      <c r="J8517" s="47"/>
    </row>
    <row r="8518" spans="1:10" x14ac:dyDescent="0.25">
      <c r="A8518" s="60"/>
      <c r="B8518" s="60"/>
      <c r="C8518" s="61"/>
      <c r="D8518" s="61"/>
      <c r="E8518" s="59"/>
      <c r="F8518" s="59"/>
      <c r="G8518" s="59"/>
      <c r="H8518" s="59"/>
      <c r="I8518" s="94"/>
      <c r="J8518" s="47"/>
    </row>
    <row r="8519" spans="1:10" x14ac:dyDescent="0.25">
      <c r="A8519" s="56"/>
      <c r="B8519" s="56"/>
      <c r="C8519" s="57"/>
      <c r="D8519" s="57"/>
      <c r="E8519" s="58"/>
      <c r="F8519" s="58"/>
      <c r="G8519" s="58"/>
      <c r="H8519" s="58"/>
      <c r="I8519" s="93"/>
      <c r="J8519" s="45"/>
    </row>
    <row r="8520" spans="1:10" x14ac:dyDescent="0.25">
      <c r="I8520" s="53"/>
      <c r="J8520" s="48"/>
    </row>
    <row r="8521" spans="1:10" x14ac:dyDescent="0.25">
      <c r="I8521" s="53"/>
      <c r="J8521" s="48"/>
    </row>
    <row r="8522" spans="1:10" x14ac:dyDescent="0.25">
      <c r="I8522" s="53"/>
      <c r="J8522" s="48"/>
    </row>
    <row r="8523" spans="1:10" x14ac:dyDescent="0.25">
      <c r="I8523" s="53"/>
      <c r="J8523" s="48"/>
    </row>
    <row r="8524" spans="1:10" x14ac:dyDescent="0.25">
      <c r="I8524" s="53"/>
      <c r="J8524" s="48"/>
    </row>
    <row r="8525" spans="1:10" x14ac:dyDescent="0.25">
      <c r="I8525" s="53"/>
      <c r="J8525" s="48"/>
    </row>
    <row r="8526" spans="1:10" x14ac:dyDescent="0.25">
      <c r="I8526" s="53"/>
      <c r="J8526" s="48"/>
    </row>
    <row r="8527" spans="1:10" x14ac:dyDescent="0.25">
      <c r="I8527" s="53"/>
      <c r="J8527" s="48"/>
    </row>
    <row r="8528" spans="1:10" x14ac:dyDescent="0.25">
      <c r="I8528" s="53"/>
      <c r="J8528" s="48"/>
    </row>
    <row r="8529" spans="9:10" x14ac:dyDescent="0.25">
      <c r="I8529" s="53"/>
      <c r="J8529" s="48"/>
    </row>
    <row r="8530" spans="9:10" x14ac:dyDescent="0.25">
      <c r="I8530" s="53"/>
      <c r="J8530" s="48"/>
    </row>
    <row r="8531" spans="9:10" x14ac:dyDescent="0.25">
      <c r="I8531" s="53"/>
      <c r="J8531" s="48"/>
    </row>
    <row r="8532" spans="9:10" x14ac:dyDescent="0.25">
      <c r="I8532" s="53"/>
      <c r="J8532" s="48"/>
    </row>
    <row r="8533" spans="9:10" x14ac:dyDescent="0.25">
      <c r="I8533" s="53"/>
      <c r="J8533" s="48"/>
    </row>
    <row r="8534" spans="9:10" x14ac:dyDescent="0.25">
      <c r="I8534" s="53"/>
      <c r="J8534" s="48"/>
    </row>
    <row r="8535" spans="9:10" x14ac:dyDescent="0.25">
      <c r="I8535" s="53"/>
      <c r="J8535" s="48"/>
    </row>
    <row r="8536" spans="9:10" x14ac:dyDescent="0.25">
      <c r="I8536" s="53"/>
      <c r="J8536" s="48"/>
    </row>
    <row r="8537" spans="9:10" x14ac:dyDescent="0.25">
      <c r="I8537" s="53"/>
      <c r="J8537" s="48"/>
    </row>
    <row r="8538" spans="9:10" x14ac:dyDescent="0.25">
      <c r="I8538" s="53"/>
      <c r="J8538" s="48"/>
    </row>
    <row r="8539" spans="9:10" x14ac:dyDescent="0.25">
      <c r="I8539" s="53"/>
      <c r="J8539" s="48"/>
    </row>
    <row r="8540" spans="9:10" x14ac:dyDescent="0.25">
      <c r="I8540" s="53"/>
      <c r="J8540" s="48"/>
    </row>
    <row r="8541" spans="9:10" x14ac:dyDescent="0.25">
      <c r="I8541" s="53"/>
      <c r="J8541" s="48"/>
    </row>
    <row r="8542" spans="9:10" x14ac:dyDescent="0.25">
      <c r="I8542" s="53"/>
      <c r="J8542" s="48"/>
    </row>
    <row r="8543" spans="9:10" x14ac:dyDescent="0.25">
      <c r="I8543" s="53"/>
      <c r="J8543" s="48"/>
    </row>
    <row r="8544" spans="9:10" x14ac:dyDescent="0.25">
      <c r="I8544" s="53"/>
    </row>
    <row r="8545" spans="9:9" x14ac:dyDescent="0.25">
      <c r="I8545" s="53"/>
    </row>
    <row r="8546" spans="9:9" x14ac:dyDescent="0.25">
      <c r="I8546" s="53"/>
    </row>
    <row r="8547" spans="9:9" x14ac:dyDescent="0.25">
      <c r="I8547" s="53"/>
    </row>
    <row r="8548" spans="9:9" x14ac:dyDescent="0.25">
      <c r="I8548" s="53"/>
    </row>
    <row r="8549" spans="9:9" x14ac:dyDescent="0.25">
      <c r="I8549" s="53"/>
    </row>
    <row r="8550" spans="9:9" x14ac:dyDescent="0.25">
      <c r="I8550" s="53"/>
    </row>
    <row r="8551" spans="9:9" x14ac:dyDescent="0.25">
      <c r="I8551" s="53"/>
    </row>
    <row r="8552" spans="9:9" x14ac:dyDescent="0.25">
      <c r="I8552" s="53"/>
    </row>
    <row r="8553" spans="9:9" x14ac:dyDescent="0.25">
      <c r="I8553" s="53"/>
    </row>
    <row r="8554" spans="9:9" x14ac:dyDescent="0.25">
      <c r="I8554" s="53"/>
    </row>
    <row r="8555" spans="9:9" x14ac:dyDescent="0.25">
      <c r="I8555" s="53"/>
    </row>
    <row r="8556" spans="9:9" x14ac:dyDescent="0.25">
      <c r="I8556" s="53"/>
    </row>
    <row r="8557" spans="9:9" x14ac:dyDescent="0.25">
      <c r="I8557" s="53"/>
    </row>
    <row r="8558" spans="9:9" x14ac:dyDescent="0.25">
      <c r="I8558" s="53"/>
    </row>
    <row r="8559" spans="9:9" x14ac:dyDescent="0.25">
      <c r="I8559" s="53"/>
    </row>
    <row r="8560" spans="9:9" x14ac:dyDescent="0.25">
      <c r="I8560" s="53"/>
    </row>
    <row r="8561" spans="9:9" x14ac:dyDescent="0.25">
      <c r="I8561" s="53"/>
    </row>
    <row r="8562" spans="9:9" x14ac:dyDescent="0.25">
      <c r="I8562" s="53"/>
    </row>
    <row r="8563" spans="9:9" x14ac:dyDescent="0.25">
      <c r="I8563" s="53"/>
    </row>
    <row r="8564" spans="9:9" x14ac:dyDescent="0.25">
      <c r="I8564" s="53"/>
    </row>
    <row r="8565" spans="9:9" x14ac:dyDescent="0.25">
      <c r="I8565" s="53"/>
    </row>
    <row r="8566" spans="9:9" x14ac:dyDescent="0.25">
      <c r="I8566" s="53"/>
    </row>
    <row r="8567" spans="9:9" x14ac:dyDescent="0.25">
      <c r="I8567" s="53"/>
    </row>
    <row r="8568" spans="9:9" x14ac:dyDescent="0.25">
      <c r="I8568" s="53"/>
    </row>
    <row r="8569" spans="9:9" x14ac:dyDescent="0.25">
      <c r="I8569" s="53"/>
    </row>
    <row r="8570" spans="9:9" x14ac:dyDescent="0.25">
      <c r="I8570" s="53"/>
    </row>
    <row r="8571" spans="9:9" x14ac:dyDescent="0.25">
      <c r="I8571" s="53"/>
    </row>
    <row r="8572" spans="9:9" x14ac:dyDescent="0.25">
      <c r="I8572" s="53"/>
    </row>
    <row r="8573" spans="9:9" x14ac:dyDescent="0.25">
      <c r="I8573" s="53"/>
    </row>
    <row r="8574" spans="9:9" x14ac:dyDescent="0.25">
      <c r="I8574" s="53"/>
    </row>
    <row r="8575" spans="9:9" x14ac:dyDescent="0.25">
      <c r="I8575" s="53"/>
    </row>
    <row r="8576" spans="9:9" x14ac:dyDescent="0.25">
      <c r="I8576" s="53"/>
    </row>
    <row r="8577" spans="9:9" x14ac:dyDescent="0.25">
      <c r="I8577" s="53"/>
    </row>
    <row r="8578" spans="9:9" x14ac:dyDescent="0.25">
      <c r="I8578" s="53"/>
    </row>
    <row r="8579" spans="9:9" x14ac:dyDescent="0.25">
      <c r="I8579" s="53"/>
    </row>
    <row r="8580" spans="9:9" x14ac:dyDescent="0.25">
      <c r="I8580" s="53"/>
    </row>
    <row r="8581" spans="9:9" x14ac:dyDescent="0.25">
      <c r="I8581" s="53"/>
    </row>
    <row r="8582" spans="9:9" x14ac:dyDescent="0.25">
      <c r="I8582" s="53"/>
    </row>
    <row r="8583" spans="9:9" x14ac:dyDescent="0.25">
      <c r="I8583" s="53"/>
    </row>
    <row r="8584" spans="9:9" x14ac:dyDescent="0.25">
      <c r="I8584" s="53"/>
    </row>
    <row r="8585" spans="9:9" x14ac:dyDescent="0.25">
      <c r="I8585" s="53"/>
    </row>
    <row r="8586" spans="9:9" x14ac:dyDescent="0.25">
      <c r="I8586" s="53"/>
    </row>
    <row r="8587" spans="9:9" x14ac:dyDescent="0.25">
      <c r="I8587" s="53"/>
    </row>
    <row r="8588" spans="9:9" x14ac:dyDescent="0.25">
      <c r="I8588" s="53"/>
    </row>
    <row r="8589" spans="9:9" x14ac:dyDescent="0.25">
      <c r="I8589" s="53"/>
    </row>
    <row r="8590" spans="9:9" x14ac:dyDescent="0.25">
      <c r="I8590" s="53"/>
    </row>
    <row r="8591" spans="9:9" x14ac:dyDescent="0.25">
      <c r="I8591" s="53"/>
    </row>
    <row r="8592" spans="9:9" x14ac:dyDescent="0.25">
      <c r="I8592" s="53"/>
    </row>
    <row r="8593" spans="9:9" x14ac:dyDescent="0.25">
      <c r="I8593" s="53"/>
    </row>
    <row r="8594" spans="9:9" x14ac:dyDescent="0.25">
      <c r="I8594" s="53"/>
    </row>
    <row r="8595" spans="9:9" x14ac:dyDescent="0.25">
      <c r="I8595" s="53"/>
    </row>
    <row r="8596" spans="9:9" x14ac:dyDescent="0.25">
      <c r="I8596" s="53"/>
    </row>
    <row r="8597" spans="9:9" x14ac:dyDescent="0.25">
      <c r="I8597" s="53"/>
    </row>
    <row r="8598" spans="9:9" x14ac:dyDescent="0.25">
      <c r="I8598" s="53"/>
    </row>
    <row r="8599" spans="9:9" x14ac:dyDescent="0.25">
      <c r="I8599" s="53"/>
    </row>
    <row r="8600" spans="9:9" x14ac:dyDescent="0.25">
      <c r="I8600" s="53"/>
    </row>
    <row r="8601" spans="9:9" x14ac:dyDescent="0.25">
      <c r="I8601" s="53"/>
    </row>
    <row r="8602" spans="9:9" x14ac:dyDescent="0.25">
      <c r="I8602" s="53"/>
    </row>
    <row r="8603" spans="9:9" x14ac:dyDescent="0.25">
      <c r="I8603" s="53"/>
    </row>
    <row r="8604" spans="9:9" x14ac:dyDescent="0.25">
      <c r="I8604" s="53"/>
    </row>
    <row r="8605" spans="9:9" x14ac:dyDescent="0.25">
      <c r="I8605" s="53"/>
    </row>
    <row r="8606" spans="9:9" x14ac:dyDescent="0.25">
      <c r="I8606" s="53"/>
    </row>
    <row r="8607" spans="9:9" x14ac:dyDescent="0.25">
      <c r="I8607" s="53"/>
    </row>
    <row r="8608" spans="9:9" x14ac:dyDescent="0.25">
      <c r="I8608" s="53"/>
    </row>
    <row r="8609" spans="9:9" x14ac:dyDescent="0.25">
      <c r="I8609" s="53"/>
    </row>
    <row r="8610" spans="9:9" x14ac:dyDescent="0.25">
      <c r="I8610" s="53"/>
    </row>
    <row r="8611" spans="9:9" x14ac:dyDescent="0.25">
      <c r="I8611" s="53"/>
    </row>
    <row r="8612" spans="9:9" x14ac:dyDescent="0.25">
      <c r="I8612" s="53"/>
    </row>
    <row r="8613" spans="9:9" x14ac:dyDescent="0.25">
      <c r="I8613" s="53"/>
    </row>
    <row r="8614" spans="9:9" x14ac:dyDescent="0.25">
      <c r="I8614" s="53"/>
    </row>
    <row r="8615" spans="9:9" x14ac:dyDescent="0.25">
      <c r="I8615" s="53"/>
    </row>
    <row r="8616" spans="9:9" x14ac:dyDescent="0.25">
      <c r="I8616" s="53"/>
    </row>
    <row r="8617" spans="9:9" x14ac:dyDescent="0.25">
      <c r="I8617" s="53"/>
    </row>
    <row r="8618" spans="9:9" x14ac:dyDescent="0.25">
      <c r="I8618" s="53"/>
    </row>
    <row r="8619" spans="9:9" x14ac:dyDescent="0.25">
      <c r="I8619" s="53"/>
    </row>
    <row r="8620" spans="9:9" x14ac:dyDescent="0.25">
      <c r="I8620" s="53"/>
    </row>
    <row r="8621" spans="9:9" x14ac:dyDescent="0.25">
      <c r="I8621" s="53"/>
    </row>
    <row r="8622" spans="9:9" x14ac:dyDescent="0.25">
      <c r="I8622" s="53"/>
    </row>
    <row r="8623" spans="9:9" x14ac:dyDescent="0.25">
      <c r="I8623" s="53"/>
    </row>
    <row r="8624" spans="9:9" x14ac:dyDescent="0.25">
      <c r="I8624" s="53"/>
    </row>
    <row r="8625" spans="9:9" x14ac:dyDescent="0.25">
      <c r="I8625" s="53"/>
    </row>
    <row r="8626" spans="9:9" x14ac:dyDescent="0.25">
      <c r="I8626" s="53"/>
    </row>
    <row r="8627" spans="9:9" x14ac:dyDescent="0.25">
      <c r="I8627" s="53"/>
    </row>
    <row r="8628" spans="9:9" x14ac:dyDescent="0.25">
      <c r="I8628" s="53"/>
    </row>
    <row r="8629" spans="9:9" x14ac:dyDescent="0.25">
      <c r="I8629" s="53"/>
    </row>
    <row r="8630" spans="9:9" x14ac:dyDescent="0.25">
      <c r="I8630" s="53"/>
    </row>
    <row r="8631" spans="9:9" x14ac:dyDescent="0.25">
      <c r="I8631" s="53"/>
    </row>
    <row r="8632" spans="9:9" x14ac:dyDescent="0.25">
      <c r="I8632" s="53"/>
    </row>
    <row r="8633" spans="9:9" x14ac:dyDescent="0.25">
      <c r="I8633" s="53"/>
    </row>
    <row r="8634" spans="9:9" x14ac:dyDescent="0.25">
      <c r="I8634" s="53"/>
    </row>
    <row r="8635" spans="9:9" x14ac:dyDescent="0.25">
      <c r="I8635" s="53"/>
    </row>
    <row r="8636" spans="9:9" x14ac:dyDescent="0.25">
      <c r="I8636" s="53"/>
    </row>
    <row r="8637" spans="9:9" x14ac:dyDescent="0.25">
      <c r="I8637" s="53"/>
    </row>
    <row r="8638" spans="9:9" x14ac:dyDescent="0.25">
      <c r="I8638" s="53"/>
    </row>
    <row r="8639" spans="9:9" x14ac:dyDescent="0.25">
      <c r="I8639" s="53"/>
    </row>
    <row r="8640" spans="9:9" x14ac:dyDescent="0.25">
      <c r="I8640" s="53"/>
    </row>
    <row r="8641" spans="9:9" x14ac:dyDescent="0.25">
      <c r="I8641" s="53"/>
    </row>
    <row r="8642" spans="9:9" x14ac:dyDescent="0.25">
      <c r="I8642" s="53"/>
    </row>
    <row r="8643" spans="9:9" x14ac:dyDescent="0.25">
      <c r="I8643" s="53"/>
    </row>
    <row r="8644" spans="9:9" x14ac:dyDescent="0.25">
      <c r="I8644" s="53"/>
    </row>
    <row r="8645" spans="9:9" x14ac:dyDescent="0.25">
      <c r="I8645" s="53"/>
    </row>
    <row r="8646" spans="9:9" x14ac:dyDescent="0.25">
      <c r="I8646" s="53"/>
    </row>
    <row r="8647" spans="9:9" x14ac:dyDescent="0.25">
      <c r="I8647" s="53"/>
    </row>
    <row r="8648" spans="9:9" x14ac:dyDescent="0.25">
      <c r="I8648" s="53"/>
    </row>
    <row r="8649" spans="9:9" x14ac:dyDescent="0.25">
      <c r="I8649" s="53"/>
    </row>
  </sheetData>
  <autoFilter ref="A7:BR3674">
    <sortState ref="A563:CA596">
      <sortCondition ref="A7:A3671"/>
    </sortState>
  </autoFilter>
  <mergeCells count="38">
    <mergeCell ref="A3672:H3672"/>
    <mergeCell ref="A3673:H3673"/>
    <mergeCell ref="A3674:I3674"/>
    <mergeCell ref="I1:J1"/>
    <mergeCell ref="A3:J3"/>
    <mergeCell ref="D4:H4"/>
    <mergeCell ref="E5:H5"/>
    <mergeCell ref="D5:D6"/>
    <mergeCell ref="I4:I6"/>
    <mergeCell ref="J4:J6"/>
    <mergeCell ref="A4:A6"/>
    <mergeCell ref="C4:C6"/>
    <mergeCell ref="A2:J2"/>
    <mergeCell ref="B4:B6"/>
    <mergeCell ref="K3653:L3653"/>
    <mergeCell ref="K3654:L3654"/>
    <mergeCell ref="K3655:L3655"/>
    <mergeCell ref="K3671:L3671"/>
    <mergeCell ref="K3672:L3672"/>
    <mergeCell ref="K3673:L3673"/>
    <mergeCell ref="K3674:L3674"/>
    <mergeCell ref="K3675:L3675"/>
    <mergeCell ref="K3676:L3676"/>
    <mergeCell ref="K3656:L3656"/>
    <mergeCell ref="K3657:L3657"/>
    <mergeCell ref="K3658:L3658"/>
    <mergeCell ref="K3659:L3659"/>
    <mergeCell ref="K3660:L3660"/>
    <mergeCell ref="K3661:L3661"/>
    <mergeCell ref="K3662:L3662"/>
    <mergeCell ref="K3663:L3663"/>
    <mergeCell ref="K3664:L3664"/>
    <mergeCell ref="K3665:L3665"/>
    <mergeCell ref="K3666:L3666"/>
    <mergeCell ref="K3667:L3667"/>
    <mergeCell ref="K3668:L3668"/>
    <mergeCell ref="K3669:L3669"/>
    <mergeCell ref="K3670:L3670"/>
  </mergeCells>
  <pageMargins left="0.25" right="0.25" top="0.75" bottom="0.75" header="0.3" footer="0.3"/>
  <pageSetup paperSize="9" scale="10" fitToHeight="4" orientation="landscape" r:id="rId1"/>
  <rowBreaks count="29" manualBreakCount="29">
    <brk id="69" max="16383" man="1"/>
    <brk id="248" max="16383" man="1"/>
    <brk id="327" max="16383" man="1"/>
    <brk id="458" max="16383" man="1"/>
    <brk id="520" max="16383" man="1"/>
    <brk id="647" max="16383" man="1"/>
    <brk id="786" max="16383" man="1"/>
    <brk id="850" max="16383" man="1"/>
    <brk id="911" max="16383" man="1"/>
    <brk id="1022" max="16383" man="1"/>
    <brk id="1070" max="16383" man="1"/>
    <brk id="1156" max="16383" man="1"/>
    <brk id="1233" max="16383" man="1"/>
    <brk id="1301" max="16383" man="1"/>
    <brk id="1368" max="16383" man="1"/>
    <brk id="1486" max="16383" man="1"/>
    <brk id="1561" max="16383" man="1"/>
    <brk id="1632" max="16383" man="1"/>
    <brk id="1698" max="16383" man="1"/>
    <brk id="1771" max="16383" man="1"/>
    <brk id="1906" max="16383" man="1"/>
    <brk id="1953" max="16383" man="1"/>
    <brk id="2037" max="16383" man="1"/>
    <brk id="2116" max="16383" man="1"/>
    <brk id="3264" max="16383" man="1"/>
    <brk id="3368" max="16383" man="1"/>
    <brk id="3420" max="16383" man="1"/>
    <brk id="3482" max="16383" man="1"/>
    <brk id="3542" max="16383" man="1"/>
  </rowBreaks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51"/>
  <sheetViews>
    <sheetView topLeftCell="A463" zoomScale="70" zoomScaleNormal="70" workbookViewId="0">
      <selection activeCell="C6" sqref="C6:C486"/>
    </sheetView>
  </sheetViews>
  <sheetFormatPr defaultRowHeight="15" x14ac:dyDescent="0.25"/>
  <cols>
    <col min="1" max="1" width="46.42578125" style="155" customWidth="1"/>
    <col min="2" max="2" width="42.85546875" style="187" customWidth="1"/>
    <col min="3" max="3" width="26.42578125" style="188" customWidth="1"/>
    <col min="4" max="4" width="18.85546875" style="189" customWidth="1"/>
    <col min="5" max="5" width="19" style="155" customWidth="1"/>
    <col min="6" max="6" width="16.42578125" style="155" customWidth="1"/>
    <col min="7" max="7" width="18" style="155" customWidth="1"/>
    <col min="8" max="8" width="18.5703125" style="155" customWidth="1"/>
    <col min="9" max="9" width="12.28515625" style="155" customWidth="1"/>
    <col min="10" max="10" width="14.85546875" style="155" customWidth="1"/>
    <col min="11" max="11" width="15.7109375" style="155" customWidth="1"/>
    <col min="12" max="16384" width="9.140625" style="155"/>
  </cols>
  <sheetData>
    <row r="1" spans="1:15" x14ac:dyDescent="0.25">
      <c r="A1" s="235" t="s">
        <v>4003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</row>
    <row r="2" spans="1:15" x14ac:dyDescent="0.25">
      <c r="A2" s="236"/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</row>
    <row r="3" spans="1:15" x14ac:dyDescent="0.25">
      <c r="A3" s="237" t="s">
        <v>48</v>
      </c>
      <c r="B3" s="237" t="s">
        <v>10</v>
      </c>
      <c r="C3" s="238" t="s">
        <v>71</v>
      </c>
      <c r="D3" s="239" t="s">
        <v>11</v>
      </c>
      <c r="E3" s="239"/>
      <c r="F3" s="239"/>
      <c r="G3" s="239"/>
      <c r="H3" s="239"/>
      <c r="I3" s="239"/>
      <c r="J3" s="239"/>
      <c r="K3" s="239"/>
      <c r="L3" s="240" t="s">
        <v>12</v>
      </c>
      <c r="M3" s="240" t="s">
        <v>13</v>
      </c>
      <c r="N3" s="240"/>
      <c r="O3" s="240"/>
    </row>
    <row r="4" spans="1:15" ht="75.75" customHeight="1" x14ac:dyDescent="0.25">
      <c r="A4" s="237"/>
      <c r="B4" s="237"/>
      <c r="C4" s="238"/>
      <c r="D4" s="156" t="s">
        <v>50</v>
      </c>
      <c r="E4" s="157" t="s">
        <v>51</v>
      </c>
      <c r="F4" s="157" t="s">
        <v>14</v>
      </c>
      <c r="G4" s="157" t="s">
        <v>15</v>
      </c>
      <c r="H4" s="157" t="s">
        <v>16</v>
      </c>
      <c r="I4" s="157" t="s">
        <v>17</v>
      </c>
      <c r="J4" s="157" t="s">
        <v>18</v>
      </c>
      <c r="K4" s="157" t="s">
        <v>19</v>
      </c>
      <c r="L4" s="240"/>
      <c r="M4" s="158" t="s">
        <v>20</v>
      </c>
      <c r="N4" s="159" t="s">
        <v>52</v>
      </c>
      <c r="O4" s="159" t="s">
        <v>53</v>
      </c>
    </row>
    <row r="5" spans="1:15" x14ac:dyDescent="0.25">
      <c r="A5" s="160">
        <v>1</v>
      </c>
      <c r="B5" s="161">
        <v>2</v>
      </c>
      <c r="C5" s="161">
        <v>3</v>
      </c>
      <c r="D5" s="160">
        <v>4</v>
      </c>
      <c r="E5" s="161">
        <v>5</v>
      </c>
      <c r="F5" s="162">
        <v>6</v>
      </c>
      <c r="G5" s="162">
        <v>7</v>
      </c>
      <c r="H5" s="162">
        <v>8</v>
      </c>
      <c r="I5" s="162">
        <v>9</v>
      </c>
      <c r="J5" s="162">
        <v>10</v>
      </c>
      <c r="K5" s="162">
        <v>11</v>
      </c>
      <c r="L5" s="162">
        <v>12</v>
      </c>
      <c r="M5" s="162">
        <v>13</v>
      </c>
      <c r="N5" s="162">
        <v>14</v>
      </c>
      <c r="O5" s="162">
        <v>15</v>
      </c>
    </row>
    <row r="6" spans="1:15" ht="27" customHeight="1" x14ac:dyDescent="0.25">
      <c r="A6" s="191" t="s">
        <v>3814</v>
      </c>
      <c r="B6" s="191" t="s">
        <v>3703</v>
      </c>
      <c r="C6" s="192">
        <v>5289796.8</v>
      </c>
      <c r="D6" s="163"/>
      <c r="E6" s="164"/>
      <c r="F6" s="165"/>
      <c r="G6" s="165"/>
      <c r="H6" s="165"/>
      <c r="I6" s="165"/>
      <c r="J6" s="165"/>
      <c r="K6" s="165"/>
      <c r="L6" s="165"/>
      <c r="M6" s="165"/>
      <c r="N6" s="165"/>
      <c r="O6" s="165"/>
    </row>
    <row r="7" spans="1:15" ht="27" customHeight="1" x14ac:dyDescent="0.25">
      <c r="A7" s="191" t="s">
        <v>3815</v>
      </c>
      <c r="B7" s="191" t="s">
        <v>3700</v>
      </c>
      <c r="C7" s="192">
        <v>624044.4</v>
      </c>
      <c r="D7" s="163"/>
      <c r="E7" s="164"/>
      <c r="F7" s="165"/>
      <c r="G7" s="165"/>
      <c r="H7" s="165"/>
      <c r="I7" s="165"/>
      <c r="J7" s="165"/>
      <c r="K7" s="165"/>
      <c r="L7" s="165"/>
      <c r="M7" s="165"/>
      <c r="N7" s="165"/>
      <c r="O7" s="165"/>
    </row>
    <row r="8" spans="1:15" ht="27" customHeight="1" x14ac:dyDescent="0.25">
      <c r="A8" s="191" t="s">
        <v>3815</v>
      </c>
      <c r="B8" s="191" t="s">
        <v>3701</v>
      </c>
      <c r="C8" s="192">
        <v>292103</v>
      </c>
      <c r="D8" s="163"/>
      <c r="E8" s="164"/>
      <c r="F8" s="165"/>
      <c r="G8" s="165"/>
      <c r="H8" s="165"/>
      <c r="I8" s="165"/>
      <c r="J8" s="165"/>
      <c r="K8" s="165"/>
      <c r="L8" s="165"/>
      <c r="M8" s="165"/>
      <c r="N8" s="165"/>
      <c r="O8" s="165"/>
    </row>
    <row r="9" spans="1:15" ht="27" customHeight="1" x14ac:dyDescent="0.25">
      <c r="A9" s="193" t="s">
        <v>3899</v>
      </c>
      <c r="B9" s="191" t="s">
        <v>3707</v>
      </c>
      <c r="C9" s="192">
        <v>1552616.4</v>
      </c>
      <c r="D9" s="163"/>
      <c r="E9" s="164"/>
      <c r="F9" s="165"/>
      <c r="G9" s="165"/>
      <c r="H9" s="165"/>
      <c r="I9" s="165"/>
      <c r="J9" s="165"/>
      <c r="K9" s="165"/>
      <c r="L9" s="165"/>
      <c r="M9" s="165"/>
      <c r="N9" s="165"/>
      <c r="O9" s="165"/>
    </row>
    <row r="10" spans="1:15" ht="27" customHeight="1" x14ac:dyDescent="0.25">
      <c r="A10" s="193" t="s">
        <v>3899</v>
      </c>
      <c r="B10" s="191" t="s">
        <v>3700</v>
      </c>
      <c r="C10" s="192">
        <v>1496841.98</v>
      </c>
      <c r="D10" s="163"/>
      <c r="E10" s="164"/>
      <c r="F10" s="165"/>
      <c r="G10" s="165"/>
      <c r="H10" s="165"/>
      <c r="I10" s="165"/>
      <c r="J10" s="165"/>
      <c r="K10" s="165"/>
      <c r="L10" s="165"/>
      <c r="M10" s="165"/>
      <c r="N10" s="165"/>
      <c r="O10" s="165"/>
    </row>
    <row r="11" spans="1:15" ht="27" customHeight="1" x14ac:dyDescent="0.25">
      <c r="A11" s="193" t="s">
        <v>3899</v>
      </c>
      <c r="B11" s="191" t="s">
        <v>3706</v>
      </c>
      <c r="C11" s="192">
        <v>279643.46999999997</v>
      </c>
      <c r="D11" s="163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</row>
    <row r="12" spans="1:15" ht="27" customHeight="1" x14ac:dyDescent="0.25">
      <c r="A12" s="193" t="s">
        <v>3899</v>
      </c>
      <c r="B12" s="191" t="s">
        <v>3702</v>
      </c>
      <c r="C12" s="192">
        <v>189522.20499999999</v>
      </c>
      <c r="D12" s="163"/>
      <c r="E12" s="164"/>
      <c r="F12" s="165"/>
      <c r="G12" s="165"/>
      <c r="H12" s="165"/>
      <c r="I12" s="165"/>
      <c r="J12" s="165"/>
      <c r="K12" s="165"/>
      <c r="L12" s="165"/>
      <c r="M12" s="165"/>
      <c r="N12" s="165"/>
      <c r="O12" s="165"/>
    </row>
    <row r="13" spans="1:15" ht="27" customHeight="1" x14ac:dyDescent="0.25">
      <c r="A13" s="193" t="s">
        <v>3899</v>
      </c>
      <c r="B13" s="191" t="s">
        <v>3702</v>
      </c>
      <c r="C13" s="192">
        <v>189522.20499999999</v>
      </c>
      <c r="D13" s="163"/>
      <c r="E13" s="164"/>
      <c r="F13" s="165"/>
      <c r="G13" s="165"/>
      <c r="H13" s="165"/>
      <c r="I13" s="165"/>
      <c r="J13" s="165"/>
      <c r="K13" s="165"/>
      <c r="L13" s="165"/>
      <c r="M13" s="165"/>
      <c r="N13" s="165"/>
      <c r="O13" s="165"/>
    </row>
    <row r="14" spans="1:15" ht="27" customHeight="1" x14ac:dyDescent="0.25">
      <c r="A14" s="193" t="s">
        <v>3899</v>
      </c>
      <c r="B14" s="191" t="s">
        <v>3704</v>
      </c>
      <c r="C14" s="192">
        <v>1558539.6</v>
      </c>
      <c r="D14" s="163"/>
      <c r="E14" s="164"/>
      <c r="F14" s="165"/>
      <c r="G14" s="165"/>
      <c r="H14" s="165"/>
      <c r="I14" s="165"/>
      <c r="J14" s="165"/>
      <c r="K14" s="165"/>
      <c r="L14" s="165"/>
      <c r="M14" s="165"/>
      <c r="N14" s="165"/>
      <c r="O14" s="165"/>
    </row>
    <row r="15" spans="1:15" ht="27" customHeight="1" x14ac:dyDescent="0.25">
      <c r="A15" s="193" t="s">
        <v>3899</v>
      </c>
      <c r="B15" s="191" t="s">
        <v>3705</v>
      </c>
      <c r="C15" s="192">
        <v>1192458</v>
      </c>
      <c r="D15" s="163"/>
      <c r="E15" s="164"/>
      <c r="F15" s="165"/>
      <c r="G15" s="165"/>
      <c r="H15" s="165"/>
      <c r="I15" s="165"/>
      <c r="J15" s="165"/>
      <c r="K15" s="165"/>
      <c r="L15" s="165"/>
      <c r="M15" s="165"/>
      <c r="N15" s="165"/>
      <c r="O15" s="165"/>
    </row>
    <row r="16" spans="1:15" ht="27" customHeight="1" x14ac:dyDescent="0.25">
      <c r="A16" s="193" t="s">
        <v>3900</v>
      </c>
      <c r="B16" s="191" t="s">
        <v>3707</v>
      </c>
      <c r="C16" s="192">
        <v>816415.2</v>
      </c>
      <c r="D16" s="163"/>
      <c r="E16" s="164"/>
      <c r="F16" s="165"/>
      <c r="G16" s="165"/>
      <c r="H16" s="165"/>
      <c r="I16" s="165"/>
      <c r="J16" s="165"/>
      <c r="K16" s="165"/>
      <c r="L16" s="165"/>
      <c r="M16" s="165"/>
      <c r="N16" s="165"/>
      <c r="O16" s="165"/>
    </row>
    <row r="17" spans="1:15" ht="27" customHeight="1" x14ac:dyDescent="0.25">
      <c r="A17" s="193" t="s">
        <v>3901</v>
      </c>
      <c r="B17" s="191" t="s">
        <v>3706</v>
      </c>
      <c r="C17" s="192">
        <v>42886.8</v>
      </c>
      <c r="D17" s="163"/>
      <c r="E17" s="164"/>
      <c r="F17" s="165"/>
      <c r="G17" s="165"/>
      <c r="H17" s="165"/>
      <c r="I17" s="165"/>
      <c r="J17" s="165"/>
      <c r="K17" s="165"/>
      <c r="L17" s="165"/>
      <c r="M17" s="165"/>
      <c r="N17" s="165"/>
      <c r="O17" s="165"/>
    </row>
    <row r="18" spans="1:15" ht="27" customHeight="1" x14ac:dyDescent="0.25">
      <c r="A18" s="191" t="s">
        <v>3830</v>
      </c>
      <c r="B18" s="191" t="s">
        <v>3705</v>
      </c>
      <c r="C18" s="192">
        <v>1043613.4</v>
      </c>
      <c r="D18" s="163"/>
      <c r="E18" s="164"/>
      <c r="F18" s="165"/>
      <c r="G18" s="165"/>
      <c r="H18" s="165"/>
      <c r="I18" s="165"/>
      <c r="J18" s="165"/>
      <c r="K18" s="165"/>
      <c r="L18" s="165"/>
      <c r="M18" s="165"/>
      <c r="N18" s="165"/>
      <c r="O18" s="165"/>
    </row>
    <row r="19" spans="1:15" ht="27" customHeight="1" x14ac:dyDescent="0.25">
      <c r="A19" s="191" t="s">
        <v>4002</v>
      </c>
      <c r="B19" s="191" t="s">
        <v>3710</v>
      </c>
      <c r="C19" s="192">
        <v>487295.56</v>
      </c>
      <c r="D19" s="163"/>
      <c r="E19" s="164"/>
      <c r="F19" s="165"/>
      <c r="G19" s="165"/>
      <c r="H19" s="165"/>
      <c r="I19" s="165"/>
      <c r="J19" s="165"/>
      <c r="K19" s="165"/>
      <c r="L19" s="165"/>
      <c r="M19" s="165"/>
      <c r="N19" s="165"/>
      <c r="O19" s="165"/>
    </row>
    <row r="20" spans="1:15" ht="27" customHeight="1" x14ac:dyDescent="0.25">
      <c r="A20" s="191" t="s">
        <v>4002</v>
      </c>
      <c r="B20" s="191" t="s">
        <v>3700</v>
      </c>
      <c r="C20" s="192">
        <v>5895862</v>
      </c>
      <c r="D20" s="163"/>
      <c r="E20" s="164"/>
      <c r="F20" s="165"/>
      <c r="G20" s="165"/>
      <c r="H20" s="165"/>
      <c r="I20" s="165"/>
      <c r="J20" s="165"/>
      <c r="K20" s="165"/>
      <c r="L20" s="165"/>
      <c r="M20" s="165"/>
      <c r="N20" s="165"/>
      <c r="O20" s="165"/>
    </row>
    <row r="21" spans="1:15" ht="27" customHeight="1" x14ac:dyDescent="0.25">
      <c r="A21" s="195" t="s">
        <v>3831</v>
      </c>
      <c r="B21" s="177" t="s">
        <v>3711</v>
      </c>
      <c r="C21" s="194">
        <v>116241.3</v>
      </c>
      <c r="D21" s="163"/>
      <c r="E21" s="164"/>
      <c r="F21" s="165"/>
      <c r="G21" s="165"/>
      <c r="H21" s="165"/>
      <c r="I21" s="165"/>
      <c r="J21" s="165"/>
      <c r="K21" s="165"/>
      <c r="L21" s="165"/>
      <c r="M21" s="165"/>
      <c r="N21" s="165"/>
      <c r="O21" s="165"/>
    </row>
    <row r="22" spans="1:15" ht="27" customHeight="1" x14ac:dyDescent="0.25">
      <c r="A22" s="195" t="s">
        <v>3832</v>
      </c>
      <c r="B22" s="177" t="s">
        <v>3711</v>
      </c>
      <c r="C22" s="194">
        <v>116241.3</v>
      </c>
      <c r="D22" s="163"/>
      <c r="E22" s="164"/>
      <c r="F22" s="165"/>
      <c r="G22" s="165"/>
      <c r="H22" s="165"/>
      <c r="I22" s="165"/>
      <c r="J22" s="165"/>
      <c r="K22" s="165"/>
      <c r="L22" s="165"/>
      <c r="M22" s="165"/>
      <c r="N22" s="165"/>
      <c r="O22" s="165"/>
    </row>
    <row r="23" spans="1:15" ht="27" customHeight="1" x14ac:dyDescent="0.25">
      <c r="A23" s="195" t="s">
        <v>3833</v>
      </c>
      <c r="B23" s="177" t="s">
        <v>3711</v>
      </c>
      <c r="C23" s="194">
        <v>116241.3</v>
      </c>
      <c r="D23" s="163"/>
      <c r="E23" s="164"/>
      <c r="F23" s="165"/>
      <c r="G23" s="165"/>
      <c r="H23" s="165"/>
      <c r="I23" s="165"/>
      <c r="J23" s="165"/>
      <c r="K23" s="165"/>
      <c r="L23" s="165"/>
      <c r="M23" s="165"/>
      <c r="N23" s="165"/>
      <c r="O23" s="165"/>
    </row>
    <row r="24" spans="1:15" ht="27" customHeight="1" x14ac:dyDescent="0.25">
      <c r="A24" s="195" t="s">
        <v>3834</v>
      </c>
      <c r="B24" s="177" t="s">
        <v>3711</v>
      </c>
      <c r="C24" s="194">
        <v>116241.3</v>
      </c>
      <c r="D24" s="163"/>
      <c r="E24" s="164"/>
      <c r="F24" s="165"/>
      <c r="G24" s="165"/>
      <c r="H24" s="165"/>
      <c r="I24" s="165"/>
      <c r="J24" s="165"/>
      <c r="K24" s="165"/>
      <c r="L24" s="165"/>
      <c r="M24" s="165"/>
      <c r="N24" s="165"/>
      <c r="O24" s="165"/>
    </row>
    <row r="25" spans="1:15" ht="27" customHeight="1" x14ac:dyDescent="0.25">
      <c r="A25" s="195" t="s">
        <v>3839</v>
      </c>
      <c r="B25" s="177" t="s">
        <v>3711</v>
      </c>
      <c r="C25" s="194">
        <v>116241.3</v>
      </c>
      <c r="D25" s="163"/>
      <c r="E25" s="164"/>
      <c r="F25" s="165"/>
      <c r="G25" s="165"/>
      <c r="H25" s="165"/>
      <c r="I25" s="165"/>
      <c r="J25" s="165"/>
      <c r="K25" s="165"/>
      <c r="L25" s="165"/>
      <c r="M25" s="165"/>
      <c r="N25" s="165"/>
      <c r="O25" s="165"/>
    </row>
    <row r="26" spans="1:15" ht="27" customHeight="1" x14ac:dyDescent="0.25">
      <c r="A26" s="195" t="s">
        <v>3842</v>
      </c>
      <c r="B26" s="177" t="s">
        <v>3711</v>
      </c>
      <c r="C26" s="194">
        <v>116241.3</v>
      </c>
      <c r="D26" s="163"/>
      <c r="E26" s="164"/>
      <c r="F26" s="165"/>
      <c r="G26" s="165"/>
      <c r="H26" s="165"/>
      <c r="I26" s="165"/>
      <c r="J26" s="165"/>
      <c r="K26" s="165"/>
      <c r="L26" s="165"/>
      <c r="M26" s="165"/>
      <c r="N26" s="165"/>
      <c r="O26" s="165"/>
    </row>
    <row r="27" spans="1:15" ht="27" customHeight="1" x14ac:dyDescent="0.25">
      <c r="A27" s="195" t="s">
        <v>3843</v>
      </c>
      <c r="B27" s="177" t="s">
        <v>3711</v>
      </c>
      <c r="C27" s="194">
        <v>116241.3</v>
      </c>
      <c r="D27" s="163"/>
      <c r="E27" s="164"/>
      <c r="F27" s="165"/>
      <c r="G27" s="165"/>
      <c r="H27" s="165"/>
      <c r="I27" s="165"/>
      <c r="J27" s="165"/>
      <c r="K27" s="165"/>
      <c r="L27" s="165"/>
      <c r="M27" s="165"/>
      <c r="N27" s="165"/>
      <c r="O27" s="165"/>
    </row>
    <row r="28" spans="1:15" ht="27" customHeight="1" x14ac:dyDescent="0.25">
      <c r="A28" s="195" t="s">
        <v>3844</v>
      </c>
      <c r="B28" s="177" t="s">
        <v>3711</v>
      </c>
      <c r="C28" s="194">
        <v>116241.60000000001</v>
      </c>
      <c r="D28" s="163"/>
      <c r="E28" s="164"/>
      <c r="F28" s="165"/>
      <c r="G28" s="165"/>
      <c r="H28" s="165"/>
      <c r="I28" s="165"/>
      <c r="J28" s="165"/>
      <c r="K28" s="165"/>
      <c r="L28" s="165"/>
      <c r="M28" s="165"/>
      <c r="N28" s="165"/>
      <c r="O28" s="165"/>
    </row>
    <row r="29" spans="1:15" ht="27" customHeight="1" x14ac:dyDescent="0.25">
      <c r="A29" s="195" t="s">
        <v>3811</v>
      </c>
      <c r="B29" s="196" t="s">
        <v>3705</v>
      </c>
      <c r="C29" s="194">
        <v>2298304.29</v>
      </c>
      <c r="D29" s="163"/>
      <c r="E29" s="164"/>
      <c r="F29" s="165"/>
      <c r="G29" s="165"/>
      <c r="H29" s="165"/>
      <c r="I29" s="165"/>
      <c r="J29" s="165"/>
      <c r="K29" s="165"/>
      <c r="L29" s="165"/>
      <c r="M29" s="165"/>
      <c r="N29" s="165"/>
      <c r="O29" s="165"/>
    </row>
    <row r="30" spans="1:15" ht="27" customHeight="1" x14ac:dyDescent="0.25">
      <c r="A30" s="195" t="s">
        <v>3811</v>
      </c>
      <c r="B30" s="196" t="s">
        <v>3710</v>
      </c>
      <c r="C30" s="194">
        <v>243935</v>
      </c>
      <c r="D30" s="163"/>
      <c r="E30" s="164"/>
      <c r="F30" s="165"/>
      <c r="G30" s="165"/>
      <c r="H30" s="165"/>
      <c r="I30" s="165"/>
      <c r="J30" s="165"/>
      <c r="K30" s="165"/>
      <c r="L30" s="165"/>
      <c r="M30" s="165"/>
      <c r="N30" s="165"/>
      <c r="O30" s="165"/>
    </row>
    <row r="31" spans="1:15" ht="27" customHeight="1" x14ac:dyDescent="0.25">
      <c r="A31" s="195" t="s">
        <v>3811</v>
      </c>
      <c r="B31" s="196" t="s">
        <v>3700</v>
      </c>
      <c r="C31" s="194">
        <v>6845664.0800000001</v>
      </c>
      <c r="D31" s="163"/>
      <c r="E31" s="164"/>
      <c r="F31" s="165"/>
      <c r="G31" s="165"/>
      <c r="H31" s="165"/>
      <c r="I31" s="165"/>
      <c r="J31" s="165"/>
      <c r="K31" s="165"/>
      <c r="L31" s="165"/>
      <c r="M31" s="165"/>
      <c r="N31" s="165"/>
      <c r="O31" s="165"/>
    </row>
    <row r="32" spans="1:15" ht="27" customHeight="1" x14ac:dyDescent="0.25">
      <c r="A32" s="195" t="s">
        <v>3811</v>
      </c>
      <c r="B32" s="196" t="s">
        <v>3702</v>
      </c>
      <c r="C32" s="194">
        <v>1351593.6</v>
      </c>
      <c r="D32" s="163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O32" s="165"/>
    </row>
    <row r="33" spans="1:15" ht="27" customHeight="1" x14ac:dyDescent="0.25">
      <c r="A33" s="195" t="s">
        <v>3811</v>
      </c>
      <c r="B33" s="196" t="s">
        <v>3706</v>
      </c>
      <c r="C33" s="194">
        <v>945574</v>
      </c>
      <c r="D33" s="163"/>
      <c r="E33" s="164"/>
      <c r="F33" s="165"/>
      <c r="G33" s="165"/>
      <c r="H33" s="165"/>
      <c r="I33" s="165"/>
      <c r="J33" s="165"/>
      <c r="K33" s="165"/>
      <c r="L33" s="165"/>
      <c r="M33" s="165"/>
      <c r="N33" s="165"/>
      <c r="O33" s="165"/>
    </row>
    <row r="34" spans="1:15" ht="27" customHeight="1" x14ac:dyDescent="0.25">
      <c r="A34" s="195" t="s">
        <v>3811</v>
      </c>
      <c r="B34" s="195" t="s">
        <v>3704</v>
      </c>
      <c r="C34" s="194">
        <v>3635487</v>
      </c>
      <c r="D34" s="163"/>
      <c r="E34" s="164"/>
      <c r="F34" s="165"/>
      <c r="G34" s="165"/>
      <c r="H34" s="165"/>
      <c r="I34" s="165"/>
      <c r="J34" s="165"/>
      <c r="K34" s="165"/>
      <c r="L34" s="165"/>
      <c r="M34" s="165"/>
      <c r="N34" s="165"/>
      <c r="O34" s="165"/>
    </row>
    <row r="35" spans="1:15" ht="27" customHeight="1" x14ac:dyDescent="0.25">
      <c r="A35" s="195" t="s">
        <v>3662</v>
      </c>
      <c r="B35" s="196" t="s">
        <v>3700</v>
      </c>
      <c r="C35" s="194">
        <v>5524905.5999999996</v>
      </c>
      <c r="D35" s="163"/>
      <c r="E35" s="164"/>
      <c r="F35" s="165"/>
      <c r="G35" s="165"/>
      <c r="H35" s="165"/>
      <c r="I35" s="165"/>
      <c r="J35" s="165"/>
      <c r="K35" s="165"/>
      <c r="L35" s="165"/>
      <c r="M35" s="165"/>
      <c r="N35" s="165"/>
      <c r="O35" s="165"/>
    </row>
    <row r="36" spans="1:15" ht="27" customHeight="1" x14ac:dyDescent="0.25">
      <c r="A36" s="195" t="s">
        <v>3662</v>
      </c>
      <c r="B36" s="196" t="s">
        <v>3702</v>
      </c>
      <c r="C36" s="194">
        <v>1272685.2</v>
      </c>
      <c r="D36" s="163"/>
      <c r="E36" s="164"/>
      <c r="F36" s="165"/>
      <c r="G36" s="165"/>
      <c r="H36" s="165"/>
      <c r="I36" s="165"/>
      <c r="J36" s="165"/>
      <c r="K36" s="165"/>
      <c r="L36" s="165"/>
      <c r="M36" s="165"/>
      <c r="N36" s="165"/>
      <c r="O36" s="165"/>
    </row>
    <row r="37" spans="1:15" ht="27" customHeight="1" x14ac:dyDescent="0.25">
      <c r="A37" s="195" t="s">
        <v>3662</v>
      </c>
      <c r="B37" s="196" t="s">
        <v>3706</v>
      </c>
      <c r="C37" s="194">
        <v>867848.4</v>
      </c>
      <c r="D37" s="163"/>
      <c r="E37" s="164"/>
      <c r="F37" s="165"/>
      <c r="G37" s="165"/>
      <c r="H37" s="165"/>
      <c r="I37" s="165"/>
      <c r="J37" s="165"/>
      <c r="K37" s="165"/>
      <c r="L37" s="165"/>
      <c r="M37" s="165"/>
      <c r="N37" s="165"/>
      <c r="O37" s="165"/>
    </row>
    <row r="38" spans="1:15" ht="27" customHeight="1" x14ac:dyDescent="0.25">
      <c r="A38" s="195" t="s">
        <v>3662</v>
      </c>
      <c r="B38" s="196" t="s">
        <v>3705</v>
      </c>
      <c r="C38" s="194">
        <v>2653840.7999999998</v>
      </c>
      <c r="D38" s="163"/>
      <c r="E38" s="164"/>
      <c r="F38" s="165"/>
      <c r="G38" s="165"/>
      <c r="H38" s="165"/>
      <c r="I38" s="165"/>
      <c r="J38" s="165"/>
      <c r="K38" s="165"/>
      <c r="L38" s="165"/>
      <c r="M38" s="165"/>
      <c r="N38" s="165"/>
      <c r="O38" s="165"/>
    </row>
    <row r="39" spans="1:15" ht="27" customHeight="1" x14ac:dyDescent="0.25">
      <c r="A39" s="195" t="s">
        <v>3662</v>
      </c>
      <c r="B39" s="196" t="s">
        <v>3704</v>
      </c>
      <c r="C39" s="194">
        <v>3115736.99</v>
      </c>
      <c r="D39" s="163"/>
      <c r="E39" s="164"/>
      <c r="F39" s="165"/>
      <c r="G39" s="165"/>
      <c r="H39" s="165"/>
      <c r="I39" s="165"/>
      <c r="J39" s="165"/>
      <c r="K39" s="165"/>
      <c r="L39" s="165"/>
      <c r="M39" s="165"/>
      <c r="N39" s="165"/>
      <c r="O39" s="165"/>
    </row>
    <row r="40" spans="1:15" ht="27" customHeight="1" x14ac:dyDescent="0.25">
      <c r="A40" s="195" t="s">
        <v>3662</v>
      </c>
      <c r="B40" s="196" t="s">
        <v>3707</v>
      </c>
      <c r="C40" s="194">
        <v>8445717.5999999996</v>
      </c>
      <c r="D40" s="163"/>
      <c r="E40" s="164"/>
      <c r="F40" s="165"/>
      <c r="G40" s="165"/>
      <c r="H40" s="165"/>
      <c r="I40" s="165"/>
      <c r="J40" s="165"/>
      <c r="K40" s="165"/>
      <c r="L40" s="165"/>
      <c r="M40" s="165"/>
      <c r="N40" s="165"/>
      <c r="O40" s="165"/>
    </row>
    <row r="41" spans="1:15" ht="27" customHeight="1" x14ac:dyDescent="0.25">
      <c r="A41" s="195" t="s">
        <v>3695</v>
      </c>
      <c r="B41" s="177" t="s">
        <v>3711</v>
      </c>
      <c r="C41" s="194">
        <v>116649.16</v>
      </c>
      <c r="D41" s="163"/>
      <c r="E41" s="164"/>
      <c r="F41" s="165"/>
      <c r="G41" s="165"/>
      <c r="H41" s="165"/>
      <c r="I41" s="165"/>
      <c r="J41" s="165"/>
      <c r="K41" s="165"/>
      <c r="L41" s="165"/>
      <c r="M41" s="165"/>
      <c r="N41" s="165"/>
      <c r="O41" s="165"/>
    </row>
    <row r="42" spans="1:15" ht="27" customHeight="1" x14ac:dyDescent="0.25">
      <c r="A42" s="195" t="s">
        <v>3902</v>
      </c>
      <c r="B42" s="195" t="s">
        <v>3707</v>
      </c>
      <c r="C42" s="194">
        <v>1947028.4</v>
      </c>
      <c r="D42" s="163"/>
      <c r="E42" s="164"/>
      <c r="F42" s="165"/>
      <c r="G42" s="165"/>
      <c r="H42" s="165"/>
      <c r="I42" s="165"/>
      <c r="J42" s="165"/>
      <c r="K42" s="165"/>
      <c r="L42" s="165"/>
      <c r="M42" s="165"/>
      <c r="N42" s="165"/>
      <c r="O42" s="165"/>
    </row>
    <row r="43" spans="1:15" ht="27" customHeight="1" x14ac:dyDescent="0.25">
      <c r="A43" s="191" t="s">
        <v>3812</v>
      </c>
      <c r="B43" s="191" t="s">
        <v>3813</v>
      </c>
      <c r="C43" s="192">
        <v>389190.8</v>
      </c>
      <c r="D43" s="163"/>
      <c r="E43" s="164"/>
      <c r="F43" s="165"/>
      <c r="G43" s="165"/>
      <c r="H43" s="165"/>
      <c r="I43" s="165"/>
      <c r="J43" s="165"/>
      <c r="K43" s="165"/>
      <c r="L43" s="165"/>
      <c r="M43" s="165"/>
      <c r="N43" s="165"/>
      <c r="O43" s="165"/>
    </row>
    <row r="44" spans="1:15" ht="27" customHeight="1" x14ac:dyDescent="0.25">
      <c r="A44" s="195" t="s">
        <v>3812</v>
      </c>
      <c r="B44" s="196" t="s">
        <v>3704</v>
      </c>
      <c r="C44" s="194">
        <v>3203448.2</v>
      </c>
      <c r="D44" s="163"/>
      <c r="E44" s="164"/>
      <c r="F44" s="165"/>
      <c r="G44" s="165"/>
      <c r="H44" s="165"/>
      <c r="I44" s="165"/>
      <c r="J44" s="165"/>
      <c r="K44" s="165"/>
      <c r="L44" s="165"/>
      <c r="M44" s="165"/>
      <c r="N44" s="165"/>
      <c r="O44" s="165"/>
    </row>
    <row r="45" spans="1:15" ht="27" customHeight="1" x14ac:dyDescent="0.25">
      <c r="A45" s="191" t="s">
        <v>3903</v>
      </c>
      <c r="B45" s="191" t="s">
        <v>3705</v>
      </c>
      <c r="C45" s="192">
        <v>421898.8</v>
      </c>
      <c r="D45" s="163"/>
      <c r="E45" s="164"/>
      <c r="F45" s="165"/>
      <c r="G45" s="165"/>
      <c r="H45" s="165"/>
      <c r="I45" s="165"/>
      <c r="J45" s="165"/>
      <c r="K45" s="165"/>
      <c r="L45" s="165"/>
      <c r="M45" s="165"/>
      <c r="N45" s="165"/>
      <c r="O45" s="165"/>
    </row>
    <row r="46" spans="1:15" ht="27" customHeight="1" x14ac:dyDescent="0.25">
      <c r="A46" s="191" t="s">
        <v>3903</v>
      </c>
      <c r="B46" s="191" t="s">
        <v>3706</v>
      </c>
      <c r="C46" s="192">
        <v>383210.6</v>
      </c>
      <c r="D46" s="163"/>
      <c r="E46" s="164"/>
      <c r="F46" s="165"/>
      <c r="G46" s="165"/>
      <c r="H46" s="165"/>
      <c r="I46" s="165"/>
      <c r="J46" s="165"/>
      <c r="K46" s="165"/>
      <c r="L46" s="165"/>
      <c r="M46" s="165"/>
      <c r="N46" s="165"/>
      <c r="O46" s="165"/>
    </row>
    <row r="47" spans="1:15" ht="27" customHeight="1" x14ac:dyDescent="0.25">
      <c r="A47" s="191" t="s">
        <v>3903</v>
      </c>
      <c r="B47" s="191" t="s">
        <v>3702</v>
      </c>
      <c r="C47" s="192">
        <v>386805.4</v>
      </c>
      <c r="D47" s="163"/>
      <c r="E47" s="164"/>
      <c r="F47" s="165"/>
      <c r="G47" s="165"/>
      <c r="H47" s="165"/>
      <c r="I47" s="165"/>
      <c r="J47" s="165"/>
      <c r="K47" s="165"/>
      <c r="L47" s="165"/>
      <c r="M47" s="165"/>
      <c r="N47" s="165"/>
      <c r="O47" s="165"/>
    </row>
    <row r="48" spans="1:15" ht="27" customHeight="1" x14ac:dyDescent="0.25">
      <c r="A48" s="191" t="s">
        <v>3904</v>
      </c>
      <c r="B48" s="191" t="s">
        <v>3707</v>
      </c>
      <c r="C48" s="192">
        <v>2650914.7999999998</v>
      </c>
      <c r="D48" s="163"/>
      <c r="E48" s="164"/>
      <c r="F48" s="165"/>
      <c r="G48" s="165"/>
      <c r="H48" s="165"/>
      <c r="I48" s="165"/>
      <c r="J48" s="165"/>
      <c r="K48" s="165"/>
      <c r="L48" s="165"/>
      <c r="M48" s="165"/>
      <c r="N48" s="165"/>
      <c r="O48" s="165"/>
    </row>
    <row r="49" spans="1:15" ht="27" customHeight="1" x14ac:dyDescent="0.25">
      <c r="A49" s="191" t="s">
        <v>3905</v>
      </c>
      <c r="B49" s="191" t="s">
        <v>3707</v>
      </c>
      <c r="C49" s="192">
        <v>2913108</v>
      </c>
      <c r="D49" s="163"/>
      <c r="E49" s="164"/>
      <c r="F49" s="165"/>
      <c r="G49" s="165"/>
      <c r="H49" s="165"/>
      <c r="I49" s="165"/>
      <c r="J49" s="165"/>
      <c r="K49" s="165"/>
      <c r="L49" s="165"/>
      <c r="M49" s="165"/>
      <c r="N49" s="165"/>
      <c r="O49" s="165"/>
    </row>
    <row r="50" spans="1:15" ht="27" customHeight="1" x14ac:dyDescent="0.25">
      <c r="A50" s="195" t="s">
        <v>3906</v>
      </c>
      <c r="B50" s="196" t="s">
        <v>3704</v>
      </c>
      <c r="C50" s="194">
        <v>4441953.2</v>
      </c>
      <c r="D50" s="163"/>
      <c r="E50" s="164"/>
      <c r="F50" s="165"/>
      <c r="G50" s="165"/>
      <c r="H50" s="165"/>
      <c r="I50" s="165"/>
      <c r="J50" s="165"/>
      <c r="K50" s="165"/>
      <c r="L50" s="165"/>
      <c r="M50" s="165"/>
      <c r="N50" s="165"/>
      <c r="O50" s="165"/>
    </row>
    <row r="51" spans="1:15" ht="27" customHeight="1" x14ac:dyDescent="0.25">
      <c r="A51" s="195" t="s">
        <v>3696</v>
      </c>
      <c r="B51" s="177" t="s">
        <v>3711</v>
      </c>
      <c r="C51" s="194">
        <v>116649.16</v>
      </c>
      <c r="D51" s="163"/>
      <c r="E51" s="164"/>
      <c r="F51" s="165"/>
      <c r="G51" s="165"/>
      <c r="H51" s="165"/>
      <c r="I51" s="165"/>
      <c r="J51" s="165"/>
      <c r="K51" s="165"/>
      <c r="L51" s="165"/>
      <c r="M51" s="165"/>
      <c r="N51" s="165"/>
      <c r="O51" s="165"/>
    </row>
    <row r="52" spans="1:15" ht="27" customHeight="1" x14ac:dyDescent="0.25">
      <c r="A52" s="197" t="s">
        <v>3816</v>
      </c>
      <c r="B52" s="196" t="s">
        <v>3700</v>
      </c>
      <c r="C52" s="194">
        <v>4655599.74</v>
      </c>
      <c r="D52" s="163"/>
      <c r="E52" s="164"/>
      <c r="F52" s="165"/>
      <c r="G52" s="165"/>
      <c r="H52" s="165"/>
      <c r="I52" s="165"/>
      <c r="J52" s="165"/>
      <c r="K52" s="165"/>
      <c r="L52" s="165"/>
      <c r="M52" s="165"/>
      <c r="N52" s="165"/>
      <c r="O52" s="165"/>
    </row>
    <row r="53" spans="1:15" ht="27" customHeight="1" x14ac:dyDescent="0.25">
      <c r="A53" s="197" t="s">
        <v>3816</v>
      </c>
      <c r="B53" s="196" t="s">
        <v>3702</v>
      </c>
      <c r="C53" s="194">
        <v>1522622.4</v>
      </c>
      <c r="D53" s="163"/>
      <c r="E53" s="164"/>
      <c r="F53" s="165"/>
      <c r="G53" s="165"/>
      <c r="H53" s="165"/>
      <c r="I53" s="165"/>
      <c r="J53" s="165"/>
      <c r="K53" s="165"/>
      <c r="L53" s="165"/>
      <c r="M53" s="165"/>
      <c r="N53" s="165"/>
      <c r="O53" s="165"/>
    </row>
    <row r="54" spans="1:15" ht="27" customHeight="1" x14ac:dyDescent="0.25">
      <c r="A54" s="197" t="s">
        <v>3816</v>
      </c>
      <c r="B54" s="196" t="s">
        <v>3705</v>
      </c>
      <c r="C54" s="194">
        <v>1853055.72</v>
      </c>
      <c r="D54" s="163"/>
      <c r="E54" s="164"/>
      <c r="F54" s="165"/>
      <c r="G54" s="165"/>
      <c r="H54" s="165"/>
      <c r="I54" s="165"/>
      <c r="J54" s="165"/>
      <c r="K54" s="165"/>
      <c r="L54" s="165"/>
      <c r="M54" s="165"/>
      <c r="N54" s="165"/>
      <c r="O54" s="165"/>
    </row>
    <row r="55" spans="1:15" ht="27" customHeight="1" x14ac:dyDescent="0.25">
      <c r="A55" s="197" t="s">
        <v>3816</v>
      </c>
      <c r="B55" s="196" t="s">
        <v>3817</v>
      </c>
      <c r="C55" s="194">
        <v>50124.72</v>
      </c>
      <c r="D55" s="163"/>
      <c r="E55" s="164"/>
      <c r="F55" s="165"/>
      <c r="G55" s="165"/>
      <c r="H55" s="165"/>
      <c r="I55" s="165"/>
      <c r="J55" s="165"/>
      <c r="K55" s="165"/>
      <c r="L55" s="165"/>
      <c r="M55" s="165"/>
      <c r="N55" s="165"/>
      <c r="O55" s="165"/>
    </row>
    <row r="56" spans="1:15" ht="27" customHeight="1" x14ac:dyDescent="0.25">
      <c r="A56" s="197" t="s">
        <v>3816</v>
      </c>
      <c r="B56" s="196" t="s">
        <v>3706</v>
      </c>
      <c r="C56" s="194">
        <v>891430.26</v>
      </c>
      <c r="D56" s="163"/>
      <c r="E56" s="164"/>
      <c r="F56" s="165"/>
      <c r="G56" s="165"/>
      <c r="H56" s="165"/>
      <c r="I56" s="165"/>
      <c r="J56" s="165"/>
      <c r="K56" s="165"/>
      <c r="L56" s="165"/>
      <c r="M56" s="165"/>
      <c r="N56" s="165"/>
      <c r="O56" s="165"/>
    </row>
    <row r="57" spans="1:15" ht="27" customHeight="1" x14ac:dyDescent="0.25">
      <c r="A57" s="195" t="s">
        <v>3664</v>
      </c>
      <c r="B57" s="177" t="s">
        <v>3711</v>
      </c>
      <c r="C57" s="194">
        <v>124000</v>
      </c>
      <c r="D57" s="163"/>
      <c r="E57" s="164"/>
      <c r="F57" s="165"/>
      <c r="G57" s="165"/>
      <c r="H57" s="165"/>
      <c r="I57" s="165"/>
      <c r="J57" s="165"/>
      <c r="K57" s="165"/>
      <c r="L57" s="165"/>
      <c r="M57" s="165"/>
      <c r="N57" s="165"/>
      <c r="O57" s="165"/>
    </row>
    <row r="58" spans="1:15" ht="27" customHeight="1" x14ac:dyDescent="0.25">
      <c r="A58" s="195" t="s">
        <v>3665</v>
      </c>
      <c r="B58" s="177" t="s">
        <v>3711</v>
      </c>
      <c r="C58" s="194">
        <v>124000</v>
      </c>
      <c r="D58" s="163"/>
      <c r="E58" s="164"/>
      <c r="F58" s="165"/>
      <c r="G58" s="165"/>
      <c r="H58" s="165"/>
      <c r="I58" s="165"/>
      <c r="J58" s="165"/>
      <c r="K58" s="165"/>
      <c r="L58" s="165"/>
      <c r="M58" s="165"/>
      <c r="N58" s="165"/>
      <c r="O58" s="165"/>
    </row>
    <row r="59" spans="1:15" ht="27" customHeight="1" x14ac:dyDescent="0.25">
      <c r="A59" s="191" t="s">
        <v>3643</v>
      </c>
      <c r="B59" s="191" t="s">
        <v>3700</v>
      </c>
      <c r="C59" s="192">
        <v>1869516</v>
      </c>
      <c r="D59" s="163"/>
      <c r="E59" s="164"/>
      <c r="F59" s="165"/>
      <c r="G59" s="165"/>
      <c r="H59" s="165"/>
      <c r="I59" s="165"/>
      <c r="J59" s="165"/>
      <c r="K59" s="165"/>
      <c r="L59" s="165"/>
      <c r="M59" s="165"/>
      <c r="N59" s="165"/>
      <c r="O59" s="165"/>
    </row>
    <row r="60" spans="1:15" ht="27" customHeight="1" x14ac:dyDescent="0.25">
      <c r="A60" s="195" t="s">
        <v>3818</v>
      </c>
      <c r="B60" s="196" t="s">
        <v>3706</v>
      </c>
      <c r="C60" s="194">
        <v>449440.4</v>
      </c>
      <c r="D60" s="163"/>
      <c r="E60" s="164"/>
      <c r="F60" s="165"/>
      <c r="G60" s="165"/>
      <c r="H60" s="165"/>
      <c r="I60" s="165"/>
      <c r="J60" s="165"/>
      <c r="K60" s="165"/>
      <c r="L60" s="165"/>
      <c r="M60" s="165"/>
      <c r="N60" s="165"/>
      <c r="O60" s="165"/>
    </row>
    <row r="61" spans="1:15" ht="27" customHeight="1" x14ac:dyDescent="0.25">
      <c r="A61" s="195" t="s">
        <v>3818</v>
      </c>
      <c r="B61" s="196" t="s">
        <v>3704</v>
      </c>
      <c r="C61" s="194">
        <v>3150305.8</v>
      </c>
      <c r="D61" s="163"/>
      <c r="E61" s="164"/>
      <c r="F61" s="165"/>
      <c r="G61" s="165"/>
      <c r="H61" s="165"/>
      <c r="I61" s="165"/>
      <c r="J61" s="165"/>
      <c r="K61" s="165"/>
      <c r="L61" s="165"/>
      <c r="M61" s="165"/>
      <c r="N61" s="165"/>
      <c r="O61" s="165"/>
    </row>
    <row r="62" spans="1:15" ht="27" customHeight="1" x14ac:dyDescent="0.25">
      <c r="A62" s="197" t="s">
        <v>3819</v>
      </c>
      <c r="B62" s="195" t="s">
        <v>3707</v>
      </c>
      <c r="C62" s="194">
        <v>332745.53000000003</v>
      </c>
      <c r="D62" s="163"/>
      <c r="E62" s="164"/>
      <c r="F62" s="165"/>
      <c r="G62" s="165"/>
      <c r="H62" s="165"/>
      <c r="I62" s="165"/>
      <c r="J62" s="165"/>
      <c r="K62" s="165"/>
      <c r="L62" s="165"/>
      <c r="M62" s="165"/>
      <c r="N62" s="165"/>
      <c r="O62" s="165"/>
    </row>
    <row r="63" spans="1:15" ht="27" customHeight="1" x14ac:dyDescent="0.25">
      <c r="A63" s="197" t="s">
        <v>3819</v>
      </c>
      <c r="B63" s="195" t="s">
        <v>3704</v>
      </c>
      <c r="C63" s="194">
        <v>734067.22</v>
      </c>
      <c r="D63" s="163"/>
      <c r="E63" s="164"/>
      <c r="F63" s="165"/>
      <c r="G63" s="165"/>
      <c r="H63" s="165"/>
      <c r="I63" s="165"/>
      <c r="J63" s="165"/>
      <c r="K63" s="165"/>
      <c r="L63" s="165"/>
      <c r="M63" s="165"/>
      <c r="N63" s="165"/>
      <c r="O63" s="165"/>
    </row>
    <row r="64" spans="1:15" ht="27" customHeight="1" x14ac:dyDescent="0.25">
      <c r="A64" s="197" t="s">
        <v>3819</v>
      </c>
      <c r="B64" s="195" t="s">
        <v>3813</v>
      </c>
      <c r="C64" s="194">
        <v>96116.23</v>
      </c>
      <c r="D64" s="163"/>
      <c r="E64" s="164"/>
      <c r="F64" s="165"/>
      <c r="G64" s="165"/>
      <c r="H64" s="165"/>
      <c r="I64" s="165"/>
      <c r="J64" s="165"/>
      <c r="K64" s="165"/>
      <c r="L64" s="165"/>
      <c r="M64" s="165"/>
      <c r="N64" s="165"/>
      <c r="O64" s="165"/>
    </row>
    <row r="65" spans="1:15" ht="27" customHeight="1" x14ac:dyDescent="0.25">
      <c r="A65" s="197" t="s">
        <v>3820</v>
      </c>
      <c r="B65" s="195" t="s">
        <v>3813</v>
      </c>
      <c r="C65" s="194">
        <v>143879.07999999999</v>
      </c>
      <c r="D65" s="163"/>
      <c r="E65" s="164"/>
      <c r="F65" s="165"/>
      <c r="G65" s="165"/>
      <c r="H65" s="165"/>
      <c r="I65" s="165"/>
      <c r="J65" s="165"/>
      <c r="K65" s="165"/>
      <c r="L65" s="165"/>
      <c r="M65" s="165"/>
      <c r="N65" s="165"/>
      <c r="O65" s="165"/>
    </row>
    <row r="66" spans="1:15" ht="27" customHeight="1" x14ac:dyDescent="0.25">
      <c r="A66" s="193" t="s">
        <v>3644</v>
      </c>
      <c r="B66" s="191" t="s">
        <v>3707</v>
      </c>
      <c r="C66" s="192">
        <v>685138.8</v>
      </c>
      <c r="D66" s="163"/>
      <c r="E66" s="164"/>
      <c r="F66" s="165"/>
      <c r="G66" s="165"/>
      <c r="H66" s="165"/>
      <c r="I66" s="165"/>
      <c r="J66" s="165"/>
      <c r="K66" s="165"/>
      <c r="L66" s="165"/>
      <c r="M66" s="165"/>
      <c r="N66" s="165"/>
      <c r="O66" s="165"/>
    </row>
    <row r="67" spans="1:15" ht="27" customHeight="1" x14ac:dyDescent="0.25">
      <c r="A67" s="193" t="s">
        <v>3644</v>
      </c>
      <c r="B67" s="191" t="s">
        <v>3705</v>
      </c>
      <c r="C67" s="192">
        <v>437418</v>
      </c>
      <c r="D67" s="163"/>
      <c r="E67" s="164"/>
      <c r="F67" s="165"/>
      <c r="G67" s="165"/>
      <c r="H67" s="165"/>
      <c r="I67" s="165"/>
      <c r="J67" s="165"/>
      <c r="K67" s="165"/>
      <c r="L67" s="165"/>
      <c r="M67" s="165"/>
      <c r="N67" s="165"/>
      <c r="O67" s="165"/>
    </row>
    <row r="68" spans="1:15" ht="27" customHeight="1" x14ac:dyDescent="0.25">
      <c r="A68" s="195" t="s">
        <v>3697</v>
      </c>
      <c r="B68" s="177" t="s">
        <v>3711</v>
      </c>
      <c r="C68" s="194">
        <v>116649.16</v>
      </c>
      <c r="D68" s="163"/>
      <c r="E68" s="164"/>
      <c r="F68" s="165"/>
      <c r="G68" s="165"/>
      <c r="H68" s="165"/>
      <c r="I68" s="165"/>
      <c r="J68" s="165"/>
      <c r="K68" s="165"/>
      <c r="L68" s="165"/>
      <c r="M68" s="165"/>
      <c r="N68" s="165"/>
      <c r="O68" s="165"/>
    </row>
    <row r="69" spans="1:15" ht="27" customHeight="1" x14ac:dyDescent="0.25">
      <c r="A69" s="195" t="s">
        <v>3698</v>
      </c>
      <c r="B69" s="177" t="s">
        <v>3711</v>
      </c>
      <c r="C69" s="194">
        <v>116649.16</v>
      </c>
      <c r="D69" s="163"/>
      <c r="E69" s="164"/>
      <c r="F69" s="165"/>
      <c r="G69" s="165"/>
      <c r="H69" s="165"/>
      <c r="I69" s="165"/>
      <c r="J69" s="165"/>
      <c r="K69" s="165"/>
      <c r="L69" s="165"/>
      <c r="M69" s="165"/>
      <c r="N69" s="165"/>
      <c r="O69" s="165"/>
    </row>
    <row r="70" spans="1:15" ht="27" customHeight="1" x14ac:dyDescent="0.25">
      <c r="A70" s="195" t="s">
        <v>3687</v>
      </c>
      <c r="B70" s="177" t="s">
        <v>3711</v>
      </c>
      <c r="C70" s="194">
        <v>187000</v>
      </c>
      <c r="D70" s="163"/>
      <c r="E70" s="164"/>
      <c r="F70" s="165"/>
      <c r="G70" s="165"/>
      <c r="H70" s="165"/>
      <c r="I70" s="165"/>
      <c r="J70" s="165"/>
      <c r="K70" s="165"/>
      <c r="L70" s="165"/>
      <c r="M70" s="165"/>
      <c r="N70" s="165"/>
      <c r="O70" s="165"/>
    </row>
    <row r="71" spans="1:15" ht="27" customHeight="1" x14ac:dyDescent="0.25">
      <c r="A71" s="193" t="s">
        <v>3821</v>
      </c>
      <c r="B71" s="196" t="s">
        <v>3700</v>
      </c>
      <c r="C71" s="194">
        <v>724886.4</v>
      </c>
      <c r="D71" s="163"/>
      <c r="E71" s="164"/>
      <c r="F71" s="165"/>
      <c r="G71" s="165"/>
      <c r="H71" s="165"/>
      <c r="I71" s="165"/>
      <c r="J71" s="165"/>
      <c r="K71" s="165"/>
      <c r="L71" s="165"/>
      <c r="M71" s="165"/>
      <c r="N71" s="165"/>
      <c r="O71" s="165"/>
    </row>
    <row r="72" spans="1:15" ht="27" customHeight="1" x14ac:dyDescent="0.25">
      <c r="A72" s="193" t="s">
        <v>3821</v>
      </c>
      <c r="B72" s="196" t="s">
        <v>3704</v>
      </c>
      <c r="C72" s="194">
        <v>1234524</v>
      </c>
      <c r="D72" s="163"/>
      <c r="E72" s="164"/>
      <c r="F72" s="165"/>
      <c r="G72" s="165"/>
      <c r="H72" s="165"/>
      <c r="I72" s="165"/>
      <c r="J72" s="165"/>
      <c r="K72" s="165"/>
      <c r="L72" s="165"/>
      <c r="M72" s="165"/>
      <c r="N72" s="165"/>
      <c r="O72" s="165"/>
    </row>
    <row r="73" spans="1:15" ht="27" customHeight="1" x14ac:dyDescent="0.25">
      <c r="A73" s="193" t="s">
        <v>3821</v>
      </c>
      <c r="B73" s="196" t="s">
        <v>3707</v>
      </c>
      <c r="C73" s="194">
        <v>767558.4</v>
      </c>
      <c r="D73" s="163"/>
      <c r="E73" s="164"/>
      <c r="F73" s="165"/>
      <c r="G73" s="165"/>
      <c r="H73" s="165"/>
      <c r="I73" s="165"/>
      <c r="J73" s="165"/>
      <c r="K73" s="165"/>
      <c r="L73" s="165"/>
      <c r="M73" s="165"/>
      <c r="N73" s="165"/>
      <c r="O73" s="165"/>
    </row>
    <row r="74" spans="1:15" ht="27" customHeight="1" x14ac:dyDescent="0.25">
      <c r="A74" s="193" t="s">
        <v>3822</v>
      </c>
      <c r="B74" s="196" t="s">
        <v>3707</v>
      </c>
      <c r="C74" s="194">
        <v>1445043.6</v>
      </c>
      <c r="D74" s="163"/>
      <c r="E74" s="164"/>
      <c r="F74" s="165"/>
      <c r="G74" s="165"/>
      <c r="H74" s="165"/>
      <c r="I74" s="165"/>
      <c r="J74" s="165"/>
      <c r="K74" s="165"/>
      <c r="L74" s="165"/>
      <c r="M74" s="165"/>
      <c r="N74" s="165"/>
      <c r="O74" s="165"/>
    </row>
    <row r="75" spans="1:15" ht="27" customHeight="1" x14ac:dyDescent="0.25">
      <c r="A75" s="193" t="s">
        <v>3822</v>
      </c>
      <c r="B75" s="196" t="s">
        <v>3700</v>
      </c>
      <c r="C75" s="194">
        <v>712844.4</v>
      </c>
      <c r="D75" s="163"/>
      <c r="E75" s="164"/>
      <c r="F75" s="165"/>
      <c r="G75" s="165"/>
      <c r="H75" s="165"/>
      <c r="I75" s="165"/>
      <c r="J75" s="165"/>
      <c r="K75" s="165"/>
      <c r="L75" s="165"/>
      <c r="M75" s="165"/>
      <c r="N75" s="165"/>
      <c r="O75" s="165"/>
    </row>
    <row r="76" spans="1:15" ht="27" customHeight="1" x14ac:dyDescent="0.25">
      <c r="A76" s="193" t="s">
        <v>3907</v>
      </c>
      <c r="B76" s="177" t="s">
        <v>3711</v>
      </c>
      <c r="C76" s="194">
        <v>236069.1</v>
      </c>
      <c r="D76" s="163"/>
      <c r="E76" s="164"/>
      <c r="F76" s="165"/>
      <c r="G76" s="165"/>
      <c r="H76" s="165"/>
      <c r="I76" s="165"/>
      <c r="J76" s="165"/>
      <c r="K76" s="165"/>
      <c r="L76" s="165"/>
      <c r="M76" s="165"/>
      <c r="N76" s="165"/>
      <c r="O76" s="165"/>
    </row>
    <row r="77" spans="1:15" ht="27" customHeight="1" x14ac:dyDescent="0.25">
      <c r="A77" s="193" t="s">
        <v>3908</v>
      </c>
      <c r="B77" s="196" t="s">
        <v>3707</v>
      </c>
      <c r="C77" s="194">
        <v>1501230</v>
      </c>
      <c r="D77" s="163"/>
      <c r="E77" s="164"/>
      <c r="F77" s="165"/>
      <c r="G77" s="165"/>
      <c r="H77" s="165"/>
      <c r="I77" s="165"/>
      <c r="J77" s="165"/>
      <c r="K77" s="165"/>
      <c r="L77" s="165"/>
      <c r="M77" s="165"/>
      <c r="N77" s="165"/>
      <c r="O77" s="165"/>
    </row>
    <row r="78" spans="1:15" ht="27" customHeight="1" x14ac:dyDescent="0.25">
      <c r="A78" s="193" t="s">
        <v>3823</v>
      </c>
      <c r="B78" s="196" t="s">
        <v>3705</v>
      </c>
      <c r="C78" s="194">
        <v>144903.09</v>
      </c>
      <c r="D78" s="163"/>
      <c r="E78" s="164"/>
      <c r="F78" s="165"/>
      <c r="G78" s="165"/>
      <c r="H78" s="165"/>
      <c r="I78" s="165"/>
      <c r="J78" s="165"/>
      <c r="K78" s="165"/>
      <c r="L78" s="165"/>
      <c r="M78" s="165"/>
      <c r="N78" s="165"/>
      <c r="O78" s="165"/>
    </row>
    <row r="79" spans="1:15" ht="27" customHeight="1" x14ac:dyDescent="0.25">
      <c r="A79" s="193" t="s">
        <v>3823</v>
      </c>
      <c r="B79" s="196" t="s">
        <v>3707</v>
      </c>
      <c r="C79" s="194">
        <v>1106035.71</v>
      </c>
      <c r="D79" s="163"/>
      <c r="E79" s="164"/>
      <c r="F79" s="165"/>
      <c r="G79" s="165"/>
      <c r="H79" s="165"/>
      <c r="I79" s="165"/>
      <c r="J79" s="165"/>
      <c r="K79" s="165"/>
      <c r="L79" s="165"/>
      <c r="M79" s="165"/>
      <c r="N79" s="165"/>
      <c r="O79" s="165"/>
    </row>
    <row r="80" spans="1:15" ht="27" customHeight="1" x14ac:dyDescent="0.25">
      <c r="A80" s="193" t="s">
        <v>3824</v>
      </c>
      <c r="B80" s="196" t="s">
        <v>3700</v>
      </c>
      <c r="C80" s="194">
        <v>1170208.8</v>
      </c>
      <c r="D80" s="163"/>
      <c r="E80" s="164"/>
      <c r="F80" s="165"/>
      <c r="G80" s="165"/>
      <c r="H80" s="165"/>
      <c r="I80" s="165"/>
      <c r="J80" s="165"/>
      <c r="K80" s="165"/>
      <c r="L80" s="165"/>
      <c r="M80" s="165"/>
      <c r="N80" s="165"/>
      <c r="O80" s="165"/>
    </row>
    <row r="81" spans="1:15" ht="27" customHeight="1" x14ac:dyDescent="0.25">
      <c r="A81" s="193" t="s">
        <v>3824</v>
      </c>
      <c r="B81" s="196" t="s">
        <v>3704</v>
      </c>
      <c r="C81" s="194">
        <v>2218348.7999999998</v>
      </c>
      <c r="D81" s="163"/>
      <c r="E81" s="164"/>
      <c r="F81" s="165"/>
      <c r="G81" s="165"/>
      <c r="H81" s="165"/>
      <c r="I81" s="165"/>
      <c r="J81" s="165"/>
      <c r="K81" s="165"/>
      <c r="L81" s="165"/>
      <c r="M81" s="165"/>
      <c r="N81" s="165"/>
      <c r="O81" s="165"/>
    </row>
    <row r="82" spans="1:15" ht="27" customHeight="1" x14ac:dyDescent="0.25">
      <c r="A82" s="193" t="s">
        <v>3824</v>
      </c>
      <c r="B82" s="196" t="s">
        <v>3707</v>
      </c>
      <c r="C82" s="194">
        <v>2362974</v>
      </c>
      <c r="D82" s="163"/>
      <c r="E82" s="164"/>
      <c r="F82" s="165"/>
      <c r="G82" s="165"/>
      <c r="H82" s="165"/>
      <c r="I82" s="165"/>
      <c r="J82" s="165"/>
      <c r="K82" s="165"/>
      <c r="L82" s="165"/>
      <c r="M82" s="165"/>
      <c r="N82" s="165"/>
      <c r="O82" s="165"/>
    </row>
    <row r="83" spans="1:15" ht="27" customHeight="1" x14ac:dyDescent="0.25">
      <c r="A83" s="193" t="s">
        <v>3825</v>
      </c>
      <c r="B83" s="196" t="s">
        <v>3707</v>
      </c>
      <c r="C83" s="194">
        <v>3063771.6</v>
      </c>
      <c r="D83" s="163"/>
      <c r="E83" s="164"/>
      <c r="F83" s="165"/>
      <c r="G83" s="165"/>
      <c r="H83" s="165"/>
      <c r="I83" s="165"/>
      <c r="J83" s="165"/>
      <c r="K83" s="165"/>
      <c r="L83" s="165"/>
      <c r="M83" s="165"/>
      <c r="N83" s="165"/>
      <c r="O83" s="165"/>
    </row>
    <row r="84" spans="1:15" ht="27" customHeight="1" x14ac:dyDescent="0.25">
      <c r="A84" s="193" t="s">
        <v>3825</v>
      </c>
      <c r="B84" s="196" t="s">
        <v>3700</v>
      </c>
      <c r="C84" s="194">
        <v>1498797.6</v>
      </c>
      <c r="D84" s="163"/>
      <c r="E84" s="164"/>
      <c r="F84" s="165"/>
      <c r="G84" s="165"/>
      <c r="H84" s="165"/>
      <c r="I84" s="165"/>
      <c r="J84" s="165"/>
      <c r="K84" s="165"/>
      <c r="L84" s="165"/>
      <c r="M84" s="165"/>
      <c r="N84" s="165"/>
      <c r="O84" s="165"/>
    </row>
    <row r="85" spans="1:15" ht="27" customHeight="1" x14ac:dyDescent="0.25">
      <c r="A85" s="193" t="s">
        <v>3909</v>
      </c>
      <c r="B85" s="196" t="s">
        <v>3700</v>
      </c>
      <c r="C85" s="194">
        <v>1713004.8</v>
      </c>
      <c r="D85" s="163"/>
      <c r="E85" s="164"/>
      <c r="F85" s="165"/>
      <c r="G85" s="165"/>
      <c r="H85" s="165"/>
      <c r="I85" s="165"/>
      <c r="J85" s="165"/>
      <c r="K85" s="165"/>
      <c r="L85" s="165"/>
      <c r="M85" s="165"/>
      <c r="N85" s="165"/>
      <c r="O85" s="165"/>
    </row>
    <row r="86" spans="1:15" ht="27" customHeight="1" x14ac:dyDescent="0.25">
      <c r="A86" s="193" t="s">
        <v>3909</v>
      </c>
      <c r="B86" s="196" t="s">
        <v>3707</v>
      </c>
      <c r="C86" s="194">
        <v>3777220.8</v>
      </c>
      <c r="D86" s="163"/>
      <c r="E86" s="164"/>
      <c r="F86" s="165"/>
      <c r="G86" s="165"/>
      <c r="H86" s="165"/>
      <c r="I86" s="165"/>
      <c r="J86" s="165"/>
      <c r="K86" s="165"/>
      <c r="L86" s="165"/>
      <c r="M86" s="165"/>
      <c r="N86" s="165"/>
      <c r="O86" s="165"/>
    </row>
    <row r="87" spans="1:15" ht="27" customHeight="1" x14ac:dyDescent="0.25">
      <c r="A87" s="193" t="s">
        <v>3713</v>
      </c>
      <c r="B87" s="191" t="s">
        <v>3700</v>
      </c>
      <c r="C87" s="192">
        <v>527972.4</v>
      </c>
      <c r="D87" s="163"/>
      <c r="E87" s="164"/>
      <c r="F87" s="165"/>
      <c r="G87" s="165"/>
      <c r="H87" s="165"/>
      <c r="I87" s="165"/>
      <c r="J87" s="165"/>
      <c r="K87" s="165"/>
      <c r="L87" s="165"/>
      <c r="M87" s="165"/>
      <c r="N87" s="165"/>
      <c r="O87" s="165"/>
    </row>
    <row r="88" spans="1:15" ht="27" customHeight="1" x14ac:dyDescent="0.25">
      <c r="A88" s="193" t="s">
        <v>3713</v>
      </c>
      <c r="B88" s="191" t="s">
        <v>3702</v>
      </c>
      <c r="C88" s="192">
        <v>336201.6</v>
      </c>
      <c r="D88" s="163"/>
      <c r="E88" s="164"/>
      <c r="F88" s="165"/>
      <c r="G88" s="165"/>
      <c r="H88" s="165"/>
      <c r="I88" s="165"/>
      <c r="J88" s="165"/>
      <c r="K88" s="165"/>
      <c r="L88" s="165"/>
      <c r="M88" s="165"/>
      <c r="N88" s="165"/>
      <c r="O88" s="165"/>
    </row>
    <row r="89" spans="1:15" ht="27" customHeight="1" x14ac:dyDescent="0.25">
      <c r="A89" s="193" t="s">
        <v>3826</v>
      </c>
      <c r="B89" s="196" t="s">
        <v>3705</v>
      </c>
      <c r="C89" s="194">
        <v>317715.59999999998</v>
      </c>
      <c r="D89" s="163"/>
      <c r="E89" s="164"/>
      <c r="F89" s="165"/>
      <c r="G89" s="165"/>
      <c r="H89" s="165"/>
      <c r="I89" s="165"/>
      <c r="J89" s="165"/>
      <c r="K89" s="165"/>
      <c r="L89" s="165"/>
      <c r="M89" s="165"/>
      <c r="N89" s="165"/>
      <c r="O89" s="165"/>
    </row>
    <row r="90" spans="1:15" ht="27" customHeight="1" x14ac:dyDescent="0.25">
      <c r="A90" s="193" t="s">
        <v>3827</v>
      </c>
      <c r="B90" s="196" t="s">
        <v>3704</v>
      </c>
      <c r="C90" s="194">
        <v>1489264.8</v>
      </c>
      <c r="D90" s="163"/>
      <c r="E90" s="164"/>
      <c r="F90" s="165"/>
      <c r="G90" s="165"/>
      <c r="H90" s="165"/>
      <c r="I90" s="165"/>
      <c r="J90" s="165"/>
      <c r="K90" s="165"/>
      <c r="L90" s="165"/>
      <c r="M90" s="165"/>
      <c r="N90" s="165"/>
      <c r="O90" s="165"/>
    </row>
    <row r="91" spans="1:15" ht="27" customHeight="1" x14ac:dyDescent="0.25">
      <c r="A91" s="193" t="s">
        <v>3827</v>
      </c>
      <c r="B91" s="196" t="s">
        <v>3705</v>
      </c>
      <c r="C91" s="194">
        <v>323938.8</v>
      </c>
      <c r="D91" s="163"/>
      <c r="E91" s="164"/>
      <c r="F91" s="165"/>
      <c r="G91" s="165"/>
      <c r="H91" s="165"/>
      <c r="I91" s="165"/>
      <c r="J91" s="165"/>
      <c r="K91" s="165"/>
      <c r="L91" s="165"/>
      <c r="M91" s="165"/>
      <c r="N91" s="165"/>
      <c r="O91" s="165"/>
    </row>
    <row r="92" spans="1:15" ht="27" customHeight="1" x14ac:dyDescent="0.25">
      <c r="A92" s="193" t="s">
        <v>3910</v>
      </c>
      <c r="B92" s="195" t="s">
        <v>3704</v>
      </c>
      <c r="C92" s="194">
        <v>4901424.8</v>
      </c>
      <c r="D92" s="163"/>
      <c r="E92" s="164"/>
      <c r="F92" s="165"/>
      <c r="G92" s="165"/>
      <c r="H92" s="165"/>
      <c r="I92" s="165"/>
      <c r="J92" s="165"/>
      <c r="K92" s="165"/>
      <c r="L92" s="165"/>
      <c r="M92" s="165"/>
      <c r="N92" s="165"/>
      <c r="O92" s="165"/>
    </row>
    <row r="93" spans="1:15" ht="27" customHeight="1" x14ac:dyDescent="0.25">
      <c r="A93" s="193" t="s">
        <v>3661</v>
      </c>
      <c r="B93" s="196" t="s">
        <v>3704</v>
      </c>
      <c r="C93" s="194">
        <v>4981471.2</v>
      </c>
      <c r="D93" s="163"/>
      <c r="E93" s="164"/>
      <c r="F93" s="165"/>
      <c r="G93" s="165"/>
      <c r="H93" s="165"/>
      <c r="I93" s="165"/>
      <c r="J93" s="165"/>
      <c r="K93" s="165"/>
      <c r="L93" s="165"/>
      <c r="M93" s="165"/>
      <c r="N93" s="165"/>
      <c r="O93" s="165"/>
    </row>
    <row r="94" spans="1:15" ht="27" customHeight="1" x14ac:dyDescent="0.25">
      <c r="A94" s="193" t="s">
        <v>3911</v>
      </c>
      <c r="B94" s="195" t="s">
        <v>3705</v>
      </c>
      <c r="C94" s="194">
        <v>638457.59999999998</v>
      </c>
      <c r="D94" s="163"/>
      <c r="E94" s="164"/>
      <c r="F94" s="165"/>
      <c r="G94" s="165"/>
      <c r="H94" s="165"/>
      <c r="I94" s="165"/>
      <c r="J94" s="165"/>
      <c r="K94" s="165"/>
      <c r="L94" s="165"/>
      <c r="M94" s="165"/>
      <c r="N94" s="165"/>
      <c r="O94" s="165"/>
    </row>
    <row r="95" spans="1:15" ht="27" customHeight="1" x14ac:dyDescent="0.25">
      <c r="A95" s="193" t="s">
        <v>3912</v>
      </c>
      <c r="B95" s="191" t="s">
        <v>3700</v>
      </c>
      <c r="C95" s="192">
        <v>1586563.2</v>
      </c>
      <c r="D95" s="163"/>
      <c r="E95" s="164"/>
      <c r="F95" s="165"/>
      <c r="G95" s="165"/>
      <c r="H95" s="165"/>
      <c r="I95" s="165"/>
      <c r="J95" s="165"/>
      <c r="K95" s="165"/>
      <c r="L95" s="165"/>
      <c r="M95" s="165"/>
      <c r="N95" s="165"/>
      <c r="O95" s="165"/>
    </row>
    <row r="96" spans="1:15" ht="27" customHeight="1" x14ac:dyDescent="0.25">
      <c r="A96" s="193" t="s">
        <v>3912</v>
      </c>
      <c r="B96" s="191" t="s">
        <v>3707</v>
      </c>
      <c r="C96" s="192">
        <v>2626608</v>
      </c>
      <c r="D96" s="163"/>
      <c r="E96" s="164"/>
      <c r="F96" s="165"/>
      <c r="G96" s="165"/>
      <c r="H96" s="165"/>
      <c r="I96" s="165"/>
      <c r="J96" s="165"/>
      <c r="K96" s="165"/>
      <c r="L96" s="165"/>
      <c r="M96" s="165"/>
      <c r="N96" s="165"/>
      <c r="O96" s="165"/>
    </row>
    <row r="97" spans="1:15" ht="27" customHeight="1" x14ac:dyDescent="0.25">
      <c r="A97" s="193" t="s">
        <v>3645</v>
      </c>
      <c r="B97" s="191" t="s">
        <v>3700</v>
      </c>
      <c r="C97" s="192">
        <v>1440092.1</v>
      </c>
      <c r="D97" s="163"/>
      <c r="E97" s="164"/>
      <c r="F97" s="165"/>
      <c r="G97" s="165"/>
      <c r="H97" s="165"/>
      <c r="I97" s="165"/>
      <c r="J97" s="165"/>
      <c r="K97" s="165"/>
      <c r="L97" s="165"/>
      <c r="M97" s="165"/>
      <c r="N97" s="165"/>
      <c r="O97" s="165"/>
    </row>
    <row r="98" spans="1:15" ht="27" customHeight="1" x14ac:dyDescent="0.25">
      <c r="A98" s="193" t="s">
        <v>3645</v>
      </c>
      <c r="B98" s="191" t="s">
        <v>3707</v>
      </c>
      <c r="C98" s="192">
        <v>1347021.6</v>
      </c>
      <c r="D98" s="163"/>
      <c r="E98" s="164"/>
      <c r="F98" s="165"/>
      <c r="G98" s="165"/>
      <c r="H98" s="165"/>
      <c r="I98" s="165"/>
      <c r="J98" s="165"/>
      <c r="K98" s="165"/>
      <c r="L98" s="165"/>
      <c r="M98" s="165"/>
      <c r="N98" s="165"/>
      <c r="O98" s="165"/>
    </row>
    <row r="99" spans="1:15" ht="27" customHeight="1" x14ac:dyDescent="0.25">
      <c r="A99" s="193" t="s">
        <v>3646</v>
      </c>
      <c r="B99" s="191" t="s">
        <v>3703</v>
      </c>
      <c r="C99" s="192">
        <v>3598346.4</v>
      </c>
      <c r="D99" s="163"/>
      <c r="E99" s="164"/>
      <c r="F99" s="165"/>
      <c r="G99" s="165"/>
      <c r="H99" s="165"/>
      <c r="I99" s="165"/>
      <c r="J99" s="165"/>
      <c r="K99" s="165"/>
      <c r="L99" s="165"/>
      <c r="M99" s="165"/>
      <c r="N99" s="165"/>
      <c r="O99" s="165"/>
    </row>
    <row r="100" spans="1:15" ht="27" customHeight="1" x14ac:dyDescent="0.25">
      <c r="A100" s="195" t="s">
        <v>3646</v>
      </c>
      <c r="B100" s="195" t="s">
        <v>3994</v>
      </c>
      <c r="C100" s="194">
        <v>539949.6</v>
      </c>
      <c r="D100" s="163"/>
      <c r="E100" s="164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</row>
    <row r="101" spans="1:15" ht="27" customHeight="1" x14ac:dyDescent="0.25">
      <c r="A101" s="195" t="s">
        <v>3646</v>
      </c>
      <c r="B101" s="195" t="s">
        <v>3995</v>
      </c>
      <c r="C101" s="194">
        <v>806473.2</v>
      </c>
      <c r="D101" s="163"/>
      <c r="E101" s="164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</row>
    <row r="102" spans="1:15" ht="27" customHeight="1" x14ac:dyDescent="0.25">
      <c r="A102" s="195" t="s">
        <v>3646</v>
      </c>
      <c r="B102" s="195" t="s">
        <v>3706</v>
      </c>
      <c r="C102" s="194">
        <v>192492</v>
      </c>
      <c r="D102" s="163"/>
      <c r="E102" s="164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</row>
    <row r="103" spans="1:15" ht="27" customHeight="1" x14ac:dyDescent="0.25">
      <c r="A103" s="193" t="s">
        <v>3646</v>
      </c>
      <c r="B103" s="195" t="s">
        <v>3704</v>
      </c>
      <c r="C103" s="194">
        <v>571638</v>
      </c>
      <c r="D103" s="163"/>
      <c r="E103" s="164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</row>
    <row r="104" spans="1:15" ht="27" customHeight="1" x14ac:dyDescent="0.25">
      <c r="A104" s="195" t="s">
        <v>3646</v>
      </c>
      <c r="B104" s="195" t="s">
        <v>3700</v>
      </c>
      <c r="C104" s="194">
        <v>2655956.4</v>
      </c>
      <c r="D104" s="163"/>
      <c r="E104" s="164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</row>
    <row r="105" spans="1:15" ht="27" customHeight="1" x14ac:dyDescent="0.25">
      <c r="A105" s="193" t="s">
        <v>3646</v>
      </c>
      <c r="B105" s="195" t="s">
        <v>3707</v>
      </c>
      <c r="C105" s="194">
        <v>2534677.2000000002</v>
      </c>
      <c r="D105" s="163"/>
      <c r="E105" s="164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</row>
    <row r="106" spans="1:15" ht="27" customHeight="1" x14ac:dyDescent="0.25">
      <c r="A106" s="195" t="s">
        <v>3646</v>
      </c>
      <c r="B106" s="195" t="s">
        <v>3705</v>
      </c>
      <c r="C106" s="194">
        <v>1322228.3999999999</v>
      </c>
      <c r="D106" s="163"/>
      <c r="E106" s="164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</row>
    <row r="107" spans="1:15" ht="27" customHeight="1" x14ac:dyDescent="0.25">
      <c r="A107" s="193" t="s">
        <v>3647</v>
      </c>
      <c r="B107" s="191" t="s">
        <v>3703</v>
      </c>
      <c r="C107" s="192">
        <v>3598346.4</v>
      </c>
      <c r="D107" s="163"/>
      <c r="E107" s="164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</row>
    <row r="108" spans="1:15" ht="27" customHeight="1" x14ac:dyDescent="0.25">
      <c r="A108" s="195" t="s">
        <v>3647</v>
      </c>
      <c r="B108" s="195" t="s">
        <v>3700</v>
      </c>
      <c r="C108" s="194">
        <v>2744245.2</v>
      </c>
      <c r="D108" s="163"/>
      <c r="E108" s="164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</row>
    <row r="109" spans="1:15" ht="27" customHeight="1" x14ac:dyDescent="0.25">
      <c r="A109" s="193" t="s">
        <v>3647</v>
      </c>
      <c r="B109" s="195" t="s">
        <v>3707</v>
      </c>
      <c r="C109" s="194">
        <v>2442097.2000000002</v>
      </c>
      <c r="D109" s="163"/>
      <c r="E109" s="164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</row>
    <row r="110" spans="1:15" ht="27" customHeight="1" x14ac:dyDescent="0.25">
      <c r="A110" s="195" t="s">
        <v>3647</v>
      </c>
      <c r="B110" s="195" t="s">
        <v>3705</v>
      </c>
      <c r="C110" s="194">
        <v>1296322.8</v>
      </c>
      <c r="D110" s="163"/>
      <c r="E110" s="164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</row>
    <row r="111" spans="1:15" ht="27" customHeight="1" x14ac:dyDescent="0.25">
      <c r="A111" s="193" t="s">
        <v>3647</v>
      </c>
      <c r="B111" s="195" t="s">
        <v>3704</v>
      </c>
      <c r="C111" s="194">
        <v>533470.80000000005</v>
      </c>
      <c r="D111" s="163"/>
      <c r="E111" s="164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</row>
    <row r="112" spans="1:15" ht="27" customHeight="1" x14ac:dyDescent="0.25">
      <c r="A112" s="193" t="s">
        <v>3648</v>
      </c>
      <c r="B112" s="191" t="s">
        <v>3703</v>
      </c>
      <c r="C112" s="192">
        <v>3598346.4</v>
      </c>
      <c r="D112" s="163"/>
      <c r="E112" s="164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</row>
    <row r="113" spans="1:15" ht="27" customHeight="1" x14ac:dyDescent="0.25">
      <c r="A113" s="195" t="s">
        <v>3648</v>
      </c>
      <c r="B113" s="195" t="s">
        <v>3706</v>
      </c>
      <c r="C113" s="194">
        <v>513014.4</v>
      </c>
      <c r="D113" s="163"/>
      <c r="E113" s="164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</row>
    <row r="114" spans="1:15" ht="27" customHeight="1" x14ac:dyDescent="0.25">
      <c r="A114" s="195" t="s">
        <v>3648</v>
      </c>
      <c r="B114" s="195" t="s">
        <v>3702</v>
      </c>
      <c r="C114" s="194">
        <v>929560.8</v>
      </c>
      <c r="D114" s="163"/>
      <c r="E114" s="164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</row>
    <row r="115" spans="1:15" ht="27" customHeight="1" x14ac:dyDescent="0.25">
      <c r="A115" s="195" t="s">
        <v>3648</v>
      </c>
      <c r="B115" s="195" t="s">
        <v>3702</v>
      </c>
      <c r="C115" s="194">
        <v>731139.6</v>
      </c>
      <c r="D115" s="163"/>
      <c r="E115" s="164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</row>
    <row r="116" spans="1:15" ht="27" customHeight="1" x14ac:dyDescent="0.25">
      <c r="A116" s="195" t="s">
        <v>3648</v>
      </c>
      <c r="B116" s="195" t="s">
        <v>3700</v>
      </c>
      <c r="C116" s="194">
        <v>2388768</v>
      </c>
      <c r="D116" s="163"/>
      <c r="E116" s="164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</row>
    <row r="117" spans="1:15" ht="27" customHeight="1" x14ac:dyDescent="0.25">
      <c r="A117" s="193" t="s">
        <v>3648</v>
      </c>
      <c r="B117" s="195" t="s">
        <v>3707</v>
      </c>
      <c r="C117" s="194">
        <v>2644914</v>
      </c>
      <c r="D117" s="163"/>
      <c r="E117" s="164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</row>
    <row r="118" spans="1:15" ht="27" customHeight="1" x14ac:dyDescent="0.25">
      <c r="A118" s="191" t="s">
        <v>3649</v>
      </c>
      <c r="B118" s="191" t="s">
        <v>3703</v>
      </c>
      <c r="C118" s="192">
        <v>8991888</v>
      </c>
      <c r="D118" s="163"/>
      <c r="E118" s="164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</row>
    <row r="119" spans="1:15" ht="27" customHeight="1" x14ac:dyDescent="0.25">
      <c r="A119" s="197" t="s">
        <v>3828</v>
      </c>
      <c r="B119" s="196" t="s">
        <v>3706</v>
      </c>
      <c r="C119" s="194">
        <v>526974</v>
      </c>
      <c r="D119" s="163"/>
      <c r="E119" s="164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</row>
    <row r="120" spans="1:15" ht="27" customHeight="1" x14ac:dyDescent="0.25">
      <c r="A120" s="197" t="s">
        <v>3828</v>
      </c>
      <c r="B120" s="196" t="s">
        <v>3704</v>
      </c>
      <c r="C120" s="194">
        <v>2040516</v>
      </c>
      <c r="D120" s="163"/>
      <c r="E120" s="164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</row>
    <row r="121" spans="1:15" ht="27" customHeight="1" x14ac:dyDescent="0.25">
      <c r="A121" s="197" t="s">
        <v>3828</v>
      </c>
      <c r="B121" s="195" t="s">
        <v>3709</v>
      </c>
      <c r="C121" s="194">
        <v>2155970.4</v>
      </c>
      <c r="D121" s="163"/>
      <c r="E121" s="164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</row>
    <row r="122" spans="1:15" ht="27" customHeight="1" x14ac:dyDescent="0.25">
      <c r="A122" s="193" t="s">
        <v>3829</v>
      </c>
      <c r="B122" s="198" t="s">
        <v>3707</v>
      </c>
      <c r="C122" s="194">
        <v>469376.33</v>
      </c>
      <c r="D122" s="163"/>
      <c r="E122" s="164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</row>
    <row r="123" spans="1:15" ht="27" customHeight="1" x14ac:dyDescent="0.25">
      <c r="A123" s="193" t="s">
        <v>3829</v>
      </c>
      <c r="B123" s="195" t="s">
        <v>3813</v>
      </c>
      <c r="C123" s="194">
        <v>469376.33</v>
      </c>
      <c r="D123" s="163"/>
      <c r="E123" s="164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</row>
    <row r="124" spans="1:15" ht="27" customHeight="1" x14ac:dyDescent="0.25">
      <c r="A124" s="193" t="s">
        <v>3666</v>
      </c>
      <c r="B124" s="196" t="s">
        <v>3703</v>
      </c>
      <c r="C124" s="194">
        <v>8913189.5999999996</v>
      </c>
      <c r="D124" s="163"/>
      <c r="E124" s="164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</row>
    <row r="125" spans="1:15" ht="27" customHeight="1" x14ac:dyDescent="0.25">
      <c r="A125" s="193" t="s">
        <v>3650</v>
      </c>
      <c r="B125" s="191" t="s">
        <v>3703</v>
      </c>
      <c r="C125" s="192">
        <v>12858867.6</v>
      </c>
      <c r="D125" s="163"/>
      <c r="E125" s="164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</row>
    <row r="126" spans="1:15" ht="27" customHeight="1" x14ac:dyDescent="0.25">
      <c r="A126" s="191" t="s">
        <v>3913</v>
      </c>
      <c r="B126" s="191" t="s">
        <v>3702</v>
      </c>
      <c r="C126" s="192">
        <v>1165025.32</v>
      </c>
      <c r="D126" s="163"/>
      <c r="E126" s="164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</row>
    <row r="127" spans="1:15" ht="27" customHeight="1" x14ac:dyDescent="0.25">
      <c r="A127" s="193" t="s">
        <v>3651</v>
      </c>
      <c r="B127" s="191" t="s">
        <v>3703</v>
      </c>
      <c r="C127" s="192">
        <v>11037696</v>
      </c>
      <c r="D127" s="163"/>
      <c r="E127" s="164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</row>
    <row r="128" spans="1:15" ht="27" customHeight="1" x14ac:dyDescent="0.25">
      <c r="A128" s="193" t="s">
        <v>3651</v>
      </c>
      <c r="B128" s="196" t="s">
        <v>3702</v>
      </c>
      <c r="C128" s="194">
        <v>1394461.02</v>
      </c>
      <c r="D128" s="163"/>
      <c r="E128" s="164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</row>
    <row r="129" spans="1:15" ht="27" customHeight="1" x14ac:dyDescent="0.25">
      <c r="A129" s="193" t="s">
        <v>3651</v>
      </c>
      <c r="B129" s="196" t="s">
        <v>3702</v>
      </c>
      <c r="C129" s="194">
        <v>1394461.02</v>
      </c>
      <c r="D129" s="163"/>
      <c r="E129" s="164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</row>
    <row r="130" spans="1:15" ht="27" customHeight="1" x14ac:dyDescent="0.25">
      <c r="A130" s="193" t="s">
        <v>3651</v>
      </c>
      <c r="B130" s="196" t="s">
        <v>3705</v>
      </c>
      <c r="C130" s="194">
        <v>3035305.1</v>
      </c>
      <c r="D130" s="163"/>
      <c r="E130" s="164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</row>
    <row r="131" spans="1:15" ht="27" customHeight="1" x14ac:dyDescent="0.25">
      <c r="A131" s="193" t="s">
        <v>3651</v>
      </c>
      <c r="B131" s="195" t="s">
        <v>3707</v>
      </c>
      <c r="C131" s="194">
        <v>5641868.4000000004</v>
      </c>
      <c r="D131" s="163"/>
      <c r="E131" s="164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</row>
    <row r="132" spans="1:15" ht="27" customHeight="1" x14ac:dyDescent="0.25">
      <c r="A132" s="191" t="s">
        <v>3914</v>
      </c>
      <c r="B132" s="177" t="s">
        <v>3711</v>
      </c>
      <c r="C132" s="194">
        <v>38442.54</v>
      </c>
      <c r="D132" s="163"/>
      <c r="E132" s="164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</row>
    <row r="133" spans="1:15" ht="27" customHeight="1" x14ac:dyDescent="0.25">
      <c r="A133" s="191" t="s">
        <v>3652</v>
      </c>
      <c r="B133" s="191" t="s">
        <v>3700</v>
      </c>
      <c r="C133" s="192">
        <v>5681657.2000000002</v>
      </c>
      <c r="D133" s="163"/>
      <c r="E133" s="164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</row>
    <row r="134" spans="1:15" ht="27" customHeight="1" x14ac:dyDescent="0.25">
      <c r="A134" s="195" t="s">
        <v>3652</v>
      </c>
      <c r="B134" s="191" t="s">
        <v>3704</v>
      </c>
      <c r="C134" s="192">
        <v>2315662.67</v>
      </c>
      <c r="D134" s="163"/>
      <c r="E134" s="164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</row>
    <row r="135" spans="1:15" ht="27" customHeight="1" x14ac:dyDescent="0.25">
      <c r="A135" s="193" t="s">
        <v>3667</v>
      </c>
      <c r="B135" s="196" t="s">
        <v>3703</v>
      </c>
      <c r="C135" s="194">
        <v>12839152.800000001</v>
      </c>
      <c r="D135" s="163"/>
      <c r="E135" s="164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</row>
    <row r="136" spans="1:15" ht="27" customHeight="1" x14ac:dyDescent="0.25">
      <c r="A136" s="193" t="s">
        <v>3668</v>
      </c>
      <c r="B136" s="196" t="s">
        <v>3703</v>
      </c>
      <c r="C136" s="194">
        <v>10707307.199999999</v>
      </c>
      <c r="D136" s="163"/>
      <c r="E136" s="164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</row>
    <row r="137" spans="1:15" ht="27" customHeight="1" x14ac:dyDescent="0.25">
      <c r="A137" s="193" t="s">
        <v>3669</v>
      </c>
      <c r="B137" s="196" t="s">
        <v>3703</v>
      </c>
      <c r="C137" s="194">
        <v>8911180.8000000007</v>
      </c>
      <c r="D137" s="163"/>
      <c r="E137" s="164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</row>
    <row r="138" spans="1:15" ht="27" customHeight="1" x14ac:dyDescent="0.25">
      <c r="A138" s="193" t="s">
        <v>3670</v>
      </c>
      <c r="B138" s="196" t="s">
        <v>3703</v>
      </c>
      <c r="C138" s="194">
        <v>5248116</v>
      </c>
      <c r="D138" s="163"/>
      <c r="E138" s="164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</row>
    <row r="139" spans="1:15" ht="27" customHeight="1" x14ac:dyDescent="0.25">
      <c r="A139" s="193" t="s">
        <v>3712</v>
      </c>
      <c r="B139" s="191" t="s">
        <v>3703</v>
      </c>
      <c r="C139" s="192">
        <v>7095529.2000000002</v>
      </c>
      <c r="D139" s="163"/>
      <c r="E139" s="164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</row>
    <row r="140" spans="1:15" ht="27" customHeight="1" x14ac:dyDescent="0.25">
      <c r="A140" s="193" t="s">
        <v>3671</v>
      </c>
      <c r="B140" s="196" t="s">
        <v>3703</v>
      </c>
      <c r="C140" s="194">
        <v>7143518.4000000004</v>
      </c>
      <c r="D140" s="163"/>
      <c r="E140" s="164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</row>
    <row r="141" spans="1:15" ht="27" customHeight="1" x14ac:dyDescent="0.25">
      <c r="A141" s="193" t="s">
        <v>3672</v>
      </c>
      <c r="B141" s="196" t="s">
        <v>3703</v>
      </c>
      <c r="C141" s="194">
        <v>10461526.800000001</v>
      </c>
      <c r="D141" s="165"/>
      <c r="E141" s="164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</row>
    <row r="142" spans="1:15" ht="27" customHeight="1" x14ac:dyDescent="0.25">
      <c r="A142" s="193" t="s">
        <v>3673</v>
      </c>
      <c r="B142" s="196" t="s">
        <v>3703</v>
      </c>
      <c r="C142" s="194">
        <v>7116732</v>
      </c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</row>
    <row r="143" spans="1:15" ht="27" customHeight="1" x14ac:dyDescent="0.25">
      <c r="A143" s="191" t="s">
        <v>3915</v>
      </c>
      <c r="B143" s="191" t="s">
        <v>3704</v>
      </c>
      <c r="C143" s="192">
        <v>3647483</v>
      </c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</row>
    <row r="144" spans="1:15" ht="27" customHeight="1" x14ac:dyDescent="0.25">
      <c r="A144" s="193" t="s">
        <v>3653</v>
      </c>
      <c r="B144" s="191" t="s">
        <v>3705</v>
      </c>
      <c r="C144" s="192">
        <v>847285.2</v>
      </c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</row>
    <row r="145" spans="1:15" ht="27" customHeight="1" x14ac:dyDescent="0.25">
      <c r="A145" s="195" t="s">
        <v>3916</v>
      </c>
      <c r="B145" s="196" t="s">
        <v>3706</v>
      </c>
      <c r="C145" s="194">
        <v>755163.6</v>
      </c>
      <c r="D145" s="252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</row>
    <row r="146" spans="1:15" ht="27" customHeight="1" x14ac:dyDescent="0.25">
      <c r="A146" s="195" t="s">
        <v>3916</v>
      </c>
      <c r="B146" s="196" t="s">
        <v>3702</v>
      </c>
      <c r="C146" s="194">
        <v>2928615.6</v>
      </c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</row>
    <row r="147" spans="1:15" ht="27" customHeight="1" x14ac:dyDescent="0.25">
      <c r="A147" s="195" t="s">
        <v>3916</v>
      </c>
      <c r="B147" s="196" t="s">
        <v>3700</v>
      </c>
      <c r="C147" s="194">
        <v>4254452.4000000004</v>
      </c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</row>
    <row r="148" spans="1:15" ht="27" customHeight="1" x14ac:dyDescent="0.25">
      <c r="A148" s="193" t="s">
        <v>3654</v>
      </c>
      <c r="B148" s="191" t="s">
        <v>3704</v>
      </c>
      <c r="C148" s="192">
        <v>2251993.2000000002</v>
      </c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</row>
    <row r="149" spans="1:15" ht="27" customHeight="1" x14ac:dyDescent="0.25">
      <c r="A149" s="173" t="s">
        <v>3917</v>
      </c>
      <c r="B149" s="173" t="s">
        <v>3996</v>
      </c>
      <c r="C149" s="194">
        <v>980531.4</v>
      </c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</row>
    <row r="150" spans="1:15" ht="27" customHeight="1" x14ac:dyDescent="0.25">
      <c r="A150" s="197" t="s">
        <v>3918</v>
      </c>
      <c r="B150" s="196" t="s">
        <v>3704</v>
      </c>
      <c r="C150" s="194">
        <v>4206847.2</v>
      </c>
      <c r="D150" s="252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</row>
    <row r="151" spans="1:15" ht="27" customHeight="1" x14ac:dyDescent="0.25">
      <c r="A151" s="197" t="s">
        <v>3918</v>
      </c>
      <c r="B151" s="196" t="s">
        <v>3700</v>
      </c>
      <c r="C151" s="194">
        <v>11853686.4</v>
      </c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</row>
    <row r="152" spans="1:15" ht="27" customHeight="1" x14ac:dyDescent="0.25">
      <c r="A152" s="195" t="s">
        <v>3686</v>
      </c>
      <c r="B152" s="196" t="s">
        <v>3703</v>
      </c>
      <c r="C152" s="194">
        <v>7151502</v>
      </c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</row>
    <row r="153" spans="1:15" ht="27" customHeight="1" x14ac:dyDescent="0.25">
      <c r="A153" s="197" t="s">
        <v>3919</v>
      </c>
      <c r="B153" s="195" t="s">
        <v>3700</v>
      </c>
      <c r="C153" s="194">
        <v>1048152</v>
      </c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</row>
    <row r="154" spans="1:15" ht="27" customHeight="1" x14ac:dyDescent="0.25">
      <c r="A154" s="195" t="s">
        <v>3920</v>
      </c>
      <c r="B154" s="196" t="s">
        <v>3700</v>
      </c>
      <c r="C154" s="194">
        <v>2580564</v>
      </c>
      <c r="D154" s="252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</row>
    <row r="155" spans="1:15" ht="27" customHeight="1" x14ac:dyDescent="0.25">
      <c r="A155" s="195" t="s">
        <v>3920</v>
      </c>
      <c r="B155" s="196" t="s">
        <v>3706</v>
      </c>
      <c r="C155" s="194">
        <v>286681.2</v>
      </c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</row>
    <row r="156" spans="1:15" ht="27" customHeight="1" x14ac:dyDescent="0.25">
      <c r="A156" s="195" t="s">
        <v>3920</v>
      </c>
      <c r="B156" s="196" t="s">
        <v>3702</v>
      </c>
      <c r="C156" s="194">
        <v>1858305.6</v>
      </c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</row>
    <row r="157" spans="1:15" ht="27" customHeight="1" x14ac:dyDescent="0.25">
      <c r="A157" s="195" t="s">
        <v>3920</v>
      </c>
      <c r="B157" s="195" t="s">
        <v>3709</v>
      </c>
      <c r="C157" s="194">
        <v>1141957.2</v>
      </c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</row>
    <row r="158" spans="1:15" ht="27" customHeight="1" x14ac:dyDescent="0.25">
      <c r="A158" s="195" t="s">
        <v>3674</v>
      </c>
      <c r="B158" s="196" t="s">
        <v>3705</v>
      </c>
      <c r="C158" s="194">
        <v>4483021.74</v>
      </c>
      <c r="D158" s="252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</row>
    <row r="159" spans="1:15" ht="27" customHeight="1" x14ac:dyDescent="0.25">
      <c r="A159" s="195" t="s">
        <v>3674</v>
      </c>
      <c r="B159" s="196" t="s">
        <v>3704</v>
      </c>
      <c r="C159" s="194">
        <v>5140041.93</v>
      </c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</row>
    <row r="160" spans="1:15" ht="27" customHeight="1" x14ac:dyDescent="0.25">
      <c r="A160" s="193" t="s">
        <v>3675</v>
      </c>
      <c r="B160" s="196" t="s">
        <v>3703</v>
      </c>
      <c r="C160" s="194">
        <v>7132179.5999999996</v>
      </c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</row>
    <row r="161" spans="1:15" ht="27" customHeight="1" x14ac:dyDescent="0.25">
      <c r="A161" s="193" t="s">
        <v>3676</v>
      </c>
      <c r="B161" s="196" t="s">
        <v>3703</v>
      </c>
      <c r="C161" s="194">
        <v>10697194.800000001</v>
      </c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</row>
    <row r="162" spans="1:15" ht="27" customHeight="1" x14ac:dyDescent="0.25">
      <c r="A162" s="193" t="s">
        <v>3677</v>
      </c>
      <c r="B162" s="196" t="s">
        <v>3703</v>
      </c>
      <c r="C162" s="194">
        <v>10713132</v>
      </c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</row>
    <row r="163" spans="1:15" ht="27" customHeight="1" x14ac:dyDescent="0.25">
      <c r="A163" s="193" t="s">
        <v>3678</v>
      </c>
      <c r="B163" s="196" t="s">
        <v>3703</v>
      </c>
      <c r="C163" s="194">
        <v>10487289.6</v>
      </c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</row>
    <row r="164" spans="1:15" ht="27" customHeight="1" x14ac:dyDescent="0.25">
      <c r="A164" s="193" t="s">
        <v>3679</v>
      </c>
      <c r="B164" s="196" t="s">
        <v>3703</v>
      </c>
      <c r="C164" s="194">
        <v>8908812</v>
      </c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</row>
    <row r="165" spans="1:15" ht="27" customHeight="1" x14ac:dyDescent="0.25">
      <c r="A165" s="193" t="s">
        <v>3655</v>
      </c>
      <c r="B165" s="191" t="s">
        <v>3703</v>
      </c>
      <c r="C165" s="192">
        <v>11030586</v>
      </c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</row>
    <row r="166" spans="1:15" ht="27" customHeight="1" x14ac:dyDescent="0.25">
      <c r="A166" s="193" t="s">
        <v>3656</v>
      </c>
      <c r="B166" s="191" t="s">
        <v>3703</v>
      </c>
      <c r="C166" s="192">
        <v>7344446.4000000004</v>
      </c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</row>
    <row r="167" spans="1:15" ht="27" customHeight="1" x14ac:dyDescent="0.25">
      <c r="A167" s="193" t="s">
        <v>3680</v>
      </c>
      <c r="B167" s="196" t="s">
        <v>3703</v>
      </c>
      <c r="C167" s="194">
        <v>7149651.5999999996</v>
      </c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</row>
    <row r="168" spans="1:15" ht="27" customHeight="1" x14ac:dyDescent="0.25">
      <c r="A168" s="193" t="s">
        <v>3681</v>
      </c>
      <c r="B168" s="196" t="s">
        <v>3703</v>
      </c>
      <c r="C168" s="194">
        <v>10703743.199999999</v>
      </c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</row>
    <row r="169" spans="1:15" ht="27" customHeight="1" x14ac:dyDescent="0.25">
      <c r="A169" s="193" t="s">
        <v>3682</v>
      </c>
      <c r="B169" s="196" t="s">
        <v>3700</v>
      </c>
      <c r="C169" s="194">
        <v>736075.2</v>
      </c>
      <c r="D169" s="252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</row>
    <row r="170" spans="1:15" ht="27" customHeight="1" x14ac:dyDescent="0.25">
      <c r="A170" s="193" t="s">
        <v>3682</v>
      </c>
      <c r="B170" s="196" t="s">
        <v>3705</v>
      </c>
      <c r="C170" s="194">
        <v>345867.6</v>
      </c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</row>
    <row r="171" spans="1:15" ht="27" customHeight="1" x14ac:dyDescent="0.25">
      <c r="A171" s="193" t="s">
        <v>3682</v>
      </c>
      <c r="B171" s="196" t="s">
        <v>3706</v>
      </c>
      <c r="C171" s="194">
        <v>73020</v>
      </c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</row>
    <row r="172" spans="1:15" ht="27" customHeight="1" x14ac:dyDescent="0.25">
      <c r="A172" s="193" t="s">
        <v>3682</v>
      </c>
      <c r="B172" s="196" t="s">
        <v>3702</v>
      </c>
      <c r="C172" s="194">
        <v>261601.2</v>
      </c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</row>
    <row r="173" spans="1:15" ht="27" customHeight="1" x14ac:dyDescent="0.25">
      <c r="A173" s="191" t="s">
        <v>3921</v>
      </c>
      <c r="B173" s="191" t="s">
        <v>3707</v>
      </c>
      <c r="C173" s="192">
        <v>2782590</v>
      </c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</row>
    <row r="174" spans="1:15" ht="27" customHeight="1" x14ac:dyDescent="0.25">
      <c r="A174" s="195" t="s">
        <v>3683</v>
      </c>
      <c r="B174" s="196" t="s">
        <v>3700</v>
      </c>
      <c r="C174" s="194">
        <v>1861245.6</v>
      </c>
      <c r="D174" s="252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</row>
    <row r="175" spans="1:15" ht="27" customHeight="1" x14ac:dyDescent="0.25">
      <c r="A175" s="195" t="s">
        <v>3683</v>
      </c>
      <c r="B175" s="196" t="s">
        <v>3706</v>
      </c>
      <c r="C175" s="194">
        <v>401357.53</v>
      </c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</row>
    <row r="176" spans="1:15" ht="27" customHeight="1" x14ac:dyDescent="0.25">
      <c r="A176" s="195" t="s">
        <v>3657</v>
      </c>
      <c r="B176" s="191" t="s">
        <v>3703</v>
      </c>
      <c r="C176" s="192">
        <v>3574287.6</v>
      </c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</row>
    <row r="177" spans="1:15" ht="27" customHeight="1" x14ac:dyDescent="0.25">
      <c r="A177" s="193" t="s">
        <v>3835</v>
      </c>
      <c r="B177" s="196" t="s">
        <v>3702</v>
      </c>
      <c r="C177" s="194">
        <v>507711.82</v>
      </c>
      <c r="D177" s="252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</row>
    <row r="178" spans="1:15" ht="27" customHeight="1" x14ac:dyDescent="0.25">
      <c r="A178" s="193" t="s">
        <v>3835</v>
      </c>
      <c r="B178" s="196" t="s">
        <v>3700</v>
      </c>
      <c r="C178" s="194">
        <v>2804228.4</v>
      </c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</row>
    <row r="179" spans="1:15" ht="27" customHeight="1" x14ac:dyDescent="0.25">
      <c r="A179" s="193" t="s">
        <v>3835</v>
      </c>
      <c r="B179" s="196" t="s">
        <v>3706</v>
      </c>
      <c r="C179" s="194">
        <v>486350.83</v>
      </c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</row>
    <row r="180" spans="1:15" ht="27" customHeight="1" x14ac:dyDescent="0.25">
      <c r="A180" s="193" t="s">
        <v>3835</v>
      </c>
      <c r="B180" s="196" t="s">
        <v>3705</v>
      </c>
      <c r="C180" s="194">
        <v>1955837.81</v>
      </c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</row>
    <row r="181" spans="1:15" ht="27" customHeight="1" x14ac:dyDescent="0.25">
      <c r="A181" s="193" t="s">
        <v>3835</v>
      </c>
      <c r="B181" s="196" t="s">
        <v>3704</v>
      </c>
      <c r="C181" s="194">
        <v>1677857.75</v>
      </c>
      <c r="D181" s="163"/>
      <c r="E181" s="164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</row>
    <row r="182" spans="1:15" ht="27" customHeight="1" x14ac:dyDescent="0.25">
      <c r="A182" s="193" t="s">
        <v>3835</v>
      </c>
      <c r="B182" s="196" t="s">
        <v>3709</v>
      </c>
      <c r="C182" s="194">
        <v>1850745.37</v>
      </c>
      <c r="D182" s="163"/>
      <c r="E182" s="164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</row>
    <row r="183" spans="1:15" ht="27" customHeight="1" x14ac:dyDescent="0.25">
      <c r="A183" s="195" t="s">
        <v>3684</v>
      </c>
      <c r="B183" s="196" t="s">
        <v>3700</v>
      </c>
      <c r="C183" s="194">
        <v>908496.06</v>
      </c>
      <c r="D183" s="163"/>
      <c r="E183" s="164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</row>
    <row r="184" spans="1:15" ht="27" customHeight="1" x14ac:dyDescent="0.25">
      <c r="A184" s="195" t="s">
        <v>3684</v>
      </c>
      <c r="B184" s="196" t="s">
        <v>3706</v>
      </c>
      <c r="C184" s="194">
        <v>222455.62</v>
      </c>
      <c r="D184" s="163"/>
      <c r="E184" s="164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</row>
    <row r="185" spans="1:15" ht="27" customHeight="1" x14ac:dyDescent="0.25">
      <c r="A185" s="195" t="s">
        <v>3684</v>
      </c>
      <c r="B185" s="196" t="s">
        <v>3702</v>
      </c>
      <c r="C185" s="194">
        <v>251955.20000000001</v>
      </c>
      <c r="D185" s="163"/>
      <c r="E185" s="164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</row>
    <row r="186" spans="1:15" ht="27" customHeight="1" x14ac:dyDescent="0.25">
      <c r="A186" s="195" t="s">
        <v>3684</v>
      </c>
      <c r="B186" s="196" t="s">
        <v>3705</v>
      </c>
      <c r="C186" s="194">
        <v>1572105</v>
      </c>
      <c r="D186" s="163"/>
      <c r="E186" s="164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</row>
    <row r="187" spans="1:15" ht="27" customHeight="1" x14ac:dyDescent="0.25">
      <c r="A187" s="195" t="s">
        <v>3685</v>
      </c>
      <c r="B187" s="196" t="s">
        <v>3700</v>
      </c>
      <c r="C187" s="194">
        <v>914496.48</v>
      </c>
      <c r="D187" s="163"/>
      <c r="E187" s="164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</row>
    <row r="188" spans="1:15" ht="27" customHeight="1" x14ac:dyDescent="0.25">
      <c r="A188" s="195" t="s">
        <v>3685</v>
      </c>
      <c r="B188" s="196" t="s">
        <v>3706</v>
      </c>
      <c r="C188" s="194">
        <v>206453.82</v>
      </c>
      <c r="D188" s="163"/>
      <c r="E188" s="164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</row>
    <row r="189" spans="1:15" ht="27" customHeight="1" x14ac:dyDescent="0.25">
      <c r="A189" s="195" t="s">
        <v>3685</v>
      </c>
      <c r="B189" s="196" t="s">
        <v>3702</v>
      </c>
      <c r="C189" s="194">
        <v>226450.81</v>
      </c>
      <c r="D189" s="163"/>
      <c r="E189" s="164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</row>
    <row r="190" spans="1:15" ht="27" customHeight="1" x14ac:dyDescent="0.25">
      <c r="A190" s="195" t="s">
        <v>3685</v>
      </c>
      <c r="B190" s="196" t="s">
        <v>3704</v>
      </c>
      <c r="C190" s="194">
        <v>2210026.17</v>
      </c>
      <c r="D190" s="163"/>
      <c r="E190" s="164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</row>
    <row r="191" spans="1:15" ht="27" customHeight="1" x14ac:dyDescent="0.25">
      <c r="A191" s="195" t="s">
        <v>3685</v>
      </c>
      <c r="B191" s="196" t="s">
        <v>3705</v>
      </c>
      <c r="C191" s="194">
        <v>1575105</v>
      </c>
      <c r="D191" s="163"/>
      <c r="E191" s="164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</row>
    <row r="192" spans="1:15" ht="27" customHeight="1" x14ac:dyDescent="0.25">
      <c r="A192" s="193" t="s">
        <v>3658</v>
      </c>
      <c r="B192" s="191" t="s">
        <v>3708</v>
      </c>
      <c r="C192" s="192">
        <v>1272855.04</v>
      </c>
      <c r="D192" s="163"/>
      <c r="E192" s="164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</row>
    <row r="193" spans="1:15" ht="27" customHeight="1" x14ac:dyDescent="0.25">
      <c r="A193" s="195" t="s">
        <v>3658</v>
      </c>
      <c r="B193" s="196" t="s">
        <v>3705</v>
      </c>
      <c r="C193" s="194">
        <v>511470.45</v>
      </c>
      <c r="D193" s="163"/>
      <c r="E193" s="164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</row>
    <row r="194" spans="1:15" ht="27" customHeight="1" x14ac:dyDescent="0.25">
      <c r="A194" s="195" t="s">
        <v>3658</v>
      </c>
      <c r="B194" s="196" t="s">
        <v>3702</v>
      </c>
      <c r="C194" s="194">
        <v>302652</v>
      </c>
      <c r="D194" s="163"/>
      <c r="E194" s="164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</row>
    <row r="195" spans="1:15" ht="27" customHeight="1" x14ac:dyDescent="0.25">
      <c r="A195" s="191" t="s">
        <v>3659</v>
      </c>
      <c r="B195" s="191" t="s">
        <v>3710</v>
      </c>
      <c r="C195" s="192">
        <v>427072.8</v>
      </c>
      <c r="D195" s="163"/>
      <c r="E195" s="164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</row>
    <row r="196" spans="1:15" ht="27" customHeight="1" x14ac:dyDescent="0.25">
      <c r="A196" s="191" t="s">
        <v>3659</v>
      </c>
      <c r="B196" s="191" t="s">
        <v>3705</v>
      </c>
      <c r="C196" s="192">
        <v>1896921</v>
      </c>
      <c r="D196" s="163"/>
      <c r="E196" s="164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</row>
    <row r="197" spans="1:15" ht="27" customHeight="1" x14ac:dyDescent="0.25">
      <c r="A197" s="191" t="s">
        <v>3660</v>
      </c>
      <c r="B197" s="191" t="s">
        <v>3707</v>
      </c>
      <c r="C197" s="192">
        <v>1379874</v>
      </c>
      <c r="D197" s="163"/>
      <c r="E197" s="164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</row>
    <row r="198" spans="1:15" ht="27" customHeight="1" x14ac:dyDescent="0.25">
      <c r="A198" s="191" t="s">
        <v>3660</v>
      </c>
      <c r="B198" s="191" t="s">
        <v>3709</v>
      </c>
      <c r="C198" s="192">
        <v>669576</v>
      </c>
      <c r="D198" s="163"/>
      <c r="E198" s="164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</row>
    <row r="199" spans="1:15" ht="27" customHeight="1" x14ac:dyDescent="0.25">
      <c r="A199" s="195" t="s">
        <v>3663</v>
      </c>
      <c r="B199" s="196" t="s">
        <v>3707</v>
      </c>
      <c r="C199" s="194">
        <v>4429138.93</v>
      </c>
      <c r="D199" s="163"/>
      <c r="E199" s="164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</row>
    <row r="200" spans="1:15" ht="27" customHeight="1" x14ac:dyDescent="0.25">
      <c r="A200" s="195" t="s">
        <v>3663</v>
      </c>
      <c r="B200" s="196" t="s">
        <v>3704</v>
      </c>
      <c r="C200" s="194">
        <v>4421292.16</v>
      </c>
      <c r="D200" s="163"/>
      <c r="E200" s="164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</row>
    <row r="201" spans="1:15" ht="27" customHeight="1" x14ac:dyDescent="0.25">
      <c r="A201" s="197" t="s">
        <v>3699</v>
      </c>
      <c r="B201" s="177" t="s">
        <v>3711</v>
      </c>
      <c r="C201" s="194">
        <v>116649.16</v>
      </c>
      <c r="D201" s="163"/>
      <c r="E201" s="164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</row>
    <row r="202" spans="1:15" ht="27" customHeight="1" x14ac:dyDescent="0.25">
      <c r="A202" s="195" t="s">
        <v>3836</v>
      </c>
      <c r="B202" s="177" t="s">
        <v>3711</v>
      </c>
      <c r="C202" s="194">
        <v>116241.3</v>
      </c>
      <c r="D202" s="163"/>
      <c r="E202" s="164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</row>
    <row r="203" spans="1:15" ht="27" customHeight="1" x14ac:dyDescent="0.25">
      <c r="A203" s="195" t="s">
        <v>3837</v>
      </c>
      <c r="B203" s="177" t="s">
        <v>3711</v>
      </c>
      <c r="C203" s="194">
        <v>116241.3</v>
      </c>
      <c r="D203" s="163"/>
      <c r="E203" s="164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</row>
    <row r="204" spans="1:15" ht="27" customHeight="1" x14ac:dyDescent="0.25">
      <c r="A204" s="195" t="s">
        <v>3838</v>
      </c>
      <c r="B204" s="177" t="s">
        <v>3711</v>
      </c>
      <c r="C204" s="194">
        <v>116241.3</v>
      </c>
      <c r="D204" s="163"/>
      <c r="E204" s="164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</row>
    <row r="205" spans="1:15" ht="27" customHeight="1" x14ac:dyDescent="0.25">
      <c r="A205" s="195" t="s">
        <v>3840</v>
      </c>
      <c r="B205" s="177" t="s">
        <v>3711</v>
      </c>
      <c r="C205" s="194">
        <v>116241.3</v>
      </c>
      <c r="D205" s="163"/>
      <c r="E205" s="164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</row>
    <row r="206" spans="1:15" ht="27" customHeight="1" x14ac:dyDescent="0.25">
      <c r="A206" s="195" t="s">
        <v>3841</v>
      </c>
      <c r="B206" s="177" t="s">
        <v>3711</v>
      </c>
      <c r="C206" s="194">
        <v>116241.3</v>
      </c>
      <c r="D206" s="163"/>
      <c r="E206" s="164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</row>
    <row r="207" spans="1:15" ht="27" customHeight="1" x14ac:dyDescent="0.25">
      <c r="A207" s="195" t="s">
        <v>3845</v>
      </c>
      <c r="B207" s="196" t="s">
        <v>3707</v>
      </c>
      <c r="C207" s="194">
        <v>1132545.6000000001</v>
      </c>
      <c r="D207" s="163"/>
      <c r="E207" s="164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</row>
    <row r="208" spans="1:15" ht="27" customHeight="1" x14ac:dyDescent="0.25">
      <c r="A208" s="195" t="s">
        <v>3845</v>
      </c>
      <c r="B208" s="196" t="s">
        <v>3704</v>
      </c>
      <c r="C208" s="194">
        <v>2565144.7999999998</v>
      </c>
      <c r="D208" s="163"/>
      <c r="E208" s="164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</row>
    <row r="209" spans="1:15" ht="27" customHeight="1" x14ac:dyDescent="0.25">
      <c r="A209" s="195" t="s">
        <v>3688</v>
      </c>
      <c r="B209" s="196" t="s">
        <v>3710</v>
      </c>
      <c r="C209" s="194">
        <v>247752.2</v>
      </c>
      <c r="D209" s="163"/>
      <c r="E209" s="164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</row>
    <row r="210" spans="1:15" ht="27" customHeight="1" x14ac:dyDescent="0.25">
      <c r="A210" s="195" t="s">
        <v>3688</v>
      </c>
      <c r="B210" s="196" t="s">
        <v>3707</v>
      </c>
      <c r="C210" s="194">
        <v>766183.2</v>
      </c>
      <c r="D210" s="163"/>
      <c r="E210" s="164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</row>
    <row r="211" spans="1:15" ht="27" customHeight="1" x14ac:dyDescent="0.25">
      <c r="A211" s="195" t="s">
        <v>3688</v>
      </c>
      <c r="B211" s="196" t="s">
        <v>3704</v>
      </c>
      <c r="C211" s="194">
        <v>1431867.8</v>
      </c>
      <c r="D211" s="163"/>
      <c r="E211" s="164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</row>
    <row r="212" spans="1:15" ht="27" customHeight="1" x14ac:dyDescent="0.25">
      <c r="A212" s="195" t="s">
        <v>3688</v>
      </c>
      <c r="B212" s="196" t="s">
        <v>3700</v>
      </c>
      <c r="C212" s="194">
        <v>1422262.8</v>
      </c>
      <c r="D212" s="163"/>
      <c r="E212" s="164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</row>
    <row r="213" spans="1:15" ht="27" customHeight="1" x14ac:dyDescent="0.25">
      <c r="A213" s="195" t="s">
        <v>3688</v>
      </c>
      <c r="B213" s="196" t="s">
        <v>3702</v>
      </c>
      <c r="C213" s="194">
        <v>134476.20000000001</v>
      </c>
      <c r="D213" s="163"/>
      <c r="E213" s="164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</row>
    <row r="214" spans="1:15" ht="27" customHeight="1" x14ac:dyDescent="0.25">
      <c r="A214" s="195" t="s">
        <v>3688</v>
      </c>
      <c r="B214" s="196" t="s">
        <v>3702</v>
      </c>
      <c r="C214" s="194">
        <v>134476.20000000001</v>
      </c>
      <c r="D214" s="163"/>
      <c r="E214" s="164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</row>
    <row r="215" spans="1:15" ht="27" customHeight="1" x14ac:dyDescent="0.25">
      <c r="A215" s="195" t="s">
        <v>3689</v>
      </c>
      <c r="B215" s="196" t="s">
        <v>3704</v>
      </c>
      <c r="C215" s="194">
        <v>2749546.8</v>
      </c>
      <c r="D215" s="163"/>
      <c r="E215" s="164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</row>
    <row r="216" spans="1:15" ht="27" customHeight="1" x14ac:dyDescent="0.25">
      <c r="A216" s="195" t="s">
        <v>3689</v>
      </c>
      <c r="B216" s="196" t="s">
        <v>3710</v>
      </c>
      <c r="C216" s="194">
        <v>252349.4</v>
      </c>
      <c r="D216" s="163"/>
      <c r="E216" s="164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</row>
    <row r="217" spans="1:15" ht="27" customHeight="1" x14ac:dyDescent="0.25">
      <c r="A217" s="195" t="s">
        <v>3689</v>
      </c>
      <c r="B217" s="196" t="s">
        <v>3707</v>
      </c>
      <c r="C217" s="194">
        <v>1100847.6000000001</v>
      </c>
      <c r="D217" s="163"/>
      <c r="E217" s="164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</row>
    <row r="218" spans="1:15" ht="27" customHeight="1" x14ac:dyDescent="0.25">
      <c r="A218" s="195" t="s">
        <v>3689</v>
      </c>
      <c r="B218" s="196" t="s">
        <v>3700</v>
      </c>
      <c r="C218" s="194">
        <v>2065058.4</v>
      </c>
      <c r="D218" s="163"/>
      <c r="E218" s="164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</row>
    <row r="219" spans="1:15" ht="27" customHeight="1" x14ac:dyDescent="0.25">
      <c r="A219" s="195" t="s">
        <v>3689</v>
      </c>
      <c r="B219" s="196" t="s">
        <v>3702</v>
      </c>
      <c r="C219" s="194">
        <v>230765.4</v>
      </c>
      <c r="D219" s="163"/>
      <c r="E219" s="164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</row>
    <row r="220" spans="1:15" ht="27" customHeight="1" x14ac:dyDescent="0.25">
      <c r="A220" s="195" t="s">
        <v>3689</v>
      </c>
      <c r="B220" s="196" t="s">
        <v>3702</v>
      </c>
      <c r="C220" s="194">
        <v>230765.4</v>
      </c>
      <c r="D220" s="163"/>
      <c r="E220" s="164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</row>
    <row r="221" spans="1:15" ht="27" customHeight="1" x14ac:dyDescent="0.25">
      <c r="A221" s="195" t="s">
        <v>3689</v>
      </c>
      <c r="B221" s="196" t="s">
        <v>3705</v>
      </c>
      <c r="C221" s="194">
        <v>295296</v>
      </c>
      <c r="D221" s="163"/>
      <c r="E221" s="164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</row>
    <row r="222" spans="1:15" ht="27" customHeight="1" x14ac:dyDescent="0.25">
      <c r="A222" s="195" t="s">
        <v>3922</v>
      </c>
      <c r="B222" s="196" t="s">
        <v>3997</v>
      </c>
      <c r="C222" s="194">
        <v>3902514</v>
      </c>
      <c r="D222" s="163"/>
      <c r="E222" s="164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</row>
    <row r="223" spans="1:15" ht="27" customHeight="1" x14ac:dyDescent="0.25">
      <c r="A223" s="195" t="s">
        <v>3846</v>
      </c>
      <c r="B223" s="196" t="s">
        <v>3706</v>
      </c>
      <c r="C223" s="194">
        <v>250796.4</v>
      </c>
      <c r="D223" s="163"/>
      <c r="E223" s="164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</row>
    <row r="224" spans="1:15" ht="27" customHeight="1" x14ac:dyDescent="0.25">
      <c r="A224" s="195" t="s">
        <v>3846</v>
      </c>
      <c r="B224" s="196" t="s">
        <v>3709</v>
      </c>
      <c r="C224" s="194">
        <v>1574763.6</v>
      </c>
      <c r="D224" s="163"/>
      <c r="E224" s="164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</row>
    <row r="225" spans="1:15" ht="27" customHeight="1" x14ac:dyDescent="0.25">
      <c r="A225" s="195" t="s">
        <v>3846</v>
      </c>
      <c r="B225" s="196" t="s">
        <v>3702</v>
      </c>
      <c r="C225" s="194">
        <v>1492613.4</v>
      </c>
      <c r="D225" s="163"/>
      <c r="E225" s="164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</row>
    <row r="226" spans="1:15" ht="27" customHeight="1" x14ac:dyDescent="0.25">
      <c r="A226" s="195" t="s">
        <v>3846</v>
      </c>
      <c r="B226" s="196" t="s">
        <v>3702</v>
      </c>
      <c r="C226" s="194">
        <v>1492613.4</v>
      </c>
      <c r="D226" s="163"/>
      <c r="E226" s="164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</row>
    <row r="227" spans="1:15" ht="27" customHeight="1" x14ac:dyDescent="0.25">
      <c r="A227" s="195" t="s">
        <v>3847</v>
      </c>
      <c r="B227" s="196" t="s">
        <v>3707</v>
      </c>
      <c r="C227" s="194">
        <v>4781713.2</v>
      </c>
      <c r="D227" s="163"/>
      <c r="E227" s="164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</row>
    <row r="228" spans="1:15" ht="27" customHeight="1" x14ac:dyDescent="0.25">
      <c r="A228" s="195" t="s">
        <v>3847</v>
      </c>
      <c r="B228" s="195" t="s">
        <v>3704</v>
      </c>
      <c r="C228" s="194">
        <v>4117812</v>
      </c>
      <c r="D228" s="163"/>
      <c r="E228" s="164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</row>
    <row r="229" spans="1:15" ht="27" customHeight="1" x14ac:dyDescent="0.25">
      <c r="A229" s="195" t="s">
        <v>3847</v>
      </c>
      <c r="B229" s="195" t="s">
        <v>3700</v>
      </c>
      <c r="C229" s="194">
        <v>5694551.2000000002</v>
      </c>
      <c r="D229" s="163"/>
      <c r="E229" s="164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</row>
    <row r="230" spans="1:15" ht="27" customHeight="1" x14ac:dyDescent="0.25">
      <c r="A230" s="195" t="s">
        <v>3923</v>
      </c>
      <c r="B230" s="195" t="s">
        <v>3705</v>
      </c>
      <c r="C230" s="194">
        <v>309152.8</v>
      </c>
      <c r="D230" s="163"/>
      <c r="E230" s="164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</row>
    <row r="231" spans="1:15" ht="27" customHeight="1" x14ac:dyDescent="0.25">
      <c r="A231" s="195" t="s">
        <v>3923</v>
      </c>
      <c r="B231" s="195" t="s">
        <v>3700</v>
      </c>
      <c r="C231" s="194">
        <v>1736577.8</v>
      </c>
      <c r="D231" s="163"/>
      <c r="E231" s="164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</row>
    <row r="232" spans="1:15" ht="27" customHeight="1" x14ac:dyDescent="0.25">
      <c r="A232" s="193" t="s">
        <v>3690</v>
      </c>
      <c r="B232" s="196" t="s">
        <v>3709</v>
      </c>
      <c r="C232" s="194">
        <v>1562901.6</v>
      </c>
      <c r="D232" s="163"/>
      <c r="E232" s="164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</row>
    <row r="233" spans="1:15" ht="27" customHeight="1" x14ac:dyDescent="0.25">
      <c r="A233" s="195" t="s">
        <v>3848</v>
      </c>
      <c r="B233" s="196" t="s">
        <v>3710</v>
      </c>
      <c r="C233" s="194">
        <v>275414.59999999998</v>
      </c>
      <c r="D233" s="163"/>
      <c r="E233" s="164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</row>
    <row r="234" spans="1:15" ht="27" customHeight="1" x14ac:dyDescent="0.25">
      <c r="A234" s="195" t="s">
        <v>3848</v>
      </c>
      <c r="B234" s="196" t="s">
        <v>3700</v>
      </c>
      <c r="C234" s="194">
        <v>2514738</v>
      </c>
      <c r="D234" s="163"/>
      <c r="E234" s="164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</row>
    <row r="235" spans="1:15" ht="27" customHeight="1" x14ac:dyDescent="0.25">
      <c r="A235" s="195" t="s">
        <v>3924</v>
      </c>
      <c r="B235" s="195" t="s">
        <v>3705</v>
      </c>
      <c r="C235" s="194">
        <v>435373.6</v>
      </c>
      <c r="D235" s="163"/>
      <c r="E235" s="164"/>
      <c r="F235" s="165"/>
      <c r="G235" s="165"/>
      <c r="H235" s="165"/>
      <c r="I235" s="165"/>
      <c r="J235" s="165"/>
      <c r="K235" s="167"/>
      <c r="L235" s="167"/>
      <c r="M235" s="167"/>
      <c r="N235" s="167"/>
      <c r="O235" s="167"/>
    </row>
    <row r="236" spans="1:15" ht="27" customHeight="1" x14ac:dyDescent="0.25">
      <c r="A236" s="195" t="s">
        <v>3924</v>
      </c>
      <c r="B236" s="195" t="s">
        <v>3700</v>
      </c>
      <c r="C236" s="194">
        <v>2362933.2000000002</v>
      </c>
      <c r="D236" s="163"/>
      <c r="E236" s="164"/>
      <c r="F236" s="165"/>
      <c r="G236" s="165"/>
      <c r="H236" s="165"/>
      <c r="I236" s="165"/>
      <c r="J236" s="165"/>
      <c r="K236" s="167"/>
      <c r="L236" s="167"/>
      <c r="M236" s="167"/>
      <c r="N236" s="167"/>
      <c r="O236" s="167"/>
    </row>
    <row r="237" spans="1:15" ht="27" customHeight="1" x14ac:dyDescent="0.25">
      <c r="A237" s="195" t="s">
        <v>3691</v>
      </c>
      <c r="B237" s="196" t="s">
        <v>3707</v>
      </c>
      <c r="C237" s="194">
        <v>1215342</v>
      </c>
      <c r="D237" s="163"/>
      <c r="E237" s="164"/>
      <c r="F237" s="165"/>
      <c r="G237" s="165"/>
      <c r="H237" s="165"/>
      <c r="I237" s="165"/>
      <c r="J237" s="165"/>
      <c r="K237" s="167"/>
      <c r="L237" s="167"/>
      <c r="M237" s="167"/>
      <c r="N237" s="167"/>
      <c r="O237" s="167"/>
    </row>
    <row r="238" spans="1:15" ht="27" customHeight="1" x14ac:dyDescent="0.25">
      <c r="A238" s="195" t="s">
        <v>3691</v>
      </c>
      <c r="B238" s="196" t="s">
        <v>3710</v>
      </c>
      <c r="C238" s="194">
        <v>258180.6</v>
      </c>
      <c r="D238" s="163"/>
      <c r="E238" s="164"/>
      <c r="F238" s="165"/>
      <c r="G238" s="165"/>
      <c r="H238" s="165"/>
      <c r="I238" s="165"/>
      <c r="J238" s="165"/>
      <c r="K238" s="167"/>
      <c r="L238" s="167"/>
      <c r="M238" s="167"/>
      <c r="N238" s="167"/>
      <c r="O238" s="167"/>
    </row>
    <row r="239" spans="1:15" ht="27" customHeight="1" x14ac:dyDescent="0.25">
      <c r="A239" s="195" t="s">
        <v>3691</v>
      </c>
      <c r="B239" s="196" t="s">
        <v>3700</v>
      </c>
      <c r="C239" s="194">
        <v>1991095.8</v>
      </c>
      <c r="D239" s="163"/>
      <c r="E239" s="164"/>
      <c r="F239" s="165"/>
      <c r="G239" s="165"/>
      <c r="H239" s="165"/>
      <c r="I239" s="165"/>
      <c r="J239" s="165"/>
      <c r="K239" s="167"/>
      <c r="L239" s="167"/>
      <c r="M239" s="167"/>
      <c r="N239" s="167"/>
      <c r="O239" s="167"/>
    </row>
    <row r="240" spans="1:15" ht="27" customHeight="1" x14ac:dyDescent="0.25">
      <c r="A240" s="195" t="s">
        <v>3691</v>
      </c>
      <c r="B240" s="196" t="s">
        <v>3702</v>
      </c>
      <c r="C240" s="194">
        <v>104005.8</v>
      </c>
      <c r="D240" s="163"/>
      <c r="E240" s="164"/>
      <c r="F240" s="165"/>
      <c r="G240" s="165"/>
      <c r="H240" s="165"/>
      <c r="I240" s="165"/>
      <c r="J240" s="165"/>
      <c r="K240" s="167"/>
      <c r="L240" s="167"/>
      <c r="M240" s="167"/>
      <c r="N240" s="167"/>
      <c r="O240" s="167"/>
    </row>
    <row r="241" spans="1:15" ht="27" customHeight="1" x14ac:dyDescent="0.25">
      <c r="A241" s="195" t="s">
        <v>3691</v>
      </c>
      <c r="B241" s="196" t="s">
        <v>3702</v>
      </c>
      <c r="C241" s="194">
        <v>104005.8</v>
      </c>
      <c r="D241" s="163"/>
      <c r="E241" s="164"/>
      <c r="F241" s="165"/>
      <c r="G241" s="165"/>
      <c r="H241" s="165"/>
      <c r="I241" s="165"/>
      <c r="J241" s="165"/>
      <c r="K241" s="167"/>
      <c r="L241" s="167"/>
      <c r="M241" s="167"/>
      <c r="N241" s="167"/>
      <c r="O241" s="167"/>
    </row>
    <row r="242" spans="1:15" ht="27" customHeight="1" x14ac:dyDescent="0.25">
      <c r="A242" s="195" t="s">
        <v>3691</v>
      </c>
      <c r="B242" s="196" t="s">
        <v>3705</v>
      </c>
      <c r="C242" s="194">
        <v>311110.8</v>
      </c>
      <c r="D242" s="163"/>
      <c r="E242" s="164"/>
      <c r="F242" s="165"/>
      <c r="G242" s="165"/>
      <c r="H242" s="165"/>
      <c r="I242" s="165"/>
      <c r="J242" s="165"/>
      <c r="K242" s="167"/>
      <c r="L242" s="167"/>
      <c r="M242" s="167"/>
      <c r="N242" s="167"/>
      <c r="O242" s="167"/>
    </row>
    <row r="243" spans="1:15" ht="27" customHeight="1" x14ac:dyDescent="0.25">
      <c r="A243" s="195" t="s">
        <v>3691</v>
      </c>
      <c r="B243" s="196" t="s">
        <v>3704</v>
      </c>
      <c r="C243" s="194">
        <v>2586343.2000000002</v>
      </c>
      <c r="D243" s="163"/>
      <c r="E243" s="164"/>
      <c r="F243" s="165"/>
      <c r="G243" s="165"/>
      <c r="H243" s="165"/>
      <c r="I243" s="165"/>
      <c r="J243" s="165"/>
      <c r="K243" s="167"/>
      <c r="L243" s="167"/>
      <c r="M243" s="167"/>
      <c r="N243" s="167"/>
      <c r="O243" s="167"/>
    </row>
    <row r="244" spans="1:15" ht="27" customHeight="1" x14ac:dyDescent="0.25">
      <c r="A244" s="195" t="s">
        <v>3692</v>
      </c>
      <c r="B244" s="196" t="s">
        <v>3707</v>
      </c>
      <c r="C244" s="194">
        <v>822765.2</v>
      </c>
      <c r="D244" s="163"/>
      <c r="E244" s="164"/>
      <c r="F244" s="165"/>
      <c r="G244" s="165"/>
      <c r="H244" s="165"/>
      <c r="I244" s="165"/>
      <c r="J244" s="165"/>
      <c r="K244" s="167"/>
      <c r="L244" s="167"/>
      <c r="M244" s="167"/>
      <c r="N244" s="167"/>
      <c r="O244" s="167"/>
    </row>
    <row r="245" spans="1:15" ht="27" customHeight="1" x14ac:dyDescent="0.25">
      <c r="A245" s="195" t="s">
        <v>3692</v>
      </c>
      <c r="B245" s="196" t="s">
        <v>3710</v>
      </c>
      <c r="C245" s="194">
        <v>252273.8</v>
      </c>
      <c r="D245" s="163"/>
      <c r="E245" s="164"/>
      <c r="F245" s="165"/>
      <c r="G245" s="165"/>
      <c r="H245" s="165"/>
      <c r="I245" s="165"/>
      <c r="J245" s="165"/>
      <c r="K245" s="167"/>
      <c r="L245" s="167"/>
      <c r="M245" s="167"/>
      <c r="N245" s="167"/>
      <c r="O245" s="167"/>
    </row>
    <row r="246" spans="1:15" ht="27" customHeight="1" x14ac:dyDescent="0.25">
      <c r="A246" s="195" t="s">
        <v>3692</v>
      </c>
      <c r="B246" s="196" t="s">
        <v>3704</v>
      </c>
      <c r="C246" s="194">
        <v>1419774</v>
      </c>
      <c r="D246" s="163"/>
      <c r="E246" s="164"/>
      <c r="F246" s="165"/>
      <c r="G246" s="165"/>
      <c r="H246" s="165"/>
      <c r="I246" s="165"/>
      <c r="J246" s="165"/>
      <c r="K246" s="167"/>
      <c r="L246" s="167"/>
      <c r="M246" s="167"/>
      <c r="N246" s="167"/>
      <c r="O246" s="167"/>
    </row>
    <row r="247" spans="1:15" ht="27" customHeight="1" x14ac:dyDescent="0.25">
      <c r="A247" s="195" t="s">
        <v>3692</v>
      </c>
      <c r="B247" s="196" t="s">
        <v>3700</v>
      </c>
      <c r="C247" s="194">
        <v>1431375.6</v>
      </c>
      <c r="D247" s="163"/>
      <c r="E247" s="164"/>
      <c r="F247" s="165"/>
      <c r="G247" s="165"/>
      <c r="H247" s="165"/>
      <c r="I247" s="165"/>
      <c r="J247" s="165"/>
      <c r="K247" s="167"/>
      <c r="L247" s="167"/>
      <c r="M247" s="167"/>
      <c r="N247" s="167"/>
      <c r="O247" s="167"/>
    </row>
    <row r="248" spans="1:15" ht="27" customHeight="1" x14ac:dyDescent="0.25">
      <c r="A248" s="195" t="s">
        <v>3692</v>
      </c>
      <c r="B248" s="196" t="s">
        <v>3705</v>
      </c>
      <c r="C248" s="194">
        <v>165991.20000000001</v>
      </c>
      <c r="D248" s="163"/>
      <c r="E248" s="164"/>
      <c r="F248" s="165"/>
      <c r="G248" s="165"/>
      <c r="H248" s="165"/>
      <c r="I248" s="165"/>
      <c r="J248" s="165"/>
      <c r="K248" s="167"/>
      <c r="L248" s="167"/>
      <c r="M248" s="167"/>
      <c r="N248" s="167"/>
      <c r="O248" s="167"/>
    </row>
    <row r="249" spans="1:15" ht="27" customHeight="1" x14ac:dyDescent="0.25">
      <c r="A249" s="195" t="s">
        <v>3849</v>
      </c>
      <c r="B249" s="196" t="s">
        <v>3707</v>
      </c>
      <c r="C249" s="194">
        <v>831866</v>
      </c>
      <c r="D249" s="163"/>
      <c r="E249" s="164"/>
      <c r="F249" s="165"/>
      <c r="G249" s="165"/>
      <c r="H249" s="165"/>
      <c r="I249" s="165"/>
      <c r="J249" s="165"/>
      <c r="K249" s="167"/>
      <c r="L249" s="167"/>
      <c r="M249" s="167"/>
      <c r="N249" s="167"/>
      <c r="O249" s="167"/>
    </row>
    <row r="250" spans="1:15" ht="27" customHeight="1" x14ac:dyDescent="0.25">
      <c r="A250" s="195" t="s">
        <v>3849</v>
      </c>
      <c r="B250" s="196" t="s">
        <v>3710</v>
      </c>
      <c r="C250" s="194">
        <v>217518.2</v>
      </c>
      <c r="D250" s="163"/>
      <c r="E250" s="164"/>
      <c r="F250" s="165"/>
      <c r="G250" s="165"/>
      <c r="H250" s="165"/>
      <c r="I250" s="165"/>
      <c r="J250" s="165"/>
      <c r="K250" s="167"/>
      <c r="L250" s="167"/>
      <c r="M250" s="167"/>
      <c r="N250" s="167"/>
      <c r="O250" s="167"/>
    </row>
    <row r="251" spans="1:15" ht="27" customHeight="1" x14ac:dyDescent="0.25">
      <c r="A251" s="195" t="s">
        <v>3849</v>
      </c>
      <c r="B251" s="196" t="s">
        <v>3704</v>
      </c>
      <c r="C251" s="194">
        <v>1356820.8</v>
      </c>
      <c r="D251" s="163"/>
      <c r="E251" s="164"/>
      <c r="F251" s="165"/>
      <c r="G251" s="165"/>
      <c r="H251" s="165"/>
      <c r="I251" s="165"/>
      <c r="J251" s="165"/>
      <c r="K251" s="167"/>
      <c r="L251" s="167"/>
      <c r="M251" s="167"/>
      <c r="N251" s="167"/>
      <c r="O251" s="167"/>
    </row>
    <row r="252" spans="1:15" ht="27" customHeight="1" x14ac:dyDescent="0.25">
      <c r="A252" s="195" t="s">
        <v>3849</v>
      </c>
      <c r="B252" s="196" t="s">
        <v>3702</v>
      </c>
      <c r="C252" s="194">
        <v>115753.7</v>
      </c>
      <c r="D252" s="163"/>
      <c r="E252" s="164"/>
      <c r="F252" s="165"/>
      <c r="G252" s="165"/>
      <c r="H252" s="165"/>
      <c r="I252" s="165"/>
      <c r="J252" s="165"/>
      <c r="K252" s="167"/>
      <c r="L252" s="167"/>
      <c r="M252" s="167"/>
      <c r="N252" s="167"/>
      <c r="O252" s="167"/>
    </row>
    <row r="253" spans="1:15" ht="27" customHeight="1" x14ac:dyDescent="0.25">
      <c r="A253" s="195" t="s">
        <v>3849</v>
      </c>
      <c r="B253" s="196" t="s">
        <v>3702</v>
      </c>
      <c r="C253" s="194">
        <v>115753.7</v>
      </c>
      <c r="D253" s="163"/>
      <c r="E253" s="164"/>
      <c r="F253" s="165"/>
      <c r="G253" s="165"/>
      <c r="H253" s="165"/>
      <c r="I253" s="165"/>
      <c r="J253" s="165"/>
      <c r="K253" s="167"/>
      <c r="L253" s="167"/>
      <c r="M253" s="167"/>
      <c r="N253" s="167"/>
      <c r="O253" s="167"/>
    </row>
    <row r="254" spans="1:15" ht="27" customHeight="1" x14ac:dyDescent="0.25">
      <c r="A254" s="195" t="s">
        <v>3849</v>
      </c>
      <c r="B254" s="196" t="s">
        <v>3700</v>
      </c>
      <c r="C254" s="194">
        <v>1286464.8</v>
      </c>
      <c r="D254" s="163"/>
      <c r="E254" s="164"/>
      <c r="F254" s="165"/>
      <c r="G254" s="165"/>
      <c r="H254" s="165"/>
      <c r="I254" s="165"/>
      <c r="J254" s="165"/>
      <c r="K254" s="167"/>
      <c r="L254" s="167"/>
      <c r="M254" s="167"/>
      <c r="N254" s="167"/>
      <c r="O254" s="167"/>
    </row>
    <row r="255" spans="1:15" ht="27" customHeight="1" x14ac:dyDescent="0.25">
      <c r="A255" s="195" t="s">
        <v>3849</v>
      </c>
      <c r="B255" s="196" t="s">
        <v>3705</v>
      </c>
      <c r="C255" s="194">
        <v>158479.4</v>
      </c>
      <c r="D255" s="163"/>
      <c r="E255" s="164"/>
      <c r="F255" s="165"/>
      <c r="G255" s="165"/>
      <c r="H255" s="165"/>
      <c r="I255" s="165"/>
      <c r="J255" s="165"/>
      <c r="K255" s="167"/>
      <c r="L255" s="167"/>
      <c r="M255" s="167"/>
      <c r="N255" s="167"/>
      <c r="O255" s="167"/>
    </row>
    <row r="256" spans="1:15" ht="27" customHeight="1" x14ac:dyDescent="0.25">
      <c r="A256" s="195" t="s">
        <v>3850</v>
      </c>
      <c r="B256" s="196" t="s">
        <v>3710</v>
      </c>
      <c r="C256" s="194">
        <v>260089.4</v>
      </c>
      <c r="D256" s="163"/>
      <c r="E256" s="164"/>
      <c r="F256" s="165"/>
      <c r="G256" s="165"/>
      <c r="H256" s="165"/>
      <c r="I256" s="165"/>
      <c r="J256" s="165"/>
      <c r="K256" s="167"/>
      <c r="L256" s="167"/>
      <c r="M256" s="167"/>
      <c r="N256" s="167"/>
      <c r="O256" s="167"/>
    </row>
    <row r="257" spans="1:15" ht="27" customHeight="1" x14ac:dyDescent="0.25">
      <c r="A257" s="195" t="s">
        <v>3850</v>
      </c>
      <c r="B257" s="195" t="s">
        <v>3700</v>
      </c>
      <c r="C257" s="194">
        <v>1962822</v>
      </c>
      <c r="D257" s="163"/>
      <c r="E257" s="164"/>
      <c r="F257" s="165"/>
      <c r="G257" s="165"/>
      <c r="H257" s="165"/>
      <c r="I257" s="165"/>
      <c r="J257" s="165"/>
      <c r="K257" s="167"/>
      <c r="L257" s="167"/>
      <c r="M257" s="167"/>
      <c r="N257" s="167"/>
      <c r="O257" s="167"/>
    </row>
    <row r="258" spans="1:15" ht="27" customHeight="1" x14ac:dyDescent="0.25">
      <c r="A258" s="195" t="s">
        <v>3850</v>
      </c>
      <c r="B258" s="196" t="s">
        <v>3705</v>
      </c>
      <c r="C258" s="194">
        <v>407680</v>
      </c>
      <c r="D258" s="163"/>
      <c r="E258" s="164"/>
      <c r="F258" s="165"/>
      <c r="G258" s="165"/>
      <c r="H258" s="165"/>
      <c r="I258" s="165"/>
      <c r="J258" s="165"/>
      <c r="K258" s="167"/>
      <c r="L258" s="167"/>
      <c r="M258" s="167"/>
      <c r="N258" s="167"/>
      <c r="O258" s="167"/>
    </row>
    <row r="259" spans="1:15" ht="27" customHeight="1" x14ac:dyDescent="0.25">
      <c r="A259" s="195" t="s">
        <v>3925</v>
      </c>
      <c r="B259" s="195" t="s">
        <v>3705</v>
      </c>
      <c r="C259" s="194">
        <v>349019</v>
      </c>
      <c r="D259" s="163"/>
      <c r="E259" s="164"/>
      <c r="F259" s="165"/>
      <c r="G259" s="165"/>
      <c r="H259" s="165"/>
      <c r="I259" s="165"/>
      <c r="J259" s="165"/>
      <c r="K259" s="167"/>
      <c r="L259" s="167"/>
      <c r="M259" s="167"/>
      <c r="N259" s="167"/>
      <c r="O259" s="167"/>
    </row>
    <row r="260" spans="1:15" ht="27" customHeight="1" x14ac:dyDescent="0.25">
      <c r="A260" s="195" t="s">
        <v>3926</v>
      </c>
      <c r="B260" s="195" t="s">
        <v>3705</v>
      </c>
      <c r="C260" s="194">
        <v>343613.6</v>
      </c>
      <c r="D260" s="163"/>
      <c r="E260" s="164"/>
      <c r="F260" s="165"/>
      <c r="G260" s="165"/>
      <c r="H260" s="165"/>
      <c r="I260" s="165"/>
      <c r="J260" s="165"/>
      <c r="K260" s="167"/>
      <c r="L260" s="167"/>
      <c r="M260" s="167"/>
      <c r="N260" s="167"/>
      <c r="O260" s="167"/>
    </row>
    <row r="261" spans="1:15" ht="27" customHeight="1" x14ac:dyDescent="0.25">
      <c r="A261" s="195" t="s">
        <v>3927</v>
      </c>
      <c r="B261" s="196" t="s">
        <v>3705</v>
      </c>
      <c r="C261" s="194">
        <v>419761.2</v>
      </c>
      <c r="D261" s="163"/>
      <c r="E261" s="164"/>
      <c r="F261" s="165"/>
      <c r="G261" s="165"/>
      <c r="H261" s="165"/>
      <c r="I261" s="165"/>
      <c r="J261" s="165"/>
      <c r="K261" s="167"/>
      <c r="L261" s="167"/>
      <c r="M261" s="167"/>
      <c r="N261" s="167"/>
      <c r="O261" s="167"/>
    </row>
    <row r="262" spans="1:15" ht="27" customHeight="1" x14ac:dyDescent="0.25">
      <c r="A262" s="195" t="s">
        <v>3928</v>
      </c>
      <c r="B262" s="196" t="s">
        <v>3705</v>
      </c>
      <c r="C262" s="194">
        <v>422486.4</v>
      </c>
      <c r="D262" s="163"/>
      <c r="E262" s="164"/>
      <c r="F262" s="165"/>
      <c r="G262" s="165"/>
      <c r="H262" s="165"/>
      <c r="I262" s="165"/>
      <c r="J262" s="165"/>
      <c r="K262" s="167"/>
      <c r="L262" s="167"/>
      <c r="M262" s="167"/>
      <c r="N262" s="167"/>
      <c r="O262" s="167"/>
    </row>
    <row r="263" spans="1:15" ht="27" customHeight="1" x14ac:dyDescent="0.25">
      <c r="A263" s="195" t="s">
        <v>3851</v>
      </c>
      <c r="B263" s="196" t="s">
        <v>3710</v>
      </c>
      <c r="C263" s="194">
        <v>262951.2</v>
      </c>
      <c r="D263" s="163"/>
      <c r="E263" s="164"/>
      <c r="F263" s="165"/>
      <c r="G263" s="165"/>
      <c r="H263" s="165"/>
      <c r="I263" s="165"/>
      <c r="J263" s="165"/>
      <c r="K263" s="167"/>
      <c r="L263" s="167"/>
      <c r="M263" s="167"/>
      <c r="N263" s="167"/>
      <c r="O263" s="167"/>
    </row>
    <row r="264" spans="1:15" ht="27" customHeight="1" x14ac:dyDescent="0.25">
      <c r="A264" s="195" t="s">
        <v>3851</v>
      </c>
      <c r="B264" s="196" t="s">
        <v>3707</v>
      </c>
      <c r="C264" s="194">
        <v>1292226</v>
      </c>
      <c r="D264" s="163"/>
      <c r="E264" s="164"/>
      <c r="F264" s="165"/>
      <c r="G264" s="165"/>
      <c r="H264" s="165"/>
      <c r="I264" s="165"/>
      <c r="J264" s="165"/>
      <c r="K264" s="167"/>
      <c r="L264" s="167"/>
      <c r="M264" s="167"/>
      <c r="N264" s="167"/>
      <c r="O264" s="167"/>
    </row>
    <row r="265" spans="1:15" ht="27" customHeight="1" x14ac:dyDescent="0.25">
      <c r="A265" s="195" t="s">
        <v>3851</v>
      </c>
      <c r="B265" s="196" t="s">
        <v>3705</v>
      </c>
      <c r="C265" s="194">
        <v>282428.40000000002</v>
      </c>
      <c r="D265" s="163"/>
      <c r="E265" s="164"/>
      <c r="F265" s="165"/>
      <c r="G265" s="165"/>
      <c r="H265" s="165"/>
      <c r="I265" s="165"/>
      <c r="J265" s="165"/>
      <c r="K265" s="167"/>
      <c r="L265" s="167"/>
      <c r="M265" s="167"/>
      <c r="N265" s="167"/>
      <c r="O265" s="167"/>
    </row>
    <row r="266" spans="1:15" ht="27" customHeight="1" x14ac:dyDescent="0.25">
      <c r="A266" s="195" t="s">
        <v>3851</v>
      </c>
      <c r="B266" s="196" t="s">
        <v>3704</v>
      </c>
      <c r="C266" s="194">
        <v>2374547.2000000002</v>
      </c>
      <c r="D266" s="163"/>
      <c r="E266" s="164"/>
      <c r="F266" s="165"/>
      <c r="G266" s="165"/>
      <c r="H266" s="165"/>
      <c r="I266" s="165"/>
      <c r="J266" s="165"/>
      <c r="K266" s="167"/>
      <c r="L266" s="167"/>
      <c r="M266" s="167"/>
      <c r="N266" s="167"/>
      <c r="O266" s="167"/>
    </row>
    <row r="267" spans="1:15" ht="27" customHeight="1" x14ac:dyDescent="0.25">
      <c r="A267" s="195" t="s">
        <v>3851</v>
      </c>
      <c r="B267" s="196" t="s">
        <v>3700</v>
      </c>
      <c r="C267" s="194">
        <v>1751942.4</v>
      </c>
      <c r="D267" s="163"/>
      <c r="E267" s="164"/>
      <c r="F267" s="165"/>
      <c r="G267" s="165"/>
      <c r="H267" s="165"/>
      <c r="I267" s="165"/>
      <c r="J267" s="165"/>
      <c r="K267" s="167"/>
      <c r="L267" s="167"/>
      <c r="M267" s="167"/>
      <c r="N267" s="167"/>
      <c r="O267" s="167"/>
    </row>
    <row r="268" spans="1:15" ht="27" customHeight="1" x14ac:dyDescent="0.25">
      <c r="A268" s="195" t="s">
        <v>3851</v>
      </c>
      <c r="B268" s="196" t="s">
        <v>3702</v>
      </c>
      <c r="C268" s="194">
        <v>70891.199999999997</v>
      </c>
      <c r="D268" s="163"/>
      <c r="E268" s="164"/>
      <c r="F268" s="165"/>
      <c r="G268" s="165"/>
      <c r="H268" s="165"/>
      <c r="I268" s="165"/>
      <c r="J268" s="165"/>
      <c r="K268" s="167"/>
      <c r="L268" s="167"/>
      <c r="M268" s="167"/>
      <c r="N268" s="167"/>
      <c r="O268" s="167"/>
    </row>
    <row r="269" spans="1:15" ht="27" customHeight="1" x14ac:dyDescent="0.25">
      <c r="A269" s="195" t="s">
        <v>3851</v>
      </c>
      <c r="B269" s="196" t="s">
        <v>3702</v>
      </c>
      <c r="C269" s="194">
        <v>70891.199999999997</v>
      </c>
      <c r="D269" s="163"/>
      <c r="E269" s="164"/>
      <c r="F269" s="165"/>
      <c r="G269" s="165"/>
      <c r="H269" s="165"/>
      <c r="I269" s="165"/>
      <c r="J269" s="165"/>
      <c r="K269" s="167"/>
      <c r="L269" s="167"/>
      <c r="M269" s="167"/>
      <c r="N269" s="167"/>
      <c r="O269" s="167"/>
    </row>
    <row r="270" spans="1:15" ht="27" customHeight="1" x14ac:dyDescent="0.25">
      <c r="A270" s="195" t="s">
        <v>3852</v>
      </c>
      <c r="B270" s="196" t="s">
        <v>3710</v>
      </c>
      <c r="C270" s="194">
        <v>255501.8</v>
      </c>
      <c r="D270" s="163"/>
      <c r="E270" s="164"/>
      <c r="F270" s="165"/>
      <c r="G270" s="165"/>
      <c r="H270" s="165"/>
      <c r="I270" s="165"/>
      <c r="J270" s="165"/>
      <c r="K270" s="167"/>
      <c r="L270" s="167"/>
      <c r="M270" s="167"/>
      <c r="N270" s="167"/>
      <c r="O270" s="167"/>
    </row>
    <row r="271" spans="1:15" ht="27" customHeight="1" x14ac:dyDescent="0.25">
      <c r="A271" s="195" t="s">
        <v>3852</v>
      </c>
      <c r="B271" s="196" t="s">
        <v>3707</v>
      </c>
      <c r="C271" s="194">
        <v>842228.4</v>
      </c>
      <c r="D271" s="163"/>
      <c r="E271" s="164"/>
      <c r="F271" s="165"/>
      <c r="G271" s="165"/>
      <c r="H271" s="165"/>
      <c r="I271" s="165"/>
      <c r="J271" s="165"/>
      <c r="K271" s="167"/>
      <c r="L271" s="167"/>
      <c r="M271" s="167"/>
      <c r="N271" s="167"/>
      <c r="O271" s="167"/>
    </row>
    <row r="272" spans="1:15" ht="27" customHeight="1" x14ac:dyDescent="0.25">
      <c r="A272" s="195" t="s">
        <v>3852</v>
      </c>
      <c r="B272" s="196" t="s">
        <v>3702</v>
      </c>
      <c r="C272" s="194">
        <v>83913</v>
      </c>
      <c r="D272" s="163"/>
      <c r="E272" s="164"/>
      <c r="F272" s="165"/>
      <c r="G272" s="165"/>
      <c r="H272" s="165"/>
      <c r="I272" s="165"/>
      <c r="J272" s="165"/>
      <c r="K272" s="167"/>
      <c r="L272" s="167"/>
      <c r="M272" s="167"/>
      <c r="N272" s="167"/>
      <c r="O272" s="167"/>
    </row>
    <row r="273" spans="1:15" ht="27" customHeight="1" x14ac:dyDescent="0.25">
      <c r="A273" s="195" t="s">
        <v>3852</v>
      </c>
      <c r="B273" s="196" t="s">
        <v>3702</v>
      </c>
      <c r="C273" s="194">
        <v>83913</v>
      </c>
      <c r="D273" s="163"/>
      <c r="E273" s="164"/>
      <c r="F273" s="165"/>
      <c r="G273" s="165"/>
      <c r="H273" s="165"/>
      <c r="I273" s="165"/>
      <c r="J273" s="165"/>
      <c r="K273" s="167"/>
      <c r="L273" s="167"/>
      <c r="M273" s="167"/>
      <c r="N273" s="167"/>
      <c r="O273" s="167"/>
    </row>
    <row r="274" spans="1:15" ht="27" customHeight="1" x14ac:dyDescent="0.25">
      <c r="A274" s="195" t="s">
        <v>3852</v>
      </c>
      <c r="B274" s="196" t="s">
        <v>3704</v>
      </c>
      <c r="C274" s="194">
        <v>1396267.2</v>
      </c>
      <c r="D274" s="165"/>
      <c r="E274" s="165"/>
      <c r="F274" s="165"/>
      <c r="G274" s="165"/>
      <c r="H274" s="165"/>
      <c r="I274" s="165"/>
      <c r="J274" s="165"/>
      <c r="K274" s="167"/>
      <c r="L274" s="167"/>
      <c r="M274" s="167"/>
      <c r="N274" s="167"/>
      <c r="O274" s="167"/>
    </row>
    <row r="275" spans="1:15" ht="27" customHeight="1" x14ac:dyDescent="0.25">
      <c r="A275" s="195" t="s">
        <v>3852</v>
      </c>
      <c r="B275" s="196" t="s">
        <v>3700</v>
      </c>
      <c r="C275" s="194">
        <v>1178380.8</v>
      </c>
      <c r="D275" s="165"/>
      <c r="E275" s="165"/>
      <c r="F275" s="165"/>
      <c r="G275" s="165"/>
      <c r="H275" s="165"/>
      <c r="I275" s="165"/>
      <c r="J275" s="165"/>
      <c r="K275" s="167"/>
      <c r="L275" s="167"/>
      <c r="M275" s="167"/>
      <c r="N275" s="167"/>
      <c r="O275" s="167"/>
    </row>
    <row r="276" spans="1:15" ht="27" customHeight="1" x14ac:dyDescent="0.25">
      <c r="A276" s="195" t="s">
        <v>3852</v>
      </c>
      <c r="B276" s="196" t="s">
        <v>3705</v>
      </c>
      <c r="C276" s="194">
        <v>155763.6</v>
      </c>
      <c r="D276" s="165"/>
      <c r="E276" s="165"/>
      <c r="F276" s="165"/>
      <c r="G276" s="165"/>
      <c r="H276" s="165"/>
      <c r="I276" s="165"/>
      <c r="J276" s="165"/>
      <c r="K276" s="167"/>
      <c r="L276" s="167"/>
      <c r="M276" s="167"/>
      <c r="N276" s="167"/>
      <c r="O276" s="167"/>
    </row>
    <row r="277" spans="1:15" ht="27" customHeight="1" x14ac:dyDescent="0.25">
      <c r="A277" s="195" t="s">
        <v>3853</v>
      </c>
      <c r="B277" s="196" t="s">
        <v>3710</v>
      </c>
      <c r="C277" s="194">
        <v>261726</v>
      </c>
      <c r="D277" s="252"/>
      <c r="E277" s="165"/>
      <c r="F277" s="165"/>
      <c r="G277" s="165"/>
      <c r="H277" s="165"/>
      <c r="I277" s="165"/>
      <c r="J277" s="165"/>
      <c r="K277" s="167"/>
      <c r="L277" s="167"/>
      <c r="M277" s="167"/>
      <c r="N277" s="167"/>
      <c r="O277" s="167"/>
    </row>
    <row r="278" spans="1:15" ht="27" customHeight="1" x14ac:dyDescent="0.25">
      <c r="A278" s="195" t="s">
        <v>3853</v>
      </c>
      <c r="B278" s="196" t="s">
        <v>3707</v>
      </c>
      <c r="C278" s="194">
        <v>1155952.8</v>
      </c>
      <c r="D278" s="165"/>
      <c r="E278" s="165"/>
      <c r="F278" s="165"/>
      <c r="G278" s="165"/>
      <c r="H278" s="165"/>
      <c r="I278" s="165"/>
      <c r="J278" s="165"/>
      <c r="K278" s="167"/>
      <c r="L278" s="167"/>
      <c r="M278" s="167"/>
      <c r="N278" s="167"/>
      <c r="O278" s="167"/>
    </row>
    <row r="279" spans="1:15" ht="27" customHeight="1" x14ac:dyDescent="0.25">
      <c r="A279" s="195" t="s">
        <v>3853</v>
      </c>
      <c r="B279" s="196" t="s">
        <v>3705</v>
      </c>
      <c r="C279" s="194">
        <v>286566</v>
      </c>
      <c r="D279" s="165"/>
      <c r="E279" s="165"/>
      <c r="F279" s="165"/>
      <c r="G279" s="165"/>
      <c r="H279" s="165"/>
      <c r="I279" s="165"/>
      <c r="J279" s="165"/>
      <c r="K279" s="167"/>
      <c r="L279" s="167"/>
      <c r="M279" s="167"/>
      <c r="N279" s="167"/>
      <c r="O279" s="167"/>
    </row>
    <row r="280" spans="1:15" ht="27" customHeight="1" x14ac:dyDescent="0.25">
      <c r="A280" s="195" t="s">
        <v>3853</v>
      </c>
      <c r="B280" s="196" t="s">
        <v>3702</v>
      </c>
      <c r="C280" s="194">
        <v>191564.4</v>
      </c>
      <c r="D280" s="165"/>
      <c r="E280" s="165"/>
      <c r="F280" s="165"/>
      <c r="G280" s="165"/>
      <c r="H280" s="165"/>
      <c r="I280" s="165"/>
      <c r="J280" s="165"/>
      <c r="K280" s="167"/>
      <c r="L280" s="167"/>
      <c r="M280" s="167"/>
      <c r="N280" s="167"/>
      <c r="O280" s="167"/>
    </row>
    <row r="281" spans="1:15" ht="27" customHeight="1" x14ac:dyDescent="0.25">
      <c r="A281" s="195" t="s">
        <v>3853</v>
      </c>
      <c r="B281" s="196" t="s">
        <v>3702</v>
      </c>
      <c r="C281" s="194">
        <v>191564.4</v>
      </c>
      <c r="D281" s="165"/>
      <c r="E281" s="165"/>
      <c r="F281" s="165"/>
      <c r="G281" s="165"/>
      <c r="H281" s="165"/>
      <c r="I281" s="165"/>
      <c r="J281" s="165"/>
      <c r="K281" s="167"/>
      <c r="L281" s="167"/>
      <c r="M281" s="167"/>
      <c r="N281" s="167"/>
      <c r="O281" s="167"/>
    </row>
    <row r="282" spans="1:15" ht="27" customHeight="1" x14ac:dyDescent="0.25">
      <c r="A282" s="195" t="s">
        <v>3853</v>
      </c>
      <c r="B282" s="196" t="s">
        <v>3704</v>
      </c>
      <c r="C282" s="194">
        <v>2489079.6</v>
      </c>
      <c r="D282" s="165"/>
      <c r="E282" s="165"/>
      <c r="F282" s="165"/>
      <c r="G282" s="165"/>
      <c r="H282" s="165"/>
      <c r="I282" s="165"/>
      <c r="J282" s="165"/>
      <c r="K282" s="167"/>
      <c r="L282" s="167"/>
      <c r="M282" s="167"/>
      <c r="N282" s="167"/>
      <c r="O282" s="167"/>
    </row>
    <row r="283" spans="1:15" ht="27" customHeight="1" x14ac:dyDescent="0.25">
      <c r="A283" s="195" t="s">
        <v>3853</v>
      </c>
      <c r="B283" s="196" t="s">
        <v>3700</v>
      </c>
      <c r="C283" s="194">
        <v>1520911.2</v>
      </c>
      <c r="D283" s="165"/>
      <c r="E283" s="165"/>
      <c r="F283" s="165"/>
      <c r="G283" s="165"/>
      <c r="H283" s="165"/>
      <c r="I283" s="165"/>
      <c r="J283" s="165"/>
      <c r="K283" s="167"/>
      <c r="L283" s="167"/>
      <c r="M283" s="167"/>
      <c r="N283" s="167"/>
      <c r="O283" s="167"/>
    </row>
    <row r="284" spans="1:15" ht="27" customHeight="1" x14ac:dyDescent="0.25">
      <c r="A284" s="195" t="s">
        <v>3854</v>
      </c>
      <c r="B284" s="196" t="s">
        <v>3710</v>
      </c>
      <c r="C284" s="194">
        <v>255889.4</v>
      </c>
      <c r="D284" s="252"/>
      <c r="E284" s="165"/>
      <c r="F284" s="165"/>
      <c r="G284" s="165"/>
      <c r="H284" s="165"/>
      <c r="I284" s="165"/>
      <c r="J284" s="165"/>
      <c r="K284" s="167"/>
      <c r="L284" s="167"/>
      <c r="M284" s="167"/>
      <c r="N284" s="167"/>
      <c r="O284" s="167"/>
    </row>
    <row r="285" spans="1:15" ht="27" customHeight="1" x14ac:dyDescent="0.25">
      <c r="A285" s="195" t="s">
        <v>3854</v>
      </c>
      <c r="B285" s="196" t="s">
        <v>3707</v>
      </c>
      <c r="C285" s="194">
        <v>835568.4</v>
      </c>
      <c r="D285" s="165"/>
      <c r="E285" s="165"/>
      <c r="F285" s="165"/>
      <c r="G285" s="165"/>
      <c r="H285" s="165"/>
      <c r="I285" s="165"/>
      <c r="J285" s="165"/>
      <c r="K285" s="167"/>
      <c r="L285" s="167"/>
      <c r="M285" s="167"/>
      <c r="N285" s="167"/>
      <c r="O285" s="167"/>
    </row>
    <row r="286" spans="1:15" ht="27" customHeight="1" x14ac:dyDescent="0.25">
      <c r="A286" s="195" t="s">
        <v>3854</v>
      </c>
      <c r="B286" s="196" t="s">
        <v>3705</v>
      </c>
      <c r="C286" s="194">
        <v>165758.79999999999</v>
      </c>
      <c r="D286" s="165"/>
      <c r="E286" s="165"/>
      <c r="F286" s="165"/>
      <c r="G286" s="165"/>
      <c r="H286" s="165"/>
      <c r="I286" s="165"/>
      <c r="J286" s="165"/>
      <c r="K286" s="167"/>
      <c r="L286" s="167"/>
      <c r="M286" s="167"/>
      <c r="N286" s="167"/>
      <c r="O286" s="167"/>
    </row>
    <row r="287" spans="1:15" ht="27" customHeight="1" x14ac:dyDescent="0.25">
      <c r="A287" s="195" t="s">
        <v>3854</v>
      </c>
      <c r="B287" s="196" t="s">
        <v>3700</v>
      </c>
      <c r="C287" s="194">
        <v>1143607.2</v>
      </c>
      <c r="D287" s="165"/>
      <c r="E287" s="165"/>
      <c r="F287" s="165"/>
      <c r="G287" s="165"/>
      <c r="H287" s="165"/>
      <c r="I287" s="165"/>
      <c r="J287" s="165"/>
      <c r="K287" s="167"/>
      <c r="L287" s="167"/>
      <c r="M287" s="167"/>
      <c r="N287" s="167"/>
      <c r="O287" s="167"/>
    </row>
    <row r="288" spans="1:15" ht="27" customHeight="1" x14ac:dyDescent="0.25">
      <c r="A288" s="195" t="s">
        <v>3854</v>
      </c>
      <c r="B288" s="196" t="s">
        <v>3702</v>
      </c>
      <c r="C288" s="194">
        <v>133816.20000000001</v>
      </c>
      <c r="D288" s="165"/>
      <c r="E288" s="165"/>
      <c r="F288" s="165"/>
      <c r="G288" s="165"/>
      <c r="H288" s="165"/>
      <c r="I288" s="165"/>
      <c r="J288" s="165"/>
      <c r="K288" s="167"/>
      <c r="L288" s="167"/>
      <c r="M288" s="167"/>
      <c r="N288" s="167"/>
      <c r="O288" s="167"/>
    </row>
    <row r="289" spans="1:15" ht="27" customHeight="1" x14ac:dyDescent="0.25">
      <c r="A289" s="195" t="s">
        <v>3854</v>
      </c>
      <c r="B289" s="196" t="s">
        <v>3702</v>
      </c>
      <c r="C289" s="194">
        <v>133816.20000000001</v>
      </c>
      <c r="D289" s="165"/>
      <c r="E289" s="165"/>
      <c r="F289" s="165"/>
      <c r="G289" s="165"/>
      <c r="H289" s="165"/>
      <c r="I289" s="165"/>
      <c r="J289" s="165"/>
      <c r="K289" s="167"/>
      <c r="L289" s="167"/>
      <c r="M289" s="167"/>
      <c r="N289" s="167"/>
      <c r="O289" s="167"/>
    </row>
    <row r="290" spans="1:15" ht="27" customHeight="1" x14ac:dyDescent="0.25">
      <c r="A290" s="195" t="s">
        <v>3854</v>
      </c>
      <c r="B290" s="196" t="s">
        <v>3704</v>
      </c>
      <c r="C290" s="194">
        <v>1352251.2</v>
      </c>
      <c r="D290" s="165"/>
      <c r="E290" s="165"/>
      <c r="F290" s="165"/>
      <c r="G290" s="165"/>
      <c r="H290" s="165"/>
      <c r="I290" s="165"/>
      <c r="J290" s="165"/>
      <c r="K290" s="167"/>
      <c r="L290" s="167"/>
      <c r="M290" s="167"/>
      <c r="N290" s="167"/>
      <c r="O290" s="167"/>
    </row>
    <row r="291" spans="1:15" ht="27" customHeight="1" x14ac:dyDescent="0.25">
      <c r="A291" s="195" t="s">
        <v>3929</v>
      </c>
      <c r="B291" s="196" t="s">
        <v>3707</v>
      </c>
      <c r="C291" s="194">
        <v>2668105.2000000002</v>
      </c>
      <c r="D291" s="252"/>
      <c r="E291" s="165"/>
      <c r="F291" s="165"/>
      <c r="G291" s="165"/>
      <c r="H291" s="165"/>
      <c r="I291" s="165"/>
      <c r="J291" s="165"/>
      <c r="K291" s="167"/>
      <c r="L291" s="167"/>
      <c r="M291" s="167"/>
      <c r="N291" s="167"/>
      <c r="O291" s="167"/>
    </row>
    <row r="292" spans="1:15" ht="27" customHeight="1" x14ac:dyDescent="0.25">
      <c r="A292" s="195" t="s">
        <v>3929</v>
      </c>
      <c r="B292" s="196" t="s">
        <v>3704</v>
      </c>
      <c r="C292" s="194">
        <v>3066297.6</v>
      </c>
      <c r="D292" s="165"/>
      <c r="E292" s="165"/>
      <c r="F292" s="165"/>
      <c r="G292" s="165"/>
      <c r="H292" s="165"/>
      <c r="I292" s="165"/>
      <c r="J292" s="165"/>
      <c r="K292" s="167"/>
      <c r="L292" s="167"/>
      <c r="M292" s="167"/>
      <c r="N292" s="167"/>
      <c r="O292" s="167"/>
    </row>
    <row r="293" spans="1:15" ht="27" customHeight="1" x14ac:dyDescent="0.25">
      <c r="A293" s="195" t="s">
        <v>3929</v>
      </c>
      <c r="B293" s="196" t="s">
        <v>3709</v>
      </c>
      <c r="C293" s="194">
        <v>2365444.7999999998</v>
      </c>
      <c r="D293" s="165"/>
      <c r="E293" s="165"/>
      <c r="F293" s="165"/>
      <c r="G293" s="165"/>
      <c r="H293" s="165"/>
      <c r="I293" s="165"/>
      <c r="J293" s="165"/>
      <c r="K293" s="167"/>
      <c r="L293" s="167"/>
      <c r="M293" s="167"/>
      <c r="N293" s="167"/>
      <c r="O293" s="167"/>
    </row>
    <row r="294" spans="1:15" ht="27" customHeight="1" x14ac:dyDescent="0.25">
      <c r="A294" s="195" t="s">
        <v>3929</v>
      </c>
      <c r="B294" s="195" t="s">
        <v>3701</v>
      </c>
      <c r="C294" s="194">
        <v>915724.80000000005</v>
      </c>
      <c r="D294" s="165"/>
      <c r="E294" s="165"/>
      <c r="F294" s="165"/>
      <c r="G294" s="165"/>
      <c r="H294" s="165"/>
      <c r="I294" s="165"/>
      <c r="J294" s="165"/>
      <c r="K294" s="167"/>
      <c r="L294" s="167"/>
      <c r="M294" s="167"/>
      <c r="N294" s="167"/>
      <c r="O294" s="167"/>
    </row>
    <row r="295" spans="1:15" ht="27" customHeight="1" x14ac:dyDescent="0.25">
      <c r="A295" s="195" t="s">
        <v>3929</v>
      </c>
      <c r="B295" s="195" t="s">
        <v>3700</v>
      </c>
      <c r="C295" s="194">
        <v>3073953.4</v>
      </c>
      <c r="D295" s="165"/>
      <c r="E295" s="165"/>
      <c r="F295" s="165"/>
      <c r="G295" s="165"/>
      <c r="H295" s="165"/>
      <c r="I295" s="165"/>
      <c r="J295" s="165"/>
      <c r="K295" s="167"/>
      <c r="L295" s="167"/>
      <c r="M295" s="167"/>
      <c r="N295" s="167"/>
      <c r="O295" s="167"/>
    </row>
    <row r="296" spans="1:15" ht="27" customHeight="1" x14ac:dyDescent="0.25">
      <c r="A296" s="195" t="s">
        <v>3929</v>
      </c>
      <c r="B296" s="195" t="s">
        <v>3998</v>
      </c>
      <c r="C296" s="194">
        <v>114596.2</v>
      </c>
      <c r="D296" s="165"/>
      <c r="E296" s="165"/>
      <c r="F296" s="165"/>
      <c r="G296" s="165"/>
      <c r="H296" s="165"/>
      <c r="I296" s="165"/>
      <c r="J296" s="165"/>
      <c r="K296" s="167"/>
      <c r="L296" s="167"/>
      <c r="M296" s="167"/>
      <c r="N296" s="167"/>
      <c r="O296" s="167"/>
    </row>
    <row r="297" spans="1:15" ht="27" customHeight="1" x14ac:dyDescent="0.25">
      <c r="A297" s="195" t="s">
        <v>3693</v>
      </c>
      <c r="B297" s="196" t="s">
        <v>3709</v>
      </c>
      <c r="C297" s="194">
        <v>171874</v>
      </c>
      <c r="D297" s="252"/>
      <c r="E297" s="165"/>
      <c r="F297" s="165"/>
      <c r="G297" s="165"/>
      <c r="H297" s="165"/>
      <c r="I297" s="165"/>
      <c r="J297" s="165"/>
      <c r="K297" s="167"/>
      <c r="L297" s="167"/>
      <c r="M297" s="167"/>
      <c r="N297" s="167"/>
      <c r="O297" s="167"/>
    </row>
    <row r="298" spans="1:15" ht="27" customHeight="1" x14ac:dyDescent="0.25">
      <c r="A298" s="195" t="s">
        <v>3693</v>
      </c>
      <c r="B298" s="196" t="s">
        <v>3707</v>
      </c>
      <c r="C298" s="194">
        <v>5930946</v>
      </c>
      <c r="D298" s="165"/>
      <c r="E298" s="165"/>
      <c r="F298" s="165"/>
      <c r="G298" s="165"/>
      <c r="H298" s="165"/>
      <c r="I298" s="165"/>
      <c r="J298" s="165"/>
      <c r="K298" s="167"/>
      <c r="L298" s="167"/>
      <c r="M298" s="167"/>
      <c r="N298" s="167"/>
      <c r="O298" s="167"/>
    </row>
    <row r="299" spans="1:15" ht="27" customHeight="1" x14ac:dyDescent="0.25">
      <c r="A299" s="195" t="s">
        <v>3694</v>
      </c>
      <c r="B299" s="196" t="s">
        <v>3706</v>
      </c>
      <c r="C299" s="194">
        <v>955360.27</v>
      </c>
      <c r="D299" s="253"/>
      <c r="E299" s="171"/>
      <c r="F299" s="171"/>
      <c r="G299" s="171"/>
      <c r="H299" s="171"/>
      <c r="I299" s="171"/>
      <c r="J299" s="171"/>
      <c r="K299" s="167"/>
      <c r="L299" s="167"/>
      <c r="M299" s="167"/>
      <c r="N299" s="167"/>
      <c r="O299" s="167"/>
    </row>
    <row r="300" spans="1:15" ht="27" customHeight="1" x14ac:dyDescent="0.25">
      <c r="A300" s="195" t="s">
        <v>3694</v>
      </c>
      <c r="B300" s="196" t="s">
        <v>3702</v>
      </c>
      <c r="C300" s="194">
        <v>1430657.64</v>
      </c>
      <c r="D300" s="171"/>
      <c r="E300" s="171"/>
      <c r="F300" s="171"/>
      <c r="G300" s="171"/>
      <c r="H300" s="171"/>
      <c r="I300" s="171"/>
      <c r="J300" s="171"/>
      <c r="K300" s="167"/>
      <c r="L300" s="167"/>
      <c r="M300" s="167"/>
      <c r="N300" s="167"/>
      <c r="O300" s="167"/>
    </row>
    <row r="301" spans="1:15" ht="27" customHeight="1" x14ac:dyDescent="0.25">
      <c r="A301" s="173" t="s">
        <v>3714</v>
      </c>
      <c r="B301" s="177" t="s">
        <v>3755</v>
      </c>
      <c r="C301" s="175">
        <v>2421000</v>
      </c>
      <c r="D301" s="171"/>
      <c r="E301" s="171"/>
      <c r="F301" s="171"/>
      <c r="G301" s="171"/>
      <c r="H301" s="171"/>
      <c r="I301" s="171"/>
      <c r="J301" s="171"/>
      <c r="K301" s="167"/>
      <c r="L301" s="167"/>
      <c r="M301" s="167"/>
      <c r="N301" s="167"/>
      <c r="O301" s="167"/>
    </row>
    <row r="302" spans="1:15" ht="27" customHeight="1" x14ac:dyDescent="0.25">
      <c r="A302" s="173" t="s">
        <v>3855</v>
      </c>
      <c r="B302" s="177" t="s">
        <v>3704</v>
      </c>
      <c r="C302" s="175">
        <v>1303870.57</v>
      </c>
      <c r="D302" s="171"/>
      <c r="E302" s="171"/>
      <c r="F302" s="171"/>
      <c r="G302" s="171"/>
      <c r="H302" s="171"/>
      <c r="I302" s="171"/>
      <c r="J302" s="171"/>
      <c r="K302" s="167"/>
      <c r="L302" s="167"/>
      <c r="M302" s="167"/>
      <c r="N302" s="167"/>
      <c r="O302" s="167"/>
    </row>
    <row r="303" spans="1:15" ht="27" customHeight="1" x14ac:dyDescent="0.25">
      <c r="A303" s="173" t="s">
        <v>3856</v>
      </c>
      <c r="B303" s="177" t="s">
        <v>3704</v>
      </c>
      <c r="C303" s="175">
        <v>1540616.1</v>
      </c>
      <c r="D303" s="171"/>
      <c r="E303" s="171"/>
      <c r="F303" s="171"/>
      <c r="G303" s="171"/>
      <c r="H303" s="171"/>
      <c r="I303" s="171"/>
      <c r="J303" s="171"/>
      <c r="K303" s="167"/>
      <c r="L303" s="167"/>
      <c r="M303" s="167"/>
      <c r="N303" s="167"/>
      <c r="O303" s="167"/>
    </row>
    <row r="304" spans="1:15" ht="27" customHeight="1" x14ac:dyDescent="0.25">
      <c r="A304" s="173" t="s">
        <v>3857</v>
      </c>
      <c r="B304" s="177" t="s">
        <v>3704</v>
      </c>
      <c r="C304" s="175">
        <v>1300655.68</v>
      </c>
      <c r="D304" s="171"/>
      <c r="E304" s="171"/>
      <c r="F304" s="171"/>
      <c r="G304" s="171"/>
      <c r="H304" s="171"/>
      <c r="I304" s="171"/>
      <c r="J304" s="171"/>
      <c r="K304" s="167"/>
      <c r="L304" s="167"/>
      <c r="M304" s="167"/>
      <c r="N304" s="167"/>
      <c r="O304" s="167"/>
    </row>
    <row r="305" spans="1:15" ht="27" customHeight="1" x14ac:dyDescent="0.25">
      <c r="A305" s="173" t="s">
        <v>3930</v>
      </c>
      <c r="B305" s="177" t="s">
        <v>3704</v>
      </c>
      <c r="C305" s="175">
        <v>1700584.33</v>
      </c>
      <c r="D305" s="171"/>
      <c r="E305" s="171"/>
      <c r="F305" s="171"/>
      <c r="G305" s="171"/>
      <c r="H305" s="171"/>
      <c r="I305" s="171"/>
      <c r="J305" s="171"/>
      <c r="K305" s="167"/>
      <c r="L305" s="167"/>
      <c r="M305" s="167"/>
      <c r="N305" s="167"/>
      <c r="O305" s="167"/>
    </row>
    <row r="306" spans="1:15" ht="27" customHeight="1" x14ac:dyDescent="0.25">
      <c r="A306" s="173" t="s">
        <v>3931</v>
      </c>
      <c r="B306" s="177" t="s">
        <v>3700</v>
      </c>
      <c r="C306" s="175">
        <v>1412266</v>
      </c>
      <c r="D306" s="171"/>
      <c r="E306" s="171"/>
      <c r="F306" s="171"/>
      <c r="G306" s="171"/>
      <c r="H306" s="171"/>
      <c r="I306" s="171"/>
      <c r="J306" s="171"/>
      <c r="K306" s="167"/>
      <c r="L306" s="167"/>
      <c r="M306" s="167"/>
      <c r="N306" s="167"/>
      <c r="O306" s="167"/>
    </row>
    <row r="307" spans="1:15" ht="27" customHeight="1" x14ac:dyDescent="0.25">
      <c r="A307" s="173" t="s">
        <v>3715</v>
      </c>
      <c r="B307" s="177" t="s">
        <v>3702</v>
      </c>
      <c r="C307" s="175">
        <v>261339</v>
      </c>
      <c r="D307" s="171"/>
      <c r="E307" s="171"/>
      <c r="F307" s="171"/>
      <c r="G307" s="171"/>
      <c r="H307" s="171"/>
      <c r="I307" s="171"/>
      <c r="J307" s="171"/>
      <c r="K307" s="167"/>
      <c r="L307" s="167"/>
      <c r="M307" s="167"/>
      <c r="N307" s="167"/>
      <c r="O307" s="167"/>
    </row>
    <row r="308" spans="1:15" ht="27" customHeight="1" x14ac:dyDescent="0.25">
      <c r="A308" s="173" t="s">
        <v>3932</v>
      </c>
      <c r="B308" s="177" t="s">
        <v>3707</v>
      </c>
      <c r="C308" s="175">
        <v>1055000</v>
      </c>
      <c r="D308" s="171"/>
      <c r="E308" s="171"/>
      <c r="F308" s="171"/>
      <c r="G308" s="171"/>
      <c r="H308" s="171"/>
      <c r="I308" s="171"/>
      <c r="J308" s="171"/>
      <c r="K308" s="167"/>
      <c r="L308" s="167"/>
      <c r="M308" s="167"/>
      <c r="N308" s="167"/>
      <c r="O308" s="167"/>
    </row>
    <row r="309" spans="1:15" ht="27" customHeight="1" x14ac:dyDescent="0.25">
      <c r="A309" s="166" t="s">
        <v>3933</v>
      </c>
      <c r="B309" s="166" t="s">
        <v>3702</v>
      </c>
      <c r="C309" s="176">
        <v>234151.2</v>
      </c>
      <c r="D309" s="171"/>
      <c r="E309" s="171"/>
      <c r="F309" s="171"/>
      <c r="G309" s="171"/>
      <c r="H309" s="171"/>
      <c r="I309" s="171"/>
      <c r="J309" s="171"/>
      <c r="K309" s="167"/>
      <c r="L309" s="167"/>
      <c r="M309" s="167"/>
      <c r="N309" s="167"/>
      <c r="O309" s="167"/>
    </row>
    <row r="310" spans="1:15" ht="27" customHeight="1" x14ac:dyDescent="0.25">
      <c r="A310" s="166" t="s">
        <v>3716</v>
      </c>
      <c r="B310" s="166" t="s">
        <v>3702</v>
      </c>
      <c r="C310" s="176">
        <v>399950</v>
      </c>
      <c r="D310" s="171"/>
      <c r="E310" s="171"/>
      <c r="F310" s="171"/>
      <c r="G310" s="171"/>
      <c r="H310" s="171"/>
      <c r="I310" s="171"/>
      <c r="J310" s="171"/>
      <c r="K310" s="167"/>
      <c r="L310" s="167"/>
      <c r="M310" s="167"/>
      <c r="N310" s="167"/>
      <c r="O310" s="167"/>
    </row>
    <row r="311" spans="1:15" ht="27" customHeight="1" x14ac:dyDescent="0.25">
      <c r="A311" s="166" t="s">
        <v>3858</v>
      </c>
      <c r="B311" s="166" t="s">
        <v>3700</v>
      </c>
      <c r="C311" s="176">
        <v>1299163.97</v>
      </c>
      <c r="D311" s="171"/>
      <c r="E311" s="171"/>
      <c r="F311" s="171"/>
      <c r="G311" s="171"/>
      <c r="H311" s="171"/>
      <c r="I311" s="171"/>
      <c r="J311" s="171"/>
      <c r="K311" s="167"/>
      <c r="L311" s="167"/>
      <c r="M311" s="167"/>
      <c r="N311" s="167"/>
      <c r="O311" s="167"/>
    </row>
    <row r="312" spans="1:15" ht="27" customHeight="1" x14ac:dyDescent="0.25">
      <c r="A312" s="166" t="s">
        <v>3934</v>
      </c>
      <c r="B312" s="166" t="s">
        <v>3706</v>
      </c>
      <c r="C312" s="176">
        <v>311551.8</v>
      </c>
      <c r="D312" s="171"/>
      <c r="E312" s="171"/>
      <c r="F312" s="171"/>
      <c r="G312" s="171"/>
      <c r="H312" s="171"/>
      <c r="I312" s="171"/>
      <c r="J312" s="171"/>
      <c r="K312" s="167"/>
      <c r="L312" s="167"/>
      <c r="M312" s="167"/>
      <c r="N312" s="167"/>
      <c r="O312" s="167"/>
    </row>
    <row r="313" spans="1:15" ht="27" customHeight="1" x14ac:dyDescent="0.25">
      <c r="A313" s="173" t="s">
        <v>3859</v>
      </c>
      <c r="B313" s="173" t="s">
        <v>3755</v>
      </c>
      <c r="C313" s="175">
        <v>1320066</v>
      </c>
      <c r="D313" s="171"/>
      <c r="E313" s="171"/>
      <c r="F313" s="171"/>
      <c r="G313" s="171"/>
      <c r="H313" s="171"/>
      <c r="I313" s="171"/>
      <c r="J313" s="171"/>
      <c r="K313" s="167"/>
      <c r="L313" s="167"/>
      <c r="M313" s="167"/>
      <c r="N313" s="167"/>
      <c r="O313" s="167"/>
    </row>
    <row r="314" spans="1:15" ht="27" customHeight="1" x14ac:dyDescent="0.25">
      <c r="A314" s="201" t="s">
        <v>3717</v>
      </c>
      <c r="B314" s="173" t="s">
        <v>3755</v>
      </c>
      <c r="C314" s="178">
        <v>1498138.1</v>
      </c>
      <c r="D314" s="171"/>
      <c r="E314" s="171"/>
      <c r="F314" s="171"/>
      <c r="G314" s="171"/>
      <c r="H314" s="171"/>
      <c r="I314" s="171"/>
      <c r="J314" s="171"/>
      <c r="K314" s="167"/>
      <c r="L314" s="167"/>
      <c r="M314" s="167"/>
      <c r="N314" s="167"/>
      <c r="O314" s="167"/>
    </row>
    <row r="315" spans="1:15" ht="27" customHeight="1" x14ac:dyDescent="0.25">
      <c r="A315" s="173" t="s">
        <v>3935</v>
      </c>
      <c r="B315" s="199" t="s">
        <v>3702</v>
      </c>
      <c r="C315" s="175">
        <v>2349699.4300000002</v>
      </c>
      <c r="D315" s="171"/>
      <c r="E315" s="171"/>
      <c r="F315" s="171"/>
      <c r="G315" s="171"/>
      <c r="H315" s="171"/>
      <c r="I315" s="171"/>
      <c r="J315" s="171"/>
      <c r="K315" s="167"/>
      <c r="L315" s="167"/>
      <c r="M315" s="167"/>
      <c r="N315" s="167"/>
      <c r="O315" s="167"/>
    </row>
    <row r="316" spans="1:15" ht="27" customHeight="1" x14ac:dyDescent="0.25">
      <c r="A316" s="173" t="s">
        <v>3860</v>
      </c>
      <c r="B316" s="199" t="s">
        <v>3707</v>
      </c>
      <c r="C316" s="175">
        <v>301146.51</v>
      </c>
      <c r="D316" s="253"/>
      <c r="E316" s="171"/>
      <c r="F316" s="171"/>
      <c r="G316" s="171"/>
      <c r="H316" s="171"/>
      <c r="I316" s="171"/>
      <c r="J316" s="171"/>
      <c r="K316" s="167"/>
      <c r="L316" s="167"/>
      <c r="M316" s="167"/>
      <c r="N316" s="167"/>
      <c r="O316" s="167"/>
    </row>
    <row r="317" spans="1:15" ht="27" customHeight="1" x14ac:dyDescent="0.25">
      <c r="A317" s="173" t="s">
        <v>3860</v>
      </c>
      <c r="B317" s="199" t="s">
        <v>3704</v>
      </c>
      <c r="C317" s="175">
        <v>420894.42</v>
      </c>
      <c r="D317" s="171"/>
      <c r="E317" s="171"/>
      <c r="F317" s="171"/>
      <c r="G317" s="171"/>
      <c r="H317" s="171"/>
      <c r="I317" s="171"/>
      <c r="J317" s="171"/>
      <c r="K317" s="167"/>
      <c r="L317" s="167"/>
      <c r="M317" s="167"/>
      <c r="N317" s="167"/>
      <c r="O317" s="167"/>
    </row>
    <row r="318" spans="1:15" ht="27" customHeight="1" x14ac:dyDescent="0.25">
      <c r="A318" s="173" t="s">
        <v>3936</v>
      </c>
      <c r="B318" s="199" t="s">
        <v>3705</v>
      </c>
      <c r="C318" s="175">
        <v>813927</v>
      </c>
      <c r="D318" s="253"/>
      <c r="E318" s="171"/>
      <c r="F318" s="171"/>
      <c r="G318" s="171"/>
      <c r="H318" s="171"/>
      <c r="I318" s="171"/>
      <c r="J318" s="171"/>
      <c r="K318" s="167"/>
      <c r="L318" s="167"/>
      <c r="M318" s="167"/>
      <c r="N318" s="167"/>
      <c r="O318" s="167"/>
    </row>
    <row r="319" spans="1:15" ht="27" customHeight="1" x14ac:dyDescent="0.25">
      <c r="A319" s="173" t="s">
        <v>3936</v>
      </c>
      <c r="B319" s="199" t="s">
        <v>3706</v>
      </c>
      <c r="C319" s="175">
        <v>215627</v>
      </c>
      <c r="D319" s="171"/>
      <c r="E319" s="171"/>
      <c r="F319" s="171"/>
      <c r="G319" s="171"/>
      <c r="H319" s="171"/>
      <c r="I319" s="171"/>
      <c r="J319" s="171"/>
      <c r="K319" s="167"/>
      <c r="L319" s="167"/>
      <c r="M319" s="167"/>
      <c r="N319" s="167"/>
      <c r="O319" s="167"/>
    </row>
    <row r="320" spans="1:15" ht="27" customHeight="1" x14ac:dyDescent="0.25">
      <c r="A320" s="173" t="s">
        <v>3718</v>
      </c>
      <c r="B320" s="199" t="s">
        <v>3755</v>
      </c>
      <c r="C320" s="175">
        <v>580156.81999999995</v>
      </c>
      <c r="D320" s="253"/>
      <c r="E320" s="171"/>
      <c r="F320" s="171"/>
      <c r="G320" s="171"/>
      <c r="H320" s="171"/>
      <c r="I320" s="171"/>
      <c r="J320" s="171"/>
      <c r="K320" s="167"/>
      <c r="L320" s="167"/>
      <c r="M320" s="167"/>
      <c r="N320" s="167"/>
      <c r="O320" s="167"/>
    </row>
    <row r="321" spans="1:15" ht="27" customHeight="1" x14ac:dyDescent="0.25">
      <c r="A321" s="173" t="s">
        <v>3718</v>
      </c>
      <c r="B321" s="199" t="s">
        <v>3710</v>
      </c>
      <c r="C321" s="175">
        <v>352723</v>
      </c>
      <c r="D321" s="171"/>
      <c r="E321" s="171"/>
      <c r="F321" s="171"/>
      <c r="G321" s="171"/>
      <c r="H321" s="171"/>
      <c r="I321" s="171"/>
      <c r="J321" s="171"/>
      <c r="K321" s="167"/>
      <c r="L321" s="167"/>
      <c r="M321" s="167"/>
      <c r="N321" s="167"/>
      <c r="O321" s="167"/>
    </row>
    <row r="322" spans="1:15" ht="27" customHeight="1" x14ac:dyDescent="0.25">
      <c r="A322" s="173" t="s">
        <v>3937</v>
      </c>
      <c r="B322" s="199" t="s">
        <v>3702</v>
      </c>
      <c r="C322" s="175">
        <v>850000</v>
      </c>
      <c r="D322" s="171"/>
      <c r="E322" s="171"/>
      <c r="F322" s="171"/>
      <c r="G322" s="171"/>
      <c r="H322" s="171"/>
      <c r="I322" s="171"/>
      <c r="J322" s="171"/>
      <c r="K322" s="167"/>
      <c r="L322" s="167"/>
      <c r="M322" s="167"/>
      <c r="N322" s="167"/>
      <c r="O322" s="167"/>
    </row>
    <row r="323" spans="1:15" ht="27" customHeight="1" x14ac:dyDescent="0.25">
      <c r="A323" s="173" t="s">
        <v>3938</v>
      </c>
      <c r="B323" s="199" t="s">
        <v>3700</v>
      </c>
      <c r="C323" s="175">
        <v>1036339.08</v>
      </c>
      <c r="D323" s="253"/>
      <c r="E323" s="171"/>
      <c r="F323" s="171"/>
      <c r="G323" s="171"/>
      <c r="H323" s="171"/>
      <c r="I323" s="171"/>
      <c r="J323" s="171"/>
      <c r="K323" s="167"/>
      <c r="L323" s="167"/>
      <c r="M323" s="167"/>
      <c r="N323" s="167"/>
      <c r="O323" s="167"/>
    </row>
    <row r="324" spans="1:15" ht="27" customHeight="1" x14ac:dyDescent="0.25">
      <c r="A324" s="173" t="s">
        <v>3938</v>
      </c>
      <c r="B324" s="199" t="s">
        <v>3702</v>
      </c>
      <c r="C324" s="175">
        <v>489773.09</v>
      </c>
      <c r="D324" s="171"/>
      <c r="E324" s="171"/>
      <c r="F324" s="171"/>
      <c r="G324" s="171"/>
      <c r="H324" s="171"/>
      <c r="I324" s="171"/>
      <c r="J324" s="171"/>
      <c r="K324" s="167"/>
      <c r="L324" s="167"/>
      <c r="M324" s="167"/>
      <c r="N324" s="167"/>
      <c r="O324" s="167"/>
    </row>
    <row r="325" spans="1:15" ht="27" customHeight="1" x14ac:dyDescent="0.25">
      <c r="A325" s="173" t="s">
        <v>3719</v>
      </c>
      <c r="B325" s="199" t="s">
        <v>3706</v>
      </c>
      <c r="C325" s="175">
        <v>337975.83</v>
      </c>
      <c r="D325" s="253"/>
      <c r="E325" s="171"/>
      <c r="F325" s="171"/>
      <c r="G325" s="171"/>
      <c r="H325" s="171"/>
      <c r="I325" s="171"/>
      <c r="J325" s="171"/>
      <c r="K325" s="167"/>
      <c r="L325" s="167"/>
      <c r="M325" s="167"/>
      <c r="N325" s="167"/>
      <c r="O325" s="167"/>
    </row>
    <row r="326" spans="1:15" ht="27" customHeight="1" x14ac:dyDescent="0.25">
      <c r="A326" s="173" t="s">
        <v>3719</v>
      </c>
      <c r="B326" s="199" t="s">
        <v>3700</v>
      </c>
      <c r="C326" s="175">
        <v>1400277.29</v>
      </c>
      <c r="D326" s="171"/>
      <c r="E326" s="171"/>
      <c r="F326" s="171"/>
      <c r="G326" s="171"/>
      <c r="H326" s="171"/>
      <c r="I326" s="171"/>
      <c r="J326" s="171"/>
      <c r="K326" s="167"/>
      <c r="L326" s="167"/>
      <c r="M326" s="167"/>
      <c r="N326" s="167"/>
      <c r="O326" s="167"/>
    </row>
    <row r="327" spans="1:15" ht="27" customHeight="1" x14ac:dyDescent="0.25">
      <c r="A327" s="173" t="s">
        <v>3719</v>
      </c>
      <c r="B327" s="199" t="s">
        <v>3702</v>
      </c>
      <c r="C327" s="175">
        <v>370297.34</v>
      </c>
      <c r="D327" s="171"/>
      <c r="E327" s="171"/>
      <c r="F327" s="171"/>
      <c r="G327" s="171"/>
      <c r="H327" s="171"/>
      <c r="I327" s="171"/>
      <c r="J327" s="171"/>
      <c r="K327" s="167"/>
      <c r="L327" s="167"/>
      <c r="M327" s="167"/>
      <c r="N327" s="167"/>
      <c r="O327" s="167"/>
    </row>
    <row r="328" spans="1:15" ht="27" customHeight="1" x14ac:dyDescent="0.25">
      <c r="A328" s="166" t="s">
        <v>3720</v>
      </c>
      <c r="B328" s="168" t="s">
        <v>3702</v>
      </c>
      <c r="C328" s="176">
        <v>504777.56</v>
      </c>
      <c r="D328" s="253"/>
      <c r="E328" s="171"/>
      <c r="F328" s="171"/>
      <c r="G328" s="171"/>
      <c r="H328" s="171"/>
      <c r="I328" s="171"/>
      <c r="J328" s="171"/>
      <c r="K328" s="167"/>
      <c r="L328" s="167"/>
      <c r="M328" s="167"/>
      <c r="N328" s="167"/>
      <c r="O328" s="167"/>
    </row>
    <row r="329" spans="1:15" ht="27" customHeight="1" x14ac:dyDescent="0.25">
      <c r="A329" s="173" t="s">
        <v>3720</v>
      </c>
      <c r="B329" s="199" t="s">
        <v>3700</v>
      </c>
      <c r="C329" s="175">
        <v>1100098.94</v>
      </c>
      <c r="D329" s="171"/>
      <c r="E329" s="171"/>
      <c r="F329" s="171"/>
      <c r="G329" s="171"/>
      <c r="H329" s="171"/>
      <c r="I329" s="171"/>
      <c r="J329" s="171"/>
      <c r="K329" s="167"/>
      <c r="L329" s="167"/>
      <c r="M329" s="167"/>
      <c r="N329" s="167"/>
      <c r="O329" s="167"/>
    </row>
    <row r="330" spans="1:15" ht="27" customHeight="1" x14ac:dyDescent="0.25">
      <c r="A330" s="173" t="s">
        <v>3939</v>
      </c>
      <c r="B330" s="199" t="s">
        <v>3999</v>
      </c>
      <c r="C330" s="175">
        <v>267342</v>
      </c>
      <c r="D330" s="253"/>
      <c r="E330" s="171"/>
      <c r="F330" s="171"/>
      <c r="G330" s="171"/>
      <c r="H330" s="171"/>
      <c r="I330" s="171"/>
      <c r="J330" s="171"/>
      <c r="K330" s="167"/>
      <c r="L330" s="167"/>
      <c r="M330" s="167"/>
      <c r="N330" s="167"/>
      <c r="O330" s="167"/>
    </row>
    <row r="331" spans="1:15" ht="27" customHeight="1" x14ac:dyDescent="0.25">
      <c r="A331" s="173" t="s">
        <v>3939</v>
      </c>
      <c r="B331" s="199" t="s">
        <v>3705</v>
      </c>
      <c r="C331" s="175">
        <v>659544.24</v>
      </c>
      <c r="D331" s="171"/>
      <c r="E331" s="171"/>
      <c r="F331" s="171"/>
      <c r="G331" s="171"/>
      <c r="H331" s="171"/>
      <c r="I331" s="171"/>
      <c r="J331" s="171"/>
      <c r="K331" s="167"/>
      <c r="L331" s="167"/>
      <c r="M331" s="167"/>
      <c r="N331" s="167"/>
      <c r="O331" s="167"/>
    </row>
    <row r="332" spans="1:15" ht="27" customHeight="1" x14ac:dyDescent="0.25">
      <c r="A332" s="166" t="s">
        <v>3721</v>
      </c>
      <c r="B332" s="199" t="s">
        <v>3702</v>
      </c>
      <c r="C332" s="175">
        <v>1700681.87</v>
      </c>
      <c r="D332" s="171"/>
      <c r="E332" s="171"/>
      <c r="F332" s="171"/>
      <c r="G332" s="171"/>
      <c r="H332" s="171"/>
      <c r="I332" s="171"/>
      <c r="J332" s="171"/>
      <c r="K332" s="167"/>
      <c r="L332" s="167"/>
      <c r="M332" s="167"/>
      <c r="N332" s="167"/>
      <c r="O332" s="167"/>
    </row>
    <row r="333" spans="1:15" ht="27" customHeight="1" x14ac:dyDescent="0.25">
      <c r="A333" s="166" t="s">
        <v>3940</v>
      </c>
      <c r="B333" s="199" t="s">
        <v>3704</v>
      </c>
      <c r="C333" s="175">
        <v>999464.88</v>
      </c>
      <c r="D333" s="171"/>
      <c r="E333" s="171"/>
      <c r="F333" s="171"/>
      <c r="G333" s="171"/>
      <c r="H333" s="171"/>
      <c r="I333" s="171"/>
      <c r="J333" s="171"/>
      <c r="K333" s="167"/>
      <c r="L333" s="167"/>
      <c r="M333" s="167"/>
      <c r="N333" s="167"/>
      <c r="O333" s="167"/>
    </row>
    <row r="334" spans="1:15" ht="27" customHeight="1" x14ac:dyDescent="0.25">
      <c r="A334" s="173" t="s">
        <v>3861</v>
      </c>
      <c r="B334" s="199" t="s">
        <v>3704</v>
      </c>
      <c r="C334" s="175">
        <v>1397482.01</v>
      </c>
      <c r="D334" s="171"/>
      <c r="E334" s="171"/>
      <c r="F334" s="171"/>
      <c r="G334" s="171"/>
      <c r="H334" s="171"/>
      <c r="I334" s="171"/>
      <c r="J334" s="171"/>
      <c r="K334" s="167"/>
      <c r="L334" s="167"/>
      <c r="M334" s="167"/>
      <c r="N334" s="167"/>
      <c r="O334" s="167"/>
    </row>
    <row r="335" spans="1:15" ht="27" customHeight="1" x14ac:dyDescent="0.25">
      <c r="A335" s="173" t="s">
        <v>3862</v>
      </c>
      <c r="B335" s="199" t="s">
        <v>3700</v>
      </c>
      <c r="C335" s="175">
        <v>808800</v>
      </c>
      <c r="D335" s="253"/>
      <c r="E335" s="171"/>
      <c r="F335" s="171"/>
      <c r="G335" s="171"/>
      <c r="H335" s="171"/>
      <c r="I335" s="171"/>
      <c r="J335" s="171"/>
      <c r="K335" s="167"/>
      <c r="L335" s="167"/>
      <c r="M335" s="167"/>
      <c r="N335" s="167"/>
      <c r="O335" s="167"/>
    </row>
    <row r="336" spans="1:15" ht="27" customHeight="1" x14ac:dyDescent="0.25">
      <c r="A336" s="173" t="s">
        <v>3862</v>
      </c>
      <c r="B336" s="199" t="s">
        <v>3702</v>
      </c>
      <c r="C336" s="175">
        <v>228500</v>
      </c>
      <c r="D336" s="171"/>
      <c r="E336" s="171"/>
      <c r="F336" s="171"/>
      <c r="G336" s="171"/>
      <c r="H336" s="171"/>
      <c r="I336" s="171"/>
      <c r="J336" s="171"/>
      <c r="K336" s="167"/>
      <c r="L336" s="167"/>
      <c r="M336" s="167"/>
      <c r="N336" s="167"/>
      <c r="O336" s="167"/>
    </row>
    <row r="337" spans="1:15" ht="27" customHeight="1" x14ac:dyDescent="0.25">
      <c r="A337" s="173" t="s">
        <v>3862</v>
      </c>
      <c r="B337" s="199" t="s">
        <v>3706</v>
      </c>
      <c r="C337" s="175">
        <v>132700</v>
      </c>
      <c r="D337" s="171"/>
      <c r="E337" s="171"/>
      <c r="F337" s="171"/>
      <c r="G337" s="171"/>
      <c r="H337" s="171"/>
      <c r="I337" s="171"/>
      <c r="J337" s="171"/>
      <c r="K337" s="167"/>
      <c r="L337" s="167"/>
      <c r="M337" s="167"/>
      <c r="N337" s="167"/>
      <c r="O337" s="167"/>
    </row>
    <row r="338" spans="1:15" ht="27" customHeight="1" x14ac:dyDescent="0.25">
      <c r="A338" s="173" t="s">
        <v>3941</v>
      </c>
      <c r="B338" s="177" t="s">
        <v>4000</v>
      </c>
      <c r="C338" s="175">
        <v>1332429.3500000001</v>
      </c>
      <c r="D338" s="171"/>
      <c r="E338" s="171"/>
      <c r="F338" s="171"/>
      <c r="G338" s="171"/>
      <c r="H338" s="171"/>
      <c r="I338" s="171"/>
      <c r="J338" s="171"/>
      <c r="K338" s="167"/>
      <c r="L338" s="167"/>
      <c r="M338" s="167"/>
      <c r="N338" s="167"/>
      <c r="O338" s="167"/>
    </row>
    <row r="339" spans="1:15" ht="27" customHeight="1" x14ac:dyDescent="0.25">
      <c r="A339" s="173" t="s">
        <v>3863</v>
      </c>
      <c r="B339" s="177" t="s">
        <v>3705</v>
      </c>
      <c r="C339" s="175">
        <v>1807849</v>
      </c>
      <c r="D339" s="171"/>
      <c r="E339" s="171"/>
      <c r="F339" s="171"/>
      <c r="G339" s="171"/>
      <c r="H339" s="171"/>
      <c r="I339" s="171"/>
      <c r="J339" s="171"/>
      <c r="K339" s="167"/>
      <c r="L339" s="167"/>
      <c r="M339" s="167"/>
      <c r="N339" s="167"/>
      <c r="O339" s="167"/>
    </row>
    <row r="340" spans="1:15" ht="27" customHeight="1" x14ac:dyDescent="0.25">
      <c r="A340" s="173" t="s">
        <v>3942</v>
      </c>
      <c r="B340" s="177" t="s">
        <v>3704</v>
      </c>
      <c r="C340" s="175">
        <v>1780597.18</v>
      </c>
      <c r="D340" s="171"/>
      <c r="E340" s="171"/>
      <c r="F340" s="171"/>
      <c r="G340" s="171"/>
      <c r="H340" s="171"/>
      <c r="I340" s="171"/>
      <c r="J340" s="171"/>
      <c r="K340" s="167"/>
      <c r="L340" s="167"/>
      <c r="M340" s="167"/>
      <c r="N340" s="167"/>
      <c r="O340" s="167"/>
    </row>
    <row r="341" spans="1:15" ht="27" customHeight="1" x14ac:dyDescent="0.25">
      <c r="A341" s="179" t="s">
        <v>3722</v>
      </c>
      <c r="B341" s="179" t="s">
        <v>3707</v>
      </c>
      <c r="C341" s="180">
        <v>1354258.54</v>
      </c>
      <c r="D341" s="253"/>
      <c r="E341" s="171"/>
      <c r="F341" s="171"/>
      <c r="G341" s="171"/>
      <c r="H341" s="171"/>
      <c r="I341" s="171"/>
      <c r="J341" s="171"/>
      <c r="K341" s="167"/>
      <c r="L341" s="167"/>
      <c r="M341" s="167"/>
      <c r="N341" s="167"/>
      <c r="O341" s="167"/>
    </row>
    <row r="342" spans="1:15" ht="27" customHeight="1" x14ac:dyDescent="0.25">
      <c r="A342" s="179" t="s">
        <v>3722</v>
      </c>
      <c r="B342" s="179" t="s">
        <v>3704</v>
      </c>
      <c r="C342" s="180">
        <v>1457744</v>
      </c>
      <c r="D342" s="171"/>
      <c r="E342" s="171"/>
      <c r="F342" s="171"/>
      <c r="G342" s="171"/>
      <c r="H342" s="171"/>
      <c r="I342" s="171"/>
      <c r="J342" s="171"/>
      <c r="K342" s="167"/>
      <c r="L342" s="167"/>
      <c r="M342" s="167"/>
      <c r="N342" s="167"/>
      <c r="O342" s="167"/>
    </row>
    <row r="343" spans="1:15" ht="27" customHeight="1" x14ac:dyDescent="0.25">
      <c r="A343" s="173" t="s">
        <v>3943</v>
      </c>
      <c r="B343" s="177" t="s">
        <v>3704</v>
      </c>
      <c r="C343" s="175">
        <v>1180000.3500000001</v>
      </c>
      <c r="D343" s="171"/>
      <c r="E343" s="171"/>
      <c r="F343" s="171"/>
      <c r="G343" s="171"/>
      <c r="H343" s="171"/>
      <c r="I343" s="171"/>
      <c r="J343" s="171"/>
      <c r="K343" s="167"/>
      <c r="L343" s="167"/>
      <c r="M343" s="167"/>
      <c r="N343" s="167"/>
      <c r="O343" s="167"/>
    </row>
    <row r="344" spans="1:15" ht="27" customHeight="1" x14ac:dyDescent="0.25">
      <c r="A344" s="173" t="s">
        <v>3723</v>
      </c>
      <c r="B344" s="177" t="s">
        <v>3700</v>
      </c>
      <c r="C344" s="175">
        <v>258341</v>
      </c>
      <c r="D344" s="253"/>
      <c r="E344" s="171"/>
      <c r="F344" s="171"/>
      <c r="G344" s="171"/>
      <c r="H344" s="171"/>
      <c r="I344" s="171"/>
      <c r="J344" s="171"/>
      <c r="K344" s="167"/>
      <c r="L344" s="167"/>
      <c r="M344" s="167"/>
      <c r="N344" s="167"/>
      <c r="O344" s="167"/>
    </row>
    <row r="345" spans="1:15" ht="27" customHeight="1" x14ac:dyDescent="0.25">
      <c r="A345" s="173" t="s">
        <v>3723</v>
      </c>
      <c r="B345" s="177" t="s">
        <v>3706</v>
      </c>
      <c r="C345" s="175">
        <v>269250</v>
      </c>
      <c r="D345" s="184"/>
      <c r="E345" s="171"/>
      <c r="F345" s="171"/>
      <c r="G345" s="171"/>
      <c r="H345" s="171"/>
      <c r="I345" s="171"/>
      <c r="J345" s="171"/>
      <c r="K345" s="167"/>
      <c r="L345" s="167"/>
      <c r="M345" s="167"/>
      <c r="N345" s="167"/>
      <c r="O345" s="167"/>
    </row>
    <row r="346" spans="1:15" ht="27" customHeight="1" x14ac:dyDescent="0.25">
      <c r="A346" s="166" t="s">
        <v>3724</v>
      </c>
      <c r="B346" s="169" t="s">
        <v>3755</v>
      </c>
      <c r="C346" s="176">
        <v>308000</v>
      </c>
      <c r="D346" s="184"/>
      <c r="E346" s="185"/>
      <c r="F346" s="171"/>
      <c r="G346" s="171"/>
      <c r="H346" s="171"/>
      <c r="I346" s="171"/>
      <c r="J346" s="171"/>
      <c r="K346" s="171"/>
      <c r="L346" s="171"/>
      <c r="M346" s="171"/>
      <c r="N346" s="171"/>
      <c r="O346" s="171"/>
    </row>
    <row r="347" spans="1:15" ht="27" customHeight="1" x14ac:dyDescent="0.25">
      <c r="A347" s="166" t="s">
        <v>3864</v>
      </c>
      <c r="B347" s="169" t="s">
        <v>3704</v>
      </c>
      <c r="C347" s="176">
        <v>1100279.8999999999</v>
      </c>
      <c r="D347" s="184"/>
      <c r="E347" s="185"/>
      <c r="F347" s="171"/>
      <c r="G347" s="171"/>
      <c r="H347" s="171"/>
      <c r="I347" s="171"/>
      <c r="J347" s="171"/>
      <c r="K347" s="171"/>
      <c r="L347" s="171"/>
      <c r="M347" s="171"/>
      <c r="N347" s="171"/>
      <c r="O347" s="171"/>
    </row>
    <row r="348" spans="1:15" ht="27" customHeight="1" x14ac:dyDescent="0.25">
      <c r="A348" s="173" t="s">
        <v>3944</v>
      </c>
      <c r="B348" s="173" t="s">
        <v>3702</v>
      </c>
      <c r="C348" s="175">
        <v>2142109.37</v>
      </c>
      <c r="D348" s="184"/>
      <c r="E348" s="185"/>
      <c r="F348" s="171"/>
      <c r="G348" s="171"/>
      <c r="H348" s="171"/>
      <c r="I348" s="171"/>
      <c r="J348" s="171"/>
      <c r="K348" s="171"/>
      <c r="L348" s="171"/>
      <c r="M348" s="171"/>
      <c r="N348" s="171"/>
      <c r="O348" s="171"/>
    </row>
    <row r="349" spans="1:15" ht="27" customHeight="1" x14ac:dyDescent="0.25">
      <c r="A349" s="173" t="s">
        <v>3725</v>
      </c>
      <c r="B349" s="173" t="s">
        <v>3704</v>
      </c>
      <c r="C349" s="175">
        <v>1446703</v>
      </c>
      <c r="D349" s="184"/>
      <c r="E349" s="185"/>
      <c r="F349" s="171"/>
      <c r="G349" s="171"/>
      <c r="H349" s="171"/>
      <c r="I349" s="171"/>
      <c r="J349" s="171"/>
      <c r="K349" s="171"/>
      <c r="L349" s="171"/>
      <c r="M349" s="171"/>
      <c r="N349" s="171"/>
      <c r="O349" s="171"/>
    </row>
    <row r="350" spans="1:15" ht="27" customHeight="1" x14ac:dyDescent="0.25">
      <c r="A350" s="173" t="s">
        <v>3726</v>
      </c>
      <c r="B350" s="177" t="s">
        <v>3707</v>
      </c>
      <c r="C350" s="175">
        <v>1000000</v>
      </c>
      <c r="D350" s="184"/>
      <c r="E350" s="185"/>
      <c r="F350" s="171"/>
      <c r="G350" s="171"/>
      <c r="H350" s="171"/>
      <c r="I350" s="171"/>
      <c r="J350" s="171"/>
      <c r="K350" s="171"/>
      <c r="L350" s="171"/>
      <c r="M350" s="171"/>
      <c r="N350" s="171"/>
      <c r="O350" s="171"/>
    </row>
    <row r="351" spans="1:15" ht="27" customHeight="1" x14ac:dyDescent="0.25">
      <c r="A351" s="173" t="s">
        <v>3726</v>
      </c>
      <c r="B351" s="177" t="s">
        <v>3704</v>
      </c>
      <c r="C351" s="175">
        <v>986753</v>
      </c>
      <c r="D351" s="184"/>
      <c r="E351" s="185"/>
      <c r="F351" s="171"/>
      <c r="G351" s="171"/>
      <c r="H351" s="171"/>
      <c r="I351" s="171"/>
      <c r="J351" s="171"/>
      <c r="K351" s="171"/>
      <c r="L351" s="171"/>
      <c r="M351" s="171"/>
      <c r="N351" s="171"/>
      <c r="O351" s="171"/>
    </row>
    <row r="352" spans="1:15" ht="27" customHeight="1" x14ac:dyDescent="0.25">
      <c r="A352" s="173" t="s">
        <v>3945</v>
      </c>
      <c r="B352" s="177" t="s">
        <v>3704</v>
      </c>
      <c r="C352" s="175">
        <v>1724247.42</v>
      </c>
      <c r="D352" s="184"/>
      <c r="E352" s="185"/>
      <c r="F352" s="171"/>
      <c r="G352" s="171"/>
      <c r="H352" s="171"/>
      <c r="I352" s="171"/>
      <c r="J352" s="171"/>
      <c r="K352" s="171"/>
      <c r="L352" s="171"/>
      <c r="M352" s="171"/>
      <c r="N352" s="171"/>
      <c r="O352" s="171"/>
    </row>
    <row r="353" spans="1:15" ht="27" customHeight="1" x14ac:dyDescent="0.25">
      <c r="A353" s="173" t="s">
        <v>3946</v>
      </c>
      <c r="B353" s="177" t="s">
        <v>3704</v>
      </c>
      <c r="C353" s="175">
        <v>979230.68</v>
      </c>
      <c r="D353" s="184"/>
      <c r="E353" s="185"/>
      <c r="F353" s="171"/>
      <c r="G353" s="171"/>
      <c r="H353" s="171"/>
      <c r="I353" s="171"/>
      <c r="J353" s="171"/>
      <c r="K353" s="171"/>
      <c r="L353" s="171"/>
      <c r="M353" s="171"/>
      <c r="N353" s="171"/>
      <c r="O353" s="171"/>
    </row>
    <row r="354" spans="1:15" ht="27" customHeight="1" x14ac:dyDescent="0.25">
      <c r="A354" s="173" t="s">
        <v>3865</v>
      </c>
      <c r="B354" s="177" t="s">
        <v>3707</v>
      </c>
      <c r="C354" s="175">
        <v>203542</v>
      </c>
      <c r="D354" s="184"/>
      <c r="E354" s="185"/>
      <c r="F354" s="171"/>
      <c r="G354" s="171"/>
      <c r="H354" s="171"/>
      <c r="I354" s="171"/>
      <c r="J354" s="171"/>
      <c r="K354" s="171"/>
      <c r="L354" s="171"/>
      <c r="M354" s="171"/>
      <c r="N354" s="171"/>
      <c r="O354" s="171"/>
    </row>
    <row r="355" spans="1:15" ht="27" customHeight="1" x14ac:dyDescent="0.25">
      <c r="A355" s="179" t="s">
        <v>3865</v>
      </c>
      <c r="B355" s="181" t="s">
        <v>3704</v>
      </c>
      <c r="C355" s="180">
        <v>497859</v>
      </c>
      <c r="D355" s="184"/>
      <c r="E355" s="185"/>
      <c r="F355" s="171"/>
      <c r="G355" s="171"/>
      <c r="H355" s="171"/>
      <c r="I355" s="171"/>
      <c r="J355" s="171"/>
      <c r="K355" s="171"/>
      <c r="L355" s="171"/>
      <c r="M355" s="171"/>
      <c r="N355" s="171"/>
      <c r="O355" s="171"/>
    </row>
    <row r="356" spans="1:15" ht="27" customHeight="1" x14ac:dyDescent="0.25">
      <c r="A356" s="173" t="s">
        <v>3947</v>
      </c>
      <c r="B356" s="173" t="s">
        <v>3700</v>
      </c>
      <c r="C356" s="175">
        <v>449506.35</v>
      </c>
      <c r="D356" s="184"/>
      <c r="E356" s="185"/>
      <c r="F356" s="171"/>
      <c r="G356" s="171"/>
      <c r="H356" s="171"/>
      <c r="I356" s="171"/>
      <c r="J356" s="171"/>
      <c r="K356" s="171"/>
      <c r="L356" s="171"/>
      <c r="M356" s="171"/>
      <c r="N356" s="171"/>
      <c r="O356" s="171"/>
    </row>
    <row r="357" spans="1:15" ht="27" customHeight="1" x14ac:dyDescent="0.25">
      <c r="A357" s="173" t="s">
        <v>3727</v>
      </c>
      <c r="B357" s="173" t="s">
        <v>3702</v>
      </c>
      <c r="C357" s="175">
        <v>1115084.05</v>
      </c>
      <c r="D357" s="184"/>
      <c r="E357" s="185"/>
      <c r="F357" s="171"/>
      <c r="G357" s="171"/>
      <c r="H357" s="171"/>
      <c r="I357" s="171"/>
      <c r="J357" s="171"/>
      <c r="K357" s="171"/>
      <c r="L357" s="171"/>
      <c r="M357" s="171"/>
      <c r="N357" s="171"/>
      <c r="O357" s="171"/>
    </row>
    <row r="358" spans="1:15" ht="27" customHeight="1" x14ac:dyDescent="0.25">
      <c r="A358" s="173" t="s">
        <v>3866</v>
      </c>
      <c r="B358" s="177" t="s">
        <v>3755</v>
      </c>
      <c r="C358" s="175">
        <v>1420000</v>
      </c>
      <c r="D358" s="184"/>
      <c r="E358" s="185"/>
      <c r="F358" s="171"/>
      <c r="G358" s="171"/>
      <c r="H358" s="171"/>
      <c r="I358" s="171"/>
      <c r="J358" s="171"/>
      <c r="K358" s="171"/>
      <c r="L358" s="171"/>
      <c r="M358" s="171"/>
      <c r="N358" s="171"/>
      <c r="O358" s="171"/>
    </row>
    <row r="359" spans="1:15" ht="27" customHeight="1" x14ac:dyDescent="0.25">
      <c r="A359" s="173" t="s">
        <v>3866</v>
      </c>
      <c r="B359" s="177" t="s">
        <v>3704</v>
      </c>
      <c r="C359" s="175">
        <v>935000</v>
      </c>
      <c r="D359" s="184"/>
      <c r="E359" s="185"/>
      <c r="F359" s="171"/>
      <c r="G359" s="171"/>
      <c r="H359" s="171"/>
      <c r="I359" s="171"/>
      <c r="J359" s="171"/>
      <c r="K359" s="171"/>
      <c r="L359" s="171"/>
      <c r="M359" s="171"/>
      <c r="N359" s="171"/>
      <c r="O359" s="171"/>
    </row>
    <row r="360" spans="1:15" ht="27" customHeight="1" x14ac:dyDescent="0.25">
      <c r="A360" s="173" t="s">
        <v>3728</v>
      </c>
      <c r="B360" s="177" t="s">
        <v>3702</v>
      </c>
      <c r="C360" s="175">
        <v>992038.28</v>
      </c>
      <c r="D360" s="184"/>
      <c r="E360" s="185"/>
      <c r="F360" s="171"/>
      <c r="G360" s="171"/>
      <c r="H360" s="171"/>
      <c r="I360" s="171"/>
      <c r="J360" s="171"/>
      <c r="K360" s="171"/>
      <c r="L360" s="171"/>
      <c r="M360" s="171"/>
      <c r="N360" s="171"/>
      <c r="O360" s="171"/>
    </row>
    <row r="361" spans="1:15" ht="27" customHeight="1" x14ac:dyDescent="0.25">
      <c r="A361" s="173" t="s">
        <v>3867</v>
      </c>
      <c r="B361" s="177" t="s">
        <v>3702</v>
      </c>
      <c r="C361" s="175">
        <v>2745627.13</v>
      </c>
      <c r="D361" s="184"/>
      <c r="E361" s="185"/>
      <c r="F361" s="171"/>
      <c r="G361" s="171"/>
      <c r="H361" s="171"/>
      <c r="I361" s="171"/>
      <c r="J361" s="171"/>
      <c r="K361" s="171"/>
      <c r="L361" s="171"/>
      <c r="M361" s="171"/>
      <c r="N361" s="171"/>
      <c r="O361" s="171"/>
    </row>
    <row r="362" spans="1:15" ht="27" customHeight="1" x14ac:dyDescent="0.25">
      <c r="A362" s="173" t="s">
        <v>3729</v>
      </c>
      <c r="B362" s="173" t="s">
        <v>3704</v>
      </c>
      <c r="C362" s="175">
        <v>1450593</v>
      </c>
      <c r="D362" s="184"/>
      <c r="E362" s="185"/>
      <c r="F362" s="171"/>
      <c r="G362" s="171"/>
      <c r="H362" s="171"/>
      <c r="I362" s="171"/>
      <c r="J362" s="171"/>
      <c r="K362" s="171"/>
      <c r="L362" s="171"/>
      <c r="M362" s="171"/>
      <c r="N362" s="171"/>
      <c r="O362" s="171"/>
    </row>
    <row r="363" spans="1:15" ht="27" customHeight="1" x14ac:dyDescent="0.25">
      <c r="A363" s="179" t="s">
        <v>3730</v>
      </c>
      <c r="B363" s="181" t="s">
        <v>3702</v>
      </c>
      <c r="C363" s="180">
        <v>1100233</v>
      </c>
      <c r="D363" s="184"/>
      <c r="E363" s="185"/>
      <c r="F363" s="171"/>
      <c r="G363" s="171"/>
      <c r="H363" s="171"/>
      <c r="I363" s="171"/>
      <c r="J363" s="171"/>
      <c r="K363" s="171"/>
      <c r="L363" s="171"/>
      <c r="M363" s="171"/>
      <c r="N363" s="171"/>
      <c r="O363" s="171"/>
    </row>
    <row r="364" spans="1:15" ht="27" customHeight="1" x14ac:dyDescent="0.25">
      <c r="A364" s="173" t="s">
        <v>3730</v>
      </c>
      <c r="B364" s="177" t="s">
        <v>3704</v>
      </c>
      <c r="C364" s="175">
        <v>2322174.13</v>
      </c>
      <c r="D364" s="184"/>
      <c r="E364" s="185"/>
      <c r="F364" s="171"/>
      <c r="G364" s="171"/>
      <c r="H364" s="171"/>
      <c r="I364" s="171"/>
      <c r="J364" s="171"/>
      <c r="K364" s="171"/>
      <c r="L364" s="171"/>
      <c r="M364" s="171"/>
      <c r="N364" s="171"/>
      <c r="O364" s="171"/>
    </row>
    <row r="365" spans="1:15" ht="27" customHeight="1" x14ac:dyDescent="0.25">
      <c r="A365" s="173" t="s">
        <v>3868</v>
      </c>
      <c r="B365" s="177" t="s">
        <v>3702</v>
      </c>
      <c r="C365" s="175">
        <v>366144.8</v>
      </c>
      <c r="D365" s="184"/>
      <c r="E365" s="185"/>
      <c r="F365" s="171"/>
      <c r="G365" s="171"/>
      <c r="H365" s="171"/>
      <c r="I365" s="171"/>
      <c r="J365" s="171"/>
      <c r="K365" s="171"/>
      <c r="L365" s="171"/>
      <c r="M365" s="171"/>
      <c r="N365" s="171"/>
      <c r="O365" s="171"/>
    </row>
    <row r="366" spans="1:15" ht="27" customHeight="1" x14ac:dyDescent="0.25">
      <c r="A366" s="173" t="s">
        <v>3731</v>
      </c>
      <c r="B366" s="177" t="s">
        <v>3704</v>
      </c>
      <c r="C366" s="175">
        <v>1485250</v>
      </c>
      <c r="D366" s="184"/>
      <c r="E366" s="185"/>
      <c r="F366" s="171"/>
      <c r="G366" s="171"/>
      <c r="H366" s="171"/>
      <c r="I366" s="171"/>
      <c r="J366" s="171"/>
      <c r="K366" s="171"/>
      <c r="L366" s="171"/>
      <c r="M366" s="171"/>
      <c r="N366" s="171"/>
      <c r="O366" s="171"/>
    </row>
    <row r="367" spans="1:15" ht="27" customHeight="1" x14ac:dyDescent="0.25">
      <c r="A367" s="173" t="s">
        <v>3732</v>
      </c>
      <c r="B367" s="177" t="s">
        <v>3756</v>
      </c>
      <c r="C367" s="175">
        <v>2717395.59</v>
      </c>
      <c r="D367" s="184"/>
      <c r="E367" s="185"/>
      <c r="F367" s="171"/>
      <c r="G367" s="171"/>
      <c r="H367" s="171"/>
      <c r="I367" s="171"/>
      <c r="J367" s="171"/>
      <c r="K367" s="171"/>
      <c r="L367" s="171"/>
      <c r="M367" s="171"/>
      <c r="N367" s="171"/>
      <c r="O367" s="171"/>
    </row>
    <row r="368" spans="1:15" ht="27" customHeight="1" x14ac:dyDescent="0.25">
      <c r="A368" s="173" t="s">
        <v>3732</v>
      </c>
      <c r="B368" s="177" t="s">
        <v>3757</v>
      </c>
      <c r="C368" s="175">
        <v>30000</v>
      </c>
      <c r="D368" s="184"/>
      <c r="E368" s="185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</row>
    <row r="369" spans="1:15" ht="27" customHeight="1" x14ac:dyDescent="0.25">
      <c r="A369" s="173" t="s">
        <v>3869</v>
      </c>
      <c r="B369" s="173" t="s">
        <v>3706</v>
      </c>
      <c r="C369" s="175">
        <v>284233</v>
      </c>
      <c r="D369" s="184"/>
      <c r="E369" s="185"/>
      <c r="F369" s="171"/>
      <c r="G369" s="171"/>
      <c r="H369" s="171"/>
      <c r="I369" s="171"/>
      <c r="J369" s="171"/>
      <c r="K369" s="171"/>
      <c r="L369" s="171"/>
      <c r="M369" s="171"/>
      <c r="N369" s="171"/>
      <c r="O369" s="171"/>
    </row>
    <row r="370" spans="1:15" ht="27" customHeight="1" x14ac:dyDescent="0.25">
      <c r="A370" s="173" t="s">
        <v>3870</v>
      </c>
      <c r="B370" s="173" t="s">
        <v>3704</v>
      </c>
      <c r="C370" s="175">
        <v>1150419.3999999999</v>
      </c>
      <c r="D370" s="184"/>
      <c r="E370" s="185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</row>
    <row r="371" spans="1:15" ht="27" customHeight="1" x14ac:dyDescent="0.25">
      <c r="A371" s="179" t="s">
        <v>3871</v>
      </c>
      <c r="B371" s="179" t="s">
        <v>3704</v>
      </c>
      <c r="C371" s="180">
        <v>1145192.94</v>
      </c>
      <c r="D371" s="184"/>
      <c r="E371" s="185"/>
      <c r="F371" s="171"/>
      <c r="G371" s="171"/>
      <c r="H371" s="171"/>
      <c r="I371" s="171"/>
      <c r="J371" s="171"/>
      <c r="K371" s="171"/>
      <c r="L371" s="171"/>
      <c r="M371" s="171"/>
      <c r="N371" s="171"/>
      <c r="O371" s="171"/>
    </row>
    <row r="372" spans="1:15" ht="27" customHeight="1" x14ac:dyDescent="0.25">
      <c r="A372" s="173" t="s">
        <v>3948</v>
      </c>
      <c r="B372" s="173" t="s">
        <v>3710</v>
      </c>
      <c r="C372" s="175">
        <v>450000</v>
      </c>
      <c r="D372" s="184"/>
      <c r="E372" s="185"/>
      <c r="F372" s="171"/>
      <c r="G372" s="171"/>
      <c r="H372" s="171"/>
      <c r="I372" s="171"/>
      <c r="J372" s="171"/>
      <c r="K372" s="171"/>
      <c r="L372" s="171"/>
      <c r="M372" s="171"/>
      <c r="N372" s="171"/>
      <c r="O372" s="171"/>
    </row>
    <row r="373" spans="1:15" ht="27" customHeight="1" x14ac:dyDescent="0.25">
      <c r="A373" s="173" t="s">
        <v>3872</v>
      </c>
      <c r="B373" s="177" t="s">
        <v>3755</v>
      </c>
      <c r="C373" s="175">
        <v>2058919.94</v>
      </c>
      <c r="D373" s="184"/>
      <c r="E373" s="185"/>
      <c r="F373" s="171"/>
      <c r="G373" s="171"/>
      <c r="H373" s="171"/>
      <c r="I373" s="171"/>
      <c r="J373" s="171"/>
      <c r="K373" s="171"/>
      <c r="L373" s="171"/>
      <c r="M373" s="171"/>
      <c r="N373" s="171"/>
      <c r="O373" s="171"/>
    </row>
    <row r="374" spans="1:15" ht="27" customHeight="1" x14ac:dyDescent="0.25">
      <c r="A374" s="173" t="s">
        <v>3949</v>
      </c>
      <c r="B374" s="177" t="s">
        <v>3707</v>
      </c>
      <c r="C374" s="175">
        <v>1192267.3799999999</v>
      </c>
      <c r="D374" s="184"/>
      <c r="E374" s="185"/>
      <c r="F374" s="171"/>
      <c r="G374" s="171"/>
      <c r="H374" s="171"/>
      <c r="I374" s="171"/>
      <c r="J374" s="171"/>
      <c r="K374" s="171"/>
      <c r="L374" s="171"/>
      <c r="M374" s="171"/>
      <c r="N374" s="171"/>
      <c r="O374" s="171"/>
    </row>
    <row r="375" spans="1:15" ht="27" customHeight="1" x14ac:dyDescent="0.25">
      <c r="A375" s="173" t="s">
        <v>3733</v>
      </c>
      <c r="B375" s="177" t="s">
        <v>3702</v>
      </c>
      <c r="C375" s="175">
        <v>536214.91</v>
      </c>
      <c r="D375" s="184"/>
      <c r="E375" s="185"/>
      <c r="F375" s="171"/>
      <c r="G375" s="171"/>
      <c r="H375" s="171"/>
      <c r="I375" s="171"/>
      <c r="J375" s="171"/>
      <c r="K375" s="171"/>
      <c r="L375" s="171"/>
      <c r="M375" s="171"/>
      <c r="N375" s="171"/>
      <c r="O375" s="171"/>
    </row>
    <row r="376" spans="1:15" ht="27" customHeight="1" x14ac:dyDescent="0.25">
      <c r="A376" s="173" t="s">
        <v>3733</v>
      </c>
      <c r="B376" s="177" t="s">
        <v>3704</v>
      </c>
      <c r="C376" s="175">
        <v>1200033.29</v>
      </c>
      <c r="D376" s="184"/>
      <c r="E376" s="185"/>
      <c r="F376" s="171"/>
      <c r="G376" s="171"/>
      <c r="H376" s="171"/>
      <c r="I376" s="171"/>
      <c r="J376" s="171"/>
      <c r="K376" s="171"/>
      <c r="L376" s="171"/>
      <c r="M376" s="171"/>
      <c r="N376" s="171"/>
      <c r="O376" s="171"/>
    </row>
    <row r="377" spans="1:15" ht="27" customHeight="1" x14ac:dyDescent="0.25">
      <c r="A377" s="173" t="s">
        <v>3873</v>
      </c>
      <c r="B377" s="177" t="s">
        <v>3706</v>
      </c>
      <c r="C377" s="175">
        <v>305031.2</v>
      </c>
      <c r="D377" s="184"/>
      <c r="E377" s="185"/>
      <c r="F377" s="171"/>
      <c r="G377" s="171"/>
      <c r="H377" s="171"/>
      <c r="I377" s="171"/>
      <c r="J377" s="171"/>
      <c r="K377" s="171"/>
      <c r="L377" s="171"/>
      <c r="M377" s="171"/>
      <c r="N377" s="171"/>
      <c r="O377" s="171"/>
    </row>
    <row r="378" spans="1:15" ht="27" customHeight="1" x14ac:dyDescent="0.25">
      <c r="A378" s="173" t="s">
        <v>3950</v>
      </c>
      <c r="B378" s="177" t="s">
        <v>3705</v>
      </c>
      <c r="C378" s="175">
        <v>4350000</v>
      </c>
      <c r="D378" s="184"/>
      <c r="E378" s="185"/>
      <c r="F378" s="171"/>
      <c r="G378" s="171"/>
      <c r="H378" s="171"/>
      <c r="I378" s="171"/>
      <c r="J378" s="171"/>
      <c r="K378" s="171"/>
      <c r="L378" s="171"/>
      <c r="M378" s="171"/>
      <c r="N378" s="171"/>
      <c r="O378" s="171"/>
    </row>
    <row r="379" spans="1:15" ht="27" customHeight="1" x14ac:dyDescent="0.25">
      <c r="A379" s="179" t="s">
        <v>3874</v>
      </c>
      <c r="B379" s="181" t="s">
        <v>3706</v>
      </c>
      <c r="C379" s="180">
        <v>595544</v>
      </c>
      <c r="D379" s="184"/>
      <c r="E379" s="185"/>
      <c r="F379" s="171"/>
      <c r="G379" s="171"/>
      <c r="H379" s="171"/>
      <c r="I379" s="171"/>
      <c r="J379" s="171"/>
      <c r="K379" s="171"/>
      <c r="L379" s="171"/>
      <c r="M379" s="171"/>
      <c r="N379" s="171"/>
      <c r="O379" s="171"/>
    </row>
    <row r="380" spans="1:15" ht="27" customHeight="1" x14ac:dyDescent="0.25">
      <c r="A380" s="173" t="s">
        <v>3734</v>
      </c>
      <c r="B380" s="177" t="s">
        <v>3702</v>
      </c>
      <c r="C380" s="175">
        <v>420000</v>
      </c>
      <c r="D380" s="184"/>
      <c r="E380" s="185"/>
      <c r="F380" s="171"/>
      <c r="G380" s="171"/>
      <c r="H380" s="171"/>
      <c r="I380" s="171"/>
      <c r="J380" s="171"/>
      <c r="K380" s="171"/>
      <c r="L380" s="171"/>
      <c r="M380" s="171"/>
      <c r="N380" s="171"/>
      <c r="O380" s="171"/>
    </row>
    <row r="381" spans="1:15" ht="27" customHeight="1" x14ac:dyDescent="0.25">
      <c r="A381" s="173" t="s">
        <v>3735</v>
      </c>
      <c r="B381" s="173" t="s">
        <v>3705</v>
      </c>
      <c r="C381" s="175">
        <v>239280</v>
      </c>
      <c r="D381" s="184"/>
      <c r="E381" s="185"/>
      <c r="F381" s="171"/>
      <c r="G381" s="171"/>
      <c r="H381" s="171"/>
      <c r="I381" s="171"/>
      <c r="J381" s="171"/>
      <c r="K381" s="171"/>
      <c r="L381" s="171"/>
      <c r="M381" s="171"/>
      <c r="N381" s="171"/>
      <c r="O381" s="171"/>
    </row>
    <row r="382" spans="1:15" ht="27" customHeight="1" x14ac:dyDescent="0.25">
      <c r="A382" s="173" t="s">
        <v>3875</v>
      </c>
      <c r="B382" s="173" t="s">
        <v>3704</v>
      </c>
      <c r="C382" s="175">
        <v>2520882.0699999998</v>
      </c>
      <c r="D382" s="184"/>
      <c r="E382" s="185"/>
      <c r="F382" s="171"/>
      <c r="G382" s="171"/>
      <c r="H382" s="171"/>
      <c r="I382" s="171"/>
      <c r="J382" s="171"/>
      <c r="K382" s="171"/>
      <c r="L382" s="171"/>
      <c r="M382" s="171"/>
      <c r="N382" s="171"/>
      <c r="O382" s="171"/>
    </row>
    <row r="383" spans="1:15" ht="27" customHeight="1" x14ac:dyDescent="0.25">
      <c r="A383" s="202" t="s">
        <v>3736</v>
      </c>
      <c r="B383" s="177" t="s">
        <v>3705</v>
      </c>
      <c r="C383" s="175">
        <v>2460000</v>
      </c>
      <c r="D383" s="184"/>
      <c r="E383" s="185"/>
      <c r="F383" s="171"/>
      <c r="G383" s="171"/>
      <c r="H383" s="171"/>
      <c r="I383" s="171"/>
      <c r="J383" s="171"/>
      <c r="K383" s="171"/>
      <c r="L383" s="171"/>
      <c r="M383" s="171"/>
      <c r="N383" s="171"/>
      <c r="O383" s="171"/>
    </row>
    <row r="384" spans="1:15" ht="27" customHeight="1" x14ac:dyDescent="0.25">
      <c r="A384" s="173" t="s">
        <v>3737</v>
      </c>
      <c r="B384" s="173" t="s">
        <v>3755</v>
      </c>
      <c r="C384" s="175">
        <v>138400</v>
      </c>
      <c r="D384" s="184"/>
      <c r="E384" s="185"/>
      <c r="F384" s="171"/>
      <c r="G384" s="171"/>
      <c r="H384" s="171"/>
      <c r="I384" s="171"/>
      <c r="J384" s="171"/>
      <c r="K384" s="171"/>
      <c r="L384" s="171"/>
      <c r="M384" s="171"/>
      <c r="N384" s="171"/>
      <c r="O384" s="171"/>
    </row>
    <row r="385" spans="1:15" ht="27" customHeight="1" x14ac:dyDescent="0.25">
      <c r="A385" s="173" t="s">
        <v>3738</v>
      </c>
      <c r="B385" s="173" t="s">
        <v>3707</v>
      </c>
      <c r="C385" s="175">
        <v>370000</v>
      </c>
      <c r="D385" s="184"/>
      <c r="E385" s="185"/>
      <c r="F385" s="171"/>
      <c r="G385" s="171"/>
      <c r="H385" s="171"/>
      <c r="I385" s="171"/>
      <c r="J385" s="171"/>
      <c r="K385" s="171"/>
      <c r="L385" s="171"/>
      <c r="M385" s="171"/>
      <c r="N385" s="171"/>
      <c r="O385" s="171"/>
    </row>
    <row r="386" spans="1:15" ht="27" customHeight="1" x14ac:dyDescent="0.25">
      <c r="A386" s="173" t="s">
        <v>3951</v>
      </c>
      <c r="B386" s="173" t="s">
        <v>3705</v>
      </c>
      <c r="C386" s="175">
        <v>844269.79</v>
      </c>
      <c r="D386" s="184"/>
      <c r="E386" s="185"/>
      <c r="F386" s="171"/>
      <c r="G386" s="171"/>
      <c r="H386" s="171"/>
      <c r="I386" s="171"/>
      <c r="J386" s="171"/>
      <c r="K386" s="171"/>
      <c r="L386" s="171"/>
      <c r="M386" s="171"/>
      <c r="N386" s="171"/>
      <c r="O386" s="171"/>
    </row>
    <row r="387" spans="1:15" ht="27" customHeight="1" x14ac:dyDescent="0.25">
      <c r="A387" s="173" t="s">
        <v>3952</v>
      </c>
      <c r="B387" s="173" t="s">
        <v>3704</v>
      </c>
      <c r="C387" s="175">
        <v>1890048.57</v>
      </c>
      <c r="D387" s="184"/>
      <c r="E387" s="185"/>
      <c r="F387" s="171"/>
      <c r="G387" s="171"/>
      <c r="H387" s="171"/>
      <c r="I387" s="171"/>
      <c r="J387" s="171"/>
      <c r="K387" s="171"/>
      <c r="L387" s="171"/>
      <c r="M387" s="171"/>
      <c r="N387" s="171"/>
      <c r="O387" s="171"/>
    </row>
    <row r="388" spans="1:15" ht="27" customHeight="1" x14ac:dyDescent="0.25">
      <c r="A388" s="173" t="s">
        <v>3953</v>
      </c>
      <c r="B388" s="173" t="s">
        <v>3706</v>
      </c>
      <c r="C388" s="175">
        <v>540878</v>
      </c>
      <c r="D388" s="184"/>
      <c r="E388" s="185"/>
      <c r="F388" s="171"/>
      <c r="G388" s="171"/>
      <c r="H388" s="171"/>
      <c r="I388" s="171"/>
      <c r="J388" s="171"/>
      <c r="K388" s="171"/>
      <c r="L388" s="171"/>
      <c r="M388" s="171"/>
      <c r="N388" s="171"/>
      <c r="O388" s="171"/>
    </row>
    <row r="389" spans="1:15" ht="27" customHeight="1" x14ac:dyDescent="0.25">
      <c r="A389" s="173" t="s">
        <v>3739</v>
      </c>
      <c r="B389" s="173" t="s">
        <v>3702</v>
      </c>
      <c r="C389" s="175">
        <v>660234.87</v>
      </c>
      <c r="D389" s="184"/>
      <c r="E389" s="185"/>
      <c r="F389" s="171"/>
      <c r="G389" s="171"/>
      <c r="H389" s="171"/>
      <c r="I389" s="171"/>
      <c r="J389" s="171"/>
      <c r="K389" s="171"/>
      <c r="L389" s="171"/>
      <c r="M389" s="171"/>
      <c r="N389" s="171"/>
      <c r="O389" s="171"/>
    </row>
    <row r="390" spans="1:15" ht="27" customHeight="1" x14ac:dyDescent="0.25">
      <c r="A390" s="173" t="s">
        <v>3954</v>
      </c>
      <c r="B390" s="173" t="s">
        <v>3704</v>
      </c>
      <c r="C390" s="175">
        <v>2142833.2000000002</v>
      </c>
      <c r="D390" s="184"/>
      <c r="E390" s="185"/>
      <c r="F390" s="171"/>
      <c r="G390" s="171"/>
      <c r="H390" s="171"/>
      <c r="I390" s="171"/>
      <c r="J390" s="171"/>
      <c r="K390" s="171"/>
      <c r="L390" s="171"/>
      <c r="M390" s="171"/>
      <c r="N390" s="171"/>
      <c r="O390" s="171"/>
    </row>
    <row r="391" spans="1:15" ht="27" customHeight="1" x14ac:dyDescent="0.25">
      <c r="A391" s="179" t="s">
        <v>3876</v>
      </c>
      <c r="B391" s="179" t="s">
        <v>3700</v>
      </c>
      <c r="C391" s="180">
        <v>1495174.4</v>
      </c>
      <c r="D391" s="184"/>
      <c r="E391" s="185"/>
      <c r="F391" s="171"/>
      <c r="G391" s="171"/>
      <c r="H391" s="171"/>
      <c r="I391" s="171"/>
      <c r="J391" s="171"/>
      <c r="K391" s="171"/>
      <c r="L391" s="171"/>
      <c r="M391" s="171"/>
      <c r="N391" s="171"/>
      <c r="O391" s="171"/>
    </row>
    <row r="392" spans="1:15" ht="27" customHeight="1" x14ac:dyDescent="0.25">
      <c r="A392" s="173" t="s">
        <v>3876</v>
      </c>
      <c r="B392" s="173" t="s">
        <v>3703</v>
      </c>
      <c r="C392" s="175">
        <v>47074</v>
      </c>
      <c r="D392" s="184"/>
      <c r="E392" s="185"/>
      <c r="F392" s="171"/>
      <c r="G392" s="171"/>
      <c r="H392" s="171"/>
      <c r="I392" s="171"/>
      <c r="J392" s="171"/>
      <c r="K392" s="171"/>
      <c r="L392" s="171"/>
      <c r="M392" s="171"/>
      <c r="N392" s="171"/>
      <c r="O392" s="171"/>
    </row>
    <row r="393" spans="1:15" ht="27" customHeight="1" x14ac:dyDescent="0.25">
      <c r="A393" s="173" t="s">
        <v>3955</v>
      </c>
      <c r="B393" s="177" t="s">
        <v>3702</v>
      </c>
      <c r="C393" s="175">
        <v>601589</v>
      </c>
      <c r="D393" s="184"/>
      <c r="E393" s="185"/>
      <c r="F393" s="171"/>
      <c r="G393" s="171"/>
      <c r="H393" s="171"/>
      <c r="I393" s="171"/>
      <c r="J393" s="171"/>
      <c r="K393" s="171"/>
      <c r="L393" s="171"/>
      <c r="M393" s="171"/>
      <c r="N393" s="171"/>
      <c r="O393" s="171"/>
    </row>
    <row r="394" spans="1:15" ht="27" customHeight="1" x14ac:dyDescent="0.25">
      <c r="A394" s="173" t="s">
        <v>3740</v>
      </c>
      <c r="B394" s="177" t="s">
        <v>3702</v>
      </c>
      <c r="C394" s="175">
        <v>979631</v>
      </c>
      <c r="D394" s="184"/>
      <c r="E394" s="185"/>
      <c r="F394" s="171"/>
      <c r="G394" s="171"/>
      <c r="H394" s="171"/>
      <c r="I394" s="171"/>
      <c r="J394" s="171"/>
      <c r="K394" s="171"/>
      <c r="L394" s="171"/>
      <c r="M394" s="171"/>
      <c r="N394" s="171"/>
      <c r="O394" s="171"/>
    </row>
    <row r="395" spans="1:15" ht="27" customHeight="1" x14ac:dyDescent="0.25">
      <c r="A395" s="173" t="s">
        <v>3740</v>
      </c>
      <c r="B395" s="177" t="s">
        <v>3706</v>
      </c>
      <c r="C395" s="175">
        <v>426104</v>
      </c>
      <c r="D395" s="184"/>
      <c r="E395" s="185"/>
      <c r="F395" s="171"/>
      <c r="G395" s="171"/>
      <c r="H395" s="171"/>
      <c r="I395" s="171"/>
      <c r="J395" s="171"/>
      <c r="K395" s="171"/>
      <c r="L395" s="171"/>
      <c r="M395" s="171"/>
      <c r="N395" s="171"/>
      <c r="O395" s="171"/>
    </row>
    <row r="396" spans="1:15" ht="27" customHeight="1" x14ac:dyDescent="0.25">
      <c r="A396" s="173" t="s">
        <v>3956</v>
      </c>
      <c r="B396" s="177" t="s">
        <v>3707</v>
      </c>
      <c r="C396" s="175">
        <v>1519290.46</v>
      </c>
      <c r="D396" s="184"/>
      <c r="E396" s="185"/>
      <c r="F396" s="171"/>
      <c r="G396" s="171"/>
      <c r="H396" s="171"/>
      <c r="I396" s="171"/>
      <c r="J396" s="171"/>
      <c r="K396" s="171"/>
      <c r="L396" s="171"/>
      <c r="M396" s="171"/>
      <c r="N396" s="171"/>
      <c r="O396" s="171"/>
    </row>
    <row r="397" spans="1:15" ht="27" customHeight="1" x14ac:dyDescent="0.25">
      <c r="A397" s="173" t="s">
        <v>3877</v>
      </c>
      <c r="B397" s="173" t="s">
        <v>3755</v>
      </c>
      <c r="C397" s="175">
        <v>2015824.03</v>
      </c>
      <c r="D397" s="184"/>
      <c r="E397" s="185"/>
      <c r="F397" s="171"/>
      <c r="G397" s="171"/>
      <c r="H397" s="171"/>
      <c r="I397" s="171"/>
      <c r="J397" s="171"/>
      <c r="K397" s="171"/>
      <c r="L397" s="171"/>
      <c r="M397" s="171"/>
      <c r="N397" s="171"/>
      <c r="O397" s="171"/>
    </row>
    <row r="398" spans="1:15" ht="27" customHeight="1" x14ac:dyDescent="0.25">
      <c r="A398" s="173" t="s">
        <v>3957</v>
      </c>
      <c r="B398" s="173" t="s">
        <v>3755</v>
      </c>
      <c r="C398" s="175">
        <v>1174206.3600000001</v>
      </c>
      <c r="D398" s="184"/>
      <c r="E398" s="185"/>
      <c r="F398" s="171"/>
      <c r="G398" s="171"/>
      <c r="H398" s="171"/>
      <c r="I398" s="171"/>
      <c r="J398" s="171"/>
      <c r="K398" s="171"/>
      <c r="L398" s="171"/>
      <c r="M398" s="171"/>
      <c r="N398" s="171"/>
      <c r="O398" s="171"/>
    </row>
    <row r="399" spans="1:15" ht="27" customHeight="1" x14ac:dyDescent="0.25">
      <c r="A399" s="166" t="s">
        <v>3741</v>
      </c>
      <c r="B399" s="169" t="s">
        <v>3704</v>
      </c>
      <c r="C399" s="176">
        <v>1362749.4</v>
      </c>
      <c r="D399" s="184"/>
      <c r="E399" s="185"/>
      <c r="F399" s="171"/>
      <c r="G399" s="171"/>
      <c r="H399" s="171"/>
      <c r="I399" s="171"/>
      <c r="J399" s="171"/>
      <c r="K399" s="171"/>
      <c r="L399" s="171"/>
      <c r="M399" s="171"/>
      <c r="N399" s="171"/>
      <c r="O399" s="171"/>
    </row>
    <row r="400" spans="1:15" ht="27" customHeight="1" x14ac:dyDescent="0.25">
      <c r="A400" s="166" t="s">
        <v>3958</v>
      </c>
      <c r="B400" s="169" t="s">
        <v>3704</v>
      </c>
      <c r="C400" s="176">
        <v>2842916.89</v>
      </c>
      <c r="D400" s="184"/>
      <c r="E400" s="185"/>
      <c r="F400" s="171"/>
      <c r="G400" s="171"/>
      <c r="H400" s="171"/>
      <c r="I400" s="171"/>
      <c r="J400" s="171"/>
      <c r="K400" s="171"/>
      <c r="L400" s="171"/>
      <c r="M400" s="171"/>
      <c r="N400" s="171"/>
      <c r="O400" s="171"/>
    </row>
    <row r="401" spans="1:15" ht="27" customHeight="1" x14ac:dyDescent="0.25">
      <c r="A401" s="166" t="s">
        <v>3642</v>
      </c>
      <c r="B401" s="169" t="s">
        <v>3709</v>
      </c>
      <c r="C401" s="176">
        <v>560863</v>
      </c>
      <c r="D401" s="184"/>
      <c r="E401" s="185"/>
      <c r="F401" s="171"/>
      <c r="G401" s="171"/>
      <c r="H401" s="171"/>
      <c r="I401" s="171"/>
      <c r="J401" s="171"/>
      <c r="K401" s="171"/>
      <c r="L401" s="171"/>
      <c r="M401" s="171"/>
      <c r="N401" s="171"/>
      <c r="O401" s="171"/>
    </row>
    <row r="402" spans="1:15" ht="27" customHeight="1" x14ac:dyDescent="0.25">
      <c r="A402" s="173" t="s">
        <v>3959</v>
      </c>
      <c r="B402" s="177" t="s">
        <v>3704</v>
      </c>
      <c r="C402" s="175">
        <v>1985023</v>
      </c>
      <c r="D402" s="184"/>
      <c r="E402" s="185"/>
      <c r="F402" s="171"/>
      <c r="G402" s="171"/>
      <c r="H402" s="171"/>
      <c r="I402" s="171"/>
      <c r="J402" s="171"/>
      <c r="K402" s="171"/>
      <c r="L402" s="171"/>
      <c r="M402" s="171"/>
      <c r="N402" s="171"/>
      <c r="O402" s="171"/>
    </row>
    <row r="403" spans="1:15" ht="27" customHeight="1" x14ac:dyDescent="0.25">
      <c r="A403" s="173" t="s">
        <v>3960</v>
      </c>
      <c r="B403" s="177" t="s">
        <v>3707</v>
      </c>
      <c r="C403" s="175">
        <v>1163070</v>
      </c>
      <c r="D403" s="184"/>
      <c r="E403" s="185"/>
      <c r="F403" s="171"/>
      <c r="G403" s="171"/>
      <c r="H403" s="171"/>
      <c r="I403" s="171"/>
      <c r="J403" s="171"/>
      <c r="K403" s="171"/>
      <c r="L403" s="171"/>
      <c r="M403" s="171"/>
      <c r="N403" s="171"/>
      <c r="O403" s="171"/>
    </row>
    <row r="404" spans="1:15" ht="27" customHeight="1" x14ac:dyDescent="0.25">
      <c r="A404" s="173" t="s">
        <v>3961</v>
      </c>
      <c r="B404" s="177" t="s">
        <v>3710</v>
      </c>
      <c r="C404" s="175">
        <v>591146.34</v>
      </c>
      <c r="D404" s="184"/>
      <c r="E404" s="185"/>
      <c r="F404" s="171"/>
      <c r="G404" s="171"/>
      <c r="H404" s="171"/>
      <c r="I404" s="171"/>
      <c r="J404" s="171"/>
      <c r="K404" s="171"/>
      <c r="L404" s="171"/>
      <c r="M404" s="171"/>
      <c r="N404" s="171"/>
      <c r="O404" s="171"/>
    </row>
    <row r="405" spans="1:15" ht="27" customHeight="1" x14ac:dyDescent="0.25">
      <c r="A405" s="166" t="s">
        <v>3878</v>
      </c>
      <c r="B405" s="169" t="s">
        <v>3706</v>
      </c>
      <c r="C405" s="176">
        <v>593677.6</v>
      </c>
      <c r="D405" s="184"/>
      <c r="E405" s="185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</row>
    <row r="406" spans="1:15" ht="27" customHeight="1" x14ac:dyDescent="0.25">
      <c r="A406" s="173" t="s">
        <v>3742</v>
      </c>
      <c r="B406" s="177" t="s">
        <v>3755</v>
      </c>
      <c r="C406" s="175">
        <v>1598628.66</v>
      </c>
      <c r="D406" s="184"/>
      <c r="E406" s="185"/>
      <c r="F406" s="171"/>
      <c r="G406" s="171"/>
      <c r="H406" s="171"/>
      <c r="I406" s="171"/>
      <c r="J406" s="171"/>
      <c r="K406" s="171"/>
      <c r="L406" s="171"/>
      <c r="M406" s="171"/>
      <c r="N406" s="171"/>
      <c r="O406" s="171"/>
    </row>
    <row r="407" spans="1:15" ht="27" customHeight="1" x14ac:dyDescent="0.25">
      <c r="A407" s="173" t="s">
        <v>3742</v>
      </c>
      <c r="B407" s="177" t="s">
        <v>3705</v>
      </c>
      <c r="C407" s="175">
        <v>582072.13</v>
      </c>
      <c r="D407" s="184"/>
      <c r="E407" s="185"/>
      <c r="F407" s="171"/>
      <c r="G407" s="171"/>
      <c r="H407" s="171"/>
      <c r="I407" s="171"/>
      <c r="J407" s="171"/>
      <c r="K407" s="171"/>
      <c r="L407" s="171"/>
      <c r="M407" s="171"/>
      <c r="N407" s="171"/>
      <c r="O407" s="171"/>
    </row>
    <row r="408" spans="1:15" ht="27" customHeight="1" x14ac:dyDescent="0.25">
      <c r="A408" s="173" t="s">
        <v>3962</v>
      </c>
      <c r="B408" s="177" t="s">
        <v>3704</v>
      </c>
      <c r="C408" s="175">
        <v>2075636.61</v>
      </c>
      <c r="D408" s="184"/>
      <c r="E408" s="185"/>
      <c r="F408" s="171"/>
      <c r="G408" s="171"/>
      <c r="H408" s="171"/>
      <c r="I408" s="171"/>
      <c r="J408" s="171"/>
      <c r="K408" s="171"/>
      <c r="L408" s="171"/>
      <c r="M408" s="171"/>
      <c r="N408" s="171"/>
      <c r="O408" s="171"/>
    </row>
    <row r="409" spans="1:15" ht="27" customHeight="1" x14ac:dyDescent="0.25">
      <c r="A409" s="173" t="s">
        <v>3879</v>
      </c>
      <c r="B409" s="177" t="s">
        <v>3700</v>
      </c>
      <c r="C409" s="175">
        <v>1086473</v>
      </c>
      <c r="D409" s="184"/>
      <c r="E409" s="185"/>
      <c r="F409" s="171"/>
      <c r="G409" s="171"/>
      <c r="H409" s="171"/>
      <c r="I409" s="171"/>
      <c r="J409" s="171"/>
      <c r="K409" s="171"/>
      <c r="L409" s="171"/>
      <c r="M409" s="171"/>
      <c r="N409" s="171"/>
      <c r="O409" s="171"/>
    </row>
    <row r="410" spans="1:15" ht="27" customHeight="1" x14ac:dyDescent="0.25">
      <c r="A410" s="173" t="s">
        <v>3879</v>
      </c>
      <c r="B410" s="177" t="s">
        <v>3757</v>
      </c>
      <c r="C410" s="175">
        <v>25480.400000000001</v>
      </c>
      <c r="D410" s="184"/>
      <c r="E410" s="185"/>
      <c r="F410" s="171"/>
      <c r="G410" s="171"/>
      <c r="H410" s="171"/>
      <c r="I410" s="171"/>
      <c r="J410" s="171"/>
      <c r="K410" s="171"/>
      <c r="L410" s="171"/>
      <c r="M410" s="171"/>
      <c r="N410" s="171"/>
      <c r="O410" s="171"/>
    </row>
    <row r="411" spans="1:15" ht="27" customHeight="1" x14ac:dyDescent="0.25">
      <c r="A411" s="173" t="s">
        <v>3879</v>
      </c>
      <c r="B411" s="177" t="s">
        <v>3880</v>
      </c>
      <c r="C411" s="175">
        <v>458052.13</v>
      </c>
      <c r="D411" s="184"/>
      <c r="E411" s="185"/>
      <c r="F411" s="171"/>
      <c r="G411" s="171"/>
      <c r="H411" s="171"/>
      <c r="I411" s="171"/>
      <c r="J411" s="171"/>
      <c r="K411" s="171"/>
      <c r="L411" s="171"/>
      <c r="M411" s="171"/>
      <c r="N411" s="171"/>
      <c r="O411" s="171"/>
    </row>
    <row r="412" spans="1:15" ht="27" customHeight="1" x14ac:dyDescent="0.25">
      <c r="A412" s="173" t="s">
        <v>3881</v>
      </c>
      <c r="B412" s="177" t="s">
        <v>3880</v>
      </c>
      <c r="C412" s="175">
        <v>458052.13</v>
      </c>
      <c r="D412" s="184"/>
      <c r="E412" s="185"/>
      <c r="F412" s="171"/>
      <c r="G412" s="171"/>
      <c r="H412" s="171"/>
      <c r="I412" s="171"/>
      <c r="J412" s="171"/>
      <c r="K412" s="171"/>
      <c r="L412" s="171"/>
      <c r="M412" s="171"/>
      <c r="N412" s="171"/>
      <c r="O412" s="171"/>
    </row>
    <row r="413" spans="1:15" ht="27" customHeight="1" x14ac:dyDescent="0.25">
      <c r="A413" s="173" t="s">
        <v>3881</v>
      </c>
      <c r="B413" s="177" t="s">
        <v>3757</v>
      </c>
      <c r="C413" s="175">
        <v>25480.400000000001</v>
      </c>
      <c r="D413" s="184"/>
      <c r="E413" s="185"/>
      <c r="F413" s="171"/>
      <c r="G413" s="171"/>
      <c r="H413" s="171"/>
      <c r="I413" s="171"/>
      <c r="J413" s="171"/>
      <c r="K413" s="171"/>
      <c r="L413" s="171"/>
      <c r="M413" s="171"/>
      <c r="N413" s="171"/>
      <c r="O413" s="171"/>
    </row>
    <row r="414" spans="1:15" ht="27" customHeight="1" x14ac:dyDescent="0.25">
      <c r="A414" s="166" t="s">
        <v>3963</v>
      </c>
      <c r="B414" s="169" t="s">
        <v>3755</v>
      </c>
      <c r="C414" s="203">
        <v>589200</v>
      </c>
      <c r="D414" s="184"/>
      <c r="E414" s="185"/>
      <c r="F414" s="171"/>
      <c r="G414" s="171"/>
      <c r="H414" s="171"/>
      <c r="I414" s="171"/>
      <c r="J414" s="171"/>
      <c r="K414" s="171"/>
      <c r="L414" s="171"/>
      <c r="M414" s="171"/>
      <c r="N414" s="171"/>
      <c r="O414" s="171"/>
    </row>
    <row r="415" spans="1:15" ht="27" customHeight="1" x14ac:dyDescent="0.25">
      <c r="A415" s="173" t="s">
        <v>3964</v>
      </c>
      <c r="B415" s="177" t="s">
        <v>3704</v>
      </c>
      <c r="C415" s="175">
        <v>1656284</v>
      </c>
      <c r="D415" s="184"/>
      <c r="E415" s="185"/>
      <c r="F415" s="171"/>
      <c r="G415" s="171"/>
      <c r="H415" s="171"/>
      <c r="I415" s="171"/>
      <c r="J415" s="171"/>
      <c r="K415" s="171"/>
      <c r="L415" s="171"/>
      <c r="M415" s="171"/>
      <c r="N415" s="171"/>
      <c r="O415" s="171"/>
    </row>
    <row r="416" spans="1:15" ht="27" customHeight="1" x14ac:dyDescent="0.25">
      <c r="A416" s="173" t="s">
        <v>3882</v>
      </c>
      <c r="B416" s="177" t="s">
        <v>3705</v>
      </c>
      <c r="C416" s="175">
        <v>2970000</v>
      </c>
      <c r="D416" s="184"/>
      <c r="E416" s="185"/>
      <c r="F416" s="171"/>
      <c r="G416" s="171"/>
      <c r="H416" s="171"/>
      <c r="I416" s="171"/>
      <c r="J416" s="171"/>
      <c r="K416" s="171"/>
      <c r="L416" s="171"/>
      <c r="M416" s="171"/>
      <c r="N416" s="171"/>
      <c r="O416" s="171"/>
    </row>
    <row r="417" spans="1:15" ht="27" customHeight="1" x14ac:dyDescent="0.25">
      <c r="A417" s="173" t="s">
        <v>3743</v>
      </c>
      <c r="B417" s="177" t="s">
        <v>3705</v>
      </c>
      <c r="C417" s="175">
        <v>1033000</v>
      </c>
      <c r="D417" s="184"/>
      <c r="E417" s="185"/>
      <c r="F417" s="171"/>
      <c r="G417" s="171"/>
      <c r="H417" s="171"/>
      <c r="I417" s="171"/>
      <c r="J417" s="171"/>
      <c r="K417" s="171"/>
      <c r="L417" s="171"/>
      <c r="M417" s="171"/>
      <c r="N417" s="171"/>
      <c r="O417" s="171"/>
    </row>
    <row r="418" spans="1:15" ht="27" customHeight="1" x14ac:dyDescent="0.25">
      <c r="A418" s="179" t="s">
        <v>3965</v>
      </c>
      <c r="B418" s="181" t="s">
        <v>3705</v>
      </c>
      <c r="C418" s="180">
        <v>4975000</v>
      </c>
      <c r="D418" s="184"/>
      <c r="E418" s="185"/>
      <c r="F418" s="171"/>
      <c r="G418" s="171"/>
      <c r="H418" s="171"/>
      <c r="I418" s="171"/>
      <c r="J418" s="171"/>
      <c r="K418" s="171"/>
      <c r="L418" s="171"/>
      <c r="M418" s="171"/>
      <c r="N418" s="171"/>
      <c r="O418" s="171"/>
    </row>
    <row r="419" spans="1:15" ht="27" customHeight="1" x14ac:dyDescent="0.25">
      <c r="A419" s="173" t="s">
        <v>3966</v>
      </c>
      <c r="B419" s="177" t="s">
        <v>3707</v>
      </c>
      <c r="C419" s="175">
        <v>574695</v>
      </c>
      <c r="D419" s="184"/>
      <c r="E419" s="185"/>
      <c r="F419" s="171"/>
      <c r="G419" s="171"/>
      <c r="H419" s="171"/>
      <c r="I419" s="171"/>
      <c r="J419" s="171"/>
      <c r="K419" s="171"/>
      <c r="L419" s="171"/>
      <c r="M419" s="171"/>
      <c r="N419" s="171"/>
      <c r="O419" s="171"/>
    </row>
    <row r="420" spans="1:15" ht="27" customHeight="1" x14ac:dyDescent="0.25">
      <c r="A420" s="173" t="s">
        <v>3744</v>
      </c>
      <c r="B420" s="177" t="s">
        <v>3702</v>
      </c>
      <c r="C420" s="175">
        <v>422741</v>
      </c>
      <c r="D420" s="184"/>
      <c r="E420" s="185"/>
      <c r="F420" s="171"/>
      <c r="G420" s="171"/>
      <c r="H420" s="171"/>
      <c r="I420" s="171"/>
      <c r="J420" s="171"/>
      <c r="K420" s="171"/>
      <c r="L420" s="171"/>
      <c r="M420" s="171"/>
      <c r="N420" s="171"/>
      <c r="O420" s="171"/>
    </row>
    <row r="421" spans="1:15" ht="27" customHeight="1" x14ac:dyDescent="0.25">
      <c r="A421" s="173" t="s">
        <v>3744</v>
      </c>
      <c r="B421" s="177" t="s">
        <v>3706</v>
      </c>
      <c r="C421" s="175">
        <v>513816</v>
      </c>
      <c r="D421" s="184"/>
      <c r="E421" s="185"/>
      <c r="F421" s="171"/>
      <c r="G421" s="171"/>
      <c r="H421" s="171"/>
      <c r="I421" s="171"/>
      <c r="J421" s="171"/>
      <c r="K421" s="171"/>
      <c r="L421" s="171"/>
      <c r="M421" s="171"/>
      <c r="N421" s="171"/>
      <c r="O421" s="171"/>
    </row>
    <row r="422" spans="1:15" ht="27" customHeight="1" x14ac:dyDescent="0.25">
      <c r="A422" s="173" t="s">
        <v>3745</v>
      </c>
      <c r="B422" s="177" t="s">
        <v>3706</v>
      </c>
      <c r="C422" s="175">
        <v>291233.87</v>
      </c>
      <c r="D422" s="184"/>
      <c r="E422" s="185"/>
      <c r="F422" s="171"/>
      <c r="G422" s="171"/>
      <c r="H422" s="171"/>
      <c r="I422" s="171"/>
      <c r="J422" s="171"/>
      <c r="K422" s="171"/>
      <c r="L422" s="171"/>
      <c r="M422" s="171"/>
      <c r="N422" s="171"/>
      <c r="O422" s="171"/>
    </row>
    <row r="423" spans="1:15" ht="27" customHeight="1" x14ac:dyDescent="0.25">
      <c r="A423" s="173" t="s">
        <v>3967</v>
      </c>
      <c r="B423" s="177" t="s">
        <v>3755</v>
      </c>
      <c r="C423" s="178">
        <v>607162.30000000005</v>
      </c>
      <c r="D423" s="184"/>
      <c r="E423" s="185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</row>
    <row r="424" spans="1:15" ht="27" customHeight="1" x14ac:dyDescent="0.25">
      <c r="A424" s="173" t="s">
        <v>3968</v>
      </c>
      <c r="B424" s="177" t="s">
        <v>3706</v>
      </c>
      <c r="C424" s="175">
        <v>150988</v>
      </c>
      <c r="D424" s="184"/>
      <c r="E424" s="185"/>
      <c r="F424" s="171"/>
      <c r="G424" s="171"/>
      <c r="H424" s="171"/>
      <c r="I424" s="171"/>
      <c r="J424" s="171"/>
      <c r="K424" s="171"/>
      <c r="L424" s="171"/>
      <c r="M424" s="171"/>
      <c r="N424" s="171"/>
      <c r="O424" s="171"/>
    </row>
    <row r="425" spans="1:15" ht="27" customHeight="1" x14ac:dyDescent="0.25">
      <c r="A425" s="173" t="s">
        <v>3883</v>
      </c>
      <c r="B425" s="177" t="s">
        <v>3704</v>
      </c>
      <c r="C425" s="175">
        <v>2364557.2999999998</v>
      </c>
      <c r="D425" s="184"/>
      <c r="E425" s="185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</row>
    <row r="426" spans="1:15" ht="27" customHeight="1" x14ac:dyDescent="0.25">
      <c r="A426" s="166" t="s">
        <v>3746</v>
      </c>
      <c r="B426" s="166" t="s">
        <v>3706</v>
      </c>
      <c r="C426" s="176">
        <v>163942</v>
      </c>
      <c r="D426" s="184"/>
      <c r="E426" s="185"/>
      <c r="F426" s="171"/>
      <c r="G426" s="171"/>
      <c r="H426" s="171"/>
      <c r="I426" s="171"/>
      <c r="J426" s="171"/>
      <c r="K426" s="171"/>
      <c r="L426" s="171"/>
      <c r="M426" s="171"/>
      <c r="N426" s="171"/>
      <c r="O426" s="171"/>
    </row>
    <row r="427" spans="1:15" ht="27" customHeight="1" x14ac:dyDescent="0.25">
      <c r="A427" s="173" t="s">
        <v>3969</v>
      </c>
      <c r="B427" s="173" t="s">
        <v>3702</v>
      </c>
      <c r="C427" s="175">
        <v>513760.05</v>
      </c>
      <c r="D427" s="184"/>
      <c r="E427" s="185"/>
      <c r="F427" s="171"/>
      <c r="G427" s="171"/>
      <c r="H427" s="171"/>
      <c r="I427" s="171"/>
      <c r="J427" s="171"/>
      <c r="K427" s="171"/>
      <c r="L427" s="171"/>
      <c r="M427" s="171"/>
      <c r="N427" s="171"/>
      <c r="O427" s="171"/>
    </row>
    <row r="428" spans="1:15" ht="27" customHeight="1" x14ac:dyDescent="0.25">
      <c r="A428" s="173" t="s">
        <v>3747</v>
      </c>
      <c r="B428" s="173" t="s">
        <v>3702</v>
      </c>
      <c r="C428" s="175">
        <v>1223192.78</v>
      </c>
      <c r="D428" s="184"/>
      <c r="E428" s="185"/>
      <c r="F428" s="171"/>
      <c r="G428" s="171"/>
      <c r="H428" s="171"/>
      <c r="I428" s="171"/>
      <c r="J428" s="171"/>
      <c r="K428" s="171"/>
      <c r="L428" s="171"/>
      <c r="M428" s="171"/>
      <c r="N428" s="171"/>
      <c r="O428" s="171"/>
    </row>
    <row r="429" spans="1:15" ht="27" customHeight="1" x14ac:dyDescent="0.25">
      <c r="A429" s="173" t="s">
        <v>3747</v>
      </c>
      <c r="B429" s="173" t="s">
        <v>3706</v>
      </c>
      <c r="C429" s="175">
        <v>392001.44</v>
      </c>
      <c r="D429" s="184"/>
      <c r="E429" s="185"/>
      <c r="F429" s="171"/>
      <c r="G429" s="171"/>
      <c r="H429" s="171"/>
      <c r="I429" s="171"/>
      <c r="J429" s="171"/>
      <c r="K429" s="171"/>
      <c r="L429" s="171"/>
      <c r="M429" s="171"/>
      <c r="N429" s="171"/>
      <c r="O429" s="171"/>
    </row>
    <row r="430" spans="1:15" ht="27" customHeight="1" x14ac:dyDescent="0.25">
      <c r="A430" s="173" t="s">
        <v>3748</v>
      </c>
      <c r="B430" s="177" t="s">
        <v>3755</v>
      </c>
      <c r="C430" s="175">
        <v>477850.75</v>
      </c>
      <c r="D430" s="184"/>
      <c r="E430" s="185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</row>
    <row r="431" spans="1:15" ht="27" customHeight="1" x14ac:dyDescent="0.25">
      <c r="A431" s="173" t="s">
        <v>3970</v>
      </c>
      <c r="B431" s="173" t="s">
        <v>3702</v>
      </c>
      <c r="C431" s="175">
        <v>1456700</v>
      </c>
      <c r="D431" s="184"/>
      <c r="E431" s="185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</row>
    <row r="432" spans="1:15" ht="27" customHeight="1" x14ac:dyDescent="0.25">
      <c r="A432" s="173" t="s">
        <v>3970</v>
      </c>
      <c r="B432" s="173" t="s">
        <v>3706</v>
      </c>
      <c r="C432" s="175">
        <v>103300</v>
      </c>
      <c r="D432" s="184"/>
      <c r="E432" s="185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</row>
    <row r="433" spans="1:15" ht="27" customHeight="1" x14ac:dyDescent="0.25">
      <c r="A433" s="173" t="s">
        <v>3971</v>
      </c>
      <c r="B433" s="177" t="s">
        <v>3755</v>
      </c>
      <c r="C433" s="175">
        <v>741132.28</v>
      </c>
      <c r="D433" s="184"/>
      <c r="E433" s="185"/>
      <c r="F433" s="171"/>
      <c r="G433" s="171"/>
      <c r="H433" s="171"/>
      <c r="I433" s="171"/>
      <c r="J433" s="171"/>
      <c r="K433" s="171"/>
      <c r="L433" s="171"/>
      <c r="M433" s="171"/>
      <c r="N433" s="171"/>
      <c r="O433" s="171"/>
    </row>
    <row r="434" spans="1:15" ht="27" customHeight="1" x14ac:dyDescent="0.25">
      <c r="A434" s="179" t="s">
        <v>3884</v>
      </c>
      <c r="B434" s="179" t="s">
        <v>3705</v>
      </c>
      <c r="C434" s="180">
        <v>1323213.56</v>
      </c>
      <c r="D434" s="184"/>
      <c r="E434" s="185"/>
      <c r="F434" s="171"/>
      <c r="G434" s="171"/>
      <c r="H434" s="171"/>
      <c r="I434" s="171"/>
      <c r="J434" s="171"/>
      <c r="K434" s="171"/>
      <c r="L434" s="171"/>
      <c r="M434" s="171"/>
      <c r="N434" s="171"/>
      <c r="O434" s="171"/>
    </row>
    <row r="435" spans="1:15" ht="27" customHeight="1" x14ac:dyDescent="0.25">
      <c r="A435" s="173" t="s">
        <v>3885</v>
      </c>
      <c r="B435" s="173" t="s">
        <v>3702</v>
      </c>
      <c r="C435" s="175">
        <v>777700</v>
      </c>
      <c r="D435" s="184"/>
      <c r="E435" s="185"/>
      <c r="F435" s="171"/>
      <c r="G435" s="171"/>
      <c r="H435" s="171"/>
      <c r="I435" s="171"/>
      <c r="J435" s="171"/>
      <c r="K435" s="171"/>
      <c r="L435" s="171"/>
      <c r="M435" s="171"/>
      <c r="N435" s="171"/>
      <c r="O435" s="171"/>
    </row>
    <row r="436" spans="1:15" ht="27" customHeight="1" x14ac:dyDescent="0.25">
      <c r="A436" s="173" t="s">
        <v>3972</v>
      </c>
      <c r="B436" s="173" t="s">
        <v>3755</v>
      </c>
      <c r="C436" s="175">
        <v>766193</v>
      </c>
      <c r="D436" s="184"/>
      <c r="E436" s="185"/>
      <c r="F436" s="171"/>
      <c r="G436" s="171"/>
      <c r="H436" s="171"/>
      <c r="I436" s="171"/>
      <c r="J436" s="171"/>
      <c r="K436" s="171"/>
      <c r="L436" s="171"/>
      <c r="M436" s="171"/>
      <c r="N436" s="171"/>
      <c r="O436" s="171"/>
    </row>
    <row r="437" spans="1:15" ht="27" customHeight="1" x14ac:dyDescent="0.25">
      <c r="A437" s="173" t="s">
        <v>3973</v>
      </c>
      <c r="B437" s="173" t="s">
        <v>3704</v>
      </c>
      <c r="C437" s="175">
        <v>1002994</v>
      </c>
      <c r="D437" s="184"/>
      <c r="E437" s="185"/>
      <c r="F437" s="171"/>
      <c r="G437" s="171"/>
      <c r="H437" s="171"/>
      <c r="I437" s="171"/>
      <c r="J437" s="171"/>
      <c r="K437" s="171"/>
      <c r="L437" s="171"/>
      <c r="M437" s="171"/>
      <c r="N437" s="171"/>
      <c r="O437" s="171"/>
    </row>
    <row r="438" spans="1:15" ht="27" customHeight="1" x14ac:dyDescent="0.25">
      <c r="A438" s="173" t="s">
        <v>3886</v>
      </c>
      <c r="B438" s="173" t="s">
        <v>4001</v>
      </c>
      <c r="C438" s="175">
        <v>504582.38</v>
      </c>
      <c r="D438" s="184"/>
      <c r="E438" s="185"/>
      <c r="F438" s="171"/>
      <c r="G438" s="171"/>
      <c r="H438" s="171"/>
      <c r="I438" s="171"/>
      <c r="J438" s="171"/>
      <c r="K438" s="171"/>
      <c r="L438" s="171"/>
      <c r="M438" s="171"/>
      <c r="N438" s="171"/>
      <c r="O438" s="171"/>
    </row>
    <row r="439" spans="1:15" ht="27" customHeight="1" x14ac:dyDescent="0.25">
      <c r="A439" s="173" t="s">
        <v>3886</v>
      </c>
      <c r="B439" s="173" t="s">
        <v>3704</v>
      </c>
      <c r="C439" s="175">
        <v>1009146.34</v>
      </c>
      <c r="D439" s="184"/>
      <c r="E439" s="185"/>
      <c r="F439" s="171"/>
      <c r="G439" s="171"/>
      <c r="H439" s="171"/>
      <c r="I439" s="171"/>
      <c r="J439" s="171"/>
      <c r="K439" s="171"/>
      <c r="L439" s="171"/>
      <c r="M439" s="171"/>
      <c r="N439" s="171"/>
      <c r="O439" s="171"/>
    </row>
    <row r="440" spans="1:15" ht="27" customHeight="1" x14ac:dyDescent="0.25">
      <c r="A440" s="166" t="s">
        <v>3974</v>
      </c>
      <c r="B440" s="166" t="s">
        <v>3755</v>
      </c>
      <c r="C440" s="176">
        <v>1672672.6</v>
      </c>
      <c r="D440" s="184"/>
      <c r="E440" s="185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</row>
    <row r="441" spans="1:15" ht="27" customHeight="1" x14ac:dyDescent="0.25">
      <c r="A441" s="173" t="s">
        <v>3975</v>
      </c>
      <c r="B441" s="173" t="s">
        <v>3704</v>
      </c>
      <c r="C441" s="176">
        <v>1968336.76</v>
      </c>
      <c r="D441" s="184"/>
      <c r="E441" s="185"/>
      <c r="F441" s="171"/>
      <c r="G441" s="171"/>
      <c r="H441" s="171"/>
      <c r="I441" s="171"/>
      <c r="J441" s="171"/>
      <c r="K441" s="171"/>
      <c r="L441" s="171"/>
      <c r="M441" s="171"/>
      <c r="N441" s="171"/>
      <c r="O441" s="171"/>
    </row>
    <row r="442" spans="1:15" ht="27" customHeight="1" x14ac:dyDescent="0.25">
      <c r="A442" s="173" t="s">
        <v>3887</v>
      </c>
      <c r="B442" s="177" t="s">
        <v>3704</v>
      </c>
      <c r="C442" s="175">
        <v>1887730</v>
      </c>
      <c r="D442" s="184"/>
      <c r="E442" s="185"/>
      <c r="F442" s="171"/>
      <c r="G442" s="171"/>
      <c r="H442" s="171"/>
      <c r="I442" s="171"/>
      <c r="J442" s="171"/>
      <c r="K442" s="171"/>
      <c r="L442" s="171"/>
      <c r="M442" s="171"/>
      <c r="N442" s="171"/>
      <c r="O442" s="171"/>
    </row>
    <row r="443" spans="1:15" ht="27" customHeight="1" x14ac:dyDescent="0.25">
      <c r="A443" s="173" t="s">
        <v>3976</v>
      </c>
      <c r="B443" s="173" t="s">
        <v>3710</v>
      </c>
      <c r="C443" s="175">
        <v>382000</v>
      </c>
      <c r="D443" s="184"/>
      <c r="E443" s="185"/>
      <c r="F443" s="171"/>
      <c r="G443" s="171"/>
      <c r="H443" s="171"/>
      <c r="I443" s="171"/>
      <c r="J443" s="171"/>
      <c r="K443" s="171"/>
      <c r="L443" s="171"/>
      <c r="M443" s="171"/>
      <c r="N443" s="171"/>
      <c r="O443" s="171"/>
    </row>
    <row r="444" spans="1:15" ht="27" customHeight="1" x14ac:dyDescent="0.25">
      <c r="A444" s="173" t="s">
        <v>3888</v>
      </c>
      <c r="B444" s="173" t="s">
        <v>3707</v>
      </c>
      <c r="C444" s="175">
        <v>694354</v>
      </c>
      <c r="D444" s="184"/>
      <c r="E444" s="185"/>
      <c r="F444" s="171"/>
      <c r="G444" s="171"/>
      <c r="H444" s="171"/>
      <c r="I444" s="171"/>
      <c r="J444" s="171"/>
      <c r="K444" s="171"/>
      <c r="L444" s="171"/>
      <c r="M444" s="171"/>
      <c r="N444" s="171"/>
      <c r="O444" s="171"/>
    </row>
    <row r="445" spans="1:15" ht="27" customHeight="1" x14ac:dyDescent="0.25">
      <c r="A445" s="173" t="s">
        <v>3888</v>
      </c>
      <c r="B445" s="173" t="s">
        <v>3702</v>
      </c>
      <c r="C445" s="175">
        <v>367558</v>
      </c>
      <c r="D445" s="184"/>
      <c r="E445" s="185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</row>
    <row r="446" spans="1:15" ht="27" customHeight="1" x14ac:dyDescent="0.25">
      <c r="A446" s="173" t="s">
        <v>3888</v>
      </c>
      <c r="B446" s="173" t="s">
        <v>3706</v>
      </c>
      <c r="C446" s="175">
        <v>370617.59999999998</v>
      </c>
      <c r="D446" s="184"/>
      <c r="E446" s="185"/>
      <c r="F446" s="171"/>
      <c r="G446" s="171"/>
      <c r="H446" s="171"/>
      <c r="I446" s="171"/>
      <c r="J446" s="171"/>
      <c r="K446" s="171"/>
      <c r="L446" s="171"/>
      <c r="M446" s="171"/>
      <c r="N446" s="171"/>
      <c r="O446" s="171"/>
    </row>
    <row r="447" spans="1:15" ht="27" customHeight="1" x14ac:dyDescent="0.25">
      <c r="A447" s="173" t="s">
        <v>3977</v>
      </c>
      <c r="B447" s="173" t="s">
        <v>3702</v>
      </c>
      <c r="C447" s="175">
        <v>582913.4</v>
      </c>
      <c r="D447" s="184"/>
      <c r="E447" s="185"/>
      <c r="F447" s="171"/>
      <c r="G447" s="171"/>
      <c r="H447" s="171"/>
      <c r="I447" s="171"/>
      <c r="J447" s="171"/>
      <c r="K447" s="171"/>
      <c r="L447" s="171"/>
      <c r="M447" s="171"/>
      <c r="N447" s="171"/>
      <c r="O447" s="171"/>
    </row>
    <row r="448" spans="1:15" ht="27" customHeight="1" x14ac:dyDescent="0.25">
      <c r="A448" s="173" t="s">
        <v>3977</v>
      </c>
      <c r="B448" s="173" t="s">
        <v>3706</v>
      </c>
      <c r="C448" s="175">
        <v>110944.4</v>
      </c>
      <c r="D448" s="184"/>
      <c r="E448" s="185"/>
      <c r="F448" s="171"/>
      <c r="G448" s="171"/>
      <c r="H448" s="171"/>
      <c r="I448" s="171"/>
      <c r="J448" s="171"/>
      <c r="K448" s="171"/>
      <c r="L448" s="171"/>
      <c r="M448" s="171"/>
      <c r="N448" s="171"/>
      <c r="O448" s="171"/>
    </row>
    <row r="449" spans="1:15" ht="27" customHeight="1" x14ac:dyDescent="0.25">
      <c r="A449" s="173" t="s">
        <v>3978</v>
      </c>
      <c r="B449" s="177" t="s">
        <v>3702</v>
      </c>
      <c r="C449" s="178">
        <v>1146559.8500000001</v>
      </c>
      <c r="D449" s="184"/>
      <c r="E449" s="185"/>
      <c r="F449" s="171"/>
      <c r="G449" s="171"/>
      <c r="H449" s="171"/>
      <c r="I449" s="171"/>
      <c r="J449" s="171"/>
      <c r="K449" s="171"/>
      <c r="L449" s="171"/>
      <c r="M449" s="171"/>
      <c r="N449" s="171"/>
      <c r="O449" s="171"/>
    </row>
    <row r="450" spans="1:15" ht="27" customHeight="1" x14ac:dyDescent="0.25">
      <c r="A450" s="173" t="s">
        <v>3889</v>
      </c>
      <c r="B450" s="204" t="s">
        <v>3700</v>
      </c>
      <c r="C450" s="175">
        <v>1259850</v>
      </c>
      <c r="D450" s="184"/>
      <c r="E450" s="185"/>
      <c r="F450" s="171"/>
      <c r="G450" s="171"/>
      <c r="H450" s="171"/>
      <c r="I450" s="171"/>
      <c r="J450" s="171"/>
      <c r="K450" s="171"/>
      <c r="L450" s="171"/>
      <c r="M450" s="171"/>
      <c r="N450" s="171"/>
      <c r="O450" s="171"/>
    </row>
    <row r="451" spans="1:15" ht="27" customHeight="1" x14ac:dyDescent="0.25">
      <c r="A451" s="173" t="s">
        <v>3889</v>
      </c>
      <c r="B451" s="173" t="s">
        <v>3706</v>
      </c>
      <c r="C451" s="175">
        <v>434953</v>
      </c>
      <c r="D451" s="184"/>
      <c r="E451" s="185"/>
      <c r="F451" s="171"/>
      <c r="G451" s="171"/>
      <c r="H451" s="171"/>
      <c r="I451" s="171"/>
      <c r="J451" s="171"/>
      <c r="K451" s="171"/>
      <c r="L451" s="171"/>
      <c r="M451" s="171"/>
      <c r="N451" s="171"/>
      <c r="O451" s="171"/>
    </row>
    <row r="452" spans="1:15" ht="27" customHeight="1" x14ac:dyDescent="0.25">
      <c r="A452" s="173" t="s">
        <v>3979</v>
      </c>
      <c r="B452" s="173" t="s">
        <v>3702</v>
      </c>
      <c r="C452" s="175">
        <v>435000</v>
      </c>
      <c r="D452" s="184"/>
      <c r="E452" s="185"/>
      <c r="F452" s="171"/>
      <c r="G452" s="171"/>
      <c r="H452" s="171"/>
      <c r="I452" s="171"/>
      <c r="J452" s="171"/>
      <c r="K452" s="171"/>
      <c r="L452" s="171"/>
      <c r="M452" s="171"/>
      <c r="N452" s="171"/>
      <c r="O452" s="171"/>
    </row>
    <row r="453" spans="1:15" ht="27" customHeight="1" x14ac:dyDescent="0.25">
      <c r="A453" s="173" t="s">
        <v>3890</v>
      </c>
      <c r="B453" s="173" t="s">
        <v>3702</v>
      </c>
      <c r="C453" s="175">
        <v>450000</v>
      </c>
      <c r="D453" s="184"/>
      <c r="E453" s="185"/>
      <c r="F453" s="171"/>
      <c r="G453" s="171"/>
      <c r="H453" s="171"/>
      <c r="I453" s="171"/>
      <c r="J453" s="171"/>
      <c r="K453" s="171"/>
      <c r="L453" s="171"/>
      <c r="M453" s="171"/>
      <c r="N453" s="171"/>
      <c r="O453" s="171"/>
    </row>
    <row r="454" spans="1:15" ht="27" customHeight="1" x14ac:dyDescent="0.25">
      <c r="A454" s="173" t="s">
        <v>3891</v>
      </c>
      <c r="B454" s="177" t="s">
        <v>3704</v>
      </c>
      <c r="C454" s="175">
        <v>997441.34</v>
      </c>
      <c r="D454" s="184"/>
      <c r="E454" s="185"/>
      <c r="F454" s="171"/>
      <c r="G454" s="171"/>
      <c r="H454" s="171"/>
      <c r="I454" s="171"/>
      <c r="J454" s="171"/>
      <c r="K454" s="171"/>
      <c r="L454" s="171"/>
      <c r="M454" s="171"/>
      <c r="N454" s="171"/>
      <c r="O454" s="171"/>
    </row>
    <row r="455" spans="1:15" ht="27" customHeight="1" x14ac:dyDescent="0.25">
      <c r="A455" s="173" t="s">
        <v>3980</v>
      </c>
      <c r="B455" s="174" t="s">
        <v>3704</v>
      </c>
      <c r="C455" s="183">
        <v>797836</v>
      </c>
      <c r="D455" s="184"/>
      <c r="E455" s="185"/>
      <c r="F455" s="171"/>
      <c r="G455" s="171"/>
      <c r="H455" s="171"/>
      <c r="I455" s="171"/>
      <c r="J455" s="171"/>
      <c r="K455" s="171"/>
      <c r="L455" s="171"/>
      <c r="M455" s="171"/>
      <c r="N455" s="171"/>
      <c r="O455" s="171"/>
    </row>
    <row r="456" spans="1:15" ht="27" customHeight="1" x14ac:dyDescent="0.25">
      <c r="A456" s="173" t="s">
        <v>3981</v>
      </c>
      <c r="B456" s="174" t="s">
        <v>3700</v>
      </c>
      <c r="C456" s="183">
        <v>1087973</v>
      </c>
      <c r="D456" s="184"/>
      <c r="E456" s="185"/>
      <c r="F456" s="171"/>
      <c r="G456" s="171"/>
      <c r="H456" s="171"/>
      <c r="I456" s="171"/>
      <c r="J456" s="171"/>
      <c r="K456" s="171"/>
      <c r="L456" s="171"/>
      <c r="M456" s="171"/>
      <c r="N456" s="171"/>
      <c r="O456" s="171"/>
    </row>
    <row r="457" spans="1:15" ht="27" customHeight="1" x14ac:dyDescent="0.25">
      <c r="A457" s="173" t="s">
        <v>3981</v>
      </c>
      <c r="B457" s="174" t="s">
        <v>3702</v>
      </c>
      <c r="C457" s="183">
        <v>322843</v>
      </c>
      <c r="D457" s="184"/>
      <c r="E457" s="185"/>
      <c r="F457" s="171"/>
      <c r="G457" s="171"/>
      <c r="H457" s="171"/>
      <c r="I457" s="171"/>
      <c r="J457" s="171"/>
      <c r="K457" s="171"/>
      <c r="L457" s="171"/>
      <c r="M457" s="171"/>
      <c r="N457" s="171"/>
      <c r="O457" s="171"/>
    </row>
    <row r="458" spans="1:15" ht="27" customHeight="1" x14ac:dyDescent="0.25">
      <c r="A458" s="173" t="s">
        <v>3981</v>
      </c>
      <c r="B458" s="173" t="s">
        <v>3706</v>
      </c>
      <c r="C458" s="175">
        <v>264157</v>
      </c>
      <c r="D458" s="184"/>
      <c r="E458" s="185"/>
      <c r="F458" s="171"/>
      <c r="G458" s="171"/>
      <c r="H458" s="171"/>
      <c r="I458" s="171"/>
      <c r="J458" s="171"/>
      <c r="K458" s="171"/>
      <c r="L458" s="171"/>
      <c r="M458" s="171"/>
      <c r="N458" s="171"/>
      <c r="O458" s="171"/>
    </row>
    <row r="459" spans="1:15" ht="27" customHeight="1" x14ac:dyDescent="0.25">
      <c r="A459" s="173" t="s">
        <v>3982</v>
      </c>
      <c r="B459" s="173" t="s">
        <v>3704</v>
      </c>
      <c r="C459" s="175">
        <v>1344208</v>
      </c>
      <c r="D459" s="184"/>
      <c r="E459" s="185"/>
      <c r="F459" s="171"/>
      <c r="G459" s="171"/>
      <c r="H459" s="171"/>
      <c r="I459" s="171"/>
      <c r="J459" s="171"/>
      <c r="K459" s="171"/>
      <c r="L459" s="171"/>
      <c r="M459" s="171"/>
      <c r="N459" s="171"/>
      <c r="O459" s="171"/>
    </row>
    <row r="460" spans="1:15" ht="27" customHeight="1" x14ac:dyDescent="0.25">
      <c r="A460" s="173" t="s">
        <v>3892</v>
      </c>
      <c r="B460" s="173" t="s">
        <v>3700</v>
      </c>
      <c r="C460" s="175">
        <v>2572077</v>
      </c>
      <c r="D460" s="184"/>
      <c r="E460" s="185"/>
      <c r="F460" s="171"/>
      <c r="G460" s="171"/>
      <c r="H460" s="171"/>
      <c r="I460" s="171"/>
      <c r="J460" s="171"/>
      <c r="K460" s="171"/>
      <c r="L460" s="171"/>
      <c r="M460" s="171"/>
      <c r="N460" s="171"/>
      <c r="O460" s="171"/>
    </row>
    <row r="461" spans="1:15" ht="27" customHeight="1" x14ac:dyDescent="0.25">
      <c r="A461" s="173" t="s">
        <v>3983</v>
      </c>
      <c r="B461" s="173" t="s">
        <v>3705</v>
      </c>
      <c r="C461" s="175">
        <v>1396770.61</v>
      </c>
      <c r="D461" s="184"/>
      <c r="E461" s="185"/>
      <c r="F461" s="171"/>
      <c r="G461" s="171"/>
      <c r="H461" s="171"/>
      <c r="I461" s="171"/>
      <c r="J461" s="171"/>
      <c r="K461" s="171"/>
      <c r="L461" s="171"/>
      <c r="M461" s="171"/>
      <c r="N461" s="171"/>
      <c r="O461" s="171"/>
    </row>
    <row r="462" spans="1:15" ht="27" customHeight="1" x14ac:dyDescent="0.25">
      <c r="A462" s="173" t="s">
        <v>3749</v>
      </c>
      <c r="B462" s="174" t="s">
        <v>3710</v>
      </c>
      <c r="C462" s="183">
        <v>406681</v>
      </c>
      <c r="D462" s="184"/>
      <c r="E462" s="185"/>
      <c r="F462" s="171"/>
      <c r="G462" s="171"/>
      <c r="H462" s="171"/>
      <c r="I462" s="171"/>
      <c r="J462" s="171"/>
      <c r="K462" s="171"/>
      <c r="L462" s="171"/>
      <c r="M462" s="171"/>
      <c r="N462" s="171"/>
      <c r="O462" s="171"/>
    </row>
    <row r="463" spans="1:15" ht="27" customHeight="1" x14ac:dyDescent="0.25">
      <c r="A463" s="173" t="s">
        <v>3749</v>
      </c>
      <c r="B463" s="173" t="s">
        <v>3757</v>
      </c>
      <c r="C463" s="175">
        <v>18000</v>
      </c>
      <c r="D463" s="184"/>
      <c r="E463" s="185"/>
      <c r="F463" s="171"/>
      <c r="G463" s="171"/>
      <c r="H463" s="171"/>
      <c r="I463" s="171"/>
      <c r="J463" s="171"/>
      <c r="K463" s="171"/>
      <c r="L463" s="171"/>
      <c r="M463" s="171"/>
      <c r="N463" s="171"/>
      <c r="O463" s="171"/>
    </row>
    <row r="464" spans="1:15" ht="27" customHeight="1" x14ac:dyDescent="0.25">
      <c r="A464" s="173" t="s">
        <v>3984</v>
      </c>
      <c r="B464" s="173" t="s">
        <v>3702</v>
      </c>
      <c r="C464" s="175">
        <v>2495361.94</v>
      </c>
      <c r="D464" s="184"/>
      <c r="E464" s="185"/>
      <c r="F464" s="171"/>
      <c r="G464" s="171"/>
      <c r="H464" s="171"/>
      <c r="I464" s="171"/>
      <c r="J464" s="171"/>
      <c r="K464" s="171"/>
      <c r="L464" s="171"/>
      <c r="M464" s="171"/>
      <c r="N464" s="171"/>
      <c r="O464" s="171"/>
    </row>
    <row r="465" spans="1:15" ht="27" customHeight="1" x14ac:dyDescent="0.25">
      <c r="A465" s="173" t="s">
        <v>3985</v>
      </c>
      <c r="B465" s="173" t="s">
        <v>3704</v>
      </c>
      <c r="C465" s="175">
        <v>1079680</v>
      </c>
      <c r="D465" s="184"/>
      <c r="E465" s="185"/>
      <c r="F465" s="171"/>
      <c r="G465" s="171"/>
      <c r="H465" s="171"/>
      <c r="I465" s="171"/>
      <c r="J465" s="171"/>
      <c r="K465" s="171"/>
      <c r="L465" s="171"/>
      <c r="M465" s="171"/>
      <c r="N465" s="171"/>
      <c r="O465" s="171"/>
    </row>
    <row r="466" spans="1:15" ht="27" customHeight="1" x14ac:dyDescent="0.25">
      <c r="A466" s="173" t="s">
        <v>3986</v>
      </c>
      <c r="B466" s="177" t="s">
        <v>3704</v>
      </c>
      <c r="C466" s="175">
        <v>1093801.51</v>
      </c>
      <c r="D466" s="184"/>
      <c r="E466" s="185"/>
      <c r="F466" s="171"/>
      <c r="G466" s="171"/>
      <c r="H466" s="171"/>
      <c r="I466" s="171"/>
      <c r="J466" s="171"/>
      <c r="K466" s="171"/>
      <c r="L466" s="171"/>
      <c r="M466" s="171"/>
      <c r="N466" s="171"/>
      <c r="O466" s="171"/>
    </row>
    <row r="467" spans="1:15" ht="27" customHeight="1" x14ac:dyDescent="0.25">
      <c r="A467" s="173" t="s">
        <v>3987</v>
      </c>
      <c r="B467" s="177" t="s">
        <v>3704</v>
      </c>
      <c r="C467" s="175">
        <v>2633880.7999999998</v>
      </c>
      <c r="D467" s="184"/>
      <c r="E467" s="185"/>
      <c r="F467" s="171"/>
      <c r="G467" s="171"/>
      <c r="H467" s="171"/>
      <c r="I467" s="171"/>
      <c r="J467" s="171"/>
      <c r="K467" s="171"/>
      <c r="L467" s="171"/>
      <c r="M467" s="171"/>
      <c r="N467" s="171"/>
      <c r="O467" s="171"/>
    </row>
    <row r="468" spans="1:15" ht="27" customHeight="1" x14ac:dyDescent="0.25">
      <c r="A468" s="173" t="s">
        <v>3893</v>
      </c>
      <c r="B468" s="173" t="s">
        <v>3704</v>
      </c>
      <c r="C468" s="175">
        <v>714978.4</v>
      </c>
      <c r="D468" s="184"/>
      <c r="E468" s="185"/>
      <c r="F468" s="171"/>
      <c r="G468" s="171"/>
      <c r="H468" s="171"/>
      <c r="I468" s="171"/>
      <c r="J468" s="171"/>
      <c r="K468" s="171"/>
      <c r="L468" s="171"/>
      <c r="M468" s="171"/>
      <c r="N468" s="171"/>
      <c r="O468" s="171"/>
    </row>
    <row r="469" spans="1:15" ht="27" customHeight="1" x14ac:dyDescent="0.25">
      <c r="A469" s="173" t="s">
        <v>3750</v>
      </c>
      <c r="B469" s="177" t="s">
        <v>3700</v>
      </c>
      <c r="C469" s="175">
        <v>950006</v>
      </c>
      <c r="D469" s="184"/>
      <c r="E469" s="185"/>
      <c r="F469" s="171"/>
      <c r="G469" s="171"/>
      <c r="H469" s="171"/>
      <c r="I469" s="171"/>
      <c r="J469" s="171"/>
      <c r="K469" s="171"/>
      <c r="L469" s="171"/>
      <c r="M469" s="171"/>
      <c r="N469" s="171"/>
      <c r="O469" s="171"/>
    </row>
    <row r="470" spans="1:15" ht="27" customHeight="1" x14ac:dyDescent="0.25">
      <c r="A470" s="173" t="s">
        <v>3988</v>
      </c>
      <c r="B470" s="177" t="s">
        <v>3704</v>
      </c>
      <c r="C470" s="175">
        <v>1499286.28</v>
      </c>
      <c r="D470" s="184"/>
      <c r="E470" s="185"/>
      <c r="F470" s="171"/>
      <c r="G470" s="171"/>
      <c r="H470" s="171"/>
      <c r="I470" s="171"/>
      <c r="J470" s="171"/>
      <c r="K470" s="171"/>
      <c r="L470" s="171"/>
      <c r="M470" s="171"/>
      <c r="N470" s="171"/>
      <c r="O470" s="171"/>
    </row>
    <row r="471" spans="1:15" ht="27" customHeight="1" x14ac:dyDescent="0.25">
      <c r="A471" s="173" t="s">
        <v>3751</v>
      </c>
      <c r="B471" s="173" t="s">
        <v>3755</v>
      </c>
      <c r="C471" s="175">
        <v>1371592.85</v>
      </c>
      <c r="D471" s="184"/>
      <c r="E471" s="185"/>
      <c r="F471" s="171"/>
      <c r="G471" s="171"/>
      <c r="H471" s="171"/>
      <c r="I471" s="171"/>
      <c r="J471" s="171"/>
      <c r="K471" s="171"/>
      <c r="L471" s="171"/>
      <c r="M471" s="171"/>
      <c r="N471" s="171"/>
      <c r="O471" s="171"/>
    </row>
    <row r="472" spans="1:15" ht="27" customHeight="1" x14ac:dyDescent="0.25">
      <c r="A472" s="170" t="s">
        <v>3752</v>
      </c>
      <c r="B472" s="170" t="s">
        <v>3755</v>
      </c>
      <c r="C472" s="200">
        <v>600524</v>
      </c>
      <c r="D472" s="184"/>
      <c r="E472" s="185"/>
      <c r="F472" s="171"/>
      <c r="G472" s="171"/>
      <c r="H472" s="171"/>
      <c r="I472" s="171"/>
      <c r="J472" s="171"/>
      <c r="K472" s="171"/>
      <c r="L472" s="171"/>
      <c r="M472" s="171"/>
      <c r="N472" s="171"/>
      <c r="O472" s="171"/>
    </row>
    <row r="473" spans="1:15" ht="27" customHeight="1" x14ac:dyDescent="0.25">
      <c r="A473" s="170" t="s">
        <v>3989</v>
      </c>
      <c r="B473" s="170" t="s">
        <v>3755</v>
      </c>
      <c r="C473" s="200">
        <v>583225.79</v>
      </c>
      <c r="D473" s="184"/>
      <c r="E473" s="185"/>
      <c r="F473" s="171"/>
      <c r="G473" s="171"/>
      <c r="H473" s="171"/>
      <c r="I473" s="171"/>
      <c r="J473" s="171"/>
      <c r="K473" s="171"/>
      <c r="L473" s="171"/>
      <c r="M473" s="171"/>
      <c r="N473" s="171"/>
      <c r="O473" s="171"/>
    </row>
    <row r="474" spans="1:15" ht="27" customHeight="1" x14ac:dyDescent="0.25">
      <c r="A474" s="173" t="s">
        <v>3753</v>
      </c>
      <c r="B474" s="173" t="s">
        <v>3707</v>
      </c>
      <c r="C474" s="175">
        <v>760032.2</v>
      </c>
      <c r="D474" s="184"/>
      <c r="E474" s="185"/>
      <c r="F474" s="171"/>
      <c r="G474" s="171"/>
      <c r="H474" s="171"/>
      <c r="I474" s="171"/>
      <c r="J474" s="171"/>
      <c r="K474" s="171"/>
      <c r="L474" s="171"/>
      <c r="M474" s="171"/>
      <c r="N474" s="171"/>
      <c r="O474" s="171"/>
    </row>
    <row r="475" spans="1:15" ht="27" customHeight="1" x14ac:dyDescent="0.25">
      <c r="A475" s="173" t="s">
        <v>3894</v>
      </c>
      <c r="B475" s="173" t="s">
        <v>3704</v>
      </c>
      <c r="C475" s="175">
        <v>689139</v>
      </c>
      <c r="D475" s="184"/>
      <c r="E475" s="185"/>
      <c r="F475" s="171"/>
      <c r="G475" s="171"/>
      <c r="H475" s="171"/>
      <c r="I475" s="171"/>
      <c r="J475" s="171"/>
      <c r="K475" s="171"/>
      <c r="L475" s="171"/>
      <c r="M475" s="171"/>
      <c r="N475" s="171"/>
      <c r="O475" s="171"/>
    </row>
    <row r="476" spans="1:15" ht="27" customHeight="1" x14ac:dyDescent="0.25">
      <c r="A476" s="174" t="s">
        <v>3754</v>
      </c>
      <c r="B476" s="174" t="s">
        <v>3755</v>
      </c>
      <c r="C476" s="183">
        <v>1603002</v>
      </c>
      <c r="D476" s="184"/>
      <c r="E476" s="185"/>
      <c r="F476" s="171"/>
      <c r="G476" s="171"/>
      <c r="H476" s="171"/>
      <c r="I476" s="171"/>
      <c r="J476" s="171"/>
      <c r="K476" s="171"/>
      <c r="L476" s="171"/>
      <c r="M476" s="171"/>
      <c r="N476" s="171"/>
      <c r="O476" s="171"/>
    </row>
    <row r="477" spans="1:15" ht="27" customHeight="1" x14ac:dyDescent="0.25">
      <c r="A477" s="166" t="s">
        <v>3895</v>
      </c>
      <c r="B477" s="169" t="s">
        <v>3707</v>
      </c>
      <c r="C477" s="176">
        <v>1550000.6</v>
      </c>
      <c r="D477" s="184"/>
      <c r="E477" s="185"/>
      <c r="F477" s="171"/>
      <c r="G477" s="171"/>
      <c r="H477" s="171"/>
      <c r="I477" s="171"/>
      <c r="J477" s="171"/>
      <c r="K477" s="171"/>
      <c r="L477" s="171"/>
      <c r="M477" s="171"/>
      <c r="N477" s="171"/>
      <c r="O477" s="171"/>
    </row>
    <row r="478" spans="1:15" ht="27" customHeight="1" x14ac:dyDescent="0.25">
      <c r="A478" s="166" t="s">
        <v>3990</v>
      </c>
      <c r="B478" s="169" t="s">
        <v>3704</v>
      </c>
      <c r="C478" s="176">
        <v>467434.15</v>
      </c>
      <c r="D478" s="184"/>
      <c r="E478" s="185"/>
      <c r="F478" s="171"/>
      <c r="G478" s="171"/>
      <c r="H478" s="171"/>
      <c r="I478" s="171"/>
      <c r="J478" s="171"/>
      <c r="K478" s="171"/>
      <c r="L478" s="171"/>
      <c r="M478" s="171"/>
      <c r="N478" s="171"/>
      <c r="O478" s="171"/>
    </row>
    <row r="479" spans="1:15" ht="27" customHeight="1" x14ac:dyDescent="0.25">
      <c r="A479" s="166" t="s">
        <v>3990</v>
      </c>
      <c r="B479" s="169" t="s">
        <v>3707</v>
      </c>
      <c r="C479" s="176">
        <v>443817.41</v>
      </c>
      <c r="D479" s="184"/>
      <c r="E479" s="185"/>
      <c r="F479" s="171"/>
      <c r="G479" s="171"/>
      <c r="H479" s="171"/>
      <c r="I479" s="171"/>
      <c r="J479" s="171"/>
      <c r="K479" s="171"/>
      <c r="L479" s="171"/>
      <c r="M479" s="171"/>
      <c r="N479" s="171"/>
      <c r="O479" s="171"/>
    </row>
    <row r="480" spans="1:15" ht="27" customHeight="1" x14ac:dyDescent="0.25">
      <c r="A480" s="170" t="s">
        <v>3991</v>
      </c>
      <c r="B480" s="172" t="s">
        <v>3755</v>
      </c>
      <c r="C480" s="200">
        <v>730001.2</v>
      </c>
      <c r="D480" s="184"/>
      <c r="E480" s="185"/>
      <c r="F480" s="171"/>
      <c r="G480" s="171"/>
      <c r="H480" s="171"/>
      <c r="I480" s="171"/>
      <c r="J480" s="171"/>
      <c r="K480" s="171"/>
      <c r="L480" s="171"/>
      <c r="M480" s="171"/>
      <c r="N480" s="171"/>
      <c r="O480" s="171"/>
    </row>
    <row r="481" spans="1:15" ht="27" customHeight="1" x14ac:dyDescent="0.25">
      <c r="A481" s="173" t="s">
        <v>3896</v>
      </c>
      <c r="B481" s="174" t="s">
        <v>3700</v>
      </c>
      <c r="C481" s="183">
        <v>740000.3</v>
      </c>
      <c r="D481" s="184"/>
      <c r="E481" s="185"/>
      <c r="F481" s="171"/>
      <c r="G481" s="171"/>
      <c r="H481" s="171"/>
      <c r="I481" s="171"/>
      <c r="J481" s="171"/>
      <c r="K481" s="171"/>
      <c r="L481" s="171"/>
      <c r="M481" s="171"/>
      <c r="N481" s="171"/>
      <c r="O481" s="171"/>
    </row>
    <row r="482" spans="1:15" ht="27" customHeight="1" x14ac:dyDescent="0.25">
      <c r="A482" s="173" t="s">
        <v>3897</v>
      </c>
      <c r="B482" s="174" t="s">
        <v>3700</v>
      </c>
      <c r="C482" s="183">
        <v>779338.79</v>
      </c>
      <c r="D482" s="184"/>
      <c r="E482" s="185"/>
      <c r="F482" s="171"/>
      <c r="G482" s="171"/>
      <c r="H482" s="171"/>
      <c r="I482" s="171"/>
      <c r="J482" s="171"/>
      <c r="K482" s="171"/>
      <c r="L482" s="171"/>
      <c r="M482" s="171"/>
      <c r="N482" s="171"/>
      <c r="O482" s="171"/>
    </row>
    <row r="483" spans="1:15" ht="27" customHeight="1" x14ac:dyDescent="0.25">
      <c r="A483" s="173" t="s">
        <v>3897</v>
      </c>
      <c r="B483" s="174" t="s">
        <v>3707</v>
      </c>
      <c r="C483" s="183">
        <v>420661.03</v>
      </c>
      <c r="D483" s="184"/>
      <c r="E483" s="185"/>
      <c r="F483" s="171"/>
      <c r="G483" s="171"/>
      <c r="H483" s="171"/>
      <c r="I483" s="171"/>
      <c r="J483" s="171"/>
      <c r="K483" s="171"/>
      <c r="L483" s="171"/>
      <c r="M483" s="171"/>
      <c r="N483" s="171"/>
      <c r="O483" s="171"/>
    </row>
    <row r="484" spans="1:15" ht="27" customHeight="1" x14ac:dyDescent="0.25">
      <c r="A484" s="170" t="s">
        <v>3992</v>
      </c>
      <c r="B484" s="172" t="s">
        <v>3704</v>
      </c>
      <c r="C484" s="200">
        <v>1509999</v>
      </c>
      <c r="D484" s="184"/>
      <c r="E484" s="185"/>
      <c r="F484" s="171"/>
      <c r="G484" s="171"/>
      <c r="H484" s="171"/>
      <c r="I484" s="171"/>
      <c r="J484" s="171"/>
      <c r="K484" s="171"/>
      <c r="L484" s="171"/>
      <c r="M484" s="171"/>
      <c r="N484" s="171"/>
      <c r="O484" s="171"/>
    </row>
    <row r="485" spans="1:15" ht="27" customHeight="1" x14ac:dyDescent="0.25">
      <c r="A485" s="170" t="s">
        <v>3898</v>
      </c>
      <c r="B485" s="172" t="s">
        <v>3704</v>
      </c>
      <c r="C485" s="182">
        <v>267300.73</v>
      </c>
      <c r="D485" s="184"/>
      <c r="E485" s="185"/>
      <c r="F485" s="171"/>
      <c r="G485" s="171"/>
      <c r="H485" s="171"/>
      <c r="I485" s="171"/>
      <c r="J485" s="171"/>
      <c r="K485" s="171"/>
      <c r="L485" s="171"/>
      <c r="M485" s="171"/>
      <c r="N485" s="171"/>
      <c r="O485" s="171"/>
    </row>
    <row r="486" spans="1:15" ht="27" customHeight="1" x14ac:dyDescent="0.25">
      <c r="A486" s="170" t="s">
        <v>3993</v>
      </c>
      <c r="B486" s="170" t="s">
        <v>3755</v>
      </c>
      <c r="C486" s="200">
        <v>400000.38</v>
      </c>
      <c r="D486" s="184"/>
      <c r="E486" s="185"/>
      <c r="F486" s="171"/>
      <c r="G486" s="171"/>
      <c r="H486" s="171"/>
      <c r="I486" s="171"/>
      <c r="J486" s="171"/>
      <c r="K486" s="171"/>
      <c r="L486" s="171"/>
      <c r="M486" s="171"/>
      <c r="N486" s="171"/>
      <c r="O486" s="171"/>
    </row>
    <row r="487" spans="1:15" ht="27" customHeight="1" x14ac:dyDescent="0.25">
      <c r="A487" s="201"/>
      <c r="B487" s="173"/>
      <c r="C487" s="175"/>
      <c r="D487" s="184"/>
      <c r="E487" s="185"/>
      <c r="F487" s="171"/>
      <c r="G487" s="171"/>
      <c r="H487" s="171"/>
      <c r="I487" s="171"/>
      <c r="J487" s="171"/>
      <c r="K487" s="171"/>
      <c r="L487" s="171"/>
      <c r="M487" s="171"/>
      <c r="N487" s="171"/>
      <c r="O487" s="171"/>
    </row>
    <row r="488" spans="1:15" ht="27" customHeight="1" x14ac:dyDescent="0.25">
      <c r="A488" s="201"/>
      <c r="B488" s="173"/>
      <c r="C488" s="175"/>
      <c r="D488" s="184"/>
      <c r="E488" s="185"/>
      <c r="F488" s="171"/>
      <c r="G488" s="171"/>
      <c r="H488" s="171"/>
      <c r="I488" s="171"/>
      <c r="J488" s="171"/>
      <c r="K488" s="171"/>
      <c r="L488" s="171"/>
      <c r="M488" s="171"/>
      <c r="N488" s="171"/>
      <c r="O488" s="171"/>
    </row>
    <row r="489" spans="1:15" ht="27" customHeight="1" x14ac:dyDescent="0.25">
      <c r="A489" s="201"/>
      <c r="B489" s="173"/>
      <c r="C489" s="175"/>
      <c r="D489" s="184"/>
      <c r="E489" s="185"/>
      <c r="F489" s="171"/>
      <c r="G489" s="171"/>
      <c r="H489" s="171"/>
      <c r="I489" s="171"/>
      <c r="J489" s="171"/>
      <c r="K489" s="171"/>
      <c r="L489" s="171"/>
      <c r="M489" s="171"/>
      <c r="N489" s="171"/>
      <c r="O489" s="171"/>
    </row>
    <row r="490" spans="1:15" ht="27" customHeight="1" x14ac:dyDescent="0.25">
      <c r="A490" s="201"/>
      <c r="B490" s="173"/>
      <c r="C490" s="175"/>
      <c r="D490" s="184"/>
      <c r="E490" s="185"/>
      <c r="F490" s="171"/>
      <c r="G490" s="171"/>
      <c r="H490" s="171"/>
      <c r="I490" s="171"/>
      <c r="J490" s="171"/>
      <c r="K490" s="171"/>
      <c r="L490" s="171"/>
      <c r="M490" s="171"/>
      <c r="N490" s="171"/>
      <c r="O490" s="171"/>
    </row>
    <row r="491" spans="1:15" ht="27" customHeight="1" x14ac:dyDescent="0.25">
      <c r="A491" s="201"/>
      <c r="B491" s="173"/>
      <c r="C491" s="175"/>
      <c r="D491" s="184"/>
      <c r="E491" s="185"/>
      <c r="F491" s="171"/>
      <c r="G491" s="171"/>
      <c r="H491" s="171"/>
      <c r="I491" s="171"/>
      <c r="J491" s="171"/>
      <c r="K491" s="171"/>
      <c r="L491" s="171"/>
      <c r="M491" s="171"/>
      <c r="N491" s="171"/>
      <c r="O491" s="171"/>
    </row>
    <row r="492" spans="1:15" ht="27" customHeight="1" x14ac:dyDescent="0.25">
      <c r="A492" s="201"/>
      <c r="B492" s="173"/>
      <c r="C492" s="175"/>
      <c r="D492" s="184"/>
      <c r="E492" s="185"/>
      <c r="F492" s="171"/>
      <c r="G492" s="171"/>
      <c r="H492" s="171"/>
      <c r="I492" s="171"/>
      <c r="J492" s="171"/>
      <c r="K492" s="171"/>
      <c r="L492" s="171"/>
      <c r="M492" s="171"/>
      <c r="N492" s="171"/>
      <c r="O492" s="171"/>
    </row>
    <row r="493" spans="1:15" ht="27" customHeight="1" x14ac:dyDescent="0.25">
      <c r="A493" s="201"/>
      <c r="B493" s="173"/>
      <c r="C493" s="175"/>
      <c r="D493" s="184"/>
      <c r="E493" s="185"/>
      <c r="F493" s="171"/>
      <c r="G493" s="171"/>
      <c r="H493" s="171"/>
      <c r="I493" s="171"/>
      <c r="J493" s="171"/>
      <c r="K493" s="171"/>
      <c r="L493" s="171"/>
      <c r="M493" s="171"/>
      <c r="N493" s="171"/>
      <c r="O493" s="171"/>
    </row>
    <row r="494" spans="1:15" ht="27" customHeight="1" x14ac:dyDescent="0.25">
      <c r="A494" s="201"/>
      <c r="B494" s="173"/>
      <c r="C494" s="175"/>
      <c r="D494" s="184"/>
      <c r="E494" s="185"/>
      <c r="F494" s="171"/>
      <c r="G494" s="171"/>
      <c r="H494" s="171"/>
      <c r="I494" s="171"/>
      <c r="J494" s="171"/>
      <c r="K494" s="171"/>
      <c r="L494" s="171"/>
      <c r="M494" s="171"/>
      <c r="N494" s="171"/>
      <c r="O494" s="171"/>
    </row>
    <row r="495" spans="1:15" ht="27" customHeight="1" x14ac:dyDescent="0.25">
      <c r="A495" s="201"/>
      <c r="B495" s="173"/>
      <c r="C495" s="175"/>
      <c r="D495" s="184"/>
      <c r="E495" s="185"/>
      <c r="F495" s="171"/>
      <c r="G495" s="171"/>
      <c r="H495" s="171"/>
      <c r="I495" s="171"/>
      <c r="J495" s="171"/>
      <c r="K495" s="171"/>
      <c r="L495" s="171"/>
      <c r="M495" s="171"/>
      <c r="N495" s="171"/>
      <c r="O495" s="171"/>
    </row>
    <row r="496" spans="1:15" ht="27" customHeight="1" x14ac:dyDescent="0.25">
      <c r="A496" s="201"/>
      <c r="B496" s="173"/>
      <c r="C496" s="175"/>
      <c r="D496" s="184"/>
      <c r="E496" s="185"/>
      <c r="F496" s="171"/>
      <c r="G496" s="171"/>
      <c r="H496" s="171"/>
      <c r="I496" s="171"/>
      <c r="J496" s="171"/>
      <c r="K496" s="171"/>
      <c r="L496" s="171"/>
      <c r="M496" s="171"/>
      <c r="N496" s="171"/>
      <c r="O496" s="171"/>
    </row>
    <row r="497" spans="1:15" ht="27" customHeight="1" x14ac:dyDescent="0.25">
      <c r="A497" s="201"/>
      <c r="B497" s="173"/>
      <c r="C497" s="175"/>
      <c r="D497" s="184"/>
      <c r="E497" s="185"/>
      <c r="F497" s="171"/>
      <c r="G497" s="171"/>
      <c r="H497" s="171"/>
      <c r="I497" s="171"/>
      <c r="J497" s="171"/>
      <c r="K497" s="171"/>
      <c r="L497" s="171"/>
      <c r="M497" s="171"/>
      <c r="N497" s="171"/>
      <c r="O497" s="171"/>
    </row>
    <row r="498" spans="1:15" ht="27" customHeight="1" x14ac:dyDescent="0.25">
      <c r="A498" s="201"/>
      <c r="B498" s="173"/>
      <c r="C498" s="175"/>
      <c r="D498" s="184"/>
      <c r="E498" s="185"/>
      <c r="F498" s="171"/>
      <c r="G498" s="171"/>
      <c r="H498" s="171"/>
      <c r="I498" s="171"/>
      <c r="J498" s="171"/>
      <c r="K498" s="171"/>
      <c r="L498" s="171"/>
      <c r="M498" s="171"/>
      <c r="N498" s="171"/>
      <c r="O498" s="171"/>
    </row>
    <row r="499" spans="1:15" ht="27" customHeight="1" x14ac:dyDescent="0.25">
      <c r="A499" s="201"/>
      <c r="B499" s="173"/>
      <c r="C499" s="175"/>
      <c r="D499" s="184"/>
      <c r="E499" s="185"/>
      <c r="F499" s="171"/>
      <c r="G499" s="171"/>
      <c r="H499" s="171"/>
      <c r="I499" s="171"/>
      <c r="J499" s="171"/>
      <c r="K499" s="171"/>
      <c r="L499" s="171"/>
      <c r="M499" s="171"/>
      <c r="N499" s="171"/>
      <c r="O499" s="171"/>
    </row>
    <row r="500" spans="1:15" ht="27" customHeight="1" x14ac:dyDescent="0.25">
      <c r="A500" s="201"/>
      <c r="B500" s="173"/>
      <c r="C500" s="175"/>
      <c r="D500" s="184"/>
      <c r="E500" s="185"/>
      <c r="F500" s="171"/>
      <c r="G500" s="171"/>
      <c r="H500" s="171"/>
      <c r="I500" s="171"/>
      <c r="J500" s="171"/>
      <c r="K500" s="171"/>
      <c r="L500" s="171"/>
      <c r="M500" s="171"/>
      <c r="N500" s="171"/>
      <c r="O500" s="171"/>
    </row>
    <row r="501" spans="1:15" ht="27" customHeight="1" x14ac:dyDescent="0.25">
      <c r="A501" s="201"/>
      <c r="B501" s="173"/>
      <c r="C501" s="175"/>
      <c r="D501" s="184"/>
      <c r="E501" s="185"/>
      <c r="F501" s="171"/>
      <c r="G501" s="171"/>
      <c r="H501" s="171"/>
      <c r="I501" s="171"/>
      <c r="J501" s="171"/>
      <c r="K501" s="171"/>
      <c r="L501" s="171"/>
      <c r="M501" s="171"/>
      <c r="N501" s="171"/>
      <c r="O501" s="171"/>
    </row>
    <row r="502" spans="1:15" ht="27" customHeight="1" x14ac:dyDescent="0.25">
      <c r="A502" s="201"/>
      <c r="B502" s="173"/>
      <c r="C502" s="175"/>
      <c r="D502" s="184"/>
      <c r="E502" s="185"/>
      <c r="F502" s="171"/>
      <c r="G502" s="171"/>
      <c r="H502" s="171"/>
      <c r="I502" s="171"/>
      <c r="J502" s="171"/>
      <c r="K502" s="171"/>
      <c r="L502" s="171"/>
      <c r="M502" s="171"/>
      <c r="N502" s="171"/>
      <c r="O502" s="171"/>
    </row>
    <row r="503" spans="1:15" ht="27" customHeight="1" x14ac:dyDescent="0.25">
      <c r="A503" s="201"/>
      <c r="B503" s="173"/>
      <c r="C503" s="175"/>
      <c r="D503" s="184"/>
      <c r="E503" s="185"/>
      <c r="F503" s="171"/>
      <c r="G503" s="171"/>
      <c r="H503" s="171"/>
      <c r="I503" s="171"/>
      <c r="J503" s="171"/>
      <c r="K503" s="171"/>
      <c r="L503" s="171"/>
      <c r="M503" s="171"/>
      <c r="N503" s="171"/>
      <c r="O503" s="171"/>
    </row>
    <row r="504" spans="1:15" ht="27" customHeight="1" x14ac:dyDescent="0.25">
      <c r="A504" s="201"/>
      <c r="B504" s="173"/>
      <c r="C504" s="175"/>
      <c r="D504" s="184"/>
      <c r="E504" s="185"/>
      <c r="F504" s="171"/>
      <c r="G504" s="171"/>
      <c r="H504" s="171"/>
      <c r="I504" s="171"/>
      <c r="J504" s="171"/>
      <c r="K504" s="171"/>
      <c r="L504" s="171"/>
      <c r="M504" s="171"/>
      <c r="N504" s="171"/>
      <c r="O504" s="171"/>
    </row>
    <row r="505" spans="1:15" ht="27" customHeight="1" x14ac:dyDescent="0.25">
      <c r="A505" s="201"/>
      <c r="B505" s="173"/>
      <c r="C505" s="175"/>
      <c r="D505" s="184"/>
      <c r="E505" s="185"/>
      <c r="F505" s="171"/>
      <c r="G505" s="171"/>
      <c r="H505" s="171"/>
      <c r="I505" s="171"/>
      <c r="J505" s="171"/>
      <c r="K505" s="171"/>
      <c r="L505" s="171"/>
      <c r="M505" s="171"/>
      <c r="N505" s="171"/>
      <c r="O505" s="171"/>
    </row>
    <row r="506" spans="1:15" ht="27" customHeight="1" x14ac:dyDescent="0.25">
      <c r="A506" s="201"/>
      <c r="B506" s="173"/>
      <c r="C506" s="175"/>
      <c r="D506" s="184"/>
      <c r="E506" s="185"/>
      <c r="F506" s="171"/>
      <c r="G506" s="171"/>
      <c r="H506" s="171"/>
      <c r="I506" s="171"/>
      <c r="J506" s="171"/>
      <c r="K506" s="171"/>
      <c r="L506" s="171"/>
      <c r="M506" s="171"/>
      <c r="N506" s="171"/>
      <c r="O506" s="171"/>
    </row>
    <row r="507" spans="1:15" ht="27" customHeight="1" x14ac:dyDescent="0.25">
      <c r="A507" s="201"/>
      <c r="B507" s="173"/>
      <c r="C507" s="175"/>
      <c r="D507" s="184"/>
      <c r="E507" s="185"/>
      <c r="F507" s="171"/>
      <c r="G507" s="171"/>
      <c r="H507" s="171"/>
      <c r="I507" s="171"/>
      <c r="J507" s="171"/>
      <c r="K507" s="171"/>
      <c r="L507" s="171"/>
      <c r="M507" s="171"/>
      <c r="N507" s="171"/>
      <c r="O507" s="171"/>
    </row>
    <row r="508" spans="1:15" ht="27" customHeight="1" x14ac:dyDescent="0.25">
      <c r="A508" s="201"/>
      <c r="B508" s="173"/>
      <c r="C508" s="175"/>
      <c r="D508" s="184"/>
      <c r="E508" s="185"/>
      <c r="F508" s="171"/>
      <c r="G508" s="171"/>
      <c r="H508" s="171"/>
      <c r="I508" s="171"/>
      <c r="J508" s="171"/>
      <c r="K508" s="171"/>
      <c r="L508" s="171"/>
      <c r="M508" s="171"/>
      <c r="N508" s="171"/>
      <c r="O508" s="171"/>
    </row>
    <row r="509" spans="1:15" ht="27" customHeight="1" x14ac:dyDescent="0.25">
      <c r="A509" s="201"/>
      <c r="B509" s="173"/>
      <c r="C509" s="175"/>
      <c r="D509" s="184"/>
      <c r="E509" s="185"/>
      <c r="F509" s="171"/>
      <c r="G509" s="171"/>
      <c r="H509" s="171"/>
      <c r="I509" s="171"/>
      <c r="J509" s="171"/>
      <c r="K509" s="171"/>
      <c r="L509" s="171"/>
      <c r="M509" s="171"/>
      <c r="N509" s="171"/>
      <c r="O509" s="171"/>
    </row>
    <row r="510" spans="1:15" ht="27" customHeight="1" x14ac:dyDescent="0.25">
      <c r="A510" s="201"/>
      <c r="B510" s="173"/>
      <c r="C510" s="175"/>
      <c r="D510" s="184"/>
      <c r="E510" s="185"/>
      <c r="F510" s="171"/>
      <c r="G510" s="171"/>
      <c r="H510" s="171"/>
      <c r="I510" s="171"/>
      <c r="J510" s="171"/>
      <c r="K510" s="171"/>
      <c r="L510" s="171"/>
      <c r="M510" s="171"/>
      <c r="N510" s="171"/>
      <c r="O510" s="171"/>
    </row>
    <row r="511" spans="1:15" ht="27" customHeight="1" x14ac:dyDescent="0.25">
      <c r="A511" s="201"/>
      <c r="B511" s="173"/>
      <c r="C511" s="175"/>
      <c r="D511" s="184"/>
      <c r="E511" s="185"/>
      <c r="F511" s="171"/>
      <c r="G511" s="171"/>
      <c r="H511" s="171"/>
      <c r="I511" s="171"/>
      <c r="J511" s="171"/>
      <c r="K511" s="171"/>
      <c r="L511" s="171"/>
      <c r="M511" s="171"/>
      <c r="N511" s="171"/>
      <c r="O511" s="171"/>
    </row>
    <row r="512" spans="1:15" ht="27" customHeight="1" x14ac:dyDescent="0.25">
      <c r="A512" s="201"/>
      <c r="B512" s="173"/>
      <c r="C512" s="175"/>
      <c r="D512" s="184"/>
      <c r="E512" s="185"/>
      <c r="F512" s="171"/>
      <c r="G512" s="171"/>
      <c r="H512" s="171"/>
      <c r="I512" s="171"/>
      <c r="J512" s="171"/>
      <c r="K512" s="171"/>
      <c r="L512" s="171"/>
      <c r="M512" s="171"/>
      <c r="N512" s="171"/>
      <c r="O512" s="171"/>
    </row>
    <row r="513" spans="1:15" ht="27" customHeight="1" x14ac:dyDescent="0.25">
      <c r="A513" s="201"/>
      <c r="B513" s="173"/>
      <c r="C513" s="175"/>
      <c r="D513" s="184"/>
      <c r="E513" s="185"/>
      <c r="F513" s="171"/>
      <c r="G513" s="171"/>
      <c r="H513" s="171"/>
      <c r="I513" s="171"/>
      <c r="J513" s="171"/>
      <c r="K513" s="171"/>
      <c r="L513" s="171"/>
      <c r="M513" s="171"/>
      <c r="N513" s="171"/>
      <c r="O513" s="171"/>
    </row>
    <row r="514" spans="1:15" ht="27" customHeight="1" x14ac:dyDescent="0.25">
      <c r="A514" s="201"/>
      <c r="B514" s="173"/>
      <c r="C514" s="175"/>
      <c r="D514" s="184"/>
      <c r="E514" s="185"/>
      <c r="F514" s="171"/>
      <c r="G514" s="171"/>
      <c r="H514" s="171"/>
      <c r="I514" s="171"/>
      <c r="J514" s="171"/>
      <c r="K514" s="171"/>
      <c r="L514" s="171"/>
      <c r="M514" s="171"/>
      <c r="N514" s="171"/>
      <c r="O514" s="171"/>
    </row>
    <row r="515" spans="1:15" ht="27" customHeight="1" x14ac:dyDescent="0.25">
      <c r="A515" s="201"/>
      <c r="B515" s="173"/>
      <c r="C515" s="175"/>
      <c r="D515" s="184"/>
      <c r="E515" s="185"/>
      <c r="F515" s="171"/>
      <c r="G515" s="171"/>
      <c r="H515" s="171"/>
      <c r="I515" s="171"/>
      <c r="J515" s="171"/>
      <c r="K515" s="171"/>
      <c r="L515" s="171"/>
      <c r="M515" s="171"/>
      <c r="N515" s="171"/>
      <c r="O515" s="171"/>
    </row>
    <row r="516" spans="1:15" ht="27" customHeight="1" x14ac:dyDescent="0.25">
      <c r="A516" s="201"/>
      <c r="B516" s="173"/>
      <c r="C516" s="175"/>
      <c r="D516" s="184"/>
      <c r="E516" s="185"/>
      <c r="F516" s="171"/>
      <c r="G516" s="171"/>
      <c r="H516" s="171"/>
      <c r="I516" s="171"/>
      <c r="J516" s="171"/>
      <c r="K516" s="171"/>
      <c r="L516" s="171"/>
      <c r="M516" s="171"/>
      <c r="N516" s="171"/>
      <c r="O516" s="171"/>
    </row>
    <row r="517" spans="1:15" ht="27" customHeight="1" x14ac:dyDescent="0.25">
      <c r="A517" s="201"/>
      <c r="B517" s="173"/>
      <c r="C517" s="175"/>
      <c r="D517" s="184"/>
      <c r="E517" s="185"/>
      <c r="F517" s="171"/>
      <c r="G517" s="171"/>
      <c r="H517" s="171"/>
      <c r="I517" s="171"/>
      <c r="J517" s="171"/>
      <c r="K517" s="171"/>
      <c r="L517" s="171"/>
      <c r="M517" s="171"/>
      <c r="N517" s="171"/>
      <c r="O517" s="171"/>
    </row>
    <row r="518" spans="1:15" ht="27" customHeight="1" x14ac:dyDescent="0.25">
      <c r="A518" s="201"/>
      <c r="B518" s="173"/>
      <c r="C518" s="175"/>
      <c r="D518" s="184"/>
      <c r="E518" s="185"/>
      <c r="F518" s="171"/>
      <c r="G518" s="171"/>
      <c r="H518" s="171"/>
      <c r="I518" s="171"/>
      <c r="J518" s="171"/>
      <c r="K518" s="171"/>
      <c r="L518" s="171"/>
      <c r="M518" s="171"/>
      <c r="N518" s="171"/>
      <c r="O518" s="171"/>
    </row>
    <row r="519" spans="1:15" ht="27" customHeight="1" x14ac:dyDescent="0.25">
      <c r="A519" s="201"/>
      <c r="B519" s="173"/>
      <c r="C519" s="175"/>
      <c r="D519" s="184"/>
      <c r="E519" s="185"/>
      <c r="F519" s="171"/>
      <c r="G519" s="171"/>
      <c r="H519" s="171"/>
      <c r="I519" s="171"/>
      <c r="J519" s="171"/>
      <c r="K519" s="171"/>
      <c r="L519" s="171"/>
      <c r="M519" s="171"/>
      <c r="N519" s="171"/>
      <c r="O519" s="171"/>
    </row>
    <row r="520" spans="1:15" ht="27" customHeight="1" x14ac:dyDescent="0.25">
      <c r="A520" s="201"/>
      <c r="B520" s="173"/>
      <c r="C520" s="175"/>
      <c r="D520" s="184"/>
      <c r="E520" s="185"/>
      <c r="F520" s="171"/>
      <c r="G520" s="171"/>
      <c r="H520" s="171"/>
      <c r="I520" s="171"/>
      <c r="J520" s="171"/>
      <c r="K520" s="171"/>
      <c r="L520" s="171"/>
      <c r="M520" s="171"/>
      <c r="N520" s="171"/>
      <c r="O520" s="171"/>
    </row>
    <row r="521" spans="1:15" ht="27" customHeight="1" x14ac:dyDescent="0.25">
      <c r="A521" s="201"/>
      <c r="B521" s="173"/>
      <c r="C521" s="175"/>
      <c r="D521" s="184"/>
      <c r="E521" s="185"/>
      <c r="F521" s="171"/>
      <c r="G521" s="171"/>
      <c r="H521" s="171"/>
      <c r="I521" s="171"/>
      <c r="J521" s="171"/>
      <c r="K521" s="171"/>
      <c r="L521" s="171"/>
      <c r="M521" s="171"/>
      <c r="N521" s="171"/>
      <c r="O521" s="171"/>
    </row>
    <row r="522" spans="1:15" ht="27" customHeight="1" x14ac:dyDescent="0.25">
      <c r="A522" s="201"/>
      <c r="B522" s="173"/>
      <c r="C522" s="175"/>
      <c r="D522" s="184"/>
      <c r="E522" s="185"/>
      <c r="F522" s="171"/>
      <c r="G522" s="171"/>
      <c r="H522" s="171"/>
      <c r="I522" s="171"/>
      <c r="J522" s="171"/>
      <c r="K522" s="171"/>
      <c r="L522" s="171"/>
      <c r="M522" s="171"/>
      <c r="N522" s="171"/>
      <c r="O522" s="171"/>
    </row>
    <row r="523" spans="1:15" ht="27" customHeight="1" x14ac:dyDescent="0.25">
      <c r="A523" s="201"/>
      <c r="B523" s="173"/>
      <c r="C523" s="175"/>
      <c r="D523" s="184"/>
      <c r="E523" s="185"/>
      <c r="F523" s="171"/>
      <c r="G523" s="171"/>
      <c r="H523" s="171"/>
      <c r="I523" s="171"/>
      <c r="J523" s="171"/>
      <c r="K523" s="171"/>
      <c r="L523" s="171"/>
      <c r="M523" s="171"/>
      <c r="N523" s="171"/>
      <c r="O523" s="171"/>
    </row>
    <row r="524" spans="1:15" ht="27" customHeight="1" x14ac:dyDescent="0.25">
      <c r="A524" s="201"/>
      <c r="B524" s="173"/>
      <c r="C524" s="175"/>
      <c r="D524" s="184"/>
      <c r="E524" s="185"/>
      <c r="F524" s="171"/>
      <c r="G524" s="171"/>
      <c r="H524" s="171"/>
      <c r="I524" s="171"/>
      <c r="J524" s="171"/>
      <c r="K524" s="171"/>
      <c r="L524" s="171"/>
      <c r="M524" s="171"/>
      <c r="N524" s="171"/>
      <c r="O524" s="171"/>
    </row>
    <row r="525" spans="1:15" ht="27" customHeight="1" x14ac:dyDescent="0.25">
      <c r="A525" s="201"/>
      <c r="B525" s="173"/>
      <c r="C525" s="175"/>
      <c r="D525" s="184"/>
      <c r="E525" s="185"/>
      <c r="F525" s="171"/>
      <c r="G525" s="171"/>
      <c r="H525" s="171"/>
      <c r="I525" s="171"/>
      <c r="J525" s="171"/>
      <c r="K525" s="171"/>
      <c r="L525" s="171"/>
      <c r="M525" s="171"/>
      <c r="N525" s="171"/>
      <c r="O525" s="171"/>
    </row>
    <row r="526" spans="1:15" ht="27" customHeight="1" x14ac:dyDescent="0.25">
      <c r="A526" s="201"/>
      <c r="B526" s="173"/>
      <c r="C526" s="175"/>
      <c r="D526" s="184"/>
      <c r="E526" s="185"/>
      <c r="F526" s="171"/>
      <c r="G526" s="171"/>
      <c r="H526" s="171"/>
      <c r="I526" s="171"/>
      <c r="J526" s="171"/>
      <c r="K526" s="171"/>
      <c r="L526" s="171"/>
      <c r="M526" s="171"/>
      <c r="N526" s="171"/>
      <c r="O526" s="171"/>
    </row>
    <row r="527" spans="1:15" ht="27" customHeight="1" x14ac:dyDescent="0.25">
      <c r="A527" s="201"/>
      <c r="B527" s="173"/>
      <c r="C527" s="175"/>
      <c r="D527" s="184"/>
      <c r="E527" s="185"/>
      <c r="F527" s="171"/>
      <c r="G527" s="171"/>
      <c r="H527" s="171"/>
      <c r="I527" s="171"/>
      <c r="J527" s="171"/>
      <c r="K527" s="171"/>
      <c r="L527" s="171"/>
      <c r="M527" s="171"/>
      <c r="N527" s="171"/>
      <c r="O527" s="171"/>
    </row>
    <row r="528" spans="1:15" ht="27" customHeight="1" x14ac:dyDescent="0.25">
      <c r="A528" s="201"/>
      <c r="B528" s="173"/>
      <c r="C528" s="175"/>
      <c r="D528" s="184"/>
      <c r="E528" s="185"/>
      <c r="F528" s="171"/>
      <c r="G528" s="171"/>
      <c r="H528" s="171"/>
      <c r="I528" s="171"/>
      <c r="J528" s="171"/>
      <c r="K528" s="171"/>
      <c r="L528" s="171"/>
      <c r="M528" s="171"/>
      <c r="N528" s="171"/>
      <c r="O528" s="171"/>
    </row>
    <row r="529" spans="1:15" ht="27" customHeight="1" x14ac:dyDescent="0.25">
      <c r="A529" s="201"/>
      <c r="B529" s="173"/>
      <c r="C529" s="175"/>
      <c r="D529" s="184"/>
      <c r="E529" s="185"/>
      <c r="F529" s="171"/>
      <c r="G529" s="171"/>
      <c r="H529" s="171"/>
      <c r="I529" s="171"/>
      <c r="J529" s="171"/>
      <c r="K529" s="171"/>
      <c r="L529" s="171"/>
      <c r="M529" s="171"/>
      <c r="N529" s="171"/>
      <c r="O529" s="171"/>
    </row>
    <row r="530" spans="1:15" ht="27" customHeight="1" x14ac:dyDescent="0.25">
      <c r="A530" s="201"/>
      <c r="B530" s="173"/>
      <c r="C530" s="175"/>
      <c r="D530" s="184"/>
      <c r="E530" s="185"/>
      <c r="F530" s="171"/>
      <c r="G530" s="171"/>
      <c r="H530" s="171"/>
      <c r="I530" s="171"/>
      <c r="J530" s="171"/>
      <c r="K530" s="171"/>
      <c r="L530" s="171"/>
      <c r="M530" s="171"/>
      <c r="N530" s="171"/>
      <c r="O530" s="171"/>
    </row>
    <row r="531" spans="1:15" ht="27" customHeight="1" x14ac:dyDescent="0.25">
      <c r="A531" s="201"/>
      <c r="B531" s="173"/>
      <c r="C531" s="175"/>
      <c r="D531" s="184"/>
      <c r="E531" s="185"/>
      <c r="F531" s="171"/>
      <c r="G531" s="171"/>
      <c r="H531" s="171"/>
      <c r="I531" s="171"/>
      <c r="J531" s="171"/>
      <c r="K531" s="171"/>
      <c r="L531" s="171"/>
      <c r="M531" s="171"/>
      <c r="N531" s="171"/>
      <c r="O531" s="171"/>
    </row>
    <row r="532" spans="1:15" ht="27" customHeight="1" x14ac:dyDescent="0.25">
      <c r="A532" s="201"/>
      <c r="B532" s="173"/>
      <c r="C532" s="175"/>
      <c r="D532" s="184"/>
      <c r="E532" s="185"/>
      <c r="F532" s="171"/>
      <c r="G532" s="171"/>
      <c r="H532" s="171"/>
      <c r="I532" s="171"/>
      <c r="J532" s="171"/>
      <c r="K532" s="171"/>
      <c r="L532" s="171"/>
      <c r="M532" s="171"/>
      <c r="N532" s="171"/>
      <c r="O532" s="171"/>
    </row>
    <row r="533" spans="1:15" ht="27" customHeight="1" x14ac:dyDescent="0.25">
      <c r="A533" s="201"/>
      <c r="B533" s="173"/>
      <c r="C533" s="175"/>
      <c r="D533" s="184"/>
      <c r="E533" s="185"/>
      <c r="F533" s="171"/>
      <c r="G533" s="171"/>
      <c r="H533" s="171"/>
      <c r="I533" s="171"/>
      <c r="J533" s="171"/>
      <c r="K533" s="171"/>
      <c r="L533" s="171"/>
      <c r="M533" s="171"/>
      <c r="N533" s="171"/>
      <c r="O533" s="171"/>
    </row>
    <row r="534" spans="1:15" ht="27" customHeight="1" x14ac:dyDescent="0.25">
      <c r="A534" s="201"/>
      <c r="B534" s="173"/>
      <c r="C534" s="175"/>
      <c r="D534" s="184"/>
      <c r="E534" s="185"/>
      <c r="F534" s="171"/>
      <c r="G534" s="171"/>
      <c r="H534" s="171"/>
      <c r="I534" s="171"/>
      <c r="J534" s="171"/>
      <c r="K534" s="171"/>
      <c r="L534" s="171"/>
      <c r="M534" s="171"/>
      <c r="N534" s="171"/>
      <c r="O534" s="171"/>
    </row>
    <row r="535" spans="1:15" ht="27" customHeight="1" x14ac:dyDescent="0.25">
      <c r="A535" s="201"/>
      <c r="B535" s="173"/>
      <c r="C535" s="175"/>
      <c r="D535" s="184"/>
      <c r="E535" s="185"/>
      <c r="F535" s="171"/>
      <c r="G535" s="171"/>
      <c r="H535" s="171"/>
      <c r="I535" s="171"/>
      <c r="J535" s="171"/>
      <c r="K535" s="171"/>
      <c r="L535" s="171"/>
      <c r="M535" s="171"/>
      <c r="N535" s="171"/>
      <c r="O535" s="171"/>
    </row>
    <row r="536" spans="1:15" ht="27" customHeight="1" x14ac:dyDescent="0.25">
      <c r="A536" s="201"/>
      <c r="B536" s="173"/>
      <c r="C536" s="175"/>
      <c r="D536" s="184"/>
      <c r="E536" s="185"/>
      <c r="F536" s="171"/>
      <c r="G536" s="171"/>
      <c r="H536" s="171"/>
      <c r="I536" s="171"/>
      <c r="J536" s="171"/>
      <c r="K536" s="171"/>
      <c r="L536" s="171"/>
      <c r="M536" s="171"/>
      <c r="N536" s="171"/>
      <c r="O536" s="171"/>
    </row>
    <row r="537" spans="1:15" ht="27" customHeight="1" x14ac:dyDescent="0.25">
      <c r="A537" s="201"/>
      <c r="B537" s="173"/>
      <c r="C537" s="175"/>
      <c r="D537" s="184"/>
      <c r="E537" s="185"/>
      <c r="F537" s="171"/>
      <c r="G537" s="171"/>
      <c r="H537" s="171"/>
      <c r="I537" s="171"/>
      <c r="J537" s="171"/>
      <c r="K537" s="171"/>
      <c r="L537" s="171"/>
      <c r="M537" s="171"/>
      <c r="N537" s="171"/>
      <c r="O537" s="171"/>
    </row>
    <row r="538" spans="1:15" ht="27" customHeight="1" x14ac:dyDescent="0.25">
      <c r="A538" s="201"/>
      <c r="B538" s="173"/>
      <c r="C538" s="175"/>
      <c r="D538" s="184"/>
      <c r="E538" s="185"/>
      <c r="F538" s="171"/>
      <c r="G538" s="171"/>
      <c r="H538" s="171"/>
      <c r="I538" s="171"/>
      <c r="J538" s="171"/>
      <c r="K538" s="171"/>
      <c r="L538" s="171"/>
      <c r="M538" s="171"/>
      <c r="N538" s="171"/>
      <c r="O538" s="171"/>
    </row>
    <row r="539" spans="1:15" ht="27" customHeight="1" x14ac:dyDescent="0.25">
      <c r="A539" s="201"/>
      <c r="B539" s="173"/>
      <c r="C539" s="175"/>
      <c r="D539" s="184"/>
      <c r="E539" s="185"/>
      <c r="F539" s="171"/>
      <c r="G539" s="171"/>
      <c r="H539" s="171"/>
      <c r="I539" s="171"/>
      <c r="J539" s="171"/>
      <c r="K539" s="171"/>
      <c r="L539" s="171"/>
      <c r="M539" s="171"/>
      <c r="N539" s="171"/>
      <c r="O539" s="171"/>
    </row>
    <row r="540" spans="1:15" ht="27" customHeight="1" x14ac:dyDescent="0.25">
      <c r="A540" s="201"/>
      <c r="B540" s="173"/>
      <c r="C540" s="175"/>
      <c r="D540" s="184"/>
      <c r="E540" s="185"/>
      <c r="F540" s="171"/>
      <c r="G540" s="171"/>
      <c r="H540" s="171"/>
      <c r="I540" s="171"/>
      <c r="J540" s="171"/>
      <c r="K540" s="171"/>
      <c r="L540" s="171"/>
      <c r="M540" s="171"/>
      <c r="N540" s="171"/>
      <c r="O540" s="171"/>
    </row>
    <row r="541" spans="1:15" ht="27" customHeight="1" x14ac:dyDescent="0.25">
      <c r="A541" s="201"/>
      <c r="B541" s="173"/>
      <c r="C541" s="175"/>
      <c r="D541" s="184"/>
      <c r="E541" s="185"/>
      <c r="F541" s="171"/>
      <c r="G541" s="171"/>
      <c r="H541" s="171"/>
      <c r="I541" s="171"/>
      <c r="J541" s="171"/>
      <c r="K541" s="171"/>
      <c r="L541" s="171"/>
      <c r="M541" s="171"/>
      <c r="N541" s="171"/>
      <c r="O541" s="171"/>
    </row>
    <row r="542" spans="1:15" ht="27" customHeight="1" x14ac:dyDescent="0.25">
      <c r="A542" s="201"/>
      <c r="B542" s="173"/>
      <c r="C542" s="175"/>
      <c r="D542" s="184"/>
      <c r="E542" s="185"/>
      <c r="F542" s="171"/>
      <c r="G542" s="171"/>
      <c r="H542" s="171"/>
      <c r="I542" s="171"/>
      <c r="J542" s="171"/>
      <c r="K542" s="171"/>
      <c r="L542" s="171"/>
      <c r="M542" s="171"/>
      <c r="N542" s="171"/>
      <c r="O542" s="171"/>
    </row>
    <row r="543" spans="1:15" ht="27" customHeight="1" x14ac:dyDescent="0.25">
      <c r="A543" s="201"/>
      <c r="B543" s="173"/>
      <c r="C543" s="175"/>
      <c r="D543" s="184"/>
      <c r="E543" s="185"/>
      <c r="F543" s="171"/>
      <c r="G543" s="171"/>
      <c r="H543" s="171"/>
      <c r="I543" s="171"/>
      <c r="J543" s="171"/>
      <c r="K543" s="171"/>
      <c r="L543" s="171"/>
      <c r="M543" s="171"/>
      <c r="N543" s="171"/>
      <c r="O543" s="171"/>
    </row>
    <row r="544" spans="1:15" ht="27" customHeight="1" x14ac:dyDescent="0.25">
      <c r="A544" s="201"/>
      <c r="B544" s="173"/>
      <c r="C544" s="175"/>
      <c r="D544" s="184"/>
      <c r="E544" s="185"/>
      <c r="F544" s="171"/>
      <c r="G544" s="171"/>
      <c r="H544" s="171"/>
      <c r="I544" s="171"/>
      <c r="J544" s="171"/>
      <c r="K544" s="171"/>
      <c r="L544" s="171"/>
      <c r="M544" s="171"/>
      <c r="N544" s="171"/>
      <c r="O544" s="171"/>
    </row>
    <row r="545" spans="1:15" ht="27" customHeight="1" x14ac:dyDescent="0.25">
      <c r="A545" s="201"/>
      <c r="B545" s="173"/>
      <c r="C545" s="175"/>
      <c r="D545" s="184"/>
      <c r="E545" s="185"/>
      <c r="F545" s="171"/>
      <c r="G545" s="171"/>
      <c r="H545" s="171"/>
      <c r="I545" s="171"/>
      <c r="J545" s="171"/>
      <c r="K545" s="171"/>
      <c r="L545" s="171"/>
      <c r="M545" s="171"/>
      <c r="N545" s="171"/>
      <c r="O545" s="171"/>
    </row>
    <row r="546" spans="1:15" ht="27" customHeight="1" x14ac:dyDescent="0.25">
      <c r="A546" s="201"/>
      <c r="B546" s="173"/>
      <c r="C546" s="175"/>
      <c r="D546" s="184"/>
      <c r="E546" s="185"/>
      <c r="F546" s="171"/>
      <c r="G546" s="171"/>
      <c r="H546" s="171"/>
      <c r="I546" s="171"/>
      <c r="J546" s="171"/>
      <c r="K546" s="171"/>
      <c r="L546" s="171"/>
      <c r="M546" s="171"/>
      <c r="N546" s="171"/>
      <c r="O546" s="171"/>
    </row>
    <row r="547" spans="1:15" ht="27" customHeight="1" x14ac:dyDescent="0.25">
      <c r="A547" s="201"/>
      <c r="B547" s="173"/>
      <c r="C547" s="175"/>
      <c r="D547" s="184"/>
      <c r="E547" s="185"/>
      <c r="F547" s="171"/>
      <c r="G547" s="171"/>
      <c r="H547" s="171"/>
      <c r="I547" s="171"/>
      <c r="J547" s="171"/>
      <c r="K547" s="171"/>
      <c r="L547" s="171"/>
      <c r="M547" s="171"/>
      <c r="N547" s="171"/>
      <c r="O547" s="171"/>
    </row>
    <row r="548" spans="1:15" ht="27" customHeight="1" x14ac:dyDescent="0.25">
      <c r="A548" s="201"/>
      <c r="B548" s="173"/>
      <c r="C548" s="175"/>
      <c r="D548" s="184"/>
      <c r="E548" s="185"/>
      <c r="F548" s="171"/>
      <c r="G548" s="171"/>
      <c r="H548" s="171"/>
      <c r="I548" s="171"/>
      <c r="J548" s="171"/>
      <c r="K548" s="171"/>
      <c r="L548" s="171"/>
      <c r="M548" s="171"/>
      <c r="N548" s="171"/>
      <c r="O548" s="171"/>
    </row>
    <row r="549" spans="1:15" ht="27" customHeight="1" x14ac:dyDescent="0.25">
      <c r="A549" s="201"/>
      <c r="B549" s="173"/>
      <c r="C549" s="175"/>
      <c r="D549" s="184"/>
      <c r="E549" s="185"/>
      <c r="F549" s="171"/>
      <c r="G549" s="171"/>
      <c r="H549" s="171"/>
      <c r="I549" s="171"/>
      <c r="J549" s="171"/>
      <c r="K549" s="171"/>
      <c r="L549" s="171"/>
      <c r="M549" s="171"/>
      <c r="N549" s="171"/>
      <c r="O549" s="171"/>
    </row>
    <row r="550" spans="1:15" ht="27" customHeight="1" x14ac:dyDescent="0.25">
      <c r="A550" s="201"/>
      <c r="B550" s="173"/>
      <c r="C550" s="175"/>
      <c r="D550" s="184"/>
      <c r="E550" s="185"/>
      <c r="F550" s="171"/>
      <c r="G550" s="171"/>
      <c r="H550" s="171"/>
      <c r="I550" s="171"/>
      <c r="J550" s="171"/>
      <c r="K550" s="171"/>
      <c r="L550" s="171"/>
      <c r="M550" s="171"/>
      <c r="N550" s="171"/>
      <c r="O550" s="171"/>
    </row>
    <row r="551" spans="1:15" ht="27" customHeight="1" x14ac:dyDescent="0.25">
      <c r="A551" s="201"/>
      <c r="B551" s="173"/>
      <c r="C551" s="175"/>
      <c r="D551" s="184"/>
      <c r="E551" s="185"/>
      <c r="F551" s="171"/>
      <c r="G551" s="171"/>
      <c r="H551" s="171"/>
      <c r="I551" s="171"/>
      <c r="J551" s="171"/>
      <c r="K551" s="171"/>
      <c r="L551" s="171"/>
      <c r="M551" s="171"/>
      <c r="N551" s="171"/>
      <c r="O551" s="171"/>
    </row>
    <row r="552" spans="1:15" ht="27" customHeight="1" x14ac:dyDescent="0.25">
      <c r="A552" s="201"/>
      <c r="B552" s="173"/>
      <c r="C552" s="175"/>
      <c r="D552" s="184"/>
      <c r="E552" s="185"/>
      <c r="F552" s="171"/>
      <c r="G552" s="171"/>
      <c r="H552" s="171"/>
      <c r="I552" s="171"/>
      <c r="J552" s="171"/>
      <c r="K552" s="171"/>
      <c r="L552" s="171"/>
      <c r="M552" s="171"/>
      <c r="N552" s="171"/>
      <c r="O552" s="171"/>
    </row>
    <row r="553" spans="1:15" ht="27" customHeight="1" x14ac:dyDescent="0.25">
      <c r="A553" s="201"/>
      <c r="B553" s="173"/>
      <c r="C553" s="175"/>
      <c r="D553" s="184"/>
      <c r="E553" s="185"/>
      <c r="F553" s="171"/>
      <c r="G553" s="171"/>
      <c r="H553" s="171"/>
      <c r="I553" s="171"/>
      <c r="J553" s="171"/>
      <c r="K553" s="171"/>
      <c r="L553" s="171"/>
      <c r="M553" s="171"/>
      <c r="N553" s="171"/>
      <c r="O553" s="171"/>
    </row>
    <row r="554" spans="1:15" ht="27" customHeight="1" x14ac:dyDescent="0.25">
      <c r="A554" s="201"/>
      <c r="B554" s="173"/>
      <c r="C554" s="175"/>
      <c r="D554" s="184"/>
      <c r="E554" s="185"/>
      <c r="F554" s="171"/>
      <c r="G554" s="171"/>
      <c r="H554" s="171"/>
      <c r="I554" s="171"/>
      <c r="J554" s="171"/>
      <c r="K554" s="171"/>
      <c r="L554" s="171"/>
      <c r="M554" s="171"/>
      <c r="N554" s="171"/>
      <c r="O554" s="171"/>
    </row>
    <row r="555" spans="1:15" ht="27" customHeight="1" x14ac:dyDescent="0.25">
      <c r="A555" s="201"/>
      <c r="B555" s="173"/>
      <c r="C555" s="175"/>
      <c r="D555" s="184"/>
      <c r="E555" s="185"/>
      <c r="F555" s="171"/>
      <c r="G555" s="171"/>
      <c r="H555" s="171"/>
      <c r="I555" s="171"/>
      <c r="J555" s="171"/>
      <c r="K555" s="171"/>
      <c r="L555" s="171"/>
      <c r="M555" s="171"/>
      <c r="N555" s="171"/>
      <c r="O555" s="171"/>
    </row>
    <row r="556" spans="1:15" ht="27" customHeight="1" x14ac:dyDescent="0.25">
      <c r="A556" s="201"/>
      <c r="B556" s="173"/>
      <c r="C556" s="175"/>
      <c r="D556" s="184"/>
      <c r="E556" s="185"/>
      <c r="F556" s="171"/>
      <c r="G556" s="171"/>
      <c r="H556" s="171"/>
      <c r="I556" s="171"/>
      <c r="J556" s="171"/>
      <c r="K556" s="171"/>
      <c r="L556" s="171"/>
      <c r="M556" s="171"/>
      <c r="N556" s="171"/>
      <c r="O556" s="171"/>
    </row>
    <row r="557" spans="1:15" ht="27" customHeight="1" x14ac:dyDescent="0.25">
      <c r="A557" s="201"/>
      <c r="B557" s="173"/>
      <c r="C557" s="175"/>
      <c r="D557" s="184"/>
      <c r="E557" s="185"/>
      <c r="F557" s="171"/>
      <c r="G557" s="171"/>
      <c r="H557" s="171"/>
      <c r="I557" s="171"/>
      <c r="J557" s="171"/>
      <c r="K557" s="171"/>
      <c r="L557" s="171"/>
      <c r="M557" s="171"/>
      <c r="N557" s="171"/>
      <c r="O557" s="171"/>
    </row>
    <row r="558" spans="1:15" ht="27" customHeight="1" x14ac:dyDescent="0.25">
      <c r="A558" s="201"/>
      <c r="B558" s="173"/>
      <c r="C558" s="175"/>
      <c r="D558" s="184"/>
      <c r="E558" s="185"/>
      <c r="F558" s="171"/>
      <c r="G558" s="171"/>
      <c r="H558" s="171"/>
      <c r="I558" s="171"/>
      <c r="J558" s="171"/>
      <c r="K558" s="171"/>
      <c r="L558" s="171"/>
      <c r="M558" s="171"/>
      <c r="N558" s="171"/>
      <c r="O558" s="171"/>
    </row>
    <row r="559" spans="1:15" ht="27" customHeight="1" x14ac:dyDescent="0.25">
      <c r="A559" s="201"/>
      <c r="B559" s="173"/>
      <c r="C559" s="175"/>
      <c r="D559" s="184"/>
      <c r="E559" s="185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</row>
    <row r="560" spans="1:15" ht="27" customHeight="1" x14ac:dyDescent="0.25">
      <c r="A560" s="201"/>
      <c r="B560" s="173"/>
      <c r="C560" s="175"/>
      <c r="D560" s="184"/>
      <c r="E560" s="185"/>
      <c r="F560" s="171"/>
      <c r="G560" s="171"/>
      <c r="H560" s="171"/>
      <c r="I560" s="171"/>
      <c r="J560" s="171"/>
      <c r="K560" s="171"/>
      <c r="L560" s="171"/>
      <c r="M560" s="171"/>
      <c r="N560" s="171"/>
      <c r="O560" s="171"/>
    </row>
    <row r="561" spans="1:15" ht="27" customHeight="1" x14ac:dyDescent="0.25">
      <c r="A561" s="201"/>
      <c r="B561" s="173"/>
      <c r="C561" s="175"/>
      <c r="D561" s="184"/>
      <c r="E561" s="185"/>
      <c r="F561" s="171"/>
      <c r="G561" s="171"/>
      <c r="H561" s="171"/>
      <c r="I561" s="171"/>
      <c r="J561" s="171"/>
      <c r="K561" s="171"/>
      <c r="L561" s="171"/>
      <c r="M561" s="171"/>
      <c r="N561" s="171"/>
      <c r="O561" s="171"/>
    </row>
    <row r="562" spans="1:15" ht="27" customHeight="1" x14ac:dyDescent="0.25">
      <c r="A562" s="201"/>
      <c r="B562" s="173"/>
      <c r="C562" s="175"/>
      <c r="D562" s="184"/>
      <c r="E562" s="185"/>
      <c r="F562" s="171"/>
      <c r="G562" s="171"/>
      <c r="H562" s="171"/>
      <c r="I562" s="171"/>
      <c r="J562" s="171"/>
      <c r="K562" s="171"/>
      <c r="L562" s="171"/>
      <c r="M562" s="171"/>
      <c r="N562" s="171"/>
      <c r="O562" s="171"/>
    </row>
    <row r="563" spans="1:15" ht="27" customHeight="1" x14ac:dyDescent="0.25">
      <c r="A563" s="201"/>
      <c r="B563" s="173"/>
      <c r="C563" s="175"/>
      <c r="D563" s="184"/>
      <c r="E563" s="185"/>
      <c r="F563" s="171"/>
      <c r="G563" s="171"/>
      <c r="H563" s="171"/>
      <c r="I563" s="171"/>
      <c r="J563" s="171"/>
      <c r="K563" s="171"/>
      <c r="L563" s="171"/>
      <c r="M563" s="171"/>
      <c r="N563" s="171"/>
      <c r="O563" s="171"/>
    </row>
    <row r="564" spans="1:15" ht="27" customHeight="1" x14ac:dyDescent="0.25">
      <c r="A564" s="201"/>
      <c r="B564" s="173"/>
      <c r="C564" s="175"/>
      <c r="D564" s="184"/>
      <c r="E564" s="185"/>
      <c r="F564" s="171"/>
      <c r="G564" s="171"/>
      <c r="H564" s="171"/>
      <c r="I564" s="171"/>
      <c r="J564" s="171"/>
      <c r="K564" s="171"/>
      <c r="L564" s="171"/>
      <c r="M564" s="171"/>
      <c r="N564" s="171"/>
      <c r="O564" s="171"/>
    </row>
    <row r="565" spans="1:15" ht="27" customHeight="1" x14ac:dyDescent="0.25">
      <c r="A565" s="201"/>
      <c r="B565" s="173"/>
      <c r="C565" s="175"/>
      <c r="D565" s="184"/>
      <c r="E565" s="185"/>
      <c r="F565" s="171"/>
      <c r="G565" s="171"/>
      <c r="H565" s="171"/>
      <c r="I565" s="171"/>
      <c r="J565" s="171"/>
      <c r="K565" s="171"/>
      <c r="L565" s="171"/>
      <c r="M565" s="171"/>
      <c r="N565" s="171"/>
      <c r="O565" s="171"/>
    </row>
    <row r="566" spans="1:15" ht="27" customHeight="1" x14ac:dyDescent="0.25">
      <c r="A566" s="201"/>
      <c r="B566" s="173"/>
      <c r="C566" s="175"/>
      <c r="D566" s="184"/>
      <c r="E566" s="185"/>
      <c r="F566" s="171"/>
      <c r="G566" s="171"/>
      <c r="H566" s="171"/>
      <c r="I566" s="171"/>
      <c r="J566" s="171"/>
      <c r="K566" s="171"/>
      <c r="L566" s="171"/>
      <c r="M566" s="171"/>
      <c r="N566" s="171"/>
      <c r="O566" s="171"/>
    </row>
    <row r="567" spans="1:15" ht="27" customHeight="1" x14ac:dyDescent="0.25">
      <c r="A567" s="201"/>
      <c r="B567" s="173"/>
      <c r="C567" s="175"/>
      <c r="D567" s="184"/>
      <c r="E567" s="185"/>
      <c r="F567" s="171"/>
      <c r="G567" s="171"/>
      <c r="H567" s="171"/>
      <c r="I567" s="171"/>
      <c r="J567" s="171"/>
      <c r="K567" s="171"/>
      <c r="L567" s="171"/>
      <c r="M567" s="171"/>
      <c r="N567" s="171"/>
      <c r="O567" s="171"/>
    </row>
    <row r="568" spans="1:15" ht="27" customHeight="1" x14ac:dyDescent="0.25">
      <c r="A568" s="201"/>
      <c r="B568" s="173"/>
      <c r="C568" s="175"/>
      <c r="D568" s="184"/>
      <c r="E568" s="185"/>
      <c r="F568" s="171"/>
      <c r="G568" s="171"/>
      <c r="H568" s="171"/>
      <c r="I568" s="171"/>
      <c r="J568" s="171"/>
      <c r="K568" s="171"/>
      <c r="L568" s="171"/>
      <c r="M568" s="171"/>
      <c r="N568" s="171"/>
      <c r="O568" s="171"/>
    </row>
    <row r="569" spans="1:15" ht="27" customHeight="1" x14ac:dyDescent="0.25">
      <c r="A569" s="201"/>
      <c r="B569" s="173"/>
      <c r="C569" s="175"/>
      <c r="D569" s="184"/>
      <c r="E569" s="185"/>
      <c r="F569" s="171"/>
      <c r="G569" s="171"/>
      <c r="H569" s="171"/>
      <c r="I569" s="171"/>
      <c r="J569" s="171"/>
      <c r="K569" s="171"/>
      <c r="L569" s="171"/>
      <c r="M569" s="171"/>
      <c r="N569" s="171"/>
      <c r="O569" s="171"/>
    </row>
    <row r="570" spans="1:15" ht="27" customHeight="1" x14ac:dyDescent="0.25">
      <c r="A570" s="201"/>
      <c r="B570" s="173"/>
      <c r="C570" s="175"/>
      <c r="D570" s="184"/>
      <c r="E570" s="185"/>
      <c r="F570" s="171"/>
      <c r="G570" s="171"/>
      <c r="H570" s="171"/>
      <c r="I570" s="171"/>
      <c r="J570" s="171"/>
      <c r="K570" s="171"/>
      <c r="L570" s="171"/>
      <c r="M570" s="171"/>
      <c r="N570" s="171"/>
      <c r="O570" s="171"/>
    </row>
    <row r="571" spans="1:15" ht="27" customHeight="1" x14ac:dyDescent="0.25">
      <c r="A571" s="201"/>
      <c r="B571" s="173"/>
      <c r="C571" s="175"/>
      <c r="D571" s="184"/>
      <c r="E571" s="185"/>
      <c r="F571" s="171"/>
      <c r="G571" s="171"/>
      <c r="H571" s="171"/>
      <c r="I571" s="171"/>
      <c r="J571" s="171"/>
      <c r="K571" s="171"/>
      <c r="L571" s="171"/>
      <c r="M571" s="171"/>
      <c r="N571" s="171"/>
      <c r="O571" s="171"/>
    </row>
    <row r="572" spans="1:15" ht="27" customHeight="1" x14ac:dyDescent="0.25">
      <c r="A572" s="201"/>
      <c r="B572" s="173"/>
      <c r="C572" s="175"/>
      <c r="D572" s="184"/>
      <c r="E572" s="185"/>
      <c r="F572" s="171"/>
      <c r="G572" s="171"/>
      <c r="H572" s="171"/>
      <c r="I572" s="171"/>
      <c r="J572" s="171"/>
      <c r="K572" s="171"/>
      <c r="L572" s="171"/>
      <c r="M572" s="171"/>
      <c r="N572" s="171"/>
      <c r="O572" s="171"/>
    </row>
    <row r="573" spans="1:15" ht="27" customHeight="1" x14ac:dyDescent="0.25">
      <c r="A573" s="201"/>
      <c r="B573" s="173"/>
      <c r="C573" s="175"/>
      <c r="D573" s="184"/>
      <c r="E573" s="185"/>
      <c r="F573" s="171"/>
      <c r="G573" s="171"/>
      <c r="H573" s="171"/>
      <c r="I573" s="171"/>
      <c r="J573" s="171"/>
      <c r="K573" s="171"/>
      <c r="L573" s="171"/>
      <c r="M573" s="171"/>
      <c r="N573" s="171"/>
      <c r="O573" s="171"/>
    </row>
    <row r="574" spans="1:15" ht="27" customHeight="1" x14ac:dyDescent="0.25">
      <c r="A574" s="201"/>
      <c r="B574" s="173"/>
      <c r="C574" s="175"/>
      <c r="D574" s="184"/>
      <c r="E574" s="185"/>
      <c r="F574" s="171"/>
      <c r="G574" s="171"/>
      <c r="H574" s="171"/>
      <c r="I574" s="171"/>
      <c r="J574" s="171"/>
      <c r="K574" s="171"/>
      <c r="L574" s="171"/>
      <c r="M574" s="171"/>
      <c r="N574" s="171"/>
      <c r="O574" s="171"/>
    </row>
    <row r="575" spans="1:15" ht="27" customHeight="1" x14ac:dyDescent="0.25">
      <c r="A575" s="201"/>
      <c r="B575" s="173"/>
      <c r="C575" s="175"/>
      <c r="D575" s="184"/>
      <c r="E575" s="185"/>
      <c r="F575" s="171"/>
      <c r="G575" s="171"/>
      <c r="H575" s="171"/>
      <c r="I575" s="171"/>
      <c r="J575" s="171"/>
      <c r="K575" s="171"/>
      <c r="L575" s="171"/>
      <c r="M575" s="171"/>
      <c r="N575" s="171"/>
      <c r="O575" s="171"/>
    </row>
    <row r="576" spans="1:15" ht="27" customHeight="1" x14ac:dyDescent="0.25">
      <c r="A576" s="201"/>
      <c r="B576" s="173"/>
      <c r="C576" s="175"/>
      <c r="D576" s="184"/>
      <c r="E576" s="185"/>
      <c r="F576" s="171"/>
      <c r="G576" s="171"/>
      <c r="H576" s="171"/>
      <c r="I576" s="171"/>
      <c r="J576" s="171"/>
      <c r="K576" s="171"/>
      <c r="L576" s="171"/>
      <c r="M576" s="171"/>
      <c r="N576" s="171"/>
      <c r="O576" s="171"/>
    </row>
    <row r="577" spans="1:15" ht="27" customHeight="1" x14ac:dyDescent="0.25">
      <c r="A577" s="201"/>
      <c r="B577" s="173"/>
      <c r="C577" s="175"/>
      <c r="D577" s="184"/>
      <c r="E577" s="185"/>
      <c r="F577" s="171"/>
      <c r="G577" s="171"/>
      <c r="H577" s="171"/>
      <c r="I577" s="171"/>
      <c r="J577" s="171"/>
      <c r="K577" s="171"/>
      <c r="L577" s="171"/>
      <c r="M577" s="171"/>
      <c r="N577" s="171"/>
      <c r="O577" s="171"/>
    </row>
    <row r="578" spans="1:15" ht="27" customHeight="1" x14ac:dyDescent="0.25">
      <c r="A578" s="201"/>
      <c r="B578" s="173"/>
      <c r="C578" s="175"/>
      <c r="D578" s="184"/>
      <c r="E578" s="185"/>
      <c r="F578" s="171"/>
      <c r="G578" s="171"/>
      <c r="H578" s="171"/>
      <c r="I578" s="171"/>
      <c r="J578" s="171"/>
      <c r="K578" s="171"/>
      <c r="L578" s="171"/>
      <c r="M578" s="171"/>
      <c r="N578" s="171"/>
      <c r="O578" s="171"/>
    </row>
    <row r="579" spans="1:15" ht="27" customHeight="1" x14ac:dyDescent="0.25">
      <c r="A579" s="201"/>
      <c r="B579" s="173"/>
      <c r="C579" s="175"/>
      <c r="D579" s="184"/>
      <c r="E579" s="185"/>
      <c r="F579" s="171"/>
      <c r="G579" s="171"/>
      <c r="H579" s="171"/>
      <c r="I579" s="171"/>
      <c r="J579" s="171"/>
      <c r="K579" s="171"/>
      <c r="L579" s="171"/>
      <c r="M579" s="171"/>
      <c r="N579" s="171"/>
      <c r="O579" s="171"/>
    </row>
    <row r="580" spans="1:15" ht="27" customHeight="1" x14ac:dyDescent="0.25">
      <c r="A580" s="201"/>
      <c r="B580" s="173"/>
      <c r="C580" s="175"/>
      <c r="D580" s="184"/>
      <c r="E580" s="185"/>
      <c r="F580" s="171"/>
      <c r="G580" s="171"/>
      <c r="H580" s="171"/>
      <c r="I580" s="171"/>
      <c r="J580" s="171"/>
      <c r="K580" s="171"/>
      <c r="L580" s="171"/>
      <c r="M580" s="171"/>
      <c r="N580" s="171"/>
      <c r="O580" s="171"/>
    </row>
    <row r="581" spans="1:15" ht="27" customHeight="1" x14ac:dyDescent="0.25">
      <c r="A581" s="201"/>
      <c r="B581" s="173"/>
      <c r="C581" s="175"/>
      <c r="D581" s="184"/>
      <c r="E581" s="185"/>
      <c r="F581" s="171"/>
      <c r="G581" s="171"/>
      <c r="H581" s="171"/>
      <c r="I581" s="171"/>
      <c r="J581" s="171"/>
      <c r="K581" s="171"/>
      <c r="L581" s="171"/>
      <c r="M581" s="171"/>
      <c r="N581" s="171"/>
      <c r="O581" s="171"/>
    </row>
    <row r="582" spans="1:15" ht="27" customHeight="1" x14ac:dyDescent="0.25">
      <c r="A582" s="201"/>
      <c r="B582" s="173"/>
      <c r="C582" s="175"/>
      <c r="D582" s="184"/>
      <c r="E582" s="185"/>
      <c r="F582" s="171"/>
      <c r="G582" s="171"/>
      <c r="H582" s="171"/>
      <c r="I582" s="171"/>
      <c r="J582" s="171"/>
      <c r="K582" s="171"/>
      <c r="L582" s="171"/>
      <c r="M582" s="171"/>
      <c r="N582" s="171"/>
      <c r="O582" s="171"/>
    </row>
    <row r="583" spans="1:15" ht="27" customHeight="1" x14ac:dyDescent="0.25">
      <c r="A583" s="201"/>
      <c r="B583" s="173"/>
      <c r="C583" s="175"/>
      <c r="D583" s="184"/>
      <c r="E583" s="185"/>
      <c r="F583" s="171"/>
      <c r="G583" s="171"/>
      <c r="H583" s="171"/>
      <c r="I583" s="171"/>
      <c r="J583" s="171"/>
      <c r="K583" s="171"/>
      <c r="L583" s="171"/>
      <c r="M583" s="171"/>
      <c r="N583" s="171"/>
      <c r="O583" s="171"/>
    </row>
    <row r="584" spans="1:15" ht="27" customHeight="1" x14ac:dyDescent="0.25">
      <c r="A584" s="201"/>
      <c r="B584" s="173"/>
      <c r="C584" s="175"/>
      <c r="D584" s="184"/>
      <c r="E584" s="185"/>
      <c r="F584" s="171"/>
      <c r="G584" s="171"/>
      <c r="H584" s="171"/>
      <c r="I584" s="171"/>
      <c r="J584" s="171"/>
      <c r="K584" s="171"/>
      <c r="L584" s="171"/>
      <c r="M584" s="171"/>
      <c r="N584" s="171"/>
      <c r="O584" s="171"/>
    </row>
    <row r="585" spans="1:15" ht="27" customHeight="1" x14ac:dyDescent="0.25">
      <c r="A585" s="201"/>
      <c r="B585" s="173"/>
      <c r="C585" s="175"/>
      <c r="D585" s="184"/>
      <c r="E585" s="185"/>
      <c r="F585" s="171"/>
      <c r="G585" s="171"/>
      <c r="H585" s="171"/>
      <c r="I585" s="171"/>
      <c r="J585" s="171"/>
      <c r="K585" s="171"/>
      <c r="L585" s="171"/>
      <c r="M585" s="171"/>
      <c r="N585" s="171"/>
      <c r="O585" s="171"/>
    </row>
    <row r="586" spans="1:15" ht="27" customHeight="1" x14ac:dyDescent="0.25">
      <c r="A586" s="201"/>
      <c r="B586" s="173"/>
      <c r="C586" s="175"/>
      <c r="D586" s="184"/>
      <c r="E586" s="185"/>
      <c r="F586" s="171"/>
      <c r="G586" s="171"/>
      <c r="H586" s="171"/>
      <c r="I586" s="171"/>
      <c r="J586" s="171"/>
      <c r="K586" s="171"/>
      <c r="L586" s="171"/>
      <c r="M586" s="171"/>
      <c r="N586" s="171"/>
      <c r="O586" s="171"/>
    </row>
    <row r="587" spans="1:15" ht="27" customHeight="1" x14ac:dyDescent="0.25">
      <c r="A587" s="201"/>
      <c r="B587" s="173"/>
      <c r="C587" s="175"/>
      <c r="D587" s="184"/>
      <c r="E587" s="185"/>
      <c r="F587" s="171"/>
      <c r="G587" s="171"/>
      <c r="H587" s="171"/>
      <c r="I587" s="171"/>
      <c r="J587" s="171"/>
      <c r="K587" s="171"/>
      <c r="L587" s="171"/>
      <c r="M587" s="171"/>
      <c r="N587" s="171"/>
      <c r="O587" s="171"/>
    </row>
    <row r="588" spans="1:15" ht="27" customHeight="1" x14ac:dyDescent="0.25">
      <c r="A588" s="201"/>
      <c r="B588" s="173"/>
      <c r="C588" s="175"/>
      <c r="D588" s="184"/>
      <c r="E588" s="185"/>
      <c r="F588" s="171"/>
      <c r="G588" s="171"/>
      <c r="H588" s="171"/>
      <c r="I588" s="171"/>
      <c r="J588" s="171"/>
      <c r="K588" s="171"/>
      <c r="L588" s="171"/>
      <c r="M588" s="171"/>
      <c r="N588" s="171"/>
      <c r="O588" s="171"/>
    </row>
    <row r="589" spans="1:15" ht="27" customHeight="1" x14ac:dyDescent="0.25">
      <c r="A589" s="201"/>
      <c r="B589" s="173"/>
      <c r="C589" s="175"/>
      <c r="D589" s="184"/>
      <c r="E589" s="185"/>
      <c r="F589" s="171"/>
      <c r="G589" s="171"/>
      <c r="H589" s="171"/>
      <c r="I589" s="171"/>
      <c r="J589" s="171"/>
      <c r="K589" s="171"/>
      <c r="L589" s="171"/>
      <c r="M589" s="171"/>
      <c r="N589" s="171"/>
      <c r="O589" s="171"/>
    </row>
    <row r="590" spans="1:15" ht="27" customHeight="1" x14ac:dyDescent="0.25">
      <c r="A590" s="201"/>
      <c r="B590" s="173"/>
      <c r="C590" s="175"/>
      <c r="D590" s="184"/>
      <c r="E590" s="185"/>
      <c r="F590" s="171"/>
      <c r="G590" s="171"/>
      <c r="H590" s="171"/>
      <c r="I590" s="171"/>
      <c r="J590" s="171"/>
      <c r="K590" s="171"/>
      <c r="L590" s="171"/>
      <c r="M590" s="171"/>
      <c r="N590" s="171"/>
      <c r="O590" s="171"/>
    </row>
    <row r="591" spans="1:15" ht="27" customHeight="1" x14ac:dyDescent="0.25">
      <c r="A591" s="201"/>
      <c r="B591" s="173"/>
      <c r="C591" s="175"/>
      <c r="D591" s="184"/>
      <c r="E591" s="185"/>
      <c r="F591" s="171"/>
      <c r="G591" s="171"/>
      <c r="H591" s="171"/>
      <c r="I591" s="171"/>
      <c r="J591" s="171"/>
      <c r="K591" s="171"/>
      <c r="L591" s="171"/>
      <c r="M591" s="171"/>
      <c r="N591" s="171"/>
      <c r="O591" s="171"/>
    </row>
    <row r="592" spans="1:15" ht="27" customHeight="1" x14ac:dyDescent="0.25">
      <c r="A592" s="201"/>
      <c r="B592" s="173"/>
      <c r="C592" s="175"/>
      <c r="D592" s="184"/>
      <c r="E592" s="185"/>
      <c r="F592" s="171"/>
      <c r="G592" s="171"/>
      <c r="H592" s="171"/>
      <c r="I592" s="171"/>
      <c r="J592" s="171"/>
      <c r="K592" s="171"/>
      <c r="L592" s="171"/>
      <c r="M592" s="171"/>
      <c r="N592" s="171"/>
      <c r="O592" s="171"/>
    </row>
    <row r="593" spans="1:15" ht="27" customHeight="1" x14ac:dyDescent="0.25">
      <c r="A593" s="201"/>
      <c r="B593" s="173"/>
      <c r="C593" s="175"/>
      <c r="D593" s="184"/>
      <c r="E593" s="185"/>
      <c r="F593" s="171"/>
      <c r="G593" s="171"/>
      <c r="H593" s="171"/>
      <c r="I593" s="171"/>
      <c r="J593" s="171"/>
      <c r="K593" s="171"/>
      <c r="L593" s="171"/>
      <c r="M593" s="171"/>
      <c r="N593" s="171"/>
      <c r="O593" s="171"/>
    </row>
    <row r="594" spans="1:15" ht="27" customHeight="1" x14ac:dyDescent="0.25">
      <c r="A594" s="201"/>
      <c r="B594" s="173"/>
      <c r="C594" s="175"/>
      <c r="D594" s="184"/>
      <c r="E594" s="185"/>
      <c r="F594" s="171"/>
      <c r="G594" s="171"/>
      <c r="H594" s="171"/>
      <c r="I594" s="171"/>
      <c r="J594" s="171"/>
      <c r="K594" s="171"/>
      <c r="L594" s="171"/>
      <c r="M594" s="171"/>
      <c r="N594" s="171"/>
      <c r="O594" s="171"/>
    </row>
    <row r="595" spans="1:15" ht="27" customHeight="1" x14ac:dyDescent="0.25">
      <c r="A595" s="201"/>
      <c r="B595" s="173"/>
      <c r="C595" s="175"/>
      <c r="D595" s="184"/>
      <c r="E595" s="185"/>
      <c r="F595" s="171"/>
      <c r="G595" s="171"/>
      <c r="H595" s="171"/>
      <c r="I595" s="171"/>
      <c r="J595" s="171"/>
      <c r="K595" s="171"/>
      <c r="L595" s="171"/>
      <c r="M595" s="171"/>
      <c r="N595" s="171"/>
      <c r="O595" s="171"/>
    </row>
    <row r="596" spans="1:15" ht="27" customHeight="1" x14ac:dyDescent="0.25">
      <c r="A596" s="201"/>
      <c r="B596" s="173"/>
      <c r="C596" s="175"/>
      <c r="D596" s="184"/>
      <c r="E596" s="185"/>
      <c r="F596" s="171"/>
      <c r="G596" s="171"/>
      <c r="H596" s="171"/>
      <c r="I596" s="171"/>
      <c r="J596" s="171"/>
      <c r="K596" s="171"/>
      <c r="L596" s="171"/>
      <c r="M596" s="171"/>
      <c r="N596" s="171"/>
      <c r="O596" s="171"/>
    </row>
    <row r="597" spans="1:15" ht="27" customHeight="1" x14ac:dyDescent="0.25">
      <c r="A597" s="201"/>
      <c r="B597" s="173"/>
      <c r="C597" s="175"/>
      <c r="D597" s="184"/>
      <c r="E597" s="185"/>
      <c r="F597" s="171"/>
      <c r="G597" s="171"/>
      <c r="H597" s="171"/>
      <c r="I597" s="171"/>
      <c r="J597" s="171"/>
      <c r="K597" s="171"/>
      <c r="L597" s="171"/>
      <c r="M597" s="171"/>
      <c r="N597" s="171"/>
      <c r="O597" s="171"/>
    </row>
    <row r="598" spans="1:15" ht="27" customHeight="1" x14ac:dyDescent="0.25">
      <c r="A598" s="201"/>
      <c r="B598" s="173"/>
      <c r="C598" s="175"/>
      <c r="D598" s="184"/>
      <c r="E598" s="185"/>
      <c r="F598" s="171"/>
      <c r="G598" s="171"/>
      <c r="H598" s="171"/>
      <c r="I598" s="171"/>
      <c r="J598" s="171"/>
      <c r="K598" s="171"/>
      <c r="L598" s="171"/>
      <c r="M598" s="171"/>
      <c r="N598" s="171"/>
      <c r="O598" s="171"/>
    </row>
    <row r="599" spans="1:15" ht="27" customHeight="1" x14ac:dyDescent="0.25">
      <c r="A599" s="201"/>
      <c r="B599" s="173"/>
      <c r="C599" s="175"/>
      <c r="D599" s="184"/>
      <c r="E599" s="185"/>
      <c r="F599" s="171"/>
      <c r="G599" s="171"/>
      <c r="H599" s="171"/>
      <c r="I599" s="171"/>
      <c r="J599" s="171"/>
      <c r="K599" s="171"/>
      <c r="L599" s="171"/>
      <c r="M599" s="171"/>
      <c r="N599" s="171"/>
      <c r="O599" s="171"/>
    </row>
    <row r="600" spans="1:15" ht="27" customHeight="1" x14ac:dyDescent="0.25">
      <c r="A600" s="201"/>
      <c r="B600" s="173"/>
      <c r="C600" s="175"/>
      <c r="D600" s="184"/>
      <c r="E600" s="185"/>
      <c r="F600" s="171"/>
      <c r="G600" s="171"/>
      <c r="H600" s="171"/>
      <c r="I600" s="171"/>
      <c r="J600" s="171"/>
      <c r="K600" s="171"/>
      <c r="L600" s="171"/>
      <c r="M600" s="171"/>
      <c r="N600" s="171"/>
      <c r="O600" s="171"/>
    </row>
    <row r="601" spans="1:15" ht="27" customHeight="1" x14ac:dyDescent="0.25">
      <c r="A601" s="201"/>
      <c r="B601" s="173"/>
      <c r="C601" s="175"/>
      <c r="D601" s="184"/>
      <c r="E601" s="185"/>
      <c r="F601" s="171"/>
      <c r="G601" s="171"/>
      <c r="H601" s="171"/>
      <c r="I601" s="171"/>
      <c r="J601" s="171"/>
      <c r="K601" s="171"/>
      <c r="L601" s="171"/>
      <c r="M601" s="171"/>
      <c r="N601" s="171"/>
      <c r="O601" s="171"/>
    </row>
    <row r="602" spans="1:15" ht="27" customHeight="1" x14ac:dyDescent="0.25">
      <c r="A602" s="201"/>
      <c r="B602" s="173"/>
      <c r="C602" s="175"/>
      <c r="D602" s="184"/>
      <c r="E602" s="185"/>
      <c r="F602" s="171"/>
      <c r="G602" s="171"/>
      <c r="H602" s="171"/>
      <c r="I602" s="171"/>
      <c r="J602" s="171"/>
      <c r="K602" s="171"/>
      <c r="L602" s="171"/>
      <c r="M602" s="171"/>
      <c r="N602" s="171"/>
      <c r="O602" s="171"/>
    </row>
    <row r="603" spans="1:15" ht="27" customHeight="1" x14ac:dyDescent="0.25">
      <c r="A603" s="201"/>
      <c r="B603" s="173"/>
      <c r="C603" s="175"/>
      <c r="D603" s="184"/>
      <c r="E603" s="185"/>
      <c r="F603" s="171"/>
      <c r="G603" s="171"/>
      <c r="H603" s="171"/>
      <c r="I603" s="171"/>
      <c r="J603" s="171"/>
      <c r="K603" s="171"/>
      <c r="L603" s="171"/>
      <c r="M603" s="171"/>
      <c r="N603" s="171"/>
      <c r="O603" s="171"/>
    </row>
    <row r="604" spans="1:15" ht="27" customHeight="1" x14ac:dyDescent="0.25">
      <c r="A604" s="201"/>
      <c r="B604" s="173"/>
      <c r="C604" s="175"/>
      <c r="D604" s="184"/>
      <c r="E604" s="185"/>
      <c r="F604" s="171"/>
      <c r="G604" s="171"/>
      <c r="H604" s="171"/>
      <c r="I604" s="171"/>
      <c r="J604" s="171"/>
      <c r="K604" s="171"/>
      <c r="L604" s="171"/>
      <c r="M604" s="171"/>
      <c r="N604" s="171"/>
      <c r="O604" s="171"/>
    </row>
    <row r="605" spans="1:15" ht="27" customHeight="1" x14ac:dyDescent="0.25">
      <c r="A605" s="201"/>
      <c r="B605" s="173"/>
      <c r="C605" s="175"/>
      <c r="D605" s="184"/>
      <c r="E605" s="185"/>
      <c r="F605" s="171"/>
      <c r="G605" s="171"/>
      <c r="H605" s="171"/>
      <c r="I605" s="171"/>
      <c r="J605" s="171"/>
      <c r="K605" s="171"/>
      <c r="L605" s="171"/>
      <c r="M605" s="171"/>
      <c r="N605" s="171"/>
      <c r="O605" s="171"/>
    </row>
    <row r="606" spans="1:15" ht="27" customHeight="1" x14ac:dyDescent="0.25">
      <c r="A606" s="201"/>
      <c r="B606" s="173"/>
      <c r="C606" s="175"/>
      <c r="D606" s="184"/>
      <c r="E606" s="185"/>
      <c r="F606" s="171"/>
      <c r="G606" s="171"/>
      <c r="H606" s="171"/>
      <c r="I606" s="171"/>
      <c r="J606" s="171"/>
      <c r="K606" s="171"/>
      <c r="L606" s="171"/>
      <c r="M606" s="171"/>
      <c r="N606" s="171"/>
      <c r="O606" s="171"/>
    </row>
    <row r="607" spans="1:15" ht="27" customHeight="1" x14ac:dyDescent="0.25">
      <c r="A607" s="201"/>
      <c r="B607" s="173"/>
      <c r="C607" s="175"/>
      <c r="D607" s="184"/>
      <c r="E607" s="185"/>
      <c r="F607" s="171"/>
      <c r="G607" s="171"/>
      <c r="H607" s="171"/>
      <c r="I607" s="171"/>
      <c r="J607" s="171"/>
      <c r="K607" s="171"/>
      <c r="L607" s="171"/>
      <c r="M607" s="171"/>
      <c r="N607" s="171"/>
      <c r="O607" s="171"/>
    </row>
    <row r="608" spans="1:15" ht="27" customHeight="1" x14ac:dyDescent="0.25">
      <c r="A608" s="201"/>
      <c r="B608" s="173"/>
      <c r="C608" s="175"/>
      <c r="D608" s="184"/>
      <c r="E608" s="185"/>
      <c r="F608" s="171"/>
      <c r="G608" s="171"/>
      <c r="H608" s="171"/>
      <c r="I608" s="171"/>
      <c r="J608" s="171"/>
      <c r="K608" s="171"/>
      <c r="L608" s="171"/>
      <c r="M608" s="171"/>
      <c r="N608" s="171"/>
      <c r="O608" s="171"/>
    </row>
    <row r="609" spans="1:15" ht="27" customHeight="1" x14ac:dyDescent="0.25">
      <c r="A609" s="201"/>
      <c r="B609" s="173"/>
      <c r="C609" s="175"/>
      <c r="D609" s="184"/>
      <c r="E609" s="185"/>
      <c r="F609" s="171"/>
      <c r="G609" s="171"/>
      <c r="H609" s="171"/>
      <c r="I609" s="171"/>
      <c r="J609" s="171"/>
      <c r="K609" s="171"/>
      <c r="L609" s="171"/>
      <c r="M609" s="171"/>
      <c r="N609" s="171"/>
      <c r="O609" s="171"/>
    </row>
    <row r="610" spans="1:15" ht="27" customHeight="1" x14ac:dyDescent="0.25">
      <c r="A610" s="201"/>
      <c r="B610" s="173"/>
      <c r="C610" s="175"/>
      <c r="D610" s="184"/>
      <c r="E610" s="185"/>
      <c r="F610" s="171"/>
      <c r="G610" s="171"/>
      <c r="H610" s="171"/>
      <c r="I610" s="171"/>
      <c r="J610" s="171"/>
      <c r="K610" s="171"/>
      <c r="L610" s="171"/>
      <c r="M610" s="171"/>
      <c r="N610" s="171"/>
      <c r="O610" s="171"/>
    </row>
    <row r="611" spans="1:15" ht="27" customHeight="1" x14ac:dyDescent="0.25">
      <c r="A611" s="201"/>
      <c r="B611" s="173"/>
      <c r="C611" s="175"/>
      <c r="D611" s="184"/>
      <c r="E611" s="185"/>
      <c r="F611" s="171"/>
      <c r="G611" s="171"/>
      <c r="H611" s="171"/>
      <c r="I611" s="171"/>
      <c r="J611" s="171"/>
      <c r="K611" s="171"/>
      <c r="L611" s="171"/>
      <c r="M611" s="171"/>
      <c r="N611" s="171"/>
      <c r="O611" s="171"/>
    </row>
    <row r="612" spans="1:15" ht="27" customHeight="1" x14ac:dyDescent="0.25">
      <c r="A612" s="201"/>
      <c r="B612" s="173"/>
      <c r="C612" s="175"/>
      <c r="D612" s="184"/>
      <c r="E612" s="185"/>
      <c r="F612" s="171"/>
      <c r="G612" s="171"/>
      <c r="H612" s="171"/>
      <c r="I612" s="171"/>
      <c r="J612" s="171"/>
      <c r="K612" s="171"/>
      <c r="L612" s="171"/>
      <c r="M612" s="171"/>
      <c r="N612" s="171"/>
      <c r="O612" s="171"/>
    </row>
    <row r="613" spans="1:15" ht="27" customHeight="1" x14ac:dyDescent="0.25">
      <c r="A613" s="201"/>
      <c r="B613" s="173"/>
      <c r="C613" s="175"/>
      <c r="D613" s="184"/>
      <c r="E613" s="185"/>
      <c r="F613" s="171"/>
      <c r="G613" s="171"/>
      <c r="H613" s="171"/>
      <c r="I613" s="171"/>
      <c r="J613" s="171"/>
      <c r="K613" s="171"/>
      <c r="L613" s="171"/>
      <c r="M613" s="171"/>
      <c r="N613" s="171"/>
      <c r="O613" s="171"/>
    </row>
    <row r="614" spans="1:15" ht="27" customHeight="1" x14ac:dyDescent="0.25">
      <c r="A614" s="201"/>
      <c r="B614" s="173"/>
      <c r="C614" s="175"/>
      <c r="D614" s="184"/>
      <c r="E614" s="185"/>
      <c r="F614" s="171"/>
      <c r="G614" s="171"/>
      <c r="H614" s="171"/>
      <c r="I614" s="171"/>
      <c r="J614" s="171"/>
      <c r="K614" s="171"/>
      <c r="L614" s="171"/>
      <c r="M614" s="171"/>
      <c r="N614" s="171"/>
      <c r="O614" s="171"/>
    </row>
    <row r="615" spans="1:15" ht="27" customHeight="1" x14ac:dyDescent="0.25">
      <c r="A615" s="201"/>
      <c r="B615" s="173"/>
      <c r="C615" s="175"/>
      <c r="D615" s="184"/>
      <c r="E615" s="185"/>
      <c r="F615" s="171"/>
      <c r="G615" s="171"/>
      <c r="H615" s="171"/>
      <c r="I615" s="171"/>
      <c r="J615" s="171"/>
      <c r="K615" s="171"/>
      <c r="L615" s="171"/>
      <c r="M615" s="171"/>
      <c r="N615" s="171"/>
      <c r="O615" s="171"/>
    </row>
    <row r="616" spans="1:15" ht="27" customHeight="1" x14ac:dyDescent="0.25">
      <c r="A616" s="201"/>
      <c r="B616" s="173"/>
      <c r="C616" s="175"/>
      <c r="D616" s="184"/>
      <c r="E616" s="185"/>
      <c r="F616" s="171"/>
      <c r="G616" s="171"/>
      <c r="H616" s="171"/>
      <c r="I616" s="171"/>
      <c r="J616" s="171"/>
      <c r="K616" s="171"/>
      <c r="L616" s="171"/>
      <c r="M616" s="171"/>
      <c r="N616" s="171"/>
      <c r="O616" s="171"/>
    </row>
    <row r="617" spans="1:15" ht="27" customHeight="1" x14ac:dyDescent="0.25">
      <c r="A617" s="201"/>
      <c r="B617" s="173"/>
      <c r="C617" s="175"/>
      <c r="D617" s="184"/>
      <c r="E617" s="185"/>
      <c r="F617" s="171"/>
      <c r="G617" s="171"/>
      <c r="H617" s="171"/>
      <c r="I617" s="171"/>
      <c r="J617" s="171"/>
      <c r="K617" s="171"/>
      <c r="L617" s="171"/>
      <c r="M617" s="171"/>
      <c r="N617" s="171"/>
      <c r="O617" s="171"/>
    </row>
    <row r="618" spans="1:15" ht="27" customHeight="1" x14ac:dyDescent="0.25">
      <c r="A618" s="201"/>
      <c r="B618" s="173"/>
      <c r="C618" s="175"/>
      <c r="D618" s="184"/>
      <c r="E618" s="185"/>
      <c r="F618" s="171"/>
      <c r="G618" s="171"/>
      <c r="H618" s="171"/>
      <c r="I618" s="171"/>
      <c r="J618" s="171"/>
      <c r="K618" s="171"/>
      <c r="L618" s="171"/>
      <c r="M618" s="171"/>
      <c r="N618" s="171"/>
      <c r="O618" s="171"/>
    </row>
    <row r="619" spans="1:15" ht="27" customHeight="1" x14ac:dyDescent="0.25">
      <c r="A619" s="201"/>
      <c r="B619" s="173"/>
      <c r="C619" s="175"/>
      <c r="D619" s="184"/>
      <c r="E619" s="185"/>
      <c r="F619" s="171"/>
      <c r="G619" s="171"/>
      <c r="H619" s="171"/>
      <c r="I619" s="171"/>
      <c r="J619" s="171"/>
      <c r="K619" s="171"/>
      <c r="L619" s="171"/>
      <c r="M619" s="171"/>
      <c r="N619" s="171"/>
      <c r="O619" s="171"/>
    </row>
    <row r="620" spans="1:15" ht="27" customHeight="1" x14ac:dyDescent="0.25">
      <c r="A620" s="201"/>
      <c r="B620" s="173"/>
      <c r="C620" s="175"/>
      <c r="D620" s="184"/>
      <c r="E620" s="185"/>
      <c r="F620" s="171"/>
      <c r="G620" s="171"/>
      <c r="H620" s="171"/>
      <c r="I620" s="171"/>
      <c r="J620" s="171"/>
      <c r="K620" s="171"/>
      <c r="L620" s="171"/>
      <c r="M620" s="171"/>
      <c r="N620" s="171"/>
      <c r="O620" s="171"/>
    </row>
    <row r="621" spans="1:15" ht="27" customHeight="1" x14ac:dyDescent="0.25">
      <c r="A621" s="201"/>
      <c r="B621" s="173"/>
      <c r="C621" s="175"/>
      <c r="D621" s="184"/>
      <c r="E621" s="185"/>
      <c r="F621" s="171"/>
      <c r="G621" s="171"/>
      <c r="H621" s="171"/>
      <c r="I621" s="171"/>
      <c r="J621" s="171"/>
      <c r="K621" s="171"/>
      <c r="L621" s="171"/>
      <c r="M621" s="171"/>
      <c r="N621" s="171"/>
      <c r="O621" s="171"/>
    </row>
    <row r="622" spans="1:15" ht="27" customHeight="1" x14ac:dyDescent="0.25">
      <c r="A622" s="201"/>
      <c r="B622" s="173"/>
      <c r="C622" s="175"/>
      <c r="D622" s="184"/>
      <c r="E622" s="185"/>
      <c r="F622" s="171"/>
      <c r="G622" s="171"/>
      <c r="H622" s="171"/>
      <c r="I622" s="171"/>
      <c r="J622" s="171"/>
      <c r="K622" s="171"/>
      <c r="L622" s="171"/>
      <c r="M622" s="171"/>
      <c r="N622" s="171"/>
      <c r="O622" s="171"/>
    </row>
    <row r="623" spans="1:15" ht="27" customHeight="1" x14ac:dyDescent="0.25">
      <c r="A623" s="201"/>
      <c r="B623" s="173"/>
      <c r="C623" s="175"/>
      <c r="D623" s="184"/>
      <c r="E623" s="185"/>
      <c r="F623" s="171"/>
      <c r="G623" s="171"/>
      <c r="H623" s="171"/>
      <c r="I623" s="171"/>
      <c r="J623" s="171"/>
      <c r="K623" s="171"/>
      <c r="L623" s="171"/>
      <c r="M623" s="171"/>
      <c r="N623" s="171"/>
      <c r="O623" s="171"/>
    </row>
    <row r="624" spans="1:15" ht="27" customHeight="1" x14ac:dyDescent="0.25">
      <c r="A624" s="201"/>
      <c r="B624" s="173"/>
      <c r="C624" s="175"/>
      <c r="D624" s="184"/>
      <c r="E624" s="185"/>
      <c r="F624" s="171"/>
      <c r="G624" s="171"/>
      <c r="H624" s="171"/>
      <c r="I624" s="171"/>
      <c r="J624" s="171"/>
      <c r="K624" s="171"/>
      <c r="L624" s="171"/>
      <c r="M624" s="171"/>
      <c r="N624" s="171"/>
      <c r="O624" s="171"/>
    </row>
    <row r="625" spans="1:15" ht="27" customHeight="1" x14ac:dyDescent="0.25">
      <c r="A625" s="201"/>
      <c r="B625" s="173"/>
      <c r="C625" s="175"/>
      <c r="D625" s="184"/>
      <c r="E625" s="185"/>
      <c r="F625" s="171"/>
      <c r="G625" s="171"/>
      <c r="H625" s="171"/>
      <c r="I625" s="171"/>
      <c r="J625" s="171"/>
      <c r="K625" s="171"/>
      <c r="L625" s="171"/>
      <c r="M625" s="171"/>
      <c r="N625" s="171"/>
      <c r="O625" s="171"/>
    </row>
    <row r="626" spans="1:15" ht="27" customHeight="1" x14ac:dyDescent="0.25">
      <c r="A626" s="201"/>
      <c r="B626" s="173"/>
      <c r="C626" s="175"/>
      <c r="D626" s="184"/>
      <c r="E626" s="185"/>
      <c r="F626" s="171"/>
      <c r="G626" s="171"/>
      <c r="H626" s="171"/>
      <c r="I626" s="171"/>
      <c r="J626" s="171"/>
      <c r="K626" s="171"/>
      <c r="L626" s="171"/>
      <c r="M626" s="171"/>
      <c r="N626" s="171"/>
      <c r="O626" s="171"/>
    </row>
    <row r="627" spans="1:15" ht="27" customHeight="1" x14ac:dyDescent="0.25">
      <c r="A627" s="201"/>
      <c r="B627" s="173"/>
      <c r="C627" s="175"/>
      <c r="D627" s="184"/>
      <c r="E627" s="185"/>
      <c r="F627" s="171"/>
      <c r="G627" s="171"/>
      <c r="H627" s="171"/>
      <c r="I627" s="171"/>
      <c r="J627" s="171"/>
      <c r="K627" s="171"/>
      <c r="L627" s="171"/>
      <c r="M627" s="171"/>
      <c r="N627" s="171"/>
      <c r="O627" s="171"/>
    </row>
    <row r="628" spans="1:15" ht="27" customHeight="1" x14ac:dyDescent="0.25">
      <c r="A628" s="201"/>
      <c r="B628" s="173"/>
      <c r="C628" s="175"/>
      <c r="D628" s="184"/>
      <c r="E628" s="185"/>
      <c r="F628" s="171"/>
      <c r="G628" s="171"/>
      <c r="H628" s="171"/>
      <c r="I628" s="171"/>
      <c r="J628" s="171"/>
      <c r="K628" s="171"/>
      <c r="L628" s="171"/>
      <c r="M628" s="171"/>
      <c r="N628" s="171"/>
      <c r="O628" s="171"/>
    </row>
    <row r="629" spans="1:15" ht="27" customHeight="1" x14ac:dyDescent="0.25">
      <c r="A629" s="201"/>
      <c r="B629" s="173"/>
      <c r="C629" s="175"/>
      <c r="D629" s="184"/>
      <c r="E629" s="185"/>
      <c r="F629" s="171"/>
      <c r="G629" s="171"/>
      <c r="H629" s="171"/>
      <c r="I629" s="171"/>
      <c r="J629" s="171"/>
      <c r="K629" s="171"/>
      <c r="L629" s="171"/>
      <c r="M629" s="171"/>
      <c r="N629" s="171"/>
      <c r="O629" s="171"/>
    </row>
    <row r="630" spans="1:15" ht="27" customHeight="1" x14ac:dyDescent="0.25">
      <c r="A630" s="201"/>
      <c r="B630" s="173"/>
      <c r="C630" s="175"/>
      <c r="D630" s="184"/>
      <c r="E630" s="185"/>
      <c r="F630" s="171"/>
      <c r="G630" s="171"/>
      <c r="H630" s="171"/>
      <c r="I630" s="171"/>
      <c r="J630" s="171"/>
      <c r="K630" s="171"/>
      <c r="L630" s="171"/>
      <c r="M630" s="171"/>
      <c r="N630" s="171"/>
      <c r="O630" s="171"/>
    </row>
    <row r="631" spans="1:15" ht="27" customHeight="1" x14ac:dyDescent="0.25">
      <c r="A631" s="201"/>
      <c r="B631" s="173"/>
      <c r="C631" s="175"/>
      <c r="D631" s="184"/>
      <c r="E631" s="185"/>
      <c r="F631" s="171"/>
      <c r="G631" s="171"/>
      <c r="H631" s="171"/>
      <c r="I631" s="171"/>
      <c r="J631" s="171"/>
      <c r="K631" s="171"/>
      <c r="L631" s="171"/>
      <c r="M631" s="171"/>
      <c r="N631" s="171"/>
      <c r="O631" s="171"/>
    </row>
    <row r="632" spans="1:15" ht="27" customHeight="1" x14ac:dyDescent="0.25">
      <c r="A632" s="201"/>
      <c r="B632" s="173"/>
      <c r="C632" s="175"/>
      <c r="D632" s="184"/>
      <c r="E632" s="185"/>
      <c r="F632" s="171"/>
      <c r="G632" s="171"/>
      <c r="H632" s="171"/>
      <c r="I632" s="171"/>
      <c r="J632" s="171"/>
      <c r="K632" s="171"/>
      <c r="L632" s="171"/>
      <c r="M632" s="171"/>
      <c r="N632" s="171"/>
      <c r="O632" s="171"/>
    </row>
    <row r="633" spans="1:15" ht="27" customHeight="1" x14ac:dyDescent="0.25">
      <c r="A633" s="201"/>
      <c r="B633" s="173"/>
      <c r="C633" s="175"/>
      <c r="D633" s="184"/>
      <c r="E633" s="185"/>
      <c r="F633" s="171"/>
      <c r="G633" s="171"/>
      <c r="H633" s="171"/>
      <c r="I633" s="171"/>
      <c r="J633" s="171"/>
      <c r="K633" s="171"/>
      <c r="L633" s="171"/>
      <c r="M633" s="171"/>
      <c r="N633" s="171"/>
      <c r="O633" s="171"/>
    </row>
    <row r="634" spans="1:15" ht="27" customHeight="1" x14ac:dyDescent="0.25">
      <c r="A634" s="201"/>
      <c r="B634" s="173"/>
      <c r="C634" s="175"/>
      <c r="D634" s="184"/>
      <c r="E634" s="185"/>
      <c r="F634" s="171"/>
      <c r="G634" s="171"/>
      <c r="H634" s="171"/>
      <c r="I634" s="171"/>
      <c r="J634" s="171"/>
      <c r="K634" s="171"/>
      <c r="L634" s="171"/>
      <c r="M634" s="171"/>
      <c r="N634" s="171"/>
      <c r="O634" s="171"/>
    </row>
    <row r="635" spans="1:15" ht="27" customHeight="1" x14ac:dyDescent="0.25">
      <c r="A635" s="201"/>
      <c r="B635" s="173"/>
      <c r="C635" s="175"/>
      <c r="D635" s="184"/>
      <c r="E635" s="185"/>
      <c r="F635" s="171"/>
      <c r="G635" s="171"/>
      <c r="H635" s="171"/>
      <c r="I635" s="171"/>
      <c r="J635" s="171"/>
      <c r="K635" s="171"/>
      <c r="L635" s="171"/>
      <c r="M635" s="171"/>
      <c r="N635" s="171"/>
      <c r="O635" s="171"/>
    </row>
    <row r="636" spans="1:15" ht="27" customHeight="1" x14ac:dyDescent="0.25">
      <c r="A636" s="201"/>
      <c r="B636" s="173"/>
      <c r="C636" s="175"/>
      <c r="D636" s="184"/>
      <c r="E636" s="185"/>
      <c r="F636" s="171"/>
      <c r="G636" s="171"/>
      <c r="H636" s="171"/>
      <c r="I636" s="171"/>
      <c r="J636" s="171"/>
      <c r="K636" s="171"/>
      <c r="L636" s="171"/>
      <c r="M636" s="171"/>
      <c r="N636" s="171"/>
      <c r="O636" s="171"/>
    </row>
    <row r="637" spans="1:15" ht="27" customHeight="1" x14ac:dyDescent="0.25">
      <c r="A637" s="201"/>
      <c r="B637" s="173"/>
      <c r="C637" s="175"/>
      <c r="D637" s="184"/>
      <c r="E637" s="185"/>
      <c r="F637" s="171"/>
      <c r="G637" s="171"/>
      <c r="H637" s="171"/>
      <c r="I637" s="171"/>
      <c r="J637" s="171"/>
      <c r="K637" s="171"/>
      <c r="L637" s="171"/>
      <c r="M637" s="171"/>
      <c r="N637" s="171"/>
      <c r="O637" s="171"/>
    </row>
    <row r="638" spans="1:15" ht="27" customHeight="1" x14ac:dyDescent="0.25">
      <c r="A638" s="201"/>
      <c r="B638" s="173"/>
      <c r="C638" s="175"/>
      <c r="D638" s="184"/>
      <c r="E638" s="185"/>
      <c r="F638" s="171"/>
      <c r="G638" s="171"/>
      <c r="H638" s="171"/>
      <c r="I638" s="171"/>
      <c r="J638" s="171"/>
      <c r="K638" s="171"/>
      <c r="L638" s="171"/>
      <c r="M638" s="171"/>
      <c r="N638" s="171"/>
      <c r="O638" s="171"/>
    </row>
    <row r="639" spans="1:15" ht="27" customHeight="1" x14ac:dyDescent="0.25">
      <c r="A639" s="201"/>
      <c r="B639" s="173"/>
      <c r="C639" s="175"/>
      <c r="D639" s="184"/>
      <c r="E639" s="185"/>
      <c r="F639" s="171"/>
      <c r="G639" s="171"/>
      <c r="H639" s="171"/>
      <c r="I639" s="171"/>
      <c r="J639" s="171"/>
      <c r="K639" s="171"/>
      <c r="L639" s="171"/>
      <c r="M639" s="171"/>
      <c r="N639" s="171"/>
      <c r="O639" s="171"/>
    </row>
    <row r="640" spans="1:15" ht="27" customHeight="1" x14ac:dyDescent="0.25">
      <c r="A640" s="201"/>
      <c r="B640" s="173"/>
      <c r="C640" s="175"/>
      <c r="D640" s="184"/>
      <c r="E640" s="185"/>
      <c r="F640" s="171"/>
      <c r="G640" s="171"/>
      <c r="H640" s="171"/>
      <c r="I640" s="171"/>
      <c r="J640" s="171"/>
      <c r="K640" s="171"/>
      <c r="L640" s="171"/>
      <c r="M640" s="171"/>
      <c r="N640" s="171"/>
      <c r="O640" s="171"/>
    </row>
    <row r="641" spans="1:15" ht="27" customHeight="1" x14ac:dyDescent="0.25">
      <c r="A641" s="201"/>
      <c r="B641" s="173"/>
      <c r="C641" s="175"/>
      <c r="D641" s="184"/>
      <c r="E641" s="185"/>
      <c r="F641" s="171"/>
      <c r="G641" s="171"/>
      <c r="H641" s="171"/>
      <c r="I641" s="171"/>
      <c r="J641" s="171"/>
      <c r="K641" s="171"/>
      <c r="L641" s="171"/>
      <c r="M641" s="171"/>
      <c r="N641" s="171"/>
      <c r="O641" s="171"/>
    </row>
    <row r="642" spans="1:15" ht="27" customHeight="1" x14ac:dyDescent="0.25">
      <c r="A642" s="201"/>
      <c r="B642" s="173"/>
      <c r="C642" s="175"/>
      <c r="D642" s="184"/>
      <c r="E642" s="185"/>
      <c r="F642" s="171"/>
      <c r="G642" s="171"/>
      <c r="H642" s="171"/>
      <c r="I642" s="171"/>
      <c r="J642" s="171"/>
      <c r="K642" s="171"/>
      <c r="L642" s="171"/>
      <c r="M642" s="171"/>
      <c r="N642" s="171"/>
      <c r="O642" s="171"/>
    </row>
    <row r="643" spans="1:15" ht="27" customHeight="1" x14ac:dyDescent="0.25">
      <c r="A643" s="201"/>
      <c r="B643" s="173"/>
      <c r="C643" s="175"/>
      <c r="D643" s="184"/>
      <c r="E643" s="185"/>
      <c r="F643" s="171"/>
      <c r="G643" s="171"/>
      <c r="H643" s="171"/>
      <c r="I643" s="171"/>
      <c r="J643" s="171"/>
      <c r="K643" s="171"/>
      <c r="L643" s="171"/>
      <c r="M643" s="171"/>
      <c r="N643" s="171"/>
      <c r="O643" s="171"/>
    </row>
    <row r="644" spans="1:15" ht="27" customHeight="1" x14ac:dyDescent="0.25">
      <c r="A644" s="201"/>
      <c r="B644" s="173"/>
      <c r="C644" s="175"/>
      <c r="D644" s="184"/>
      <c r="E644" s="185"/>
      <c r="F644" s="171"/>
      <c r="G644" s="171"/>
      <c r="H644" s="171"/>
      <c r="I644" s="171"/>
      <c r="J644" s="171"/>
      <c r="K644" s="171"/>
      <c r="L644" s="171"/>
      <c r="M644" s="171"/>
      <c r="N644" s="171"/>
      <c r="O644" s="171"/>
    </row>
    <row r="645" spans="1:15" ht="27" customHeight="1" x14ac:dyDescent="0.25">
      <c r="A645" s="201"/>
      <c r="B645" s="173"/>
      <c r="C645" s="175"/>
      <c r="D645" s="184"/>
      <c r="E645" s="185"/>
      <c r="F645" s="171"/>
      <c r="G645" s="171"/>
      <c r="H645" s="171"/>
      <c r="I645" s="171"/>
      <c r="J645" s="171"/>
      <c r="K645" s="171"/>
      <c r="L645" s="171"/>
      <c r="M645" s="171"/>
      <c r="N645" s="171"/>
      <c r="O645" s="171"/>
    </row>
    <row r="646" spans="1:15" ht="27" customHeight="1" x14ac:dyDescent="0.25">
      <c r="A646" s="201"/>
      <c r="B646" s="173"/>
      <c r="C646" s="175"/>
      <c r="D646" s="184"/>
      <c r="E646" s="185"/>
      <c r="F646" s="171"/>
      <c r="G646" s="171"/>
      <c r="H646" s="171"/>
      <c r="I646" s="171"/>
      <c r="J646" s="171"/>
      <c r="K646" s="171"/>
      <c r="L646" s="171"/>
      <c r="M646" s="171"/>
      <c r="N646" s="171"/>
      <c r="O646" s="171"/>
    </row>
    <row r="647" spans="1:15" ht="27" customHeight="1" x14ac:dyDescent="0.25">
      <c r="A647" s="201"/>
      <c r="B647" s="173"/>
      <c r="C647" s="175"/>
      <c r="D647" s="184"/>
      <c r="E647" s="185"/>
      <c r="F647" s="171"/>
      <c r="G647" s="171"/>
      <c r="H647" s="171"/>
      <c r="I647" s="171"/>
      <c r="J647" s="171"/>
      <c r="K647" s="171"/>
      <c r="L647" s="171"/>
      <c r="M647" s="171"/>
      <c r="N647" s="171"/>
      <c r="O647" s="171"/>
    </row>
    <row r="648" spans="1:15" ht="27" customHeight="1" x14ac:dyDescent="0.25">
      <c r="A648" s="201"/>
      <c r="B648" s="173"/>
      <c r="C648" s="175"/>
      <c r="D648" s="184"/>
      <c r="E648" s="185"/>
      <c r="F648" s="171"/>
      <c r="G648" s="171"/>
      <c r="H648" s="171"/>
      <c r="I648" s="171"/>
      <c r="J648" s="171"/>
      <c r="K648" s="171"/>
      <c r="L648" s="171"/>
      <c r="M648" s="171"/>
      <c r="N648" s="171"/>
      <c r="O648" s="171"/>
    </row>
    <row r="649" spans="1:15" ht="27" customHeight="1" x14ac:dyDescent="0.25">
      <c r="A649" s="201"/>
      <c r="B649" s="173"/>
      <c r="C649" s="175"/>
      <c r="D649" s="184"/>
      <c r="E649" s="185"/>
      <c r="F649" s="171"/>
      <c r="G649" s="171"/>
      <c r="H649" s="171"/>
      <c r="I649" s="171"/>
      <c r="J649" s="171"/>
      <c r="K649" s="171"/>
      <c r="L649" s="171"/>
      <c r="M649" s="171"/>
      <c r="N649" s="171"/>
      <c r="O649" s="171"/>
    </row>
    <row r="650" spans="1:15" ht="27" customHeight="1" x14ac:dyDescent="0.25">
      <c r="A650" s="201"/>
      <c r="B650" s="173"/>
      <c r="C650" s="175"/>
      <c r="D650" s="184"/>
      <c r="E650" s="185"/>
      <c r="F650" s="171"/>
      <c r="G650" s="171"/>
      <c r="H650" s="171"/>
      <c r="I650" s="171"/>
      <c r="J650" s="171"/>
      <c r="K650" s="171"/>
      <c r="L650" s="171"/>
      <c r="M650" s="171"/>
      <c r="N650" s="171"/>
      <c r="O650" s="171"/>
    </row>
    <row r="651" spans="1:15" ht="27" customHeight="1" x14ac:dyDescent="0.25">
      <c r="A651" s="201"/>
      <c r="B651" s="173"/>
      <c r="C651" s="175"/>
      <c r="D651" s="184"/>
      <c r="E651" s="185"/>
      <c r="F651" s="171"/>
      <c r="G651" s="171"/>
      <c r="H651" s="171"/>
      <c r="I651" s="171"/>
      <c r="J651" s="171"/>
      <c r="K651" s="171"/>
      <c r="L651" s="171"/>
      <c r="M651" s="171"/>
      <c r="N651" s="171"/>
      <c r="O651" s="171"/>
    </row>
    <row r="652" spans="1:15" ht="27" customHeight="1" x14ac:dyDescent="0.25">
      <c r="A652" s="201"/>
      <c r="B652" s="173"/>
      <c r="C652" s="175"/>
      <c r="D652" s="184"/>
      <c r="E652" s="185"/>
      <c r="F652" s="171"/>
      <c r="G652" s="171"/>
      <c r="H652" s="171"/>
      <c r="I652" s="171"/>
      <c r="J652" s="171"/>
      <c r="K652" s="171"/>
      <c r="L652" s="171"/>
      <c r="M652" s="171"/>
      <c r="N652" s="171"/>
      <c r="O652" s="171"/>
    </row>
    <row r="653" spans="1:15" ht="27" customHeight="1" x14ac:dyDescent="0.25">
      <c r="A653" s="201"/>
      <c r="B653" s="173"/>
      <c r="C653" s="175"/>
      <c r="D653" s="184"/>
      <c r="E653" s="185"/>
      <c r="F653" s="171"/>
      <c r="G653" s="171"/>
      <c r="H653" s="171"/>
      <c r="I653" s="171"/>
      <c r="J653" s="171"/>
      <c r="K653" s="171"/>
      <c r="L653" s="171"/>
      <c r="M653" s="171"/>
      <c r="N653" s="171"/>
      <c r="O653" s="171"/>
    </row>
    <row r="654" spans="1:15" ht="27" customHeight="1" x14ac:dyDescent="0.25">
      <c r="A654" s="201"/>
      <c r="B654" s="173"/>
      <c r="C654" s="175"/>
      <c r="D654" s="184"/>
      <c r="E654" s="185"/>
      <c r="F654" s="171"/>
      <c r="G654" s="171"/>
      <c r="H654" s="171"/>
      <c r="I654" s="171"/>
      <c r="J654" s="171"/>
      <c r="K654" s="171"/>
      <c r="L654" s="171"/>
      <c r="M654" s="171"/>
      <c r="N654" s="171"/>
      <c r="O654" s="171"/>
    </row>
    <row r="655" spans="1:15" ht="27" customHeight="1" x14ac:dyDescent="0.25">
      <c r="A655" s="201"/>
      <c r="B655" s="173"/>
      <c r="C655" s="175"/>
      <c r="D655" s="184"/>
      <c r="E655" s="185"/>
      <c r="F655" s="171"/>
      <c r="G655" s="171"/>
      <c r="H655" s="171"/>
      <c r="I655" s="171"/>
      <c r="J655" s="171"/>
      <c r="K655" s="171"/>
      <c r="L655" s="171"/>
      <c r="M655" s="171"/>
      <c r="N655" s="171"/>
      <c r="O655" s="171"/>
    </row>
    <row r="656" spans="1:15" ht="27" customHeight="1" x14ac:dyDescent="0.25">
      <c r="A656" s="201"/>
      <c r="B656" s="173"/>
      <c r="C656" s="175"/>
      <c r="D656" s="184"/>
      <c r="E656" s="185"/>
      <c r="F656" s="171"/>
      <c r="G656" s="171"/>
      <c r="H656" s="171"/>
      <c r="I656" s="171"/>
      <c r="J656" s="171"/>
      <c r="K656" s="171"/>
      <c r="L656" s="171"/>
      <c r="M656" s="171"/>
      <c r="N656" s="171"/>
      <c r="O656" s="171"/>
    </row>
    <row r="657" spans="1:15" ht="27" customHeight="1" x14ac:dyDescent="0.25">
      <c r="A657" s="201"/>
      <c r="B657" s="173"/>
      <c r="C657" s="175"/>
      <c r="D657" s="184"/>
      <c r="E657" s="185"/>
      <c r="F657" s="171"/>
      <c r="G657" s="171"/>
      <c r="H657" s="171"/>
      <c r="I657" s="171"/>
      <c r="J657" s="171"/>
      <c r="K657" s="171"/>
      <c r="L657" s="171"/>
      <c r="M657" s="171"/>
      <c r="N657" s="171"/>
      <c r="O657" s="171"/>
    </row>
    <row r="658" spans="1:15" ht="27" customHeight="1" x14ac:dyDescent="0.25">
      <c r="A658" s="201"/>
      <c r="B658" s="173"/>
      <c r="C658" s="175"/>
      <c r="D658" s="184"/>
      <c r="E658" s="185"/>
      <c r="F658" s="171"/>
      <c r="G658" s="171"/>
      <c r="H658" s="171"/>
      <c r="I658" s="171"/>
      <c r="J658" s="171"/>
      <c r="K658" s="171"/>
      <c r="L658" s="171"/>
      <c r="M658" s="171"/>
      <c r="N658" s="171"/>
      <c r="O658" s="171"/>
    </row>
    <row r="659" spans="1:15" ht="27" customHeight="1" x14ac:dyDescent="0.25">
      <c r="A659" s="201"/>
      <c r="B659" s="173"/>
      <c r="C659" s="175"/>
      <c r="D659" s="184"/>
      <c r="E659" s="185"/>
      <c r="F659" s="171"/>
      <c r="G659" s="171"/>
      <c r="H659" s="171"/>
      <c r="I659" s="171"/>
      <c r="J659" s="171"/>
      <c r="K659" s="171"/>
      <c r="L659" s="171"/>
      <c r="M659" s="171"/>
      <c r="N659" s="171"/>
      <c r="O659" s="171"/>
    </row>
    <row r="660" spans="1:15" ht="27" customHeight="1" x14ac:dyDescent="0.25">
      <c r="A660" s="201"/>
      <c r="B660" s="173"/>
      <c r="C660" s="175"/>
      <c r="D660" s="184"/>
      <c r="E660" s="185"/>
      <c r="F660" s="171"/>
      <c r="G660" s="171"/>
      <c r="H660" s="171"/>
      <c r="I660" s="171"/>
      <c r="J660" s="171"/>
      <c r="K660" s="171"/>
      <c r="L660" s="171"/>
      <c r="M660" s="171"/>
      <c r="N660" s="171"/>
      <c r="O660" s="171"/>
    </row>
    <row r="661" spans="1:15" ht="27" customHeight="1" x14ac:dyDescent="0.25">
      <c r="A661" s="201"/>
      <c r="B661" s="173"/>
      <c r="C661" s="175"/>
      <c r="D661" s="184"/>
      <c r="E661" s="185"/>
      <c r="F661" s="171"/>
      <c r="G661" s="171"/>
      <c r="H661" s="171"/>
      <c r="I661" s="171"/>
      <c r="J661" s="171"/>
      <c r="K661" s="171"/>
      <c r="L661" s="171"/>
      <c r="M661" s="171"/>
      <c r="N661" s="171"/>
      <c r="O661" s="171"/>
    </row>
    <row r="662" spans="1:15" ht="27" customHeight="1" x14ac:dyDescent="0.25">
      <c r="A662" s="201"/>
      <c r="B662" s="173"/>
      <c r="C662" s="175"/>
      <c r="D662" s="184"/>
      <c r="E662" s="185"/>
      <c r="F662" s="171"/>
      <c r="G662" s="171"/>
      <c r="H662" s="171"/>
      <c r="I662" s="171"/>
      <c r="J662" s="171"/>
      <c r="K662" s="171"/>
      <c r="L662" s="171"/>
      <c r="M662" s="171"/>
      <c r="N662" s="171"/>
      <c r="O662" s="171"/>
    </row>
    <row r="663" spans="1:15" ht="27" customHeight="1" x14ac:dyDescent="0.25">
      <c r="A663" s="201"/>
      <c r="B663" s="173"/>
      <c r="C663" s="175"/>
      <c r="D663" s="184"/>
      <c r="E663" s="185"/>
      <c r="F663" s="171"/>
      <c r="G663" s="171"/>
      <c r="H663" s="171"/>
      <c r="I663" s="171"/>
      <c r="J663" s="171"/>
      <c r="K663" s="171"/>
      <c r="L663" s="171"/>
      <c r="M663" s="171"/>
      <c r="N663" s="171"/>
      <c r="O663" s="171"/>
    </row>
    <row r="664" spans="1:15" ht="27" customHeight="1" x14ac:dyDescent="0.25">
      <c r="A664" s="201"/>
      <c r="B664" s="173"/>
      <c r="C664" s="175"/>
      <c r="D664" s="184"/>
      <c r="E664" s="185"/>
      <c r="F664" s="171"/>
      <c r="G664" s="171"/>
      <c r="H664" s="171"/>
      <c r="I664" s="171"/>
      <c r="J664" s="171"/>
      <c r="K664" s="171"/>
      <c r="L664" s="171"/>
      <c r="M664" s="171"/>
      <c r="N664" s="171"/>
      <c r="O664" s="171"/>
    </row>
    <row r="665" spans="1:15" ht="27" customHeight="1" x14ac:dyDescent="0.25">
      <c r="A665" s="201"/>
      <c r="B665" s="173"/>
      <c r="C665" s="175"/>
      <c r="D665" s="184"/>
      <c r="E665" s="185"/>
      <c r="F665" s="171"/>
      <c r="G665" s="171"/>
      <c r="H665" s="171"/>
      <c r="I665" s="171"/>
      <c r="J665" s="171"/>
      <c r="K665" s="171"/>
      <c r="L665" s="171"/>
      <c r="M665" s="171"/>
      <c r="N665" s="171"/>
      <c r="O665" s="171"/>
    </row>
    <row r="666" spans="1:15" ht="27" customHeight="1" x14ac:dyDescent="0.25">
      <c r="A666" s="201"/>
      <c r="B666" s="173"/>
      <c r="C666" s="175"/>
      <c r="D666" s="184"/>
      <c r="E666" s="185"/>
      <c r="F666" s="171"/>
      <c r="G666" s="171"/>
      <c r="H666" s="171"/>
      <c r="I666" s="171"/>
      <c r="J666" s="171"/>
      <c r="K666" s="171"/>
      <c r="L666" s="171"/>
      <c r="M666" s="171"/>
      <c r="N666" s="171"/>
      <c r="O666" s="171"/>
    </row>
    <row r="667" spans="1:15" ht="27" customHeight="1" x14ac:dyDescent="0.25">
      <c r="A667" s="201"/>
      <c r="B667" s="173"/>
      <c r="C667" s="175"/>
      <c r="D667" s="184"/>
      <c r="E667" s="185"/>
      <c r="F667" s="171"/>
      <c r="G667" s="171"/>
      <c r="H667" s="171"/>
      <c r="I667" s="171"/>
      <c r="J667" s="171"/>
      <c r="K667" s="171"/>
      <c r="L667" s="171"/>
      <c r="M667" s="171"/>
      <c r="N667" s="171"/>
      <c r="O667" s="171"/>
    </row>
    <row r="668" spans="1:15" ht="27" customHeight="1" x14ac:dyDescent="0.25">
      <c r="A668" s="201"/>
      <c r="B668" s="173"/>
      <c r="C668" s="175"/>
      <c r="D668" s="184"/>
      <c r="E668" s="185"/>
      <c r="F668" s="171"/>
      <c r="G668" s="171"/>
      <c r="H668" s="171"/>
      <c r="I668" s="171"/>
      <c r="J668" s="171"/>
      <c r="K668" s="171"/>
      <c r="L668" s="171"/>
      <c r="M668" s="171"/>
      <c r="N668" s="171"/>
      <c r="O668" s="171"/>
    </row>
    <row r="669" spans="1:15" ht="27" customHeight="1" x14ac:dyDescent="0.25">
      <c r="A669" s="201"/>
      <c r="B669" s="173"/>
      <c r="C669" s="175"/>
      <c r="D669" s="184"/>
      <c r="E669" s="185"/>
      <c r="F669" s="171"/>
      <c r="G669" s="171"/>
      <c r="H669" s="171"/>
      <c r="I669" s="171"/>
      <c r="J669" s="171"/>
      <c r="K669" s="171"/>
      <c r="L669" s="171"/>
      <c r="M669" s="171"/>
      <c r="N669" s="171"/>
      <c r="O669" s="171"/>
    </row>
    <row r="670" spans="1:15" ht="27" customHeight="1" x14ac:dyDescent="0.25">
      <c r="A670" s="201"/>
      <c r="B670" s="173"/>
      <c r="C670" s="175"/>
      <c r="D670" s="184"/>
      <c r="E670" s="185"/>
      <c r="F670" s="171"/>
      <c r="G670" s="171"/>
      <c r="H670" s="171"/>
      <c r="I670" s="171"/>
      <c r="J670" s="171"/>
      <c r="K670" s="171"/>
      <c r="L670" s="171"/>
      <c r="M670" s="171"/>
      <c r="N670" s="171"/>
      <c r="O670" s="171"/>
    </row>
    <row r="671" spans="1:15" ht="27" customHeight="1" x14ac:dyDescent="0.25">
      <c r="A671" s="201"/>
      <c r="B671" s="173"/>
      <c r="C671" s="175"/>
      <c r="D671" s="184"/>
      <c r="E671" s="185"/>
      <c r="F671" s="171"/>
      <c r="G671" s="171"/>
      <c r="H671" s="171"/>
      <c r="I671" s="171"/>
      <c r="J671" s="171"/>
      <c r="K671" s="171"/>
      <c r="L671" s="171"/>
      <c r="M671" s="171"/>
      <c r="N671" s="171"/>
      <c r="O671" s="171"/>
    </row>
    <row r="672" spans="1:15" ht="27" customHeight="1" x14ac:dyDescent="0.25">
      <c r="A672" s="201"/>
      <c r="B672" s="173"/>
      <c r="C672" s="175"/>
      <c r="D672" s="184"/>
      <c r="E672" s="185"/>
      <c r="F672" s="171"/>
      <c r="G672" s="171"/>
      <c r="H672" s="171"/>
      <c r="I672" s="171"/>
      <c r="J672" s="171"/>
      <c r="K672" s="171"/>
      <c r="L672" s="171"/>
      <c r="M672" s="171"/>
      <c r="N672" s="171"/>
      <c r="O672" s="171"/>
    </row>
    <row r="673" spans="1:15" ht="27" customHeight="1" x14ac:dyDescent="0.25">
      <c r="A673" s="201"/>
      <c r="B673" s="173"/>
      <c r="C673" s="175"/>
      <c r="D673" s="184"/>
      <c r="E673" s="185"/>
      <c r="F673" s="171"/>
      <c r="G673" s="171"/>
      <c r="H673" s="171"/>
      <c r="I673" s="171"/>
      <c r="J673" s="171"/>
      <c r="K673" s="171"/>
      <c r="L673" s="171"/>
      <c r="M673" s="171"/>
      <c r="N673" s="171"/>
      <c r="O673" s="171"/>
    </row>
    <row r="674" spans="1:15" ht="27" customHeight="1" x14ac:dyDescent="0.25">
      <c r="A674" s="201"/>
      <c r="B674" s="173"/>
      <c r="C674" s="175"/>
      <c r="D674" s="184"/>
      <c r="E674" s="185"/>
      <c r="F674" s="171"/>
      <c r="G674" s="171"/>
      <c r="H674" s="171"/>
      <c r="I674" s="171"/>
      <c r="J674" s="171"/>
      <c r="K674" s="171"/>
      <c r="L674" s="171"/>
      <c r="M674" s="171"/>
      <c r="N674" s="171"/>
      <c r="O674" s="171"/>
    </row>
    <row r="675" spans="1:15" ht="27" customHeight="1" x14ac:dyDescent="0.25">
      <c r="A675" s="201"/>
      <c r="B675" s="173"/>
      <c r="C675" s="175"/>
      <c r="D675" s="184"/>
      <c r="E675" s="185"/>
      <c r="F675" s="171"/>
      <c r="G675" s="171"/>
      <c r="H675" s="171"/>
      <c r="I675" s="171"/>
      <c r="J675" s="171"/>
      <c r="K675" s="171"/>
      <c r="L675" s="171"/>
      <c r="M675" s="171"/>
      <c r="N675" s="171"/>
      <c r="O675" s="171"/>
    </row>
    <row r="676" spans="1:15" ht="27" customHeight="1" x14ac:dyDescent="0.25">
      <c r="A676" s="201"/>
      <c r="B676" s="173"/>
      <c r="C676" s="175"/>
      <c r="D676" s="184"/>
      <c r="E676" s="185"/>
      <c r="F676" s="171"/>
      <c r="G676" s="171"/>
      <c r="H676" s="171"/>
      <c r="I676" s="171"/>
      <c r="J676" s="171"/>
      <c r="K676" s="171"/>
      <c r="L676" s="171"/>
      <c r="M676" s="171"/>
      <c r="N676" s="171"/>
      <c r="O676" s="171"/>
    </row>
    <row r="677" spans="1:15" ht="27" customHeight="1" x14ac:dyDescent="0.25">
      <c r="A677" s="201"/>
      <c r="B677" s="173"/>
      <c r="C677" s="175"/>
      <c r="D677" s="184"/>
      <c r="E677" s="185"/>
      <c r="F677" s="171"/>
      <c r="G677" s="171"/>
      <c r="H677" s="171"/>
      <c r="I677" s="171"/>
      <c r="J677" s="171"/>
      <c r="K677" s="171"/>
      <c r="L677" s="171"/>
      <c r="M677" s="171"/>
      <c r="N677" s="171"/>
      <c r="O677" s="171"/>
    </row>
    <row r="678" spans="1:15" ht="27" customHeight="1" x14ac:dyDescent="0.25">
      <c r="A678" s="201"/>
      <c r="B678" s="173"/>
      <c r="C678" s="175"/>
      <c r="D678" s="184"/>
      <c r="E678" s="185"/>
      <c r="F678" s="171"/>
      <c r="G678" s="171"/>
      <c r="H678" s="171"/>
      <c r="I678" s="171"/>
      <c r="J678" s="171"/>
      <c r="K678" s="171"/>
      <c r="L678" s="171"/>
      <c r="M678" s="171"/>
      <c r="N678" s="171"/>
      <c r="O678" s="171"/>
    </row>
    <row r="679" spans="1:15" ht="27" customHeight="1" x14ac:dyDescent="0.25">
      <c r="A679" s="201"/>
      <c r="B679" s="173"/>
      <c r="C679" s="175"/>
      <c r="D679" s="184"/>
      <c r="E679" s="185"/>
      <c r="F679" s="171"/>
      <c r="G679" s="171"/>
      <c r="H679" s="171"/>
      <c r="I679" s="171"/>
      <c r="J679" s="171"/>
      <c r="K679" s="171"/>
      <c r="L679" s="171"/>
      <c r="M679" s="171"/>
      <c r="N679" s="171"/>
      <c r="O679" s="171"/>
    </row>
    <row r="680" spans="1:15" ht="27" customHeight="1" x14ac:dyDescent="0.25">
      <c r="A680" s="201"/>
      <c r="B680" s="173"/>
      <c r="C680" s="175"/>
      <c r="D680" s="184"/>
      <c r="E680" s="185"/>
      <c r="F680" s="171"/>
      <c r="G680" s="171"/>
      <c r="H680" s="171"/>
      <c r="I680" s="171"/>
      <c r="J680" s="171"/>
      <c r="K680" s="171"/>
      <c r="L680" s="171"/>
      <c r="M680" s="171"/>
      <c r="N680" s="171"/>
      <c r="O680" s="171"/>
    </row>
    <row r="681" spans="1:15" ht="27" customHeight="1" x14ac:dyDescent="0.25">
      <c r="A681" s="201"/>
      <c r="B681" s="173"/>
      <c r="C681" s="175"/>
      <c r="D681" s="184"/>
      <c r="E681" s="185"/>
      <c r="F681" s="171"/>
      <c r="G681" s="171"/>
      <c r="H681" s="171"/>
      <c r="I681" s="171"/>
      <c r="J681" s="171"/>
      <c r="K681" s="171"/>
      <c r="L681" s="171"/>
      <c r="M681" s="171"/>
      <c r="N681" s="171"/>
      <c r="O681" s="171"/>
    </row>
    <row r="682" spans="1:15" ht="27" customHeight="1" x14ac:dyDescent="0.25">
      <c r="A682" s="201"/>
      <c r="B682" s="173"/>
      <c r="C682" s="175"/>
      <c r="D682" s="184"/>
      <c r="E682" s="185"/>
      <c r="F682" s="171"/>
      <c r="G682" s="171"/>
      <c r="H682" s="171"/>
      <c r="I682" s="171"/>
      <c r="J682" s="171"/>
      <c r="K682" s="171"/>
      <c r="L682" s="171"/>
      <c r="M682" s="171"/>
      <c r="N682" s="171"/>
      <c r="O682" s="171"/>
    </row>
    <row r="683" spans="1:15" ht="27" customHeight="1" x14ac:dyDescent="0.25">
      <c r="A683" s="201"/>
      <c r="B683" s="173"/>
      <c r="C683" s="175"/>
      <c r="D683" s="184"/>
      <c r="E683" s="185"/>
      <c r="F683" s="171"/>
      <c r="G683" s="171"/>
      <c r="H683" s="171"/>
      <c r="I683" s="171"/>
      <c r="J683" s="171"/>
      <c r="K683" s="171"/>
      <c r="L683" s="171"/>
      <c r="M683" s="171"/>
      <c r="N683" s="171"/>
      <c r="O683" s="171"/>
    </row>
    <row r="684" spans="1:15" ht="27" customHeight="1" x14ac:dyDescent="0.25">
      <c r="A684" s="201"/>
      <c r="B684" s="173"/>
      <c r="C684" s="175"/>
      <c r="D684" s="184"/>
      <c r="E684" s="185"/>
      <c r="F684" s="171"/>
      <c r="G684" s="171"/>
      <c r="H684" s="171"/>
      <c r="I684" s="171"/>
      <c r="J684" s="171"/>
      <c r="K684" s="171"/>
      <c r="L684" s="171"/>
      <c r="M684" s="171"/>
      <c r="N684" s="171"/>
      <c r="O684" s="171"/>
    </row>
    <row r="685" spans="1:15" ht="27" customHeight="1" x14ac:dyDescent="0.25">
      <c r="A685" s="201"/>
      <c r="B685" s="173"/>
      <c r="C685" s="175"/>
      <c r="D685" s="184"/>
      <c r="E685" s="185"/>
      <c r="F685" s="171"/>
      <c r="G685" s="171"/>
      <c r="H685" s="171"/>
      <c r="I685" s="171"/>
      <c r="J685" s="171"/>
      <c r="K685" s="171"/>
      <c r="L685" s="171"/>
      <c r="M685" s="171"/>
      <c r="N685" s="171"/>
      <c r="O685" s="171"/>
    </row>
    <row r="686" spans="1:15" ht="27" customHeight="1" x14ac:dyDescent="0.25">
      <c r="A686" s="201"/>
      <c r="B686" s="173"/>
      <c r="C686" s="175"/>
      <c r="D686" s="184"/>
      <c r="E686" s="185"/>
      <c r="F686" s="171"/>
      <c r="G686" s="171"/>
      <c r="H686" s="171"/>
      <c r="I686" s="171"/>
      <c r="J686" s="171"/>
      <c r="K686" s="171"/>
      <c r="L686" s="171"/>
      <c r="M686" s="171"/>
      <c r="N686" s="171"/>
      <c r="O686" s="171"/>
    </row>
    <row r="687" spans="1:15" ht="27" customHeight="1" x14ac:dyDescent="0.25">
      <c r="A687" s="201"/>
      <c r="B687" s="173"/>
      <c r="C687" s="175"/>
      <c r="D687" s="184"/>
      <c r="E687" s="185"/>
      <c r="F687" s="171"/>
      <c r="G687" s="171"/>
      <c r="H687" s="171"/>
      <c r="I687" s="171"/>
      <c r="J687" s="171"/>
      <c r="K687" s="171"/>
      <c r="L687" s="171"/>
      <c r="M687" s="171"/>
      <c r="N687" s="171"/>
      <c r="O687" s="171"/>
    </row>
    <row r="688" spans="1:15" ht="27" customHeight="1" x14ac:dyDescent="0.25">
      <c r="A688" s="201"/>
      <c r="B688" s="173"/>
      <c r="C688" s="175"/>
      <c r="D688" s="184"/>
      <c r="E688" s="185"/>
      <c r="F688" s="171"/>
      <c r="G688" s="171"/>
      <c r="H688" s="171"/>
      <c r="I688" s="171"/>
      <c r="J688" s="171"/>
      <c r="K688" s="171"/>
      <c r="L688" s="171"/>
      <c r="M688" s="171"/>
      <c r="N688" s="171"/>
      <c r="O688" s="171"/>
    </row>
    <row r="689" spans="1:15" ht="27" customHeight="1" x14ac:dyDescent="0.25">
      <c r="A689" s="201"/>
      <c r="B689" s="173"/>
      <c r="C689" s="175"/>
      <c r="D689" s="184"/>
      <c r="E689" s="185"/>
      <c r="F689" s="171"/>
      <c r="G689" s="171"/>
      <c r="H689" s="171"/>
      <c r="I689" s="171"/>
      <c r="J689" s="171"/>
      <c r="K689" s="171"/>
      <c r="L689" s="171"/>
      <c r="M689" s="171"/>
      <c r="N689" s="171"/>
      <c r="O689" s="171"/>
    </row>
    <row r="690" spans="1:15" ht="27" customHeight="1" x14ac:dyDescent="0.25">
      <c r="A690" s="201"/>
      <c r="B690" s="173"/>
      <c r="C690" s="175"/>
      <c r="D690" s="184"/>
      <c r="E690" s="185"/>
      <c r="F690" s="171"/>
      <c r="G690" s="171"/>
      <c r="H690" s="171"/>
      <c r="I690" s="171"/>
      <c r="J690" s="171"/>
      <c r="K690" s="171"/>
      <c r="L690" s="171"/>
      <c r="M690" s="171"/>
      <c r="N690" s="171"/>
      <c r="O690" s="171"/>
    </row>
    <row r="691" spans="1:15" x14ac:dyDescent="0.25">
      <c r="A691" s="201"/>
      <c r="B691" s="173"/>
      <c r="C691" s="175"/>
      <c r="D691" s="184"/>
      <c r="E691" s="185"/>
      <c r="F691" s="171"/>
      <c r="G691" s="171"/>
      <c r="H691" s="171"/>
      <c r="I691" s="171"/>
      <c r="J691" s="171"/>
      <c r="K691" s="171"/>
      <c r="L691" s="171"/>
      <c r="M691" s="171"/>
      <c r="N691" s="171"/>
      <c r="O691" s="171"/>
    </row>
    <row r="692" spans="1:15" x14ac:dyDescent="0.25">
      <c r="A692" s="201"/>
      <c r="B692" s="173"/>
      <c r="C692" s="175"/>
      <c r="D692" s="184"/>
      <c r="E692" s="185"/>
      <c r="F692" s="171"/>
      <c r="G692" s="171"/>
      <c r="H692" s="171"/>
      <c r="I692" s="171"/>
      <c r="J692" s="171"/>
      <c r="K692" s="171"/>
      <c r="L692" s="171"/>
      <c r="M692" s="171"/>
      <c r="N692" s="171"/>
      <c r="O692" s="171"/>
    </row>
    <row r="693" spans="1:15" x14ac:dyDescent="0.25">
      <c r="A693" s="201"/>
      <c r="B693" s="173"/>
      <c r="C693" s="175"/>
      <c r="D693" s="184"/>
      <c r="E693" s="185"/>
      <c r="F693" s="171"/>
      <c r="G693" s="171"/>
      <c r="H693" s="171"/>
      <c r="I693" s="171"/>
      <c r="J693" s="171"/>
      <c r="K693" s="171"/>
      <c r="L693" s="171"/>
      <c r="M693" s="171"/>
      <c r="N693" s="171"/>
      <c r="O693" s="171"/>
    </row>
    <row r="694" spans="1:15" x14ac:dyDescent="0.25">
      <c r="A694" s="201"/>
      <c r="B694" s="173"/>
      <c r="C694" s="175"/>
      <c r="D694" s="184"/>
      <c r="E694" s="185"/>
      <c r="F694" s="171"/>
      <c r="G694" s="171"/>
      <c r="H694" s="171"/>
      <c r="I694" s="171"/>
      <c r="J694" s="171"/>
      <c r="K694" s="171"/>
      <c r="L694" s="171"/>
      <c r="M694" s="171"/>
      <c r="N694" s="171"/>
      <c r="O694" s="171"/>
    </row>
    <row r="695" spans="1:15" x14ac:dyDescent="0.25">
      <c r="A695" s="201"/>
      <c r="B695" s="173"/>
      <c r="C695" s="175"/>
      <c r="D695" s="184"/>
      <c r="E695" s="185"/>
      <c r="F695" s="171"/>
      <c r="G695" s="171"/>
      <c r="H695" s="171"/>
      <c r="I695" s="171"/>
      <c r="J695" s="171"/>
      <c r="K695" s="171"/>
      <c r="L695" s="171"/>
      <c r="M695" s="171"/>
      <c r="N695" s="171"/>
      <c r="O695" s="171"/>
    </row>
    <row r="696" spans="1:15" x14ac:dyDescent="0.25">
      <c r="A696" s="201"/>
      <c r="B696" s="173"/>
      <c r="C696" s="175"/>
      <c r="D696" s="184"/>
      <c r="E696" s="185"/>
      <c r="F696" s="171"/>
      <c r="G696" s="171"/>
      <c r="H696" s="171"/>
      <c r="I696" s="171"/>
      <c r="J696" s="171"/>
      <c r="K696" s="171"/>
      <c r="L696" s="171"/>
      <c r="M696" s="171"/>
      <c r="N696" s="171"/>
      <c r="O696" s="171"/>
    </row>
    <row r="697" spans="1:15" x14ac:dyDescent="0.25">
      <c r="A697" s="201"/>
      <c r="B697" s="173"/>
      <c r="C697" s="175"/>
      <c r="D697" s="184"/>
      <c r="E697" s="185"/>
      <c r="F697" s="171"/>
      <c r="G697" s="171"/>
      <c r="H697" s="171"/>
      <c r="I697" s="171"/>
      <c r="J697" s="171"/>
      <c r="K697" s="171"/>
      <c r="L697" s="171"/>
      <c r="M697" s="171"/>
      <c r="N697" s="171"/>
      <c r="O697" s="171"/>
    </row>
    <row r="698" spans="1:15" x14ac:dyDescent="0.25">
      <c r="A698" s="201"/>
      <c r="B698" s="173"/>
      <c r="C698" s="175"/>
      <c r="D698" s="184"/>
      <c r="E698" s="185"/>
      <c r="F698" s="171"/>
      <c r="G698" s="171"/>
      <c r="H698" s="171"/>
      <c r="I698" s="171"/>
      <c r="J698" s="171"/>
      <c r="K698" s="171"/>
      <c r="L698" s="171"/>
      <c r="M698" s="171"/>
      <c r="N698" s="171"/>
      <c r="O698" s="171"/>
    </row>
    <row r="699" spans="1:15" x14ac:dyDescent="0.25">
      <c r="A699" s="201"/>
      <c r="B699" s="173"/>
      <c r="C699" s="175"/>
      <c r="D699" s="184"/>
      <c r="E699" s="185"/>
      <c r="F699" s="171"/>
      <c r="G699" s="171"/>
      <c r="H699" s="171"/>
      <c r="I699" s="171"/>
      <c r="J699" s="171"/>
      <c r="K699" s="171"/>
      <c r="L699" s="171"/>
      <c r="M699" s="171"/>
      <c r="N699" s="171"/>
      <c r="O699" s="171"/>
    </row>
    <row r="700" spans="1:15" x14ac:dyDescent="0.25">
      <c r="A700" s="201"/>
      <c r="B700" s="173"/>
      <c r="C700" s="175"/>
      <c r="D700" s="184"/>
      <c r="E700" s="185"/>
      <c r="F700" s="171"/>
      <c r="G700" s="171"/>
      <c r="H700" s="171"/>
      <c r="I700" s="171"/>
      <c r="J700" s="171"/>
      <c r="K700" s="171"/>
      <c r="L700" s="171"/>
      <c r="M700" s="171"/>
      <c r="N700" s="171"/>
      <c r="O700" s="171"/>
    </row>
    <row r="701" spans="1:15" x14ac:dyDescent="0.25">
      <c r="A701" s="201"/>
      <c r="B701" s="173"/>
      <c r="C701" s="175"/>
      <c r="D701" s="184"/>
      <c r="E701" s="185"/>
      <c r="F701" s="171"/>
      <c r="G701" s="171"/>
      <c r="H701" s="171"/>
      <c r="I701" s="171"/>
      <c r="J701" s="171"/>
      <c r="K701" s="171"/>
      <c r="L701" s="171"/>
      <c r="M701" s="171"/>
      <c r="N701" s="171"/>
      <c r="O701" s="171"/>
    </row>
    <row r="702" spans="1:15" x14ac:dyDescent="0.25">
      <c r="A702" s="201"/>
      <c r="B702" s="173"/>
      <c r="C702" s="175"/>
      <c r="D702" s="184"/>
      <c r="E702" s="185"/>
      <c r="F702" s="171"/>
      <c r="G702" s="171"/>
      <c r="H702" s="171"/>
      <c r="I702" s="171"/>
      <c r="J702" s="171"/>
      <c r="K702" s="171"/>
      <c r="L702" s="171"/>
      <c r="M702" s="171"/>
      <c r="N702" s="171"/>
      <c r="O702" s="171"/>
    </row>
    <row r="703" spans="1:15" x14ac:dyDescent="0.25">
      <c r="A703" s="201"/>
      <c r="B703" s="173"/>
      <c r="C703" s="175"/>
      <c r="D703" s="184"/>
      <c r="E703" s="185"/>
      <c r="F703" s="171"/>
      <c r="G703" s="171"/>
      <c r="H703" s="171"/>
      <c r="I703" s="171"/>
      <c r="J703" s="171"/>
      <c r="K703" s="171"/>
      <c r="L703" s="171"/>
      <c r="M703" s="171"/>
      <c r="N703" s="171"/>
      <c r="O703" s="171"/>
    </row>
    <row r="704" spans="1:15" x14ac:dyDescent="0.25">
      <c r="A704" s="201"/>
      <c r="B704" s="173"/>
      <c r="C704" s="175"/>
      <c r="D704" s="184"/>
      <c r="E704" s="185"/>
      <c r="F704" s="171"/>
      <c r="G704" s="171"/>
      <c r="H704" s="171"/>
      <c r="I704" s="171"/>
      <c r="J704" s="171"/>
      <c r="K704" s="171"/>
      <c r="L704" s="171"/>
      <c r="M704" s="171"/>
      <c r="N704" s="171"/>
      <c r="O704" s="171"/>
    </row>
    <row r="705" spans="1:15" x14ac:dyDescent="0.25">
      <c r="A705" s="201"/>
      <c r="B705" s="173"/>
      <c r="C705" s="175"/>
      <c r="D705" s="184"/>
      <c r="E705" s="185"/>
      <c r="F705" s="171"/>
      <c r="G705" s="171"/>
      <c r="H705" s="171"/>
      <c r="I705" s="171"/>
      <c r="J705" s="171"/>
      <c r="K705" s="171"/>
      <c r="L705" s="171"/>
      <c r="M705" s="171"/>
      <c r="N705" s="171"/>
      <c r="O705" s="171"/>
    </row>
    <row r="706" spans="1:15" x14ac:dyDescent="0.25">
      <c r="A706" s="201"/>
      <c r="B706" s="173"/>
      <c r="C706" s="175"/>
      <c r="D706" s="184"/>
      <c r="E706" s="185"/>
      <c r="F706" s="171"/>
      <c r="G706" s="171"/>
      <c r="H706" s="171"/>
      <c r="I706" s="171"/>
      <c r="J706" s="171"/>
      <c r="K706" s="171"/>
      <c r="L706" s="171"/>
      <c r="M706" s="171"/>
      <c r="N706" s="171"/>
      <c r="O706" s="171"/>
    </row>
    <row r="707" spans="1:15" x14ac:dyDescent="0.25">
      <c r="A707" s="201"/>
      <c r="B707" s="173"/>
      <c r="C707" s="175"/>
      <c r="D707" s="184"/>
      <c r="E707" s="185"/>
      <c r="F707" s="171"/>
      <c r="G707" s="171"/>
      <c r="H707" s="171"/>
      <c r="I707" s="171"/>
      <c r="J707" s="171"/>
      <c r="K707" s="171"/>
      <c r="L707" s="171"/>
      <c r="M707" s="171"/>
      <c r="N707" s="171"/>
      <c r="O707" s="171"/>
    </row>
    <row r="708" spans="1:15" x14ac:dyDescent="0.25">
      <c r="A708" s="201"/>
      <c r="B708" s="173"/>
      <c r="C708" s="175"/>
      <c r="D708" s="184"/>
      <c r="E708" s="185"/>
      <c r="F708" s="171"/>
      <c r="G708" s="171"/>
      <c r="H708" s="171"/>
      <c r="I708" s="171"/>
      <c r="J708" s="171"/>
      <c r="K708" s="171"/>
      <c r="L708" s="171"/>
      <c r="M708" s="171"/>
      <c r="N708" s="171"/>
      <c r="O708" s="171"/>
    </row>
    <row r="709" spans="1:15" x14ac:dyDescent="0.25">
      <c r="A709" s="201"/>
      <c r="B709" s="173"/>
      <c r="C709" s="175"/>
      <c r="D709" s="184"/>
      <c r="E709" s="185"/>
      <c r="F709" s="171"/>
      <c r="G709" s="171"/>
      <c r="H709" s="171"/>
      <c r="I709" s="171"/>
      <c r="J709" s="171"/>
      <c r="K709" s="171"/>
      <c r="L709" s="171"/>
      <c r="M709" s="171"/>
      <c r="N709" s="171"/>
      <c r="O709" s="171"/>
    </row>
    <row r="710" spans="1:15" x14ac:dyDescent="0.25">
      <c r="A710" s="201"/>
      <c r="B710" s="173"/>
      <c r="C710" s="175"/>
      <c r="D710" s="184"/>
      <c r="E710" s="185"/>
      <c r="F710" s="171"/>
      <c r="G710" s="171"/>
      <c r="H710" s="171"/>
      <c r="I710" s="171"/>
      <c r="J710" s="171"/>
      <c r="K710" s="171"/>
      <c r="L710" s="171"/>
      <c r="M710" s="171"/>
      <c r="N710" s="171"/>
      <c r="O710" s="171"/>
    </row>
    <row r="711" spans="1:15" x14ac:dyDescent="0.25">
      <c r="A711" s="201"/>
      <c r="B711" s="173"/>
      <c r="C711" s="175"/>
      <c r="D711" s="184"/>
      <c r="E711" s="185"/>
      <c r="F711" s="171"/>
      <c r="G711" s="171"/>
      <c r="H711" s="171"/>
      <c r="I711" s="171"/>
      <c r="J711" s="171"/>
      <c r="K711" s="171"/>
      <c r="L711" s="171"/>
      <c r="M711" s="171"/>
      <c r="N711" s="171"/>
      <c r="O711" s="171"/>
    </row>
    <row r="712" spans="1:15" x14ac:dyDescent="0.25">
      <c r="A712" s="201"/>
      <c r="B712" s="173"/>
      <c r="C712" s="175"/>
      <c r="D712" s="184"/>
      <c r="E712" s="185"/>
      <c r="F712" s="171"/>
      <c r="G712" s="171"/>
      <c r="H712" s="171"/>
      <c r="I712" s="171"/>
      <c r="J712" s="171"/>
      <c r="K712" s="171"/>
      <c r="L712" s="171"/>
      <c r="M712" s="171"/>
      <c r="N712" s="171"/>
      <c r="O712" s="171"/>
    </row>
    <row r="713" spans="1:15" x14ac:dyDescent="0.25">
      <c r="A713" s="201"/>
      <c r="B713" s="173"/>
      <c r="C713" s="175"/>
      <c r="D713" s="184"/>
      <c r="E713" s="185"/>
      <c r="F713" s="171"/>
      <c r="G713" s="171"/>
      <c r="H713" s="171"/>
      <c r="I713" s="171"/>
      <c r="J713" s="171"/>
      <c r="K713" s="171"/>
      <c r="L713" s="171"/>
      <c r="M713" s="171"/>
      <c r="N713" s="171"/>
      <c r="O713" s="171"/>
    </row>
    <row r="714" spans="1:15" x14ac:dyDescent="0.25">
      <c r="A714" s="201"/>
      <c r="B714" s="173"/>
      <c r="C714" s="175"/>
      <c r="D714" s="184"/>
      <c r="E714" s="185"/>
      <c r="F714" s="171"/>
      <c r="G714" s="171"/>
      <c r="H714" s="171"/>
      <c r="I714" s="171"/>
      <c r="J714" s="171"/>
      <c r="K714" s="171"/>
      <c r="L714" s="171"/>
      <c r="M714" s="171"/>
      <c r="N714" s="171"/>
      <c r="O714" s="171"/>
    </row>
    <row r="715" spans="1:15" x14ac:dyDescent="0.25">
      <c r="A715" s="201"/>
      <c r="B715" s="173"/>
      <c r="C715" s="175"/>
      <c r="D715" s="184"/>
      <c r="E715" s="185"/>
      <c r="F715" s="171"/>
      <c r="G715" s="171"/>
      <c r="H715" s="171"/>
      <c r="I715" s="171"/>
      <c r="J715" s="171"/>
      <c r="K715" s="171"/>
      <c r="L715" s="171"/>
      <c r="M715" s="171"/>
      <c r="N715" s="171"/>
      <c r="O715" s="171"/>
    </row>
    <row r="716" spans="1:15" x14ac:dyDescent="0.25">
      <c r="A716" s="201"/>
      <c r="B716" s="173"/>
      <c r="C716" s="175"/>
      <c r="D716" s="184"/>
      <c r="E716" s="185"/>
      <c r="F716" s="171"/>
      <c r="G716" s="171"/>
      <c r="H716" s="171"/>
      <c r="I716" s="171"/>
      <c r="J716" s="171"/>
      <c r="K716" s="171"/>
      <c r="L716" s="171"/>
      <c r="M716" s="171"/>
      <c r="N716" s="171"/>
      <c r="O716" s="171"/>
    </row>
    <row r="717" spans="1:15" x14ac:dyDescent="0.25">
      <c r="A717" s="201"/>
      <c r="B717" s="173"/>
      <c r="C717" s="175"/>
      <c r="D717" s="184"/>
      <c r="E717" s="185"/>
      <c r="F717" s="171"/>
      <c r="G717" s="171"/>
      <c r="H717" s="171"/>
      <c r="I717" s="171"/>
      <c r="J717" s="171"/>
      <c r="K717" s="171"/>
      <c r="L717" s="171"/>
      <c r="M717" s="171"/>
      <c r="N717" s="171"/>
      <c r="O717" s="171"/>
    </row>
    <row r="718" spans="1:15" x14ac:dyDescent="0.25">
      <c r="A718" s="201"/>
      <c r="B718" s="173"/>
      <c r="C718" s="175"/>
      <c r="D718" s="184"/>
      <c r="E718" s="185"/>
      <c r="F718" s="171"/>
      <c r="G718" s="171"/>
      <c r="H718" s="171"/>
      <c r="I718" s="171"/>
      <c r="J718" s="171"/>
      <c r="K718" s="171"/>
      <c r="L718" s="171"/>
      <c r="M718" s="171"/>
      <c r="N718" s="171"/>
      <c r="O718" s="171"/>
    </row>
    <row r="719" spans="1:15" x14ac:dyDescent="0.25">
      <c r="A719" s="201"/>
      <c r="B719" s="173"/>
      <c r="C719" s="175"/>
      <c r="D719" s="184"/>
      <c r="E719" s="185"/>
      <c r="F719" s="171"/>
      <c r="G719" s="171"/>
      <c r="H719" s="171"/>
      <c r="I719" s="171"/>
      <c r="J719" s="171"/>
      <c r="K719" s="171"/>
      <c r="L719" s="171"/>
      <c r="M719" s="171"/>
      <c r="N719" s="171"/>
      <c r="O719" s="171"/>
    </row>
    <row r="720" spans="1:15" x14ac:dyDescent="0.25">
      <c r="A720" s="201"/>
      <c r="B720" s="173"/>
      <c r="C720" s="175"/>
      <c r="D720" s="184"/>
      <c r="E720" s="185"/>
      <c r="F720" s="171"/>
      <c r="G720" s="171"/>
      <c r="H720" s="171"/>
      <c r="I720" s="171"/>
      <c r="J720" s="171"/>
      <c r="K720" s="171"/>
      <c r="L720" s="171"/>
      <c r="M720" s="171"/>
      <c r="N720" s="171"/>
      <c r="O720" s="171"/>
    </row>
    <row r="721" spans="1:15" x14ac:dyDescent="0.25">
      <c r="A721" s="201"/>
      <c r="B721" s="173"/>
      <c r="C721" s="175"/>
      <c r="D721" s="184"/>
      <c r="E721" s="185"/>
      <c r="F721" s="171"/>
      <c r="G721" s="171"/>
      <c r="H721" s="171"/>
      <c r="I721" s="171"/>
      <c r="J721" s="171"/>
      <c r="K721" s="171"/>
      <c r="L721" s="171"/>
      <c r="M721" s="171"/>
      <c r="N721" s="171"/>
      <c r="O721" s="171"/>
    </row>
    <row r="722" spans="1:15" x14ac:dyDescent="0.25">
      <c r="A722" s="201"/>
      <c r="B722" s="173"/>
      <c r="C722" s="175"/>
      <c r="D722" s="184"/>
      <c r="E722" s="185"/>
      <c r="F722" s="171"/>
      <c r="G722" s="171"/>
      <c r="H722" s="171"/>
      <c r="I722" s="171"/>
      <c r="J722" s="171"/>
      <c r="K722" s="171"/>
      <c r="L722" s="171"/>
      <c r="M722" s="171"/>
      <c r="N722" s="171"/>
      <c r="O722" s="171"/>
    </row>
    <row r="723" spans="1:15" x14ac:dyDescent="0.25">
      <c r="A723" s="201"/>
      <c r="B723" s="173"/>
      <c r="C723" s="175"/>
      <c r="D723" s="184"/>
      <c r="E723" s="185"/>
      <c r="F723" s="171"/>
      <c r="G723" s="171"/>
      <c r="H723" s="171"/>
      <c r="I723" s="171"/>
      <c r="J723" s="171"/>
      <c r="K723" s="171"/>
      <c r="L723" s="171"/>
      <c r="M723" s="171"/>
      <c r="N723" s="171"/>
      <c r="O723" s="171"/>
    </row>
    <row r="724" spans="1:15" x14ac:dyDescent="0.25">
      <c r="A724" s="201"/>
      <c r="B724" s="173"/>
      <c r="C724" s="175"/>
      <c r="D724" s="184"/>
      <c r="E724" s="185"/>
      <c r="F724" s="171"/>
      <c r="G724" s="171"/>
      <c r="H724" s="171"/>
      <c r="I724" s="171"/>
      <c r="J724" s="171"/>
      <c r="K724" s="171"/>
      <c r="L724" s="171"/>
      <c r="M724" s="171"/>
      <c r="N724" s="171"/>
      <c r="O724" s="171"/>
    </row>
    <row r="725" spans="1:15" x14ac:dyDescent="0.25">
      <c r="A725" s="201"/>
      <c r="B725" s="173"/>
      <c r="C725" s="175"/>
      <c r="D725" s="184"/>
      <c r="E725" s="185"/>
      <c r="F725" s="171"/>
      <c r="G725" s="171"/>
      <c r="H725" s="171"/>
      <c r="I725" s="171"/>
      <c r="J725" s="171"/>
      <c r="K725" s="171"/>
      <c r="L725" s="171"/>
      <c r="M725" s="171"/>
      <c r="N725" s="171"/>
      <c r="O725" s="171"/>
    </row>
    <row r="726" spans="1:15" x14ac:dyDescent="0.25">
      <c r="A726" s="201"/>
      <c r="B726" s="173"/>
      <c r="C726" s="175"/>
      <c r="D726" s="184"/>
      <c r="E726" s="185"/>
      <c r="F726" s="171"/>
      <c r="G726" s="171"/>
      <c r="H726" s="171"/>
      <c r="I726" s="171"/>
      <c r="J726" s="171"/>
      <c r="K726" s="171"/>
      <c r="L726" s="171"/>
      <c r="M726" s="171"/>
      <c r="N726" s="171"/>
      <c r="O726" s="171"/>
    </row>
    <row r="727" spans="1:15" x14ac:dyDescent="0.25">
      <c r="A727" s="201"/>
      <c r="B727" s="173"/>
      <c r="C727" s="175"/>
      <c r="D727" s="184"/>
      <c r="E727" s="185"/>
      <c r="F727" s="171"/>
      <c r="G727" s="171"/>
      <c r="H727" s="171"/>
      <c r="I727" s="171"/>
      <c r="J727" s="171"/>
      <c r="K727" s="171"/>
      <c r="L727" s="171"/>
      <c r="M727" s="171"/>
      <c r="N727" s="171"/>
      <c r="O727" s="171"/>
    </row>
    <row r="728" spans="1:15" x14ac:dyDescent="0.25">
      <c r="A728" s="201"/>
      <c r="B728" s="173"/>
      <c r="C728" s="175"/>
      <c r="D728" s="184"/>
      <c r="E728" s="185"/>
      <c r="F728" s="171"/>
      <c r="G728" s="171"/>
      <c r="H728" s="171"/>
      <c r="I728" s="171"/>
      <c r="J728" s="171"/>
      <c r="K728" s="171"/>
      <c r="L728" s="171"/>
      <c r="M728" s="171"/>
      <c r="N728" s="171"/>
      <c r="O728" s="171"/>
    </row>
    <row r="729" spans="1:15" x14ac:dyDescent="0.25">
      <c r="A729" s="201"/>
      <c r="B729" s="173"/>
      <c r="C729" s="175"/>
      <c r="D729" s="184"/>
      <c r="E729" s="185"/>
      <c r="F729" s="171"/>
      <c r="G729" s="171"/>
      <c r="H729" s="171"/>
      <c r="I729" s="171"/>
      <c r="J729" s="171"/>
      <c r="K729" s="171"/>
      <c r="L729" s="171"/>
      <c r="M729" s="171"/>
      <c r="N729" s="171"/>
      <c r="O729" s="171"/>
    </row>
    <row r="730" spans="1:15" x14ac:dyDescent="0.25">
      <c r="A730" s="201"/>
      <c r="B730" s="173"/>
      <c r="C730" s="175"/>
      <c r="D730" s="184"/>
      <c r="E730" s="185"/>
      <c r="F730" s="171"/>
      <c r="G730" s="171"/>
      <c r="H730" s="171"/>
      <c r="I730" s="171"/>
      <c r="J730" s="171"/>
      <c r="K730" s="171"/>
      <c r="L730" s="171"/>
      <c r="M730" s="171"/>
      <c r="N730" s="171"/>
      <c r="O730" s="171"/>
    </row>
    <row r="731" spans="1:15" x14ac:dyDescent="0.25">
      <c r="A731" s="201"/>
      <c r="B731" s="173"/>
      <c r="C731" s="175"/>
      <c r="D731" s="184"/>
      <c r="E731" s="185"/>
      <c r="F731" s="171"/>
      <c r="G731" s="171"/>
      <c r="H731" s="171"/>
      <c r="I731" s="171"/>
      <c r="J731" s="171"/>
      <c r="K731" s="171"/>
      <c r="L731" s="171"/>
      <c r="M731" s="171"/>
      <c r="N731" s="171"/>
      <c r="O731" s="171"/>
    </row>
    <row r="732" spans="1:15" x14ac:dyDescent="0.25">
      <c r="A732" s="201"/>
      <c r="B732" s="173"/>
      <c r="C732" s="175"/>
      <c r="D732" s="184"/>
      <c r="E732" s="185"/>
      <c r="F732" s="171"/>
      <c r="G732" s="171"/>
      <c r="H732" s="171"/>
      <c r="I732" s="171"/>
      <c r="J732" s="171"/>
      <c r="K732" s="171"/>
      <c r="L732" s="171"/>
      <c r="M732" s="171"/>
      <c r="N732" s="171"/>
      <c r="O732" s="171"/>
    </row>
    <row r="733" spans="1:15" x14ac:dyDescent="0.25">
      <c r="A733" s="201"/>
      <c r="B733" s="173"/>
      <c r="C733" s="175"/>
      <c r="D733" s="184"/>
      <c r="E733" s="185"/>
      <c r="F733" s="171"/>
      <c r="G733" s="171"/>
      <c r="H733" s="171"/>
      <c r="I733" s="171"/>
      <c r="J733" s="171"/>
      <c r="K733" s="171"/>
      <c r="L733" s="171"/>
      <c r="M733" s="171"/>
      <c r="N733" s="171"/>
      <c r="O733" s="171"/>
    </row>
    <row r="734" spans="1:15" x14ac:dyDescent="0.25">
      <c r="A734" s="201"/>
      <c r="B734" s="173"/>
      <c r="C734" s="175"/>
      <c r="D734" s="184"/>
      <c r="E734" s="185"/>
      <c r="F734" s="171"/>
      <c r="G734" s="171"/>
      <c r="H734" s="171"/>
      <c r="I734" s="171"/>
      <c r="J734" s="171"/>
      <c r="K734" s="171"/>
      <c r="L734" s="171"/>
      <c r="M734" s="171"/>
      <c r="N734" s="171"/>
      <c r="O734" s="171"/>
    </row>
    <row r="735" spans="1:15" x14ac:dyDescent="0.25">
      <c r="A735" s="201"/>
      <c r="B735" s="173"/>
      <c r="C735" s="175"/>
      <c r="D735" s="184"/>
      <c r="E735" s="185"/>
      <c r="F735" s="171"/>
      <c r="G735" s="171"/>
      <c r="H735" s="171"/>
      <c r="I735" s="171"/>
      <c r="J735" s="171"/>
      <c r="K735" s="171"/>
      <c r="L735" s="171"/>
      <c r="M735" s="171"/>
      <c r="N735" s="171"/>
      <c r="O735" s="171"/>
    </row>
    <row r="736" spans="1:15" x14ac:dyDescent="0.25">
      <c r="A736" s="201"/>
      <c r="B736" s="173"/>
      <c r="C736" s="175"/>
      <c r="D736" s="184"/>
      <c r="E736" s="185"/>
      <c r="F736" s="171"/>
      <c r="G736" s="171"/>
      <c r="H736" s="171"/>
      <c r="I736" s="171"/>
      <c r="J736" s="171"/>
      <c r="K736" s="171"/>
      <c r="L736" s="171"/>
      <c r="M736" s="171"/>
      <c r="N736" s="171"/>
      <c r="O736" s="171"/>
    </row>
    <row r="737" spans="1:15" x14ac:dyDescent="0.25">
      <c r="A737" s="201"/>
      <c r="B737" s="173"/>
      <c r="C737" s="175"/>
      <c r="D737" s="184"/>
      <c r="E737" s="185"/>
      <c r="F737" s="171"/>
      <c r="G737" s="171"/>
      <c r="H737" s="171"/>
      <c r="I737" s="171"/>
      <c r="J737" s="171"/>
      <c r="K737" s="171"/>
      <c r="L737" s="171"/>
      <c r="M737" s="171"/>
      <c r="N737" s="171"/>
      <c r="O737" s="171"/>
    </row>
    <row r="738" spans="1:15" x14ac:dyDescent="0.25">
      <c r="A738" s="201"/>
      <c r="B738" s="173"/>
      <c r="C738" s="175"/>
      <c r="D738" s="184"/>
      <c r="E738" s="185"/>
      <c r="F738" s="171"/>
      <c r="G738" s="171"/>
      <c r="H738" s="171"/>
      <c r="I738" s="171"/>
      <c r="J738" s="171"/>
      <c r="K738" s="171"/>
      <c r="L738" s="171"/>
      <c r="M738" s="171"/>
      <c r="N738" s="171"/>
      <c r="O738" s="171"/>
    </row>
    <row r="739" spans="1:15" x14ac:dyDescent="0.25">
      <c r="A739" s="201"/>
      <c r="B739" s="173"/>
      <c r="C739" s="175"/>
      <c r="D739" s="184"/>
      <c r="E739" s="185"/>
      <c r="F739" s="171"/>
      <c r="G739" s="171"/>
      <c r="H739" s="171"/>
      <c r="I739" s="171"/>
      <c r="J739" s="171"/>
      <c r="K739" s="171"/>
      <c r="L739" s="171"/>
      <c r="M739" s="171"/>
      <c r="N739" s="171"/>
      <c r="O739" s="171"/>
    </row>
    <row r="740" spans="1:15" x14ac:dyDescent="0.25">
      <c r="A740" s="201"/>
      <c r="B740" s="173"/>
      <c r="C740" s="175"/>
      <c r="D740" s="184"/>
      <c r="E740" s="185"/>
      <c r="F740" s="171"/>
      <c r="G740" s="171"/>
      <c r="H740" s="171"/>
      <c r="I740" s="171"/>
      <c r="J740" s="171"/>
      <c r="K740" s="171"/>
      <c r="L740" s="171"/>
      <c r="M740" s="171"/>
      <c r="N740" s="171"/>
      <c r="O740" s="171"/>
    </row>
    <row r="741" spans="1:15" x14ac:dyDescent="0.25">
      <c r="A741" s="201"/>
      <c r="B741" s="173"/>
      <c r="C741" s="175"/>
      <c r="D741" s="184"/>
      <c r="E741" s="185"/>
      <c r="F741" s="171"/>
      <c r="G741" s="171"/>
      <c r="H741" s="171"/>
      <c r="I741" s="171"/>
      <c r="J741" s="171"/>
      <c r="K741" s="171"/>
      <c r="L741" s="171"/>
      <c r="M741" s="171"/>
      <c r="N741" s="171"/>
      <c r="O741" s="171"/>
    </row>
    <row r="742" spans="1:15" x14ac:dyDescent="0.25">
      <c r="A742" s="201"/>
      <c r="B742" s="173"/>
      <c r="C742" s="175"/>
      <c r="D742" s="184"/>
      <c r="E742" s="185"/>
      <c r="F742" s="171"/>
      <c r="G742" s="171"/>
      <c r="H742" s="171"/>
      <c r="I742" s="171"/>
      <c r="J742" s="171"/>
      <c r="K742" s="171"/>
      <c r="L742" s="171"/>
      <c r="M742" s="171"/>
      <c r="N742" s="171"/>
      <c r="O742" s="171"/>
    </row>
    <row r="743" spans="1:15" x14ac:dyDescent="0.25">
      <c r="A743" s="201"/>
      <c r="B743" s="173"/>
      <c r="C743" s="175"/>
      <c r="D743" s="184"/>
      <c r="E743" s="185"/>
      <c r="F743" s="171"/>
      <c r="G743" s="171"/>
      <c r="H743" s="171"/>
      <c r="I743" s="171"/>
      <c r="J743" s="171"/>
      <c r="K743" s="171"/>
      <c r="L743" s="171"/>
      <c r="M743" s="171"/>
      <c r="N743" s="171"/>
      <c r="O743" s="171"/>
    </row>
    <row r="744" spans="1:15" x14ac:dyDescent="0.25">
      <c r="A744" s="201"/>
      <c r="B744" s="173"/>
      <c r="C744" s="175"/>
      <c r="D744" s="184"/>
      <c r="E744" s="185"/>
      <c r="F744" s="171"/>
      <c r="G744" s="171"/>
      <c r="H744" s="171"/>
      <c r="I744" s="171"/>
      <c r="J744" s="171"/>
      <c r="K744" s="171"/>
      <c r="L744" s="171"/>
      <c r="M744" s="171"/>
      <c r="N744" s="171"/>
      <c r="O744" s="171"/>
    </row>
    <row r="745" spans="1:15" x14ac:dyDescent="0.25">
      <c r="A745" s="201"/>
      <c r="B745" s="173"/>
      <c r="C745" s="175"/>
      <c r="D745" s="184"/>
      <c r="E745" s="185"/>
      <c r="F745" s="171"/>
      <c r="G745" s="171"/>
      <c r="H745" s="171"/>
      <c r="I745" s="171"/>
      <c r="J745" s="171"/>
      <c r="K745" s="171"/>
      <c r="L745" s="171"/>
      <c r="M745" s="171"/>
      <c r="N745" s="171"/>
      <c r="O745" s="171"/>
    </row>
    <row r="746" spans="1:15" x14ac:dyDescent="0.25">
      <c r="A746" s="201"/>
      <c r="B746" s="173"/>
      <c r="C746" s="175"/>
      <c r="D746" s="184"/>
      <c r="E746" s="185"/>
      <c r="F746" s="171"/>
      <c r="G746" s="171"/>
      <c r="H746" s="171"/>
      <c r="I746" s="171"/>
      <c r="J746" s="171"/>
      <c r="K746" s="171"/>
      <c r="L746" s="171"/>
      <c r="M746" s="171"/>
      <c r="N746" s="171"/>
      <c r="O746" s="171"/>
    </row>
    <row r="747" spans="1:15" x14ac:dyDescent="0.25">
      <c r="A747" s="201"/>
      <c r="B747" s="173"/>
      <c r="C747" s="175"/>
      <c r="D747" s="184"/>
      <c r="E747" s="185"/>
      <c r="F747" s="171"/>
      <c r="G747" s="171"/>
      <c r="H747" s="171"/>
      <c r="I747" s="171"/>
      <c r="J747" s="171"/>
      <c r="K747" s="171"/>
      <c r="L747" s="171"/>
      <c r="M747" s="171"/>
      <c r="N747" s="171"/>
      <c r="O747" s="171"/>
    </row>
    <row r="748" spans="1:15" x14ac:dyDescent="0.25">
      <c r="A748" s="201"/>
      <c r="B748" s="173"/>
      <c r="C748" s="175"/>
      <c r="D748" s="184"/>
      <c r="E748" s="185"/>
      <c r="F748" s="171"/>
      <c r="G748" s="171"/>
      <c r="H748" s="171"/>
      <c r="I748" s="171"/>
      <c r="J748" s="171"/>
      <c r="K748" s="171"/>
      <c r="L748" s="171"/>
      <c r="M748" s="171"/>
      <c r="N748" s="171"/>
      <c r="O748" s="171"/>
    </row>
    <row r="749" spans="1:15" x14ac:dyDescent="0.25">
      <c r="A749" s="201"/>
      <c r="B749" s="173"/>
      <c r="C749" s="175"/>
      <c r="D749" s="184"/>
      <c r="E749" s="185"/>
      <c r="F749" s="171"/>
      <c r="G749" s="171"/>
      <c r="H749" s="171"/>
      <c r="I749" s="171"/>
      <c r="J749" s="171"/>
      <c r="K749" s="171"/>
      <c r="L749" s="171"/>
      <c r="M749" s="171"/>
      <c r="N749" s="171"/>
      <c r="O749" s="171"/>
    </row>
    <row r="750" spans="1:15" x14ac:dyDescent="0.25">
      <c r="A750" s="201"/>
      <c r="B750" s="173"/>
      <c r="C750" s="175"/>
      <c r="D750" s="184"/>
      <c r="E750" s="185"/>
      <c r="F750" s="171"/>
      <c r="G750" s="171"/>
      <c r="H750" s="171"/>
      <c r="I750" s="171"/>
      <c r="J750" s="171"/>
      <c r="K750" s="171"/>
      <c r="L750" s="171"/>
      <c r="M750" s="171"/>
      <c r="N750" s="171"/>
      <c r="O750" s="171"/>
    </row>
    <row r="751" spans="1:15" x14ac:dyDescent="0.25">
      <c r="A751" s="201"/>
      <c r="B751" s="173"/>
      <c r="C751" s="175"/>
      <c r="D751" s="186"/>
      <c r="E751" s="185"/>
      <c r="F751" s="171"/>
      <c r="G751" s="171"/>
      <c r="H751" s="171"/>
      <c r="I751" s="171"/>
      <c r="J751" s="171"/>
      <c r="K751" s="171"/>
      <c r="L751" s="171"/>
      <c r="M751" s="171"/>
      <c r="N751" s="171"/>
      <c r="O751" s="171"/>
    </row>
  </sheetData>
  <protectedRanges>
    <protectedRange algorithmName="SHA-512" hashValue="V3MAWm5X5XrUGpr8JKUySROvob0oQJUADbRHimzrJaduO3kjepw1rntMjAZLP47yQKso+lDHVMr5LGpF4tI8zQ==" saltValue="3CMcRIlbBULeG1WUaDTcyA==" spinCount="100000" sqref="A6" name="Диапазон1"/>
    <protectedRange algorithmName="SHA-512" hashValue="V3MAWm5X5XrUGpr8JKUySROvob0oQJUADbRHimzrJaduO3kjepw1rntMjAZLP47yQKso+lDHVMr5LGpF4tI8zQ==" saltValue="3CMcRIlbBULeG1WUaDTcyA==" spinCount="100000" sqref="A27" name="Диапазон1_12"/>
    <protectedRange algorithmName="SHA-512" hashValue="V3MAWm5X5XrUGpr8JKUySROvob0oQJUADbRHimzrJaduO3kjepw1rntMjAZLP47yQKso+lDHVMr5LGpF4tI8zQ==" saltValue="3CMcRIlbBULeG1WUaDTcyA==" spinCount="100000" sqref="A28" name="Диапазон1_12_3"/>
    <protectedRange algorithmName="SHA-512" hashValue="V3MAWm5X5XrUGpr8JKUySROvob0oQJUADbRHimzrJaduO3kjepw1rntMjAZLP47yQKso+lDHVMr5LGpF4tI8zQ==" saltValue="3CMcRIlbBULeG1WUaDTcyA==" spinCount="100000" sqref="A177" name="Диапазон1_12_2"/>
    <protectedRange algorithmName="SHA-512" hashValue="V3MAWm5X5XrUGpr8JKUySROvob0oQJUADbRHimzrJaduO3kjepw1rntMjAZLP47yQKso+lDHVMr5LGpF4tI8zQ==" saltValue="3CMcRIlbBULeG1WUaDTcyA==" spinCount="100000" sqref="A178" name="Диапазон1_12_12_1"/>
    <protectedRange algorithmName="SHA-512" hashValue="V3MAWm5X5XrUGpr8JKUySROvob0oQJUADbRHimzrJaduO3kjepw1rntMjAZLP47yQKso+lDHVMr5LGpF4tI8zQ==" saltValue="3CMcRIlbBULeG1WUaDTcyA==" spinCount="100000" sqref="A181 A179" name="Диапазон1_12_13"/>
    <protectedRange algorithmName="SHA-512" hashValue="V3MAWm5X5XrUGpr8JKUySROvob0oQJUADbRHimzrJaduO3kjepw1rntMjAZLP47yQKso+lDHVMr5LGpF4tI8zQ==" saltValue="3CMcRIlbBULeG1WUaDTcyA==" spinCount="100000" sqref="A182" name="Диапазон1_12_30"/>
    <protectedRange algorithmName="SHA-512" hashValue="V3MAWm5X5XrUGpr8JKUySROvob0oQJUADbRHimzrJaduO3kjepw1rntMjAZLP47yQKso+lDHVMr5LGpF4tI8zQ==" saltValue="3CMcRIlbBULeG1WUaDTcyA==" spinCount="100000" sqref="A183" name="Диапазон1_12_31"/>
    <protectedRange algorithmName="SHA-512" hashValue="V3MAWm5X5XrUGpr8JKUySROvob0oQJUADbRHimzrJaduO3kjepw1rntMjAZLP47yQKso+lDHVMr5LGpF4tI8zQ==" saltValue="3CMcRIlbBULeG1WUaDTcyA==" spinCount="100000" sqref="A184" name="Диапазон1_12_32"/>
    <protectedRange algorithmName="SHA-512" hashValue="V3MAWm5X5XrUGpr8JKUySROvob0oQJUADbRHimzrJaduO3kjepw1rntMjAZLP47yQKso+lDHVMr5LGpF4tI8zQ==" saltValue="3CMcRIlbBULeG1WUaDTcyA==" spinCount="100000" sqref="A189" name="Диапазон1_12_33"/>
    <protectedRange algorithmName="SHA-512" hashValue="V3MAWm5X5XrUGpr8JKUySROvob0oQJUADbRHimzrJaduO3kjepw1rntMjAZLP47yQKso+lDHVMr5LGpF4tI8zQ==" saltValue="3CMcRIlbBULeG1WUaDTcyA==" spinCount="100000" sqref="A190:A192" name="Диапазон1_12_34"/>
    <protectedRange algorithmName="SHA-512" hashValue="V3MAWm5X5XrUGpr8JKUySROvob0oQJUADbRHimzrJaduO3kjepw1rntMjAZLP47yQKso+lDHVMr5LGpF4tI8zQ==" saltValue="3CMcRIlbBULeG1WUaDTcyA==" spinCount="100000" sqref="A193:A194" name="Диапазон1_12_35"/>
    <protectedRange algorithmName="SHA-512" hashValue="V3MAWm5X5XrUGpr8JKUySROvob0oQJUADbRHimzrJaduO3kjepw1rntMjAZLP47yQKso+lDHVMr5LGpF4tI8zQ==" saltValue="3CMcRIlbBULeG1WUaDTcyA==" spinCount="100000" sqref="A195" name="Диапазон1_12_36"/>
    <protectedRange algorithmName="SHA-512" hashValue="V3MAWm5X5XrUGpr8JKUySROvob0oQJUADbRHimzrJaduO3kjepw1rntMjAZLP47yQKso+lDHVMr5LGpF4tI8zQ==" saltValue="3CMcRIlbBULeG1WUaDTcyA==" spinCount="100000" sqref="A196:A199" name="Диапазон1_12_37"/>
    <protectedRange algorithmName="SHA-512" hashValue="V3MAWm5X5XrUGpr8JKUySROvob0oQJUADbRHimzrJaduO3kjepw1rntMjAZLP47yQKso+lDHVMr5LGpF4tI8zQ==" saltValue="3CMcRIlbBULeG1WUaDTcyA==" spinCount="100000" sqref="A200" name="Диапазон1_12_38"/>
  </protectedRanges>
  <autoFilter ref="A5:O751"/>
  <mergeCells count="7">
    <mergeCell ref="A1:O2"/>
    <mergeCell ref="A3:A4"/>
    <mergeCell ref="B3:B4"/>
    <mergeCell ref="C3:C4"/>
    <mergeCell ref="D3:K3"/>
    <mergeCell ref="L3:L4"/>
    <mergeCell ref="M3:O3"/>
  </mergeCells>
  <conditionalFormatting sqref="A347:A352 A139:A344">
    <cfRule type="duplicateValues" dxfId="1" priority="2"/>
  </conditionalFormatting>
  <conditionalFormatting sqref="A336">
    <cfRule type="duplicateValues" dxfId="0" priority="1"/>
  </conditionalFormatting>
  <pageMargins left="0.7" right="0.7" top="0.75" bottom="0.75" header="0.3" footer="0.3"/>
  <pageSetup paperSize="9" scale="3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E25" sqref="E25"/>
    </sheetView>
  </sheetViews>
  <sheetFormatPr defaultRowHeight="15" x14ac:dyDescent="0.25"/>
  <cols>
    <col min="1" max="8" width="15.7109375" style="5" customWidth="1"/>
  </cols>
  <sheetData>
    <row r="1" spans="1:8" x14ac:dyDescent="0.25">
      <c r="A1" s="241" t="s">
        <v>22</v>
      </c>
      <c r="B1" s="241"/>
      <c r="C1" s="241"/>
      <c r="D1" s="241"/>
      <c r="E1" s="241"/>
      <c r="F1" s="241"/>
      <c r="G1" s="241"/>
      <c r="H1" s="241"/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x14ac:dyDescent="0.25">
      <c r="A3" s="6"/>
      <c r="B3" s="6"/>
      <c r="C3" s="6"/>
      <c r="D3" s="6"/>
      <c r="E3" s="6"/>
      <c r="F3" s="6"/>
      <c r="G3" s="6"/>
      <c r="H3" s="7" t="s">
        <v>23</v>
      </c>
    </row>
    <row r="4" spans="1:8" x14ac:dyDescent="0.25">
      <c r="A4" s="242" t="s">
        <v>9</v>
      </c>
      <c r="B4" s="242" t="s">
        <v>24</v>
      </c>
      <c r="C4" s="242" t="s">
        <v>25</v>
      </c>
      <c r="D4" s="242" t="s">
        <v>26</v>
      </c>
      <c r="E4" s="245" t="s">
        <v>27</v>
      </c>
      <c r="F4" s="246"/>
      <c r="G4" s="247"/>
      <c r="H4" s="242" t="s">
        <v>28</v>
      </c>
    </row>
    <row r="5" spans="1:8" x14ac:dyDescent="0.25">
      <c r="A5" s="243"/>
      <c r="B5" s="243"/>
      <c r="C5" s="243"/>
      <c r="D5" s="243"/>
      <c r="E5" s="242" t="s">
        <v>29</v>
      </c>
      <c r="F5" s="245" t="s">
        <v>30</v>
      </c>
      <c r="G5" s="247"/>
      <c r="H5" s="243"/>
    </row>
    <row r="6" spans="1:8" ht="72" x14ac:dyDescent="0.25">
      <c r="A6" s="243"/>
      <c r="B6" s="244"/>
      <c r="C6" s="244"/>
      <c r="D6" s="244"/>
      <c r="E6" s="244"/>
      <c r="F6" s="3" t="s">
        <v>31</v>
      </c>
      <c r="G6" s="1" t="s">
        <v>32</v>
      </c>
      <c r="H6" s="244"/>
    </row>
    <row r="7" spans="1:8" x14ac:dyDescent="0.25">
      <c r="A7" s="244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</row>
    <row r="8" spans="1:8" x14ac:dyDescent="0.25">
      <c r="A8" s="8">
        <v>1</v>
      </c>
      <c r="B8" s="9" t="s">
        <v>33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</row>
    <row r="9" spans="1:8" ht="24" x14ac:dyDescent="0.25">
      <c r="A9" s="11">
        <v>2</v>
      </c>
      <c r="B9" s="12" t="s">
        <v>34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8">
        <v>3</v>
      </c>
      <c r="B10" s="9" t="s">
        <v>35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</row>
    <row r="11" spans="1:8" ht="24" x14ac:dyDescent="0.25">
      <c r="A11" s="14">
        <v>4</v>
      </c>
      <c r="B11" s="9" t="s">
        <v>36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</row>
    <row r="12" spans="1:8" ht="72" x14ac:dyDescent="0.25">
      <c r="A12" s="8">
        <v>5</v>
      </c>
      <c r="B12" s="9" t="s">
        <v>37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</row>
    <row r="13" spans="1:8" x14ac:dyDescent="0.25">
      <c r="A13" s="11">
        <v>6</v>
      </c>
      <c r="B13" s="12" t="s">
        <v>38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</sheetData>
  <mergeCells count="9">
    <mergeCell ref="A1:H1"/>
    <mergeCell ref="A4:A7"/>
    <mergeCell ref="B4:B6"/>
    <mergeCell ref="C4:C6"/>
    <mergeCell ref="D4:D6"/>
    <mergeCell ref="E4:G4"/>
    <mergeCell ref="H4:H6"/>
    <mergeCell ref="E5:E6"/>
    <mergeCell ref="F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686"/>
  <sheetViews>
    <sheetView tabSelected="1" zoomScale="80" zoomScaleNormal="80" workbookViewId="0">
      <pane ySplit="5" topLeftCell="A3664" activePane="bottomLeft" state="frozen"/>
      <selection pane="bottomLeft" activeCell="A3410" sqref="A3410:XFD3410"/>
    </sheetView>
  </sheetViews>
  <sheetFormatPr defaultRowHeight="15" x14ac:dyDescent="0.25"/>
  <cols>
    <col min="1" max="1" width="66.140625" style="41" customWidth="1"/>
    <col min="2" max="2" width="44.140625" style="63" customWidth="1"/>
    <col min="3" max="3" width="15.5703125" style="63" customWidth="1"/>
    <col min="4" max="4" width="16" style="63" customWidth="1"/>
    <col min="5" max="5" width="23.5703125" style="43" customWidth="1"/>
    <col min="6" max="6" width="16.42578125" style="44" customWidth="1"/>
    <col min="7" max="9" width="20.7109375" style="16" customWidth="1"/>
    <col min="10" max="10" width="16.85546875" style="16" customWidth="1"/>
    <col min="11" max="11" width="18.140625" style="15" customWidth="1"/>
    <col min="12" max="12" width="28.140625" style="15" customWidth="1"/>
    <col min="13" max="16" width="12.42578125" style="15" bestFit="1" customWidth="1"/>
    <col min="17" max="17" width="12.85546875" style="15" bestFit="1" customWidth="1"/>
    <col min="18" max="210" width="9.140625" style="15"/>
    <col min="211" max="211" width="5.85546875" style="15" customWidth="1"/>
    <col min="212" max="212" width="35" style="15" customWidth="1"/>
    <col min="213" max="216" width="11.85546875" style="15" customWidth="1"/>
    <col min="217" max="466" width="9.140625" style="15"/>
    <col min="467" max="467" width="5.85546875" style="15" customWidth="1"/>
    <col min="468" max="468" width="35" style="15" customWidth="1"/>
    <col min="469" max="472" width="11.85546875" style="15" customWidth="1"/>
    <col min="473" max="722" width="9.140625" style="15"/>
    <col min="723" max="723" width="5.85546875" style="15" customWidth="1"/>
    <col min="724" max="724" width="35" style="15" customWidth="1"/>
    <col min="725" max="728" width="11.85546875" style="15" customWidth="1"/>
    <col min="729" max="978" width="9.140625" style="15"/>
    <col min="979" max="979" width="5.85546875" style="15" customWidth="1"/>
    <col min="980" max="980" width="35" style="15" customWidth="1"/>
    <col min="981" max="984" width="11.85546875" style="15" customWidth="1"/>
    <col min="985" max="1234" width="9.140625" style="15"/>
    <col min="1235" max="1235" width="5.85546875" style="15" customWidth="1"/>
    <col min="1236" max="1236" width="35" style="15" customWidth="1"/>
    <col min="1237" max="1240" width="11.85546875" style="15" customWidth="1"/>
    <col min="1241" max="1490" width="9.140625" style="15"/>
    <col min="1491" max="1491" width="5.85546875" style="15" customWidth="1"/>
    <col min="1492" max="1492" width="35" style="15" customWidth="1"/>
    <col min="1493" max="1496" width="11.85546875" style="15" customWidth="1"/>
    <col min="1497" max="1746" width="9.140625" style="15"/>
    <col min="1747" max="1747" width="5.85546875" style="15" customWidth="1"/>
    <col min="1748" max="1748" width="35" style="15" customWidth="1"/>
    <col min="1749" max="1752" width="11.85546875" style="15" customWidth="1"/>
    <col min="1753" max="2002" width="9.140625" style="15"/>
    <col min="2003" max="2003" width="5.85546875" style="15" customWidth="1"/>
    <col min="2004" max="2004" width="35" style="15" customWidth="1"/>
    <col min="2005" max="2008" width="11.85546875" style="15" customWidth="1"/>
    <col min="2009" max="2258" width="9.140625" style="15"/>
    <col min="2259" max="2259" width="5.85546875" style="15" customWidth="1"/>
    <col min="2260" max="2260" width="35" style="15" customWidth="1"/>
    <col min="2261" max="2264" width="11.85546875" style="15" customWidth="1"/>
    <col min="2265" max="2514" width="9.140625" style="15"/>
    <col min="2515" max="2515" width="5.85546875" style="15" customWidth="1"/>
    <col min="2516" max="2516" width="35" style="15" customWidth="1"/>
    <col min="2517" max="2520" width="11.85546875" style="15" customWidth="1"/>
    <col min="2521" max="2770" width="9.140625" style="15"/>
    <col min="2771" max="2771" width="5.85546875" style="15" customWidth="1"/>
    <col min="2772" max="2772" width="35" style="15" customWidth="1"/>
    <col min="2773" max="2776" width="11.85546875" style="15" customWidth="1"/>
    <col min="2777" max="3026" width="9.140625" style="15"/>
    <col min="3027" max="3027" width="5.85546875" style="15" customWidth="1"/>
    <col min="3028" max="3028" width="35" style="15" customWidth="1"/>
    <col min="3029" max="3032" width="11.85546875" style="15" customWidth="1"/>
    <col min="3033" max="3282" width="9.140625" style="15"/>
    <col min="3283" max="3283" width="5.85546875" style="15" customWidth="1"/>
    <col min="3284" max="3284" width="35" style="15" customWidth="1"/>
    <col min="3285" max="3288" width="11.85546875" style="15" customWidth="1"/>
    <col min="3289" max="3538" width="9.140625" style="15"/>
    <col min="3539" max="3539" width="5.85546875" style="15" customWidth="1"/>
    <col min="3540" max="3540" width="35" style="15" customWidth="1"/>
    <col min="3541" max="3544" width="11.85546875" style="15" customWidth="1"/>
    <col min="3545" max="3794" width="9.140625" style="15"/>
    <col min="3795" max="3795" width="5.85546875" style="15" customWidth="1"/>
    <col min="3796" max="3796" width="35" style="15" customWidth="1"/>
    <col min="3797" max="3800" width="11.85546875" style="15" customWidth="1"/>
    <col min="3801" max="4050" width="9.140625" style="15"/>
    <col min="4051" max="4051" width="5.85546875" style="15" customWidth="1"/>
    <col min="4052" max="4052" width="35" style="15" customWidth="1"/>
    <col min="4053" max="4056" width="11.85546875" style="15" customWidth="1"/>
    <col min="4057" max="4306" width="9.140625" style="15"/>
    <col min="4307" max="4307" width="5.85546875" style="15" customWidth="1"/>
    <col min="4308" max="4308" width="35" style="15" customWidth="1"/>
    <col min="4309" max="4312" width="11.85546875" style="15" customWidth="1"/>
    <col min="4313" max="4562" width="9.140625" style="15"/>
    <col min="4563" max="4563" width="5.85546875" style="15" customWidth="1"/>
    <col min="4564" max="4564" width="35" style="15" customWidth="1"/>
    <col min="4565" max="4568" width="11.85546875" style="15" customWidth="1"/>
    <col min="4569" max="4818" width="9.140625" style="15"/>
    <col min="4819" max="4819" width="5.85546875" style="15" customWidth="1"/>
    <col min="4820" max="4820" width="35" style="15" customWidth="1"/>
    <col min="4821" max="4824" width="11.85546875" style="15" customWidth="1"/>
    <col min="4825" max="5074" width="9.140625" style="15"/>
    <col min="5075" max="5075" width="5.85546875" style="15" customWidth="1"/>
    <col min="5076" max="5076" width="35" style="15" customWidth="1"/>
    <col min="5077" max="5080" width="11.85546875" style="15" customWidth="1"/>
    <col min="5081" max="5330" width="9.140625" style="15"/>
    <col min="5331" max="5331" width="5.85546875" style="15" customWidth="1"/>
    <col min="5332" max="5332" width="35" style="15" customWidth="1"/>
    <col min="5333" max="5336" width="11.85546875" style="15" customWidth="1"/>
    <col min="5337" max="5586" width="9.140625" style="15"/>
    <col min="5587" max="5587" width="5.85546875" style="15" customWidth="1"/>
    <col min="5588" max="5588" width="35" style="15" customWidth="1"/>
    <col min="5589" max="5592" width="11.85546875" style="15" customWidth="1"/>
    <col min="5593" max="5842" width="9.140625" style="15"/>
    <col min="5843" max="5843" width="5.85546875" style="15" customWidth="1"/>
    <col min="5844" max="5844" width="35" style="15" customWidth="1"/>
    <col min="5845" max="5848" width="11.85546875" style="15" customWidth="1"/>
    <col min="5849" max="6098" width="9.140625" style="15"/>
    <col min="6099" max="6099" width="5.85546875" style="15" customWidth="1"/>
    <col min="6100" max="6100" width="35" style="15" customWidth="1"/>
    <col min="6101" max="6104" width="11.85546875" style="15" customWidth="1"/>
    <col min="6105" max="6354" width="9.140625" style="15"/>
    <col min="6355" max="6355" width="5.85546875" style="15" customWidth="1"/>
    <col min="6356" max="6356" width="35" style="15" customWidth="1"/>
    <col min="6357" max="6360" width="11.85546875" style="15" customWidth="1"/>
    <col min="6361" max="6610" width="9.140625" style="15"/>
    <col min="6611" max="6611" width="5.85546875" style="15" customWidth="1"/>
    <col min="6612" max="6612" width="35" style="15" customWidth="1"/>
    <col min="6613" max="6616" width="11.85546875" style="15" customWidth="1"/>
    <col min="6617" max="6866" width="9.140625" style="15"/>
    <col min="6867" max="6867" width="5.85546875" style="15" customWidth="1"/>
    <col min="6868" max="6868" width="35" style="15" customWidth="1"/>
    <col min="6869" max="6872" width="11.85546875" style="15" customWidth="1"/>
    <col min="6873" max="7122" width="9.140625" style="15"/>
    <col min="7123" max="7123" width="5.85546875" style="15" customWidth="1"/>
    <col min="7124" max="7124" width="35" style="15" customWidth="1"/>
    <col min="7125" max="7128" width="11.85546875" style="15" customWidth="1"/>
    <col min="7129" max="7378" width="9.140625" style="15"/>
    <col min="7379" max="7379" width="5.85546875" style="15" customWidth="1"/>
    <col min="7380" max="7380" width="35" style="15" customWidth="1"/>
    <col min="7381" max="7384" width="11.85546875" style="15" customWidth="1"/>
    <col min="7385" max="7634" width="9.140625" style="15"/>
    <col min="7635" max="7635" width="5.85546875" style="15" customWidth="1"/>
    <col min="7636" max="7636" width="35" style="15" customWidth="1"/>
    <col min="7637" max="7640" width="11.85546875" style="15" customWidth="1"/>
    <col min="7641" max="7890" width="9.140625" style="15"/>
    <col min="7891" max="7891" width="5.85546875" style="15" customWidth="1"/>
    <col min="7892" max="7892" width="35" style="15" customWidth="1"/>
    <col min="7893" max="7896" width="11.85546875" style="15" customWidth="1"/>
    <col min="7897" max="8146" width="9.140625" style="15"/>
    <col min="8147" max="8147" width="5.85546875" style="15" customWidth="1"/>
    <col min="8148" max="8148" width="35" style="15" customWidth="1"/>
    <col min="8149" max="8152" width="11.85546875" style="15" customWidth="1"/>
    <col min="8153" max="8402" width="9.140625" style="15"/>
    <col min="8403" max="8403" width="5.85546875" style="15" customWidth="1"/>
    <col min="8404" max="8404" width="35" style="15" customWidth="1"/>
    <col min="8405" max="8408" width="11.85546875" style="15" customWidth="1"/>
    <col min="8409" max="8658" width="9.140625" style="15"/>
    <col min="8659" max="8659" width="5.85546875" style="15" customWidth="1"/>
    <col min="8660" max="8660" width="35" style="15" customWidth="1"/>
    <col min="8661" max="8664" width="11.85546875" style="15" customWidth="1"/>
    <col min="8665" max="8914" width="9.140625" style="15"/>
    <col min="8915" max="8915" width="5.85546875" style="15" customWidth="1"/>
    <col min="8916" max="8916" width="35" style="15" customWidth="1"/>
    <col min="8917" max="8920" width="11.85546875" style="15" customWidth="1"/>
    <col min="8921" max="9170" width="9.140625" style="15"/>
    <col min="9171" max="9171" width="5.85546875" style="15" customWidth="1"/>
    <col min="9172" max="9172" width="35" style="15" customWidth="1"/>
    <col min="9173" max="9176" width="11.85546875" style="15" customWidth="1"/>
    <col min="9177" max="9426" width="9.140625" style="15"/>
    <col min="9427" max="9427" width="5.85546875" style="15" customWidth="1"/>
    <col min="9428" max="9428" width="35" style="15" customWidth="1"/>
    <col min="9429" max="9432" width="11.85546875" style="15" customWidth="1"/>
    <col min="9433" max="9682" width="9.140625" style="15"/>
    <col min="9683" max="9683" width="5.85546875" style="15" customWidth="1"/>
    <col min="9684" max="9684" width="35" style="15" customWidth="1"/>
    <col min="9685" max="9688" width="11.85546875" style="15" customWidth="1"/>
    <col min="9689" max="9938" width="9.140625" style="15"/>
    <col min="9939" max="9939" width="5.85546875" style="15" customWidth="1"/>
    <col min="9940" max="9940" width="35" style="15" customWidth="1"/>
    <col min="9941" max="9944" width="11.85546875" style="15" customWidth="1"/>
    <col min="9945" max="10194" width="9.140625" style="15"/>
    <col min="10195" max="10195" width="5.85546875" style="15" customWidth="1"/>
    <col min="10196" max="10196" width="35" style="15" customWidth="1"/>
    <col min="10197" max="10200" width="11.85546875" style="15" customWidth="1"/>
    <col min="10201" max="10450" width="9.140625" style="15"/>
    <col min="10451" max="10451" width="5.85546875" style="15" customWidth="1"/>
    <col min="10452" max="10452" width="35" style="15" customWidth="1"/>
    <col min="10453" max="10456" width="11.85546875" style="15" customWidth="1"/>
    <col min="10457" max="10706" width="9.140625" style="15"/>
    <col min="10707" max="10707" width="5.85546875" style="15" customWidth="1"/>
    <col min="10708" max="10708" width="35" style="15" customWidth="1"/>
    <col min="10709" max="10712" width="11.85546875" style="15" customWidth="1"/>
    <col min="10713" max="10962" width="9.140625" style="15"/>
    <col min="10963" max="10963" width="5.85546875" style="15" customWidth="1"/>
    <col min="10964" max="10964" width="35" style="15" customWidth="1"/>
    <col min="10965" max="10968" width="11.85546875" style="15" customWidth="1"/>
    <col min="10969" max="11218" width="9.140625" style="15"/>
    <col min="11219" max="11219" width="5.85546875" style="15" customWidth="1"/>
    <col min="11220" max="11220" width="35" style="15" customWidth="1"/>
    <col min="11221" max="11224" width="11.85546875" style="15" customWidth="1"/>
    <col min="11225" max="11474" width="9.140625" style="15"/>
    <col min="11475" max="11475" width="5.85546875" style="15" customWidth="1"/>
    <col min="11476" max="11476" width="35" style="15" customWidth="1"/>
    <col min="11477" max="11480" width="11.85546875" style="15" customWidth="1"/>
    <col min="11481" max="11730" width="9.140625" style="15"/>
    <col min="11731" max="11731" width="5.85546875" style="15" customWidth="1"/>
    <col min="11732" max="11732" width="35" style="15" customWidth="1"/>
    <col min="11733" max="11736" width="11.85546875" style="15" customWidth="1"/>
    <col min="11737" max="11986" width="9.140625" style="15"/>
    <col min="11987" max="11987" width="5.85546875" style="15" customWidth="1"/>
    <col min="11988" max="11988" width="35" style="15" customWidth="1"/>
    <col min="11989" max="11992" width="11.85546875" style="15" customWidth="1"/>
    <col min="11993" max="12242" width="9.140625" style="15"/>
    <col min="12243" max="12243" width="5.85546875" style="15" customWidth="1"/>
    <col min="12244" max="12244" width="35" style="15" customWidth="1"/>
    <col min="12245" max="12248" width="11.85546875" style="15" customWidth="1"/>
    <col min="12249" max="12498" width="9.140625" style="15"/>
    <col min="12499" max="12499" width="5.85546875" style="15" customWidth="1"/>
    <col min="12500" max="12500" width="35" style="15" customWidth="1"/>
    <col min="12501" max="12504" width="11.85546875" style="15" customWidth="1"/>
    <col min="12505" max="12754" width="9.140625" style="15"/>
    <col min="12755" max="12755" width="5.85546875" style="15" customWidth="1"/>
    <col min="12756" max="12756" width="35" style="15" customWidth="1"/>
    <col min="12757" max="12760" width="11.85546875" style="15" customWidth="1"/>
    <col min="12761" max="13010" width="9.140625" style="15"/>
    <col min="13011" max="13011" width="5.85546875" style="15" customWidth="1"/>
    <col min="13012" max="13012" width="35" style="15" customWidth="1"/>
    <col min="13013" max="13016" width="11.85546875" style="15" customWidth="1"/>
    <col min="13017" max="13266" width="9.140625" style="15"/>
    <col min="13267" max="13267" width="5.85546875" style="15" customWidth="1"/>
    <col min="13268" max="13268" width="35" style="15" customWidth="1"/>
    <col min="13269" max="13272" width="11.85546875" style="15" customWidth="1"/>
    <col min="13273" max="13522" width="9.140625" style="15"/>
    <col min="13523" max="13523" width="5.85546875" style="15" customWidth="1"/>
    <col min="13524" max="13524" width="35" style="15" customWidth="1"/>
    <col min="13525" max="13528" width="11.85546875" style="15" customWidth="1"/>
    <col min="13529" max="13778" width="9.140625" style="15"/>
    <col min="13779" max="13779" width="5.85546875" style="15" customWidth="1"/>
    <col min="13780" max="13780" width="35" style="15" customWidth="1"/>
    <col min="13781" max="13784" width="11.85546875" style="15" customWidth="1"/>
    <col min="13785" max="14034" width="9.140625" style="15"/>
    <col min="14035" max="14035" width="5.85546875" style="15" customWidth="1"/>
    <col min="14036" max="14036" width="35" style="15" customWidth="1"/>
    <col min="14037" max="14040" width="11.85546875" style="15" customWidth="1"/>
    <col min="14041" max="14290" width="9.140625" style="15"/>
    <col min="14291" max="14291" width="5.85546875" style="15" customWidth="1"/>
    <col min="14292" max="14292" width="35" style="15" customWidth="1"/>
    <col min="14293" max="14296" width="11.85546875" style="15" customWidth="1"/>
    <col min="14297" max="14546" width="9.140625" style="15"/>
    <col min="14547" max="14547" width="5.85546875" style="15" customWidth="1"/>
    <col min="14548" max="14548" width="35" style="15" customWidth="1"/>
    <col min="14549" max="14552" width="11.85546875" style="15" customWidth="1"/>
    <col min="14553" max="14802" width="9.140625" style="15"/>
    <col min="14803" max="14803" width="5.85546875" style="15" customWidth="1"/>
    <col min="14804" max="14804" width="35" style="15" customWidth="1"/>
    <col min="14805" max="14808" width="11.85546875" style="15" customWidth="1"/>
    <col min="14809" max="15058" width="9.140625" style="15"/>
    <col min="15059" max="15059" width="5.85546875" style="15" customWidth="1"/>
    <col min="15060" max="15060" width="35" style="15" customWidth="1"/>
    <col min="15061" max="15064" width="11.85546875" style="15" customWidth="1"/>
    <col min="15065" max="15314" width="9.140625" style="15"/>
    <col min="15315" max="15315" width="5.85546875" style="15" customWidth="1"/>
    <col min="15316" max="15316" width="35" style="15" customWidth="1"/>
    <col min="15317" max="15320" width="11.85546875" style="15" customWidth="1"/>
    <col min="15321" max="15570" width="9.140625" style="15"/>
    <col min="15571" max="15571" width="5.85546875" style="15" customWidth="1"/>
    <col min="15572" max="15572" width="35" style="15" customWidth="1"/>
    <col min="15573" max="15576" width="11.85546875" style="15" customWidth="1"/>
    <col min="15577" max="15826" width="9.140625" style="15"/>
    <col min="15827" max="15827" width="5.85546875" style="15" customWidth="1"/>
    <col min="15828" max="15828" width="35" style="15" customWidth="1"/>
    <col min="15829" max="15832" width="11.85546875" style="15" customWidth="1"/>
    <col min="15833" max="16082" width="9.140625" style="15"/>
    <col min="16083" max="16083" width="5.85546875" style="15" customWidth="1"/>
    <col min="16084" max="16084" width="35" style="15" customWidth="1"/>
    <col min="16085" max="16088" width="11.85546875" style="15" customWidth="1"/>
    <col min="16089" max="16384" width="9.140625" style="15"/>
  </cols>
  <sheetData>
    <row r="1" spans="1:16" ht="12.75" customHeight="1" x14ac:dyDescent="0.2">
      <c r="A1" s="248" t="s">
        <v>4004</v>
      </c>
      <c r="B1" s="248"/>
      <c r="C1" s="248"/>
      <c r="D1" s="248"/>
      <c r="E1" s="248"/>
      <c r="F1" s="248"/>
      <c r="G1" s="248"/>
      <c r="H1" s="248"/>
      <c r="I1" s="248"/>
      <c r="J1" s="248"/>
    </row>
    <row r="2" spans="1:16" x14ac:dyDescent="0.2">
      <c r="A2" s="40"/>
      <c r="B2" s="62"/>
      <c r="C2" s="62"/>
      <c r="D2" s="62"/>
      <c r="E2" s="42"/>
      <c r="F2" s="42"/>
      <c r="G2" s="17"/>
      <c r="H2" s="17"/>
      <c r="I2" s="17"/>
      <c r="J2" s="17"/>
    </row>
    <row r="3" spans="1:16" x14ac:dyDescent="0.2">
      <c r="A3" s="40"/>
      <c r="B3" s="62"/>
      <c r="C3" s="62"/>
      <c r="D3" s="62"/>
      <c r="E3" s="42"/>
      <c r="F3" s="42"/>
      <c r="G3" s="17"/>
      <c r="H3" s="17"/>
      <c r="I3" s="17"/>
      <c r="J3" s="2" t="s">
        <v>3124</v>
      </c>
    </row>
    <row r="4" spans="1:16" ht="45.75" customHeight="1" x14ac:dyDescent="0.2">
      <c r="A4" s="249" t="s">
        <v>0</v>
      </c>
      <c r="B4" s="249" t="s">
        <v>54</v>
      </c>
      <c r="C4" s="251" t="s">
        <v>39</v>
      </c>
      <c r="D4" s="251"/>
      <c r="E4" s="250" t="s">
        <v>40</v>
      </c>
      <c r="F4" s="250"/>
      <c r="G4" s="250"/>
      <c r="H4" s="250" t="s">
        <v>41</v>
      </c>
      <c r="I4" s="250"/>
      <c r="J4" s="250" t="s">
        <v>42</v>
      </c>
    </row>
    <row r="5" spans="1:16" ht="75" customHeight="1" x14ac:dyDescent="0.2">
      <c r="A5" s="249"/>
      <c r="B5" s="249"/>
      <c r="C5" s="67" t="s">
        <v>75</v>
      </c>
      <c r="D5" s="67" t="s">
        <v>76</v>
      </c>
      <c r="E5" s="66" t="s">
        <v>45</v>
      </c>
      <c r="F5" s="66" t="s">
        <v>46</v>
      </c>
      <c r="G5" s="67" t="s">
        <v>47</v>
      </c>
      <c r="H5" s="67" t="s">
        <v>43</v>
      </c>
      <c r="I5" s="67" t="s">
        <v>44</v>
      </c>
      <c r="J5" s="250"/>
    </row>
    <row r="6" spans="1:16" ht="15" customHeight="1" x14ac:dyDescent="0.25">
      <c r="A6" s="72" t="s">
        <v>77</v>
      </c>
      <c r="B6" s="65" t="s">
        <v>55</v>
      </c>
      <c r="C6" s="75">
        <v>557.56957999999997</v>
      </c>
      <c r="D6" s="83"/>
      <c r="E6" s="74">
        <v>1179.08719</v>
      </c>
      <c r="F6" s="74">
        <v>1097.0663400000001</v>
      </c>
      <c r="G6" s="71"/>
      <c r="H6" s="74">
        <v>639.59043000000008</v>
      </c>
      <c r="I6" s="70"/>
      <c r="J6" s="84">
        <v>0</v>
      </c>
      <c r="K6" s="214"/>
      <c r="L6" s="214"/>
      <c r="M6" s="190"/>
      <c r="N6" s="190"/>
      <c r="O6" s="190"/>
      <c r="P6" s="190"/>
    </row>
    <row r="7" spans="1:16" ht="15" customHeight="1" x14ac:dyDescent="0.25">
      <c r="A7" s="72" t="s">
        <v>78</v>
      </c>
      <c r="B7" s="64" t="s">
        <v>55</v>
      </c>
      <c r="C7" s="75">
        <v>413.67196000000001</v>
      </c>
      <c r="D7" s="83"/>
      <c r="E7" s="74">
        <v>901.51678000000004</v>
      </c>
      <c r="F7" s="74">
        <v>755.03968999999995</v>
      </c>
      <c r="G7" s="71"/>
      <c r="H7" s="74">
        <v>593.96749</v>
      </c>
      <c r="I7" s="70"/>
      <c r="J7" s="84">
        <v>0</v>
      </c>
      <c r="K7" s="214"/>
      <c r="L7" s="214"/>
      <c r="M7" s="190"/>
      <c r="N7" s="190"/>
      <c r="O7" s="190"/>
      <c r="P7" s="190"/>
    </row>
    <row r="8" spans="1:16" ht="15" customHeight="1" x14ac:dyDescent="0.25">
      <c r="A8" s="72" t="s">
        <v>79</v>
      </c>
      <c r="B8" s="64" t="s">
        <v>55</v>
      </c>
      <c r="C8" s="75">
        <v>367.14213000000001</v>
      </c>
      <c r="D8" s="83"/>
      <c r="E8" s="74">
        <v>561.79326000000003</v>
      </c>
      <c r="F8" s="74">
        <v>426.32739000000004</v>
      </c>
      <c r="G8" s="71"/>
      <c r="H8" s="74">
        <v>502.97159999999997</v>
      </c>
      <c r="I8" s="70"/>
      <c r="J8" s="84">
        <v>0</v>
      </c>
      <c r="K8" s="214"/>
      <c r="L8" s="214"/>
      <c r="M8" s="190"/>
      <c r="N8" s="190"/>
      <c r="O8" s="190"/>
      <c r="P8" s="190"/>
    </row>
    <row r="9" spans="1:16" ht="15" customHeight="1" x14ac:dyDescent="0.25">
      <c r="A9" s="72" t="s">
        <v>3125</v>
      </c>
      <c r="B9" s="64" t="s">
        <v>55</v>
      </c>
      <c r="C9" s="75">
        <v>434.95429999999999</v>
      </c>
      <c r="D9" s="83"/>
      <c r="E9" s="74">
        <v>592.93600000000004</v>
      </c>
      <c r="F9" s="74">
        <v>539.49603999999999</v>
      </c>
      <c r="G9" s="71"/>
      <c r="H9" s="74">
        <v>462.28386</v>
      </c>
      <c r="I9" s="70"/>
      <c r="J9" s="84">
        <v>0</v>
      </c>
      <c r="K9" s="214"/>
      <c r="L9" s="214"/>
      <c r="M9" s="190"/>
      <c r="N9" s="124"/>
      <c r="O9" s="190"/>
      <c r="P9" s="190"/>
    </row>
    <row r="10" spans="1:16" ht="15" customHeight="1" x14ac:dyDescent="0.25">
      <c r="A10" s="72" t="s">
        <v>3126</v>
      </c>
      <c r="B10" s="64" t="s">
        <v>55</v>
      </c>
      <c r="C10" s="75">
        <v>420.79818</v>
      </c>
      <c r="D10" s="83"/>
      <c r="E10" s="74">
        <v>548.91600000000005</v>
      </c>
      <c r="F10" s="74">
        <v>482.06171999999998</v>
      </c>
      <c r="G10" s="71"/>
      <c r="H10" s="74">
        <v>507.58028000000002</v>
      </c>
      <c r="I10" s="70"/>
      <c r="J10" s="84">
        <v>0</v>
      </c>
      <c r="K10" s="214"/>
      <c r="L10" s="214"/>
      <c r="M10" s="190"/>
      <c r="N10" s="124"/>
      <c r="O10" s="190"/>
      <c r="P10" s="190"/>
    </row>
    <row r="11" spans="1:16" ht="15" customHeight="1" x14ac:dyDescent="0.25">
      <c r="A11" s="72" t="s">
        <v>3127</v>
      </c>
      <c r="B11" s="64" t="s">
        <v>55</v>
      </c>
      <c r="C11" s="75">
        <v>742.50439000000006</v>
      </c>
      <c r="D11" s="83"/>
      <c r="E11" s="74">
        <v>924.01599999999996</v>
      </c>
      <c r="F11" s="74">
        <v>958.36950000000002</v>
      </c>
      <c r="G11" s="71"/>
      <c r="H11" s="74">
        <v>706.81768999999997</v>
      </c>
      <c r="I11" s="70"/>
      <c r="J11" s="84">
        <v>0</v>
      </c>
      <c r="K11" s="214"/>
      <c r="L11" s="214"/>
      <c r="M11" s="190"/>
      <c r="N11" s="124"/>
      <c r="O11" s="190"/>
      <c r="P11" s="190"/>
    </row>
    <row r="12" spans="1:16" ht="15" customHeight="1" x14ac:dyDescent="0.25">
      <c r="A12" s="72" t="s">
        <v>3128</v>
      </c>
      <c r="B12" s="64" t="s">
        <v>55</v>
      </c>
      <c r="C12" s="75">
        <v>915.04879000000005</v>
      </c>
      <c r="D12" s="83"/>
      <c r="E12" s="74">
        <v>1191.6238000000001</v>
      </c>
      <c r="F12" s="74">
        <v>1331.4163600000002</v>
      </c>
      <c r="G12" s="71"/>
      <c r="H12" s="74">
        <v>776.78143</v>
      </c>
      <c r="I12" s="70"/>
      <c r="J12" s="84">
        <v>0</v>
      </c>
      <c r="K12" s="214"/>
      <c r="L12" s="214"/>
      <c r="M12" s="190"/>
      <c r="N12" s="205"/>
      <c r="O12" s="190"/>
      <c r="P12" s="190"/>
    </row>
    <row r="13" spans="1:16" ht="15" customHeight="1" x14ac:dyDescent="0.25">
      <c r="A13" s="72" t="s">
        <v>3129</v>
      </c>
      <c r="B13" s="64" t="s">
        <v>55</v>
      </c>
      <c r="C13" s="75">
        <v>684.21501000000001</v>
      </c>
      <c r="D13" s="83"/>
      <c r="E13" s="74">
        <v>1295.788</v>
      </c>
      <c r="F13" s="74">
        <v>1179.8867299999999</v>
      </c>
      <c r="G13" s="71"/>
      <c r="H13" s="74">
        <v>783.48347999999999</v>
      </c>
      <c r="I13" s="70"/>
      <c r="J13" s="84">
        <v>0</v>
      </c>
      <c r="K13" s="214"/>
      <c r="L13" s="214"/>
      <c r="M13" s="190"/>
      <c r="N13" s="124"/>
      <c r="O13" s="190"/>
      <c r="P13" s="190"/>
    </row>
    <row r="14" spans="1:16" ht="15" customHeight="1" x14ac:dyDescent="0.25">
      <c r="A14" s="72" t="s">
        <v>3130</v>
      </c>
      <c r="B14" s="64" t="s">
        <v>55</v>
      </c>
      <c r="C14" s="75">
        <v>382.39834000000002</v>
      </c>
      <c r="D14" s="83"/>
      <c r="E14" s="74">
        <v>858.70600000000002</v>
      </c>
      <c r="F14" s="74">
        <v>836.88902000000007</v>
      </c>
      <c r="G14" s="71"/>
      <c r="H14" s="74">
        <v>409.89949000000001</v>
      </c>
      <c r="I14" s="70"/>
      <c r="J14" s="84">
        <v>0</v>
      </c>
      <c r="K14" s="214"/>
      <c r="L14" s="214"/>
      <c r="M14" s="190"/>
      <c r="N14" s="124"/>
      <c r="O14" s="190"/>
      <c r="P14" s="190"/>
    </row>
    <row r="15" spans="1:16" ht="15" customHeight="1" x14ac:dyDescent="0.25">
      <c r="A15" s="72" t="s">
        <v>80</v>
      </c>
      <c r="B15" s="64" t="s">
        <v>55</v>
      </c>
      <c r="C15" s="75">
        <v>386.38517999999999</v>
      </c>
      <c r="D15" s="83"/>
      <c r="E15" s="74">
        <v>907.90018999999995</v>
      </c>
      <c r="F15" s="74">
        <v>925.54250000000002</v>
      </c>
      <c r="G15" s="71"/>
      <c r="H15" s="74">
        <v>369.71587</v>
      </c>
      <c r="I15" s="70"/>
      <c r="J15" s="84">
        <v>0</v>
      </c>
      <c r="K15" s="214"/>
      <c r="L15" s="214"/>
      <c r="M15" s="190"/>
      <c r="N15" s="190"/>
      <c r="O15" s="190"/>
      <c r="P15" s="190"/>
    </row>
    <row r="16" spans="1:16" ht="15" customHeight="1" x14ac:dyDescent="0.25">
      <c r="A16" s="72" t="s">
        <v>81</v>
      </c>
      <c r="B16" s="64" t="s">
        <v>55</v>
      </c>
      <c r="C16" s="75">
        <v>552.32381000000009</v>
      </c>
      <c r="D16" s="83"/>
      <c r="E16" s="74">
        <v>1009.5743199999999</v>
      </c>
      <c r="F16" s="74">
        <v>776.33963000000006</v>
      </c>
      <c r="G16" s="71"/>
      <c r="H16" s="74">
        <v>785.4067</v>
      </c>
      <c r="I16" s="70"/>
      <c r="J16" s="84">
        <v>0</v>
      </c>
      <c r="K16" s="214"/>
      <c r="L16" s="214"/>
      <c r="M16" s="190"/>
      <c r="N16" s="190"/>
      <c r="O16" s="190"/>
      <c r="P16" s="190"/>
    </row>
    <row r="17" spans="1:16" ht="15" customHeight="1" x14ac:dyDescent="0.25">
      <c r="A17" s="72" t="s">
        <v>82</v>
      </c>
      <c r="B17" s="64" t="s">
        <v>55</v>
      </c>
      <c r="C17" s="75">
        <v>749.16892000000007</v>
      </c>
      <c r="D17" s="83"/>
      <c r="E17" s="74">
        <v>1297.124</v>
      </c>
      <c r="F17" s="74">
        <v>1119.42697</v>
      </c>
      <c r="G17" s="71"/>
      <c r="H17" s="74">
        <v>916.12275</v>
      </c>
      <c r="I17" s="70"/>
      <c r="J17" s="84">
        <v>0</v>
      </c>
      <c r="K17" s="214"/>
      <c r="L17" s="214"/>
      <c r="M17" s="190"/>
      <c r="N17" s="124"/>
      <c r="O17" s="190"/>
      <c r="P17" s="190"/>
    </row>
    <row r="18" spans="1:16" ht="15" customHeight="1" x14ac:dyDescent="0.25">
      <c r="A18" s="72" t="s">
        <v>83</v>
      </c>
      <c r="B18" s="64" t="s">
        <v>55</v>
      </c>
      <c r="C18" s="75">
        <v>317.36608000000001</v>
      </c>
      <c r="D18" s="83"/>
      <c r="E18" s="74">
        <v>802.21258</v>
      </c>
      <c r="F18" s="74">
        <v>702.34753999999998</v>
      </c>
      <c r="G18" s="71"/>
      <c r="H18" s="74">
        <v>419.49511999999999</v>
      </c>
      <c r="I18" s="70"/>
      <c r="J18" s="84">
        <v>0</v>
      </c>
      <c r="K18" s="214"/>
      <c r="L18" s="214"/>
      <c r="M18" s="190"/>
      <c r="N18" s="190"/>
      <c r="O18" s="190"/>
      <c r="P18" s="190"/>
    </row>
    <row r="19" spans="1:16" ht="15" customHeight="1" x14ac:dyDescent="0.25">
      <c r="A19" s="72" t="s">
        <v>3809</v>
      </c>
      <c r="B19" s="64" t="s">
        <v>55</v>
      </c>
      <c r="C19" s="127">
        <v>512.56799999999998</v>
      </c>
      <c r="D19" s="128"/>
      <c r="E19" s="74">
        <v>141.06255999999999</v>
      </c>
      <c r="F19" s="74">
        <v>299.68964</v>
      </c>
      <c r="G19" s="129"/>
      <c r="H19" s="74">
        <v>343.63817</v>
      </c>
      <c r="I19" s="132"/>
      <c r="J19" s="84">
        <v>0</v>
      </c>
      <c r="K19" s="214"/>
      <c r="L19" s="214"/>
      <c r="M19" s="190"/>
      <c r="N19" s="190"/>
      <c r="O19" s="190"/>
      <c r="P19" s="190"/>
    </row>
    <row r="20" spans="1:16" ht="15" customHeight="1" x14ac:dyDescent="0.25">
      <c r="A20" s="72" t="s">
        <v>84</v>
      </c>
      <c r="B20" s="64" t="s">
        <v>55</v>
      </c>
      <c r="C20" s="75">
        <v>450.99634000000003</v>
      </c>
      <c r="D20" s="83"/>
      <c r="E20" s="74">
        <v>633.38715000000002</v>
      </c>
      <c r="F20" s="74">
        <v>514.14585999999997</v>
      </c>
      <c r="G20" s="71"/>
      <c r="H20" s="74">
        <v>569.63063</v>
      </c>
      <c r="I20" s="70"/>
      <c r="J20" s="84">
        <v>0</v>
      </c>
      <c r="K20" s="214"/>
      <c r="L20" s="214"/>
      <c r="M20" s="190"/>
      <c r="N20" s="190"/>
      <c r="O20" s="190"/>
      <c r="P20" s="190"/>
    </row>
    <row r="21" spans="1:16" ht="15" customHeight="1" x14ac:dyDescent="0.25">
      <c r="A21" s="72" t="s">
        <v>85</v>
      </c>
      <c r="B21" s="64" t="s">
        <v>55</v>
      </c>
      <c r="C21" s="75">
        <v>243.78310999999999</v>
      </c>
      <c r="D21" s="83"/>
      <c r="E21" s="74">
        <v>461.50120000000004</v>
      </c>
      <c r="F21" s="74">
        <v>414.01411999999999</v>
      </c>
      <c r="G21" s="71"/>
      <c r="H21" s="74">
        <v>291.27019000000001</v>
      </c>
      <c r="I21" s="70"/>
      <c r="J21" s="84">
        <v>0</v>
      </c>
      <c r="K21" s="214"/>
      <c r="L21" s="214"/>
      <c r="M21" s="190"/>
      <c r="N21" s="205"/>
      <c r="O21" s="190"/>
      <c r="P21" s="190"/>
    </row>
    <row r="22" spans="1:16" ht="15" customHeight="1" x14ac:dyDescent="0.25">
      <c r="A22" s="72" t="s">
        <v>3131</v>
      </c>
      <c r="B22" s="64" t="s">
        <v>55</v>
      </c>
      <c r="C22" s="75">
        <v>1162.66318</v>
      </c>
      <c r="D22" s="83"/>
      <c r="E22" s="74">
        <v>1060.2370000000001</v>
      </c>
      <c r="F22" s="74">
        <v>890.91504000000009</v>
      </c>
      <c r="G22" s="71"/>
      <c r="H22" s="74">
        <v>1335.76154</v>
      </c>
      <c r="I22" s="70"/>
      <c r="J22" s="84">
        <v>0</v>
      </c>
      <c r="K22" s="214"/>
      <c r="L22" s="214"/>
      <c r="M22" s="190"/>
      <c r="N22" s="124"/>
      <c r="O22" s="190"/>
      <c r="P22" s="190"/>
    </row>
    <row r="23" spans="1:16" ht="15" customHeight="1" x14ac:dyDescent="0.25">
      <c r="A23" s="72" t="s">
        <v>3132</v>
      </c>
      <c r="B23" s="64" t="s">
        <v>55</v>
      </c>
      <c r="C23" s="75">
        <v>758.78373999999997</v>
      </c>
      <c r="D23" s="83"/>
      <c r="E23" s="74">
        <v>1210.1089999999999</v>
      </c>
      <c r="F23" s="74">
        <v>1131.3240700000001</v>
      </c>
      <c r="G23" s="71"/>
      <c r="H23" s="74">
        <v>840.76647000000003</v>
      </c>
      <c r="I23" s="70"/>
      <c r="J23" s="84">
        <v>0</v>
      </c>
      <c r="K23" s="214"/>
      <c r="L23" s="214"/>
      <c r="M23" s="190"/>
      <c r="N23" s="124"/>
      <c r="O23" s="190"/>
      <c r="P23" s="190"/>
    </row>
    <row r="24" spans="1:16" ht="15" customHeight="1" x14ac:dyDescent="0.25">
      <c r="A24" s="72" t="s">
        <v>86</v>
      </c>
      <c r="B24" s="64" t="s">
        <v>55</v>
      </c>
      <c r="C24" s="75">
        <v>372.24619999999999</v>
      </c>
      <c r="D24" s="83"/>
      <c r="E24" s="74">
        <v>856.02568000000008</v>
      </c>
      <c r="F24" s="74">
        <v>765.26410999999996</v>
      </c>
      <c r="G24" s="71"/>
      <c r="H24" s="74">
        <v>471.45577000000003</v>
      </c>
      <c r="I24" s="70"/>
      <c r="J24" s="84">
        <v>0</v>
      </c>
      <c r="K24" s="214"/>
      <c r="L24" s="214"/>
      <c r="M24" s="190"/>
      <c r="N24" s="190"/>
      <c r="O24" s="190"/>
      <c r="P24" s="190"/>
    </row>
    <row r="25" spans="1:16" ht="15" customHeight="1" x14ac:dyDescent="0.25">
      <c r="A25" s="72" t="s">
        <v>87</v>
      </c>
      <c r="B25" s="64" t="s">
        <v>55</v>
      </c>
      <c r="C25" s="75">
        <v>511.24986999999999</v>
      </c>
      <c r="D25" s="83"/>
      <c r="E25" s="74">
        <v>568.98928999999998</v>
      </c>
      <c r="F25" s="74">
        <v>441.75971999999996</v>
      </c>
      <c r="G25" s="71"/>
      <c r="H25" s="74">
        <v>664.91804000000002</v>
      </c>
      <c r="I25" s="70"/>
      <c r="J25" s="84">
        <v>0</v>
      </c>
      <c r="K25" s="214"/>
      <c r="L25" s="214"/>
      <c r="M25" s="190"/>
      <c r="N25" s="190"/>
      <c r="O25" s="190"/>
      <c r="P25" s="190"/>
    </row>
    <row r="26" spans="1:16" ht="15" customHeight="1" x14ac:dyDescent="0.25">
      <c r="A26" s="72" t="s">
        <v>88</v>
      </c>
      <c r="B26" s="64" t="s">
        <v>55</v>
      </c>
      <c r="C26" s="75">
        <v>258.27944000000002</v>
      </c>
      <c r="D26" s="83"/>
      <c r="E26" s="74">
        <v>958.31411000000003</v>
      </c>
      <c r="F26" s="74">
        <v>889.37632999999994</v>
      </c>
      <c r="G26" s="71"/>
      <c r="H26" s="74">
        <v>327.21722</v>
      </c>
      <c r="I26" s="70"/>
      <c r="J26" s="84">
        <v>0</v>
      </c>
      <c r="K26" s="214"/>
      <c r="L26" s="214"/>
      <c r="M26" s="190"/>
      <c r="N26" s="190"/>
      <c r="O26" s="190"/>
      <c r="P26" s="190"/>
    </row>
    <row r="27" spans="1:16" ht="15" customHeight="1" x14ac:dyDescent="0.25">
      <c r="A27" s="72" t="s">
        <v>3133</v>
      </c>
      <c r="B27" s="64" t="s">
        <v>55</v>
      </c>
      <c r="C27" s="75">
        <v>722.54498000000001</v>
      </c>
      <c r="D27" s="83"/>
      <c r="E27" s="74">
        <v>1067.4792</v>
      </c>
      <c r="F27" s="74">
        <v>947.22645999999997</v>
      </c>
      <c r="G27" s="71"/>
      <c r="H27" s="74">
        <v>842.79772000000003</v>
      </c>
      <c r="I27" s="70"/>
      <c r="J27" s="84">
        <v>0</v>
      </c>
      <c r="K27" s="214"/>
      <c r="L27" s="214"/>
      <c r="M27" s="190"/>
      <c r="N27" s="205"/>
      <c r="O27" s="190"/>
      <c r="P27" s="190"/>
    </row>
    <row r="28" spans="1:16" ht="15" customHeight="1" x14ac:dyDescent="0.25">
      <c r="A28" s="72" t="s">
        <v>89</v>
      </c>
      <c r="B28" s="64" t="s">
        <v>55</v>
      </c>
      <c r="C28" s="75">
        <v>489.62824999999998</v>
      </c>
      <c r="D28" s="83"/>
      <c r="E28" s="74">
        <v>857.64516000000003</v>
      </c>
      <c r="F28" s="74">
        <v>753.46024999999997</v>
      </c>
      <c r="G28" s="71"/>
      <c r="H28" s="74">
        <v>593.84676000000002</v>
      </c>
      <c r="I28" s="70"/>
      <c r="J28" s="84">
        <v>0</v>
      </c>
      <c r="K28" s="214"/>
      <c r="L28" s="214"/>
      <c r="M28" s="190"/>
      <c r="N28" s="190"/>
      <c r="O28" s="190"/>
      <c r="P28" s="190"/>
    </row>
    <row r="29" spans="1:16" ht="15" customHeight="1" x14ac:dyDescent="0.25">
      <c r="A29" s="72" t="s">
        <v>91</v>
      </c>
      <c r="B29" s="64" t="s">
        <v>55</v>
      </c>
      <c r="C29" s="75">
        <v>852.90859</v>
      </c>
      <c r="D29" s="83"/>
      <c r="E29" s="74">
        <v>800.26387</v>
      </c>
      <c r="F29" s="74">
        <v>731.56113000000005</v>
      </c>
      <c r="G29" s="71"/>
      <c r="H29" s="74">
        <v>855.87232999999992</v>
      </c>
      <c r="I29" s="70"/>
      <c r="J29" s="84">
        <v>0</v>
      </c>
      <c r="K29" s="214"/>
      <c r="L29" s="214"/>
      <c r="M29" s="190"/>
      <c r="N29" s="190"/>
      <c r="O29" s="190"/>
      <c r="P29" s="190"/>
    </row>
    <row r="30" spans="1:16" ht="15" customHeight="1" x14ac:dyDescent="0.25">
      <c r="A30" s="72" t="s">
        <v>92</v>
      </c>
      <c r="B30" s="64" t="s">
        <v>55</v>
      </c>
      <c r="C30" s="75">
        <v>116.56710000000001</v>
      </c>
      <c r="D30" s="83"/>
      <c r="E30" s="74">
        <v>270.40976000000001</v>
      </c>
      <c r="F30" s="74">
        <v>234.33351000000002</v>
      </c>
      <c r="G30" s="71"/>
      <c r="H30" s="74">
        <v>153.66890000000001</v>
      </c>
      <c r="I30" s="70"/>
      <c r="J30" s="84">
        <v>0</v>
      </c>
      <c r="K30" s="214"/>
      <c r="L30" s="214"/>
      <c r="M30" s="190"/>
      <c r="N30" s="190"/>
      <c r="O30" s="190"/>
      <c r="P30" s="190"/>
    </row>
    <row r="31" spans="1:16" ht="15" customHeight="1" x14ac:dyDescent="0.25">
      <c r="A31" s="72" t="s">
        <v>93</v>
      </c>
      <c r="B31" s="64" t="s">
        <v>55</v>
      </c>
      <c r="C31" s="75">
        <v>195.71379999999999</v>
      </c>
      <c r="D31" s="83"/>
      <c r="E31" s="74">
        <v>403.84546</v>
      </c>
      <c r="F31" s="74">
        <v>365.57065999999998</v>
      </c>
      <c r="G31" s="71"/>
      <c r="H31" s="74">
        <v>234.71404999999999</v>
      </c>
      <c r="I31" s="70"/>
      <c r="J31" s="84">
        <v>0</v>
      </c>
      <c r="K31" s="214"/>
      <c r="L31" s="214"/>
      <c r="M31" s="190"/>
      <c r="N31" s="190"/>
      <c r="O31" s="190"/>
      <c r="P31" s="190"/>
    </row>
    <row r="32" spans="1:16" ht="15" customHeight="1" x14ac:dyDescent="0.25">
      <c r="A32" s="72" t="s">
        <v>95</v>
      </c>
      <c r="B32" s="64" t="s">
        <v>55</v>
      </c>
      <c r="C32" s="75">
        <v>71.474999999999994</v>
      </c>
      <c r="D32" s="83"/>
      <c r="E32" s="74">
        <v>63.385390000000001</v>
      </c>
      <c r="F32" s="74">
        <v>40.695629999999994</v>
      </c>
      <c r="G32" s="71"/>
      <c r="H32" s="74">
        <v>94.164760000000001</v>
      </c>
      <c r="I32" s="70"/>
      <c r="J32" s="84">
        <v>0</v>
      </c>
      <c r="K32" s="214"/>
      <c r="L32" s="214"/>
      <c r="M32" s="190"/>
      <c r="N32" s="190"/>
      <c r="O32" s="190"/>
      <c r="P32" s="190"/>
    </row>
    <row r="33" spans="1:16" ht="15" customHeight="1" x14ac:dyDescent="0.25">
      <c r="A33" s="72" t="s">
        <v>96</v>
      </c>
      <c r="B33" s="64" t="s">
        <v>55</v>
      </c>
      <c r="C33" s="75">
        <v>46.789050000000003</v>
      </c>
      <c r="D33" s="83"/>
      <c r="E33" s="74">
        <v>63.208280000000002</v>
      </c>
      <c r="F33" s="74">
        <v>46.714739999999999</v>
      </c>
      <c r="G33" s="71"/>
      <c r="H33" s="74">
        <v>63.282589999999999</v>
      </c>
      <c r="I33" s="70"/>
      <c r="J33" s="84">
        <v>0</v>
      </c>
      <c r="K33" s="214"/>
      <c r="L33" s="214"/>
      <c r="M33" s="190"/>
      <c r="N33" s="190"/>
      <c r="O33" s="190"/>
      <c r="P33" s="190"/>
    </row>
    <row r="34" spans="1:16" ht="15" customHeight="1" x14ac:dyDescent="0.25">
      <c r="A34" s="72" t="s">
        <v>97</v>
      </c>
      <c r="B34" s="64" t="s">
        <v>55</v>
      </c>
      <c r="C34" s="75">
        <v>56.350949999999997</v>
      </c>
      <c r="D34" s="83"/>
      <c r="E34" s="74">
        <v>59.692779999999999</v>
      </c>
      <c r="F34" s="74">
        <v>54.94876</v>
      </c>
      <c r="G34" s="71"/>
      <c r="H34" s="74">
        <v>60.417970000000004</v>
      </c>
      <c r="I34" s="70"/>
      <c r="J34" s="84">
        <v>0</v>
      </c>
      <c r="K34" s="214"/>
      <c r="L34" s="214"/>
      <c r="M34" s="190"/>
      <c r="N34" s="190"/>
      <c r="O34" s="190"/>
      <c r="P34" s="190"/>
    </row>
    <row r="35" spans="1:16" ht="15" customHeight="1" x14ac:dyDescent="0.25">
      <c r="A35" s="72" t="s">
        <v>98</v>
      </c>
      <c r="B35" s="64" t="s">
        <v>55</v>
      </c>
      <c r="C35" s="75">
        <v>150.09864999999999</v>
      </c>
      <c r="D35" s="83"/>
      <c r="E35" s="74">
        <v>82.982199999999992</v>
      </c>
      <c r="F35" s="74">
        <v>33.40898</v>
      </c>
      <c r="G35" s="71"/>
      <c r="H35" s="74">
        <v>199.67186999999998</v>
      </c>
      <c r="I35" s="70"/>
      <c r="J35" s="84">
        <v>0</v>
      </c>
      <c r="K35" s="214"/>
      <c r="L35" s="214"/>
      <c r="M35" s="190"/>
      <c r="N35" s="205"/>
      <c r="O35" s="190"/>
      <c r="P35" s="190"/>
    </row>
    <row r="36" spans="1:16" ht="15" customHeight="1" x14ac:dyDescent="0.25">
      <c r="A36" s="72" t="s">
        <v>3134</v>
      </c>
      <c r="B36" s="64" t="s">
        <v>55</v>
      </c>
      <c r="C36" s="75">
        <v>254.35109</v>
      </c>
      <c r="D36" s="83"/>
      <c r="E36" s="74">
        <v>337.81799999999998</v>
      </c>
      <c r="F36" s="74">
        <v>314.68084999999996</v>
      </c>
      <c r="G36" s="71"/>
      <c r="H36" s="74">
        <v>276.87664000000001</v>
      </c>
      <c r="I36" s="70"/>
      <c r="J36" s="84">
        <v>0</v>
      </c>
      <c r="K36" s="214"/>
      <c r="L36" s="214"/>
      <c r="M36" s="190"/>
      <c r="N36" s="124"/>
      <c r="O36" s="190"/>
      <c r="P36" s="190"/>
    </row>
    <row r="37" spans="1:16" ht="15" customHeight="1" x14ac:dyDescent="0.25">
      <c r="A37" s="72" t="s">
        <v>99</v>
      </c>
      <c r="B37" s="64" t="s">
        <v>55</v>
      </c>
      <c r="C37" s="75">
        <v>123.57277000000001</v>
      </c>
      <c r="D37" s="83"/>
      <c r="E37" s="74">
        <v>347.65411</v>
      </c>
      <c r="F37" s="74">
        <v>313.06225000000001</v>
      </c>
      <c r="G37" s="71"/>
      <c r="H37" s="74">
        <v>158.99023</v>
      </c>
      <c r="I37" s="70"/>
      <c r="J37" s="84">
        <v>0</v>
      </c>
      <c r="K37" s="214"/>
      <c r="L37" s="214"/>
      <c r="M37" s="190"/>
      <c r="N37" s="190"/>
      <c r="O37" s="190"/>
      <c r="P37" s="190"/>
    </row>
    <row r="38" spans="1:16" ht="15" customHeight="1" x14ac:dyDescent="0.25">
      <c r="A38" s="72" t="s">
        <v>100</v>
      </c>
      <c r="B38" s="64" t="s">
        <v>55</v>
      </c>
      <c r="C38" s="75">
        <v>187.20543000000001</v>
      </c>
      <c r="D38" s="83"/>
      <c r="E38" s="74">
        <v>344.93124999999998</v>
      </c>
      <c r="F38" s="74">
        <v>275.93629999999996</v>
      </c>
      <c r="G38" s="71"/>
      <c r="H38" s="74">
        <v>256.20038</v>
      </c>
      <c r="I38" s="70"/>
      <c r="J38" s="84">
        <v>0</v>
      </c>
      <c r="K38" s="214"/>
      <c r="L38" s="214"/>
      <c r="M38" s="190"/>
      <c r="N38" s="190"/>
      <c r="O38" s="190"/>
      <c r="P38" s="190"/>
    </row>
    <row r="39" spans="1:16" ht="15" customHeight="1" x14ac:dyDescent="0.25">
      <c r="A39" s="72" t="s">
        <v>3135</v>
      </c>
      <c r="B39" s="64" t="s">
        <v>55</v>
      </c>
      <c r="C39" s="75">
        <v>455.44307000000003</v>
      </c>
      <c r="D39" s="83"/>
      <c r="E39" s="74">
        <v>157.58904000000001</v>
      </c>
      <c r="F39" s="74">
        <v>70.391159999999999</v>
      </c>
      <c r="G39" s="71"/>
      <c r="H39" s="74">
        <v>89.762429999999995</v>
      </c>
      <c r="I39" s="70"/>
      <c r="J39" s="84">
        <v>0</v>
      </c>
      <c r="K39" s="214"/>
      <c r="L39" s="214"/>
      <c r="M39" s="190"/>
      <c r="N39" s="190"/>
      <c r="O39" s="190"/>
      <c r="P39" s="190"/>
    </row>
    <row r="40" spans="1:16" ht="15" customHeight="1" x14ac:dyDescent="0.25">
      <c r="A40" s="72" t="s">
        <v>101</v>
      </c>
      <c r="B40" s="64" t="s">
        <v>55</v>
      </c>
      <c r="C40" s="75">
        <v>99.623999999999995</v>
      </c>
      <c r="D40" s="83"/>
      <c r="E40" s="74">
        <v>32.149389999999997</v>
      </c>
      <c r="F40" s="74">
        <v>0</v>
      </c>
      <c r="G40" s="71"/>
      <c r="H40" s="74">
        <v>131.77339000000001</v>
      </c>
      <c r="I40" s="70"/>
      <c r="J40" s="84">
        <v>0</v>
      </c>
      <c r="K40" s="214"/>
      <c r="L40" s="214"/>
      <c r="M40" s="190"/>
      <c r="N40" s="190"/>
      <c r="O40" s="141"/>
      <c r="P40" s="190"/>
    </row>
    <row r="41" spans="1:16" ht="15" customHeight="1" x14ac:dyDescent="0.25">
      <c r="A41" s="72" t="s">
        <v>102</v>
      </c>
      <c r="B41" s="64" t="s">
        <v>55</v>
      </c>
      <c r="C41" s="75">
        <v>168.38415000000001</v>
      </c>
      <c r="D41" s="83"/>
      <c r="E41" s="74">
        <v>65.562600000000003</v>
      </c>
      <c r="F41" s="74">
        <v>10.26188</v>
      </c>
      <c r="G41" s="71"/>
      <c r="H41" s="74">
        <v>223.68486999999999</v>
      </c>
      <c r="I41" s="70"/>
      <c r="J41" s="84">
        <v>0</v>
      </c>
      <c r="K41" s="214"/>
      <c r="L41" s="214"/>
      <c r="M41" s="190"/>
      <c r="N41" s="205"/>
      <c r="O41" s="190"/>
      <c r="P41" s="190"/>
    </row>
    <row r="42" spans="1:16" ht="15" customHeight="1" x14ac:dyDescent="0.25">
      <c r="A42" s="72" t="s">
        <v>3136</v>
      </c>
      <c r="B42" s="64" t="s">
        <v>55</v>
      </c>
      <c r="C42" s="75">
        <v>39.1629</v>
      </c>
      <c r="D42" s="83"/>
      <c r="E42" s="74">
        <v>15.527280000000001</v>
      </c>
      <c r="F42" s="74">
        <v>5.8415400000000002</v>
      </c>
      <c r="G42" s="71"/>
      <c r="H42" s="74">
        <v>48.848639999999996</v>
      </c>
      <c r="I42" s="70"/>
      <c r="J42" s="84">
        <v>0</v>
      </c>
      <c r="K42" s="214"/>
      <c r="L42" s="214"/>
      <c r="M42" s="190"/>
      <c r="N42" s="190"/>
      <c r="O42" s="190"/>
      <c r="P42" s="190"/>
    </row>
    <row r="43" spans="1:16" ht="15" customHeight="1" x14ac:dyDescent="0.25">
      <c r="A43" s="72" t="s">
        <v>3758</v>
      </c>
      <c r="B43" s="64" t="s">
        <v>55</v>
      </c>
      <c r="C43" s="127">
        <v>114.18115</v>
      </c>
      <c r="D43" s="128"/>
      <c r="E43" s="74">
        <v>46.5578</v>
      </c>
      <c r="F43" s="74">
        <v>18.75582</v>
      </c>
      <c r="G43" s="129"/>
      <c r="H43" s="74">
        <v>141.98313000000002</v>
      </c>
      <c r="I43" s="70"/>
      <c r="J43" s="84">
        <v>0</v>
      </c>
      <c r="K43" s="214"/>
      <c r="L43" s="214"/>
      <c r="M43" s="190"/>
      <c r="N43" s="205"/>
      <c r="O43" s="190"/>
      <c r="P43" s="190"/>
    </row>
    <row r="44" spans="1:16" ht="15" customHeight="1" x14ac:dyDescent="0.25">
      <c r="A44" s="72" t="s">
        <v>103</v>
      </c>
      <c r="B44" s="64" t="s">
        <v>55</v>
      </c>
      <c r="C44" s="75">
        <v>114.18114999999999</v>
      </c>
      <c r="D44" s="83"/>
      <c r="E44" s="74">
        <v>100.63736</v>
      </c>
      <c r="F44" s="74">
        <v>36.934269999999998</v>
      </c>
      <c r="G44" s="71"/>
      <c r="H44" s="74">
        <v>238.77404000000001</v>
      </c>
      <c r="I44" s="70"/>
      <c r="J44" s="84">
        <v>0</v>
      </c>
      <c r="K44" s="214"/>
      <c r="L44" s="214"/>
      <c r="M44" s="190"/>
      <c r="N44" s="190"/>
      <c r="O44" s="190"/>
      <c r="P44" s="190"/>
    </row>
    <row r="45" spans="1:16" ht="15" customHeight="1" x14ac:dyDescent="0.25">
      <c r="A45" s="72" t="s">
        <v>105</v>
      </c>
      <c r="B45" s="64" t="s">
        <v>55</v>
      </c>
      <c r="C45" s="75">
        <v>66.444000000000003</v>
      </c>
      <c r="D45" s="83"/>
      <c r="E45" s="74">
        <v>20.59421</v>
      </c>
      <c r="F45" s="74">
        <v>0</v>
      </c>
      <c r="G45" s="71"/>
      <c r="H45" s="74">
        <v>87.038210000000007</v>
      </c>
      <c r="I45" s="70"/>
      <c r="J45" s="84">
        <v>0</v>
      </c>
      <c r="K45" s="214"/>
      <c r="L45" s="214"/>
      <c r="M45" s="190"/>
      <c r="N45" s="190"/>
      <c r="O45" s="141"/>
      <c r="P45" s="190"/>
    </row>
    <row r="46" spans="1:16" ht="15" customHeight="1" x14ac:dyDescent="0.25">
      <c r="A46" s="72" t="s">
        <v>106</v>
      </c>
      <c r="B46" s="64" t="s">
        <v>55</v>
      </c>
      <c r="C46" s="75">
        <v>230.65002999999999</v>
      </c>
      <c r="D46" s="83"/>
      <c r="E46" s="74">
        <v>294.85490000000004</v>
      </c>
      <c r="F46" s="74">
        <v>233.98464999999999</v>
      </c>
      <c r="G46" s="71"/>
      <c r="H46" s="74">
        <v>291.52028000000001</v>
      </c>
      <c r="I46" s="70"/>
      <c r="J46" s="84">
        <v>0</v>
      </c>
      <c r="K46" s="214"/>
      <c r="L46" s="214"/>
      <c r="M46" s="190"/>
      <c r="N46" s="205"/>
      <c r="O46" s="190"/>
      <c r="P46" s="190"/>
    </row>
    <row r="47" spans="1:16" ht="15" customHeight="1" x14ac:dyDescent="0.25">
      <c r="A47" s="72" t="s">
        <v>107</v>
      </c>
      <c r="B47" s="64" t="s">
        <v>55</v>
      </c>
      <c r="C47" s="75">
        <v>183.84097</v>
      </c>
      <c r="D47" s="83"/>
      <c r="E47" s="74">
        <v>171.93403000000001</v>
      </c>
      <c r="F47" s="74">
        <v>121.16647999999999</v>
      </c>
      <c r="G47" s="71"/>
      <c r="H47" s="74">
        <v>234.60852</v>
      </c>
      <c r="I47" s="70"/>
      <c r="J47" s="84">
        <v>0</v>
      </c>
      <c r="K47" s="214"/>
      <c r="L47" s="214"/>
      <c r="M47" s="190"/>
      <c r="N47" s="190"/>
      <c r="O47" s="190"/>
      <c r="P47" s="190"/>
    </row>
    <row r="48" spans="1:16" ht="15" customHeight="1" x14ac:dyDescent="0.25">
      <c r="A48" s="72" t="s">
        <v>108</v>
      </c>
      <c r="B48" s="64" t="s">
        <v>55</v>
      </c>
      <c r="C48" s="75">
        <v>52.007599999999996</v>
      </c>
      <c r="D48" s="83"/>
      <c r="E48" s="74">
        <v>44.078209999999999</v>
      </c>
      <c r="F48" s="74">
        <v>44.163069999999998</v>
      </c>
      <c r="G48" s="71"/>
      <c r="H48" s="74">
        <v>51.922739999999997</v>
      </c>
      <c r="I48" s="70"/>
      <c r="J48" s="84">
        <v>0</v>
      </c>
      <c r="K48" s="214"/>
      <c r="L48" s="214"/>
      <c r="M48" s="190"/>
      <c r="N48" s="190"/>
      <c r="O48" s="190"/>
      <c r="P48" s="190"/>
    </row>
    <row r="49" spans="1:16" ht="15" customHeight="1" x14ac:dyDescent="0.25">
      <c r="A49" s="72" t="s">
        <v>109</v>
      </c>
      <c r="B49" s="64" t="s">
        <v>55</v>
      </c>
      <c r="C49" s="75"/>
      <c r="D49" s="83">
        <v>-6.5747299999999997</v>
      </c>
      <c r="E49" s="74">
        <v>73.107740000000007</v>
      </c>
      <c r="F49" s="74">
        <v>220.70395000000002</v>
      </c>
      <c r="G49" s="71"/>
      <c r="H49" s="74">
        <v>101.71481</v>
      </c>
      <c r="I49" s="70"/>
      <c r="J49" s="84">
        <v>0</v>
      </c>
      <c r="K49" s="214"/>
      <c r="L49" s="214"/>
      <c r="M49" s="190"/>
      <c r="N49" s="190"/>
      <c r="O49" s="190"/>
      <c r="P49" s="190"/>
    </row>
    <row r="50" spans="1:16" ht="15" customHeight="1" x14ac:dyDescent="0.25">
      <c r="A50" s="72" t="s">
        <v>3137</v>
      </c>
      <c r="B50" s="64" t="s">
        <v>55</v>
      </c>
      <c r="C50" s="75">
        <v>616.31830000000002</v>
      </c>
      <c r="D50" s="83"/>
      <c r="E50" s="74">
        <v>404.03733</v>
      </c>
      <c r="F50" s="74">
        <v>451.72866999999997</v>
      </c>
      <c r="G50" s="71"/>
      <c r="H50" s="74">
        <v>569.17091000000005</v>
      </c>
      <c r="I50" s="70"/>
      <c r="J50" s="84">
        <v>0</v>
      </c>
      <c r="K50" s="214"/>
      <c r="L50" s="214"/>
      <c r="M50" s="190"/>
      <c r="N50" s="190"/>
      <c r="O50" s="190"/>
      <c r="P50" s="190"/>
    </row>
    <row r="51" spans="1:16" ht="15" customHeight="1" x14ac:dyDescent="0.25">
      <c r="A51" s="72" t="s">
        <v>110</v>
      </c>
      <c r="B51" s="64" t="s">
        <v>55</v>
      </c>
      <c r="C51" s="75">
        <v>114.19617</v>
      </c>
      <c r="D51" s="83"/>
      <c r="E51" s="74">
        <v>247.62292000000002</v>
      </c>
      <c r="F51" s="74">
        <v>214.86301</v>
      </c>
      <c r="G51" s="71"/>
      <c r="H51" s="74">
        <v>145.93438</v>
      </c>
      <c r="I51" s="70"/>
      <c r="J51" s="84">
        <v>0</v>
      </c>
      <c r="K51" s="214"/>
      <c r="L51" s="214"/>
      <c r="M51" s="190"/>
      <c r="N51" s="190"/>
      <c r="O51" s="190"/>
      <c r="P51" s="190"/>
    </row>
    <row r="52" spans="1:16" ht="15" customHeight="1" x14ac:dyDescent="0.25">
      <c r="A52" s="72" t="s">
        <v>111</v>
      </c>
      <c r="B52" s="64" t="s">
        <v>55</v>
      </c>
      <c r="C52" s="75">
        <v>25.447599999999998</v>
      </c>
      <c r="D52" s="83"/>
      <c r="E52" s="74">
        <v>7.8874300000000002</v>
      </c>
      <c r="F52" s="74">
        <v>0</v>
      </c>
      <c r="G52" s="71"/>
      <c r="H52" s="74">
        <v>33.335029999999996</v>
      </c>
      <c r="I52" s="70"/>
      <c r="J52" s="84">
        <v>0</v>
      </c>
      <c r="K52" s="214"/>
      <c r="L52" s="214"/>
      <c r="M52" s="190"/>
      <c r="N52" s="190"/>
      <c r="O52" s="141"/>
      <c r="P52" s="190"/>
    </row>
    <row r="53" spans="1:16" ht="15" customHeight="1" x14ac:dyDescent="0.25">
      <c r="A53" s="72" t="s">
        <v>113</v>
      </c>
      <c r="B53" s="64" t="s">
        <v>55</v>
      </c>
      <c r="C53" s="75">
        <v>109.70039999999999</v>
      </c>
      <c r="D53" s="83"/>
      <c r="E53" s="74">
        <v>36.694120000000005</v>
      </c>
      <c r="F53" s="74">
        <v>1.3412999999999999</v>
      </c>
      <c r="G53" s="71"/>
      <c r="H53" s="74">
        <v>145.05322000000001</v>
      </c>
      <c r="I53" s="70"/>
      <c r="J53" s="84">
        <v>0</v>
      </c>
      <c r="K53" s="214"/>
      <c r="L53" s="214"/>
      <c r="M53" s="190"/>
      <c r="N53" s="190"/>
      <c r="O53" s="190"/>
      <c r="P53" s="190"/>
    </row>
    <row r="54" spans="1:16" ht="15" customHeight="1" x14ac:dyDescent="0.25">
      <c r="A54" s="72" t="s">
        <v>114</v>
      </c>
      <c r="B54" s="64" t="s">
        <v>55</v>
      </c>
      <c r="C54" s="75">
        <v>331.91090000000003</v>
      </c>
      <c r="D54" s="83"/>
      <c r="E54" s="74">
        <v>717.64876000000004</v>
      </c>
      <c r="F54" s="74">
        <v>646.16756000000009</v>
      </c>
      <c r="G54" s="71"/>
      <c r="H54" s="74">
        <v>403.39209999999997</v>
      </c>
      <c r="I54" s="70"/>
      <c r="J54" s="84">
        <v>0</v>
      </c>
      <c r="K54" s="214"/>
      <c r="L54" s="214"/>
      <c r="M54" s="190"/>
      <c r="N54" s="190"/>
      <c r="O54" s="190"/>
      <c r="P54" s="190"/>
    </row>
    <row r="55" spans="1:16" ht="15" customHeight="1" x14ac:dyDescent="0.25">
      <c r="A55" s="72" t="s">
        <v>115</v>
      </c>
      <c r="B55" s="64" t="s">
        <v>55</v>
      </c>
      <c r="C55" s="75">
        <v>181.63523999999998</v>
      </c>
      <c r="D55" s="83"/>
      <c r="E55" s="74">
        <v>429.97050999999999</v>
      </c>
      <c r="F55" s="74">
        <v>446.36935</v>
      </c>
      <c r="G55" s="71"/>
      <c r="H55" s="74">
        <v>154.91149999999999</v>
      </c>
      <c r="I55" s="70"/>
      <c r="J55" s="84">
        <v>0</v>
      </c>
      <c r="K55" s="214"/>
      <c r="L55" s="214"/>
      <c r="M55" s="190"/>
      <c r="N55" s="190"/>
      <c r="O55" s="190"/>
      <c r="P55" s="190"/>
    </row>
    <row r="56" spans="1:16" ht="15" customHeight="1" x14ac:dyDescent="0.25">
      <c r="A56" s="72" t="s">
        <v>116</v>
      </c>
      <c r="B56" s="64" t="s">
        <v>55</v>
      </c>
      <c r="C56" s="75">
        <v>428.74034</v>
      </c>
      <c r="D56" s="83"/>
      <c r="E56" s="74">
        <v>956.37603999999999</v>
      </c>
      <c r="F56" s="74">
        <v>762.65053</v>
      </c>
      <c r="G56" s="71"/>
      <c r="H56" s="74">
        <v>620.75644999999997</v>
      </c>
      <c r="I56" s="70"/>
      <c r="J56" s="84">
        <v>0</v>
      </c>
      <c r="K56" s="214"/>
      <c r="L56" s="214"/>
      <c r="M56" s="190"/>
      <c r="N56" s="190"/>
      <c r="O56" s="190"/>
      <c r="P56" s="190"/>
    </row>
    <row r="57" spans="1:16" ht="15" customHeight="1" x14ac:dyDescent="0.25">
      <c r="A57" s="72" t="s">
        <v>3138</v>
      </c>
      <c r="B57" s="64" t="s">
        <v>55</v>
      </c>
      <c r="C57" s="75">
        <v>956.62515000000008</v>
      </c>
      <c r="D57" s="83"/>
      <c r="E57" s="74">
        <v>706.63099999999997</v>
      </c>
      <c r="F57" s="74">
        <v>711.09342000000004</v>
      </c>
      <c r="G57" s="71"/>
      <c r="H57" s="74">
        <v>949.69065000000001</v>
      </c>
      <c r="I57" s="70"/>
      <c r="J57" s="84">
        <v>0</v>
      </c>
      <c r="K57" s="214"/>
      <c r="L57" s="214"/>
      <c r="M57" s="190"/>
      <c r="N57" s="124"/>
      <c r="O57" s="190"/>
      <c r="P57" s="190"/>
    </row>
    <row r="58" spans="1:16" ht="15" customHeight="1" x14ac:dyDescent="0.25">
      <c r="A58" s="72" t="s">
        <v>117</v>
      </c>
      <c r="B58" s="64" t="s">
        <v>55</v>
      </c>
      <c r="C58" s="75">
        <v>310.95302000000004</v>
      </c>
      <c r="D58" s="83"/>
      <c r="E58" s="74">
        <v>790.1176999999999</v>
      </c>
      <c r="F58" s="74">
        <v>756.57147999999995</v>
      </c>
      <c r="G58" s="71"/>
      <c r="H58" s="74">
        <v>344.49923999999999</v>
      </c>
      <c r="I58" s="70"/>
      <c r="J58" s="84">
        <v>0</v>
      </c>
      <c r="K58" s="214"/>
      <c r="L58" s="214"/>
      <c r="M58" s="190"/>
      <c r="N58" s="205"/>
      <c r="O58" s="190"/>
      <c r="P58" s="190"/>
    </row>
    <row r="59" spans="1:16" ht="15" customHeight="1" x14ac:dyDescent="0.25">
      <c r="A59" s="72" t="s">
        <v>118</v>
      </c>
      <c r="B59" s="64" t="s">
        <v>55</v>
      </c>
      <c r="C59" s="75">
        <v>336.42030999999997</v>
      </c>
      <c r="D59" s="83"/>
      <c r="E59" s="74">
        <v>884.29720999999995</v>
      </c>
      <c r="F59" s="74">
        <v>829.70222999999999</v>
      </c>
      <c r="G59" s="71"/>
      <c r="H59" s="74">
        <v>387.78949</v>
      </c>
      <c r="I59" s="70"/>
      <c r="J59" s="84">
        <v>0</v>
      </c>
      <c r="K59" s="214"/>
      <c r="L59" s="214"/>
      <c r="M59" s="190"/>
      <c r="N59" s="190"/>
      <c r="O59" s="190"/>
      <c r="P59" s="190"/>
    </row>
    <row r="60" spans="1:16" ht="15" customHeight="1" x14ac:dyDescent="0.25">
      <c r="A60" s="72" t="s">
        <v>3139</v>
      </c>
      <c r="B60" s="64" t="s">
        <v>55</v>
      </c>
      <c r="C60" s="75">
        <v>1621.7921999999999</v>
      </c>
      <c r="D60" s="83"/>
      <c r="E60" s="74">
        <v>638.601</v>
      </c>
      <c r="F60" s="74">
        <v>601.09848999999997</v>
      </c>
      <c r="G60" s="71"/>
      <c r="H60" s="74">
        <v>383.48124000000001</v>
      </c>
      <c r="I60" s="70"/>
      <c r="J60" s="84">
        <v>0</v>
      </c>
      <c r="K60" s="214"/>
      <c r="L60" s="214"/>
      <c r="M60" s="190"/>
      <c r="N60" s="124"/>
      <c r="O60" s="190"/>
      <c r="P60" s="190"/>
    </row>
    <row r="61" spans="1:16" ht="15" customHeight="1" x14ac:dyDescent="0.25">
      <c r="A61" s="72" t="s">
        <v>119</v>
      </c>
      <c r="B61" s="64" t="s">
        <v>55</v>
      </c>
      <c r="C61" s="75">
        <v>350.63934</v>
      </c>
      <c r="D61" s="83"/>
      <c r="E61" s="74">
        <v>396.66388000000001</v>
      </c>
      <c r="F61" s="74">
        <v>280.54048</v>
      </c>
      <c r="G61" s="71"/>
      <c r="H61" s="74">
        <v>466.76274000000001</v>
      </c>
      <c r="I61" s="70"/>
      <c r="J61" s="84">
        <v>0</v>
      </c>
      <c r="K61" s="214"/>
      <c r="L61" s="214"/>
      <c r="M61" s="190"/>
      <c r="N61" s="190"/>
      <c r="O61" s="190"/>
      <c r="P61" s="190"/>
    </row>
    <row r="62" spans="1:16" ht="15" customHeight="1" x14ac:dyDescent="0.25">
      <c r="A62" s="72" t="s">
        <v>120</v>
      </c>
      <c r="B62" s="64" t="s">
        <v>55</v>
      </c>
      <c r="C62" s="75">
        <v>294.81395000000003</v>
      </c>
      <c r="D62" s="83"/>
      <c r="E62" s="74">
        <v>420.93506000000002</v>
      </c>
      <c r="F62" s="74">
        <v>343.55072999999999</v>
      </c>
      <c r="G62" s="71"/>
      <c r="H62" s="74">
        <v>371.84618</v>
      </c>
      <c r="I62" s="70"/>
      <c r="J62" s="84">
        <v>0</v>
      </c>
      <c r="K62" s="214"/>
      <c r="L62" s="214"/>
      <c r="M62" s="190"/>
      <c r="N62" s="190"/>
      <c r="O62" s="190"/>
      <c r="P62" s="190"/>
    </row>
    <row r="63" spans="1:16" ht="15" customHeight="1" x14ac:dyDescent="0.25">
      <c r="A63" s="72" t="s">
        <v>121</v>
      </c>
      <c r="B63" s="64" t="s">
        <v>55</v>
      </c>
      <c r="C63" s="75">
        <v>159.2587</v>
      </c>
      <c r="D63" s="83"/>
      <c r="E63" s="74">
        <v>271.83040999999997</v>
      </c>
      <c r="F63" s="74">
        <v>278.69819000000001</v>
      </c>
      <c r="G63" s="71"/>
      <c r="H63" s="74">
        <v>152.82051999999999</v>
      </c>
      <c r="I63" s="70"/>
      <c r="J63" s="84">
        <v>0</v>
      </c>
      <c r="K63" s="214"/>
      <c r="L63" s="214"/>
      <c r="M63" s="190"/>
      <c r="N63" s="190"/>
      <c r="O63" s="190"/>
      <c r="P63" s="190"/>
    </row>
    <row r="64" spans="1:16" ht="15" customHeight="1" x14ac:dyDescent="0.25">
      <c r="A64" s="72" t="s">
        <v>122</v>
      </c>
      <c r="B64" s="64" t="s">
        <v>55</v>
      </c>
      <c r="C64" s="75">
        <v>160.41645</v>
      </c>
      <c r="D64" s="83"/>
      <c r="E64" s="74">
        <v>321.28515999999996</v>
      </c>
      <c r="F64" s="74">
        <v>266.03888000000001</v>
      </c>
      <c r="G64" s="71"/>
      <c r="H64" s="74">
        <v>215.52457999999999</v>
      </c>
      <c r="I64" s="70"/>
      <c r="J64" s="84">
        <v>0</v>
      </c>
      <c r="K64" s="214"/>
      <c r="L64" s="214"/>
      <c r="M64" s="190"/>
      <c r="N64" s="190"/>
      <c r="O64" s="190"/>
      <c r="P64" s="190"/>
    </row>
    <row r="65" spans="1:16" ht="15" customHeight="1" x14ac:dyDescent="0.25">
      <c r="A65" s="72" t="s">
        <v>123</v>
      </c>
      <c r="B65" s="64" t="s">
        <v>55</v>
      </c>
      <c r="C65" s="75">
        <v>46.130089999999996</v>
      </c>
      <c r="D65" s="83"/>
      <c r="E65" s="74">
        <v>88.050560000000004</v>
      </c>
      <c r="F65" s="74">
        <v>64.890110000000007</v>
      </c>
      <c r="G65" s="71"/>
      <c r="H65" s="74">
        <v>69.290539999999993</v>
      </c>
      <c r="I65" s="70"/>
      <c r="J65" s="84">
        <v>0</v>
      </c>
      <c r="K65" s="214"/>
      <c r="L65" s="214"/>
      <c r="M65" s="190"/>
      <c r="N65" s="190"/>
      <c r="O65" s="190"/>
      <c r="P65" s="190"/>
    </row>
    <row r="66" spans="1:16" ht="15" customHeight="1" x14ac:dyDescent="0.25">
      <c r="A66" s="72" t="s">
        <v>124</v>
      </c>
      <c r="B66" s="64" t="s">
        <v>55</v>
      </c>
      <c r="C66" s="75">
        <v>219.85810999999998</v>
      </c>
      <c r="D66" s="83"/>
      <c r="E66" s="74">
        <v>470.46257000000003</v>
      </c>
      <c r="F66" s="74">
        <v>378.36298999999997</v>
      </c>
      <c r="G66" s="71"/>
      <c r="H66" s="74">
        <v>313.14193999999998</v>
      </c>
      <c r="I66" s="70"/>
      <c r="J66" s="84">
        <v>0</v>
      </c>
      <c r="K66" s="214"/>
      <c r="L66" s="214"/>
      <c r="M66" s="190"/>
      <c r="N66" s="190"/>
      <c r="O66" s="190"/>
      <c r="P66" s="190"/>
    </row>
    <row r="67" spans="1:16" ht="15" customHeight="1" x14ac:dyDescent="0.25">
      <c r="A67" s="72" t="s">
        <v>125</v>
      </c>
      <c r="B67" s="64" t="s">
        <v>55</v>
      </c>
      <c r="C67" s="75">
        <v>17.104040000000001</v>
      </c>
      <c r="D67" s="83"/>
      <c r="E67" s="74">
        <v>48.990600000000001</v>
      </c>
      <c r="F67" s="74">
        <v>57.049990000000001</v>
      </c>
      <c r="G67" s="71"/>
      <c r="H67" s="74">
        <v>9.044649999999999</v>
      </c>
      <c r="I67" s="70"/>
      <c r="J67" s="84">
        <v>0</v>
      </c>
      <c r="K67" s="214"/>
      <c r="L67" s="214"/>
      <c r="M67" s="190"/>
      <c r="N67" s="205"/>
      <c r="O67" s="190"/>
      <c r="P67" s="190"/>
    </row>
    <row r="68" spans="1:16" ht="15" customHeight="1" x14ac:dyDescent="0.25">
      <c r="A68" s="72" t="s">
        <v>126</v>
      </c>
      <c r="B68" s="64" t="s">
        <v>55</v>
      </c>
      <c r="C68" s="75">
        <v>102.74883</v>
      </c>
      <c r="D68" s="83"/>
      <c r="E68" s="74">
        <v>49.616210000000002</v>
      </c>
      <c r="F68" s="74">
        <v>8.5078999999999994</v>
      </c>
      <c r="G68" s="71"/>
      <c r="H68" s="74">
        <v>143.85714000000002</v>
      </c>
      <c r="I68" s="70"/>
      <c r="J68" s="84">
        <v>0</v>
      </c>
      <c r="K68" s="214"/>
      <c r="L68" s="214"/>
      <c r="M68" s="190"/>
      <c r="N68" s="190"/>
      <c r="O68" s="190"/>
      <c r="P68" s="190"/>
    </row>
    <row r="69" spans="1:16" ht="15" customHeight="1" x14ac:dyDescent="0.25">
      <c r="A69" s="72" t="s">
        <v>127</v>
      </c>
      <c r="B69" s="64" t="s">
        <v>55</v>
      </c>
      <c r="C69" s="75">
        <v>49.639050000000005</v>
      </c>
      <c r="D69" s="83"/>
      <c r="E69" s="74">
        <v>31.211819999999999</v>
      </c>
      <c r="F69" s="74">
        <v>10.317680000000001</v>
      </c>
      <c r="G69" s="71"/>
      <c r="H69" s="74">
        <v>70.533190000000005</v>
      </c>
      <c r="I69" s="70"/>
      <c r="J69" s="84">
        <v>0</v>
      </c>
      <c r="K69" s="214"/>
      <c r="L69" s="214"/>
      <c r="M69" s="190"/>
      <c r="N69" s="190"/>
      <c r="O69" s="190"/>
      <c r="P69" s="190"/>
    </row>
    <row r="70" spans="1:16" ht="15" customHeight="1" x14ac:dyDescent="0.25">
      <c r="A70" s="72" t="s">
        <v>128</v>
      </c>
      <c r="B70" s="64" t="s">
        <v>55</v>
      </c>
      <c r="C70" s="75">
        <v>39.615699999999997</v>
      </c>
      <c r="D70" s="83"/>
      <c r="E70" s="74">
        <v>54.089500000000001</v>
      </c>
      <c r="F70" s="74">
        <v>48.059460000000001</v>
      </c>
      <c r="G70" s="71"/>
      <c r="H70" s="74">
        <v>45.645739999999996</v>
      </c>
      <c r="I70" s="70"/>
      <c r="J70" s="84">
        <v>0</v>
      </c>
      <c r="K70" s="214"/>
      <c r="L70" s="214"/>
      <c r="M70" s="190"/>
      <c r="N70" s="205"/>
      <c r="O70" s="190"/>
      <c r="P70" s="190"/>
    </row>
    <row r="71" spans="1:16" ht="15" customHeight="1" x14ac:dyDescent="0.25">
      <c r="A71" s="72" t="s">
        <v>3140</v>
      </c>
      <c r="B71" s="64" t="s">
        <v>55</v>
      </c>
      <c r="C71" s="75">
        <v>245.96270000000001</v>
      </c>
      <c r="D71" s="83"/>
      <c r="E71" s="74">
        <v>186.01485</v>
      </c>
      <c r="F71" s="74">
        <v>184.97325000000001</v>
      </c>
      <c r="G71" s="71"/>
      <c r="H71" s="74">
        <v>282.69605000000001</v>
      </c>
      <c r="I71" s="70"/>
      <c r="J71" s="84">
        <v>0</v>
      </c>
      <c r="K71" s="214"/>
      <c r="L71" s="214"/>
      <c r="M71" s="190"/>
      <c r="N71" s="190"/>
      <c r="O71" s="190"/>
      <c r="P71" s="190"/>
    </row>
    <row r="72" spans="1:16" ht="15" customHeight="1" x14ac:dyDescent="0.25">
      <c r="A72" s="72" t="s">
        <v>129</v>
      </c>
      <c r="B72" s="64" t="s">
        <v>55</v>
      </c>
      <c r="C72" s="75">
        <v>95.726289999999992</v>
      </c>
      <c r="D72" s="83"/>
      <c r="E72" s="74">
        <v>143.11360000000002</v>
      </c>
      <c r="F72" s="74">
        <v>131.58697000000001</v>
      </c>
      <c r="G72" s="71"/>
      <c r="H72" s="74">
        <v>107.25292</v>
      </c>
      <c r="I72" s="70"/>
      <c r="J72" s="84">
        <v>0</v>
      </c>
      <c r="K72" s="214"/>
      <c r="L72" s="214"/>
      <c r="M72" s="190"/>
      <c r="N72" s="205"/>
      <c r="O72" s="190"/>
      <c r="P72" s="190"/>
    </row>
    <row r="73" spans="1:16" ht="15" customHeight="1" x14ac:dyDescent="0.25">
      <c r="A73" s="72" t="s">
        <v>3141</v>
      </c>
      <c r="B73" s="64" t="s">
        <v>55</v>
      </c>
      <c r="C73" s="75">
        <v>65.178889999999996</v>
      </c>
      <c r="D73" s="83"/>
      <c r="E73" s="74">
        <v>129.00704999999999</v>
      </c>
      <c r="F73" s="74">
        <v>98.805250000000001</v>
      </c>
      <c r="G73" s="71"/>
      <c r="H73" s="74">
        <v>95.116439999999997</v>
      </c>
      <c r="I73" s="70"/>
      <c r="J73" s="84">
        <v>0</v>
      </c>
      <c r="K73" s="214"/>
      <c r="L73" s="214"/>
      <c r="M73" s="190"/>
      <c r="N73" s="190"/>
      <c r="O73" s="190"/>
      <c r="P73" s="190"/>
    </row>
    <row r="74" spans="1:16" ht="15" customHeight="1" x14ac:dyDescent="0.25">
      <c r="A74" s="72" t="s">
        <v>3763</v>
      </c>
      <c r="B74" s="64" t="s">
        <v>55</v>
      </c>
      <c r="C74" s="130">
        <v>97.903199999999998</v>
      </c>
      <c r="D74" s="128"/>
      <c r="E74" s="74">
        <v>29.96077</v>
      </c>
      <c r="F74" s="74">
        <v>17.221990000000002</v>
      </c>
      <c r="G74" s="129"/>
      <c r="H74" s="74">
        <v>110.64197999999999</v>
      </c>
      <c r="I74" s="70"/>
      <c r="J74" s="84">
        <v>0</v>
      </c>
      <c r="K74" s="214"/>
      <c r="L74" s="214"/>
      <c r="M74" s="190"/>
      <c r="N74" s="190"/>
      <c r="O74" s="190"/>
      <c r="P74" s="190"/>
    </row>
    <row r="75" spans="1:16" ht="15" customHeight="1" x14ac:dyDescent="0.25">
      <c r="A75" s="72" t="s">
        <v>130</v>
      </c>
      <c r="B75" s="64" t="s">
        <v>55</v>
      </c>
      <c r="C75" s="75">
        <v>426.59075000000001</v>
      </c>
      <c r="D75" s="83"/>
      <c r="E75" s="74">
        <v>1121.5107499999999</v>
      </c>
      <c r="F75" s="74">
        <v>999.36758999999995</v>
      </c>
      <c r="G75" s="71"/>
      <c r="H75" s="74">
        <v>549.25291000000004</v>
      </c>
      <c r="I75" s="70"/>
      <c r="J75" s="84">
        <v>0</v>
      </c>
      <c r="K75" s="214"/>
      <c r="L75" s="214"/>
      <c r="M75" s="190"/>
      <c r="N75" s="190"/>
      <c r="O75" s="190"/>
      <c r="P75" s="190"/>
    </row>
    <row r="76" spans="1:16" ht="15" customHeight="1" x14ac:dyDescent="0.25">
      <c r="A76" s="72" t="s">
        <v>131</v>
      </c>
      <c r="B76" s="64" t="s">
        <v>55</v>
      </c>
      <c r="C76" s="75">
        <v>503.15962999999999</v>
      </c>
      <c r="D76" s="83"/>
      <c r="E76" s="74">
        <v>857.89200000000005</v>
      </c>
      <c r="F76" s="74">
        <v>822.81655000000001</v>
      </c>
      <c r="G76" s="71"/>
      <c r="H76" s="74">
        <v>529.63247999999999</v>
      </c>
      <c r="I76" s="70"/>
      <c r="J76" s="84">
        <v>0</v>
      </c>
      <c r="K76" s="214"/>
      <c r="L76" s="214"/>
      <c r="M76" s="190"/>
      <c r="N76" s="124"/>
      <c r="O76" s="190"/>
      <c r="P76" s="190"/>
    </row>
    <row r="77" spans="1:16" ht="15" customHeight="1" x14ac:dyDescent="0.25">
      <c r="A77" s="72" t="s">
        <v>3142</v>
      </c>
      <c r="B77" s="64" t="s">
        <v>55</v>
      </c>
      <c r="C77" s="75">
        <v>248.90359000000001</v>
      </c>
      <c r="D77" s="83"/>
      <c r="E77" s="74">
        <v>738.13724999999999</v>
      </c>
      <c r="F77" s="74">
        <v>728.15158999999994</v>
      </c>
      <c r="G77" s="71"/>
      <c r="H77" s="74">
        <v>253.45664000000002</v>
      </c>
      <c r="I77" s="70"/>
      <c r="J77" s="84">
        <v>0</v>
      </c>
      <c r="K77" s="214"/>
      <c r="L77" s="214"/>
      <c r="M77" s="190"/>
      <c r="N77" s="190"/>
      <c r="O77" s="190"/>
      <c r="P77" s="190"/>
    </row>
    <row r="78" spans="1:16" ht="15" customHeight="1" x14ac:dyDescent="0.25">
      <c r="A78" s="72" t="s">
        <v>3143</v>
      </c>
      <c r="B78" s="64" t="s">
        <v>55</v>
      </c>
      <c r="C78" s="75">
        <v>210.19622000000001</v>
      </c>
      <c r="D78" s="83"/>
      <c r="E78" s="74">
        <v>403.13715000000002</v>
      </c>
      <c r="F78" s="74">
        <v>427.27643</v>
      </c>
      <c r="G78" s="71"/>
      <c r="H78" s="74">
        <v>156.16423999999998</v>
      </c>
      <c r="I78" s="70"/>
      <c r="J78" s="84">
        <v>0</v>
      </c>
      <c r="K78" s="214"/>
      <c r="L78" s="214"/>
      <c r="M78" s="190"/>
      <c r="N78" s="190"/>
      <c r="O78" s="190"/>
      <c r="P78" s="190"/>
    </row>
    <row r="79" spans="1:16" ht="15" customHeight="1" x14ac:dyDescent="0.25">
      <c r="A79" s="72" t="s">
        <v>132</v>
      </c>
      <c r="B79" s="64" t="s">
        <v>55</v>
      </c>
      <c r="C79" s="75">
        <v>286.47417999999999</v>
      </c>
      <c r="D79" s="83"/>
      <c r="E79" s="74">
        <v>486.25468000000001</v>
      </c>
      <c r="F79" s="74">
        <v>435.82321000000002</v>
      </c>
      <c r="G79" s="71"/>
      <c r="H79" s="74">
        <v>341.78111000000001</v>
      </c>
      <c r="I79" s="70"/>
      <c r="J79" s="84">
        <v>0</v>
      </c>
      <c r="K79" s="214"/>
      <c r="L79" s="214"/>
      <c r="M79" s="190"/>
      <c r="N79" s="190"/>
      <c r="O79" s="190"/>
      <c r="P79" s="190"/>
    </row>
    <row r="80" spans="1:16" ht="15" customHeight="1" x14ac:dyDescent="0.25">
      <c r="A80" s="72" t="s">
        <v>133</v>
      </c>
      <c r="B80" s="64" t="s">
        <v>55</v>
      </c>
      <c r="C80" s="75">
        <v>221.18601999999998</v>
      </c>
      <c r="D80" s="83"/>
      <c r="E80" s="74">
        <v>376.56923999999998</v>
      </c>
      <c r="F80" s="74">
        <v>294.73399999999998</v>
      </c>
      <c r="G80" s="71"/>
      <c r="H80" s="74">
        <v>287.93256000000002</v>
      </c>
      <c r="I80" s="70"/>
      <c r="J80" s="84">
        <v>0</v>
      </c>
      <c r="K80" s="214"/>
      <c r="L80" s="214"/>
      <c r="M80" s="190"/>
      <c r="N80" s="190"/>
      <c r="O80" s="190"/>
      <c r="P80" s="190"/>
    </row>
    <row r="81" spans="1:16" ht="15" customHeight="1" x14ac:dyDescent="0.25">
      <c r="A81" s="72" t="s">
        <v>134</v>
      </c>
      <c r="B81" s="64" t="s">
        <v>55</v>
      </c>
      <c r="C81" s="75">
        <v>147.22560000000001</v>
      </c>
      <c r="D81" s="83"/>
      <c r="E81" s="74">
        <v>415.07076000000001</v>
      </c>
      <c r="F81" s="74">
        <v>374.39528000000001</v>
      </c>
      <c r="G81" s="71"/>
      <c r="H81" s="74">
        <v>188.45438000000001</v>
      </c>
      <c r="I81" s="70"/>
      <c r="J81" s="84">
        <v>0</v>
      </c>
      <c r="K81" s="214"/>
      <c r="L81" s="214"/>
      <c r="M81" s="190"/>
      <c r="N81" s="190"/>
      <c r="O81" s="190"/>
      <c r="P81" s="190"/>
    </row>
    <row r="82" spans="1:16" ht="15" customHeight="1" x14ac:dyDescent="0.25">
      <c r="A82" s="72" t="s">
        <v>3144</v>
      </c>
      <c r="B82" s="64" t="s">
        <v>55</v>
      </c>
      <c r="C82" s="75">
        <v>516.28157999999996</v>
      </c>
      <c r="D82" s="83"/>
      <c r="E82" s="74">
        <v>947.68035999999995</v>
      </c>
      <c r="F82" s="74">
        <v>1043.43659</v>
      </c>
      <c r="G82" s="71"/>
      <c r="H82" s="74">
        <v>427.11195000000004</v>
      </c>
      <c r="I82" s="70"/>
      <c r="J82" s="84">
        <v>0</v>
      </c>
      <c r="K82" s="214"/>
      <c r="L82" s="214"/>
      <c r="M82" s="190"/>
      <c r="N82" s="190"/>
      <c r="O82" s="190"/>
      <c r="P82" s="190"/>
    </row>
    <row r="83" spans="1:16" ht="15" customHeight="1" x14ac:dyDescent="0.25">
      <c r="A83" s="72" t="s">
        <v>135</v>
      </c>
      <c r="B83" s="64" t="s">
        <v>55</v>
      </c>
      <c r="C83" s="75">
        <v>105.48788999999999</v>
      </c>
      <c r="D83" s="83"/>
      <c r="E83" s="74">
        <v>281.46871000000004</v>
      </c>
      <c r="F83" s="74">
        <v>238.11948999999998</v>
      </c>
      <c r="G83" s="71"/>
      <c r="H83" s="74">
        <v>143.34585999999999</v>
      </c>
      <c r="I83" s="70"/>
      <c r="J83" s="84">
        <v>0</v>
      </c>
      <c r="K83" s="214"/>
      <c r="L83" s="214"/>
      <c r="M83" s="190"/>
      <c r="N83" s="190"/>
      <c r="O83" s="190"/>
      <c r="P83" s="190"/>
    </row>
    <row r="84" spans="1:16" ht="15" customHeight="1" x14ac:dyDescent="0.25">
      <c r="A84" s="72" t="s">
        <v>3145</v>
      </c>
      <c r="B84" s="64" t="s">
        <v>55</v>
      </c>
      <c r="C84" s="75">
        <v>447.79140999999998</v>
      </c>
      <c r="D84" s="83"/>
      <c r="E84" s="74">
        <v>492.63144</v>
      </c>
      <c r="F84" s="74">
        <v>438.58161999999999</v>
      </c>
      <c r="G84" s="71"/>
      <c r="H84" s="74">
        <v>501.84123</v>
      </c>
      <c r="I84" s="70"/>
      <c r="J84" s="84">
        <v>0</v>
      </c>
      <c r="K84" s="214"/>
      <c r="L84" s="214"/>
      <c r="M84" s="190"/>
      <c r="N84" s="190"/>
      <c r="O84" s="190"/>
      <c r="P84" s="190"/>
    </row>
    <row r="85" spans="1:16" ht="15" customHeight="1" x14ac:dyDescent="0.25">
      <c r="A85" s="72" t="s">
        <v>136</v>
      </c>
      <c r="B85" s="64" t="s">
        <v>55</v>
      </c>
      <c r="C85" s="75">
        <v>354.08858000000004</v>
      </c>
      <c r="D85" s="83"/>
      <c r="E85" s="74">
        <v>269.98139000000003</v>
      </c>
      <c r="F85" s="74">
        <v>158.92394000000002</v>
      </c>
      <c r="G85" s="71"/>
      <c r="H85" s="74">
        <v>513.17592000000002</v>
      </c>
      <c r="I85" s="70"/>
      <c r="J85" s="84">
        <v>0</v>
      </c>
      <c r="K85" s="214"/>
      <c r="L85" s="214"/>
      <c r="M85" s="190"/>
      <c r="N85" s="190"/>
      <c r="O85" s="190"/>
      <c r="P85" s="190"/>
    </row>
    <row r="86" spans="1:16" ht="15" customHeight="1" x14ac:dyDescent="0.25">
      <c r="A86" s="72" t="s">
        <v>137</v>
      </c>
      <c r="B86" s="64" t="s">
        <v>55</v>
      </c>
      <c r="C86" s="75">
        <v>252.11257000000001</v>
      </c>
      <c r="D86" s="83"/>
      <c r="E86" s="74">
        <v>533.68669999999997</v>
      </c>
      <c r="F86" s="74">
        <v>443.67628999999999</v>
      </c>
      <c r="G86" s="71"/>
      <c r="H86" s="74">
        <v>341.68013000000002</v>
      </c>
      <c r="I86" s="70"/>
      <c r="J86" s="84">
        <v>0</v>
      </c>
      <c r="K86" s="214"/>
      <c r="L86" s="214"/>
      <c r="M86" s="190"/>
      <c r="N86" s="205"/>
      <c r="O86" s="190"/>
      <c r="P86" s="190"/>
    </row>
    <row r="87" spans="1:16" ht="14.25" customHeight="1" x14ac:dyDescent="0.25">
      <c r="A87" s="72" t="s">
        <v>3146</v>
      </c>
      <c r="B87" s="64" t="s">
        <v>55</v>
      </c>
      <c r="C87" s="75">
        <v>488.57296000000002</v>
      </c>
      <c r="D87" s="83"/>
      <c r="E87" s="74">
        <v>546.32730000000004</v>
      </c>
      <c r="F87" s="74">
        <v>413.56759999999997</v>
      </c>
      <c r="G87" s="71"/>
      <c r="H87" s="74">
        <v>652.29956000000004</v>
      </c>
      <c r="I87" s="70"/>
      <c r="J87" s="84">
        <v>0</v>
      </c>
      <c r="K87" s="214"/>
      <c r="L87" s="214"/>
      <c r="M87" s="190"/>
      <c r="N87" s="205"/>
      <c r="O87" s="190"/>
      <c r="P87" s="190"/>
    </row>
    <row r="88" spans="1:16" ht="15" customHeight="1" x14ac:dyDescent="0.25">
      <c r="A88" s="72" t="s">
        <v>3147</v>
      </c>
      <c r="B88" s="64" t="s">
        <v>55</v>
      </c>
      <c r="C88" s="75">
        <v>310.77959000000004</v>
      </c>
      <c r="D88" s="83"/>
      <c r="E88" s="74">
        <v>640.65150000000006</v>
      </c>
      <c r="F88" s="74">
        <v>634.12406999999996</v>
      </c>
      <c r="G88" s="71"/>
      <c r="H88" s="74">
        <v>317.52440000000001</v>
      </c>
      <c r="I88" s="70"/>
      <c r="J88" s="84">
        <v>0</v>
      </c>
      <c r="K88" s="214"/>
      <c r="L88" s="214"/>
      <c r="M88" s="190"/>
      <c r="N88" s="205"/>
      <c r="O88" s="190"/>
      <c r="P88" s="190"/>
    </row>
    <row r="89" spans="1:16" ht="15" customHeight="1" x14ac:dyDescent="0.25">
      <c r="A89" s="72" t="s">
        <v>3148</v>
      </c>
      <c r="B89" s="64" t="s">
        <v>55</v>
      </c>
      <c r="C89" s="75">
        <v>325.41684999999995</v>
      </c>
      <c r="D89" s="83"/>
      <c r="E89" s="74">
        <v>311.202</v>
      </c>
      <c r="F89" s="74">
        <v>239.71009000000001</v>
      </c>
      <c r="G89" s="71"/>
      <c r="H89" s="74">
        <v>396.90876000000003</v>
      </c>
      <c r="I89" s="70"/>
      <c r="J89" s="84">
        <v>0</v>
      </c>
      <c r="K89" s="214"/>
      <c r="L89" s="214"/>
      <c r="M89" s="190"/>
      <c r="N89" s="124"/>
      <c r="O89" s="190"/>
      <c r="P89" s="190"/>
    </row>
    <row r="90" spans="1:16" ht="15" customHeight="1" x14ac:dyDescent="0.25">
      <c r="A90" s="72" t="s">
        <v>138</v>
      </c>
      <c r="B90" s="64" t="s">
        <v>55</v>
      </c>
      <c r="C90" s="75">
        <v>87.09948</v>
      </c>
      <c r="D90" s="83"/>
      <c r="E90" s="74">
        <v>259.45202</v>
      </c>
      <c r="F90" s="74">
        <v>208.55214999999998</v>
      </c>
      <c r="G90" s="71"/>
      <c r="H90" s="74">
        <v>137.06335000000001</v>
      </c>
      <c r="I90" s="70"/>
      <c r="J90" s="84">
        <v>0</v>
      </c>
      <c r="K90" s="214"/>
      <c r="L90" s="214"/>
      <c r="M90" s="190"/>
      <c r="N90" s="190"/>
      <c r="O90" s="190"/>
      <c r="P90" s="190"/>
    </row>
    <row r="91" spans="1:16" ht="15" customHeight="1" x14ac:dyDescent="0.25">
      <c r="A91" s="72" t="s">
        <v>3149</v>
      </c>
      <c r="B91" s="64" t="s">
        <v>55</v>
      </c>
      <c r="C91" s="75">
        <v>155.95432</v>
      </c>
      <c r="D91" s="83"/>
      <c r="E91" s="74">
        <v>310.84345999999999</v>
      </c>
      <c r="F91" s="74">
        <v>290.63884000000002</v>
      </c>
      <c r="G91" s="71"/>
      <c r="H91" s="74">
        <v>214.03484</v>
      </c>
      <c r="I91" s="70"/>
      <c r="J91" s="84">
        <v>0</v>
      </c>
      <c r="K91" s="214"/>
      <c r="L91" s="214"/>
      <c r="M91" s="190"/>
      <c r="N91" s="190"/>
      <c r="O91" s="190"/>
      <c r="P91" s="190"/>
    </row>
    <row r="92" spans="1:16" ht="15" customHeight="1" x14ac:dyDescent="0.25">
      <c r="A92" s="72" t="s">
        <v>139</v>
      </c>
      <c r="B92" s="64" t="s">
        <v>55</v>
      </c>
      <c r="C92" s="75">
        <v>459.10667999999998</v>
      </c>
      <c r="D92" s="83"/>
      <c r="E92" s="74">
        <v>152.92152999999999</v>
      </c>
      <c r="F92" s="74">
        <v>11.4894</v>
      </c>
      <c r="G92" s="71"/>
      <c r="H92" s="74">
        <v>567.53019999999992</v>
      </c>
      <c r="I92" s="70"/>
      <c r="J92" s="84">
        <v>0</v>
      </c>
      <c r="K92" s="214"/>
      <c r="L92" s="214"/>
      <c r="M92" s="190"/>
      <c r="N92" s="190"/>
      <c r="O92" s="190"/>
      <c r="P92" s="190"/>
    </row>
    <row r="93" spans="1:16" ht="15" customHeight="1" x14ac:dyDescent="0.25">
      <c r="A93" s="72" t="s">
        <v>140</v>
      </c>
      <c r="B93" s="64" t="s">
        <v>55</v>
      </c>
      <c r="C93" s="75">
        <v>149.51416</v>
      </c>
      <c r="D93" s="83"/>
      <c r="E93" s="74">
        <v>91.596339999999998</v>
      </c>
      <c r="F93" s="74">
        <v>76.309309999999996</v>
      </c>
      <c r="G93" s="71"/>
      <c r="H93" s="74">
        <v>164.80118999999999</v>
      </c>
      <c r="I93" s="70"/>
      <c r="J93" s="84">
        <v>0</v>
      </c>
      <c r="K93" s="214"/>
      <c r="L93" s="214"/>
      <c r="M93" s="190"/>
      <c r="N93" s="190"/>
      <c r="O93" s="190"/>
      <c r="P93" s="190"/>
    </row>
    <row r="94" spans="1:16" ht="15" customHeight="1" x14ac:dyDescent="0.25">
      <c r="A94" s="72" t="s">
        <v>141</v>
      </c>
      <c r="B94" s="64" t="s">
        <v>55</v>
      </c>
      <c r="C94" s="75">
        <v>117.58239999999999</v>
      </c>
      <c r="D94" s="83"/>
      <c r="E94" s="74">
        <v>107.53024000000001</v>
      </c>
      <c r="F94" s="74">
        <v>57.950099999999999</v>
      </c>
      <c r="G94" s="71"/>
      <c r="H94" s="74">
        <v>167.16254000000001</v>
      </c>
      <c r="I94" s="70"/>
      <c r="J94" s="84">
        <v>0</v>
      </c>
      <c r="K94" s="214"/>
      <c r="L94" s="214"/>
      <c r="M94" s="190"/>
      <c r="N94" s="190"/>
      <c r="O94" s="190"/>
      <c r="P94" s="190"/>
    </row>
    <row r="95" spans="1:16" ht="15" customHeight="1" x14ac:dyDescent="0.25">
      <c r="A95" s="72" t="s">
        <v>142</v>
      </c>
      <c r="B95" s="64" t="s">
        <v>55</v>
      </c>
      <c r="C95" s="75">
        <v>36.374699999999997</v>
      </c>
      <c r="D95" s="83"/>
      <c r="E95" s="74">
        <v>14.65774</v>
      </c>
      <c r="F95" s="74">
        <v>3.6774800000000001</v>
      </c>
      <c r="G95" s="71"/>
      <c r="H95" s="74">
        <v>47.354959999999998</v>
      </c>
      <c r="I95" s="70"/>
      <c r="J95" s="84">
        <v>0</v>
      </c>
      <c r="K95" s="214"/>
      <c r="L95" s="214"/>
      <c r="M95" s="190"/>
      <c r="N95" s="190"/>
      <c r="O95" s="190"/>
      <c r="P95" s="190"/>
    </row>
    <row r="96" spans="1:16" ht="15" customHeight="1" x14ac:dyDescent="0.25">
      <c r="A96" s="72" t="s">
        <v>143</v>
      </c>
      <c r="B96" s="64" t="s">
        <v>55</v>
      </c>
      <c r="C96" s="75">
        <v>116.01566</v>
      </c>
      <c r="D96" s="83"/>
      <c r="E96" s="74">
        <v>51.339469999999999</v>
      </c>
      <c r="F96" s="74">
        <v>41.115279999999998</v>
      </c>
      <c r="G96" s="71"/>
      <c r="H96" s="74">
        <v>126.23985</v>
      </c>
      <c r="I96" s="70"/>
      <c r="J96" s="84">
        <v>0</v>
      </c>
      <c r="K96" s="214"/>
      <c r="L96" s="214"/>
      <c r="M96" s="190"/>
      <c r="N96" s="190"/>
      <c r="O96" s="190"/>
      <c r="P96" s="190"/>
    </row>
    <row r="97" spans="1:16" ht="15" customHeight="1" x14ac:dyDescent="0.25">
      <c r="A97" s="72" t="s">
        <v>144</v>
      </c>
      <c r="B97" s="64" t="s">
        <v>55</v>
      </c>
      <c r="C97" s="75">
        <v>316.98045000000002</v>
      </c>
      <c r="D97" s="83"/>
      <c r="E97" s="74">
        <v>119.73658999999999</v>
      </c>
      <c r="F97" s="74">
        <v>13.97875</v>
      </c>
      <c r="G97" s="71"/>
      <c r="H97" s="74">
        <v>422.73829000000001</v>
      </c>
      <c r="I97" s="70"/>
      <c r="J97" s="84">
        <v>0</v>
      </c>
      <c r="K97" s="214"/>
      <c r="L97" s="214"/>
      <c r="M97" s="190"/>
      <c r="N97" s="190"/>
      <c r="O97" s="190"/>
      <c r="P97" s="190"/>
    </row>
    <row r="98" spans="1:16" ht="15" customHeight="1" x14ac:dyDescent="0.25">
      <c r="A98" s="72" t="s">
        <v>145</v>
      </c>
      <c r="B98" s="64" t="s">
        <v>55</v>
      </c>
      <c r="C98" s="75">
        <v>135.6516</v>
      </c>
      <c r="D98" s="83"/>
      <c r="E98" s="74">
        <v>78.224149999999995</v>
      </c>
      <c r="F98" s="74">
        <v>27.22091</v>
      </c>
      <c r="G98" s="71"/>
      <c r="H98" s="74">
        <v>186.65484000000001</v>
      </c>
      <c r="I98" s="70"/>
      <c r="J98" s="84">
        <v>0</v>
      </c>
      <c r="K98" s="214"/>
      <c r="L98" s="214"/>
      <c r="M98" s="190"/>
      <c r="N98" s="190"/>
      <c r="O98" s="190"/>
      <c r="P98" s="190"/>
    </row>
    <row r="99" spans="1:16" ht="15" customHeight="1" x14ac:dyDescent="0.25">
      <c r="A99" s="72" t="s">
        <v>146</v>
      </c>
      <c r="B99" s="64" t="s">
        <v>55</v>
      </c>
      <c r="C99" s="75">
        <v>101.62442</v>
      </c>
      <c r="D99" s="83"/>
      <c r="E99" s="74">
        <v>51.546839999999996</v>
      </c>
      <c r="F99" s="74">
        <v>22.437999999999999</v>
      </c>
      <c r="G99" s="71"/>
      <c r="H99" s="74">
        <v>130.73326</v>
      </c>
      <c r="I99" s="70"/>
      <c r="J99" s="84">
        <v>0</v>
      </c>
      <c r="K99" s="214"/>
      <c r="L99" s="214"/>
      <c r="M99" s="190"/>
      <c r="N99" s="190"/>
      <c r="O99" s="190"/>
      <c r="P99" s="190"/>
    </row>
    <row r="100" spans="1:16" ht="15" customHeight="1" x14ac:dyDescent="0.25">
      <c r="A100" s="72" t="s">
        <v>3150</v>
      </c>
      <c r="B100" s="64" t="s">
        <v>55</v>
      </c>
      <c r="C100" s="75">
        <v>685.24969999999996</v>
      </c>
      <c r="D100" s="83"/>
      <c r="E100" s="74">
        <v>467.48129999999998</v>
      </c>
      <c r="F100" s="74">
        <v>325.07446000000004</v>
      </c>
      <c r="G100" s="71"/>
      <c r="H100" s="74">
        <v>833.70168999999999</v>
      </c>
      <c r="I100" s="70"/>
      <c r="J100" s="84">
        <v>0</v>
      </c>
      <c r="K100" s="214"/>
      <c r="L100" s="214"/>
      <c r="M100" s="190"/>
      <c r="N100" s="205"/>
      <c r="O100" s="190"/>
      <c r="P100" s="190"/>
    </row>
    <row r="101" spans="1:16" ht="15" customHeight="1" x14ac:dyDescent="0.25">
      <c r="A101" s="72" t="s">
        <v>147</v>
      </c>
      <c r="B101" s="64" t="s">
        <v>55</v>
      </c>
      <c r="C101" s="75">
        <v>30.319200000000002</v>
      </c>
      <c r="D101" s="83"/>
      <c r="E101" s="74">
        <v>6.91852</v>
      </c>
      <c r="F101" s="74">
        <v>0</v>
      </c>
      <c r="G101" s="71"/>
      <c r="H101" s="74">
        <v>0</v>
      </c>
      <c r="I101" s="70"/>
      <c r="J101" s="84">
        <v>0</v>
      </c>
      <c r="K101" s="214"/>
      <c r="L101" s="214"/>
      <c r="M101" s="190"/>
      <c r="N101" s="190"/>
      <c r="O101" s="141"/>
      <c r="P101" s="125"/>
    </row>
    <row r="102" spans="1:16" ht="15" customHeight="1" x14ac:dyDescent="0.25">
      <c r="A102" s="72" t="s">
        <v>148</v>
      </c>
      <c r="B102" s="64" t="s">
        <v>55</v>
      </c>
      <c r="C102" s="75">
        <v>248.42135000000002</v>
      </c>
      <c r="D102" s="83"/>
      <c r="E102" s="74">
        <v>163.54026999999999</v>
      </c>
      <c r="F102" s="74">
        <v>119.36136</v>
      </c>
      <c r="G102" s="71"/>
      <c r="H102" s="74">
        <v>292.00390999999996</v>
      </c>
      <c r="I102" s="70"/>
      <c r="J102" s="84">
        <v>0</v>
      </c>
      <c r="K102" s="214"/>
      <c r="L102" s="214"/>
      <c r="M102" s="190"/>
      <c r="N102" s="190"/>
      <c r="O102" s="190"/>
      <c r="P102" s="190"/>
    </row>
    <row r="103" spans="1:16" ht="15" customHeight="1" x14ac:dyDescent="0.25">
      <c r="A103" s="72" t="s">
        <v>3151</v>
      </c>
      <c r="B103" s="64" t="s">
        <v>55</v>
      </c>
      <c r="C103" s="75">
        <v>430.95589000000001</v>
      </c>
      <c r="D103" s="83"/>
      <c r="E103" s="74">
        <v>300.42740000000003</v>
      </c>
      <c r="F103" s="74">
        <v>219.22494</v>
      </c>
      <c r="G103" s="71"/>
      <c r="H103" s="74">
        <v>511.17034999999998</v>
      </c>
      <c r="I103" s="70"/>
      <c r="J103" s="84">
        <v>0</v>
      </c>
      <c r="K103" s="214"/>
      <c r="L103" s="214"/>
      <c r="M103" s="190"/>
      <c r="N103" s="205"/>
      <c r="O103" s="190"/>
      <c r="P103" s="190"/>
    </row>
    <row r="104" spans="1:16" ht="15" customHeight="1" x14ac:dyDescent="0.25">
      <c r="A104" s="72" t="s">
        <v>149</v>
      </c>
      <c r="B104" s="64" t="s">
        <v>55</v>
      </c>
      <c r="C104" s="75">
        <v>119.83765</v>
      </c>
      <c r="D104" s="83"/>
      <c r="E104" s="74">
        <v>314.11187000000001</v>
      </c>
      <c r="F104" s="74">
        <v>262.10248999999999</v>
      </c>
      <c r="G104" s="71"/>
      <c r="H104" s="74">
        <v>171.84702999999999</v>
      </c>
      <c r="I104" s="70"/>
      <c r="J104" s="84">
        <v>0</v>
      </c>
      <c r="K104" s="214"/>
      <c r="L104" s="214"/>
      <c r="M104" s="190"/>
      <c r="N104" s="190"/>
      <c r="O104" s="190"/>
      <c r="P104" s="190"/>
    </row>
    <row r="105" spans="1:16" ht="15" customHeight="1" x14ac:dyDescent="0.25">
      <c r="A105" s="72" t="s">
        <v>150</v>
      </c>
      <c r="B105" s="64" t="s">
        <v>55</v>
      </c>
      <c r="C105" s="75">
        <v>159.82645000000002</v>
      </c>
      <c r="D105" s="83"/>
      <c r="E105" s="74">
        <v>8.9401799999999998</v>
      </c>
      <c r="F105" s="74">
        <v>8.5378600000000002</v>
      </c>
      <c r="G105" s="71"/>
      <c r="H105" s="74">
        <v>160.22877</v>
      </c>
      <c r="I105" s="70"/>
      <c r="J105" s="84">
        <v>0</v>
      </c>
      <c r="K105" s="214"/>
      <c r="L105" s="214"/>
      <c r="M105" s="190"/>
      <c r="N105" s="190"/>
      <c r="O105" s="190"/>
      <c r="P105" s="190"/>
    </row>
    <row r="106" spans="1:16" ht="15" customHeight="1" x14ac:dyDescent="0.25">
      <c r="A106" s="72" t="s">
        <v>151</v>
      </c>
      <c r="B106" s="64" t="s">
        <v>55</v>
      </c>
      <c r="C106" s="75">
        <v>147.18774999999999</v>
      </c>
      <c r="D106" s="83"/>
      <c r="E106" s="74">
        <v>120.19497</v>
      </c>
      <c r="F106" s="74">
        <v>88.186089999999993</v>
      </c>
      <c r="G106" s="71"/>
      <c r="H106" s="74">
        <v>179.19663</v>
      </c>
      <c r="I106" s="70"/>
      <c r="J106" s="84">
        <v>0</v>
      </c>
      <c r="K106" s="214"/>
      <c r="L106" s="214"/>
      <c r="M106" s="190"/>
      <c r="N106" s="190"/>
      <c r="O106" s="190"/>
      <c r="P106" s="190"/>
    </row>
    <row r="107" spans="1:16" ht="15" customHeight="1" x14ac:dyDescent="0.25">
      <c r="A107" s="72" t="s">
        <v>152</v>
      </c>
      <c r="B107" s="64" t="s">
        <v>55</v>
      </c>
      <c r="C107" s="75">
        <v>279.07067000000001</v>
      </c>
      <c r="D107" s="83"/>
      <c r="E107" s="74">
        <v>256.37542000000002</v>
      </c>
      <c r="F107" s="74">
        <v>174.49676000000002</v>
      </c>
      <c r="G107" s="71"/>
      <c r="H107" s="74">
        <v>361.24578000000002</v>
      </c>
      <c r="I107" s="70"/>
      <c r="J107" s="84">
        <v>0</v>
      </c>
      <c r="K107" s="214"/>
      <c r="L107" s="214"/>
      <c r="M107" s="190"/>
      <c r="N107" s="190"/>
      <c r="O107" s="190"/>
      <c r="P107" s="190"/>
    </row>
    <row r="108" spans="1:16" ht="15" customHeight="1" x14ac:dyDescent="0.25">
      <c r="A108" s="72" t="s">
        <v>153</v>
      </c>
      <c r="B108" s="64" t="s">
        <v>55</v>
      </c>
      <c r="C108" s="75">
        <v>76.37567</v>
      </c>
      <c r="D108" s="83"/>
      <c r="E108" s="74">
        <v>70.718879999999999</v>
      </c>
      <c r="F108" s="74">
        <v>58.997900000000001</v>
      </c>
      <c r="G108" s="71"/>
      <c r="H108" s="74">
        <v>76.445650000000001</v>
      </c>
      <c r="I108" s="70"/>
      <c r="J108" s="84">
        <v>0</v>
      </c>
      <c r="K108" s="214"/>
      <c r="L108" s="214"/>
      <c r="M108" s="190"/>
      <c r="N108" s="190"/>
      <c r="O108" s="190"/>
      <c r="P108" s="190"/>
    </row>
    <row r="109" spans="1:16" ht="15" customHeight="1" x14ac:dyDescent="0.25">
      <c r="A109" s="72" t="s">
        <v>154</v>
      </c>
      <c r="B109" s="64" t="s">
        <v>55</v>
      </c>
      <c r="C109" s="75">
        <v>142.14733999999999</v>
      </c>
      <c r="D109" s="83"/>
      <c r="E109" s="74">
        <v>73.844340000000003</v>
      </c>
      <c r="F109" s="74">
        <v>56.472580000000001</v>
      </c>
      <c r="G109" s="71"/>
      <c r="H109" s="74">
        <v>256.66254000000004</v>
      </c>
      <c r="I109" s="70"/>
      <c r="J109" s="84">
        <v>0</v>
      </c>
      <c r="K109" s="214"/>
      <c r="L109" s="214"/>
      <c r="M109" s="190"/>
      <c r="N109" s="190"/>
      <c r="O109" s="190"/>
      <c r="P109" s="190"/>
    </row>
    <row r="110" spans="1:16" ht="15" customHeight="1" x14ac:dyDescent="0.25">
      <c r="A110" s="72" t="s">
        <v>3152</v>
      </c>
      <c r="B110" s="64" t="s">
        <v>55</v>
      </c>
      <c r="C110" s="75">
        <v>98.183399999999992</v>
      </c>
      <c r="D110" s="83"/>
      <c r="E110" s="74">
        <v>51.475019999999994</v>
      </c>
      <c r="F110" s="74">
        <v>11.264209999999999</v>
      </c>
      <c r="G110" s="71"/>
      <c r="H110" s="74">
        <v>138.39420999999999</v>
      </c>
      <c r="I110" s="70"/>
      <c r="J110" s="84">
        <v>0</v>
      </c>
      <c r="K110" s="214"/>
      <c r="L110" s="214"/>
      <c r="M110" s="190"/>
      <c r="N110" s="190"/>
      <c r="O110" s="190"/>
      <c r="P110" s="190"/>
    </row>
    <row r="111" spans="1:16" ht="15" customHeight="1" x14ac:dyDescent="0.25">
      <c r="A111" s="72" t="s">
        <v>155</v>
      </c>
      <c r="B111" s="64" t="s">
        <v>55</v>
      </c>
      <c r="C111" s="75">
        <v>160.07599999999999</v>
      </c>
      <c r="D111" s="83"/>
      <c r="E111" s="74">
        <v>55.4392</v>
      </c>
      <c r="F111" s="74">
        <v>19.178999999999998</v>
      </c>
      <c r="G111" s="71"/>
      <c r="H111" s="74">
        <v>196.33620000000002</v>
      </c>
      <c r="I111" s="70"/>
      <c r="J111" s="84">
        <v>0</v>
      </c>
      <c r="K111" s="214"/>
      <c r="L111" s="214"/>
      <c r="M111" s="190"/>
      <c r="N111" s="205"/>
      <c r="O111" s="190"/>
      <c r="P111" s="190"/>
    </row>
    <row r="112" spans="1:16" ht="15" customHeight="1" x14ac:dyDescent="0.25">
      <c r="A112" s="72" t="s">
        <v>156</v>
      </c>
      <c r="B112" s="64" t="s">
        <v>55</v>
      </c>
      <c r="C112" s="75">
        <v>145.58185</v>
      </c>
      <c r="D112" s="83"/>
      <c r="E112" s="74">
        <v>101.83642</v>
      </c>
      <c r="F112" s="74">
        <v>51.141690000000004</v>
      </c>
      <c r="G112" s="71"/>
      <c r="H112" s="74">
        <v>196.27658</v>
      </c>
      <c r="I112" s="70"/>
      <c r="J112" s="84">
        <v>0</v>
      </c>
      <c r="K112" s="214"/>
      <c r="L112" s="214"/>
      <c r="M112" s="190"/>
      <c r="N112" s="190"/>
      <c r="O112" s="190"/>
      <c r="P112" s="190"/>
    </row>
    <row r="113" spans="1:16" ht="15" customHeight="1" x14ac:dyDescent="0.25">
      <c r="A113" s="72" t="s">
        <v>157</v>
      </c>
      <c r="B113" s="64" t="s">
        <v>55</v>
      </c>
      <c r="C113" s="75">
        <v>90.489699999999999</v>
      </c>
      <c r="D113" s="83"/>
      <c r="E113" s="74">
        <v>70.73527</v>
      </c>
      <c r="F113" s="74">
        <v>67.118460000000013</v>
      </c>
      <c r="G113" s="71"/>
      <c r="H113" s="74">
        <v>94.10651</v>
      </c>
      <c r="I113" s="70"/>
      <c r="J113" s="84">
        <v>0</v>
      </c>
      <c r="K113" s="214"/>
      <c r="L113" s="214"/>
      <c r="M113" s="190"/>
      <c r="N113" s="190"/>
      <c r="O113" s="190"/>
      <c r="P113" s="190"/>
    </row>
    <row r="114" spans="1:16" ht="15" customHeight="1" x14ac:dyDescent="0.25">
      <c r="A114" s="72" t="s">
        <v>158</v>
      </c>
      <c r="B114" s="64" t="s">
        <v>55</v>
      </c>
      <c r="C114" s="75">
        <v>156.01647</v>
      </c>
      <c r="D114" s="83"/>
      <c r="E114" s="74">
        <v>150.97707</v>
      </c>
      <c r="F114" s="74">
        <v>87.104969999999994</v>
      </c>
      <c r="G114" s="71"/>
      <c r="H114" s="74">
        <v>211.48579999999998</v>
      </c>
      <c r="I114" s="70"/>
      <c r="J114" s="84">
        <v>0</v>
      </c>
      <c r="K114" s="214"/>
      <c r="L114" s="214"/>
      <c r="M114" s="190"/>
      <c r="N114" s="190"/>
      <c r="O114" s="190"/>
      <c r="P114" s="190"/>
    </row>
    <row r="115" spans="1:16" ht="15" customHeight="1" x14ac:dyDescent="0.25">
      <c r="A115" s="72" t="s">
        <v>159</v>
      </c>
      <c r="B115" s="64" t="s">
        <v>55</v>
      </c>
      <c r="C115" s="75">
        <v>96.007550000000009</v>
      </c>
      <c r="D115" s="83"/>
      <c r="E115" s="74">
        <v>75.071210000000008</v>
      </c>
      <c r="F115" s="74">
        <v>51.018790000000003</v>
      </c>
      <c r="G115" s="71"/>
      <c r="H115" s="74">
        <v>120.05997000000001</v>
      </c>
      <c r="I115" s="70"/>
      <c r="J115" s="84">
        <v>0</v>
      </c>
      <c r="K115" s="214"/>
      <c r="L115" s="214"/>
      <c r="M115" s="190"/>
      <c r="N115" s="190"/>
      <c r="O115" s="190"/>
      <c r="P115" s="190"/>
    </row>
    <row r="116" spans="1:16" ht="15" customHeight="1" x14ac:dyDescent="0.25">
      <c r="A116" s="72" t="s">
        <v>160</v>
      </c>
      <c r="B116" s="64" t="s">
        <v>55</v>
      </c>
      <c r="C116" s="75">
        <v>411.68059999999997</v>
      </c>
      <c r="D116" s="83"/>
      <c r="E116" s="74">
        <v>265.96009000000004</v>
      </c>
      <c r="F116" s="74">
        <v>141.83382999999998</v>
      </c>
      <c r="G116" s="71"/>
      <c r="H116" s="74">
        <v>536.55866000000003</v>
      </c>
      <c r="I116" s="70"/>
      <c r="J116" s="84">
        <v>0</v>
      </c>
      <c r="K116" s="214"/>
      <c r="L116" s="214"/>
      <c r="M116" s="190"/>
      <c r="N116" s="190"/>
      <c r="O116" s="190"/>
      <c r="P116" s="190"/>
    </row>
    <row r="117" spans="1:16" ht="15" customHeight="1" x14ac:dyDescent="0.25">
      <c r="A117" s="72" t="s">
        <v>161</v>
      </c>
      <c r="B117" s="64" t="s">
        <v>55</v>
      </c>
      <c r="C117" s="75">
        <v>199.94540000000001</v>
      </c>
      <c r="D117" s="83"/>
      <c r="E117" s="74">
        <v>572.55786000000001</v>
      </c>
      <c r="F117" s="74">
        <v>460.18405000000001</v>
      </c>
      <c r="G117" s="71"/>
      <c r="H117" s="74">
        <v>312.65071</v>
      </c>
      <c r="I117" s="70"/>
      <c r="J117" s="84">
        <v>0</v>
      </c>
      <c r="K117" s="214"/>
      <c r="L117" s="214"/>
      <c r="M117" s="190"/>
      <c r="N117" s="190"/>
      <c r="O117" s="190"/>
      <c r="P117" s="190"/>
    </row>
    <row r="118" spans="1:16" ht="15" customHeight="1" x14ac:dyDescent="0.25">
      <c r="A118" s="72" t="s">
        <v>162</v>
      </c>
      <c r="B118" s="64" t="s">
        <v>55</v>
      </c>
      <c r="C118" s="75">
        <v>47.198900000000002</v>
      </c>
      <c r="D118" s="83"/>
      <c r="E118" s="74">
        <v>36.632080000000002</v>
      </c>
      <c r="F118" s="74">
        <v>34.043210000000002</v>
      </c>
      <c r="G118" s="71"/>
      <c r="H118" s="74">
        <v>22.623339999999999</v>
      </c>
      <c r="I118" s="70"/>
      <c r="J118" s="84">
        <v>0</v>
      </c>
      <c r="K118" s="214"/>
      <c r="L118" s="214"/>
      <c r="M118" s="190"/>
      <c r="N118" s="190"/>
      <c r="O118" s="190"/>
      <c r="P118" s="190"/>
    </row>
    <row r="119" spans="1:16" ht="15" customHeight="1" x14ac:dyDescent="0.25">
      <c r="A119" s="72" t="s">
        <v>163</v>
      </c>
      <c r="B119" s="64" t="s">
        <v>55</v>
      </c>
      <c r="C119" s="75">
        <v>17.260200000000001</v>
      </c>
      <c r="D119" s="83"/>
      <c r="E119" s="74">
        <v>5.4037700000000006</v>
      </c>
      <c r="F119" s="74">
        <v>0</v>
      </c>
      <c r="G119" s="71"/>
      <c r="H119" s="74">
        <v>22.663970000000003</v>
      </c>
      <c r="I119" s="70"/>
      <c r="J119" s="84">
        <v>0</v>
      </c>
      <c r="K119" s="214"/>
      <c r="L119" s="214"/>
      <c r="M119" s="190"/>
      <c r="N119" s="190"/>
      <c r="O119" s="141"/>
      <c r="P119" s="190"/>
    </row>
    <row r="120" spans="1:16" ht="15" customHeight="1" x14ac:dyDescent="0.25">
      <c r="A120" s="72" t="s">
        <v>164</v>
      </c>
      <c r="B120" s="64" t="s">
        <v>55</v>
      </c>
      <c r="C120" s="75">
        <v>284.7978</v>
      </c>
      <c r="D120" s="83"/>
      <c r="E120" s="74">
        <v>70.824919999999992</v>
      </c>
      <c r="F120" s="74">
        <v>2.3724000000000003</v>
      </c>
      <c r="G120" s="71"/>
      <c r="H120" s="74">
        <v>54.95149</v>
      </c>
      <c r="I120" s="70"/>
      <c r="J120" s="84">
        <v>0</v>
      </c>
      <c r="K120" s="214"/>
      <c r="L120" s="214"/>
      <c r="M120" s="190"/>
      <c r="N120" s="190"/>
      <c r="O120" s="190"/>
      <c r="P120" s="190"/>
    </row>
    <row r="121" spans="1:16" ht="15" customHeight="1" x14ac:dyDescent="0.25">
      <c r="A121" s="72" t="s">
        <v>165</v>
      </c>
      <c r="B121" s="64" t="s">
        <v>55</v>
      </c>
      <c r="C121" s="75">
        <v>30.4345</v>
      </c>
      <c r="D121" s="83"/>
      <c r="E121" s="74">
        <v>76.31174</v>
      </c>
      <c r="F121" s="74">
        <v>61.421620000000004</v>
      </c>
      <c r="G121" s="71"/>
      <c r="H121" s="74">
        <v>45.324620000000003</v>
      </c>
      <c r="I121" s="70"/>
      <c r="J121" s="84">
        <v>0</v>
      </c>
      <c r="K121" s="214"/>
      <c r="L121" s="214"/>
      <c r="M121" s="190"/>
      <c r="N121" s="190"/>
      <c r="O121" s="190"/>
      <c r="P121" s="190"/>
    </row>
    <row r="122" spans="1:16" ht="15" customHeight="1" x14ac:dyDescent="0.25">
      <c r="A122" s="72" t="s">
        <v>166</v>
      </c>
      <c r="B122" s="64" t="s">
        <v>55</v>
      </c>
      <c r="C122" s="75">
        <v>91.290649999999999</v>
      </c>
      <c r="D122" s="83"/>
      <c r="E122" s="74">
        <v>106.13958</v>
      </c>
      <c r="F122" s="74">
        <v>80.303210000000007</v>
      </c>
      <c r="G122" s="71"/>
      <c r="H122" s="74">
        <v>117.12702</v>
      </c>
      <c r="I122" s="70"/>
      <c r="J122" s="84">
        <v>0</v>
      </c>
      <c r="K122" s="214"/>
      <c r="L122" s="214"/>
      <c r="M122" s="190"/>
      <c r="N122" s="190"/>
      <c r="O122" s="190"/>
      <c r="P122" s="190"/>
    </row>
    <row r="123" spans="1:16" ht="15" customHeight="1" x14ac:dyDescent="0.25">
      <c r="A123" s="72" t="s">
        <v>167</v>
      </c>
      <c r="B123" s="64" t="s">
        <v>55</v>
      </c>
      <c r="C123" s="75">
        <v>250.27764999999999</v>
      </c>
      <c r="D123" s="83"/>
      <c r="E123" s="74">
        <v>109.62062</v>
      </c>
      <c r="F123" s="74">
        <v>34.316739999999996</v>
      </c>
      <c r="G123" s="71"/>
      <c r="H123" s="74">
        <v>325.58153000000004</v>
      </c>
      <c r="I123" s="70"/>
      <c r="J123" s="84">
        <v>0</v>
      </c>
      <c r="K123" s="214"/>
      <c r="L123" s="214"/>
      <c r="M123" s="190"/>
      <c r="N123" s="190"/>
      <c r="O123" s="190"/>
      <c r="P123" s="190"/>
    </row>
    <row r="124" spans="1:16" ht="15" customHeight="1" x14ac:dyDescent="0.25">
      <c r="A124" s="72" t="s">
        <v>168</v>
      </c>
      <c r="B124" s="64" t="s">
        <v>55</v>
      </c>
      <c r="C124" s="75">
        <v>149.26885999999999</v>
      </c>
      <c r="D124" s="83"/>
      <c r="E124" s="74">
        <v>47.638339999999999</v>
      </c>
      <c r="F124" s="74">
        <v>0</v>
      </c>
      <c r="G124" s="71"/>
      <c r="H124" s="74">
        <v>196.90720000000002</v>
      </c>
      <c r="I124" s="70"/>
      <c r="J124" s="84">
        <v>0</v>
      </c>
      <c r="K124" s="214"/>
      <c r="L124" s="214"/>
      <c r="M124" s="190"/>
      <c r="N124" s="190"/>
      <c r="O124" s="141"/>
      <c r="P124" s="190"/>
    </row>
    <row r="125" spans="1:16" ht="15" customHeight="1" x14ac:dyDescent="0.25">
      <c r="A125" s="72" t="s">
        <v>3153</v>
      </c>
      <c r="B125" s="64" t="s">
        <v>55</v>
      </c>
      <c r="C125" s="75">
        <v>119.82015</v>
      </c>
      <c r="D125" s="83"/>
      <c r="E125" s="74">
        <v>251.19029999999998</v>
      </c>
      <c r="F125" s="74">
        <v>217.48757000000001</v>
      </c>
      <c r="G125" s="71"/>
      <c r="H125" s="74">
        <v>153.57437999999999</v>
      </c>
      <c r="I125" s="70"/>
      <c r="J125" s="84">
        <v>0</v>
      </c>
      <c r="K125" s="214"/>
      <c r="L125" s="214"/>
      <c r="M125" s="190"/>
      <c r="N125" s="205"/>
      <c r="O125" s="190"/>
      <c r="P125" s="190"/>
    </row>
    <row r="126" spans="1:16" ht="15" customHeight="1" x14ac:dyDescent="0.25">
      <c r="A126" s="72" t="s">
        <v>169</v>
      </c>
      <c r="B126" s="64" t="s">
        <v>55</v>
      </c>
      <c r="C126" s="75">
        <v>116.42905</v>
      </c>
      <c r="D126" s="83"/>
      <c r="E126" s="74">
        <v>263.19246000000004</v>
      </c>
      <c r="F126" s="74">
        <v>218.75917999999999</v>
      </c>
      <c r="G126" s="71"/>
      <c r="H126" s="74">
        <v>161.65582999999998</v>
      </c>
      <c r="I126" s="70"/>
      <c r="J126" s="84">
        <v>0</v>
      </c>
      <c r="K126" s="214"/>
      <c r="L126" s="214"/>
      <c r="M126" s="190"/>
      <c r="N126" s="190"/>
      <c r="O126" s="190"/>
      <c r="P126" s="190"/>
    </row>
    <row r="127" spans="1:16" ht="15" customHeight="1" x14ac:dyDescent="0.25">
      <c r="A127" s="72" t="s">
        <v>170</v>
      </c>
      <c r="B127" s="64" t="s">
        <v>55</v>
      </c>
      <c r="C127" s="75">
        <v>112.4543</v>
      </c>
      <c r="D127" s="83"/>
      <c r="E127" s="74">
        <v>39.52854</v>
      </c>
      <c r="F127" s="74">
        <v>20.15747</v>
      </c>
      <c r="G127" s="71"/>
      <c r="H127" s="74">
        <v>131.82536999999999</v>
      </c>
      <c r="I127" s="70"/>
      <c r="J127" s="84">
        <v>0</v>
      </c>
      <c r="K127" s="214"/>
      <c r="L127" s="214"/>
      <c r="M127" s="190"/>
      <c r="N127" s="190"/>
      <c r="O127" s="190"/>
      <c r="P127" s="190"/>
    </row>
    <row r="128" spans="1:16" ht="15" customHeight="1" x14ac:dyDescent="0.25">
      <c r="A128" s="72" t="s">
        <v>171</v>
      </c>
      <c r="B128" s="64" t="s">
        <v>55</v>
      </c>
      <c r="C128" s="75">
        <v>34.702500000000001</v>
      </c>
      <c r="D128" s="83"/>
      <c r="E128" s="74">
        <v>45.091540000000002</v>
      </c>
      <c r="F128" s="74">
        <v>20.30339</v>
      </c>
      <c r="G128" s="71"/>
      <c r="H128" s="74">
        <v>59.490650000000002</v>
      </c>
      <c r="I128" s="70"/>
      <c r="J128" s="84">
        <v>0</v>
      </c>
      <c r="K128" s="214"/>
      <c r="L128" s="214"/>
      <c r="M128" s="190"/>
      <c r="N128" s="190"/>
      <c r="O128" s="190"/>
      <c r="P128" s="190"/>
    </row>
    <row r="129" spans="1:16" ht="15" customHeight="1" x14ac:dyDescent="0.25">
      <c r="A129" s="72" t="s">
        <v>172</v>
      </c>
      <c r="B129" s="64" t="s">
        <v>55</v>
      </c>
      <c r="C129" s="75">
        <v>79.458550000000002</v>
      </c>
      <c r="D129" s="83"/>
      <c r="E129" s="74">
        <v>36.11186</v>
      </c>
      <c r="F129" s="74">
        <v>2.71</v>
      </c>
      <c r="G129" s="71"/>
      <c r="H129" s="74">
        <v>112.86041</v>
      </c>
      <c r="I129" s="70"/>
      <c r="J129" s="84">
        <v>0</v>
      </c>
      <c r="K129" s="214"/>
      <c r="L129" s="214"/>
      <c r="M129" s="190"/>
      <c r="N129" s="190"/>
      <c r="O129" s="190"/>
      <c r="P129" s="190"/>
    </row>
    <row r="130" spans="1:16" ht="15" customHeight="1" x14ac:dyDescent="0.25">
      <c r="A130" s="72" t="s">
        <v>3154</v>
      </c>
      <c r="B130" s="64" t="s">
        <v>55</v>
      </c>
      <c r="C130" s="75">
        <v>1159.7614199999998</v>
      </c>
      <c r="D130" s="83"/>
      <c r="E130" s="74">
        <v>1016.1180000000001</v>
      </c>
      <c r="F130" s="74">
        <v>1102.93283</v>
      </c>
      <c r="G130" s="71"/>
      <c r="H130" s="74">
        <v>1078.7662</v>
      </c>
      <c r="I130" s="70"/>
      <c r="J130" s="84">
        <v>0</v>
      </c>
      <c r="K130" s="214"/>
      <c r="L130" s="214"/>
      <c r="M130" s="190"/>
      <c r="N130" s="124"/>
      <c r="O130" s="190"/>
      <c r="P130" s="190"/>
    </row>
    <row r="131" spans="1:16" ht="15" customHeight="1" x14ac:dyDescent="0.25">
      <c r="A131" s="72" t="s">
        <v>174</v>
      </c>
      <c r="B131" s="64" t="s">
        <v>55</v>
      </c>
      <c r="C131" s="75">
        <v>194.40096</v>
      </c>
      <c r="D131" s="83"/>
      <c r="E131" s="74">
        <v>453.29983000000004</v>
      </c>
      <c r="F131" s="74">
        <v>383.58575999999999</v>
      </c>
      <c r="G131" s="71"/>
      <c r="H131" s="74">
        <v>264.11503000000005</v>
      </c>
      <c r="I131" s="70"/>
      <c r="J131" s="84">
        <v>0</v>
      </c>
      <c r="K131" s="214"/>
      <c r="L131" s="214"/>
      <c r="M131" s="190"/>
      <c r="N131" s="190"/>
      <c r="O131" s="190"/>
      <c r="P131" s="190"/>
    </row>
    <row r="132" spans="1:16" ht="15" customHeight="1" x14ac:dyDescent="0.25">
      <c r="A132" s="72" t="s">
        <v>175</v>
      </c>
      <c r="B132" s="64" t="s">
        <v>55</v>
      </c>
      <c r="C132" s="75">
        <v>220.55706000000001</v>
      </c>
      <c r="D132" s="83"/>
      <c r="E132" s="74">
        <v>445.43720000000002</v>
      </c>
      <c r="F132" s="74">
        <v>381.47997999999995</v>
      </c>
      <c r="G132" s="71"/>
      <c r="H132" s="74">
        <v>284.51428000000004</v>
      </c>
      <c r="I132" s="70"/>
      <c r="J132" s="84">
        <v>0</v>
      </c>
      <c r="K132" s="214"/>
      <c r="L132" s="214"/>
      <c r="M132" s="190"/>
      <c r="N132" s="205"/>
      <c r="O132" s="190"/>
      <c r="P132" s="190"/>
    </row>
    <row r="133" spans="1:16" ht="15" customHeight="1" x14ac:dyDescent="0.25">
      <c r="A133" s="72" t="s">
        <v>176</v>
      </c>
      <c r="B133" s="64" t="s">
        <v>55</v>
      </c>
      <c r="C133" s="75">
        <v>569.96114999999998</v>
      </c>
      <c r="D133" s="83"/>
      <c r="E133" s="74">
        <v>781.40972999999997</v>
      </c>
      <c r="F133" s="74">
        <v>667.56365000000005</v>
      </c>
      <c r="G133" s="71"/>
      <c r="H133" s="74">
        <v>682.04482999999993</v>
      </c>
      <c r="I133" s="70"/>
      <c r="J133" s="84">
        <v>0</v>
      </c>
      <c r="K133" s="214"/>
      <c r="L133" s="214"/>
      <c r="M133" s="190"/>
      <c r="N133" s="190"/>
      <c r="O133" s="190"/>
      <c r="P133" s="190"/>
    </row>
    <row r="134" spans="1:16" ht="15" customHeight="1" x14ac:dyDescent="0.25">
      <c r="A134" s="72" t="s">
        <v>177</v>
      </c>
      <c r="B134" s="64" t="s">
        <v>55</v>
      </c>
      <c r="C134" s="75">
        <v>446.96440000000001</v>
      </c>
      <c r="D134" s="83"/>
      <c r="E134" s="74">
        <v>549.78599999999994</v>
      </c>
      <c r="F134" s="74">
        <v>528.51814999999999</v>
      </c>
      <c r="G134" s="71"/>
      <c r="H134" s="74">
        <v>465.81304999999998</v>
      </c>
      <c r="I134" s="70"/>
      <c r="J134" s="84">
        <v>0</v>
      </c>
      <c r="K134" s="214"/>
      <c r="L134" s="214"/>
      <c r="M134" s="190"/>
      <c r="N134" s="124"/>
      <c r="O134" s="190"/>
      <c r="P134" s="190"/>
    </row>
    <row r="135" spans="1:16" ht="15" customHeight="1" x14ac:dyDescent="0.25">
      <c r="A135" s="72" t="s">
        <v>178</v>
      </c>
      <c r="B135" s="64" t="s">
        <v>55</v>
      </c>
      <c r="C135" s="75">
        <v>441.21782000000002</v>
      </c>
      <c r="D135" s="83"/>
      <c r="E135" s="74">
        <v>582.06925000000001</v>
      </c>
      <c r="F135" s="74">
        <v>545.56224999999995</v>
      </c>
      <c r="G135" s="71"/>
      <c r="H135" s="74">
        <v>477.72482000000002</v>
      </c>
      <c r="I135" s="70"/>
      <c r="J135" s="84">
        <v>0</v>
      </c>
      <c r="K135" s="214"/>
      <c r="L135" s="214"/>
      <c r="M135" s="190"/>
      <c r="N135" s="190"/>
      <c r="O135" s="190"/>
      <c r="P135" s="190"/>
    </row>
    <row r="136" spans="1:16" ht="15" customHeight="1" x14ac:dyDescent="0.25">
      <c r="A136" s="72" t="s">
        <v>3155</v>
      </c>
      <c r="B136" s="64" t="s">
        <v>55</v>
      </c>
      <c r="C136" s="75">
        <v>242.98676999999998</v>
      </c>
      <c r="D136" s="83"/>
      <c r="E136" s="74">
        <v>142.00800000000001</v>
      </c>
      <c r="F136" s="74">
        <v>148.01817000000003</v>
      </c>
      <c r="G136" s="71"/>
      <c r="H136" s="74">
        <v>236.97660000000002</v>
      </c>
      <c r="I136" s="70"/>
      <c r="J136" s="84">
        <v>0</v>
      </c>
      <c r="K136" s="214"/>
      <c r="L136" s="214"/>
      <c r="M136" s="190"/>
      <c r="N136" s="124"/>
      <c r="O136" s="190"/>
      <c r="P136" s="190"/>
    </row>
    <row r="137" spans="1:16" ht="15" customHeight="1" x14ac:dyDescent="0.25">
      <c r="A137" s="72" t="s">
        <v>179</v>
      </c>
      <c r="B137" s="64" t="s">
        <v>55</v>
      </c>
      <c r="C137" s="75">
        <v>220.97620000000001</v>
      </c>
      <c r="D137" s="83"/>
      <c r="E137" s="74">
        <v>254.76275000000001</v>
      </c>
      <c r="F137" s="74">
        <v>198.45340999999999</v>
      </c>
      <c r="G137" s="71"/>
      <c r="H137" s="74">
        <v>277.28553999999997</v>
      </c>
      <c r="I137" s="70"/>
      <c r="J137" s="84">
        <v>0</v>
      </c>
      <c r="K137" s="214"/>
      <c r="L137" s="214"/>
      <c r="M137" s="190"/>
      <c r="N137" s="190"/>
      <c r="O137" s="190"/>
      <c r="P137" s="190"/>
    </row>
    <row r="138" spans="1:16" ht="15" customHeight="1" x14ac:dyDescent="0.25">
      <c r="A138" s="72" t="s">
        <v>180</v>
      </c>
      <c r="B138" s="64" t="s">
        <v>55</v>
      </c>
      <c r="C138" s="75">
        <v>759.76868999999999</v>
      </c>
      <c r="D138" s="83"/>
      <c r="E138" s="74">
        <v>818.60905000000002</v>
      </c>
      <c r="F138" s="74">
        <v>714.55454000000009</v>
      </c>
      <c r="G138" s="71"/>
      <c r="H138" s="74">
        <v>863.82319999999993</v>
      </c>
      <c r="I138" s="70"/>
      <c r="J138" s="84">
        <v>0</v>
      </c>
      <c r="K138" s="214"/>
      <c r="L138" s="214"/>
      <c r="M138" s="190"/>
      <c r="N138" s="190"/>
      <c r="O138" s="190"/>
      <c r="P138" s="190"/>
    </row>
    <row r="139" spans="1:16" ht="15" customHeight="1" x14ac:dyDescent="0.25">
      <c r="A139" s="72" t="s">
        <v>181</v>
      </c>
      <c r="B139" s="64" t="s">
        <v>55</v>
      </c>
      <c r="C139" s="75">
        <v>315.99765000000002</v>
      </c>
      <c r="D139" s="83"/>
      <c r="E139" s="74">
        <v>484.42063000000002</v>
      </c>
      <c r="F139" s="74">
        <v>446.69166999999999</v>
      </c>
      <c r="G139" s="71"/>
      <c r="H139" s="74">
        <v>353.72660999999999</v>
      </c>
      <c r="I139" s="70"/>
      <c r="J139" s="84">
        <v>0</v>
      </c>
      <c r="K139" s="214"/>
      <c r="L139" s="214"/>
      <c r="M139" s="190"/>
      <c r="N139" s="190"/>
      <c r="O139" s="190"/>
      <c r="P139" s="190"/>
    </row>
    <row r="140" spans="1:16" ht="15" customHeight="1" x14ac:dyDescent="0.25">
      <c r="A140" s="72" t="s">
        <v>3156</v>
      </c>
      <c r="B140" s="64" t="s">
        <v>55</v>
      </c>
      <c r="C140" s="75">
        <v>1382.2617499999999</v>
      </c>
      <c r="D140" s="83"/>
      <c r="E140" s="74">
        <v>1278.624</v>
      </c>
      <c r="F140" s="74">
        <v>1061.6733100000001</v>
      </c>
      <c r="G140" s="71"/>
      <c r="H140" s="74">
        <v>1599.21244</v>
      </c>
      <c r="I140" s="70"/>
      <c r="J140" s="84">
        <v>0</v>
      </c>
      <c r="K140" s="214"/>
      <c r="L140" s="214"/>
      <c r="M140" s="190"/>
      <c r="N140" s="124"/>
      <c r="O140" s="190"/>
      <c r="P140" s="190"/>
    </row>
    <row r="141" spans="1:16" ht="15" customHeight="1" x14ac:dyDescent="0.25">
      <c r="A141" s="72" t="s">
        <v>182</v>
      </c>
      <c r="B141" s="64" t="s">
        <v>55</v>
      </c>
      <c r="C141" s="75">
        <v>170.61142999999998</v>
      </c>
      <c r="D141" s="83"/>
      <c r="E141" s="74">
        <v>316.01605999999998</v>
      </c>
      <c r="F141" s="74">
        <v>299.28951000000001</v>
      </c>
      <c r="G141" s="71"/>
      <c r="H141" s="74">
        <v>187.33798000000002</v>
      </c>
      <c r="I141" s="70"/>
      <c r="J141" s="84">
        <v>0</v>
      </c>
      <c r="K141" s="214"/>
      <c r="L141" s="214"/>
      <c r="M141" s="190"/>
      <c r="N141" s="190"/>
      <c r="O141" s="190"/>
      <c r="P141" s="190"/>
    </row>
    <row r="142" spans="1:16" ht="15" customHeight="1" x14ac:dyDescent="0.25">
      <c r="A142" s="72" t="s">
        <v>183</v>
      </c>
      <c r="B142" s="64" t="s">
        <v>55</v>
      </c>
      <c r="C142" s="75">
        <v>521.08663999999999</v>
      </c>
      <c r="D142" s="83"/>
      <c r="E142" s="74">
        <v>641.66681999999992</v>
      </c>
      <c r="F142" s="74">
        <v>493.35930999999999</v>
      </c>
      <c r="G142" s="71"/>
      <c r="H142" s="74">
        <v>690.13294999999994</v>
      </c>
      <c r="I142" s="70"/>
      <c r="J142" s="84">
        <v>0</v>
      </c>
      <c r="K142" s="214"/>
      <c r="L142" s="214"/>
      <c r="M142" s="190"/>
      <c r="N142" s="190"/>
      <c r="O142" s="190"/>
      <c r="P142" s="190"/>
    </row>
    <row r="143" spans="1:16" ht="15" customHeight="1" x14ac:dyDescent="0.25">
      <c r="A143" s="72" t="s">
        <v>3157</v>
      </c>
      <c r="B143" s="64" t="s">
        <v>55</v>
      </c>
      <c r="C143" s="75">
        <v>527.47989000000007</v>
      </c>
      <c r="D143" s="83"/>
      <c r="E143" s="74">
        <v>740.25</v>
      </c>
      <c r="F143" s="74">
        <v>698.57803999999999</v>
      </c>
      <c r="G143" s="71"/>
      <c r="H143" s="74">
        <v>569.15184999999997</v>
      </c>
      <c r="I143" s="70"/>
      <c r="J143" s="84">
        <v>0</v>
      </c>
      <c r="K143" s="214"/>
      <c r="L143" s="214"/>
      <c r="M143" s="190"/>
      <c r="N143" s="124"/>
      <c r="O143" s="190"/>
      <c r="P143" s="190"/>
    </row>
    <row r="144" spans="1:16" ht="15" customHeight="1" x14ac:dyDescent="0.25">
      <c r="A144" s="72" t="s">
        <v>3158</v>
      </c>
      <c r="B144" s="64" t="s">
        <v>55</v>
      </c>
      <c r="C144" s="75">
        <v>342.09672999999998</v>
      </c>
      <c r="D144" s="83"/>
      <c r="E144" s="74">
        <v>432.37440000000004</v>
      </c>
      <c r="F144" s="74">
        <v>376.20176000000004</v>
      </c>
      <c r="G144" s="71"/>
      <c r="H144" s="74">
        <v>398.26936999999998</v>
      </c>
      <c r="I144" s="70"/>
      <c r="J144" s="84">
        <v>0</v>
      </c>
      <c r="K144" s="214"/>
      <c r="L144" s="214"/>
      <c r="M144" s="190"/>
      <c r="N144" s="205"/>
      <c r="O144" s="190"/>
      <c r="P144" s="190"/>
    </row>
    <row r="145" spans="1:16" ht="15" customHeight="1" x14ac:dyDescent="0.25">
      <c r="A145" s="72" t="s">
        <v>184</v>
      </c>
      <c r="B145" s="64" t="s">
        <v>55</v>
      </c>
      <c r="C145" s="75">
        <v>111.32044</v>
      </c>
      <c r="D145" s="83"/>
      <c r="E145" s="74">
        <v>669.51281000000006</v>
      </c>
      <c r="F145" s="74">
        <v>537.50456999999994</v>
      </c>
      <c r="G145" s="71"/>
      <c r="H145" s="74">
        <v>243.32867999999999</v>
      </c>
      <c r="I145" s="70"/>
      <c r="J145" s="84">
        <v>0</v>
      </c>
      <c r="K145" s="214"/>
      <c r="L145" s="214"/>
      <c r="M145" s="190"/>
      <c r="N145" s="190"/>
      <c r="O145" s="190"/>
      <c r="P145" s="190"/>
    </row>
    <row r="146" spans="1:16" ht="15" customHeight="1" x14ac:dyDescent="0.25">
      <c r="A146" s="72" t="s">
        <v>3764</v>
      </c>
      <c r="B146" s="64" t="s">
        <v>55</v>
      </c>
      <c r="C146" s="211"/>
      <c r="D146" s="210">
        <v>-284.74939999999998</v>
      </c>
      <c r="E146" s="74">
        <v>348.38317000000001</v>
      </c>
      <c r="F146" s="74">
        <v>159.83588</v>
      </c>
      <c r="G146" s="129"/>
      <c r="H146" s="74"/>
      <c r="I146" s="74">
        <v>-89.291309999999996</v>
      </c>
      <c r="J146" s="84">
        <v>0</v>
      </c>
      <c r="K146" s="214"/>
      <c r="L146" s="214"/>
      <c r="M146" s="190"/>
      <c r="N146" s="190"/>
      <c r="O146" s="190"/>
      <c r="P146" s="190"/>
    </row>
    <row r="147" spans="1:16" ht="15" customHeight="1" x14ac:dyDescent="0.25">
      <c r="A147" s="72" t="s">
        <v>185</v>
      </c>
      <c r="B147" s="64" t="s">
        <v>55</v>
      </c>
      <c r="C147" s="75">
        <v>72.001649999999998</v>
      </c>
      <c r="D147" s="83"/>
      <c r="E147" s="74">
        <v>54.351550000000003</v>
      </c>
      <c r="F147" s="74">
        <v>29.768669999999997</v>
      </c>
      <c r="G147" s="71"/>
      <c r="H147" s="74">
        <v>96.584530000000001</v>
      </c>
      <c r="I147" s="70"/>
      <c r="J147" s="84">
        <v>0</v>
      </c>
      <c r="K147" s="214"/>
      <c r="L147" s="214"/>
      <c r="M147" s="190"/>
      <c r="N147" s="190"/>
      <c r="O147" s="190"/>
      <c r="P147" s="190"/>
    </row>
    <row r="148" spans="1:16" ht="15" customHeight="1" x14ac:dyDescent="0.25">
      <c r="A148" s="72" t="s">
        <v>186</v>
      </c>
      <c r="B148" s="64" t="s">
        <v>55</v>
      </c>
      <c r="C148" s="75">
        <v>345.94240000000002</v>
      </c>
      <c r="D148" s="83"/>
      <c r="E148" s="74">
        <v>430.36205000000001</v>
      </c>
      <c r="F148" s="74">
        <v>343.83474999999999</v>
      </c>
      <c r="G148" s="71"/>
      <c r="H148" s="74">
        <v>435.60465000000005</v>
      </c>
      <c r="I148" s="70"/>
      <c r="J148" s="84">
        <v>0</v>
      </c>
      <c r="K148" s="214"/>
      <c r="L148" s="214"/>
      <c r="M148" s="190"/>
      <c r="N148" s="190"/>
      <c r="O148" s="190"/>
      <c r="P148" s="190"/>
    </row>
    <row r="149" spans="1:16" ht="15" customHeight="1" x14ac:dyDescent="0.25">
      <c r="A149" s="72" t="s">
        <v>190</v>
      </c>
      <c r="B149" s="64" t="s">
        <v>55</v>
      </c>
      <c r="C149" s="75">
        <v>537.80921000000001</v>
      </c>
      <c r="D149" s="83"/>
      <c r="E149" s="74">
        <v>681.97906</v>
      </c>
      <c r="F149" s="74">
        <v>624.25819999999999</v>
      </c>
      <c r="G149" s="71"/>
      <c r="H149" s="74">
        <v>595.53006999999991</v>
      </c>
      <c r="I149" s="70"/>
      <c r="J149" s="84">
        <v>0</v>
      </c>
      <c r="K149" s="214"/>
      <c r="L149" s="214"/>
      <c r="M149" s="190"/>
      <c r="N149" s="190"/>
      <c r="O149" s="190"/>
      <c r="P149" s="190"/>
    </row>
    <row r="150" spans="1:16" ht="15" customHeight="1" x14ac:dyDescent="0.25">
      <c r="A150" s="72" t="s">
        <v>191</v>
      </c>
      <c r="B150" s="64" t="s">
        <v>55</v>
      </c>
      <c r="C150" s="75">
        <v>670.64206999999999</v>
      </c>
      <c r="D150" s="83"/>
      <c r="E150" s="74">
        <v>877.24308999999994</v>
      </c>
      <c r="F150" s="74">
        <v>757.48933</v>
      </c>
      <c r="G150" s="71"/>
      <c r="H150" s="74">
        <v>789.20722999999998</v>
      </c>
      <c r="I150" s="70"/>
      <c r="J150" s="84">
        <v>0</v>
      </c>
      <c r="K150" s="214"/>
      <c r="L150" s="214"/>
      <c r="M150" s="190"/>
      <c r="N150" s="190"/>
      <c r="O150" s="190"/>
      <c r="P150" s="190"/>
    </row>
    <row r="151" spans="1:16" ht="15" customHeight="1" x14ac:dyDescent="0.25">
      <c r="A151" s="72" t="s">
        <v>192</v>
      </c>
      <c r="B151" s="64" t="s">
        <v>55</v>
      </c>
      <c r="C151" s="75">
        <v>469.68056999999999</v>
      </c>
      <c r="D151" s="83"/>
      <c r="E151" s="74">
        <v>484.15015999999997</v>
      </c>
      <c r="F151" s="74">
        <v>409.54839000000004</v>
      </c>
      <c r="G151" s="71"/>
      <c r="H151" s="74">
        <v>544.28233999999998</v>
      </c>
      <c r="I151" s="70"/>
      <c r="J151" s="84">
        <v>0</v>
      </c>
      <c r="K151" s="214"/>
      <c r="L151" s="214"/>
      <c r="M151" s="190"/>
      <c r="N151" s="190"/>
      <c r="O151" s="190"/>
      <c r="P151" s="190"/>
    </row>
    <row r="152" spans="1:16" ht="15" customHeight="1" x14ac:dyDescent="0.25">
      <c r="A152" s="72" t="s">
        <v>193</v>
      </c>
      <c r="B152" s="64" t="s">
        <v>55</v>
      </c>
      <c r="C152" s="75">
        <v>259.23493999999999</v>
      </c>
      <c r="D152" s="83"/>
      <c r="E152" s="74">
        <v>329.38036</v>
      </c>
      <c r="F152" s="74">
        <v>262.99959999999999</v>
      </c>
      <c r="G152" s="71"/>
      <c r="H152" s="74">
        <v>325.6157</v>
      </c>
      <c r="I152" s="70"/>
      <c r="J152" s="84">
        <v>0</v>
      </c>
      <c r="K152" s="214"/>
      <c r="L152" s="214"/>
      <c r="M152" s="190"/>
      <c r="N152" s="190"/>
      <c r="O152" s="190"/>
      <c r="P152" s="190"/>
    </row>
    <row r="153" spans="1:16" ht="15" customHeight="1" x14ac:dyDescent="0.25">
      <c r="A153" s="72" t="s">
        <v>194</v>
      </c>
      <c r="B153" s="64" t="s">
        <v>55</v>
      </c>
      <c r="C153" s="75">
        <v>424.03566999999998</v>
      </c>
      <c r="D153" s="83"/>
      <c r="E153" s="74">
        <v>447.07853</v>
      </c>
      <c r="F153" s="74">
        <v>355.98331000000002</v>
      </c>
      <c r="G153" s="71"/>
      <c r="H153" s="74">
        <v>513.02368999999999</v>
      </c>
      <c r="I153" s="87"/>
      <c r="J153" s="84">
        <v>0</v>
      </c>
      <c r="K153" s="214"/>
      <c r="L153" s="214"/>
      <c r="M153" s="190"/>
      <c r="N153" s="190"/>
      <c r="O153" s="190"/>
      <c r="P153" s="190"/>
    </row>
    <row r="154" spans="1:16" ht="15" customHeight="1" x14ac:dyDescent="0.25">
      <c r="A154" s="72" t="s">
        <v>195</v>
      </c>
      <c r="B154" s="64" t="s">
        <v>55</v>
      </c>
      <c r="C154" s="75">
        <v>526.05737999999997</v>
      </c>
      <c r="D154" s="83"/>
      <c r="E154" s="74">
        <v>486.65521999999999</v>
      </c>
      <c r="F154" s="74">
        <v>432.40234999999996</v>
      </c>
      <c r="G154" s="71"/>
      <c r="H154" s="74">
        <v>562.83804000000009</v>
      </c>
      <c r="I154" s="70"/>
      <c r="J154" s="84">
        <v>0</v>
      </c>
      <c r="K154" s="214"/>
      <c r="L154" s="214"/>
      <c r="M154" s="190"/>
      <c r="N154" s="190"/>
      <c r="O154" s="190"/>
      <c r="P154" s="190"/>
    </row>
    <row r="155" spans="1:16" ht="15" customHeight="1" x14ac:dyDescent="0.25">
      <c r="A155" s="72" t="s">
        <v>196</v>
      </c>
      <c r="B155" s="64" t="s">
        <v>55</v>
      </c>
      <c r="C155" s="75">
        <v>241.56207000000001</v>
      </c>
      <c r="D155" s="83"/>
      <c r="E155" s="74">
        <v>605.07431999999994</v>
      </c>
      <c r="F155" s="74">
        <v>503.39044000000001</v>
      </c>
      <c r="G155" s="71"/>
      <c r="H155" s="74">
        <v>347.16104999999999</v>
      </c>
      <c r="I155" s="70"/>
      <c r="J155" s="84">
        <v>0</v>
      </c>
      <c r="K155" s="214"/>
      <c r="L155" s="214"/>
      <c r="M155" s="190"/>
      <c r="N155" s="190"/>
      <c r="O155" s="190"/>
      <c r="P155" s="190"/>
    </row>
    <row r="156" spans="1:16" ht="15" customHeight="1" x14ac:dyDescent="0.25">
      <c r="A156" s="72" t="s">
        <v>3159</v>
      </c>
      <c r="B156" s="64" t="s">
        <v>55</v>
      </c>
      <c r="C156" s="75">
        <v>504.24065999999999</v>
      </c>
      <c r="D156" s="83"/>
      <c r="E156" s="74">
        <v>953.04600000000005</v>
      </c>
      <c r="F156" s="74">
        <v>865.24248</v>
      </c>
      <c r="G156" s="71"/>
      <c r="H156" s="74">
        <v>556.81757999999991</v>
      </c>
      <c r="I156" s="70"/>
      <c r="J156" s="84">
        <v>0</v>
      </c>
      <c r="K156" s="214"/>
      <c r="L156" s="214"/>
      <c r="M156" s="190"/>
      <c r="N156" s="124"/>
      <c r="O156" s="190"/>
      <c r="P156" s="190"/>
    </row>
    <row r="157" spans="1:16" ht="15" customHeight="1" x14ac:dyDescent="0.25">
      <c r="A157" s="72" t="s">
        <v>198</v>
      </c>
      <c r="B157" s="64" t="s">
        <v>55</v>
      </c>
      <c r="C157" s="75">
        <v>742.60983999999996</v>
      </c>
      <c r="D157" s="83"/>
      <c r="E157" s="74">
        <v>986.76675</v>
      </c>
      <c r="F157" s="74">
        <v>691.88493999999992</v>
      </c>
      <c r="G157" s="71"/>
      <c r="H157" s="74">
        <v>1037.4916499999999</v>
      </c>
      <c r="I157" s="70"/>
      <c r="J157" s="84">
        <v>0</v>
      </c>
      <c r="K157" s="214"/>
      <c r="L157" s="214"/>
      <c r="M157" s="190"/>
      <c r="N157" s="190"/>
      <c r="O157" s="190"/>
      <c r="P157" s="190"/>
    </row>
    <row r="158" spans="1:16" ht="15" customHeight="1" x14ac:dyDescent="0.25">
      <c r="A158" s="72" t="s">
        <v>199</v>
      </c>
      <c r="B158" s="64" t="s">
        <v>55</v>
      </c>
      <c r="C158" s="75">
        <v>476.29775999999998</v>
      </c>
      <c r="D158" s="83"/>
      <c r="E158" s="74">
        <v>1084.6828500000001</v>
      </c>
      <c r="F158" s="74">
        <v>1010.2496</v>
      </c>
      <c r="G158" s="71"/>
      <c r="H158" s="74">
        <v>551.68800999999996</v>
      </c>
      <c r="I158" s="70"/>
      <c r="J158" s="84">
        <v>0</v>
      </c>
      <c r="K158" s="214"/>
      <c r="L158" s="214"/>
      <c r="M158" s="190"/>
      <c r="N158" s="190"/>
      <c r="O158" s="190"/>
      <c r="P158" s="190"/>
    </row>
    <row r="159" spans="1:16" ht="15" customHeight="1" x14ac:dyDescent="0.25">
      <c r="A159" s="72" t="s">
        <v>200</v>
      </c>
      <c r="B159" s="64" t="s">
        <v>55</v>
      </c>
      <c r="C159" s="75">
        <v>204.95439999999999</v>
      </c>
      <c r="D159" s="83"/>
      <c r="E159" s="74">
        <v>596.45619999999997</v>
      </c>
      <c r="F159" s="74">
        <v>493.88583</v>
      </c>
      <c r="G159" s="71"/>
      <c r="H159" s="74">
        <v>310.53366999999997</v>
      </c>
      <c r="I159" s="70"/>
      <c r="J159" s="84">
        <v>0</v>
      </c>
      <c r="K159" s="214"/>
      <c r="L159" s="214"/>
      <c r="M159" s="190"/>
      <c r="N159" s="205"/>
      <c r="O159" s="190"/>
      <c r="P159" s="190"/>
    </row>
    <row r="160" spans="1:16" ht="15" customHeight="1" x14ac:dyDescent="0.25">
      <c r="A160" s="72" t="s">
        <v>201</v>
      </c>
      <c r="B160" s="64" t="s">
        <v>55</v>
      </c>
      <c r="C160" s="75">
        <v>699.83652000000006</v>
      </c>
      <c r="D160" s="83"/>
      <c r="E160" s="74">
        <v>1152.5143799999998</v>
      </c>
      <c r="F160" s="74">
        <v>965.24596999999994</v>
      </c>
      <c r="G160" s="71"/>
      <c r="H160" s="74">
        <v>897.36572999999999</v>
      </c>
      <c r="I160" s="70"/>
      <c r="J160" s="84">
        <v>0</v>
      </c>
      <c r="K160" s="214"/>
      <c r="L160" s="214"/>
      <c r="M160" s="190"/>
      <c r="N160" s="190"/>
      <c r="O160" s="190"/>
      <c r="P160" s="190"/>
    </row>
    <row r="161" spans="1:16" ht="15" customHeight="1" x14ac:dyDescent="0.25">
      <c r="A161" s="72" t="s">
        <v>202</v>
      </c>
      <c r="B161" s="64" t="s">
        <v>55</v>
      </c>
      <c r="C161" s="75">
        <v>438.51054999999997</v>
      </c>
      <c r="D161" s="83"/>
      <c r="E161" s="74">
        <v>734.16336000000001</v>
      </c>
      <c r="F161" s="74">
        <v>640.07829000000004</v>
      </c>
      <c r="G161" s="71"/>
      <c r="H161" s="74">
        <v>535.14972</v>
      </c>
      <c r="I161" s="70"/>
      <c r="J161" s="84">
        <v>0</v>
      </c>
      <c r="K161" s="214"/>
      <c r="L161" s="214"/>
      <c r="M161" s="190"/>
      <c r="N161" s="190"/>
      <c r="O161" s="190"/>
      <c r="P161" s="190"/>
    </row>
    <row r="162" spans="1:16" ht="15" customHeight="1" x14ac:dyDescent="0.25">
      <c r="A162" s="72" t="s">
        <v>203</v>
      </c>
      <c r="B162" s="64" t="s">
        <v>55</v>
      </c>
      <c r="C162" s="75">
        <v>377.27582000000001</v>
      </c>
      <c r="D162" s="83"/>
      <c r="E162" s="74">
        <v>369.39276000000001</v>
      </c>
      <c r="F162" s="74">
        <v>242.01542999999998</v>
      </c>
      <c r="G162" s="71"/>
      <c r="H162" s="74">
        <v>504.65315000000004</v>
      </c>
      <c r="I162" s="70"/>
      <c r="J162" s="84">
        <v>0</v>
      </c>
      <c r="K162" s="214"/>
      <c r="L162" s="214"/>
      <c r="M162" s="190"/>
      <c r="N162" s="190"/>
      <c r="O162" s="190"/>
      <c r="P162" s="190"/>
    </row>
    <row r="163" spans="1:16" ht="15" customHeight="1" x14ac:dyDescent="0.25">
      <c r="A163" s="72" t="s">
        <v>204</v>
      </c>
      <c r="B163" s="64" t="s">
        <v>55</v>
      </c>
      <c r="C163" s="75">
        <v>654.34117000000003</v>
      </c>
      <c r="D163" s="83"/>
      <c r="E163" s="74">
        <v>1203.3927900000001</v>
      </c>
      <c r="F163" s="74">
        <v>1057.07548</v>
      </c>
      <c r="G163" s="71"/>
      <c r="H163" s="74">
        <v>800.41697999999997</v>
      </c>
      <c r="I163" s="70"/>
      <c r="J163" s="84">
        <v>0</v>
      </c>
      <c r="K163" s="214"/>
      <c r="L163" s="214"/>
      <c r="M163" s="190"/>
      <c r="N163" s="190"/>
      <c r="O163" s="190"/>
      <c r="P163" s="190"/>
    </row>
    <row r="164" spans="1:16" ht="15" customHeight="1" x14ac:dyDescent="0.25">
      <c r="A164" s="72" t="s">
        <v>205</v>
      </c>
      <c r="B164" s="64" t="s">
        <v>55</v>
      </c>
      <c r="C164" s="75">
        <v>406.57938000000001</v>
      </c>
      <c r="D164" s="83"/>
      <c r="E164" s="74">
        <v>780.71584999999993</v>
      </c>
      <c r="F164" s="74">
        <v>617.94550000000004</v>
      </c>
      <c r="G164" s="71"/>
      <c r="H164" s="74">
        <v>569.23853000000008</v>
      </c>
      <c r="I164" s="70"/>
      <c r="J164" s="84">
        <v>0</v>
      </c>
      <c r="K164" s="214"/>
      <c r="L164" s="214"/>
      <c r="M164" s="190"/>
      <c r="N164" s="190"/>
      <c r="O164" s="190"/>
      <c r="P164" s="190"/>
    </row>
    <row r="165" spans="1:16" ht="15" customHeight="1" x14ac:dyDescent="0.25">
      <c r="A165" s="72" t="s">
        <v>206</v>
      </c>
      <c r="B165" s="64" t="s">
        <v>55</v>
      </c>
      <c r="C165" s="75">
        <v>399.14434999999997</v>
      </c>
      <c r="D165" s="83"/>
      <c r="E165" s="74">
        <v>342.91851000000003</v>
      </c>
      <c r="F165" s="74">
        <v>215.22332999999998</v>
      </c>
      <c r="G165" s="71"/>
      <c r="H165" s="74">
        <v>525.76053000000002</v>
      </c>
      <c r="I165" s="70"/>
      <c r="J165" s="84">
        <v>0</v>
      </c>
      <c r="K165" s="214"/>
      <c r="L165" s="214"/>
      <c r="M165" s="190"/>
      <c r="N165" s="190"/>
      <c r="O165" s="190"/>
      <c r="P165" s="190"/>
    </row>
    <row r="166" spans="1:16" ht="15" customHeight="1" x14ac:dyDescent="0.25">
      <c r="A166" s="72" t="s">
        <v>207</v>
      </c>
      <c r="B166" s="64" t="s">
        <v>55</v>
      </c>
      <c r="C166" s="75">
        <v>233.62173999999999</v>
      </c>
      <c r="D166" s="83"/>
      <c r="E166" s="74">
        <v>175.77866</v>
      </c>
      <c r="F166" s="74">
        <v>199.60033999999999</v>
      </c>
      <c r="G166" s="71"/>
      <c r="H166" s="74">
        <v>204.01545999999999</v>
      </c>
      <c r="I166" s="70"/>
      <c r="J166" s="84">
        <v>0</v>
      </c>
      <c r="K166" s="214"/>
      <c r="L166" s="214"/>
      <c r="M166" s="190"/>
      <c r="N166" s="190"/>
      <c r="O166" s="190"/>
      <c r="P166" s="190"/>
    </row>
    <row r="167" spans="1:16" ht="15" customHeight="1" x14ac:dyDescent="0.25">
      <c r="A167" s="72" t="s">
        <v>208</v>
      </c>
      <c r="B167" s="64" t="s">
        <v>55</v>
      </c>
      <c r="C167" s="75">
        <v>71.311949999999996</v>
      </c>
      <c r="D167" s="83"/>
      <c r="E167" s="74">
        <v>169.24420000000001</v>
      </c>
      <c r="F167" s="74">
        <v>156.41531000000001</v>
      </c>
      <c r="G167" s="71"/>
      <c r="H167" s="74">
        <v>100.18034</v>
      </c>
      <c r="I167" s="70"/>
      <c r="J167" s="84">
        <v>0</v>
      </c>
      <c r="K167" s="214"/>
      <c r="L167" s="214"/>
      <c r="M167" s="190"/>
      <c r="N167" s="205"/>
      <c r="O167" s="190"/>
      <c r="P167" s="190"/>
    </row>
    <row r="168" spans="1:16" ht="15" customHeight="1" x14ac:dyDescent="0.25">
      <c r="A168" s="72" t="s">
        <v>3160</v>
      </c>
      <c r="B168" s="64" t="s">
        <v>55</v>
      </c>
      <c r="C168" s="75">
        <v>156.25479000000001</v>
      </c>
      <c r="D168" s="83"/>
      <c r="E168" s="74">
        <v>7.0890000000000004</v>
      </c>
      <c r="F168" s="74">
        <v>22.275599999999997</v>
      </c>
      <c r="G168" s="71"/>
      <c r="H168" s="74">
        <v>141.06819000000002</v>
      </c>
      <c r="I168" s="70"/>
      <c r="J168" s="84">
        <v>0</v>
      </c>
      <c r="K168" s="214"/>
      <c r="L168" s="214"/>
      <c r="M168" s="190"/>
      <c r="N168" s="124"/>
      <c r="O168" s="190"/>
      <c r="P168" s="190"/>
    </row>
    <row r="169" spans="1:16" ht="15" customHeight="1" x14ac:dyDescent="0.25">
      <c r="A169" s="72" t="s">
        <v>209</v>
      </c>
      <c r="B169" s="64" t="s">
        <v>55</v>
      </c>
      <c r="C169" s="75">
        <v>175.72841</v>
      </c>
      <c r="D169" s="83"/>
      <c r="E169" s="74">
        <v>56.568649999999998</v>
      </c>
      <c r="F169" s="74">
        <v>0</v>
      </c>
      <c r="G169" s="71"/>
      <c r="H169" s="74">
        <v>232.29705999999999</v>
      </c>
      <c r="I169" s="70"/>
      <c r="J169" s="84">
        <v>0</v>
      </c>
      <c r="K169" s="214"/>
      <c r="L169" s="214"/>
      <c r="M169" s="190"/>
      <c r="N169" s="190"/>
      <c r="O169" s="141"/>
      <c r="P169" s="190"/>
    </row>
    <row r="170" spans="1:16" ht="15" customHeight="1" x14ac:dyDescent="0.25">
      <c r="A170" s="72" t="s">
        <v>210</v>
      </c>
      <c r="B170" s="64" t="s">
        <v>55</v>
      </c>
      <c r="C170" s="75">
        <v>21.54288</v>
      </c>
      <c r="D170" s="83"/>
      <c r="E170" s="74">
        <v>41.988349999999997</v>
      </c>
      <c r="F170" s="74">
        <v>32.133949999999999</v>
      </c>
      <c r="G170" s="71"/>
      <c r="H170" s="74">
        <v>31.397279999999999</v>
      </c>
      <c r="I170" s="70"/>
      <c r="J170" s="84">
        <v>0</v>
      </c>
      <c r="K170" s="214"/>
      <c r="L170" s="214"/>
      <c r="M170" s="190"/>
      <c r="N170" s="190"/>
      <c r="O170" s="190"/>
      <c r="P170" s="190"/>
    </row>
    <row r="171" spans="1:16" ht="15" customHeight="1" x14ac:dyDescent="0.25">
      <c r="A171" s="72" t="s">
        <v>211</v>
      </c>
      <c r="B171" s="64" t="s">
        <v>55</v>
      </c>
      <c r="C171" s="75">
        <v>253.76652999999999</v>
      </c>
      <c r="D171" s="83"/>
      <c r="E171" s="74">
        <v>69.804289999999995</v>
      </c>
      <c r="F171" s="74">
        <v>8.5948700000000002</v>
      </c>
      <c r="G171" s="71"/>
      <c r="H171" s="74">
        <v>95.988339999999994</v>
      </c>
      <c r="I171" s="70"/>
      <c r="J171" s="84">
        <v>0</v>
      </c>
      <c r="K171" s="214"/>
      <c r="L171" s="214"/>
      <c r="M171" s="190"/>
      <c r="N171" s="190"/>
      <c r="O171" s="190"/>
      <c r="P171" s="190"/>
    </row>
    <row r="172" spans="1:16" ht="15" customHeight="1" x14ac:dyDescent="0.25">
      <c r="A172" s="72" t="s">
        <v>213</v>
      </c>
      <c r="B172" s="64" t="s">
        <v>55</v>
      </c>
      <c r="C172" s="75">
        <v>122.18719999999999</v>
      </c>
      <c r="D172" s="83"/>
      <c r="E172" s="74">
        <v>55.68009</v>
      </c>
      <c r="F172" s="74">
        <v>24.323630000000001</v>
      </c>
      <c r="G172" s="71"/>
      <c r="H172" s="74">
        <v>153.54366000000002</v>
      </c>
      <c r="I172" s="70"/>
      <c r="J172" s="84">
        <v>0</v>
      </c>
      <c r="K172" s="214"/>
      <c r="L172" s="214"/>
      <c r="M172" s="190"/>
      <c r="N172" s="190"/>
      <c r="O172" s="190"/>
      <c r="P172" s="190"/>
    </row>
    <row r="173" spans="1:16" ht="15" customHeight="1" x14ac:dyDescent="0.25">
      <c r="A173" s="72" t="s">
        <v>214</v>
      </c>
      <c r="B173" s="64" t="s">
        <v>55</v>
      </c>
      <c r="C173" s="75">
        <v>165.69854000000001</v>
      </c>
      <c r="D173" s="83"/>
      <c r="E173" s="74">
        <v>158.74654999999998</v>
      </c>
      <c r="F173" s="74">
        <v>101.33412</v>
      </c>
      <c r="G173" s="71"/>
      <c r="H173" s="74">
        <v>213.02535</v>
      </c>
      <c r="I173" s="70"/>
      <c r="J173" s="84">
        <v>0</v>
      </c>
      <c r="K173" s="214"/>
      <c r="L173" s="214"/>
      <c r="M173" s="190"/>
      <c r="N173" s="190"/>
      <c r="O173" s="190"/>
      <c r="P173" s="190"/>
    </row>
    <row r="174" spans="1:16" ht="15" customHeight="1" x14ac:dyDescent="0.25">
      <c r="A174" s="72" t="s">
        <v>215</v>
      </c>
      <c r="B174" s="64" t="s">
        <v>55</v>
      </c>
      <c r="C174" s="75">
        <v>256.36705000000001</v>
      </c>
      <c r="D174" s="83"/>
      <c r="E174" s="74">
        <v>155.15226999999999</v>
      </c>
      <c r="F174" s="74">
        <v>76.613910000000004</v>
      </c>
      <c r="G174" s="71"/>
      <c r="H174" s="74">
        <v>334.90540999999996</v>
      </c>
      <c r="I174" s="70"/>
      <c r="J174" s="84">
        <v>0</v>
      </c>
      <c r="K174" s="214"/>
      <c r="L174" s="214"/>
      <c r="M174" s="190"/>
      <c r="N174" s="190"/>
      <c r="O174" s="190"/>
      <c r="P174" s="190"/>
    </row>
    <row r="175" spans="1:16" ht="15" customHeight="1" x14ac:dyDescent="0.25">
      <c r="A175" s="72" t="s">
        <v>216</v>
      </c>
      <c r="B175" s="64" t="s">
        <v>55</v>
      </c>
      <c r="C175" s="75">
        <v>119.03119000000001</v>
      </c>
      <c r="D175" s="83"/>
      <c r="E175" s="74">
        <v>270.1848</v>
      </c>
      <c r="F175" s="74">
        <v>248.68366</v>
      </c>
      <c r="G175" s="71"/>
      <c r="H175" s="74">
        <v>140.53232999999997</v>
      </c>
      <c r="I175" s="70"/>
      <c r="J175" s="84">
        <v>0</v>
      </c>
      <c r="K175" s="214"/>
      <c r="L175" s="214"/>
      <c r="M175" s="190"/>
      <c r="N175" s="205"/>
      <c r="O175" s="190"/>
      <c r="P175" s="190"/>
    </row>
    <row r="176" spans="1:16" ht="15" customHeight="1" x14ac:dyDescent="0.25">
      <c r="A176" s="72" t="s">
        <v>217</v>
      </c>
      <c r="B176" s="64" t="s">
        <v>55</v>
      </c>
      <c r="C176" s="75">
        <v>88.870999999999995</v>
      </c>
      <c r="D176" s="83"/>
      <c r="E176" s="74">
        <v>48.317269999999994</v>
      </c>
      <c r="F176" s="74">
        <v>20.01979</v>
      </c>
      <c r="G176" s="71"/>
      <c r="H176" s="74">
        <v>117.16848</v>
      </c>
      <c r="I176" s="70"/>
      <c r="J176" s="84">
        <v>0</v>
      </c>
      <c r="K176" s="214"/>
      <c r="L176" s="214"/>
      <c r="M176" s="190"/>
      <c r="N176" s="190"/>
      <c r="O176" s="190"/>
      <c r="P176" s="190"/>
    </row>
    <row r="177" spans="1:17" ht="15" customHeight="1" x14ac:dyDescent="0.25">
      <c r="A177" s="72" t="s">
        <v>219</v>
      </c>
      <c r="B177" s="64" t="s">
        <v>55</v>
      </c>
      <c r="C177" s="75">
        <v>60.448599999999999</v>
      </c>
      <c r="D177" s="83"/>
      <c r="E177" s="74">
        <v>25.982839999999999</v>
      </c>
      <c r="F177" s="74">
        <v>9.1959999999999997</v>
      </c>
      <c r="G177" s="71"/>
      <c r="H177" s="74">
        <v>77.235439999999997</v>
      </c>
      <c r="I177" s="70"/>
      <c r="J177" s="84">
        <v>0</v>
      </c>
      <c r="K177" s="214"/>
      <c r="L177" s="214"/>
      <c r="M177" s="190"/>
      <c r="N177" s="190"/>
      <c r="O177" s="190"/>
      <c r="P177" s="190"/>
    </row>
    <row r="178" spans="1:17" ht="15" customHeight="1" x14ac:dyDescent="0.25">
      <c r="A178" s="72" t="s">
        <v>220</v>
      </c>
      <c r="B178" s="64" t="s">
        <v>55</v>
      </c>
      <c r="C178" s="75">
        <v>30.169799999999999</v>
      </c>
      <c r="D178" s="83"/>
      <c r="E178" s="74">
        <v>35.808879999999995</v>
      </c>
      <c r="F178" s="74">
        <v>24.940049999999999</v>
      </c>
      <c r="G178" s="71"/>
      <c r="H178" s="74">
        <v>41.038629999999998</v>
      </c>
      <c r="I178" s="70"/>
      <c r="J178" s="84">
        <v>0</v>
      </c>
      <c r="K178" s="214"/>
      <c r="L178" s="214"/>
      <c r="M178" s="190"/>
      <c r="N178" s="190"/>
      <c r="O178" s="190"/>
      <c r="P178" s="190"/>
      <c r="Q178" s="206"/>
    </row>
    <row r="179" spans="1:17" ht="15" customHeight="1" x14ac:dyDescent="0.25">
      <c r="A179" s="72" t="s">
        <v>221</v>
      </c>
      <c r="B179" s="64" t="s">
        <v>55</v>
      </c>
      <c r="C179" s="75">
        <v>80.115949999999998</v>
      </c>
      <c r="D179" s="83"/>
      <c r="E179" s="74">
        <v>48.387300000000003</v>
      </c>
      <c r="F179" s="74">
        <v>39.316220000000001</v>
      </c>
      <c r="G179" s="71"/>
      <c r="H179" s="74">
        <v>89.187029999999993</v>
      </c>
      <c r="I179" s="70"/>
      <c r="J179" s="84">
        <v>0</v>
      </c>
      <c r="K179" s="214"/>
      <c r="L179" s="214"/>
      <c r="M179" s="190"/>
      <c r="N179" s="205"/>
      <c r="O179" s="190"/>
      <c r="P179" s="190"/>
    </row>
    <row r="180" spans="1:17" ht="15" customHeight="1" x14ac:dyDescent="0.25">
      <c r="A180" s="72" t="s">
        <v>222</v>
      </c>
      <c r="B180" s="64" t="s">
        <v>55</v>
      </c>
      <c r="C180" s="75">
        <v>83.56635</v>
      </c>
      <c r="D180" s="83"/>
      <c r="E180" s="74">
        <v>40.030519999999996</v>
      </c>
      <c r="F180" s="74">
        <v>16.443099999999998</v>
      </c>
      <c r="G180" s="71"/>
      <c r="H180" s="74">
        <v>107.15377000000001</v>
      </c>
      <c r="I180" s="70"/>
      <c r="J180" s="84">
        <v>0</v>
      </c>
      <c r="K180" s="214"/>
      <c r="L180" s="214"/>
      <c r="M180" s="190"/>
      <c r="N180" s="190"/>
      <c r="O180" s="190"/>
      <c r="P180" s="190"/>
    </row>
    <row r="181" spans="1:17" ht="15" customHeight="1" x14ac:dyDescent="0.25">
      <c r="A181" s="72" t="s">
        <v>223</v>
      </c>
      <c r="B181" s="64" t="s">
        <v>55</v>
      </c>
      <c r="C181" s="75">
        <v>231.54408999999998</v>
      </c>
      <c r="D181" s="83"/>
      <c r="E181" s="74">
        <v>17.980049999999999</v>
      </c>
      <c r="F181" s="74">
        <v>4.8494999999999999</v>
      </c>
      <c r="G181" s="71"/>
      <c r="H181" s="74">
        <v>242.26379</v>
      </c>
      <c r="I181" s="70"/>
      <c r="J181" s="84">
        <v>0</v>
      </c>
      <c r="K181" s="214"/>
      <c r="L181" s="214"/>
      <c r="M181" s="190"/>
      <c r="N181" s="190"/>
      <c r="O181" s="190"/>
      <c r="P181" s="190"/>
    </row>
    <row r="182" spans="1:17" ht="15" customHeight="1" x14ac:dyDescent="0.25">
      <c r="A182" s="72" t="s">
        <v>224</v>
      </c>
      <c r="B182" s="64" t="s">
        <v>55</v>
      </c>
      <c r="C182" s="75">
        <v>134.25342000000001</v>
      </c>
      <c r="D182" s="83"/>
      <c r="E182" s="74">
        <v>55.085000000000001</v>
      </c>
      <c r="F182" s="74">
        <v>41.823410000000003</v>
      </c>
      <c r="G182" s="71"/>
      <c r="H182" s="74">
        <v>146.03466</v>
      </c>
      <c r="I182" s="70"/>
      <c r="J182" s="84">
        <v>0</v>
      </c>
      <c r="K182" s="214"/>
      <c r="L182" s="214"/>
      <c r="M182" s="190"/>
      <c r="N182" s="124"/>
      <c r="O182" s="190"/>
      <c r="P182" s="190"/>
    </row>
    <row r="183" spans="1:17" ht="15" customHeight="1" x14ac:dyDescent="0.25">
      <c r="A183" s="72" t="s">
        <v>225</v>
      </c>
      <c r="B183" s="64" t="s">
        <v>55</v>
      </c>
      <c r="C183" s="75">
        <v>141.40895</v>
      </c>
      <c r="D183" s="83"/>
      <c r="E183" s="74">
        <v>85.7</v>
      </c>
      <c r="F183" s="74">
        <v>29.346130000000002</v>
      </c>
      <c r="G183" s="71"/>
      <c r="H183" s="74">
        <v>197.76282</v>
      </c>
      <c r="I183" s="70"/>
      <c r="J183" s="84">
        <v>0</v>
      </c>
      <c r="K183" s="214"/>
      <c r="L183" s="214"/>
      <c r="M183" s="190"/>
      <c r="N183" s="124"/>
      <c r="O183" s="190"/>
      <c r="P183" s="190"/>
    </row>
    <row r="184" spans="1:17" ht="15" customHeight="1" x14ac:dyDescent="0.25">
      <c r="A184" s="72" t="s">
        <v>226</v>
      </c>
      <c r="B184" s="64" t="s">
        <v>55</v>
      </c>
      <c r="C184" s="75">
        <v>94.068929999999995</v>
      </c>
      <c r="D184" s="83"/>
      <c r="E184" s="74">
        <v>40.742820000000002</v>
      </c>
      <c r="F184" s="74">
        <v>17.392169999999997</v>
      </c>
      <c r="G184" s="71"/>
      <c r="H184" s="74">
        <v>117.41958</v>
      </c>
      <c r="I184" s="70"/>
      <c r="J184" s="84">
        <v>0</v>
      </c>
      <c r="K184" s="214"/>
      <c r="L184" s="214"/>
      <c r="M184" s="190"/>
      <c r="N184" s="190"/>
      <c r="O184" s="190"/>
      <c r="P184" s="190"/>
    </row>
    <row r="185" spans="1:17" ht="15" customHeight="1" x14ac:dyDescent="0.25">
      <c r="A185" s="72" t="s">
        <v>228</v>
      </c>
      <c r="B185" s="64" t="s">
        <v>55</v>
      </c>
      <c r="C185" s="75">
        <v>104.20019000000001</v>
      </c>
      <c r="D185" s="83"/>
      <c r="E185" s="74">
        <v>32.356450000000002</v>
      </c>
      <c r="F185" s="74">
        <v>0</v>
      </c>
      <c r="G185" s="71"/>
      <c r="H185" s="74">
        <v>136.55664000000002</v>
      </c>
      <c r="I185" s="70"/>
      <c r="J185" s="84">
        <v>0</v>
      </c>
      <c r="K185" s="214"/>
      <c r="L185" s="214"/>
      <c r="M185" s="190"/>
      <c r="N185" s="190"/>
      <c r="O185" s="141"/>
      <c r="P185" s="190"/>
    </row>
    <row r="186" spans="1:17" ht="15.75" customHeight="1" x14ac:dyDescent="0.25">
      <c r="A186" s="72" t="s">
        <v>3759</v>
      </c>
      <c r="B186" s="64" t="s">
        <v>55</v>
      </c>
      <c r="C186" s="127">
        <v>111.4333</v>
      </c>
      <c r="D186" s="128"/>
      <c r="E186" s="74">
        <v>35.095010000000002</v>
      </c>
      <c r="F186" s="74">
        <v>1.2869999999999999</v>
      </c>
      <c r="G186" s="129"/>
      <c r="H186" s="74">
        <v>145.24131</v>
      </c>
      <c r="I186" s="70"/>
      <c r="J186" s="84">
        <v>0</v>
      </c>
      <c r="K186" s="214"/>
      <c r="L186" s="214"/>
      <c r="M186" s="190"/>
      <c r="N186" s="190"/>
      <c r="O186" s="190"/>
      <c r="P186" s="190"/>
    </row>
    <row r="187" spans="1:17" ht="15" customHeight="1" x14ac:dyDescent="0.25">
      <c r="A187" s="72" t="s">
        <v>229</v>
      </c>
      <c r="B187" s="64" t="s">
        <v>55</v>
      </c>
      <c r="C187" s="75">
        <v>71.189949999999996</v>
      </c>
      <c r="D187" s="83"/>
      <c r="E187" s="74">
        <v>25.226410000000001</v>
      </c>
      <c r="F187" s="74">
        <v>3.0659200000000002</v>
      </c>
      <c r="G187" s="71"/>
      <c r="H187" s="74">
        <v>93.350440000000006</v>
      </c>
      <c r="I187" s="70"/>
      <c r="J187" s="84">
        <v>0</v>
      </c>
      <c r="K187" s="214"/>
      <c r="L187" s="214"/>
      <c r="M187" s="190"/>
      <c r="N187" s="190"/>
      <c r="O187" s="190"/>
      <c r="P187" s="190"/>
    </row>
    <row r="188" spans="1:17" ht="15" customHeight="1" x14ac:dyDescent="0.25">
      <c r="A188" s="72" t="s">
        <v>230</v>
      </c>
      <c r="B188" s="64" t="s">
        <v>55</v>
      </c>
      <c r="C188" s="75">
        <v>43.9101</v>
      </c>
      <c r="D188" s="75"/>
      <c r="E188" s="74">
        <v>25.441110000000002</v>
      </c>
      <c r="F188" s="74">
        <v>7.9263000000000003</v>
      </c>
      <c r="G188" s="71"/>
      <c r="H188" s="74">
        <v>61.424910000000004</v>
      </c>
      <c r="I188" s="70"/>
      <c r="J188" s="84">
        <v>0</v>
      </c>
      <c r="K188" s="214"/>
      <c r="L188" s="214"/>
      <c r="M188" s="190"/>
      <c r="N188" s="190"/>
      <c r="O188" s="190"/>
      <c r="P188" s="190"/>
    </row>
    <row r="189" spans="1:17" ht="15" customHeight="1" x14ac:dyDescent="0.25">
      <c r="A189" s="72" t="s">
        <v>231</v>
      </c>
      <c r="B189" s="64" t="s">
        <v>55</v>
      </c>
      <c r="C189" s="75">
        <v>185.42010000000002</v>
      </c>
      <c r="D189" s="83"/>
      <c r="E189" s="74">
        <v>62.043959999999998</v>
      </c>
      <c r="F189" s="74">
        <v>4.5714899999999998</v>
      </c>
      <c r="G189" s="71"/>
      <c r="H189" s="74">
        <v>242.89257000000001</v>
      </c>
      <c r="I189" s="70"/>
      <c r="J189" s="84">
        <v>0</v>
      </c>
      <c r="K189" s="214"/>
      <c r="L189" s="214"/>
      <c r="M189" s="190"/>
      <c r="N189" s="190"/>
      <c r="O189" s="190"/>
      <c r="P189" s="190"/>
    </row>
    <row r="190" spans="1:17" ht="15" customHeight="1" x14ac:dyDescent="0.25">
      <c r="A190" s="72" t="s">
        <v>232</v>
      </c>
      <c r="B190" s="64" t="s">
        <v>55</v>
      </c>
      <c r="C190" s="75">
        <v>119.60819000000001</v>
      </c>
      <c r="D190" s="83"/>
      <c r="E190" s="74">
        <v>43.008809999999997</v>
      </c>
      <c r="F190" s="74">
        <v>15.415899999999999</v>
      </c>
      <c r="G190" s="71"/>
      <c r="H190" s="74">
        <v>147.2011</v>
      </c>
      <c r="I190" s="70"/>
      <c r="J190" s="84">
        <v>0</v>
      </c>
      <c r="K190" s="214"/>
      <c r="L190" s="214"/>
      <c r="M190" s="190"/>
      <c r="N190" s="190"/>
      <c r="O190" s="190"/>
      <c r="P190" s="190"/>
    </row>
    <row r="191" spans="1:17" ht="15" customHeight="1" x14ac:dyDescent="0.25">
      <c r="A191" s="72" t="s">
        <v>233</v>
      </c>
      <c r="B191" s="64" t="s">
        <v>55</v>
      </c>
      <c r="C191" s="75">
        <v>712.77268000000004</v>
      </c>
      <c r="D191" s="83"/>
      <c r="E191" s="74">
        <v>957.54310999999996</v>
      </c>
      <c r="F191" s="74">
        <v>794.63331000000005</v>
      </c>
      <c r="G191" s="71"/>
      <c r="H191" s="74">
        <v>875.68247999999994</v>
      </c>
      <c r="I191" s="70"/>
      <c r="J191" s="84">
        <v>0</v>
      </c>
      <c r="K191" s="214"/>
      <c r="L191" s="214"/>
      <c r="M191" s="190"/>
      <c r="N191" s="190"/>
      <c r="O191" s="190"/>
      <c r="P191" s="190"/>
    </row>
    <row r="192" spans="1:17" ht="15" customHeight="1" x14ac:dyDescent="0.25">
      <c r="A192" s="72" t="s">
        <v>3161</v>
      </c>
      <c r="B192" s="64" t="s">
        <v>55</v>
      </c>
      <c r="C192" s="75">
        <v>832.41628000000003</v>
      </c>
      <c r="D192" s="83"/>
      <c r="E192" s="74">
        <v>788.31</v>
      </c>
      <c r="F192" s="74">
        <v>618.00245999999993</v>
      </c>
      <c r="G192" s="71"/>
      <c r="H192" s="74">
        <v>1002.7238199999999</v>
      </c>
      <c r="I192" s="70"/>
      <c r="J192" s="84">
        <v>0</v>
      </c>
      <c r="K192" s="214"/>
      <c r="L192" s="214"/>
      <c r="M192" s="190"/>
      <c r="N192" s="124"/>
      <c r="O192" s="190"/>
      <c r="P192" s="190"/>
    </row>
    <row r="193" spans="1:16" ht="15" customHeight="1" x14ac:dyDescent="0.25">
      <c r="A193" s="72" t="s">
        <v>234</v>
      </c>
      <c r="B193" s="64" t="s">
        <v>55</v>
      </c>
      <c r="C193" s="75">
        <v>540.50818000000004</v>
      </c>
      <c r="D193" s="83"/>
      <c r="E193" s="74">
        <v>825.88930000000005</v>
      </c>
      <c r="F193" s="74">
        <v>715.8981</v>
      </c>
      <c r="G193" s="71"/>
      <c r="H193" s="74">
        <v>652.79749000000004</v>
      </c>
      <c r="I193" s="70"/>
      <c r="J193" s="84">
        <v>0</v>
      </c>
      <c r="K193" s="214"/>
      <c r="L193" s="214"/>
      <c r="M193" s="190"/>
      <c r="N193" s="205"/>
      <c r="O193" s="190"/>
      <c r="P193" s="190"/>
    </row>
    <row r="194" spans="1:16" ht="15" customHeight="1" x14ac:dyDescent="0.25">
      <c r="A194" s="72" t="s">
        <v>235</v>
      </c>
      <c r="B194" s="64" t="s">
        <v>55</v>
      </c>
      <c r="C194" s="75">
        <v>793.06475999999998</v>
      </c>
      <c r="D194" s="83"/>
      <c r="E194" s="74">
        <v>953.51542000000006</v>
      </c>
      <c r="F194" s="74">
        <v>828.25646999999992</v>
      </c>
      <c r="G194" s="71"/>
      <c r="H194" s="74">
        <v>918.32371000000001</v>
      </c>
      <c r="I194" s="70"/>
      <c r="J194" s="84">
        <v>0</v>
      </c>
      <c r="K194" s="214"/>
      <c r="L194" s="214"/>
      <c r="M194" s="190"/>
      <c r="N194" s="190"/>
      <c r="O194" s="190"/>
      <c r="P194" s="190"/>
    </row>
    <row r="195" spans="1:16" ht="15" customHeight="1" x14ac:dyDescent="0.25">
      <c r="A195" s="72" t="s">
        <v>236</v>
      </c>
      <c r="B195" s="64" t="s">
        <v>55</v>
      </c>
      <c r="C195" s="75">
        <v>321.93513000000002</v>
      </c>
      <c r="D195" s="83"/>
      <c r="E195" s="74">
        <v>396.62940999999995</v>
      </c>
      <c r="F195" s="74">
        <v>346.34010999999998</v>
      </c>
      <c r="G195" s="71"/>
      <c r="H195" s="74">
        <v>372.22442999999998</v>
      </c>
      <c r="I195" s="70"/>
      <c r="J195" s="84">
        <v>0</v>
      </c>
      <c r="K195" s="214"/>
      <c r="L195" s="214"/>
      <c r="M195" s="190"/>
      <c r="N195" s="190"/>
      <c r="O195" s="190"/>
      <c r="P195" s="190"/>
    </row>
    <row r="196" spans="1:16" ht="15" customHeight="1" x14ac:dyDescent="0.25">
      <c r="A196" s="72" t="s">
        <v>237</v>
      </c>
      <c r="B196" s="64" t="s">
        <v>55</v>
      </c>
      <c r="C196" s="75">
        <v>577.46748000000002</v>
      </c>
      <c r="D196" s="83"/>
      <c r="E196" s="74">
        <v>1193.1214600000001</v>
      </c>
      <c r="F196" s="74">
        <v>988.54153000000008</v>
      </c>
      <c r="G196" s="71"/>
      <c r="H196" s="74">
        <v>777.08461</v>
      </c>
      <c r="I196" s="70"/>
      <c r="J196" s="84">
        <v>0</v>
      </c>
      <c r="K196" s="214"/>
      <c r="L196" s="214"/>
      <c r="M196" s="190"/>
      <c r="N196" s="190"/>
      <c r="O196" s="190"/>
      <c r="P196" s="190"/>
    </row>
    <row r="197" spans="1:16" ht="15" customHeight="1" x14ac:dyDescent="0.25">
      <c r="A197" s="72" t="s">
        <v>238</v>
      </c>
      <c r="B197" s="64" t="s">
        <v>55</v>
      </c>
      <c r="C197" s="75">
        <v>520.82763</v>
      </c>
      <c r="D197" s="83"/>
      <c r="E197" s="74">
        <v>777.02029000000005</v>
      </c>
      <c r="F197" s="74">
        <v>643.07449999999994</v>
      </c>
      <c r="G197" s="71"/>
      <c r="H197" s="74">
        <v>688.43281999999999</v>
      </c>
      <c r="I197" s="70"/>
      <c r="J197" s="84">
        <v>0</v>
      </c>
      <c r="K197" s="214"/>
      <c r="L197" s="214"/>
      <c r="M197" s="190"/>
      <c r="N197" s="190"/>
      <c r="O197" s="190"/>
      <c r="P197" s="190"/>
    </row>
    <row r="198" spans="1:16" ht="15" customHeight="1" x14ac:dyDescent="0.25">
      <c r="A198" s="72" t="s">
        <v>239</v>
      </c>
      <c r="B198" s="64" t="s">
        <v>55</v>
      </c>
      <c r="C198" s="75">
        <v>609.36837000000003</v>
      </c>
      <c r="D198" s="83"/>
      <c r="E198" s="74">
        <v>960.04169999999999</v>
      </c>
      <c r="F198" s="74">
        <v>870.85956999999996</v>
      </c>
      <c r="G198" s="71"/>
      <c r="H198" s="74">
        <v>721.67690000000005</v>
      </c>
      <c r="I198" s="70"/>
      <c r="J198" s="84">
        <v>0</v>
      </c>
      <c r="K198" s="214"/>
      <c r="L198" s="214"/>
      <c r="M198" s="190"/>
      <c r="N198" s="205"/>
      <c r="O198" s="190"/>
      <c r="P198" s="190"/>
    </row>
    <row r="199" spans="1:16" ht="15" customHeight="1" x14ac:dyDescent="0.25">
      <c r="A199" s="72" t="s">
        <v>3162</v>
      </c>
      <c r="B199" s="64" t="s">
        <v>55</v>
      </c>
      <c r="C199" s="75">
        <v>522.99465999999995</v>
      </c>
      <c r="D199" s="83"/>
      <c r="E199" s="74">
        <v>720.61559999999997</v>
      </c>
      <c r="F199" s="74">
        <v>700.37718999999993</v>
      </c>
      <c r="G199" s="71"/>
      <c r="H199" s="74">
        <v>540.85586999999998</v>
      </c>
      <c r="I199" s="70"/>
      <c r="J199" s="84">
        <v>0</v>
      </c>
      <c r="K199" s="214"/>
      <c r="L199" s="214"/>
      <c r="M199" s="190"/>
      <c r="N199" s="205"/>
      <c r="O199" s="190"/>
      <c r="P199" s="190"/>
    </row>
    <row r="200" spans="1:16" ht="15" customHeight="1" x14ac:dyDescent="0.25">
      <c r="A200" s="72" t="s">
        <v>3163</v>
      </c>
      <c r="B200" s="64" t="s">
        <v>55</v>
      </c>
      <c r="C200" s="75">
        <v>868.71496999999999</v>
      </c>
      <c r="D200" s="83"/>
      <c r="E200" s="74">
        <v>694.51199999999994</v>
      </c>
      <c r="F200" s="74">
        <v>589.89631000000008</v>
      </c>
      <c r="G200" s="71"/>
      <c r="H200" s="74">
        <v>973.33066000000008</v>
      </c>
      <c r="I200" s="70"/>
      <c r="J200" s="84">
        <v>0</v>
      </c>
      <c r="K200" s="214"/>
      <c r="L200" s="214"/>
      <c r="M200" s="190"/>
      <c r="N200" s="124"/>
      <c r="O200" s="190"/>
      <c r="P200" s="190"/>
    </row>
    <row r="201" spans="1:16" ht="15" customHeight="1" x14ac:dyDescent="0.25">
      <c r="A201" s="72" t="s">
        <v>240</v>
      </c>
      <c r="B201" s="64" t="s">
        <v>55</v>
      </c>
      <c r="C201" s="75">
        <v>535.15607</v>
      </c>
      <c r="D201" s="83"/>
      <c r="E201" s="74">
        <v>438.31709999999998</v>
      </c>
      <c r="F201" s="74">
        <v>328.53017</v>
      </c>
      <c r="G201" s="71"/>
      <c r="H201" s="74">
        <v>643.29100000000005</v>
      </c>
      <c r="I201" s="70"/>
      <c r="J201" s="84">
        <v>0</v>
      </c>
      <c r="K201" s="214"/>
      <c r="L201" s="214"/>
      <c r="M201" s="190"/>
      <c r="N201" s="205"/>
      <c r="O201" s="190"/>
      <c r="P201" s="190"/>
    </row>
    <row r="202" spans="1:16" ht="15" customHeight="1" x14ac:dyDescent="0.25">
      <c r="A202" s="72" t="s">
        <v>3164</v>
      </c>
      <c r="B202" s="64" t="s">
        <v>55</v>
      </c>
      <c r="C202" s="75">
        <v>126.6126</v>
      </c>
      <c r="D202" s="83"/>
      <c r="E202" s="74">
        <v>258.91199999999998</v>
      </c>
      <c r="F202" s="74">
        <v>260.16120000000001</v>
      </c>
      <c r="G202" s="71"/>
      <c r="H202" s="74">
        <v>125.3634</v>
      </c>
      <c r="I202" s="70"/>
      <c r="J202" s="84">
        <v>0</v>
      </c>
      <c r="K202" s="214"/>
      <c r="L202" s="214"/>
      <c r="M202" s="190"/>
      <c r="N202" s="124"/>
      <c r="O202" s="190"/>
      <c r="P202" s="190"/>
    </row>
    <row r="203" spans="1:16" ht="15" customHeight="1" x14ac:dyDescent="0.25">
      <c r="A203" s="72" t="s">
        <v>241</v>
      </c>
      <c r="B203" s="64" t="s">
        <v>55</v>
      </c>
      <c r="C203" s="75">
        <v>619.63243999999997</v>
      </c>
      <c r="D203" s="83"/>
      <c r="E203" s="74">
        <v>929.72712999999999</v>
      </c>
      <c r="F203" s="74">
        <v>755.76280000000008</v>
      </c>
      <c r="G203" s="71"/>
      <c r="H203" s="74">
        <v>813.89076999999997</v>
      </c>
      <c r="I203" s="70"/>
      <c r="J203" s="84">
        <v>0</v>
      </c>
      <c r="K203" s="214"/>
      <c r="L203" s="214"/>
      <c r="M203" s="190"/>
      <c r="N203" s="190"/>
      <c r="O203" s="190"/>
      <c r="P203" s="190"/>
    </row>
    <row r="204" spans="1:16" ht="15" customHeight="1" x14ac:dyDescent="0.25">
      <c r="A204" s="72" t="s">
        <v>3165</v>
      </c>
      <c r="B204" s="64" t="s">
        <v>55</v>
      </c>
      <c r="C204" s="75">
        <v>282.27562</v>
      </c>
      <c r="D204" s="83"/>
      <c r="E204" s="74">
        <v>442.2</v>
      </c>
      <c r="F204" s="74">
        <v>386.82837999999998</v>
      </c>
      <c r="G204" s="71"/>
      <c r="H204" s="74">
        <v>337.65557000000001</v>
      </c>
      <c r="I204" s="70"/>
      <c r="J204" s="84">
        <v>0</v>
      </c>
      <c r="K204" s="214"/>
      <c r="L204" s="214"/>
      <c r="M204" s="190"/>
      <c r="N204" s="124"/>
      <c r="O204" s="190"/>
      <c r="P204" s="190"/>
    </row>
    <row r="205" spans="1:16" ht="15" customHeight="1" x14ac:dyDescent="0.25">
      <c r="A205" s="72" t="s">
        <v>242</v>
      </c>
      <c r="B205" s="64" t="s">
        <v>55</v>
      </c>
      <c r="C205" s="75">
        <v>230.05324999999999</v>
      </c>
      <c r="D205" s="83"/>
      <c r="E205" s="74">
        <v>337.70105999999998</v>
      </c>
      <c r="F205" s="74">
        <v>266.37038000000001</v>
      </c>
      <c r="G205" s="71"/>
      <c r="H205" s="74">
        <v>301.38393000000002</v>
      </c>
      <c r="I205" s="70"/>
      <c r="J205" s="84">
        <v>0</v>
      </c>
      <c r="K205" s="214"/>
      <c r="L205" s="214"/>
      <c r="M205" s="190"/>
      <c r="N205" s="190"/>
      <c r="O205" s="190"/>
      <c r="P205" s="190"/>
    </row>
    <row r="206" spans="1:16" ht="15" customHeight="1" x14ac:dyDescent="0.25">
      <c r="A206" s="72" t="s">
        <v>243</v>
      </c>
      <c r="B206" s="64" t="s">
        <v>55</v>
      </c>
      <c r="C206" s="75">
        <v>91.577950000000001</v>
      </c>
      <c r="D206" s="83"/>
      <c r="E206" s="74">
        <v>195.63686999999999</v>
      </c>
      <c r="F206" s="74">
        <v>167.68617999999998</v>
      </c>
      <c r="G206" s="71"/>
      <c r="H206" s="74">
        <v>120.35744</v>
      </c>
      <c r="I206" s="70"/>
      <c r="J206" s="84">
        <v>0</v>
      </c>
      <c r="K206" s="214"/>
      <c r="L206" s="214"/>
      <c r="M206" s="190"/>
      <c r="N206" s="190"/>
      <c r="O206" s="190"/>
      <c r="P206" s="190"/>
    </row>
    <row r="207" spans="1:16" ht="15" customHeight="1" x14ac:dyDescent="0.25">
      <c r="A207" s="72" t="s">
        <v>3166</v>
      </c>
      <c r="B207" s="64" t="s">
        <v>55</v>
      </c>
      <c r="C207" s="75">
        <v>1119.42508</v>
      </c>
      <c r="D207" s="83"/>
      <c r="E207" s="74">
        <v>868.28880000000004</v>
      </c>
      <c r="F207" s="74">
        <v>752.15353000000005</v>
      </c>
      <c r="G207" s="71"/>
      <c r="H207" s="74">
        <v>1235.5816399999999</v>
      </c>
      <c r="I207" s="70"/>
      <c r="J207" s="84">
        <v>0</v>
      </c>
      <c r="K207" s="214"/>
      <c r="L207" s="214"/>
      <c r="M207" s="190"/>
      <c r="N207" s="205"/>
      <c r="O207" s="190"/>
      <c r="P207" s="190"/>
    </row>
    <row r="208" spans="1:16" ht="15" customHeight="1" x14ac:dyDescent="0.25">
      <c r="A208" s="72" t="s">
        <v>244</v>
      </c>
      <c r="B208" s="64" t="s">
        <v>55</v>
      </c>
      <c r="C208" s="75">
        <v>483.16323999999997</v>
      </c>
      <c r="D208" s="83"/>
      <c r="E208" s="74">
        <v>773.47291000000007</v>
      </c>
      <c r="F208" s="74">
        <v>686.58150999999998</v>
      </c>
      <c r="G208" s="71"/>
      <c r="H208" s="74">
        <v>571.15863999999999</v>
      </c>
      <c r="I208" s="70"/>
      <c r="J208" s="84">
        <v>0</v>
      </c>
      <c r="K208" s="214"/>
      <c r="L208" s="214"/>
      <c r="M208" s="190"/>
      <c r="N208" s="190"/>
      <c r="O208" s="190"/>
      <c r="P208" s="190"/>
    </row>
    <row r="209" spans="1:16" ht="15" customHeight="1" x14ac:dyDescent="0.25">
      <c r="A209" s="72" t="s">
        <v>245</v>
      </c>
      <c r="B209" s="64" t="s">
        <v>55</v>
      </c>
      <c r="C209" s="75">
        <v>327.43421000000001</v>
      </c>
      <c r="D209" s="83"/>
      <c r="E209" s="74">
        <v>493.32508000000001</v>
      </c>
      <c r="F209" s="74">
        <v>348.43506000000002</v>
      </c>
      <c r="G209" s="71"/>
      <c r="H209" s="74">
        <v>472.95022999999998</v>
      </c>
      <c r="I209" s="70"/>
      <c r="J209" s="84">
        <v>0</v>
      </c>
      <c r="K209" s="214"/>
      <c r="L209" s="214"/>
      <c r="M209" s="190"/>
      <c r="N209" s="190"/>
      <c r="O209" s="190"/>
      <c r="P209" s="190"/>
    </row>
    <row r="210" spans="1:16" ht="15" customHeight="1" x14ac:dyDescent="0.25">
      <c r="A210" s="72" t="s">
        <v>246</v>
      </c>
      <c r="B210" s="64" t="s">
        <v>55</v>
      </c>
      <c r="C210" s="75">
        <v>45.629249999999999</v>
      </c>
      <c r="D210" s="83"/>
      <c r="E210" s="74">
        <v>143.90746999999999</v>
      </c>
      <c r="F210" s="74">
        <v>125.047</v>
      </c>
      <c r="G210" s="71"/>
      <c r="H210" s="74">
        <v>64.489720000000005</v>
      </c>
      <c r="I210" s="70"/>
      <c r="J210" s="84">
        <v>0</v>
      </c>
      <c r="K210" s="214"/>
      <c r="L210" s="214"/>
      <c r="M210" s="190"/>
      <c r="N210" s="190"/>
      <c r="O210" s="190"/>
      <c r="P210" s="190"/>
    </row>
    <row r="211" spans="1:16" ht="15" customHeight="1" x14ac:dyDescent="0.25">
      <c r="A211" s="72" t="s">
        <v>247</v>
      </c>
      <c r="B211" s="64" t="s">
        <v>55</v>
      </c>
      <c r="C211" s="75">
        <v>301.1148</v>
      </c>
      <c r="D211" s="83"/>
      <c r="E211" s="74">
        <v>497.13853</v>
      </c>
      <c r="F211" s="74">
        <v>395.11207000000002</v>
      </c>
      <c r="G211" s="71"/>
      <c r="H211" s="74">
        <v>404.51826</v>
      </c>
      <c r="I211" s="70"/>
      <c r="J211" s="84">
        <v>0</v>
      </c>
      <c r="K211" s="214"/>
      <c r="L211" s="214"/>
      <c r="M211" s="190"/>
      <c r="N211" s="190"/>
      <c r="O211" s="190"/>
      <c r="P211" s="190"/>
    </row>
    <row r="212" spans="1:16" ht="15" customHeight="1" x14ac:dyDescent="0.25">
      <c r="A212" s="72" t="s">
        <v>248</v>
      </c>
      <c r="B212" s="64" t="s">
        <v>55</v>
      </c>
      <c r="C212" s="75">
        <v>807.42056000000002</v>
      </c>
      <c r="D212" s="83"/>
      <c r="E212" s="74">
        <v>559.64598999999998</v>
      </c>
      <c r="F212" s="74">
        <v>335.24304999999998</v>
      </c>
      <c r="G212" s="71"/>
      <c r="H212" s="74">
        <v>1031.8235</v>
      </c>
      <c r="I212" s="70"/>
      <c r="J212" s="84">
        <v>0</v>
      </c>
      <c r="K212" s="214"/>
      <c r="L212" s="214"/>
      <c r="M212" s="190"/>
      <c r="N212" s="190"/>
      <c r="O212" s="190"/>
      <c r="P212" s="190"/>
    </row>
    <row r="213" spans="1:16" ht="15" customHeight="1" x14ac:dyDescent="0.25">
      <c r="A213" s="72" t="s">
        <v>249</v>
      </c>
      <c r="B213" s="64" t="s">
        <v>55</v>
      </c>
      <c r="C213" s="75">
        <v>57.982480000000002</v>
      </c>
      <c r="D213" s="83"/>
      <c r="E213" s="74">
        <v>60.217410000000001</v>
      </c>
      <c r="F213" s="74">
        <v>37.799759999999999</v>
      </c>
      <c r="G213" s="71"/>
      <c r="H213" s="74">
        <v>80.400130000000004</v>
      </c>
      <c r="I213" s="70"/>
      <c r="J213" s="84">
        <v>0</v>
      </c>
      <c r="K213" s="214"/>
      <c r="L213" s="214"/>
      <c r="M213" s="190"/>
      <c r="N213" s="190"/>
      <c r="O213" s="190"/>
      <c r="P213" s="190"/>
    </row>
    <row r="214" spans="1:16" ht="15" customHeight="1" x14ac:dyDescent="0.25">
      <c r="A214" s="72" t="s">
        <v>250</v>
      </c>
      <c r="B214" s="64" t="s">
        <v>55</v>
      </c>
      <c r="C214" s="75">
        <v>67.205449999999999</v>
      </c>
      <c r="D214" s="83"/>
      <c r="E214" s="74">
        <v>38.812989999999999</v>
      </c>
      <c r="F214" s="74">
        <v>9.2171000000000003</v>
      </c>
      <c r="G214" s="71"/>
      <c r="H214" s="74">
        <v>127.73119</v>
      </c>
      <c r="I214" s="70"/>
      <c r="J214" s="84">
        <v>0</v>
      </c>
      <c r="K214" s="214"/>
      <c r="L214" s="214"/>
      <c r="M214" s="190"/>
      <c r="N214" s="190"/>
      <c r="O214" s="190"/>
      <c r="P214" s="190"/>
    </row>
    <row r="215" spans="1:16" ht="15" customHeight="1" x14ac:dyDescent="0.25">
      <c r="A215" s="72" t="s">
        <v>251</v>
      </c>
      <c r="B215" s="64" t="s">
        <v>55</v>
      </c>
      <c r="C215" s="75">
        <v>138.13104999999999</v>
      </c>
      <c r="D215" s="83"/>
      <c r="E215" s="74">
        <v>56.321870000000004</v>
      </c>
      <c r="F215" s="74">
        <v>23.378049999999998</v>
      </c>
      <c r="G215" s="71"/>
      <c r="H215" s="74">
        <v>171.07487</v>
      </c>
      <c r="I215" s="70"/>
      <c r="J215" s="84">
        <v>0</v>
      </c>
      <c r="K215" s="214"/>
      <c r="L215" s="214"/>
      <c r="M215" s="190"/>
      <c r="N215" s="190"/>
      <c r="O215" s="190"/>
      <c r="P215" s="190"/>
    </row>
    <row r="216" spans="1:16" ht="15" customHeight="1" x14ac:dyDescent="0.25">
      <c r="A216" s="72" t="s">
        <v>252</v>
      </c>
      <c r="B216" s="64" t="s">
        <v>55</v>
      </c>
      <c r="C216" s="75">
        <v>84.502399999999994</v>
      </c>
      <c r="D216" s="83"/>
      <c r="E216" s="74">
        <v>82.042509999999993</v>
      </c>
      <c r="F216" s="74">
        <v>41.120580000000004</v>
      </c>
      <c r="G216" s="71"/>
      <c r="H216" s="74">
        <v>125.42433</v>
      </c>
      <c r="I216" s="70"/>
      <c r="J216" s="84">
        <v>0</v>
      </c>
      <c r="K216" s="214"/>
      <c r="L216" s="214"/>
      <c r="M216" s="190"/>
      <c r="N216" s="190"/>
      <c r="O216" s="190"/>
      <c r="P216" s="190"/>
    </row>
    <row r="217" spans="1:16" ht="15" customHeight="1" x14ac:dyDescent="0.25">
      <c r="A217" s="72" t="s">
        <v>253</v>
      </c>
      <c r="B217" s="64" t="s">
        <v>55</v>
      </c>
      <c r="C217" s="75">
        <v>34.430099999999996</v>
      </c>
      <c r="D217" s="83"/>
      <c r="E217" s="74">
        <v>122.05059</v>
      </c>
      <c r="F217" s="74">
        <v>103.91432</v>
      </c>
      <c r="G217" s="71"/>
      <c r="H217" s="74">
        <v>52.566369999999999</v>
      </c>
      <c r="I217" s="70"/>
      <c r="J217" s="84">
        <v>0</v>
      </c>
      <c r="K217" s="214"/>
      <c r="L217" s="214"/>
      <c r="M217" s="190"/>
      <c r="N217" s="190"/>
      <c r="O217" s="190"/>
      <c r="P217" s="190"/>
    </row>
    <row r="218" spans="1:16" ht="15" customHeight="1" x14ac:dyDescent="0.25">
      <c r="A218" s="72" t="s">
        <v>254</v>
      </c>
      <c r="B218" s="64" t="s">
        <v>55</v>
      </c>
      <c r="C218" s="75">
        <v>214.67904999999999</v>
      </c>
      <c r="D218" s="83"/>
      <c r="E218" s="74">
        <v>84.803509999999989</v>
      </c>
      <c r="F218" s="74">
        <v>18.156299999999998</v>
      </c>
      <c r="G218" s="71"/>
      <c r="H218" s="74">
        <v>281.32625999999999</v>
      </c>
      <c r="I218" s="70"/>
      <c r="J218" s="84">
        <v>0</v>
      </c>
      <c r="K218" s="214"/>
      <c r="L218" s="214"/>
      <c r="M218" s="190"/>
      <c r="N218" s="190"/>
      <c r="O218" s="190"/>
      <c r="P218" s="190"/>
    </row>
    <row r="219" spans="1:16" ht="15" customHeight="1" x14ac:dyDescent="0.25">
      <c r="A219" s="72" t="s">
        <v>255</v>
      </c>
      <c r="B219" s="64" t="s">
        <v>55</v>
      </c>
      <c r="C219" s="75">
        <v>225.30720000000002</v>
      </c>
      <c r="D219" s="83"/>
      <c r="E219" s="74">
        <v>69.942149999999998</v>
      </c>
      <c r="F219" s="74">
        <v>0</v>
      </c>
      <c r="G219" s="71"/>
      <c r="H219" s="74">
        <v>295.24934999999999</v>
      </c>
      <c r="I219" s="70"/>
      <c r="J219" s="84">
        <v>0</v>
      </c>
      <c r="K219" s="214"/>
      <c r="L219" s="214"/>
      <c r="M219" s="190"/>
      <c r="N219" s="190"/>
      <c r="O219" s="141"/>
      <c r="P219" s="190"/>
    </row>
    <row r="220" spans="1:16" ht="15" customHeight="1" x14ac:dyDescent="0.25">
      <c r="A220" s="72" t="s">
        <v>256</v>
      </c>
      <c r="B220" s="64" t="s">
        <v>55</v>
      </c>
      <c r="C220" s="75">
        <v>134.82195000000002</v>
      </c>
      <c r="D220" s="83"/>
      <c r="E220" s="74">
        <v>48.991819999999997</v>
      </c>
      <c r="F220" s="74">
        <v>5.1578599999999994</v>
      </c>
      <c r="G220" s="71"/>
      <c r="H220" s="74">
        <v>178.65591000000001</v>
      </c>
      <c r="I220" s="70"/>
      <c r="J220" s="84">
        <v>0</v>
      </c>
      <c r="K220" s="214"/>
      <c r="L220" s="214"/>
      <c r="M220" s="190"/>
      <c r="N220" s="190"/>
      <c r="O220" s="190"/>
      <c r="P220" s="190"/>
    </row>
    <row r="221" spans="1:16" ht="15" customHeight="1" x14ac:dyDescent="0.25">
      <c r="A221" s="72" t="s">
        <v>257</v>
      </c>
      <c r="B221" s="64" t="s">
        <v>55</v>
      </c>
      <c r="C221" s="75">
        <v>109.40275</v>
      </c>
      <c r="D221" s="83"/>
      <c r="E221" s="74">
        <v>50.132309999999997</v>
      </c>
      <c r="F221" s="74">
        <v>3.83</v>
      </c>
      <c r="G221" s="71"/>
      <c r="H221" s="74">
        <v>155.70506</v>
      </c>
      <c r="I221" s="70"/>
      <c r="J221" s="84">
        <v>0</v>
      </c>
      <c r="K221" s="214"/>
      <c r="L221" s="214"/>
      <c r="M221" s="190"/>
      <c r="N221" s="190"/>
      <c r="O221" s="190"/>
      <c r="P221" s="190"/>
    </row>
    <row r="222" spans="1:16" ht="15" customHeight="1" x14ac:dyDescent="0.25">
      <c r="A222" s="72" t="s">
        <v>258</v>
      </c>
      <c r="B222" s="64" t="s">
        <v>55</v>
      </c>
      <c r="C222" s="75">
        <v>104.92175</v>
      </c>
      <c r="D222" s="83"/>
      <c r="E222" s="74">
        <v>88.32123</v>
      </c>
      <c r="F222" s="74">
        <v>73.170699999999997</v>
      </c>
      <c r="G222" s="71"/>
      <c r="H222" s="74">
        <v>120.07227999999999</v>
      </c>
      <c r="I222" s="70"/>
      <c r="J222" s="84">
        <v>0</v>
      </c>
      <c r="K222" s="214"/>
      <c r="L222" s="214"/>
      <c r="M222" s="190"/>
      <c r="N222" s="190"/>
      <c r="O222" s="190"/>
      <c r="P222" s="190"/>
    </row>
    <row r="223" spans="1:16" ht="15" customHeight="1" x14ac:dyDescent="0.25">
      <c r="A223" s="72" t="s">
        <v>259</v>
      </c>
      <c r="B223" s="64" t="s">
        <v>55</v>
      </c>
      <c r="C223" s="75">
        <v>118.7248</v>
      </c>
      <c r="D223" s="83"/>
      <c r="E223" s="74">
        <v>42.321980000000003</v>
      </c>
      <c r="F223" s="74">
        <v>5.52</v>
      </c>
      <c r="G223" s="71"/>
      <c r="H223" s="74">
        <v>155.52678</v>
      </c>
      <c r="I223" s="70"/>
      <c r="J223" s="84">
        <v>0</v>
      </c>
      <c r="K223" s="214"/>
      <c r="L223" s="214"/>
      <c r="M223" s="190"/>
      <c r="N223" s="190"/>
      <c r="O223" s="190"/>
      <c r="P223" s="190"/>
    </row>
    <row r="224" spans="1:16" ht="15" customHeight="1" x14ac:dyDescent="0.25">
      <c r="A224" s="72" t="s">
        <v>260</v>
      </c>
      <c r="B224" s="64" t="s">
        <v>55</v>
      </c>
      <c r="C224" s="75">
        <v>248.5403</v>
      </c>
      <c r="D224" s="83"/>
      <c r="E224" s="74">
        <v>101.26947</v>
      </c>
      <c r="F224" s="74">
        <v>17.350709999999999</v>
      </c>
      <c r="G224" s="71"/>
      <c r="H224" s="74">
        <v>332.45906000000002</v>
      </c>
      <c r="I224" s="70"/>
      <c r="J224" s="84">
        <v>0</v>
      </c>
      <c r="K224" s="214"/>
      <c r="L224" s="214"/>
      <c r="M224" s="190"/>
      <c r="N224" s="190"/>
      <c r="O224" s="190"/>
      <c r="P224" s="190"/>
    </row>
    <row r="225" spans="1:16" ht="15" customHeight="1" x14ac:dyDescent="0.25">
      <c r="A225" s="72" t="s">
        <v>261</v>
      </c>
      <c r="B225" s="64" t="s">
        <v>55</v>
      </c>
      <c r="C225" s="75">
        <v>41.757199999999997</v>
      </c>
      <c r="D225" s="83"/>
      <c r="E225" s="74">
        <v>19.416119999999999</v>
      </c>
      <c r="F225" s="74">
        <v>4.7343999999999999</v>
      </c>
      <c r="G225" s="71"/>
      <c r="H225" s="74">
        <v>56.438919999999996</v>
      </c>
      <c r="I225" s="70"/>
      <c r="J225" s="84">
        <v>0</v>
      </c>
      <c r="K225" s="214"/>
      <c r="L225" s="214"/>
      <c r="M225" s="190"/>
      <c r="N225" s="190"/>
      <c r="O225" s="190"/>
      <c r="P225" s="190"/>
    </row>
    <row r="226" spans="1:16" ht="15" customHeight="1" x14ac:dyDescent="0.25">
      <c r="A226" s="72" t="s">
        <v>262</v>
      </c>
      <c r="B226" s="64" t="s">
        <v>55</v>
      </c>
      <c r="C226" s="75">
        <v>259.01960000000003</v>
      </c>
      <c r="D226" s="83"/>
      <c r="E226" s="74">
        <v>84.744439999999997</v>
      </c>
      <c r="F226" s="74">
        <v>0</v>
      </c>
      <c r="G226" s="71"/>
      <c r="H226" s="74">
        <v>343.76403999999997</v>
      </c>
      <c r="I226" s="70"/>
      <c r="J226" s="84">
        <v>0</v>
      </c>
      <c r="K226" s="214"/>
      <c r="L226" s="214"/>
      <c r="M226" s="190"/>
      <c r="N226" s="190"/>
      <c r="O226" s="141"/>
      <c r="P226" s="190"/>
    </row>
    <row r="227" spans="1:16" ht="15" customHeight="1" x14ac:dyDescent="0.25">
      <c r="A227" s="72" t="s">
        <v>263</v>
      </c>
      <c r="B227" s="64" t="s">
        <v>55</v>
      </c>
      <c r="C227" s="75">
        <v>78.222200000000001</v>
      </c>
      <c r="D227" s="83"/>
      <c r="E227" s="74">
        <v>33.938290000000002</v>
      </c>
      <c r="F227" s="74">
        <v>9.3362499999999997</v>
      </c>
      <c r="G227" s="71"/>
      <c r="H227" s="74">
        <v>102.82424</v>
      </c>
      <c r="I227" s="70"/>
      <c r="J227" s="84">
        <v>0</v>
      </c>
      <c r="K227" s="214"/>
      <c r="L227" s="214"/>
      <c r="M227" s="190"/>
      <c r="N227" s="190"/>
      <c r="O227" s="190"/>
      <c r="P227" s="190"/>
    </row>
    <row r="228" spans="1:16" ht="15" customHeight="1" x14ac:dyDescent="0.25">
      <c r="A228" s="72" t="s">
        <v>264</v>
      </c>
      <c r="B228" s="64" t="s">
        <v>55</v>
      </c>
      <c r="C228" s="75">
        <v>41.567500000000003</v>
      </c>
      <c r="D228" s="83"/>
      <c r="E228" s="74">
        <v>18.524060000000002</v>
      </c>
      <c r="F228" s="74">
        <v>3.9</v>
      </c>
      <c r="G228" s="71"/>
      <c r="H228" s="74">
        <v>63.578060000000001</v>
      </c>
      <c r="I228" s="70"/>
      <c r="J228" s="84">
        <v>0</v>
      </c>
      <c r="K228" s="214"/>
      <c r="L228" s="214"/>
      <c r="M228" s="190"/>
      <c r="N228" s="190"/>
      <c r="O228" s="190"/>
      <c r="P228" s="190"/>
    </row>
    <row r="229" spans="1:16" ht="15" customHeight="1" x14ac:dyDescent="0.25">
      <c r="A229" s="72" t="s">
        <v>265</v>
      </c>
      <c r="B229" s="64" t="s">
        <v>55</v>
      </c>
      <c r="C229" s="75">
        <v>101.96832000000001</v>
      </c>
      <c r="D229" s="83"/>
      <c r="E229" s="74">
        <v>44.55959</v>
      </c>
      <c r="F229" s="74">
        <v>23.253619999999998</v>
      </c>
      <c r="G229" s="71"/>
      <c r="H229" s="74">
        <v>123.27428999999999</v>
      </c>
      <c r="I229" s="70"/>
      <c r="J229" s="84">
        <v>0</v>
      </c>
      <c r="K229" s="214"/>
      <c r="L229" s="214"/>
      <c r="M229" s="190"/>
      <c r="N229" s="190"/>
      <c r="O229" s="190"/>
      <c r="P229" s="190"/>
    </row>
    <row r="230" spans="1:16" ht="15" customHeight="1" x14ac:dyDescent="0.25">
      <c r="A230" s="72" t="s">
        <v>266</v>
      </c>
      <c r="B230" s="64" t="s">
        <v>55</v>
      </c>
      <c r="C230" s="75">
        <v>146.1686</v>
      </c>
      <c r="D230" s="83"/>
      <c r="E230" s="74">
        <v>289.25459000000001</v>
      </c>
      <c r="F230" s="74">
        <v>244.2346</v>
      </c>
      <c r="G230" s="71"/>
      <c r="H230" s="74">
        <v>191.18859</v>
      </c>
      <c r="I230" s="70"/>
      <c r="J230" s="84">
        <v>0</v>
      </c>
      <c r="K230" s="214"/>
      <c r="L230" s="214"/>
      <c r="M230" s="190"/>
      <c r="N230" s="190"/>
      <c r="O230" s="190"/>
      <c r="P230" s="190"/>
    </row>
    <row r="231" spans="1:16" ht="15" customHeight="1" x14ac:dyDescent="0.25">
      <c r="A231" s="72" t="s">
        <v>267</v>
      </c>
      <c r="B231" s="64" t="s">
        <v>55</v>
      </c>
      <c r="C231" s="75">
        <v>54.820399999999999</v>
      </c>
      <c r="D231" s="83"/>
      <c r="E231" s="74">
        <v>17.041119999999999</v>
      </c>
      <c r="F231" s="74">
        <v>9</v>
      </c>
      <c r="G231" s="71"/>
      <c r="H231" s="74">
        <v>62.861519999999999</v>
      </c>
      <c r="I231" s="70"/>
      <c r="J231" s="84">
        <v>0</v>
      </c>
      <c r="K231" s="214"/>
      <c r="L231" s="214"/>
      <c r="M231" s="190"/>
      <c r="N231" s="190"/>
      <c r="O231" s="190"/>
      <c r="P231" s="190"/>
    </row>
    <row r="232" spans="1:16" ht="15" customHeight="1" x14ac:dyDescent="0.25">
      <c r="A232" s="72" t="s">
        <v>268</v>
      </c>
      <c r="B232" s="64" t="s">
        <v>55</v>
      </c>
      <c r="C232" s="75">
        <v>112.97619999999999</v>
      </c>
      <c r="D232" s="83"/>
      <c r="E232" s="74">
        <v>37.616630000000001</v>
      </c>
      <c r="F232" s="74">
        <v>0.46920000000000001</v>
      </c>
      <c r="G232" s="71"/>
      <c r="H232" s="74">
        <v>150.12362999999999</v>
      </c>
      <c r="I232" s="70"/>
      <c r="J232" s="84">
        <v>0</v>
      </c>
      <c r="K232" s="214"/>
      <c r="L232" s="214"/>
      <c r="M232" s="190"/>
      <c r="N232" s="190"/>
      <c r="O232" s="142"/>
      <c r="P232" s="190"/>
    </row>
    <row r="233" spans="1:16" ht="15" customHeight="1" x14ac:dyDescent="0.25">
      <c r="A233" s="72" t="s">
        <v>269</v>
      </c>
      <c r="B233" s="64" t="s">
        <v>55</v>
      </c>
      <c r="C233" s="75">
        <v>18.496849999999998</v>
      </c>
      <c r="D233" s="83"/>
      <c r="E233" s="74">
        <v>20.349330000000002</v>
      </c>
      <c r="F233" s="74">
        <v>17.821560000000002</v>
      </c>
      <c r="G233" s="71"/>
      <c r="H233" s="74">
        <v>21.024619999999999</v>
      </c>
      <c r="I233" s="70"/>
      <c r="J233" s="84">
        <v>0</v>
      </c>
      <c r="K233" s="214"/>
      <c r="L233" s="214"/>
      <c r="M233" s="190"/>
      <c r="N233" s="190"/>
      <c r="O233" s="190"/>
      <c r="P233" s="190"/>
    </row>
    <row r="234" spans="1:16" ht="15" customHeight="1" x14ac:dyDescent="0.25">
      <c r="A234" s="72" t="s">
        <v>270</v>
      </c>
      <c r="B234" s="64" t="s">
        <v>55</v>
      </c>
      <c r="C234" s="75">
        <v>385.86171000000002</v>
      </c>
      <c r="D234" s="83"/>
      <c r="E234" s="74">
        <v>169.29589999999999</v>
      </c>
      <c r="F234" s="74">
        <v>38.55433</v>
      </c>
      <c r="G234" s="71"/>
      <c r="H234" s="74">
        <v>516.60328000000004</v>
      </c>
      <c r="I234" s="70"/>
      <c r="J234" s="84">
        <v>0</v>
      </c>
      <c r="K234" s="214"/>
      <c r="L234" s="214"/>
      <c r="M234" s="190"/>
      <c r="N234" s="205"/>
      <c r="O234" s="190"/>
      <c r="P234" s="190"/>
    </row>
    <row r="235" spans="1:16" ht="15" customHeight="1" x14ac:dyDescent="0.25">
      <c r="A235" s="72" t="s">
        <v>271</v>
      </c>
      <c r="B235" s="64" t="s">
        <v>55</v>
      </c>
      <c r="C235" s="75">
        <v>75.265100000000004</v>
      </c>
      <c r="D235" s="83"/>
      <c r="E235" s="74">
        <v>41.628730000000004</v>
      </c>
      <c r="F235" s="74">
        <v>25.845770000000002</v>
      </c>
      <c r="G235" s="71"/>
      <c r="H235" s="74">
        <v>78.615309999999994</v>
      </c>
      <c r="I235" s="70"/>
      <c r="J235" s="84">
        <v>0</v>
      </c>
      <c r="K235" s="214"/>
      <c r="L235" s="214"/>
      <c r="M235" s="190"/>
      <c r="N235" s="190"/>
      <c r="O235" s="190"/>
      <c r="P235" s="190"/>
    </row>
    <row r="236" spans="1:16" ht="15" customHeight="1" x14ac:dyDescent="0.25">
      <c r="A236" s="72" t="s">
        <v>272</v>
      </c>
      <c r="B236" s="64" t="s">
        <v>55</v>
      </c>
      <c r="C236" s="75">
        <v>231.41585999999998</v>
      </c>
      <c r="D236" s="83"/>
      <c r="E236" s="74">
        <v>285.97452000000004</v>
      </c>
      <c r="F236" s="74">
        <v>276.67766999999998</v>
      </c>
      <c r="G236" s="71"/>
      <c r="H236" s="74">
        <v>243.19130999999999</v>
      </c>
      <c r="I236" s="70"/>
      <c r="J236" s="84">
        <v>0</v>
      </c>
      <c r="K236" s="214"/>
      <c r="L236" s="214"/>
      <c r="M236" s="190"/>
      <c r="N236" s="190"/>
      <c r="O236" s="190"/>
      <c r="P236" s="190"/>
    </row>
    <row r="237" spans="1:16" ht="15" customHeight="1" x14ac:dyDescent="0.25">
      <c r="A237" s="72" t="s">
        <v>273</v>
      </c>
      <c r="B237" s="64" t="s">
        <v>55</v>
      </c>
      <c r="C237" s="75">
        <v>251.17025000000001</v>
      </c>
      <c r="D237" s="83"/>
      <c r="E237" s="74">
        <v>194.10969</v>
      </c>
      <c r="F237" s="74">
        <v>117.13225999999999</v>
      </c>
      <c r="G237" s="71"/>
      <c r="H237" s="74">
        <v>282.05162999999999</v>
      </c>
      <c r="I237" s="70"/>
      <c r="J237" s="84">
        <v>0</v>
      </c>
      <c r="K237" s="214"/>
      <c r="L237" s="214"/>
      <c r="M237" s="190"/>
      <c r="N237" s="190"/>
      <c r="O237" s="190"/>
      <c r="P237" s="190"/>
    </row>
    <row r="238" spans="1:16" ht="15" customHeight="1" x14ac:dyDescent="0.25">
      <c r="A238" s="72" t="s">
        <v>275</v>
      </c>
      <c r="B238" s="64" t="s">
        <v>55</v>
      </c>
      <c r="C238" s="75">
        <v>20.33785</v>
      </c>
      <c r="D238" s="83"/>
      <c r="E238" s="74">
        <v>14.07565</v>
      </c>
      <c r="F238" s="74">
        <v>7.76</v>
      </c>
      <c r="G238" s="71"/>
      <c r="H238" s="74">
        <v>26.653500000000001</v>
      </c>
      <c r="I238" s="70"/>
      <c r="J238" s="84">
        <v>0</v>
      </c>
      <c r="K238" s="214"/>
      <c r="L238" s="214"/>
      <c r="M238" s="190"/>
      <c r="N238" s="190"/>
      <c r="O238" s="190"/>
      <c r="P238" s="190"/>
    </row>
    <row r="239" spans="1:16" ht="15" customHeight="1" x14ac:dyDescent="0.25">
      <c r="A239" s="72" t="s">
        <v>276</v>
      </c>
      <c r="B239" s="64" t="s">
        <v>55</v>
      </c>
      <c r="C239" s="75">
        <v>49.764849999999996</v>
      </c>
      <c r="D239" s="83"/>
      <c r="E239" s="74">
        <v>27.381270000000001</v>
      </c>
      <c r="F239" s="74">
        <v>5.49275</v>
      </c>
      <c r="G239" s="71"/>
      <c r="H239" s="74">
        <v>71.653369999999995</v>
      </c>
      <c r="I239" s="70"/>
      <c r="J239" s="84">
        <v>0</v>
      </c>
      <c r="K239" s="214"/>
      <c r="L239" s="214"/>
      <c r="M239" s="190"/>
      <c r="N239" s="190"/>
      <c r="O239" s="190"/>
      <c r="P239" s="190"/>
    </row>
    <row r="240" spans="1:16" ht="15" customHeight="1" x14ac:dyDescent="0.25">
      <c r="A240" s="72" t="s">
        <v>277</v>
      </c>
      <c r="B240" s="64" t="s">
        <v>55</v>
      </c>
      <c r="C240" s="75">
        <v>232.12164999999999</v>
      </c>
      <c r="D240" s="83"/>
      <c r="E240" s="74">
        <v>102.636</v>
      </c>
      <c r="F240" s="74">
        <v>35.788330000000002</v>
      </c>
      <c r="G240" s="71"/>
      <c r="H240" s="74">
        <v>298.96931999999998</v>
      </c>
      <c r="I240" s="70"/>
      <c r="J240" s="84">
        <v>0</v>
      </c>
      <c r="K240" s="214"/>
      <c r="L240" s="214"/>
      <c r="M240" s="190"/>
      <c r="N240" s="124"/>
      <c r="O240" s="190"/>
      <c r="P240" s="190"/>
    </row>
    <row r="241" spans="1:16" ht="15" customHeight="1" x14ac:dyDescent="0.25">
      <c r="A241" s="72" t="s">
        <v>3167</v>
      </c>
      <c r="B241" s="64" t="s">
        <v>55</v>
      </c>
      <c r="C241" s="75">
        <v>261.76220000000001</v>
      </c>
      <c r="D241" s="83"/>
      <c r="E241" s="74">
        <v>421.98419999999999</v>
      </c>
      <c r="F241" s="74">
        <v>461.18599999999998</v>
      </c>
      <c r="G241" s="71"/>
      <c r="H241" s="74">
        <v>222.56039999999999</v>
      </c>
      <c r="I241" s="70"/>
      <c r="J241" s="84">
        <v>0</v>
      </c>
      <c r="K241" s="214"/>
      <c r="L241" s="214"/>
      <c r="M241" s="190"/>
      <c r="N241" s="205"/>
      <c r="O241" s="190"/>
      <c r="P241" s="190"/>
    </row>
    <row r="242" spans="1:16" ht="15" customHeight="1" x14ac:dyDescent="0.25">
      <c r="A242" s="72" t="s">
        <v>279</v>
      </c>
      <c r="B242" s="64" t="s">
        <v>55</v>
      </c>
      <c r="C242" s="75">
        <v>6.9415500000000003</v>
      </c>
      <c r="D242" s="83"/>
      <c r="E242" s="74">
        <v>18.213450000000002</v>
      </c>
      <c r="F242" s="74">
        <v>15.616899999999999</v>
      </c>
      <c r="G242" s="71"/>
      <c r="H242" s="74">
        <v>62.997099999999996</v>
      </c>
      <c r="I242" s="70"/>
      <c r="J242" s="84">
        <v>0</v>
      </c>
      <c r="K242" s="214"/>
      <c r="L242" s="214"/>
      <c r="M242" s="190"/>
      <c r="N242" s="190"/>
      <c r="O242" s="190"/>
      <c r="P242" s="190"/>
    </row>
    <row r="243" spans="1:16" ht="15" customHeight="1" x14ac:dyDescent="0.25">
      <c r="A243" s="72" t="s">
        <v>280</v>
      </c>
      <c r="B243" s="64" t="s">
        <v>55</v>
      </c>
      <c r="C243" s="75">
        <v>200.38723999999999</v>
      </c>
      <c r="D243" s="83"/>
      <c r="E243" s="74">
        <v>190.56442999999999</v>
      </c>
      <c r="F243" s="74">
        <v>135.06166000000002</v>
      </c>
      <c r="G243" s="71"/>
      <c r="H243" s="74">
        <v>255.89001000000002</v>
      </c>
      <c r="I243" s="70"/>
      <c r="J243" s="84">
        <v>0</v>
      </c>
      <c r="K243" s="214"/>
      <c r="L243" s="214"/>
      <c r="M243" s="190"/>
      <c r="N243" s="190"/>
      <c r="O243" s="190"/>
      <c r="P243" s="190"/>
    </row>
    <row r="244" spans="1:16" ht="15" customHeight="1" x14ac:dyDescent="0.25">
      <c r="A244" s="72" t="s">
        <v>281</v>
      </c>
      <c r="B244" s="64" t="s">
        <v>55</v>
      </c>
      <c r="C244" s="75">
        <v>118.12625</v>
      </c>
      <c r="D244" s="83"/>
      <c r="E244" s="74">
        <v>60.670850000000002</v>
      </c>
      <c r="F244" s="74">
        <v>29.228930000000002</v>
      </c>
      <c r="G244" s="71"/>
      <c r="H244" s="74">
        <v>149.56817000000001</v>
      </c>
      <c r="I244" s="70"/>
      <c r="J244" s="84">
        <v>0</v>
      </c>
      <c r="K244" s="214"/>
      <c r="L244" s="214"/>
      <c r="M244" s="190"/>
      <c r="N244" s="190"/>
      <c r="O244" s="190"/>
      <c r="P244" s="190"/>
    </row>
    <row r="245" spans="1:16" ht="15" customHeight="1" x14ac:dyDescent="0.25">
      <c r="A245" s="72" t="s">
        <v>3168</v>
      </c>
      <c r="B245" s="64" t="s">
        <v>55</v>
      </c>
      <c r="C245" s="75">
        <v>47.608350000000002</v>
      </c>
      <c r="D245" s="83"/>
      <c r="E245" s="74">
        <v>47.542199999999994</v>
      </c>
      <c r="F245" s="74">
        <v>41.58663</v>
      </c>
      <c r="G245" s="71"/>
      <c r="H245" s="74">
        <v>53.563919999999996</v>
      </c>
      <c r="I245" s="70"/>
      <c r="J245" s="84">
        <v>0</v>
      </c>
      <c r="K245" s="214"/>
      <c r="L245" s="214"/>
      <c r="M245" s="190"/>
      <c r="N245" s="205"/>
      <c r="O245" s="190"/>
      <c r="P245" s="190"/>
    </row>
    <row r="246" spans="1:16" ht="15" customHeight="1" x14ac:dyDescent="0.25">
      <c r="A246" s="72" t="s">
        <v>282</v>
      </c>
      <c r="B246" s="64" t="s">
        <v>55</v>
      </c>
      <c r="C246" s="75">
        <v>130.26338000000001</v>
      </c>
      <c r="D246" s="83"/>
      <c r="E246" s="74">
        <v>174.17245</v>
      </c>
      <c r="F246" s="74">
        <v>132.43125000000001</v>
      </c>
      <c r="G246" s="71"/>
      <c r="H246" s="74">
        <v>172.00457999999998</v>
      </c>
      <c r="I246" s="70"/>
      <c r="J246" s="84">
        <v>0</v>
      </c>
      <c r="K246" s="214"/>
      <c r="L246" s="214"/>
      <c r="M246" s="190"/>
      <c r="N246" s="190"/>
      <c r="O246" s="190"/>
      <c r="P246" s="190"/>
    </row>
    <row r="247" spans="1:16" ht="15" customHeight="1" x14ac:dyDescent="0.25">
      <c r="A247" s="72" t="s">
        <v>283</v>
      </c>
      <c r="B247" s="64" t="s">
        <v>55</v>
      </c>
      <c r="C247" s="75">
        <v>59.804089999999995</v>
      </c>
      <c r="D247" s="83"/>
      <c r="E247" s="74">
        <v>34.229610000000001</v>
      </c>
      <c r="F247" s="74">
        <v>13.688229999999999</v>
      </c>
      <c r="G247" s="71"/>
      <c r="H247" s="74">
        <v>80.345470000000006</v>
      </c>
      <c r="I247" s="70"/>
      <c r="J247" s="84">
        <v>0</v>
      </c>
      <c r="K247" s="214"/>
      <c r="L247" s="214"/>
      <c r="M247" s="190"/>
      <c r="N247" s="190"/>
      <c r="O247" s="190"/>
      <c r="P247" s="190"/>
    </row>
    <row r="248" spans="1:16" ht="15" customHeight="1" x14ac:dyDescent="0.25">
      <c r="A248" s="72" t="s">
        <v>284</v>
      </c>
      <c r="B248" s="64" t="s">
        <v>55</v>
      </c>
      <c r="C248" s="75">
        <v>77.838800000000006</v>
      </c>
      <c r="D248" s="83"/>
      <c r="E248" s="74">
        <v>24.356259999999999</v>
      </c>
      <c r="F248" s="74">
        <v>0</v>
      </c>
      <c r="G248" s="71"/>
      <c r="H248" s="74">
        <v>102.19506</v>
      </c>
      <c r="I248" s="70"/>
      <c r="J248" s="84">
        <v>0</v>
      </c>
      <c r="K248" s="214"/>
      <c r="L248" s="214"/>
      <c r="M248" s="190"/>
      <c r="N248" s="190"/>
      <c r="O248" s="141"/>
      <c r="P248" s="190"/>
    </row>
    <row r="249" spans="1:16" ht="15" customHeight="1" x14ac:dyDescent="0.25">
      <c r="A249" s="72" t="s">
        <v>3765</v>
      </c>
      <c r="B249" s="64" t="s">
        <v>55</v>
      </c>
      <c r="C249" s="127"/>
      <c r="D249" s="128"/>
      <c r="E249" s="74">
        <v>65.349589999999992</v>
      </c>
      <c r="F249" s="74">
        <v>9.2480799999999999</v>
      </c>
      <c r="G249" s="129"/>
      <c r="H249" s="74">
        <v>370.34911</v>
      </c>
      <c r="I249" s="70"/>
      <c r="J249" s="84">
        <v>0</v>
      </c>
      <c r="K249" s="214"/>
      <c r="L249" s="214"/>
      <c r="M249" s="125"/>
      <c r="N249" s="190"/>
      <c r="O249" s="190"/>
      <c r="P249" s="190"/>
    </row>
    <row r="250" spans="1:16" ht="15" customHeight="1" x14ac:dyDescent="0.25">
      <c r="A250" s="72" t="s">
        <v>286</v>
      </c>
      <c r="B250" s="64" t="s">
        <v>55</v>
      </c>
      <c r="C250" s="75">
        <v>259.59014999999999</v>
      </c>
      <c r="D250" s="83"/>
      <c r="E250" s="74">
        <v>323.03843000000001</v>
      </c>
      <c r="F250" s="74">
        <v>225.89357999999999</v>
      </c>
      <c r="G250" s="71"/>
      <c r="H250" s="74">
        <v>357.05566999999996</v>
      </c>
      <c r="I250" s="70"/>
      <c r="J250" s="84">
        <v>0</v>
      </c>
      <c r="K250" s="214"/>
      <c r="L250" s="214"/>
      <c r="M250" s="190"/>
      <c r="N250" s="190"/>
      <c r="O250" s="190"/>
      <c r="P250" s="190"/>
    </row>
    <row r="251" spans="1:16" ht="15" customHeight="1" x14ac:dyDescent="0.25">
      <c r="A251" s="72" t="s">
        <v>287</v>
      </c>
      <c r="B251" s="64" t="s">
        <v>55</v>
      </c>
      <c r="C251" s="75">
        <v>24.5046</v>
      </c>
      <c r="D251" s="83"/>
      <c r="E251" s="74">
        <v>15.44557</v>
      </c>
      <c r="F251" s="74">
        <v>0</v>
      </c>
      <c r="G251" s="71"/>
      <c r="H251" s="74">
        <v>39.95017</v>
      </c>
      <c r="I251" s="70"/>
      <c r="J251" s="84">
        <v>0</v>
      </c>
      <c r="K251" s="214"/>
      <c r="L251" s="214"/>
      <c r="M251" s="190"/>
      <c r="N251" s="190"/>
      <c r="O251" s="141"/>
      <c r="P251" s="190"/>
    </row>
    <row r="252" spans="1:16" ht="15" customHeight="1" x14ac:dyDescent="0.25">
      <c r="A252" s="72" t="s">
        <v>288</v>
      </c>
      <c r="B252" s="64" t="s">
        <v>55</v>
      </c>
      <c r="C252" s="75">
        <v>73.168399999999991</v>
      </c>
      <c r="D252" s="83"/>
      <c r="E252" s="74">
        <v>26.86431</v>
      </c>
      <c r="F252" s="74">
        <v>0</v>
      </c>
      <c r="G252" s="71"/>
      <c r="H252" s="74">
        <v>100.03271000000001</v>
      </c>
      <c r="I252" s="70"/>
      <c r="J252" s="84">
        <v>0</v>
      </c>
      <c r="K252" s="214"/>
      <c r="L252" s="214"/>
      <c r="M252" s="190"/>
      <c r="N252" s="190"/>
      <c r="O252" s="141"/>
      <c r="P252" s="190"/>
    </row>
    <row r="253" spans="1:16" ht="15" customHeight="1" x14ac:dyDescent="0.25">
      <c r="A253" s="72" t="s">
        <v>289</v>
      </c>
      <c r="B253" s="64" t="s">
        <v>55</v>
      </c>
      <c r="C253" s="75">
        <v>152.64145000000002</v>
      </c>
      <c r="D253" s="83"/>
      <c r="E253" s="74">
        <v>47.626050000000006</v>
      </c>
      <c r="F253" s="74">
        <v>0</v>
      </c>
      <c r="G253" s="71"/>
      <c r="H253" s="74">
        <v>200.26750000000001</v>
      </c>
      <c r="I253" s="70"/>
      <c r="J253" s="84">
        <v>0</v>
      </c>
      <c r="K253" s="214"/>
      <c r="L253" s="214"/>
      <c r="M253" s="190"/>
      <c r="N253" s="190"/>
      <c r="O253" s="141"/>
      <c r="P253" s="190"/>
    </row>
    <row r="254" spans="1:16" ht="15" customHeight="1" x14ac:dyDescent="0.25">
      <c r="A254" s="72" t="s">
        <v>290</v>
      </c>
      <c r="B254" s="64" t="s">
        <v>55</v>
      </c>
      <c r="C254" s="75">
        <v>112.7325</v>
      </c>
      <c r="D254" s="83"/>
      <c r="E254" s="74">
        <v>85.811050000000009</v>
      </c>
      <c r="F254" s="74">
        <v>38.773330000000001</v>
      </c>
      <c r="G254" s="71"/>
      <c r="H254" s="74">
        <v>157.38545000000002</v>
      </c>
      <c r="I254" s="70"/>
      <c r="J254" s="84">
        <v>0</v>
      </c>
      <c r="K254" s="214"/>
      <c r="L254" s="214"/>
      <c r="M254" s="190"/>
      <c r="N254" s="190"/>
      <c r="O254" s="190"/>
      <c r="P254" s="190"/>
    </row>
    <row r="255" spans="1:16" ht="15" customHeight="1" x14ac:dyDescent="0.25">
      <c r="A255" s="72" t="s">
        <v>291</v>
      </c>
      <c r="B255" s="64" t="s">
        <v>55</v>
      </c>
      <c r="C255" s="75">
        <v>31.06353</v>
      </c>
      <c r="D255" s="83"/>
      <c r="E255" s="74">
        <v>72.873960000000011</v>
      </c>
      <c r="F255" s="74">
        <v>94.851280000000003</v>
      </c>
      <c r="G255" s="71"/>
      <c r="H255" s="74">
        <v>28.259209999999999</v>
      </c>
      <c r="I255" s="70"/>
      <c r="J255" s="84">
        <v>0</v>
      </c>
      <c r="K255" s="214"/>
      <c r="L255" s="214"/>
      <c r="M255" s="190"/>
      <c r="N255" s="190"/>
      <c r="O255" s="190"/>
      <c r="P255" s="190"/>
    </row>
    <row r="256" spans="1:16" ht="15" customHeight="1" x14ac:dyDescent="0.25">
      <c r="A256" s="72" t="s">
        <v>292</v>
      </c>
      <c r="B256" s="64" t="s">
        <v>55</v>
      </c>
      <c r="C256" s="75">
        <v>326.94648999999998</v>
      </c>
      <c r="D256" s="83"/>
      <c r="E256" s="74">
        <v>292.41197</v>
      </c>
      <c r="F256" s="74">
        <v>172.77648000000002</v>
      </c>
      <c r="G256" s="71"/>
      <c r="H256" s="74">
        <v>446.58197999999999</v>
      </c>
      <c r="I256" s="70"/>
      <c r="J256" s="84">
        <v>0</v>
      </c>
      <c r="K256" s="214"/>
      <c r="L256" s="214"/>
      <c r="M256" s="190"/>
      <c r="N256" s="190"/>
      <c r="O256" s="190"/>
      <c r="P256" s="190"/>
    </row>
    <row r="257" spans="1:17" ht="15" customHeight="1" x14ac:dyDescent="0.25">
      <c r="A257" s="72" t="s">
        <v>293</v>
      </c>
      <c r="B257" s="64" t="s">
        <v>55</v>
      </c>
      <c r="C257" s="75">
        <v>247.60201999999998</v>
      </c>
      <c r="D257" s="83"/>
      <c r="E257" s="74">
        <v>313.90876000000003</v>
      </c>
      <c r="F257" s="74">
        <v>275.84129999999999</v>
      </c>
      <c r="G257" s="71"/>
      <c r="H257" s="74">
        <v>285.40353000000005</v>
      </c>
      <c r="I257" s="70"/>
      <c r="J257" s="84">
        <v>0</v>
      </c>
      <c r="K257" s="214"/>
      <c r="L257" s="214"/>
      <c r="M257" s="190"/>
      <c r="N257" s="190"/>
      <c r="O257" s="190"/>
      <c r="P257" s="190"/>
    </row>
    <row r="258" spans="1:17" ht="15" customHeight="1" x14ac:dyDescent="0.25">
      <c r="A258" s="72" t="s">
        <v>294</v>
      </c>
      <c r="B258" s="64" t="s">
        <v>55</v>
      </c>
      <c r="C258" s="75">
        <v>43.984550000000006</v>
      </c>
      <c r="D258" s="83"/>
      <c r="E258" s="74">
        <v>51.069969999999998</v>
      </c>
      <c r="F258" s="74">
        <v>33.38635</v>
      </c>
      <c r="G258" s="71"/>
      <c r="H258" s="74">
        <v>61.668169999999996</v>
      </c>
      <c r="I258" s="70"/>
      <c r="J258" s="84">
        <v>0</v>
      </c>
      <c r="K258" s="214"/>
      <c r="L258" s="214"/>
      <c r="M258" s="190"/>
      <c r="N258" s="190"/>
      <c r="O258" s="190"/>
      <c r="P258" s="190"/>
    </row>
    <row r="259" spans="1:17" ht="15" customHeight="1" x14ac:dyDescent="0.25">
      <c r="A259" s="72" t="s">
        <v>295</v>
      </c>
      <c r="B259" s="64" t="s">
        <v>55</v>
      </c>
      <c r="C259" s="75">
        <v>301.12379999999996</v>
      </c>
      <c r="D259" s="83"/>
      <c r="E259" s="74">
        <v>487.32186999999999</v>
      </c>
      <c r="F259" s="74">
        <v>492.39931999999999</v>
      </c>
      <c r="G259" s="71"/>
      <c r="H259" s="74">
        <v>299.04935</v>
      </c>
      <c r="I259" s="70"/>
      <c r="J259" s="84">
        <v>0</v>
      </c>
      <c r="K259" s="214"/>
      <c r="L259" s="214"/>
      <c r="M259" s="190"/>
      <c r="N259" s="190"/>
      <c r="O259" s="190"/>
      <c r="P259" s="190"/>
    </row>
    <row r="260" spans="1:17" ht="15" customHeight="1" x14ac:dyDescent="0.25">
      <c r="A260" s="72" t="s">
        <v>3169</v>
      </c>
      <c r="B260" s="64" t="s">
        <v>55</v>
      </c>
      <c r="C260" s="75">
        <v>663.75430000000006</v>
      </c>
      <c r="D260" s="83"/>
      <c r="E260" s="74">
        <v>1191.7860000000001</v>
      </c>
      <c r="F260" s="74">
        <v>1148.6628600000001</v>
      </c>
      <c r="G260" s="71"/>
      <c r="H260" s="74">
        <v>704.75404000000003</v>
      </c>
      <c r="I260" s="70"/>
      <c r="J260" s="84">
        <v>0</v>
      </c>
      <c r="K260" s="214"/>
      <c r="L260" s="214"/>
      <c r="M260" s="190"/>
      <c r="N260" s="124"/>
      <c r="O260" s="190"/>
      <c r="P260" s="190"/>
    </row>
    <row r="261" spans="1:17" ht="15" customHeight="1" x14ac:dyDescent="0.25">
      <c r="A261" s="72" t="s">
        <v>296</v>
      </c>
      <c r="B261" s="64" t="s">
        <v>55</v>
      </c>
      <c r="C261" s="75">
        <v>105.21602</v>
      </c>
      <c r="D261" s="83"/>
      <c r="E261" s="74">
        <v>329.82157000000001</v>
      </c>
      <c r="F261" s="74">
        <v>281.88266999999996</v>
      </c>
      <c r="G261" s="71"/>
      <c r="H261" s="74">
        <v>153.15492</v>
      </c>
      <c r="I261" s="70"/>
      <c r="J261" s="84">
        <v>0</v>
      </c>
      <c r="K261" s="214"/>
      <c r="L261" s="214"/>
      <c r="M261" s="190"/>
      <c r="N261" s="190"/>
      <c r="O261" s="190"/>
      <c r="P261" s="190"/>
    </row>
    <row r="262" spans="1:17" ht="15" customHeight="1" x14ac:dyDescent="0.25">
      <c r="A262" s="72" t="s">
        <v>297</v>
      </c>
      <c r="B262" s="64" t="s">
        <v>55</v>
      </c>
      <c r="C262" s="75">
        <v>213.00020999999998</v>
      </c>
      <c r="D262" s="83"/>
      <c r="E262" s="74">
        <v>344.48838000000001</v>
      </c>
      <c r="F262" s="74">
        <v>273.40422999999998</v>
      </c>
      <c r="G262" s="71"/>
      <c r="H262" s="74">
        <v>284.08436</v>
      </c>
      <c r="I262" s="70"/>
      <c r="J262" s="84">
        <v>0</v>
      </c>
      <c r="K262" s="214"/>
      <c r="L262" s="214"/>
      <c r="M262" s="190"/>
      <c r="N262" s="190"/>
      <c r="O262" s="190"/>
      <c r="P262" s="190"/>
    </row>
    <row r="263" spans="1:17" ht="15" customHeight="1" x14ac:dyDescent="0.25">
      <c r="A263" s="72" t="s">
        <v>3170</v>
      </c>
      <c r="B263" s="64" t="s">
        <v>55</v>
      </c>
      <c r="C263" s="75">
        <v>919.84490000000005</v>
      </c>
      <c r="D263" s="83"/>
      <c r="E263" s="74">
        <v>613.476</v>
      </c>
      <c r="F263" s="74">
        <v>586.0924</v>
      </c>
      <c r="G263" s="71"/>
      <c r="H263" s="74">
        <v>948.35275000000001</v>
      </c>
      <c r="I263" s="70"/>
      <c r="J263" s="84">
        <v>0</v>
      </c>
      <c r="K263" s="214"/>
      <c r="L263" s="214"/>
      <c r="M263" s="190"/>
      <c r="N263" s="124"/>
      <c r="O263" s="190"/>
      <c r="P263" s="190"/>
    </row>
    <row r="264" spans="1:17" ht="15" customHeight="1" x14ac:dyDescent="0.25">
      <c r="A264" s="72" t="s">
        <v>4005</v>
      </c>
      <c r="B264" s="64" t="s">
        <v>55</v>
      </c>
      <c r="C264" s="127"/>
      <c r="D264" s="128"/>
      <c r="E264" s="74">
        <v>291.85300000000001</v>
      </c>
      <c r="F264" s="74">
        <v>204.96899999999999</v>
      </c>
      <c r="G264" s="129"/>
      <c r="H264" s="74">
        <v>179.23535999999999</v>
      </c>
      <c r="I264" s="70"/>
      <c r="J264" s="84">
        <v>0</v>
      </c>
      <c r="K264" s="214"/>
      <c r="L264" s="214"/>
      <c r="M264" s="190"/>
      <c r="N264" s="124"/>
      <c r="O264" s="190"/>
      <c r="P264" s="190"/>
      <c r="Q264" s="207"/>
    </row>
    <row r="265" spans="1:17" ht="15" customHeight="1" x14ac:dyDescent="0.25">
      <c r="A265" s="72" t="s">
        <v>298</v>
      </c>
      <c r="B265" s="64" t="s">
        <v>55</v>
      </c>
      <c r="C265" s="75">
        <v>50.731400000000001</v>
      </c>
      <c r="D265" s="83"/>
      <c r="E265" s="74">
        <v>33.135760000000005</v>
      </c>
      <c r="F265" s="74">
        <v>11.97547</v>
      </c>
      <c r="G265" s="71"/>
      <c r="H265" s="74">
        <v>71.891689999999997</v>
      </c>
      <c r="I265" s="70"/>
      <c r="J265" s="84">
        <v>0</v>
      </c>
      <c r="K265" s="214"/>
      <c r="L265" s="214"/>
      <c r="M265" s="190"/>
      <c r="N265" s="190"/>
      <c r="O265" s="190"/>
      <c r="P265" s="190"/>
    </row>
    <row r="266" spans="1:17" ht="15" customHeight="1" x14ac:dyDescent="0.25">
      <c r="A266" s="72" t="s">
        <v>299</v>
      </c>
      <c r="B266" s="64" t="s">
        <v>55</v>
      </c>
      <c r="C266" s="75">
        <v>175.71355</v>
      </c>
      <c r="D266" s="83"/>
      <c r="E266" s="74">
        <v>79.468729999999994</v>
      </c>
      <c r="F266" s="74">
        <v>16.407019999999999</v>
      </c>
      <c r="G266" s="71"/>
      <c r="H266" s="74">
        <v>238.77526</v>
      </c>
      <c r="I266" s="70"/>
      <c r="J266" s="84">
        <v>0</v>
      </c>
      <c r="K266" s="214"/>
      <c r="L266" s="214"/>
      <c r="M266" s="190"/>
      <c r="N266" s="190"/>
      <c r="O266" s="190"/>
      <c r="P266" s="190"/>
    </row>
    <row r="267" spans="1:17" ht="15" customHeight="1" x14ac:dyDescent="0.25">
      <c r="A267" s="72" t="s">
        <v>300</v>
      </c>
      <c r="B267" s="64" t="s">
        <v>55</v>
      </c>
      <c r="C267" s="75">
        <v>178.10525000000001</v>
      </c>
      <c r="D267" s="83"/>
      <c r="E267" s="74">
        <v>221.42463000000001</v>
      </c>
      <c r="F267" s="74">
        <v>179.80828</v>
      </c>
      <c r="G267" s="71"/>
      <c r="H267" s="74">
        <v>219.7216</v>
      </c>
      <c r="I267" s="70"/>
      <c r="J267" s="84">
        <v>0</v>
      </c>
      <c r="K267" s="214"/>
      <c r="L267" s="214"/>
      <c r="M267" s="190"/>
      <c r="N267" s="190"/>
      <c r="O267" s="190"/>
      <c r="P267" s="190"/>
    </row>
    <row r="268" spans="1:17" ht="15" customHeight="1" x14ac:dyDescent="0.25">
      <c r="A268" s="72" t="s">
        <v>301</v>
      </c>
      <c r="B268" s="64" t="s">
        <v>55</v>
      </c>
      <c r="C268" s="75">
        <v>126.95805</v>
      </c>
      <c r="D268" s="83"/>
      <c r="E268" s="74">
        <v>105.79437</v>
      </c>
      <c r="F268" s="74">
        <v>65.681719999999999</v>
      </c>
      <c r="G268" s="71"/>
      <c r="H268" s="74">
        <v>167.07070000000002</v>
      </c>
      <c r="I268" s="70"/>
      <c r="J268" s="84">
        <v>0</v>
      </c>
      <c r="K268" s="214"/>
      <c r="L268" s="214"/>
      <c r="M268" s="190"/>
      <c r="N268" s="190"/>
      <c r="O268" s="190"/>
      <c r="P268" s="190"/>
    </row>
    <row r="269" spans="1:17" ht="15" customHeight="1" x14ac:dyDescent="0.25">
      <c r="A269" s="72" t="s">
        <v>3760</v>
      </c>
      <c r="B269" s="64" t="s">
        <v>55</v>
      </c>
      <c r="C269" s="127">
        <v>112.322</v>
      </c>
      <c r="D269" s="128"/>
      <c r="E269" s="74">
        <v>34.814050000000002</v>
      </c>
      <c r="F269" s="74">
        <v>0</v>
      </c>
      <c r="G269" s="129"/>
      <c r="H269" s="74">
        <v>147.13604999999998</v>
      </c>
      <c r="I269" s="70"/>
      <c r="J269" s="84">
        <v>0</v>
      </c>
      <c r="K269" s="214"/>
      <c r="L269" s="214"/>
      <c r="M269" s="190"/>
      <c r="N269" s="190"/>
      <c r="O269" s="141"/>
      <c r="P269" s="190"/>
    </row>
    <row r="270" spans="1:17" ht="15" customHeight="1" x14ac:dyDescent="0.25">
      <c r="A270" s="72" t="s">
        <v>302</v>
      </c>
      <c r="B270" s="64" t="s">
        <v>55</v>
      </c>
      <c r="C270" s="75">
        <v>82.609729999999999</v>
      </c>
      <c r="D270" s="83"/>
      <c r="E270" s="74">
        <v>52.312589999999993</v>
      </c>
      <c r="F270" s="74">
        <v>31.617660000000001</v>
      </c>
      <c r="G270" s="71"/>
      <c r="H270" s="74">
        <v>103.30466</v>
      </c>
      <c r="I270" s="70"/>
      <c r="J270" s="84">
        <v>0</v>
      </c>
      <c r="K270" s="214"/>
      <c r="L270" s="214"/>
      <c r="M270" s="190"/>
      <c r="N270" s="190"/>
      <c r="O270" s="190"/>
      <c r="P270" s="190"/>
    </row>
    <row r="271" spans="1:17" ht="15" customHeight="1" x14ac:dyDescent="0.25">
      <c r="A271" s="72" t="s">
        <v>303</v>
      </c>
      <c r="B271" s="64" t="s">
        <v>55</v>
      </c>
      <c r="C271" s="75">
        <v>20.328299999999999</v>
      </c>
      <c r="D271" s="83"/>
      <c r="E271" s="74">
        <v>24.014099999999999</v>
      </c>
      <c r="F271" s="74">
        <v>13.529020000000001</v>
      </c>
      <c r="G271" s="71"/>
      <c r="H271" s="74">
        <v>30.813380000000002</v>
      </c>
      <c r="I271" s="70"/>
      <c r="J271" s="84">
        <v>0</v>
      </c>
      <c r="K271" s="214"/>
      <c r="L271" s="214"/>
      <c r="M271" s="190"/>
      <c r="N271" s="205"/>
      <c r="O271" s="190"/>
      <c r="P271" s="190"/>
    </row>
    <row r="272" spans="1:17" ht="15" customHeight="1" x14ac:dyDescent="0.25">
      <c r="A272" s="72" t="s">
        <v>3761</v>
      </c>
      <c r="B272" s="64" t="s">
        <v>55</v>
      </c>
      <c r="C272" s="127">
        <v>0.69355</v>
      </c>
      <c r="D272" s="128"/>
      <c r="E272" s="74">
        <v>31.049400000000002</v>
      </c>
      <c r="F272" s="74">
        <v>40.736080000000001</v>
      </c>
      <c r="G272" s="129"/>
      <c r="H272" s="74">
        <v>75.791749999999993</v>
      </c>
      <c r="I272" s="70"/>
      <c r="J272" s="84">
        <v>0</v>
      </c>
      <c r="K272" s="214"/>
      <c r="L272" s="214"/>
      <c r="M272" s="142"/>
      <c r="N272" s="205"/>
      <c r="O272" s="190"/>
      <c r="P272" s="190"/>
    </row>
    <row r="273" spans="1:16" ht="15" customHeight="1" x14ac:dyDescent="0.25">
      <c r="A273" s="72" t="s">
        <v>304</v>
      </c>
      <c r="B273" s="64" t="s">
        <v>55</v>
      </c>
      <c r="C273" s="75">
        <v>59.204599999999999</v>
      </c>
      <c r="D273" s="83"/>
      <c r="E273" s="74">
        <v>31.915880000000001</v>
      </c>
      <c r="F273" s="74">
        <v>22.721970000000002</v>
      </c>
      <c r="G273" s="71"/>
      <c r="H273" s="74">
        <v>68.398510000000002</v>
      </c>
      <c r="I273" s="70"/>
      <c r="J273" s="84">
        <v>0</v>
      </c>
      <c r="K273" s="214"/>
      <c r="L273" s="214"/>
      <c r="M273" s="190"/>
      <c r="N273" s="190"/>
      <c r="O273" s="190"/>
      <c r="P273" s="190"/>
    </row>
    <row r="274" spans="1:16" ht="15" customHeight="1" x14ac:dyDescent="0.25">
      <c r="A274" s="72" t="s">
        <v>3171</v>
      </c>
      <c r="B274" s="64" t="s">
        <v>55</v>
      </c>
      <c r="C274" s="75">
        <v>201.30295999999998</v>
      </c>
      <c r="D274" s="83"/>
      <c r="E274" s="74">
        <v>175.02689999999998</v>
      </c>
      <c r="F274" s="74">
        <v>178.02581000000001</v>
      </c>
      <c r="G274" s="71"/>
      <c r="H274" s="74">
        <v>194.64356000000001</v>
      </c>
      <c r="I274" s="70"/>
      <c r="J274" s="84">
        <v>0</v>
      </c>
      <c r="K274" s="214"/>
      <c r="L274" s="214"/>
      <c r="M274" s="190"/>
      <c r="N274" s="205"/>
      <c r="O274" s="190"/>
      <c r="P274" s="190"/>
    </row>
    <row r="275" spans="1:16" ht="15" customHeight="1" x14ac:dyDescent="0.25">
      <c r="A275" s="72" t="s">
        <v>305</v>
      </c>
      <c r="B275" s="64" t="s">
        <v>55</v>
      </c>
      <c r="C275" s="75">
        <v>61.3279</v>
      </c>
      <c r="D275" s="83"/>
      <c r="E275" s="74">
        <v>25.007840000000002</v>
      </c>
      <c r="F275" s="74">
        <v>1.1271</v>
      </c>
      <c r="G275" s="71"/>
      <c r="H275" s="74">
        <v>85.208640000000003</v>
      </c>
      <c r="I275" s="70"/>
      <c r="J275" s="84">
        <v>0</v>
      </c>
      <c r="K275" s="214"/>
      <c r="L275" s="214"/>
      <c r="M275" s="190"/>
      <c r="N275" s="190"/>
      <c r="O275" s="190"/>
      <c r="P275" s="190"/>
    </row>
    <row r="276" spans="1:16" ht="15" customHeight="1" x14ac:dyDescent="0.25">
      <c r="A276" s="72" t="s">
        <v>306</v>
      </c>
      <c r="B276" s="64" t="s">
        <v>55</v>
      </c>
      <c r="C276" s="75">
        <v>337.7287</v>
      </c>
      <c r="D276" s="83"/>
      <c r="E276" s="74">
        <v>111.56386000000001</v>
      </c>
      <c r="F276" s="74">
        <v>25.175909999999998</v>
      </c>
      <c r="G276" s="71"/>
      <c r="H276" s="74">
        <v>377.43155000000002</v>
      </c>
      <c r="I276" s="70"/>
      <c r="J276" s="84">
        <v>0</v>
      </c>
      <c r="K276" s="214"/>
      <c r="L276" s="214"/>
      <c r="M276" s="190"/>
      <c r="N276" s="190"/>
      <c r="O276" s="190"/>
      <c r="P276" s="190"/>
    </row>
    <row r="277" spans="1:16" ht="15" customHeight="1" x14ac:dyDescent="0.25">
      <c r="A277" s="72" t="s">
        <v>307</v>
      </c>
      <c r="B277" s="64" t="s">
        <v>55</v>
      </c>
      <c r="C277" s="75">
        <v>76.790669999999992</v>
      </c>
      <c r="D277" s="83"/>
      <c r="E277" s="74">
        <v>59.673859999999998</v>
      </c>
      <c r="F277" s="74">
        <v>41.408059999999999</v>
      </c>
      <c r="G277" s="71"/>
      <c r="H277" s="74">
        <v>95.056470000000004</v>
      </c>
      <c r="I277" s="70"/>
      <c r="J277" s="84">
        <v>0</v>
      </c>
      <c r="K277" s="214"/>
      <c r="L277" s="214"/>
      <c r="M277" s="190"/>
      <c r="N277" s="190"/>
      <c r="O277" s="190"/>
      <c r="P277" s="190"/>
    </row>
    <row r="278" spans="1:16" ht="15" customHeight="1" x14ac:dyDescent="0.25">
      <c r="A278" s="72" t="s">
        <v>308</v>
      </c>
      <c r="B278" s="64" t="s">
        <v>55</v>
      </c>
      <c r="C278" s="75">
        <v>141.25057999999999</v>
      </c>
      <c r="D278" s="83"/>
      <c r="E278" s="74">
        <v>110.69125</v>
      </c>
      <c r="F278" s="74">
        <v>66.594229999999996</v>
      </c>
      <c r="G278" s="71"/>
      <c r="H278" s="74">
        <v>189.1465</v>
      </c>
      <c r="I278" s="70"/>
      <c r="J278" s="84">
        <v>0</v>
      </c>
      <c r="K278" s="214"/>
      <c r="L278" s="214"/>
      <c r="M278" s="190"/>
      <c r="N278" s="190"/>
      <c r="O278" s="190"/>
      <c r="P278" s="190"/>
    </row>
    <row r="279" spans="1:16" ht="15" customHeight="1" x14ac:dyDescent="0.25">
      <c r="A279" s="72" t="s">
        <v>309</v>
      </c>
      <c r="B279" s="64" t="s">
        <v>55</v>
      </c>
      <c r="C279" s="75">
        <v>116.08922</v>
      </c>
      <c r="D279" s="83"/>
      <c r="E279" s="74">
        <v>57.59111</v>
      </c>
      <c r="F279" s="74">
        <v>21.76202</v>
      </c>
      <c r="G279" s="71"/>
      <c r="H279" s="74">
        <v>151.51590999999999</v>
      </c>
      <c r="I279" s="70"/>
      <c r="J279" s="84">
        <v>0</v>
      </c>
      <c r="K279" s="214"/>
      <c r="L279" s="214"/>
      <c r="M279" s="190"/>
      <c r="N279" s="190"/>
      <c r="O279" s="190"/>
      <c r="P279" s="190"/>
    </row>
    <row r="280" spans="1:16" ht="15" customHeight="1" x14ac:dyDescent="0.25">
      <c r="A280" s="72" t="s">
        <v>310</v>
      </c>
      <c r="B280" s="64" t="s">
        <v>55</v>
      </c>
      <c r="C280" s="75">
        <v>130.56072</v>
      </c>
      <c r="D280" s="83"/>
      <c r="E280" s="74">
        <v>98.568010000000001</v>
      </c>
      <c r="F280" s="74">
        <v>54.10783</v>
      </c>
      <c r="G280" s="71"/>
      <c r="H280" s="74">
        <v>175.02089999999998</v>
      </c>
      <c r="I280" s="70"/>
      <c r="J280" s="84">
        <v>0</v>
      </c>
      <c r="K280" s="214"/>
      <c r="L280" s="214"/>
      <c r="M280" s="190"/>
      <c r="N280" s="190"/>
      <c r="O280" s="190"/>
      <c r="P280" s="190"/>
    </row>
    <row r="281" spans="1:16" ht="15" customHeight="1" x14ac:dyDescent="0.25">
      <c r="A281" s="72" t="s">
        <v>311</v>
      </c>
      <c r="B281" s="64" t="s">
        <v>55</v>
      </c>
      <c r="C281" s="75">
        <v>50.420900000000003</v>
      </c>
      <c r="D281" s="83"/>
      <c r="E281" s="74">
        <v>34.147660000000002</v>
      </c>
      <c r="F281" s="74">
        <v>22.390369999999997</v>
      </c>
      <c r="G281" s="71"/>
      <c r="H281" s="74">
        <v>47.805440000000004</v>
      </c>
      <c r="I281" s="70"/>
      <c r="J281" s="84">
        <v>0</v>
      </c>
      <c r="K281" s="214"/>
      <c r="L281" s="214"/>
      <c r="M281" s="190"/>
      <c r="N281" s="190"/>
      <c r="O281" s="190"/>
      <c r="P281" s="190"/>
    </row>
    <row r="282" spans="1:16" ht="15" customHeight="1" x14ac:dyDescent="0.25">
      <c r="A282" s="72" t="s">
        <v>312</v>
      </c>
      <c r="B282" s="64" t="s">
        <v>55</v>
      </c>
      <c r="C282" s="75">
        <v>13.63435</v>
      </c>
      <c r="D282" s="83"/>
      <c r="E282" s="74">
        <v>26.245609999999999</v>
      </c>
      <c r="F282" s="74">
        <v>14.9681</v>
      </c>
      <c r="G282" s="71"/>
      <c r="H282" s="74">
        <v>38.276859999999999</v>
      </c>
      <c r="I282" s="70"/>
      <c r="J282" s="84">
        <v>0</v>
      </c>
      <c r="K282" s="214"/>
      <c r="L282" s="214"/>
      <c r="M282" s="190"/>
      <c r="N282" s="190"/>
      <c r="O282" s="190"/>
      <c r="P282" s="190"/>
    </row>
    <row r="283" spans="1:16" ht="15" customHeight="1" x14ac:dyDescent="0.25">
      <c r="A283" s="72" t="s">
        <v>3172</v>
      </c>
      <c r="B283" s="64" t="s">
        <v>55</v>
      </c>
      <c r="C283" s="75">
        <v>9.8247999999999998</v>
      </c>
      <c r="D283" s="83"/>
      <c r="E283" s="74">
        <v>17.594159999999999</v>
      </c>
      <c r="F283" s="74">
        <v>6.9860100000000003</v>
      </c>
      <c r="G283" s="71"/>
      <c r="H283" s="74">
        <v>20.432950000000002</v>
      </c>
      <c r="I283" s="70"/>
      <c r="J283" s="84">
        <v>0</v>
      </c>
      <c r="K283" s="214"/>
      <c r="L283" s="214"/>
      <c r="M283" s="190"/>
      <c r="N283" s="190"/>
      <c r="O283" s="190"/>
      <c r="P283" s="190"/>
    </row>
    <row r="284" spans="1:16" ht="15" customHeight="1" x14ac:dyDescent="0.25">
      <c r="A284" s="72" t="s">
        <v>313</v>
      </c>
      <c r="B284" s="64" t="s">
        <v>55</v>
      </c>
      <c r="C284" s="75">
        <v>107.63460000000001</v>
      </c>
      <c r="D284" s="83"/>
      <c r="E284" s="74">
        <v>36.34205</v>
      </c>
      <c r="F284" s="74">
        <v>16.195350000000001</v>
      </c>
      <c r="G284" s="71"/>
      <c r="H284" s="74">
        <v>58.851300000000002</v>
      </c>
      <c r="I284" s="70"/>
      <c r="J284" s="84">
        <v>0</v>
      </c>
      <c r="K284" s="214"/>
      <c r="L284" s="214"/>
      <c r="M284" s="190"/>
      <c r="N284" s="190"/>
      <c r="O284" s="190"/>
      <c r="P284" s="190"/>
    </row>
    <row r="285" spans="1:16" ht="15" customHeight="1" x14ac:dyDescent="0.25">
      <c r="A285" s="72" t="s">
        <v>314</v>
      </c>
      <c r="B285" s="64" t="s">
        <v>55</v>
      </c>
      <c r="C285" s="75">
        <v>168.04429999999999</v>
      </c>
      <c r="D285" s="83"/>
      <c r="E285" s="74">
        <v>103.07211</v>
      </c>
      <c r="F285" s="74">
        <v>44.196589999999993</v>
      </c>
      <c r="G285" s="71"/>
      <c r="H285" s="74">
        <v>226.91982000000002</v>
      </c>
      <c r="I285" s="70"/>
      <c r="J285" s="84">
        <v>0</v>
      </c>
      <c r="K285" s="214"/>
      <c r="L285" s="214"/>
      <c r="M285" s="190"/>
      <c r="N285" s="190"/>
      <c r="O285" s="190"/>
      <c r="P285" s="190"/>
    </row>
    <row r="286" spans="1:16" ht="15" customHeight="1" x14ac:dyDescent="0.25">
      <c r="A286" s="72" t="s">
        <v>315</v>
      </c>
      <c r="B286" s="64" t="s">
        <v>55</v>
      </c>
      <c r="C286" s="75">
        <v>294.48407000000003</v>
      </c>
      <c r="D286" s="83"/>
      <c r="E286" s="74">
        <v>105.62827</v>
      </c>
      <c r="F286" s="74">
        <v>27.192150000000002</v>
      </c>
      <c r="G286" s="71"/>
      <c r="H286" s="74">
        <v>372.92018999999999</v>
      </c>
      <c r="I286" s="70"/>
      <c r="J286" s="84">
        <v>0</v>
      </c>
      <c r="K286" s="214"/>
      <c r="L286" s="214"/>
      <c r="M286" s="190"/>
      <c r="N286" s="190"/>
      <c r="O286" s="190"/>
      <c r="P286" s="190"/>
    </row>
    <row r="287" spans="1:16" ht="15" customHeight="1" x14ac:dyDescent="0.25">
      <c r="A287" s="72" t="s">
        <v>316</v>
      </c>
      <c r="B287" s="64" t="s">
        <v>55</v>
      </c>
      <c r="C287" s="75">
        <v>161.85935000000001</v>
      </c>
      <c r="D287" s="83"/>
      <c r="E287" s="74">
        <v>130.31888000000001</v>
      </c>
      <c r="F287" s="74">
        <v>119.5365</v>
      </c>
      <c r="G287" s="71"/>
      <c r="H287" s="74">
        <v>187.79848000000001</v>
      </c>
      <c r="I287" s="70"/>
      <c r="J287" s="84">
        <v>0</v>
      </c>
      <c r="K287" s="214"/>
      <c r="L287" s="214"/>
      <c r="M287" s="190"/>
      <c r="N287" s="190"/>
      <c r="O287" s="190"/>
      <c r="P287" s="190"/>
    </row>
    <row r="288" spans="1:16" ht="15" customHeight="1" x14ac:dyDescent="0.25">
      <c r="A288" s="72" t="s">
        <v>317</v>
      </c>
      <c r="B288" s="64" t="s">
        <v>55</v>
      </c>
      <c r="C288" s="75">
        <v>60.005780000000001</v>
      </c>
      <c r="D288" s="83"/>
      <c r="E288" s="74">
        <v>82.569639999999993</v>
      </c>
      <c r="F288" s="74">
        <v>52.438949999999998</v>
      </c>
      <c r="G288" s="71"/>
      <c r="H288" s="74">
        <v>90.136470000000003</v>
      </c>
      <c r="I288" s="70"/>
      <c r="J288" s="84">
        <v>0</v>
      </c>
      <c r="K288" s="214"/>
      <c r="L288" s="214"/>
      <c r="M288" s="190"/>
      <c r="N288" s="190"/>
      <c r="O288" s="190"/>
      <c r="P288" s="190"/>
    </row>
    <row r="289" spans="1:16" ht="15" customHeight="1" x14ac:dyDescent="0.25">
      <c r="A289" s="72" t="s">
        <v>3173</v>
      </c>
      <c r="B289" s="64" t="s">
        <v>55</v>
      </c>
      <c r="C289" s="75">
        <v>48.877099999999999</v>
      </c>
      <c r="D289" s="83"/>
      <c r="E289" s="74">
        <v>38.260199999999998</v>
      </c>
      <c r="F289" s="74">
        <v>21.574999999999999</v>
      </c>
      <c r="G289" s="71"/>
      <c r="H289" s="74">
        <v>65.562300000000008</v>
      </c>
      <c r="I289" s="70"/>
      <c r="J289" s="84">
        <v>0</v>
      </c>
      <c r="K289" s="214"/>
      <c r="L289" s="214"/>
      <c r="M289" s="190"/>
      <c r="N289" s="205"/>
      <c r="O289" s="190"/>
      <c r="P289" s="190"/>
    </row>
    <row r="290" spans="1:16" ht="15" customHeight="1" x14ac:dyDescent="0.25">
      <c r="A290" s="72" t="s">
        <v>3174</v>
      </c>
      <c r="B290" s="64" t="s">
        <v>55</v>
      </c>
      <c r="C290" s="75">
        <v>78.044350000000009</v>
      </c>
      <c r="D290" s="83"/>
      <c r="E290" s="74">
        <v>52.856400000000001</v>
      </c>
      <c r="F290" s="74">
        <v>29.3261</v>
      </c>
      <c r="G290" s="71"/>
      <c r="H290" s="74">
        <v>101.57464999999999</v>
      </c>
      <c r="I290" s="70"/>
      <c r="J290" s="84">
        <v>0</v>
      </c>
      <c r="K290" s="214"/>
      <c r="L290" s="214"/>
      <c r="M290" s="190"/>
      <c r="N290" s="205"/>
      <c r="O290" s="190"/>
      <c r="P290" s="190"/>
    </row>
    <row r="291" spans="1:16" ht="15" customHeight="1" x14ac:dyDescent="0.25">
      <c r="A291" s="72" t="s">
        <v>3175</v>
      </c>
      <c r="B291" s="64" t="s">
        <v>55</v>
      </c>
      <c r="C291" s="75">
        <v>154.36274</v>
      </c>
      <c r="D291" s="83"/>
      <c r="E291" s="74">
        <v>93.775800000000004</v>
      </c>
      <c r="F291" s="74">
        <v>54.550789999999999</v>
      </c>
      <c r="G291" s="71"/>
      <c r="H291" s="74">
        <v>193.58775</v>
      </c>
      <c r="I291" s="70"/>
      <c r="J291" s="84">
        <v>0</v>
      </c>
      <c r="K291" s="214"/>
      <c r="L291" s="214"/>
      <c r="M291" s="190"/>
      <c r="N291" s="205"/>
      <c r="O291" s="190"/>
      <c r="P291" s="190"/>
    </row>
    <row r="292" spans="1:16" ht="15" customHeight="1" x14ac:dyDescent="0.25">
      <c r="A292" s="72" t="s">
        <v>318</v>
      </c>
      <c r="B292" s="64" t="s">
        <v>55</v>
      </c>
      <c r="C292" s="75">
        <v>122.87514</v>
      </c>
      <c r="D292" s="83"/>
      <c r="E292" s="74">
        <v>55.061790000000002</v>
      </c>
      <c r="F292" s="74">
        <v>16.968060000000001</v>
      </c>
      <c r="G292" s="71"/>
      <c r="H292" s="74">
        <v>151.07221999999999</v>
      </c>
      <c r="I292" s="70"/>
      <c r="J292" s="84">
        <v>0</v>
      </c>
      <c r="K292" s="214"/>
      <c r="L292" s="214"/>
      <c r="M292" s="190"/>
      <c r="N292" s="190"/>
      <c r="O292" s="190"/>
      <c r="P292" s="190"/>
    </row>
    <row r="293" spans="1:16" ht="15" customHeight="1" x14ac:dyDescent="0.25">
      <c r="A293" s="72" t="s">
        <v>319</v>
      </c>
      <c r="B293" s="64" t="s">
        <v>55</v>
      </c>
      <c r="C293" s="75">
        <v>115.96696</v>
      </c>
      <c r="D293" s="83"/>
      <c r="E293" s="74">
        <v>213.44157999999999</v>
      </c>
      <c r="F293" s="74">
        <v>84.687669999999997</v>
      </c>
      <c r="G293" s="71"/>
      <c r="H293" s="74">
        <v>183.47563</v>
      </c>
      <c r="I293" s="70"/>
      <c r="J293" s="84">
        <v>0</v>
      </c>
      <c r="K293" s="214"/>
      <c r="L293" s="214"/>
      <c r="M293" s="190"/>
      <c r="N293" s="190"/>
      <c r="O293" s="190"/>
      <c r="P293" s="190"/>
    </row>
    <row r="294" spans="1:16" ht="15" customHeight="1" x14ac:dyDescent="0.25">
      <c r="A294" s="72" t="s">
        <v>320</v>
      </c>
      <c r="B294" s="64" t="s">
        <v>55</v>
      </c>
      <c r="C294" s="75">
        <v>55.538669999999996</v>
      </c>
      <c r="D294" s="83"/>
      <c r="E294" s="74">
        <v>23.353020000000001</v>
      </c>
      <c r="F294" s="74">
        <v>47.332029999999996</v>
      </c>
      <c r="G294" s="71"/>
      <c r="H294" s="74">
        <v>31.559660000000001</v>
      </c>
      <c r="I294" s="70"/>
      <c r="J294" s="84">
        <v>0</v>
      </c>
      <c r="K294" s="214"/>
      <c r="L294" s="214"/>
      <c r="M294" s="190"/>
      <c r="N294" s="190"/>
      <c r="O294" s="190"/>
      <c r="P294" s="190"/>
    </row>
    <row r="295" spans="1:16" ht="15" customHeight="1" x14ac:dyDescent="0.25">
      <c r="A295" s="72" t="s">
        <v>3176</v>
      </c>
      <c r="B295" s="64" t="s">
        <v>55</v>
      </c>
      <c r="C295" s="75">
        <v>210.64357999999999</v>
      </c>
      <c r="D295" s="83"/>
      <c r="E295" s="74">
        <v>259.68799999999999</v>
      </c>
      <c r="F295" s="74">
        <v>235.33726000000001</v>
      </c>
      <c r="G295" s="71"/>
      <c r="H295" s="74">
        <v>225.00032000000002</v>
      </c>
      <c r="I295" s="70"/>
      <c r="J295" s="84">
        <v>0</v>
      </c>
      <c r="K295" s="214"/>
      <c r="L295" s="214"/>
      <c r="M295" s="190"/>
      <c r="N295" s="124"/>
      <c r="O295" s="190"/>
      <c r="P295" s="190"/>
    </row>
    <row r="296" spans="1:16" ht="15" customHeight="1" x14ac:dyDescent="0.25">
      <c r="A296" s="72" t="s">
        <v>321</v>
      </c>
      <c r="B296" s="64" t="s">
        <v>55</v>
      </c>
      <c r="C296" s="75">
        <v>209.91290000000001</v>
      </c>
      <c r="D296" s="83"/>
      <c r="E296" s="74">
        <v>593.78299000000004</v>
      </c>
      <c r="F296" s="74">
        <v>579.37180000000001</v>
      </c>
      <c r="G296" s="71"/>
      <c r="H296" s="74">
        <v>224.41298999999998</v>
      </c>
      <c r="I296" s="70"/>
      <c r="J296" s="84">
        <v>0</v>
      </c>
      <c r="K296" s="214"/>
      <c r="L296" s="214"/>
      <c r="M296" s="190"/>
      <c r="N296" s="190"/>
      <c r="O296" s="190"/>
      <c r="P296" s="190"/>
    </row>
    <row r="297" spans="1:16" ht="15" customHeight="1" x14ac:dyDescent="0.25">
      <c r="A297" s="72" t="s">
        <v>322</v>
      </c>
      <c r="B297" s="64" t="s">
        <v>55</v>
      </c>
      <c r="C297" s="75">
        <v>503.55793</v>
      </c>
      <c r="D297" s="83"/>
      <c r="E297" s="74">
        <v>690.6164</v>
      </c>
      <c r="F297" s="74">
        <v>568.30432999999994</v>
      </c>
      <c r="G297" s="71"/>
      <c r="H297" s="74">
        <v>627.80919999999992</v>
      </c>
      <c r="I297" s="70"/>
      <c r="J297" s="84">
        <v>0</v>
      </c>
      <c r="K297" s="214"/>
      <c r="L297" s="214"/>
      <c r="M297" s="190"/>
      <c r="N297" s="205"/>
      <c r="O297" s="190"/>
      <c r="P297" s="190"/>
    </row>
    <row r="298" spans="1:16" ht="15" customHeight="1" x14ac:dyDescent="0.25">
      <c r="A298" s="72" t="s">
        <v>3177</v>
      </c>
      <c r="B298" s="64" t="s">
        <v>55</v>
      </c>
      <c r="C298" s="75">
        <v>587.68130000000008</v>
      </c>
      <c r="D298" s="83"/>
      <c r="E298" s="74">
        <v>742.44200000000001</v>
      </c>
      <c r="F298" s="74">
        <v>654.21617000000003</v>
      </c>
      <c r="G298" s="71"/>
      <c r="H298" s="74">
        <v>665.54273000000001</v>
      </c>
      <c r="I298" s="70"/>
      <c r="J298" s="84">
        <v>0</v>
      </c>
      <c r="K298" s="214"/>
      <c r="L298" s="214"/>
      <c r="M298" s="190"/>
      <c r="N298" s="124"/>
      <c r="O298" s="190"/>
      <c r="P298" s="190"/>
    </row>
    <row r="299" spans="1:16" ht="15" customHeight="1" x14ac:dyDescent="0.25">
      <c r="A299" s="72" t="s">
        <v>3178</v>
      </c>
      <c r="B299" s="64" t="s">
        <v>55</v>
      </c>
      <c r="C299" s="75">
        <v>261.87950000000001</v>
      </c>
      <c r="D299" s="83"/>
      <c r="E299" s="74">
        <v>615.53399999999999</v>
      </c>
      <c r="F299" s="74">
        <v>576.75674000000004</v>
      </c>
      <c r="G299" s="71"/>
      <c r="H299" s="74">
        <v>300.60615999999999</v>
      </c>
      <c r="I299" s="70"/>
      <c r="J299" s="84">
        <v>0</v>
      </c>
      <c r="K299" s="214"/>
      <c r="L299" s="214"/>
      <c r="M299" s="190"/>
      <c r="N299" s="124"/>
      <c r="O299" s="190"/>
      <c r="P299" s="190"/>
    </row>
    <row r="300" spans="1:16" ht="15" customHeight="1" x14ac:dyDescent="0.25">
      <c r="A300" s="72" t="s">
        <v>323</v>
      </c>
      <c r="B300" s="64" t="s">
        <v>55</v>
      </c>
      <c r="C300" s="75">
        <v>176.76390000000001</v>
      </c>
      <c r="D300" s="83"/>
      <c r="E300" s="74">
        <v>458.15464000000003</v>
      </c>
      <c r="F300" s="74">
        <v>377.29103000000003</v>
      </c>
      <c r="G300" s="71"/>
      <c r="H300" s="74">
        <v>257.62751000000003</v>
      </c>
      <c r="I300" s="70"/>
      <c r="J300" s="84">
        <v>0</v>
      </c>
      <c r="K300" s="214"/>
      <c r="L300" s="214"/>
      <c r="M300" s="190"/>
      <c r="N300" s="190"/>
      <c r="O300" s="190"/>
      <c r="P300" s="190"/>
    </row>
    <row r="301" spans="1:16" ht="15" customHeight="1" x14ac:dyDescent="0.25">
      <c r="A301" s="72" t="s">
        <v>324</v>
      </c>
      <c r="B301" s="64" t="s">
        <v>55</v>
      </c>
      <c r="C301" s="75">
        <v>214.42740000000001</v>
      </c>
      <c r="D301" s="83"/>
      <c r="E301" s="74">
        <v>642.58668999999998</v>
      </c>
      <c r="F301" s="74">
        <v>565.02539999999999</v>
      </c>
      <c r="G301" s="71"/>
      <c r="H301" s="74">
        <v>291.43189000000001</v>
      </c>
      <c r="I301" s="70"/>
      <c r="J301" s="84">
        <v>0</v>
      </c>
      <c r="K301" s="214"/>
      <c r="L301" s="214"/>
      <c r="M301" s="190"/>
      <c r="N301" s="190"/>
      <c r="O301" s="190"/>
      <c r="P301" s="190"/>
    </row>
    <row r="302" spans="1:16" ht="15" customHeight="1" x14ac:dyDescent="0.25">
      <c r="A302" s="72" t="s">
        <v>325</v>
      </c>
      <c r="B302" s="64" t="s">
        <v>55</v>
      </c>
      <c r="C302" s="75">
        <v>297.56171000000001</v>
      </c>
      <c r="D302" s="83"/>
      <c r="E302" s="74">
        <v>795.68181000000004</v>
      </c>
      <c r="F302" s="74">
        <v>753.82825000000003</v>
      </c>
      <c r="G302" s="71"/>
      <c r="H302" s="74">
        <v>343.10566999999998</v>
      </c>
      <c r="I302" s="70"/>
      <c r="J302" s="84">
        <v>0</v>
      </c>
      <c r="K302" s="214"/>
      <c r="L302" s="214"/>
      <c r="M302" s="190"/>
      <c r="N302" s="190"/>
      <c r="O302" s="190"/>
      <c r="P302" s="190"/>
    </row>
    <row r="303" spans="1:16" ht="15" customHeight="1" x14ac:dyDescent="0.25">
      <c r="A303" s="72" t="s">
        <v>326</v>
      </c>
      <c r="B303" s="64" t="s">
        <v>55</v>
      </c>
      <c r="C303" s="75">
        <v>129.49254999999999</v>
      </c>
      <c r="D303" s="83"/>
      <c r="E303" s="74">
        <v>50.773589999999999</v>
      </c>
      <c r="F303" s="74">
        <v>29.270949999999999</v>
      </c>
      <c r="G303" s="71"/>
      <c r="H303" s="74">
        <v>150.46994000000001</v>
      </c>
      <c r="I303" s="70"/>
      <c r="J303" s="84">
        <v>0</v>
      </c>
      <c r="K303" s="214"/>
      <c r="L303" s="214"/>
      <c r="M303" s="190"/>
      <c r="N303" s="190"/>
      <c r="O303" s="190"/>
      <c r="P303" s="190"/>
    </row>
    <row r="304" spans="1:16" ht="15" customHeight="1" x14ac:dyDescent="0.25">
      <c r="A304" s="72" t="s">
        <v>3179</v>
      </c>
      <c r="B304" s="64" t="s">
        <v>55</v>
      </c>
      <c r="C304" s="75">
        <v>615.16079999999999</v>
      </c>
      <c r="D304" s="83"/>
      <c r="E304" s="74">
        <v>535.65599999999995</v>
      </c>
      <c r="F304" s="74">
        <v>478.01774999999998</v>
      </c>
      <c r="G304" s="71"/>
      <c r="H304" s="74">
        <v>672.79905000000008</v>
      </c>
      <c r="I304" s="70"/>
      <c r="J304" s="84">
        <v>0</v>
      </c>
      <c r="K304" s="214"/>
      <c r="L304" s="214"/>
      <c r="M304" s="190"/>
      <c r="N304" s="124"/>
      <c r="O304" s="190"/>
      <c r="P304" s="190"/>
    </row>
    <row r="305" spans="1:16" ht="15" customHeight="1" x14ac:dyDescent="0.25">
      <c r="A305" s="72" t="s">
        <v>3180</v>
      </c>
      <c r="B305" s="64" t="s">
        <v>55</v>
      </c>
      <c r="C305" s="75">
        <v>383.43362999999999</v>
      </c>
      <c r="D305" s="83"/>
      <c r="E305" s="74">
        <v>746.16899999999998</v>
      </c>
      <c r="F305" s="74">
        <v>709.69668999999999</v>
      </c>
      <c r="G305" s="71"/>
      <c r="H305" s="74">
        <v>419.72113999999999</v>
      </c>
      <c r="I305" s="70"/>
      <c r="J305" s="84">
        <v>0</v>
      </c>
      <c r="K305" s="214"/>
      <c r="L305" s="214"/>
      <c r="M305" s="190"/>
      <c r="N305" s="124"/>
      <c r="O305" s="190"/>
      <c r="P305" s="190"/>
    </row>
    <row r="306" spans="1:16" ht="15" customHeight="1" x14ac:dyDescent="0.25">
      <c r="A306" s="72" t="s">
        <v>327</v>
      </c>
      <c r="B306" s="64" t="s">
        <v>55</v>
      </c>
      <c r="C306" s="75">
        <v>431.28109999999998</v>
      </c>
      <c r="D306" s="83"/>
      <c r="E306" s="74">
        <v>864.66536999999994</v>
      </c>
      <c r="F306" s="74">
        <v>767.34226000000001</v>
      </c>
      <c r="G306" s="71"/>
      <c r="H306" s="74">
        <v>527.85381000000007</v>
      </c>
      <c r="I306" s="70"/>
      <c r="J306" s="84">
        <v>0</v>
      </c>
      <c r="K306" s="214"/>
      <c r="L306" s="214"/>
      <c r="M306" s="190"/>
      <c r="N306" s="190"/>
      <c r="O306" s="190"/>
      <c r="P306" s="190"/>
    </row>
    <row r="307" spans="1:16" ht="15" customHeight="1" x14ac:dyDescent="0.25">
      <c r="A307" s="72" t="s">
        <v>3181</v>
      </c>
      <c r="B307" s="64" t="s">
        <v>55</v>
      </c>
      <c r="C307" s="75">
        <v>256.14188000000001</v>
      </c>
      <c r="D307" s="83"/>
      <c r="E307" s="74">
        <v>372.86099999999999</v>
      </c>
      <c r="F307" s="74">
        <v>337.19473999999997</v>
      </c>
      <c r="G307" s="71"/>
      <c r="H307" s="74">
        <v>291.35753999999997</v>
      </c>
      <c r="I307" s="70"/>
      <c r="J307" s="84">
        <v>0</v>
      </c>
      <c r="K307" s="214"/>
      <c r="L307" s="214"/>
      <c r="M307" s="190"/>
      <c r="N307" s="124"/>
      <c r="O307" s="190"/>
      <c r="P307" s="190"/>
    </row>
    <row r="308" spans="1:16" ht="15" customHeight="1" x14ac:dyDescent="0.25">
      <c r="A308" s="72" t="s">
        <v>328</v>
      </c>
      <c r="B308" s="64" t="s">
        <v>55</v>
      </c>
      <c r="C308" s="75">
        <v>461.81900000000002</v>
      </c>
      <c r="D308" s="83"/>
      <c r="E308" s="74">
        <v>755.44927000000007</v>
      </c>
      <c r="F308" s="74">
        <v>610.46931000000006</v>
      </c>
      <c r="G308" s="71"/>
      <c r="H308" s="74">
        <v>608.24251000000004</v>
      </c>
      <c r="I308" s="70"/>
      <c r="J308" s="84">
        <v>0</v>
      </c>
      <c r="K308" s="214"/>
      <c r="L308" s="214"/>
      <c r="M308" s="190"/>
      <c r="N308" s="190"/>
      <c r="O308" s="190"/>
      <c r="P308" s="190"/>
    </row>
    <row r="309" spans="1:16" ht="15" customHeight="1" x14ac:dyDescent="0.25">
      <c r="A309" s="72" t="s">
        <v>3182</v>
      </c>
      <c r="B309" s="64" t="s">
        <v>55</v>
      </c>
      <c r="C309" s="75">
        <v>266.11687999999998</v>
      </c>
      <c r="D309" s="83"/>
      <c r="E309" s="74">
        <v>441.35700000000003</v>
      </c>
      <c r="F309" s="74">
        <v>430.64404999999999</v>
      </c>
      <c r="G309" s="71"/>
      <c r="H309" s="74">
        <v>276.64503000000002</v>
      </c>
      <c r="I309" s="70"/>
      <c r="J309" s="84">
        <v>0</v>
      </c>
      <c r="K309" s="214"/>
      <c r="L309" s="214"/>
      <c r="M309" s="190"/>
      <c r="N309" s="124"/>
      <c r="O309" s="190"/>
      <c r="P309" s="190"/>
    </row>
    <row r="310" spans="1:16" ht="15" customHeight="1" x14ac:dyDescent="0.25">
      <c r="A310" s="72" t="s">
        <v>329</v>
      </c>
      <c r="B310" s="64" t="s">
        <v>55</v>
      </c>
      <c r="C310" s="75">
        <v>570.31786</v>
      </c>
      <c r="D310" s="83"/>
      <c r="E310" s="74">
        <v>1345.5431100000001</v>
      </c>
      <c r="F310" s="74">
        <v>1184.29792</v>
      </c>
      <c r="G310" s="71"/>
      <c r="H310" s="74">
        <v>735.65324999999996</v>
      </c>
      <c r="I310" s="70"/>
      <c r="J310" s="84">
        <v>0</v>
      </c>
      <c r="K310" s="214"/>
      <c r="L310" s="214"/>
      <c r="M310" s="190"/>
      <c r="N310" s="190"/>
      <c r="O310" s="190"/>
      <c r="P310" s="190"/>
    </row>
    <row r="311" spans="1:16" ht="15" customHeight="1" x14ac:dyDescent="0.25">
      <c r="A311" s="72" t="s">
        <v>3183</v>
      </c>
      <c r="B311" s="64" t="s">
        <v>55</v>
      </c>
      <c r="C311" s="75">
        <v>585.39635999999996</v>
      </c>
      <c r="D311" s="83"/>
      <c r="E311" s="74">
        <v>461.06400000000002</v>
      </c>
      <c r="F311" s="74">
        <v>537.93741</v>
      </c>
      <c r="G311" s="71"/>
      <c r="H311" s="74">
        <v>508.52295000000004</v>
      </c>
      <c r="I311" s="70"/>
      <c r="J311" s="84">
        <v>0</v>
      </c>
      <c r="K311" s="214"/>
      <c r="L311" s="214"/>
      <c r="M311" s="190"/>
      <c r="N311" s="124"/>
      <c r="O311" s="190"/>
      <c r="P311" s="190"/>
    </row>
    <row r="312" spans="1:16" ht="15" customHeight="1" x14ac:dyDescent="0.25">
      <c r="A312" s="72" t="s">
        <v>3184</v>
      </c>
      <c r="B312" s="64" t="s">
        <v>55</v>
      </c>
      <c r="C312" s="75">
        <v>656.03084000000001</v>
      </c>
      <c r="D312" s="83"/>
      <c r="E312" s="74">
        <v>608.51800000000003</v>
      </c>
      <c r="F312" s="74">
        <v>529.65286000000003</v>
      </c>
      <c r="G312" s="71"/>
      <c r="H312" s="74">
        <v>726.82666000000006</v>
      </c>
      <c r="I312" s="70"/>
      <c r="J312" s="84">
        <v>0</v>
      </c>
      <c r="K312" s="214"/>
      <c r="L312" s="214"/>
      <c r="M312" s="190"/>
      <c r="N312" s="124"/>
      <c r="O312" s="190"/>
      <c r="P312" s="190"/>
    </row>
    <row r="313" spans="1:16" ht="15" customHeight="1" x14ac:dyDescent="0.25">
      <c r="A313" s="72" t="s">
        <v>3185</v>
      </c>
      <c r="B313" s="64" t="s">
        <v>55</v>
      </c>
      <c r="C313" s="75">
        <v>88.560749999999999</v>
      </c>
      <c r="D313" s="83"/>
      <c r="E313" s="74">
        <v>174.29760000000002</v>
      </c>
      <c r="F313" s="74">
        <v>159.68604999999999</v>
      </c>
      <c r="G313" s="71"/>
      <c r="H313" s="74">
        <v>103.17230000000001</v>
      </c>
      <c r="I313" s="70"/>
      <c r="J313" s="84">
        <v>0</v>
      </c>
      <c r="K313" s="214"/>
      <c r="L313" s="214"/>
      <c r="M313" s="190"/>
      <c r="N313" s="205"/>
      <c r="O313" s="190"/>
      <c r="P313" s="190"/>
    </row>
    <row r="314" spans="1:16" ht="15" customHeight="1" x14ac:dyDescent="0.25">
      <c r="A314" s="72" t="s">
        <v>330</v>
      </c>
      <c r="B314" s="64" t="s">
        <v>55</v>
      </c>
      <c r="C314" s="75">
        <v>877.81075999999996</v>
      </c>
      <c r="D314" s="83"/>
      <c r="E314" s="74">
        <v>1263.56087</v>
      </c>
      <c r="F314" s="74">
        <v>1000.62868</v>
      </c>
      <c r="G314" s="71"/>
      <c r="H314" s="74">
        <v>1137.9277500000001</v>
      </c>
      <c r="I314" s="87"/>
      <c r="J314" s="84">
        <v>0</v>
      </c>
      <c r="K314" s="214"/>
      <c r="L314" s="214"/>
      <c r="M314" s="190"/>
      <c r="N314" s="190"/>
      <c r="O314" s="190"/>
      <c r="P314" s="190"/>
    </row>
    <row r="315" spans="1:16" ht="15" customHeight="1" x14ac:dyDescent="0.25">
      <c r="A315" s="72" t="s">
        <v>331</v>
      </c>
      <c r="B315" s="64" t="s">
        <v>55</v>
      </c>
      <c r="C315" s="75">
        <v>412.35674999999998</v>
      </c>
      <c r="D315" s="83"/>
      <c r="E315" s="74">
        <v>1180.2815000000001</v>
      </c>
      <c r="F315" s="74">
        <v>1081.4774399999999</v>
      </c>
      <c r="G315" s="71"/>
      <c r="H315" s="74">
        <v>511.06680999999998</v>
      </c>
      <c r="I315" s="70"/>
      <c r="J315" s="84">
        <v>0</v>
      </c>
      <c r="K315" s="214"/>
      <c r="L315" s="214"/>
      <c r="M315" s="190"/>
      <c r="N315" s="205"/>
      <c r="O315" s="190"/>
      <c r="P315" s="190"/>
    </row>
    <row r="316" spans="1:16" ht="15" customHeight="1" x14ac:dyDescent="0.25">
      <c r="A316" s="72" t="s">
        <v>332</v>
      </c>
      <c r="B316" s="64" t="s">
        <v>55</v>
      </c>
      <c r="C316" s="75">
        <v>224.04662999999999</v>
      </c>
      <c r="D316" s="83"/>
      <c r="E316" s="74">
        <v>455.90679</v>
      </c>
      <c r="F316" s="74">
        <v>405.55162999999999</v>
      </c>
      <c r="G316" s="71"/>
      <c r="H316" s="74">
        <v>274.40179000000001</v>
      </c>
      <c r="I316" s="70"/>
      <c r="J316" s="84">
        <v>0</v>
      </c>
      <c r="K316" s="214"/>
      <c r="L316" s="214"/>
      <c r="M316" s="190"/>
      <c r="N316" s="190"/>
      <c r="O316" s="190"/>
      <c r="P316" s="190"/>
    </row>
    <row r="317" spans="1:16" ht="15" customHeight="1" x14ac:dyDescent="0.25">
      <c r="A317" s="72" t="s">
        <v>333</v>
      </c>
      <c r="B317" s="64" t="s">
        <v>55</v>
      </c>
      <c r="C317" s="75">
        <v>795.88418000000001</v>
      </c>
      <c r="D317" s="83"/>
      <c r="E317" s="74">
        <v>942.15043000000003</v>
      </c>
      <c r="F317" s="74">
        <v>797.49306999999999</v>
      </c>
      <c r="G317" s="71"/>
      <c r="H317" s="74">
        <v>944.56154000000004</v>
      </c>
      <c r="I317" s="70"/>
      <c r="J317" s="84">
        <v>0</v>
      </c>
      <c r="K317" s="214"/>
      <c r="L317" s="214"/>
      <c r="M317" s="190"/>
      <c r="N317" s="190"/>
      <c r="O317" s="190"/>
      <c r="P317" s="190"/>
    </row>
    <row r="318" spans="1:16" ht="15" customHeight="1" x14ac:dyDescent="0.25">
      <c r="A318" s="72" t="s">
        <v>334</v>
      </c>
      <c r="B318" s="64" t="s">
        <v>55</v>
      </c>
      <c r="C318" s="75">
        <v>318.17117999999999</v>
      </c>
      <c r="D318" s="83"/>
      <c r="E318" s="74">
        <v>458.22725000000003</v>
      </c>
      <c r="F318" s="74">
        <v>410.2013</v>
      </c>
      <c r="G318" s="71"/>
      <c r="H318" s="74">
        <v>371.35609999999997</v>
      </c>
      <c r="I318" s="70"/>
      <c r="J318" s="84">
        <v>0</v>
      </c>
      <c r="K318" s="214"/>
      <c r="L318" s="214"/>
      <c r="M318" s="190"/>
      <c r="N318" s="190"/>
      <c r="O318" s="190"/>
      <c r="P318" s="190"/>
    </row>
    <row r="319" spans="1:16" ht="15" customHeight="1" x14ac:dyDescent="0.25">
      <c r="A319" s="72" t="s">
        <v>335</v>
      </c>
      <c r="B319" s="64" t="s">
        <v>55</v>
      </c>
      <c r="C319" s="75">
        <v>388.52145000000002</v>
      </c>
      <c r="D319" s="83"/>
      <c r="E319" s="74">
        <v>284.17695000000003</v>
      </c>
      <c r="F319" s="74">
        <v>187.93682000000001</v>
      </c>
      <c r="G319" s="71"/>
      <c r="H319" s="74">
        <v>484.76158000000004</v>
      </c>
      <c r="I319" s="70"/>
      <c r="J319" s="84">
        <v>0</v>
      </c>
      <c r="K319" s="214"/>
      <c r="L319" s="214"/>
      <c r="M319" s="190"/>
      <c r="N319" s="190"/>
      <c r="O319" s="190"/>
      <c r="P319" s="190"/>
    </row>
    <row r="320" spans="1:16" ht="15" customHeight="1" x14ac:dyDescent="0.25">
      <c r="A320" s="72" t="s">
        <v>336</v>
      </c>
      <c r="B320" s="64" t="s">
        <v>55</v>
      </c>
      <c r="C320" s="75">
        <v>357.09665000000001</v>
      </c>
      <c r="D320" s="83"/>
      <c r="E320" s="74">
        <v>413.97008</v>
      </c>
      <c r="F320" s="74">
        <v>248.91380999999998</v>
      </c>
      <c r="G320" s="71"/>
      <c r="H320" s="74">
        <v>549.66304000000002</v>
      </c>
      <c r="I320" s="70"/>
      <c r="J320" s="84">
        <v>0</v>
      </c>
      <c r="K320" s="214"/>
      <c r="L320" s="214"/>
      <c r="M320" s="190"/>
      <c r="N320" s="190"/>
      <c r="O320" s="190"/>
      <c r="P320" s="190"/>
    </row>
    <row r="321" spans="1:16" ht="15" customHeight="1" x14ac:dyDescent="0.25">
      <c r="A321" s="72" t="s">
        <v>3186</v>
      </c>
      <c r="B321" s="64" t="s">
        <v>55</v>
      </c>
      <c r="C321" s="75">
        <v>463.78904999999997</v>
      </c>
      <c r="D321" s="83"/>
      <c r="E321" s="74">
        <v>428.16370000000001</v>
      </c>
      <c r="F321" s="74">
        <v>407.30421999999999</v>
      </c>
      <c r="G321" s="71"/>
      <c r="H321" s="74">
        <v>483.48603000000003</v>
      </c>
      <c r="I321" s="70"/>
      <c r="J321" s="84">
        <v>0</v>
      </c>
      <c r="K321" s="214"/>
      <c r="L321" s="214"/>
      <c r="M321" s="190"/>
      <c r="N321" s="205"/>
      <c r="O321" s="190"/>
      <c r="P321" s="190"/>
    </row>
    <row r="322" spans="1:16" ht="15" customHeight="1" x14ac:dyDescent="0.25">
      <c r="A322" s="72" t="s">
        <v>337</v>
      </c>
      <c r="B322" s="64" t="s">
        <v>55</v>
      </c>
      <c r="C322" s="75">
        <v>386.75848999999999</v>
      </c>
      <c r="D322" s="83"/>
      <c r="E322" s="74">
        <v>458.80768</v>
      </c>
      <c r="F322" s="74">
        <v>427.07085999999998</v>
      </c>
      <c r="G322" s="71"/>
      <c r="H322" s="74">
        <v>425.79346000000004</v>
      </c>
      <c r="I322" s="70"/>
      <c r="J322" s="84">
        <v>0</v>
      </c>
      <c r="K322" s="214"/>
      <c r="L322" s="214"/>
      <c r="M322" s="190"/>
      <c r="N322" s="190"/>
      <c r="O322" s="190"/>
      <c r="P322" s="190"/>
    </row>
    <row r="323" spans="1:16" ht="15" customHeight="1" x14ac:dyDescent="0.25">
      <c r="A323" s="72" t="s">
        <v>3187</v>
      </c>
      <c r="B323" s="64" t="s">
        <v>55</v>
      </c>
      <c r="C323" s="75">
        <v>849.96186999999998</v>
      </c>
      <c r="D323" s="83"/>
      <c r="E323" s="74">
        <v>812.74</v>
      </c>
      <c r="F323" s="74">
        <v>903.09719999999993</v>
      </c>
      <c r="G323" s="71"/>
      <c r="H323" s="74">
        <v>750.61347000000001</v>
      </c>
      <c r="I323" s="70"/>
      <c r="J323" s="84">
        <v>0</v>
      </c>
      <c r="K323" s="214"/>
      <c r="L323" s="214"/>
      <c r="M323" s="190"/>
      <c r="N323" s="124"/>
      <c r="O323" s="190"/>
      <c r="P323" s="190"/>
    </row>
    <row r="324" spans="1:16" ht="15" customHeight="1" x14ac:dyDescent="0.25">
      <c r="A324" s="72" t="s">
        <v>338</v>
      </c>
      <c r="B324" s="64" t="s">
        <v>55</v>
      </c>
      <c r="C324" s="75">
        <v>509.33271999999999</v>
      </c>
      <c r="D324" s="83"/>
      <c r="E324" s="74">
        <v>562.20369999999991</v>
      </c>
      <c r="F324" s="74">
        <v>413.11365999999998</v>
      </c>
      <c r="G324" s="71"/>
      <c r="H324" s="74">
        <v>657.69195999999999</v>
      </c>
      <c r="I324" s="70"/>
      <c r="J324" s="84">
        <v>0</v>
      </c>
      <c r="K324" s="214"/>
      <c r="L324" s="214"/>
      <c r="M324" s="190"/>
      <c r="N324" s="205"/>
      <c r="O324" s="190"/>
      <c r="P324" s="190"/>
    </row>
    <row r="325" spans="1:16" ht="15" customHeight="1" x14ac:dyDescent="0.25">
      <c r="A325" s="72" t="s">
        <v>3188</v>
      </c>
      <c r="B325" s="64" t="s">
        <v>55</v>
      </c>
      <c r="C325" s="75">
        <v>338.41235</v>
      </c>
      <c r="D325" s="83"/>
      <c r="E325" s="74">
        <v>381.46979999999996</v>
      </c>
      <c r="F325" s="74">
        <v>370.32760999999999</v>
      </c>
      <c r="G325" s="71"/>
      <c r="H325" s="74">
        <v>348.67313999999999</v>
      </c>
      <c r="I325" s="70"/>
      <c r="J325" s="84">
        <v>0</v>
      </c>
      <c r="K325" s="214"/>
      <c r="L325" s="214"/>
      <c r="M325" s="190"/>
      <c r="N325" s="205"/>
      <c r="O325" s="190"/>
      <c r="P325" s="190"/>
    </row>
    <row r="326" spans="1:16" ht="15" customHeight="1" x14ac:dyDescent="0.25">
      <c r="A326" s="72" t="s">
        <v>339</v>
      </c>
      <c r="B326" s="64" t="s">
        <v>55</v>
      </c>
      <c r="C326" s="75">
        <v>969.48490000000004</v>
      </c>
      <c r="D326" s="83"/>
      <c r="E326" s="74">
        <v>658.68806000000006</v>
      </c>
      <c r="F326" s="74">
        <v>389.43910999999997</v>
      </c>
      <c r="G326" s="71"/>
      <c r="H326" s="74">
        <v>1238.7816</v>
      </c>
      <c r="I326" s="70"/>
      <c r="J326" s="84">
        <v>0</v>
      </c>
      <c r="K326" s="214"/>
      <c r="L326" s="214"/>
      <c r="M326" s="190"/>
      <c r="N326" s="190"/>
      <c r="O326" s="190"/>
      <c r="P326" s="190"/>
    </row>
    <row r="327" spans="1:16" ht="15" customHeight="1" x14ac:dyDescent="0.25">
      <c r="A327" s="72" t="s">
        <v>340</v>
      </c>
      <c r="B327" s="64" t="s">
        <v>55</v>
      </c>
      <c r="C327" s="75">
        <v>1918.8578799999998</v>
      </c>
      <c r="D327" s="83"/>
      <c r="E327" s="74">
        <v>680.92617000000007</v>
      </c>
      <c r="F327" s="74">
        <v>413.96615000000003</v>
      </c>
      <c r="G327" s="71"/>
      <c r="H327" s="74">
        <v>1424.1378400000001</v>
      </c>
      <c r="I327" s="70"/>
      <c r="J327" s="84">
        <v>0</v>
      </c>
      <c r="K327" s="214"/>
      <c r="L327" s="214"/>
      <c r="M327" s="190"/>
      <c r="N327" s="190"/>
      <c r="O327" s="190"/>
      <c r="P327" s="190"/>
    </row>
    <row r="328" spans="1:16" ht="15" customHeight="1" x14ac:dyDescent="0.25">
      <c r="A328" s="72" t="s">
        <v>3189</v>
      </c>
      <c r="B328" s="64" t="s">
        <v>55</v>
      </c>
      <c r="C328" s="75">
        <v>791.30653000000007</v>
      </c>
      <c r="D328" s="83"/>
      <c r="E328" s="74">
        <v>863.84799999999996</v>
      </c>
      <c r="F328" s="74">
        <v>888.73887000000002</v>
      </c>
      <c r="G328" s="71"/>
      <c r="H328" s="74">
        <v>756.77084000000002</v>
      </c>
      <c r="I328" s="70"/>
      <c r="J328" s="84">
        <v>0</v>
      </c>
      <c r="K328" s="214"/>
      <c r="L328" s="214"/>
      <c r="M328" s="190"/>
      <c r="N328" s="124"/>
      <c r="O328" s="190"/>
      <c r="P328" s="190"/>
    </row>
    <row r="329" spans="1:16" ht="15" customHeight="1" x14ac:dyDescent="0.25">
      <c r="A329" s="72" t="s">
        <v>341</v>
      </c>
      <c r="B329" s="64" t="s">
        <v>55</v>
      </c>
      <c r="C329" s="75">
        <v>582.00896999999998</v>
      </c>
      <c r="D329" s="83"/>
      <c r="E329" s="74">
        <v>621.42634999999996</v>
      </c>
      <c r="F329" s="74">
        <v>523.26013999999998</v>
      </c>
      <c r="G329" s="71"/>
      <c r="H329" s="74">
        <v>679.81157999999994</v>
      </c>
      <c r="I329" s="70"/>
      <c r="J329" s="84">
        <v>0</v>
      </c>
      <c r="K329" s="214"/>
      <c r="L329" s="214"/>
      <c r="M329" s="190"/>
      <c r="N329" s="190"/>
      <c r="O329" s="190"/>
      <c r="P329" s="190"/>
    </row>
    <row r="330" spans="1:16" ht="15" customHeight="1" x14ac:dyDescent="0.25">
      <c r="A330" s="72" t="s">
        <v>342</v>
      </c>
      <c r="B330" s="64" t="s">
        <v>55</v>
      </c>
      <c r="C330" s="75">
        <v>1021.59201</v>
      </c>
      <c r="D330" s="83"/>
      <c r="E330" s="74">
        <v>1027.0382999999999</v>
      </c>
      <c r="F330" s="74">
        <v>763.04885000000002</v>
      </c>
      <c r="G330" s="71"/>
      <c r="H330" s="74">
        <v>1283.05186</v>
      </c>
      <c r="I330" s="70"/>
      <c r="J330" s="84">
        <v>0</v>
      </c>
      <c r="K330" s="214"/>
      <c r="L330" s="214"/>
      <c r="M330" s="190"/>
      <c r="N330" s="205"/>
      <c r="O330" s="190"/>
      <c r="P330" s="190"/>
    </row>
    <row r="331" spans="1:16" ht="15" customHeight="1" x14ac:dyDescent="0.25">
      <c r="A331" s="72" t="s">
        <v>343</v>
      </c>
      <c r="B331" s="64" t="s">
        <v>55</v>
      </c>
      <c r="C331" s="75">
        <v>247.65736999999999</v>
      </c>
      <c r="D331" s="83"/>
      <c r="E331" s="74">
        <v>423.37304999999998</v>
      </c>
      <c r="F331" s="74">
        <v>353.7088</v>
      </c>
      <c r="G331" s="71"/>
      <c r="H331" s="74">
        <v>317.32162</v>
      </c>
      <c r="I331" s="70"/>
      <c r="J331" s="84">
        <v>0</v>
      </c>
      <c r="K331" s="214"/>
      <c r="L331" s="214"/>
      <c r="M331" s="190"/>
      <c r="N331" s="190"/>
      <c r="O331" s="190"/>
      <c r="P331" s="190"/>
    </row>
    <row r="332" spans="1:16" ht="15" customHeight="1" x14ac:dyDescent="0.25">
      <c r="A332" s="72" t="s">
        <v>344</v>
      </c>
      <c r="B332" s="64" t="s">
        <v>55</v>
      </c>
      <c r="C332" s="75">
        <v>328.39865999999995</v>
      </c>
      <c r="D332" s="83"/>
      <c r="E332" s="74">
        <v>329.10136999999997</v>
      </c>
      <c r="F332" s="74">
        <v>318.38425999999998</v>
      </c>
      <c r="G332" s="71"/>
      <c r="H332" s="74">
        <v>339.48571999999996</v>
      </c>
      <c r="I332" s="70"/>
      <c r="J332" s="84">
        <v>0</v>
      </c>
      <c r="K332" s="214"/>
      <c r="L332" s="214"/>
      <c r="M332" s="190"/>
      <c r="N332" s="190"/>
      <c r="O332" s="190"/>
      <c r="P332" s="190"/>
    </row>
    <row r="333" spans="1:16" ht="15" customHeight="1" x14ac:dyDescent="0.25">
      <c r="A333" s="72" t="s">
        <v>3190</v>
      </c>
      <c r="B333" s="64" t="s">
        <v>55</v>
      </c>
      <c r="C333" s="75">
        <v>795.55944</v>
      </c>
      <c r="D333" s="83"/>
      <c r="E333" s="74">
        <v>370.86</v>
      </c>
      <c r="F333" s="74">
        <v>300.12389000000002</v>
      </c>
      <c r="G333" s="71"/>
      <c r="H333" s="74">
        <v>866.29555000000005</v>
      </c>
      <c r="I333" s="70"/>
      <c r="J333" s="84">
        <v>0</v>
      </c>
      <c r="K333" s="214"/>
      <c r="L333" s="214"/>
      <c r="M333" s="190"/>
      <c r="N333" s="124"/>
      <c r="O333" s="190"/>
      <c r="P333" s="190"/>
    </row>
    <row r="334" spans="1:16" ht="15" customHeight="1" x14ac:dyDescent="0.25">
      <c r="A334" s="72" t="s">
        <v>345</v>
      </c>
      <c r="B334" s="64" t="s">
        <v>55</v>
      </c>
      <c r="C334" s="75">
        <v>794.74594999999999</v>
      </c>
      <c r="D334" s="83"/>
      <c r="E334" s="74">
        <v>433.86288999999999</v>
      </c>
      <c r="F334" s="74">
        <v>376.00583</v>
      </c>
      <c r="G334" s="71"/>
      <c r="H334" s="74">
        <v>852.60301000000004</v>
      </c>
      <c r="I334" s="70"/>
      <c r="J334" s="84">
        <v>0</v>
      </c>
      <c r="K334" s="214"/>
      <c r="L334" s="214"/>
      <c r="M334" s="190"/>
      <c r="N334" s="190"/>
      <c r="O334" s="190"/>
      <c r="P334" s="190"/>
    </row>
    <row r="335" spans="1:16" ht="15" customHeight="1" x14ac:dyDescent="0.25">
      <c r="A335" s="72" t="s">
        <v>3191</v>
      </c>
      <c r="B335" s="64" t="s">
        <v>55</v>
      </c>
      <c r="C335" s="75">
        <v>592.08267000000001</v>
      </c>
      <c r="D335" s="83"/>
      <c r="E335" s="74">
        <v>967.31500000000005</v>
      </c>
      <c r="F335" s="74">
        <v>905.43101000000001</v>
      </c>
      <c r="G335" s="71"/>
      <c r="H335" s="74">
        <v>660.03906000000006</v>
      </c>
      <c r="I335" s="70"/>
      <c r="J335" s="84">
        <v>0</v>
      </c>
      <c r="K335" s="214"/>
      <c r="L335" s="214"/>
      <c r="M335" s="190"/>
      <c r="N335" s="124"/>
      <c r="O335" s="190"/>
      <c r="P335" s="190"/>
    </row>
    <row r="336" spans="1:16" ht="15" customHeight="1" x14ac:dyDescent="0.25">
      <c r="A336" s="72" t="s">
        <v>346</v>
      </c>
      <c r="B336" s="64" t="s">
        <v>55</v>
      </c>
      <c r="C336" s="75">
        <v>289.72190999999998</v>
      </c>
      <c r="D336" s="83"/>
      <c r="E336" s="74">
        <v>416.23345</v>
      </c>
      <c r="F336" s="74">
        <v>383.21792999999997</v>
      </c>
      <c r="G336" s="71"/>
      <c r="H336" s="74">
        <v>322.73743000000002</v>
      </c>
      <c r="I336" s="70"/>
      <c r="J336" s="84">
        <v>0</v>
      </c>
      <c r="K336" s="214"/>
      <c r="L336" s="214"/>
      <c r="M336" s="190"/>
      <c r="N336" s="190"/>
      <c r="O336" s="190"/>
      <c r="P336" s="190"/>
    </row>
    <row r="337" spans="1:17" ht="15" customHeight="1" x14ac:dyDescent="0.25">
      <c r="A337" s="72" t="s">
        <v>3192</v>
      </c>
      <c r="B337" s="64" t="s">
        <v>55</v>
      </c>
      <c r="C337" s="75">
        <v>269.83876000000004</v>
      </c>
      <c r="D337" s="83"/>
      <c r="E337" s="74">
        <v>263.34359999999998</v>
      </c>
      <c r="F337" s="74">
        <v>226.85532000000001</v>
      </c>
      <c r="G337" s="71"/>
      <c r="H337" s="74">
        <v>306.32703999999995</v>
      </c>
      <c r="I337" s="70"/>
      <c r="J337" s="84">
        <v>0</v>
      </c>
      <c r="K337" s="214"/>
      <c r="L337" s="214"/>
      <c r="M337" s="190"/>
      <c r="N337" s="205"/>
      <c r="O337" s="190"/>
      <c r="P337" s="190"/>
    </row>
    <row r="338" spans="1:17" ht="15" customHeight="1" x14ac:dyDescent="0.25">
      <c r="A338" s="72" t="s">
        <v>347</v>
      </c>
      <c r="B338" s="64" t="s">
        <v>55</v>
      </c>
      <c r="C338" s="75">
        <v>729.50868999999989</v>
      </c>
      <c r="D338" s="83"/>
      <c r="E338" s="74">
        <v>811.65125</v>
      </c>
      <c r="F338" s="74">
        <v>669.98338000000001</v>
      </c>
      <c r="G338" s="71"/>
      <c r="H338" s="74">
        <v>822.32709</v>
      </c>
      <c r="I338" s="70"/>
      <c r="J338" s="84">
        <v>0</v>
      </c>
      <c r="K338" s="214"/>
      <c r="L338" s="214"/>
      <c r="M338" s="190"/>
      <c r="N338" s="190"/>
      <c r="O338" s="190"/>
      <c r="P338" s="190"/>
    </row>
    <row r="339" spans="1:17" ht="15" customHeight="1" x14ac:dyDescent="0.25">
      <c r="A339" s="72" t="s">
        <v>348</v>
      </c>
      <c r="B339" s="64" t="s">
        <v>55</v>
      </c>
      <c r="C339" s="75">
        <v>667.52006999999992</v>
      </c>
      <c r="D339" s="83"/>
      <c r="E339" s="74">
        <v>666.83600000000001</v>
      </c>
      <c r="F339" s="74">
        <v>557.46986000000004</v>
      </c>
      <c r="G339" s="71"/>
      <c r="H339" s="74">
        <v>778.2418100000001</v>
      </c>
      <c r="I339" s="70"/>
      <c r="J339" s="84">
        <v>0</v>
      </c>
      <c r="K339" s="214"/>
      <c r="L339" s="214"/>
      <c r="M339" s="190"/>
      <c r="N339" s="124"/>
      <c r="O339" s="190"/>
      <c r="P339" s="190"/>
    </row>
    <row r="340" spans="1:17" ht="15" customHeight="1" x14ac:dyDescent="0.25">
      <c r="A340" s="72" t="s">
        <v>349</v>
      </c>
      <c r="B340" s="64" t="s">
        <v>55</v>
      </c>
      <c r="C340" s="75">
        <v>278.62470000000002</v>
      </c>
      <c r="D340" s="83"/>
      <c r="E340" s="74">
        <v>764.52406000000008</v>
      </c>
      <c r="F340" s="74">
        <v>671.12321999999995</v>
      </c>
      <c r="G340" s="71"/>
      <c r="H340" s="74">
        <v>372.02553999999998</v>
      </c>
      <c r="I340" s="70"/>
      <c r="J340" s="84">
        <v>0</v>
      </c>
      <c r="K340" s="214"/>
      <c r="L340" s="214"/>
      <c r="M340" s="190"/>
      <c r="N340" s="190"/>
      <c r="O340" s="190"/>
      <c r="P340" s="190"/>
    </row>
    <row r="341" spans="1:17" ht="15" customHeight="1" x14ac:dyDescent="0.25">
      <c r="A341" s="72" t="s">
        <v>350</v>
      </c>
      <c r="B341" s="64" t="s">
        <v>55</v>
      </c>
      <c r="C341" s="75">
        <v>588.72645</v>
      </c>
      <c r="D341" s="83"/>
      <c r="E341" s="74">
        <v>614.19262000000003</v>
      </c>
      <c r="F341" s="74">
        <v>562.28529000000003</v>
      </c>
      <c r="G341" s="71"/>
      <c r="H341" s="74">
        <v>631.03178000000003</v>
      </c>
      <c r="I341" s="70"/>
      <c r="J341" s="84">
        <v>0</v>
      </c>
      <c r="K341" s="214"/>
      <c r="L341" s="214"/>
      <c r="M341" s="190"/>
      <c r="N341" s="190"/>
      <c r="O341" s="190"/>
      <c r="P341" s="190"/>
    </row>
    <row r="342" spans="1:17" ht="15" customHeight="1" x14ac:dyDescent="0.25">
      <c r="A342" s="72" t="s">
        <v>351</v>
      </c>
      <c r="B342" s="64" t="s">
        <v>55</v>
      </c>
      <c r="C342" s="75">
        <v>1033.0818000000002</v>
      </c>
      <c r="D342" s="83"/>
      <c r="E342" s="74">
        <v>1054.39177</v>
      </c>
      <c r="F342" s="74">
        <v>885.96185000000003</v>
      </c>
      <c r="G342" s="71"/>
      <c r="H342" s="74">
        <v>1209.5864199999999</v>
      </c>
      <c r="I342" s="70"/>
      <c r="J342" s="84">
        <v>0</v>
      </c>
      <c r="K342" s="214"/>
      <c r="L342" s="214"/>
      <c r="M342" s="190"/>
      <c r="N342" s="190"/>
      <c r="O342" s="190"/>
      <c r="P342" s="190"/>
    </row>
    <row r="343" spans="1:17" ht="15" customHeight="1" x14ac:dyDescent="0.25">
      <c r="A343" s="72" t="s">
        <v>352</v>
      </c>
      <c r="B343" s="64" t="s">
        <v>55</v>
      </c>
      <c r="C343" s="75">
        <v>796.01581999999996</v>
      </c>
      <c r="D343" s="83"/>
      <c r="E343" s="74">
        <v>815.64377999999999</v>
      </c>
      <c r="F343" s="74">
        <v>644.52127000000007</v>
      </c>
      <c r="G343" s="71"/>
      <c r="H343" s="74">
        <v>972.70272999999997</v>
      </c>
      <c r="I343" s="70"/>
      <c r="J343" s="84">
        <v>0</v>
      </c>
      <c r="K343" s="214"/>
      <c r="L343" s="214"/>
      <c r="M343" s="190"/>
      <c r="N343" s="190"/>
      <c r="O343" s="190"/>
      <c r="P343" s="190"/>
    </row>
    <row r="344" spans="1:17" ht="15" customHeight="1" x14ac:dyDescent="0.25">
      <c r="A344" s="72" t="s">
        <v>353</v>
      </c>
      <c r="B344" s="64" t="s">
        <v>55</v>
      </c>
      <c r="C344" s="75">
        <v>885.51371999999992</v>
      </c>
      <c r="D344" s="83"/>
      <c r="E344" s="74">
        <v>939.07596000000001</v>
      </c>
      <c r="F344" s="74">
        <v>731.82633999999996</v>
      </c>
      <c r="G344" s="71"/>
      <c r="H344" s="74">
        <v>1092.76334</v>
      </c>
      <c r="I344" s="70"/>
      <c r="J344" s="84">
        <v>0</v>
      </c>
      <c r="K344" s="214"/>
      <c r="L344" s="214"/>
      <c r="M344" s="190"/>
      <c r="N344" s="190"/>
      <c r="O344" s="190"/>
      <c r="P344" s="190"/>
    </row>
    <row r="345" spans="1:17" ht="15" customHeight="1" x14ac:dyDescent="0.25">
      <c r="A345" s="72" t="s">
        <v>354</v>
      </c>
      <c r="B345" s="64" t="s">
        <v>55</v>
      </c>
      <c r="C345" s="75">
        <v>1002.4849</v>
      </c>
      <c r="D345" s="83"/>
      <c r="E345" s="74">
        <v>951.60805000000005</v>
      </c>
      <c r="F345" s="74">
        <v>897.40499</v>
      </c>
      <c r="G345" s="71"/>
      <c r="H345" s="74">
        <v>1056.68796</v>
      </c>
      <c r="I345" s="70"/>
      <c r="J345" s="84">
        <v>0</v>
      </c>
      <c r="K345" s="214"/>
      <c r="L345" s="214"/>
      <c r="M345" s="190"/>
      <c r="N345" s="190"/>
      <c r="O345" s="190"/>
      <c r="P345" s="190"/>
    </row>
    <row r="346" spans="1:17" ht="15" customHeight="1" x14ac:dyDescent="0.25">
      <c r="A346" s="72" t="s">
        <v>355</v>
      </c>
      <c r="B346" s="64" t="s">
        <v>55</v>
      </c>
      <c r="C346" s="75">
        <v>739.95359999999994</v>
      </c>
      <c r="D346" s="83"/>
      <c r="E346" s="74">
        <v>755.53137000000004</v>
      </c>
      <c r="F346" s="74">
        <v>592.42087000000004</v>
      </c>
      <c r="G346" s="71"/>
      <c r="H346" s="74">
        <v>906.77890000000002</v>
      </c>
      <c r="I346" s="70"/>
      <c r="J346" s="84">
        <v>0</v>
      </c>
      <c r="K346" s="214"/>
      <c r="L346" s="214"/>
      <c r="M346" s="190"/>
      <c r="N346" s="190"/>
      <c r="O346" s="190"/>
      <c r="P346" s="190"/>
    </row>
    <row r="347" spans="1:17" ht="15" customHeight="1" x14ac:dyDescent="0.25">
      <c r="A347" s="72" t="s">
        <v>356</v>
      </c>
      <c r="B347" s="64" t="s">
        <v>55</v>
      </c>
      <c r="C347" s="75">
        <v>712.63658999999996</v>
      </c>
      <c r="D347" s="83"/>
      <c r="E347" s="74">
        <v>804.08922999999993</v>
      </c>
      <c r="F347" s="74">
        <v>667.18931999999995</v>
      </c>
      <c r="G347" s="71"/>
      <c r="H347" s="74">
        <v>849.53650000000005</v>
      </c>
      <c r="I347" s="70"/>
      <c r="J347" s="84">
        <v>0</v>
      </c>
      <c r="K347" s="214"/>
      <c r="L347" s="214"/>
      <c r="M347" s="190"/>
      <c r="N347" s="190"/>
      <c r="O347" s="190"/>
      <c r="P347" s="190"/>
    </row>
    <row r="348" spans="1:17" ht="15" customHeight="1" x14ac:dyDescent="0.25">
      <c r="A348" s="72" t="s">
        <v>357</v>
      </c>
      <c r="B348" s="64" t="s">
        <v>55</v>
      </c>
      <c r="C348" s="75">
        <v>381.43220000000002</v>
      </c>
      <c r="D348" s="75"/>
      <c r="E348" s="74">
        <v>1463.9441399999998</v>
      </c>
      <c r="F348" s="74">
        <v>1187.5530200000001</v>
      </c>
      <c r="G348" s="71"/>
      <c r="H348" s="74">
        <v>657.82331999999997</v>
      </c>
      <c r="I348" s="70"/>
      <c r="J348" s="84">
        <v>0</v>
      </c>
      <c r="K348" s="214"/>
      <c r="L348" s="214"/>
      <c r="M348" s="190"/>
      <c r="N348" s="190"/>
      <c r="O348" s="190"/>
      <c r="P348" s="190"/>
    </row>
    <row r="349" spans="1:17" ht="16.5" customHeight="1" x14ac:dyDescent="0.25">
      <c r="A349" s="72" t="s">
        <v>358</v>
      </c>
      <c r="B349" s="64" t="s">
        <v>55</v>
      </c>
      <c r="C349" s="75">
        <v>650.78436999999997</v>
      </c>
      <c r="D349" s="83"/>
      <c r="E349" s="74">
        <v>597.52381000000003</v>
      </c>
      <c r="F349" s="74">
        <v>580.46563000000003</v>
      </c>
      <c r="G349" s="71"/>
      <c r="H349" s="74">
        <v>667.84255000000007</v>
      </c>
      <c r="I349" s="112"/>
      <c r="J349" s="113">
        <v>0</v>
      </c>
      <c r="K349" s="214"/>
      <c r="L349" s="214"/>
      <c r="M349" s="190"/>
      <c r="N349" s="190"/>
      <c r="O349" s="190"/>
      <c r="P349" s="190"/>
    </row>
    <row r="350" spans="1:17" ht="15" customHeight="1" x14ac:dyDescent="0.25">
      <c r="A350" s="72" t="s">
        <v>359</v>
      </c>
      <c r="B350" s="64" t="s">
        <v>55</v>
      </c>
      <c r="C350" s="75">
        <v>1287.15219</v>
      </c>
      <c r="D350" s="83"/>
      <c r="E350" s="74">
        <v>1022.75478</v>
      </c>
      <c r="F350" s="74">
        <v>961.70061999999996</v>
      </c>
      <c r="G350" s="71"/>
      <c r="H350" s="74">
        <v>1350.77835</v>
      </c>
      <c r="I350" s="70"/>
      <c r="J350" s="84">
        <v>0</v>
      </c>
      <c r="K350" s="214"/>
      <c r="L350" s="214"/>
      <c r="M350" s="190"/>
      <c r="N350" s="190"/>
      <c r="O350" s="190"/>
      <c r="P350" s="190"/>
    </row>
    <row r="351" spans="1:17" ht="15" customHeight="1" x14ac:dyDescent="0.25">
      <c r="A351" s="72" t="s">
        <v>360</v>
      </c>
      <c r="B351" s="64" t="s">
        <v>55</v>
      </c>
      <c r="C351" s="75">
        <v>390.79220000000004</v>
      </c>
      <c r="D351" s="83"/>
      <c r="E351" s="74">
        <v>559.95033999999998</v>
      </c>
      <c r="F351" s="74">
        <v>472.64671000000004</v>
      </c>
      <c r="G351" s="71"/>
      <c r="H351" s="74">
        <v>480.95183000000003</v>
      </c>
      <c r="I351" s="70"/>
      <c r="J351" s="84">
        <v>0</v>
      </c>
      <c r="K351" s="214"/>
      <c r="L351" s="214"/>
      <c r="M351" s="190"/>
      <c r="N351" s="190"/>
      <c r="O351" s="190"/>
      <c r="P351" s="190"/>
      <c r="Q351" s="114"/>
    </row>
    <row r="352" spans="1:17" s="114" customFormat="1" ht="15" customHeight="1" x14ac:dyDescent="0.25">
      <c r="A352" s="72" t="s">
        <v>361</v>
      </c>
      <c r="B352" s="64" t="s">
        <v>55</v>
      </c>
      <c r="C352" s="75">
        <v>855.64884999999992</v>
      </c>
      <c r="D352" s="83"/>
      <c r="E352" s="74">
        <v>975.30422999999996</v>
      </c>
      <c r="F352" s="74">
        <v>854.08819999999992</v>
      </c>
      <c r="G352" s="71"/>
      <c r="H352" s="74">
        <v>959.46468000000004</v>
      </c>
      <c r="I352" s="70"/>
      <c r="J352" s="84">
        <v>0</v>
      </c>
      <c r="K352" s="214"/>
      <c r="L352" s="214"/>
      <c r="M352" s="190"/>
      <c r="N352" s="190"/>
      <c r="O352" s="190"/>
      <c r="P352" s="190"/>
      <c r="Q352" s="15"/>
    </row>
    <row r="353" spans="1:16" ht="15" customHeight="1" x14ac:dyDescent="0.25">
      <c r="A353" s="72" t="s">
        <v>362</v>
      </c>
      <c r="B353" s="64" t="s">
        <v>55</v>
      </c>
      <c r="C353" s="75">
        <v>776.18647999999996</v>
      </c>
      <c r="D353" s="83"/>
      <c r="E353" s="74">
        <v>904.25975000000005</v>
      </c>
      <c r="F353" s="74">
        <v>764.79651999999999</v>
      </c>
      <c r="G353" s="71"/>
      <c r="H353" s="74">
        <v>920.00570999999991</v>
      </c>
      <c r="I353" s="70"/>
      <c r="J353" s="84">
        <v>0</v>
      </c>
      <c r="K353" s="214"/>
      <c r="L353" s="214"/>
      <c r="M353" s="190"/>
      <c r="N353" s="190"/>
      <c r="O353" s="190"/>
      <c r="P353" s="190"/>
    </row>
    <row r="354" spans="1:16" ht="15" customHeight="1" x14ac:dyDescent="0.25">
      <c r="A354" s="72" t="s">
        <v>363</v>
      </c>
      <c r="B354" s="64" t="s">
        <v>55</v>
      </c>
      <c r="C354" s="75">
        <v>687.92488000000003</v>
      </c>
      <c r="D354" s="83"/>
      <c r="E354" s="74">
        <v>786.85645999999997</v>
      </c>
      <c r="F354" s="74">
        <v>631.38152000000002</v>
      </c>
      <c r="G354" s="71"/>
      <c r="H354" s="74">
        <v>843.39981999999998</v>
      </c>
      <c r="I354" s="70"/>
      <c r="J354" s="84">
        <v>0</v>
      </c>
      <c r="K354" s="214"/>
      <c r="L354" s="214"/>
      <c r="M354" s="190"/>
      <c r="N354" s="190"/>
      <c r="O354" s="190"/>
      <c r="P354" s="190"/>
    </row>
    <row r="355" spans="1:16" ht="15" customHeight="1" x14ac:dyDescent="0.25">
      <c r="A355" s="72" t="s">
        <v>3621</v>
      </c>
      <c r="B355" s="64" t="s">
        <v>55</v>
      </c>
      <c r="C355" s="75">
        <v>114.19732</v>
      </c>
      <c r="D355" s="101"/>
      <c r="E355" s="74">
        <v>760.77291000000002</v>
      </c>
      <c r="F355" s="74">
        <v>459.79465999999996</v>
      </c>
      <c r="G355" s="71"/>
      <c r="H355" s="74">
        <v>415.17556999999999</v>
      </c>
      <c r="I355" s="70"/>
      <c r="J355" s="84">
        <v>0</v>
      </c>
      <c r="K355" s="214"/>
      <c r="L355" s="214"/>
      <c r="M355" s="190"/>
      <c r="N355" s="190"/>
      <c r="O355" s="190"/>
      <c r="P355" s="190"/>
    </row>
    <row r="356" spans="1:16" ht="15" customHeight="1" x14ac:dyDescent="0.25">
      <c r="A356" s="109" t="s">
        <v>364</v>
      </c>
      <c r="B356" s="64" t="s">
        <v>55</v>
      </c>
      <c r="C356" s="75">
        <v>557.82965999999999</v>
      </c>
      <c r="D356" s="110"/>
      <c r="E356" s="74">
        <v>942.16814999999997</v>
      </c>
      <c r="F356" s="74">
        <v>776.54494999999997</v>
      </c>
      <c r="G356" s="111"/>
      <c r="H356" s="74">
        <v>723.45285999999999</v>
      </c>
      <c r="I356" s="70"/>
      <c r="J356" s="84">
        <v>0</v>
      </c>
      <c r="K356" s="214"/>
      <c r="L356" s="214"/>
      <c r="M356" s="190"/>
      <c r="N356" s="190"/>
      <c r="O356" s="190"/>
      <c r="P356" s="190"/>
    </row>
    <row r="357" spans="1:16" ht="15" customHeight="1" x14ac:dyDescent="0.25">
      <c r="A357" s="72" t="s">
        <v>365</v>
      </c>
      <c r="B357" s="64" t="s">
        <v>55</v>
      </c>
      <c r="C357" s="75">
        <v>511.22356000000002</v>
      </c>
      <c r="D357" s="83"/>
      <c r="E357" s="74">
        <v>1094.4696100000001</v>
      </c>
      <c r="F357" s="74">
        <v>945.38429000000008</v>
      </c>
      <c r="G357" s="71"/>
      <c r="H357" s="74">
        <v>660.02458000000001</v>
      </c>
      <c r="I357" s="70"/>
      <c r="J357" s="84">
        <v>0</v>
      </c>
      <c r="K357" s="214"/>
      <c r="L357" s="214"/>
      <c r="M357" s="190"/>
      <c r="N357" s="190"/>
      <c r="O357" s="190"/>
      <c r="P357" s="190"/>
    </row>
    <row r="358" spans="1:16" ht="15" customHeight="1" x14ac:dyDescent="0.25">
      <c r="A358" s="72" t="s">
        <v>366</v>
      </c>
      <c r="B358" s="64" t="s">
        <v>55</v>
      </c>
      <c r="C358" s="75">
        <v>652.49679000000003</v>
      </c>
      <c r="D358" s="83"/>
      <c r="E358" s="74">
        <v>986.71279000000004</v>
      </c>
      <c r="F358" s="74">
        <v>909.13169999999991</v>
      </c>
      <c r="G358" s="71"/>
      <c r="H358" s="74">
        <v>736.71028000000001</v>
      </c>
      <c r="I358" s="70"/>
      <c r="J358" s="84">
        <v>0</v>
      </c>
      <c r="K358" s="214"/>
      <c r="L358" s="214"/>
      <c r="M358" s="190"/>
      <c r="N358" s="190"/>
      <c r="O358" s="190"/>
      <c r="P358" s="190"/>
    </row>
    <row r="359" spans="1:16" ht="15" customHeight="1" x14ac:dyDescent="0.25">
      <c r="A359" s="72" t="s">
        <v>367</v>
      </c>
      <c r="B359" s="64" t="s">
        <v>55</v>
      </c>
      <c r="C359" s="75">
        <v>252.90045999999998</v>
      </c>
      <c r="D359" s="83"/>
      <c r="E359" s="74">
        <v>410.1771</v>
      </c>
      <c r="F359" s="74">
        <v>392.49311999999998</v>
      </c>
      <c r="G359" s="71"/>
      <c r="H359" s="74">
        <v>267.99763999999999</v>
      </c>
      <c r="I359" s="70"/>
      <c r="J359" s="84">
        <v>0</v>
      </c>
      <c r="K359" s="214"/>
      <c r="L359" s="214"/>
      <c r="M359" s="190"/>
      <c r="N359" s="205"/>
      <c r="O359" s="190"/>
      <c r="P359" s="190"/>
    </row>
    <row r="360" spans="1:16" ht="15" customHeight="1" x14ac:dyDescent="0.25">
      <c r="A360" s="72" t="s">
        <v>368</v>
      </c>
      <c r="B360" s="64" t="s">
        <v>55</v>
      </c>
      <c r="C360" s="75">
        <v>485.29300999999998</v>
      </c>
      <c r="D360" s="83"/>
      <c r="E360" s="74">
        <v>910.82105000000001</v>
      </c>
      <c r="F360" s="74">
        <v>810.55233999999996</v>
      </c>
      <c r="G360" s="71"/>
      <c r="H360" s="74">
        <v>585.21812</v>
      </c>
      <c r="I360" s="70"/>
      <c r="J360" s="84">
        <v>0</v>
      </c>
      <c r="K360" s="214"/>
      <c r="L360" s="214"/>
      <c r="M360" s="190"/>
      <c r="N360" s="190"/>
      <c r="O360" s="190"/>
      <c r="P360" s="190"/>
    </row>
    <row r="361" spans="1:16" ht="15" customHeight="1" x14ac:dyDescent="0.25">
      <c r="A361" s="72" t="s">
        <v>3193</v>
      </c>
      <c r="B361" s="64" t="s">
        <v>55</v>
      </c>
      <c r="C361" s="75">
        <v>448.18588</v>
      </c>
      <c r="D361" s="83"/>
      <c r="E361" s="74">
        <v>530.37456000000009</v>
      </c>
      <c r="F361" s="74">
        <v>526.21866</v>
      </c>
      <c r="G361" s="71"/>
      <c r="H361" s="74">
        <v>454.06097999999997</v>
      </c>
      <c r="I361" s="70"/>
      <c r="J361" s="84">
        <v>0</v>
      </c>
      <c r="K361" s="214"/>
      <c r="L361" s="214"/>
      <c r="M361" s="190"/>
      <c r="N361" s="190"/>
      <c r="O361" s="190"/>
      <c r="P361" s="190"/>
    </row>
    <row r="362" spans="1:16" ht="15" customHeight="1" x14ac:dyDescent="0.25">
      <c r="A362" s="72" t="s">
        <v>369</v>
      </c>
      <c r="B362" s="64" t="s">
        <v>55</v>
      </c>
      <c r="C362" s="75">
        <v>448.50956000000002</v>
      </c>
      <c r="D362" s="83"/>
      <c r="E362" s="74">
        <v>577.77278999999999</v>
      </c>
      <c r="F362" s="74">
        <v>469.49293</v>
      </c>
      <c r="G362" s="71"/>
      <c r="H362" s="74">
        <v>556.13652000000002</v>
      </c>
      <c r="I362" s="70"/>
      <c r="J362" s="84">
        <v>0</v>
      </c>
      <c r="K362" s="214"/>
      <c r="L362" s="214"/>
      <c r="M362" s="190"/>
      <c r="N362" s="190"/>
      <c r="O362" s="190"/>
      <c r="P362" s="190"/>
    </row>
    <row r="363" spans="1:16" ht="15" customHeight="1" x14ac:dyDescent="0.25">
      <c r="A363" s="72" t="s">
        <v>3194</v>
      </c>
      <c r="B363" s="64" t="s">
        <v>55</v>
      </c>
      <c r="C363" s="75">
        <v>845.45616000000007</v>
      </c>
      <c r="D363" s="83"/>
      <c r="E363" s="74">
        <v>849.79219999999998</v>
      </c>
      <c r="F363" s="74">
        <v>877.23334999999997</v>
      </c>
      <c r="G363" s="71"/>
      <c r="H363" s="74">
        <v>818.33841000000007</v>
      </c>
      <c r="I363" s="70"/>
      <c r="J363" s="84">
        <v>0</v>
      </c>
      <c r="K363" s="214"/>
      <c r="L363" s="214"/>
      <c r="M363" s="190"/>
      <c r="N363" s="205"/>
      <c r="O363" s="190"/>
      <c r="P363" s="190"/>
    </row>
    <row r="364" spans="1:16" ht="15" customHeight="1" x14ac:dyDescent="0.25">
      <c r="A364" s="72" t="s">
        <v>370</v>
      </c>
      <c r="B364" s="64" t="s">
        <v>55</v>
      </c>
      <c r="C364" s="75">
        <v>294.21249999999998</v>
      </c>
      <c r="D364" s="83"/>
      <c r="E364" s="74">
        <v>110.44794999999999</v>
      </c>
      <c r="F364" s="74">
        <v>15.129100000000001</v>
      </c>
      <c r="G364" s="71"/>
      <c r="H364" s="74">
        <v>389.53134999999997</v>
      </c>
      <c r="I364" s="70"/>
      <c r="J364" s="84">
        <v>0</v>
      </c>
      <c r="K364" s="214"/>
      <c r="L364" s="214"/>
      <c r="M364" s="190"/>
      <c r="N364" s="190"/>
      <c r="O364" s="190"/>
      <c r="P364" s="190"/>
    </row>
    <row r="365" spans="1:16" ht="15" customHeight="1" x14ac:dyDescent="0.25">
      <c r="A365" s="72" t="s">
        <v>371</v>
      </c>
      <c r="B365" s="64" t="s">
        <v>55</v>
      </c>
      <c r="C365" s="75">
        <v>183.19810000000001</v>
      </c>
      <c r="D365" s="83"/>
      <c r="E365" s="74">
        <v>65.220969999999994</v>
      </c>
      <c r="F365" s="74">
        <v>6.4260000000000002</v>
      </c>
      <c r="G365" s="71"/>
      <c r="H365" s="74">
        <v>241.99307000000002</v>
      </c>
      <c r="I365" s="70"/>
      <c r="J365" s="84">
        <v>0</v>
      </c>
      <c r="K365" s="214"/>
      <c r="L365" s="214"/>
      <c r="M365" s="190"/>
      <c r="N365" s="190"/>
      <c r="O365" s="190"/>
      <c r="P365" s="190"/>
    </row>
    <row r="366" spans="1:16" ht="15" customHeight="1" x14ac:dyDescent="0.25">
      <c r="A366" s="72" t="s">
        <v>372</v>
      </c>
      <c r="B366" s="64" t="s">
        <v>55</v>
      </c>
      <c r="C366" s="75">
        <v>222.66307</v>
      </c>
      <c r="D366" s="83"/>
      <c r="E366" s="74">
        <v>171.19175000000001</v>
      </c>
      <c r="F366" s="74">
        <v>138.41482999999999</v>
      </c>
      <c r="G366" s="71"/>
      <c r="H366" s="74">
        <v>255.94519</v>
      </c>
      <c r="I366" s="70"/>
      <c r="J366" s="84">
        <v>0</v>
      </c>
      <c r="K366" s="214"/>
      <c r="L366" s="214"/>
      <c r="M366" s="190"/>
      <c r="N366" s="190"/>
      <c r="O366" s="190"/>
      <c r="P366" s="190"/>
    </row>
    <row r="367" spans="1:16" ht="15" customHeight="1" x14ac:dyDescent="0.25">
      <c r="A367" s="72" t="s">
        <v>373</v>
      </c>
      <c r="B367" s="64" t="s">
        <v>55</v>
      </c>
      <c r="C367" s="75">
        <v>32.363150000000005</v>
      </c>
      <c r="D367" s="83"/>
      <c r="E367" s="74">
        <v>22.984200000000001</v>
      </c>
      <c r="F367" s="74">
        <v>6.5541499999999999</v>
      </c>
      <c r="G367" s="71"/>
      <c r="H367" s="74">
        <v>48.793199999999999</v>
      </c>
      <c r="I367" s="70"/>
      <c r="J367" s="84">
        <v>0</v>
      </c>
      <c r="K367" s="214"/>
      <c r="L367" s="214"/>
      <c r="M367" s="190"/>
      <c r="N367" s="205"/>
      <c r="O367" s="190"/>
      <c r="P367" s="190"/>
    </row>
    <row r="368" spans="1:16" ht="15" customHeight="1" x14ac:dyDescent="0.25">
      <c r="A368" s="72" t="s">
        <v>374</v>
      </c>
      <c r="B368" s="64" t="s">
        <v>55</v>
      </c>
      <c r="C368" s="75">
        <v>72.05980000000001</v>
      </c>
      <c r="D368" s="83"/>
      <c r="E368" s="74">
        <v>86.021350000000012</v>
      </c>
      <c r="F368" s="74">
        <v>53.197690000000001</v>
      </c>
      <c r="G368" s="71"/>
      <c r="H368" s="74">
        <v>104.88346</v>
      </c>
      <c r="I368" s="70"/>
      <c r="J368" s="84">
        <v>0</v>
      </c>
      <c r="K368" s="214"/>
      <c r="L368" s="214"/>
      <c r="M368" s="190"/>
      <c r="N368" s="190"/>
      <c r="O368" s="190"/>
      <c r="P368" s="190"/>
    </row>
    <row r="369" spans="1:16" ht="15" customHeight="1" x14ac:dyDescent="0.25">
      <c r="A369" s="72" t="s">
        <v>375</v>
      </c>
      <c r="B369" s="64" t="s">
        <v>55</v>
      </c>
      <c r="C369" s="75">
        <v>228.77095</v>
      </c>
      <c r="D369" s="83"/>
      <c r="E369" s="74">
        <v>80.065880000000007</v>
      </c>
      <c r="F369" s="74">
        <v>11.16334</v>
      </c>
      <c r="G369" s="71"/>
      <c r="H369" s="74">
        <v>297.67349000000002</v>
      </c>
      <c r="I369" s="70"/>
      <c r="J369" s="84">
        <v>0</v>
      </c>
      <c r="K369" s="214"/>
      <c r="L369" s="214"/>
      <c r="M369" s="190"/>
      <c r="N369" s="190"/>
      <c r="O369" s="190"/>
      <c r="P369" s="190"/>
    </row>
    <row r="370" spans="1:16" ht="15" customHeight="1" x14ac:dyDescent="0.25">
      <c r="A370" s="72" t="s">
        <v>376</v>
      </c>
      <c r="B370" s="64" t="s">
        <v>55</v>
      </c>
      <c r="C370" s="75">
        <v>176.6499</v>
      </c>
      <c r="D370" s="83"/>
      <c r="E370" s="74">
        <v>317.26436999999999</v>
      </c>
      <c r="F370" s="74">
        <v>281.00518</v>
      </c>
      <c r="G370" s="71"/>
      <c r="H370" s="74">
        <v>212.71808999999999</v>
      </c>
      <c r="I370" s="70"/>
      <c r="J370" s="84">
        <v>0</v>
      </c>
      <c r="K370" s="214"/>
      <c r="L370" s="214"/>
      <c r="M370" s="190"/>
      <c r="N370" s="190"/>
      <c r="O370" s="190"/>
      <c r="P370" s="190"/>
    </row>
    <row r="371" spans="1:16" ht="15" customHeight="1" x14ac:dyDescent="0.25">
      <c r="A371" s="72" t="s">
        <v>377</v>
      </c>
      <c r="B371" s="64" t="s">
        <v>55</v>
      </c>
      <c r="C371" s="75">
        <v>16.412749999999999</v>
      </c>
      <c r="D371" s="83"/>
      <c r="E371" s="74">
        <v>115.06019999999999</v>
      </c>
      <c r="F371" s="74">
        <v>110.41731</v>
      </c>
      <c r="G371" s="71"/>
      <c r="H371" s="74">
        <v>21.05564</v>
      </c>
      <c r="I371" s="70"/>
      <c r="J371" s="84">
        <v>0</v>
      </c>
      <c r="K371" s="214"/>
      <c r="L371" s="214"/>
      <c r="M371" s="190"/>
      <c r="N371" s="205"/>
      <c r="O371" s="190"/>
      <c r="P371" s="190"/>
    </row>
    <row r="372" spans="1:16" ht="15" customHeight="1" x14ac:dyDescent="0.25">
      <c r="A372" s="72" t="s">
        <v>378</v>
      </c>
      <c r="B372" s="64" t="s">
        <v>55</v>
      </c>
      <c r="C372" s="75">
        <v>48.276360000000004</v>
      </c>
      <c r="D372" s="83"/>
      <c r="E372" s="74">
        <v>79.163259999999994</v>
      </c>
      <c r="F372" s="74">
        <v>70.557360000000003</v>
      </c>
      <c r="G372" s="71"/>
      <c r="H372" s="74">
        <v>56.882260000000002</v>
      </c>
      <c r="I372" s="70"/>
      <c r="J372" s="84">
        <v>0</v>
      </c>
      <c r="K372" s="214"/>
      <c r="L372" s="214"/>
      <c r="M372" s="190"/>
      <c r="N372" s="190"/>
      <c r="O372" s="190"/>
      <c r="P372" s="190"/>
    </row>
    <row r="373" spans="1:16" ht="15" customHeight="1" x14ac:dyDescent="0.25">
      <c r="A373" s="72" t="s">
        <v>380</v>
      </c>
      <c r="B373" s="64" t="s">
        <v>55</v>
      </c>
      <c r="C373" s="75">
        <v>26.998549999999998</v>
      </c>
      <c r="D373" s="83"/>
      <c r="E373" s="74">
        <v>46.121499999999997</v>
      </c>
      <c r="F373" s="74">
        <v>34.453600000000002</v>
      </c>
      <c r="G373" s="71"/>
      <c r="H373" s="74">
        <v>38.666449999999998</v>
      </c>
      <c r="I373" s="70"/>
      <c r="J373" s="84">
        <v>0</v>
      </c>
      <c r="K373" s="214"/>
      <c r="L373" s="214"/>
      <c r="M373" s="190"/>
      <c r="N373" s="205"/>
      <c r="O373" s="190"/>
      <c r="P373" s="190"/>
    </row>
    <row r="374" spans="1:16" ht="15" customHeight="1" x14ac:dyDescent="0.25">
      <c r="A374" s="72" t="s">
        <v>2013</v>
      </c>
      <c r="B374" s="64" t="s">
        <v>55</v>
      </c>
      <c r="C374" s="75">
        <v>121.48518</v>
      </c>
      <c r="D374" s="83"/>
      <c r="E374" s="74">
        <v>169.6362</v>
      </c>
      <c r="F374" s="74">
        <v>190.89903000000001</v>
      </c>
      <c r="G374" s="71"/>
      <c r="H374" s="74">
        <v>100.22235000000001</v>
      </c>
      <c r="I374" s="70"/>
      <c r="J374" s="84">
        <v>0</v>
      </c>
      <c r="K374" s="214"/>
      <c r="L374" s="214"/>
      <c r="M374" s="190"/>
      <c r="N374" s="205"/>
      <c r="O374" s="190"/>
      <c r="P374" s="190"/>
    </row>
    <row r="375" spans="1:16" ht="15" customHeight="1" x14ac:dyDescent="0.25">
      <c r="A375" s="72" t="s">
        <v>381</v>
      </c>
      <c r="B375" s="64" t="s">
        <v>55</v>
      </c>
      <c r="C375" s="75">
        <v>120.26963000000001</v>
      </c>
      <c r="D375" s="83"/>
      <c r="E375" s="74">
        <v>119.22246000000001</v>
      </c>
      <c r="F375" s="74">
        <v>115.72091</v>
      </c>
      <c r="G375" s="71"/>
      <c r="H375" s="74">
        <v>92.240250000000003</v>
      </c>
      <c r="I375" s="70"/>
      <c r="J375" s="84">
        <v>0</v>
      </c>
      <c r="K375" s="214"/>
      <c r="L375" s="214"/>
      <c r="M375" s="190"/>
      <c r="N375" s="190"/>
      <c r="O375" s="190"/>
      <c r="P375" s="190"/>
    </row>
    <row r="376" spans="1:16" ht="15" customHeight="1" x14ac:dyDescent="0.25">
      <c r="A376" s="72" t="s">
        <v>383</v>
      </c>
      <c r="B376" s="64" t="s">
        <v>55</v>
      </c>
      <c r="C376" s="75">
        <v>124.76416999999999</v>
      </c>
      <c r="D376" s="83"/>
      <c r="E376" s="74">
        <v>86.375050000000002</v>
      </c>
      <c r="F376" s="74">
        <v>56.501820000000002</v>
      </c>
      <c r="G376" s="71"/>
      <c r="H376" s="74">
        <v>155.32445000000001</v>
      </c>
      <c r="I376" s="70"/>
      <c r="J376" s="84">
        <v>0</v>
      </c>
      <c r="K376" s="214"/>
      <c r="L376" s="214"/>
      <c r="M376" s="190"/>
      <c r="N376" s="190"/>
      <c r="O376" s="190"/>
      <c r="P376" s="190"/>
    </row>
    <row r="377" spans="1:16" ht="15" customHeight="1" x14ac:dyDescent="0.25">
      <c r="A377" s="72" t="s">
        <v>384</v>
      </c>
      <c r="B377" s="64" t="s">
        <v>55</v>
      </c>
      <c r="C377" s="75">
        <v>45.828050000000005</v>
      </c>
      <c r="D377" s="83"/>
      <c r="E377" s="74">
        <v>21.86431</v>
      </c>
      <c r="F377" s="74">
        <v>7.45099</v>
      </c>
      <c r="G377" s="71"/>
      <c r="H377" s="74">
        <v>60.241370000000003</v>
      </c>
      <c r="I377" s="70"/>
      <c r="J377" s="84">
        <v>0</v>
      </c>
      <c r="K377" s="214"/>
      <c r="L377" s="214"/>
      <c r="M377" s="190"/>
      <c r="N377" s="190"/>
      <c r="O377" s="190"/>
      <c r="P377" s="190"/>
    </row>
    <row r="378" spans="1:16" ht="15" customHeight="1" x14ac:dyDescent="0.25">
      <c r="A378" s="72" t="s">
        <v>385</v>
      </c>
      <c r="B378" s="64" t="s">
        <v>55</v>
      </c>
      <c r="C378" s="75">
        <v>70.940699999999993</v>
      </c>
      <c r="D378" s="83"/>
      <c r="E378" s="74">
        <v>35.99</v>
      </c>
      <c r="F378" s="74">
        <v>49.777730000000005</v>
      </c>
      <c r="G378" s="71"/>
      <c r="H378" s="74">
        <v>57.152970000000003</v>
      </c>
      <c r="I378" s="70"/>
      <c r="J378" s="84">
        <v>0</v>
      </c>
      <c r="K378" s="214"/>
      <c r="L378" s="214"/>
      <c r="M378" s="190"/>
      <c r="N378" s="124"/>
      <c r="O378" s="190"/>
      <c r="P378" s="190"/>
    </row>
    <row r="379" spans="1:16" ht="15" customHeight="1" x14ac:dyDescent="0.25">
      <c r="A379" s="72" t="s">
        <v>386</v>
      </c>
      <c r="B379" s="64" t="s">
        <v>55</v>
      </c>
      <c r="C379" s="75">
        <v>67.650899999999993</v>
      </c>
      <c r="D379" s="83"/>
      <c r="E379" s="74">
        <v>63.939839999999997</v>
      </c>
      <c r="F379" s="74">
        <v>31.453900000000001</v>
      </c>
      <c r="G379" s="71"/>
      <c r="H379" s="74">
        <v>100.13683999999999</v>
      </c>
      <c r="I379" s="70"/>
      <c r="J379" s="84">
        <v>0</v>
      </c>
      <c r="K379" s="214"/>
      <c r="L379" s="214"/>
      <c r="M379" s="190"/>
      <c r="N379" s="190"/>
      <c r="O379" s="190"/>
      <c r="P379" s="190"/>
    </row>
    <row r="380" spans="1:16" ht="15" customHeight="1" x14ac:dyDescent="0.25">
      <c r="A380" s="72" t="s">
        <v>387</v>
      </c>
      <c r="B380" s="64" t="s">
        <v>55</v>
      </c>
      <c r="C380" s="75">
        <v>126.54303999999999</v>
      </c>
      <c r="D380" s="83"/>
      <c r="E380" s="74">
        <v>33.461379999999998</v>
      </c>
      <c r="F380" s="74">
        <v>6.1772999999999998</v>
      </c>
      <c r="G380" s="71"/>
      <c r="H380" s="74">
        <v>153.82712000000001</v>
      </c>
      <c r="I380" s="70"/>
      <c r="J380" s="84">
        <v>0</v>
      </c>
      <c r="K380" s="214"/>
      <c r="L380" s="214"/>
      <c r="M380" s="190"/>
      <c r="N380" s="190"/>
      <c r="O380" s="190"/>
      <c r="P380" s="190"/>
    </row>
    <row r="381" spans="1:16" ht="15" customHeight="1" x14ac:dyDescent="0.25">
      <c r="A381" s="72" t="s">
        <v>388</v>
      </c>
      <c r="B381" s="64" t="s">
        <v>55</v>
      </c>
      <c r="C381" s="75">
        <v>191.68633</v>
      </c>
      <c r="D381" s="83"/>
      <c r="E381" s="74">
        <v>98.355220000000003</v>
      </c>
      <c r="F381" s="74">
        <v>35.551410000000004</v>
      </c>
      <c r="G381" s="71"/>
      <c r="H381" s="74">
        <v>254.49014000000003</v>
      </c>
      <c r="I381" s="86"/>
      <c r="J381" s="84">
        <v>0</v>
      </c>
      <c r="K381" s="214"/>
      <c r="L381" s="214"/>
      <c r="M381" s="190"/>
      <c r="N381" s="190"/>
      <c r="O381" s="190"/>
      <c r="P381" s="190"/>
    </row>
    <row r="382" spans="1:16" ht="15" customHeight="1" x14ac:dyDescent="0.25">
      <c r="A382" s="72" t="s">
        <v>389</v>
      </c>
      <c r="B382" s="64" t="s">
        <v>55</v>
      </c>
      <c r="C382" s="75">
        <v>5.6867000000000001</v>
      </c>
      <c r="D382" s="83"/>
      <c r="E382" s="74">
        <v>57.125699999999995</v>
      </c>
      <c r="F382" s="74">
        <v>41.508849999999995</v>
      </c>
      <c r="G382" s="71"/>
      <c r="H382" s="74">
        <v>21.303549999999998</v>
      </c>
      <c r="I382" s="70"/>
      <c r="J382" s="84">
        <v>0</v>
      </c>
      <c r="K382" s="214"/>
      <c r="L382" s="214"/>
      <c r="M382" s="190"/>
      <c r="N382" s="205"/>
      <c r="O382" s="190"/>
      <c r="P382" s="190"/>
    </row>
    <row r="383" spans="1:16" ht="15" customHeight="1" x14ac:dyDescent="0.25">
      <c r="A383" s="72" t="s">
        <v>390</v>
      </c>
      <c r="B383" s="64" t="s">
        <v>55</v>
      </c>
      <c r="C383" s="75">
        <v>106.59380999999999</v>
      </c>
      <c r="D383" s="83"/>
      <c r="E383" s="74">
        <v>46.123139999999999</v>
      </c>
      <c r="F383" s="74">
        <v>20.55978</v>
      </c>
      <c r="G383" s="71"/>
      <c r="H383" s="74">
        <v>132.15717000000001</v>
      </c>
      <c r="I383" s="70"/>
      <c r="J383" s="84">
        <v>0</v>
      </c>
      <c r="K383" s="214"/>
      <c r="L383" s="214"/>
      <c r="M383" s="190"/>
      <c r="N383" s="190"/>
      <c r="O383" s="190"/>
      <c r="P383" s="190"/>
    </row>
    <row r="384" spans="1:16" ht="15" customHeight="1" x14ac:dyDescent="0.25">
      <c r="A384" s="72" t="s">
        <v>391</v>
      </c>
      <c r="B384" s="64" t="s">
        <v>55</v>
      </c>
      <c r="C384" s="75">
        <v>289.66329999999999</v>
      </c>
      <c r="D384" s="83"/>
      <c r="E384" s="74">
        <v>2.9210500000000001</v>
      </c>
      <c r="F384" s="74">
        <v>0</v>
      </c>
      <c r="G384" s="71"/>
      <c r="H384" s="74">
        <v>292.58434999999997</v>
      </c>
      <c r="I384" s="70"/>
      <c r="J384" s="84">
        <v>0</v>
      </c>
      <c r="K384" s="214"/>
      <c r="L384" s="214"/>
      <c r="M384" s="190"/>
      <c r="N384" s="190"/>
      <c r="O384" s="141"/>
      <c r="P384" s="190"/>
    </row>
    <row r="385" spans="1:16" ht="15" customHeight="1" x14ac:dyDescent="0.25">
      <c r="A385" s="72" t="s">
        <v>392</v>
      </c>
      <c r="B385" s="64" t="s">
        <v>55</v>
      </c>
      <c r="C385" s="75">
        <v>25.244700000000002</v>
      </c>
      <c r="D385" s="83"/>
      <c r="E385" s="74">
        <v>47.319760000000002</v>
      </c>
      <c r="F385" s="74">
        <v>29.236999999999998</v>
      </c>
      <c r="G385" s="71"/>
      <c r="H385" s="74">
        <v>43.327460000000002</v>
      </c>
      <c r="I385" s="70"/>
      <c r="J385" s="84">
        <v>0</v>
      </c>
      <c r="K385" s="214"/>
      <c r="L385" s="214"/>
      <c r="M385" s="190"/>
      <c r="N385" s="190"/>
      <c r="O385" s="190"/>
      <c r="P385" s="190"/>
    </row>
    <row r="386" spans="1:16" ht="15" customHeight="1" x14ac:dyDescent="0.25">
      <c r="A386" s="72" t="s">
        <v>393</v>
      </c>
      <c r="B386" s="64" t="s">
        <v>55</v>
      </c>
      <c r="C386" s="75">
        <v>85.626249999999999</v>
      </c>
      <c r="D386" s="83"/>
      <c r="E386" s="74">
        <v>79.156279999999995</v>
      </c>
      <c r="F386" s="74">
        <v>44.296720000000001</v>
      </c>
      <c r="G386" s="71"/>
      <c r="H386" s="74">
        <v>120.48581</v>
      </c>
      <c r="I386" s="70"/>
      <c r="J386" s="84">
        <v>0</v>
      </c>
      <c r="K386" s="214"/>
      <c r="L386" s="214"/>
      <c r="M386" s="190"/>
      <c r="N386" s="190"/>
      <c r="O386" s="190"/>
      <c r="P386" s="190"/>
    </row>
    <row r="387" spans="1:16" ht="15" customHeight="1" x14ac:dyDescent="0.25">
      <c r="A387" s="72" t="s">
        <v>394</v>
      </c>
      <c r="B387" s="64" t="s">
        <v>55</v>
      </c>
      <c r="C387" s="75">
        <v>190.50805</v>
      </c>
      <c r="D387" s="83"/>
      <c r="E387" s="74">
        <v>104.33067999999999</v>
      </c>
      <c r="F387" s="74">
        <v>62.348019999999998</v>
      </c>
      <c r="G387" s="71"/>
      <c r="H387" s="74">
        <v>235.18606</v>
      </c>
      <c r="I387" s="70"/>
      <c r="J387" s="84">
        <v>0</v>
      </c>
      <c r="K387" s="214"/>
      <c r="L387" s="214"/>
      <c r="M387" s="190"/>
      <c r="N387" s="190"/>
      <c r="O387" s="190"/>
      <c r="P387" s="190"/>
    </row>
    <row r="388" spans="1:16" ht="15" customHeight="1" x14ac:dyDescent="0.25">
      <c r="A388" s="72" t="s">
        <v>395</v>
      </c>
      <c r="B388" s="64" t="s">
        <v>55</v>
      </c>
      <c r="C388" s="75">
        <v>162.84866</v>
      </c>
      <c r="D388" s="83"/>
      <c r="E388" s="74">
        <v>140.39042999999998</v>
      </c>
      <c r="F388" s="74">
        <v>88.599039999999988</v>
      </c>
      <c r="G388" s="71"/>
      <c r="H388" s="74">
        <v>226.4256</v>
      </c>
      <c r="I388" s="70"/>
      <c r="J388" s="84">
        <v>0</v>
      </c>
      <c r="K388" s="214"/>
      <c r="L388" s="214"/>
      <c r="M388" s="190"/>
      <c r="N388" s="190"/>
      <c r="O388" s="190"/>
      <c r="P388" s="190"/>
    </row>
    <row r="389" spans="1:16" ht="15" customHeight="1" x14ac:dyDescent="0.25">
      <c r="A389" s="72" t="s">
        <v>396</v>
      </c>
      <c r="B389" s="64" t="s">
        <v>55</v>
      </c>
      <c r="C389" s="75">
        <v>172.52715000000001</v>
      </c>
      <c r="D389" s="83"/>
      <c r="E389" s="74">
        <v>81.481409999999997</v>
      </c>
      <c r="F389" s="74">
        <v>22.389029999999998</v>
      </c>
      <c r="G389" s="71"/>
      <c r="H389" s="74">
        <v>231.61953</v>
      </c>
      <c r="I389" s="70"/>
      <c r="J389" s="84">
        <v>0</v>
      </c>
      <c r="K389" s="214"/>
      <c r="L389" s="214"/>
      <c r="M389" s="190"/>
      <c r="N389" s="190"/>
      <c r="O389" s="190"/>
      <c r="P389" s="190"/>
    </row>
    <row r="390" spans="1:16" ht="15" customHeight="1" x14ac:dyDescent="0.25">
      <c r="A390" s="72" t="s">
        <v>397</v>
      </c>
      <c r="B390" s="64" t="s">
        <v>55</v>
      </c>
      <c r="C390" s="75">
        <v>40.168550000000003</v>
      </c>
      <c r="D390" s="83"/>
      <c r="E390" s="74">
        <v>97.414820000000006</v>
      </c>
      <c r="F390" s="74">
        <v>86.118809999999996</v>
      </c>
      <c r="G390" s="71"/>
      <c r="H390" s="74">
        <v>207.07876000000002</v>
      </c>
      <c r="I390" s="70"/>
      <c r="J390" s="84">
        <v>0</v>
      </c>
      <c r="K390" s="214"/>
      <c r="L390" s="214"/>
      <c r="M390" s="190"/>
      <c r="N390" s="190"/>
      <c r="O390" s="190"/>
      <c r="P390" s="190"/>
    </row>
    <row r="391" spans="1:16" ht="15" customHeight="1" x14ac:dyDescent="0.25">
      <c r="A391" s="72" t="s">
        <v>398</v>
      </c>
      <c r="B391" s="64" t="s">
        <v>55</v>
      </c>
      <c r="C391" s="75">
        <v>61.076480000000004</v>
      </c>
      <c r="D391" s="75"/>
      <c r="E391" s="74">
        <v>41.372339999999994</v>
      </c>
      <c r="F391" s="74">
        <v>34.538539999999998</v>
      </c>
      <c r="G391" s="71"/>
      <c r="H391" s="74">
        <v>67.91028</v>
      </c>
      <c r="I391" s="70"/>
      <c r="J391" s="84">
        <v>0</v>
      </c>
      <c r="K391" s="214"/>
      <c r="L391" s="214"/>
      <c r="M391" s="190"/>
      <c r="N391" s="190"/>
      <c r="O391" s="190"/>
      <c r="P391" s="190"/>
    </row>
    <row r="392" spans="1:16" ht="15" customHeight="1" x14ac:dyDescent="0.25">
      <c r="A392" s="72" t="s">
        <v>399</v>
      </c>
      <c r="B392" s="64" t="s">
        <v>55</v>
      </c>
      <c r="C392" s="75">
        <v>37.941449999999996</v>
      </c>
      <c r="D392" s="83"/>
      <c r="E392" s="74">
        <v>62.130879999999998</v>
      </c>
      <c r="F392" s="74">
        <v>50.307099999999998</v>
      </c>
      <c r="G392" s="71"/>
      <c r="H392" s="74">
        <v>49.765230000000003</v>
      </c>
      <c r="I392" s="70"/>
      <c r="J392" s="84">
        <v>0</v>
      </c>
      <c r="K392" s="214"/>
      <c r="L392" s="214"/>
      <c r="M392" s="190"/>
      <c r="N392" s="190"/>
      <c r="O392" s="190"/>
      <c r="P392" s="190"/>
    </row>
    <row r="393" spans="1:16" ht="15" customHeight="1" x14ac:dyDescent="0.25">
      <c r="A393" s="72" t="s">
        <v>400</v>
      </c>
      <c r="B393" s="64" t="s">
        <v>55</v>
      </c>
      <c r="C393" s="75">
        <v>109.07066999999999</v>
      </c>
      <c r="D393" s="83"/>
      <c r="E393" s="74">
        <v>61.608830000000005</v>
      </c>
      <c r="F393" s="74">
        <v>37.653300000000002</v>
      </c>
      <c r="G393" s="71"/>
      <c r="H393" s="74">
        <v>133.02620000000002</v>
      </c>
      <c r="I393" s="70"/>
      <c r="J393" s="84">
        <v>0</v>
      </c>
      <c r="K393" s="214"/>
      <c r="L393" s="214"/>
      <c r="M393" s="190"/>
      <c r="N393" s="190"/>
      <c r="O393" s="190"/>
      <c r="P393" s="190"/>
    </row>
    <row r="394" spans="1:16" ht="15" customHeight="1" x14ac:dyDescent="0.25">
      <c r="A394" s="72" t="s">
        <v>401</v>
      </c>
      <c r="B394" s="64" t="s">
        <v>55</v>
      </c>
      <c r="C394" s="75">
        <v>43.115389999999998</v>
      </c>
      <c r="D394" s="83"/>
      <c r="E394" s="74">
        <v>46.437309999999997</v>
      </c>
      <c r="F394" s="74">
        <v>35.503809999999994</v>
      </c>
      <c r="G394" s="71"/>
      <c r="H394" s="74">
        <v>54.04889</v>
      </c>
      <c r="I394" s="70"/>
      <c r="J394" s="84">
        <v>0</v>
      </c>
      <c r="K394" s="214"/>
      <c r="L394" s="214"/>
      <c r="M394" s="190"/>
      <c r="N394" s="190"/>
      <c r="O394" s="190"/>
      <c r="P394" s="190"/>
    </row>
    <row r="395" spans="1:16" ht="15" customHeight="1" x14ac:dyDescent="0.25">
      <c r="A395" s="72" t="s">
        <v>402</v>
      </c>
      <c r="B395" s="64" t="s">
        <v>55</v>
      </c>
      <c r="C395" s="75">
        <v>122.76785000000001</v>
      </c>
      <c r="D395" s="83"/>
      <c r="E395" s="74">
        <v>63.35707</v>
      </c>
      <c r="F395" s="74">
        <v>33.836599999999997</v>
      </c>
      <c r="G395" s="71"/>
      <c r="H395" s="74">
        <v>152.28832</v>
      </c>
      <c r="I395" s="70"/>
      <c r="J395" s="84">
        <v>0</v>
      </c>
      <c r="K395" s="214"/>
      <c r="L395" s="214"/>
      <c r="M395" s="190"/>
      <c r="N395" s="190"/>
      <c r="O395" s="190"/>
      <c r="P395" s="190"/>
    </row>
    <row r="396" spans="1:16" ht="15" customHeight="1" x14ac:dyDescent="0.25">
      <c r="A396" s="72" t="s">
        <v>403</v>
      </c>
      <c r="B396" s="64" t="s">
        <v>55</v>
      </c>
      <c r="C396" s="75">
        <v>322.68640000000005</v>
      </c>
      <c r="D396" s="83"/>
      <c r="E396" s="74">
        <v>126.49222999999999</v>
      </c>
      <c r="F396" s="74">
        <v>26.48</v>
      </c>
      <c r="G396" s="71"/>
      <c r="H396" s="74">
        <v>422.69862999999998</v>
      </c>
      <c r="I396" s="70"/>
      <c r="J396" s="84">
        <v>0</v>
      </c>
      <c r="K396" s="214"/>
      <c r="L396" s="214"/>
      <c r="M396" s="190"/>
      <c r="N396" s="190"/>
      <c r="O396" s="190"/>
      <c r="P396" s="190"/>
    </row>
    <row r="397" spans="1:16" ht="15" customHeight="1" x14ac:dyDescent="0.25">
      <c r="A397" s="72" t="s">
        <v>3195</v>
      </c>
      <c r="B397" s="64" t="s">
        <v>55</v>
      </c>
      <c r="C397" s="75">
        <v>828.21024</v>
      </c>
      <c r="D397" s="83"/>
      <c r="E397" s="74">
        <v>485.642</v>
      </c>
      <c r="F397" s="74">
        <v>542.7133</v>
      </c>
      <c r="G397" s="71"/>
      <c r="H397" s="74">
        <v>940.96573999999998</v>
      </c>
      <c r="I397" s="70"/>
      <c r="J397" s="84">
        <v>0</v>
      </c>
      <c r="K397" s="214"/>
      <c r="L397" s="214"/>
      <c r="M397" s="190"/>
      <c r="N397" s="124"/>
      <c r="O397" s="190"/>
      <c r="P397" s="190"/>
    </row>
    <row r="398" spans="1:16" ht="15" customHeight="1" x14ac:dyDescent="0.25">
      <c r="A398" s="72" t="s">
        <v>404</v>
      </c>
      <c r="B398" s="64" t="s">
        <v>55</v>
      </c>
      <c r="C398" s="75">
        <v>229.53210000000001</v>
      </c>
      <c r="D398" s="83"/>
      <c r="E398" s="74">
        <v>115.79430000000001</v>
      </c>
      <c r="F398" s="74">
        <v>61.733930000000001</v>
      </c>
      <c r="G398" s="71"/>
      <c r="H398" s="74">
        <v>283.59246999999999</v>
      </c>
      <c r="I398" s="70"/>
      <c r="J398" s="84">
        <v>0</v>
      </c>
      <c r="K398" s="214"/>
      <c r="L398" s="214"/>
      <c r="M398" s="190"/>
      <c r="N398" s="205"/>
      <c r="O398" s="190"/>
      <c r="P398" s="190"/>
    </row>
    <row r="399" spans="1:16" ht="15" customHeight="1" x14ac:dyDescent="0.25">
      <c r="A399" s="72" t="s">
        <v>405</v>
      </c>
      <c r="B399" s="64" t="s">
        <v>55</v>
      </c>
      <c r="C399" s="75">
        <v>102.27351</v>
      </c>
      <c r="D399" s="83"/>
      <c r="E399" s="74">
        <v>58.576269999999994</v>
      </c>
      <c r="F399" s="74">
        <v>29.3215</v>
      </c>
      <c r="G399" s="71"/>
      <c r="H399" s="74">
        <v>131.52828</v>
      </c>
      <c r="I399" s="70"/>
      <c r="J399" s="84">
        <v>0</v>
      </c>
      <c r="K399" s="214"/>
      <c r="L399" s="214"/>
      <c r="M399" s="190"/>
      <c r="N399" s="190"/>
      <c r="O399" s="190"/>
      <c r="P399" s="190"/>
    </row>
    <row r="400" spans="1:16" ht="15" customHeight="1" x14ac:dyDescent="0.25">
      <c r="A400" s="72" t="s">
        <v>406</v>
      </c>
      <c r="B400" s="64" t="s">
        <v>55</v>
      </c>
      <c r="C400" s="75">
        <v>110.35525</v>
      </c>
      <c r="D400" s="83"/>
      <c r="E400" s="74">
        <v>40.842349999999996</v>
      </c>
      <c r="F400" s="74">
        <v>0</v>
      </c>
      <c r="G400" s="71"/>
      <c r="H400" s="74">
        <v>151.19759999999999</v>
      </c>
      <c r="I400" s="70"/>
      <c r="J400" s="84">
        <v>0</v>
      </c>
      <c r="K400" s="214"/>
      <c r="L400" s="214"/>
      <c r="M400" s="190"/>
      <c r="N400" s="190"/>
      <c r="O400" s="141"/>
      <c r="P400" s="190"/>
    </row>
    <row r="401" spans="1:16" ht="15" customHeight="1" x14ac:dyDescent="0.25">
      <c r="A401" s="72" t="s">
        <v>407</v>
      </c>
      <c r="B401" s="64" t="s">
        <v>55</v>
      </c>
      <c r="C401" s="75">
        <v>224.91389999999998</v>
      </c>
      <c r="D401" s="83"/>
      <c r="E401" s="74">
        <v>70.468829999999997</v>
      </c>
      <c r="F401" s="74">
        <v>0</v>
      </c>
      <c r="G401" s="71"/>
      <c r="H401" s="74">
        <v>295.38272999999998</v>
      </c>
      <c r="I401" s="70"/>
      <c r="J401" s="84">
        <v>0</v>
      </c>
      <c r="K401" s="214"/>
      <c r="L401" s="214"/>
      <c r="M401" s="190"/>
      <c r="N401" s="190"/>
      <c r="O401" s="141"/>
      <c r="P401" s="190"/>
    </row>
    <row r="402" spans="1:16" ht="15" customHeight="1" x14ac:dyDescent="0.25">
      <c r="A402" s="72" t="s">
        <v>408</v>
      </c>
      <c r="B402" s="64" t="s">
        <v>55</v>
      </c>
      <c r="C402" s="75">
        <v>43.7864</v>
      </c>
      <c r="D402" s="83"/>
      <c r="E402" s="74">
        <v>18.688749999999999</v>
      </c>
      <c r="F402" s="74">
        <v>7.6663500000000004</v>
      </c>
      <c r="G402" s="71"/>
      <c r="H402" s="74">
        <v>54.808800000000005</v>
      </c>
      <c r="I402" s="70"/>
      <c r="J402" s="84">
        <v>0</v>
      </c>
      <c r="K402" s="214"/>
      <c r="L402" s="214"/>
      <c r="M402" s="190"/>
      <c r="N402" s="190"/>
      <c r="O402" s="190"/>
      <c r="P402" s="190"/>
    </row>
    <row r="403" spans="1:16" ht="15" customHeight="1" x14ac:dyDescent="0.25">
      <c r="A403" s="72" t="s">
        <v>409</v>
      </c>
      <c r="B403" s="64" t="s">
        <v>55</v>
      </c>
      <c r="C403" s="75">
        <v>71.190899999999999</v>
      </c>
      <c r="D403" s="83"/>
      <c r="E403" s="74">
        <v>26.290770000000002</v>
      </c>
      <c r="F403" s="74">
        <v>0</v>
      </c>
      <c r="G403" s="71"/>
      <c r="H403" s="74">
        <v>97.481669999999994</v>
      </c>
      <c r="I403" s="70"/>
      <c r="J403" s="84">
        <v>0</v>
      </c>
      <c r="K403" s="214"/>
      <c r="L403" s="214"/>
      <c r="M403" s="190"/>
      <c r="N403" s="190"/>
      <c r="O403" s="141"/>
      <c r="P403" s="190"/>
    </row>
    <row r="404" spans="1:16" ht="15" customHeight="1" x14ac:dyDescent="0.25">
      <c r="A404" s="72" t="s">
        <v>410</v>
      </c>
      <c r="B404" s="64" t="s">
        <v>55</v>
      </c>
      <c r="C404" s="75">
        <v>117.10116000000001</v>
      </c>
      <c r="D404" s="83"/>
      <c r="E404" s="74">
        <v>36.81315</v>
      </c>
      <c r="F404" s="74">
        <v>0</v>
      </c>
      <c r="G404" s="71"/>
      <c r="H404" s="74">
        <v>153.91431</v>
      </c>
      <c r="I404" s="70"/>
      <c r="J404" s="84">
        <v>0</v>
      </c>
      <c r="K404" s="214"/>
      <c r="L404" s="214"/>
      <c r="M404" s="190"/>
      <c r="N404" s="190"/>
      <c r="O404" s="141"/>
      <c r="P404" s="190"/>
    </row>
    <row r="405" spans="1:16" ht="15" customHeight="1" x14ac:dyDescent="0.25">
      <c r="A405" s="72" t="s">
        <v>412</v>
      </c>
      <c r="B405" s="64" t="s">
        <v>55</v>
      </c>
      <c r="C405" s="75">
        <v>178.88279999999997</v>
      </c>
      <c r="D405" s="83"/>
      <c r="E405" s="74">
        <v>49.753480000000003</v>
      </c>
      <c r="F405" s="74">
        <v>5.4832000000000001</v>
      </c>
      <c r="G405" s="71"/>
      <c r="H405" s="74">
        <v>163.37508</v>
      </c>
      <c r="I405" s="70"/>
      <c r="J405" s="84">
        <v>0</v>
      </c>
      <c r="K405" s="214"/>
      <c r="L405" s="214"/>
      <c r="M405" s="190"/>
      <c r="N405" s="190"/>
      <c r="O405" s="190"/>
      <c r="P405" s="190"/>
    </row>
    <row r="406" spans="1:16" ht="15" customHeight="1" x14ac:dyDescent="0.25">
      <c r="A406" s="72" t="s">
        <v>413</v>
      </c>
      <c r="B406" s="64" t="s">
        <v>55</v>
      </c>
      <c r="C406" s="75">
        <v>58.53</v>
      </c>
      <c r="D406" s="83"/>
      <c r="E406" s="74">
        <v>13.36271</v>
      </c>
      <c r="F406" s="74">
        <v>0</v>
      </c>
      <c r="G406" s="71"/>
      <c r="H406" s="74"/>
      <c r="I406" s="74"/>
      <c r="J406" s="84">
        <v>0</v>
      </c>
      <c r="K406" s="214"/>
      <c r="L406" s="214"/>
      <c r="M406" s="190"/>
      <c r="N406" s="190"/>
      <c r="O406" s="141"/>
      <c r="P406" s="125"/>
    </row>
    <row r="407" spans="1:16" ht="15" customHeight="1" x14ac:dyDescent="0.25">
      <c r="A407" s="72" t="s">
        <v>414</v>
      </c>
      <c r="B407" s="64" t="s">
        <v>55</v>
      </c>
      <c r="C407" s="75">
        <v>34.053599999999996</v>
      </c>
      <c r="D407" s="83"/>
      <c r="E407" s="74">
        <v>10.61933</v>
      </c>
      <c r="F407" s="74">
        <v>0</v>
      </c>
      <c r="G407" s="71"/>
      <c r="H407" s="74">
        <v>44.672930000000001</v>
      </c>
      <c r="I407" s="70"/>
      <c r="J407" s="84">
        <v>0</v>
      </c>
      <c r="K407" s="214"/>
      <c r="L407" s="214"/>
      <c r="M407" s="190"/>
      <c r="N407" s="190"/>
      <c r="O407" s="141"/>
      <c r="P407" s="190"/>
    </row>
    <row r="408" spans="1:16" ht="15" customHeight="1" x14ac:dyDescent="0.25">
      <c r="A408" s="72" t="s">
        <v>3196</v>
      </c>
      <c r="B408" s="64" t="s">
        <v>55</v>
      </c>
      <c r="C408" s="75">
        <v>595.19743999999992</v>
      </c>
      <c r="D408" s="83"/>
      <c r="E408" s="74">
        <v>332.51059999999995</v>
      </c>
      <c r="F408" s="74">
        <v>487.54390000000001</v>
      </c>
      <c r="G408" s="71"/>
      <c r="H408" s="74">
        <v>440.58873999999997</v>
      </c>
      <c r="I408" s="70"/>
      <c r="J408" s="84">
        <v>0</v>
      </c>
      <c r="K408" s="214"/>
      <c r="L408" s="214"/>
      <c r="M408" s="190"/>
      <c r="N408" s="205"/>
      <c r="O408" s="190"/>
      <c r="P408" s="190"/>
    </row>
    <row r="409" spans="1:16" ht="15" customHeight="1" x14ac:dyDescent="0.25">
      <c r="A409" s="72" t="s">
        <v>415</v>
      </c>
      <c r="B409" s="64" t="s">
        <v>55</v>
      </c>
      <c r="C409" s="75">
        <v>94.942270000000008</v>
      </c>
      <c r="D409" s="75"/>
      <c r="E409" s="74">
        <v>43.3309</v>
      </c>
      <c r="F409" s="74">
        <v>51.149560000000001</v>
      </c>
      <c r="G409" s="71"/>
      <c r="H409" s="74">
        <v>1.089</v>
      </c>
      <c r="I409" s="70"/>
      <c r="J409" s="84">
        <v>0</v>
      </c>
      <c r="K409" s="214"/>
      <c r="L409" s="214"/>
      <c r="M409" s="190"/>
      <c r="N409" s="205"/>
      <c r="O409" s="190"/>
      <c r="P409" s="190"/>
    </row>
    <row r="410" spans="1:16" ht="15" customHeight="1" x14ac:dyDescent="0.25">
      <c r="A410" s="72" t="s">
        <v>416</v>
      </c>
      <c r="B410" s="64" t="s">
        <v>55</v>
      </c>
      <c r="C410" s="75">
        <v>269.24912</v>
      </c>
      <c r="D410" s="83"/>
      <c r="E410" s="74">
        <v>481.71022999999997</v>
      </c>
      <c r="F410" s="74">
        <v>450.27133000000003</v>
      </c>
      <c r="G410" s="71"/>
      <c r="H410" s="74">
        <v>294.73221999999998</v>
      </c>
      <c r="I410" s="70"/>
      <c r="J410" s="84">
        <v>0</v>
      </c>
      <c r="K410" s="214"/>
      <c r="L410" s="214"/>
      <c r="M410" s="190"/>
      <c r="N410" s="190"/>
      <c r="O410" s="190"/>
      <c r="P410" s="190"/>
    </row>
    <row r="411" spans="1:16" ht="15" customHeight="1" x14ac:dyDescent="0.25">
      <c r="A411" s="72" t="s">
        <v>417</v>
      </c>
      <c r="B411" s="64" t="s">
        <v>55</v>
      </c>
      <c r="C411" s="75">
        <v>382.43412000000001</v>
      </c>
      <c r="D411" s="83"/>
      <c r="E411" s="74">
        <v>875.94716000000005</v>
      </c>
      <c r="F411" s="74">
        <v>700.51091000000008</v>
      </c>
      <c r="G411" s="71"/>
      <c r="H411" s="74">
        <v>557.79077000000007</v>
      </c>
      <c r="I411" s="70"/>
      <c r="J411" s="84">
        <v>0</v>
      </c>
      <c r="K411" s="214"/>
      <c r="L411" s="214"/>
      <c r="M411" s="190"/>
      <c r="N411" s="190"/>
      <c r="O411" s="190"/>
      <c r="P411" s="190"/>
    </row>
    <row r="412" spans="1:16" ht="15" customHeight="1" x14ac:dyDescent="0.25">
      <c r="A412" s="72" t="s">
        <v>418</v>
      </c>
      <c r="B412" s="64" t="s">
        <v>55</v>
      </c>
      <c r="C412" s="75">
        <v>305.28649000000001</v>
      </c>
      <c r="D412" s="75"/>
      <c r="E412" s="74">
        <v>1769.93588</v>
      </c>
      <c r="F412" s="74">
        <v>1349.9406999999999</v>
      </c>
      <c r="G412" s="71"/>
      <c r="H412" s="74">
        <v>722.35509000000002</v>
      </c>
      <c r="I412" s="70"/>
      <c r="J412" s="84">
        <v>0</v>
      </c>
      <c r="K412" s="214"/>
      <c r="L412" s="214"/>
      <c r="M412" s="190"/>
      <c r="N412" s="190"/>
      <c r="O412" s="190"/>
      <c r="P412" s="190"/>
    </row>
    <row r="413" spans="1:16" ht="15" customHeight="1" x14ac:dyDescent="0.25">
      <c r="A413" s="72" t="s">
        <v>419</v>
      </c>
      <c r="B413" s="64" t="s">
        <v>55</v>
      </c>
      <c r="C413" s="75">
        <v>94.819029999999998</v>
      </c>
      <c r="D413" s="83"/>
      <c r="E413" s="74">
        <v>15.335930000000001</v>
      </c>
      <c r="F413" s="74">
        <v>28.146270000000001</v>
      </c>
      <c r="G413" s="71"/>
      <c r="H413" s="74">
        <v>91.14403999999999</v>
      </c>
      <c r="I413" s="70"/>
      <c r="J413" s="84">
        <v>0</v>
      </c>
      <c r="K413" s="214"/>
      <c r="L413" s="214"/>
      <c r="M413" s="190"/>
      <c r="N413" s="190"/>
      <c r="O413" s="190"/>
      <c r="P413" s="190"/>
    </row>
    <row r="414" spans="1:16" ht="15" customHeight="1" x14ac:dyDescent="0.25">
      <c r="A414" s="72" t="s">
        <v>420</v>
      </c>
      <c r="B414" s="64" t="s">
        <v>55</v>
      </c>
      <c r="C414" s="75">
        <v>73.176450000000003</v>
      </c>
      <c r="D414" s="83"/>
      <c r="E414" s="74">
        <v>33.215940000000003</v>
      </c>
      <c r="F414" s="74">
        <v>11.408059999999999</v>
      </c>
      <c r="G414" s="71"/>
      <c r="H414" s="74"/>
      <c r="I414" s="74">
        <v>-63.374480000000005</v>
      </c>
      <c r="J414" s="84">
        <v>0</v>
      </c>
      <c r="K414" s="214"/>
      <c r="L414" s="214"/>
      <c r="M414" s="190"/>
      <c r="N414" s="190"/>
      <c r="O414" s="190"/>
      <c r="P414" s="190"/>
    </row>
    <row r="415" spans="1:16" ht="15" customHeight="1" x14ac:dyDescent="0.25">
      <c r="A415" s="72" t="s">
        <v>3622</v>
      </c>
      <c r="B415" s="64" t="s">
        <v>55</v>
      </c>
      <c r="C415" s="75">
        <v>16.040399999999998</v>
      </c>
      <c r="D415" s="101"/>
      <c r="E415" s="74">
        <v>21.318000000000001</v>
      </c>
      <c r="F415" s="74">
        <v>29.947400000000002</v>
      </c>
      <c r="G415" s="71"/>
      <c r="H415" s="74">
        <v>7.4109999999999996</v>
      </c>
      <c r="I415" s="70"/>
      <c r="J415" s="84">
        <v>0</v>
      </c>
      <c r="K415" s="214"/>
      <c r="L415" s="214"/>
      <c r="M415" s="190"/>
      <c r="N415" s="124"/>
      <c r="O415" s="190"/>
      <c r="P415" s="190"/>
    </row>
    <row r="416" spans="1:16" ht="15" customHeight="1" x14ac:dyDescent="0.25">
      <c r="A416" s="72" t="s">
        <v>421</v>
      </c>
      <c r="B416" s="64" t="s">
        <v>55</v>
      </c>
      <c r="C416" s="75">
        <v>206.56676000000002</v>
      </c>
      <c r="D416" s="83"/>
      <c r="E416" s="74">
        <v>380.96170000000001</v>
      </c>
      <c r="F416" s="74">
        <v>320.87362000000002</v>
      </c>
      <c r="G416" s="71"/>
      <c r="H416" s="74">
        <v>260.48244</v>
      </c>
      <c r="I416" s="70"/>
      <c r="J416" s="84">
        <v>0</v>
      </c>
      <c r="K416" s="214"/>
      <c r="L416" s="214"/>
      <c r="M416" s="190"/>
      <c r="N416" s="205"/>
      <c r="O416" s="190"/>
      <c r="P416" s="190"/>
    </row>
    <row r="417" spans="1:16" ht="15" customHeight="1" x14ac:dyDescent="0.25">
      <c r="A417" s="72" t="s">
        <v>422</v>
      </c>
      <c r="B417" s="64" t="s">
        <v>55</v>
      </c>
      <c r="C417" s="75">
        <v>281.30365</v>
      </c>
      <c r="D417" s="83"/>
      <c r="E417" s="74">
        <v>321.29306000000003</v>
      </c>
      <c r="F417" s="74">
        <v>213.33824999999999</v>
      </c>
      <c r="G417" s="71"/>
      <c r="H417" s="74">
        <v>389.25846000000001</v>
      </c>
      <c r="I417" s="70"/>
      <c r="J417" s="84">
        <v>0</v>
      </c>
      <c r="K417" s="214"/>
      <c r="L417" s="214"/>
      <c r="M417" s="190"/>
      <c r="N417" s="190"/>
      <c r="O417" s="190"/>
      <c r="P417" s="190"/>
    </row>
    <row r="418" spans="1:16" ht="15" customHeight="1" x14ac:dyDescent="0.25">
      <c r="A418" s="72" t="s">
        <v>423</v>
      </c>
      <c r="B418" s="64" t="s">
        <v>55</v>
      </c>
      <c r="C418" s="75">
        <v>361.84517</v>
      </c>
      <c r="D418" s="83"/>
      <c r="E418" s="74">
        <v>492.65320000000003</v>
      </c>
      <c r="F418" s="74">
        <v>337.29222999999996</v>
      </c>
      <c r="G418" s="71"/>
      <c r="H418" s="74">
        <v>517.23398999999995</v>
      </c>
      <c r="I418" s="70"/>
      <c r="J418" s="84">
        <v>0</v>
      </c>
      <c r="K418" s="214"/>
      <c r="L418" s="214"/>
      <c r="M418" s="190"/>
      <c r="N418" s="205"/>
      <c r="O418" s="190"/>
      <c r="P418" s="190"/>
    </row>
    <row r="419" spans="1:16" ht="15" customHeight="1" x14ac:dyDescent="0.25">
      <c r="A419" s="72" t="s">
        <v>424</v>
      </c>
      <c r="B419" s="64" t="s">
        <v>55</v>
      </c>
      <c r="C419" s="75">
        <v>77.745249999999999</v>
      </c>
      <c r="D419" s="83"/>
      <c r="E419" s="74">
        <v>40.715089999999996</v>
      </c>
      <c r="F419" s="74">
        <v>11.232809999999999</v>
      </c>
      <c r="G419" s="71"/>
      <c r="H419" s="74">
        <v>107.22753</v>
      </c>
      <c r="I419" s="70"/>
      <c r="J419" s="84">
        <v>0</v>
      </c>
      <c r="K419" s="214"/>
      <c r="L419" s="214"/>
      <c r="M419" s="190"/>
      <c r="N419" s="190"/>
      <c r="O419" s="190"/>
      <c r="P419" s="190"/>
    </row>
    <row r="420" spans="1:16" ht="14.25" customHeight="1" x14ac:dyDescent="0.25">
      <c r="A420" s="72" t="s">
        <v>425</v>
      </c>
      <c r="B420" s="64" t="s">
        <v>55</v>
      </c>
      <c r="C420" s="75">
        <v>126.18865</v>
      </c>
      <c r="D420" s="83"/>
      <c r="E420" s="74">
        <v>70.967190000000002</v>
      </c>
      <c r="F420" s="74">
        <v>17.454429999999999</v>
      </c>
      <c r="G420" s="71"/>
      <c r="H420" s="74">
        <v>193.25523999999999</v>
      </c>
      <c r="I420" s="70"/>
      <c r="J420" s="84">
        <v>0</v>
      </c>
      <c r="K420" s="214"/>
      <c r="L420" s="214"/>
      <c r="M420" s="190"/>
      <c r="N420" s="190"/>
      <c r="O420" s="190"/>
      <c r="P420" s="190"/>
    </row>
    <row r="421" spans="1:16" ht="14.25" customHeight="1" x14ac:dyDescent="0.25">
      <c r="A421" s="72" t="s">
        <v>426</v>
      </c>
      <c r="B421" s="64" t="s">
        <v>55</v>
      </c>
      <c r="C421" s="75">
        <v>155.262</v>
      </c>
      <c r="D421" s="83"/>
      <c r="E421" s="74">
        <v>48.12321</v>
      </c>
      <c r="F421" s="74">
        <v>0</v>
      </c>
      <c r="G421" s="71"/>
      <c r="H421" s="74">
        <v>203.38521</v>
      </c>
      <c r="I421" s="70"/>
      <c r="J421" s="84">
        <v>0</v>
      </c>
      <c r="K421" s="214"/>
      <c r="L421" s="214"/>
      <c r="M421" s="190"/>
      <c r="N421" s="190"/>
      <c r="O421" s="141"/>
      <c r="P421" s="190"/>
    </row>
    <row r="422" spans="1:16" ht="14.25" customHeight="1" x14ac:dyDescent="0.25">
      <c r="A422" s="72" t="s">
        <v>427</v>
      </c>
      <c r="B422" s="64" t="s">
        <v>55</v>
      </c>
      <c r="C422" s="75">
        <v>41.312800000000003</v>
      </c>
      <c r="D422" s="83"/>
      <c r="E422" s="74">
        <v>12.804819999999999</v>
      </c>
      <c r="F422" s="74">
        <v>0</v>
      </c>
      <c r="G422" s="71"/>
      <c r="H422" s="74">
        <v>54.117620000000002</v>
      </c>
      <c r="I422" s="70"/>
      <c r="J422" s="84">
        <v>0</v>
      </c>
      <c r="K422" s="214"/>
      <c r="L422" s="214"/>
      <c r="M422" s="190"/>
      <c r="N422" s="190"/>
      <c r="O422" s="141"/>
      <c r="P422" s="190"/>
    </row>
    <row r="423" spans="1:16" ht="14.25" customHeight="1" x14ac:dyDescent="0.25">
      <c r="A423" s="72" t="s">
        <v>428</v>
      </c>
      <c r="B423" s="64" t="s">
        <v>55</v>
      </c>
      <c r="C423" s="75">
        <v>120.90916</v>
      </c>
      <c r="D423" s="83"/>
      <c r="E423" s="74">
        <v>63.252110000000002</v>
      </c>
      <c r="F423" s="74">
        <v>20.551029999999997</v>
      </c>
      <c r="G423" s="71"/>
      <c r="H423" s="74">
        <v>163.61024</v>
      </c>
      <c r="I423" s="70"/>
      <c r="J423" s="84">
        <v>0</v>
      </c>
      <c r="K423" s="214"/>
      <c r="L423" s="214"/>
      <c r="M423" s="190"/>
      <c r="N423" s="190"/>
      <c r="O423" s="190"/>
      <c r="P423" s="190"/>
    </row>
    <row r="424" spans="1:16" ht="15" customHeight="1" x14ac:dyDescent="0.25">
      <c r="A424" s="72" t="s">
        <v>429</v>
      </c>
      <c r="B424" s="64" t="s">
        <v>55</v>
      </c>
      <c r="C424" s="75">
        <v>756.56318999999996</v>
      </c>
      <c r="D424" s="83"/>
      <c r="E424" s="74">
        <v>469.91134000000005</v>
      </c>
      <c r="F424" s="74">
        <v>304.0487</v>
      </c>
      <c r="G424" s="71"/>
      <c r="H424" s="74">
        <v>894.70357999999999</v>
      </c>
      <c r="I424" s="70"/>
      <c r="J424" s="84">
        <v>0</v>
      </c>
      <c r="K424" s="214"/>
      <c r="L424" s="214"/>
      <c r="M424" s="190"/>
      <c r="N424" s="190"/>
      <c r="O424" s="190"/>
      <c r="P424" s="190"/>
    </row>
    <row r="425" spans="1:16" ht="15" customHeight="1" x14ac:dyDescent="0.25">
      <c r="A425" s="72" t="s">
        <v>430</v>
      </c>
      <c r="B425" s="64" t="s">
        <v>55</v>
      </c>
      <c r="C425" s="75">
        <v>206.20023999999998</v>
      </c>
      <c r="D425" s="83"/>
      <c r="E425" s="74">
        <v>168.95414000000002</v>
      </c>
      <c r="F425" s="74">
        <v>108.67456</v>
      </c>
      <c r="G425" s="71"/>
      <c r="H425" s="74">
        <v>266.96602000000001</v>
      </c>
      <c r="I425" s="70"/>
      <c r="J425" s="84">
        <v>0</v>
      </c>
      <c r="K425" s="214"/>
      <c r="L425" s="214"/>
      <c r="M425" s="190"/>
      <c r="N425" s="190"/>
      <c r="O425" s="190"/>
      <c r="P425" s="190"/>
    </row>
    <row r="426" spans="1:16" ht="15" customHeight="1" x14ac:dyDescent="0.25">
      <c r="A426" s="72" t="s">
        <v>431</v>
      </c>
      <c r="B426" s="64" t="s">
        <v>55</v>
      </c>
      <c r="C426" s="75">
        <v>185.93215000000001</v>
      </c>
      <c r="D426" s="83"/>
      <c r="E426" s="74">
        <v>91.348009999999988</v>
      </c>
      <c r="F426" s="74">
        <v>80.397869999999998</v>
      </c>
      <c r="G426" s="71"/>
      <c r="H426" s="74">
        <v>196.88229000000001</v>
      </c>
      <c r="I426" s="70"/>
      <c r="J426" s="84">
        <v>0</v>
      </c>
      <c r="K426" s="214"/>
      <c r="L426" s="214"/>
      <c r="M426" s="190"/>
      <c r="N426" s="190"/>
      <c r="O426" s="190"/>
      <c r="P426" s="190"/>
    </row>
    <row r="427" spans="1:16" ht="15" customHeight="1" x14ac:dyDescent="0.25">
      <c r="A427" s="72" t="s">
        <v>432</v>
      </c>
      <c r="B427" s="64" t="s">
        <v>55</v>
      </c>
      <c r="C427" s="75">
        <v>149.702</v>
      </c>
      <c r="D427" s="83"/>
      <c r="E427" s="74">
        <v>64.001980000000003</v>
      </c>
      <c r="F427" s="74">
        <v>49.160940000000004</v>
      </c>
      <c r="G427" s="71"/>
      <c r="H427" s="74">
        <v>170.52759</v>
      </c>
      <c r="I427" s="70"/>
      <c r="J427" s="84">
        <v>0</v>
      </c>
      <c r="K427" s="214"/>
      <c r="L427" s="214"/>
      <c r="M427" s="190"/>
      <c r="N427" s="190"/>
      <c r="O427" s="190"/>
      <c r="P427" s="190"/>
    </row>
    <row r="428" spans="1:16" ht="15" customHeight="1" x14ac:dyDescent="0.25">
      <c r="A428" s="72" t="s">
        <v>433</v>
      </c>
      <c r="B428" s="64" t="s">
        <v>55</v>
      </c>
      <c r="C428" s="75">
        <v>136.79504</v>
      </c>
      <c r="D428" s="83"/>
      <c r="E428" s="74">
        <v>79.660800000000009</v>
      </c>
      <c r="F428" s="74">
        <v>46.680870000000006</v>
      </c>
      <c r="G428" s="71"/>
      <c r="H428" s="74">
        <v>173.50255999999999</v>
      </c>
      <c r="I428" s="86"/>
      <c r="J428" s="84">
        <v>0</v>
      </c>
      <c r="K428" s="214"/>
      <c r="L428" s="214"/>
      <c r="M428" s="190"/>
      <c r="N428" s="205"/>
      <c r="O428" s="190"/>
      <c r="P428" s="190"/>
    </row>
    <row r="429" spans="1:16" ht="15" customHeight="1" x14ac:dyDescent="0.25">
      <c r="A429" s="72" t="s">
        <v>434</v>
      </c>
      <c r="B429" s="64" t="s">
        <v>55</v>
      </c>
      <c r="C429" s="75">
        <v>251.65010000000001</v>
      </c>
      <c r="D429" s="83"/>
      <c r="E429" s="74">
        <v>114.62111999999999</v>
      </c>
      <c r="F429" s="74">
        <v>35.992629999999998</v>
      </c>
      <c r="G429" s="71"/>
      <c r="H429" s="74">
        <v>337.09848999999997</v>
      </c>
      <c r="I429" s="70"/>
      <c r="J429" s="84">
        <v>0</v>
      </c>
      <c r="K429" s="214"/>
      <c r="L429" s="214"/>
      <c r="M429" s="190"/>
      <c r="N429" s="190"/>
      <c r="O429" s="190"/>
      <c r="P429" s="190"/>
    </row>
    <row r="430" spans="1:16" ht="15" customHeight="1" x14ac:dyDescent="0.25">
      <c r="A430" s="72" t="s">
        <v>435</v>
      </c>
      <c r="B430" s="64" t="s">
        <v>55</v>
      </c>
      <c r="C430" s="75">
        <v>10.207600000000001</v>
      </c>
      <c r="D430" s="83"/>
      <c r="E430" s="74">
        <v>32.182589999999998</v>
      </c>
      <c r="F430" s="74">
        <v>30.26464</v>
      </c>
      <c r="G430" s="71"/>
      <c r="H430" s="74">
        <v>12.125549999999999</v>
      </c>
      <c r="I430" s="86"/>
      <c r="J430" s="84">
        <v>0</v>
      </c>
      <c r="K430" s="214"/>
      <c r="L430" s="214"/>
      <c r="M430" s="190"/>
      <c r="N430" s="190"/>
      <c r="O430" s="190"/>
      <c r="P430" s="190"/>
    </row>
    <row r="431" spans="1:16" ht="15" customHeight="1" x14ac:dyDescent="0.25">
      <c r="A431" s="72" t="s">
        <v>436</v>
      </c>
      <c r="B431" s="64" t="s">
        <v>55</v>
      </c>
      <c r="C431" s="75">
        <v>204.34979999999999</v>
      </c>
      <c r="D431" s="83"/>
      <c r="E431" s="74">
        <v>27.852810000000002</v>
      </c>
      <c r="F431" s="74">
        <v>7.98576</v>
      </c>
      <c r="G431" s="71"/>
      <c r="H431" s="74">
        <v>224.21684999999999</v>
      </c>
      <c r="I431" s="70"/>
      <c r="J431" s="84">
        <v>0</v>
      </c>
      <c r="K431" s="214"/>
      <c r="L431" s="214"/>
      <c r="M431" s="190"/>
      <c r="N431" s="190"/>
      <c r="O431" s="190"/>
      <c r="P431" s="190"/>
    </row>
    <row r="432" spans="1:16" ht="15" customHeight="1" x14ac:dyDescent="0.25">
      <c r="A432" s="72" t="s">
        <v>437</v>
      </c>
      <c r="B432" s="64" t="s">
        <v>55</v>
      </c>
      <c r="C432" s="75">
        <v>81.330799999999996</v>
      </c>
      <c r="D432" s="83"/>
      <c r="E432" s="74">
        <v>128.22757000000001</v>
      </c>
      <c r="F432" s="74">
        <v>123.26737</v>
      </c>
      <c r="G432" s="71"/>
      <c r="H432" s="74">
        <v>108.39100000000001</v>
      </c>
      <c r="I432" s="70"/>
      <c r="J432" s="84">
        <v>0</v>
      </c>
      <c r="K432" s="214"/>
      <c r="L432" s="214"/>
      <c r="M432" s="190"/>
      <c r="N432" s="190"/>
      <c r="O432" s="190"/>
      <c r="P432" s="190"/>
    </row>
    <row r="433" spans="1:16" ht="15" customHeight="1" x14ac:dyDescent="0.25">
      <c r="A433" s="72" t="s">
        <v>438</v>
      </c>
      <c r="B433" s="64" t="s">
        <v>55</v>
      </c>
      <c r="C433" s="75">
        <v>86.749850000000009</v>
      </c>
      <c r="D433" s="83"/>
      <c r="E433" s="74">
        <v>43.951149999999998</v>
      </c>
      <c r="F433" s="74">
        <v>11.12622</v>
      </c>
      <c r="G433" s="71"/>
      <c r="H433" s="74">
        <v>119.57478</v>
      </c>
      <c r="I433" s="86"/>
      <c r="J433" s="84">
        <v>0</v>
      </c>
      <c r="K433" s="214"/>
      <c r="L433" s="214"/>
      <c r="M433" s="190"/>
      <c r="N433" s="190"/>
      <c r="O433" s="190"/>
      <c r="P433" s="190"/>
    </row>
    <row r="434" spans="1:16" ht="14.25" customHeight="1" x14ac:dyDescent="0.25">
      <c r="A434" s="72" t="s">
        <v>439</v>
      </c>
      <c r="B434" s="64" t="s">
        <v>55</v>
      </c>
      <c r="C434" s="75">
        <v>41.164699999999996</v>
      </c>
      <c r="D434" s="83"/>
      <c r="E434" s="74">
        <v>14.48564</v>
      </c>
      <c r="F434" s="74">
        <v>0</v>
      </c>
      <c r="G434" s="71"/>
      <c r="H434" s="74">
        <v>55.65034</v>
      </c>
      <c r="I434" s="70"/>
      <c r="J434" s="84">
        <v>0</v>
      </c>
      <c r="K434" s="214"/>
      <c r="L434" s="214"/>
      <c r="M434" s="190"/>
      <c r="N434" s="190"/>
      <c r="O434" s="141"/>
      <c r="P434" s="190"/>
    </row>
    <row r="435" spans="1:16" ht="15" customHeight="1" x14ac:dyDescent="0.25">
      <c r="A435" s="72" t="s">
        <v>440</v>
      </c>
      <c r="B435" s="64" t="s">
        <v>55</v>
      </c>
      <c r="C435" s="75">
        <v>154.56664999999998</v>
      </c>
      <c r="D435" s="83"/>
      <c r="E435" s="74">
        <v>64.933700000000002</v>
      </c>
      <c r="F435" s="74">
        <v>12.39705</v>
      </c>
      <c r="G435" s="71"/>
      <c r="H435" s="74">
        <v>207.10329999999999</v>
      </c>
      <c r="I435" s="70"/>
      <c r="J435" s="84">
        <v>0</v>
      </c>
      <c r="K435" s="214"/>
      <c r="L435" s="214"/>
      <c r="M435" s="190"/>
      <c r="N435" s="205"/>
      <c r="O435" s="190"/>
      <c r="P435" s="190"/>
    </row>
    <row r="436" spans="1:16" ht="15" customHeight="1" x14ac:dyDescent="0.25">
      <c r="A436" s="72" t="s">
        <v>441</v>
      </c>
      <c r="B436" s="64" t="s">
        <v>55</v>
      </c>
      <c r="C436" s="75">
        <v>209.083</v>
      </c>
      <c r="D436" s="83"/>
      <c r="E436" s="74">
        <v>78.508830000000003</v>
      </c>
      <c r="F436" s="74">
        <v>8.4825599999999994</v>
      </c>
      <c r="G436" s="71"/>
      <c r="H436" s="74">
        <v>279.10927000000004</v>
      </c>
      <c r="I436" s="70"/>
      <c r="J436" s="84">
        <v>0</v>
      </c>
      <c r="K436" s="214"/>
      <c r="L436" s="214"/>
      <c r="M436" s="190"/>
      <c r="N436" s="190"/>
      <c r="O436" s="190"/>
      <c r="P436" s="190"/>
    </row>
    <row r="437" spans="1:16" ht="15" customHeight="1" x14ac:dyDescent="0.25">
      <c r="A437" s="72" t="s">
        <v>442</v>
      </c>
      <c r="B437" s="64" t="s">
        <v>55</v>
      </c>
      <c r="C437" s="75">
        <v>170.9803</v>
      </c>
      <c r="D437" s="83"/>
      <c r="E437" s="74">
        <v>96.954239999999999</v>
      </c>
      <c r="F437" s="74">
        <v>47.319589999999998</v>
      </c>
      <c r="G437" s="71"/>
      <c r="H437" s="74">
        <v>220.61495000000002</v>
      </c>
      <c r="I437" s="70"/>
      <c r="J437" s="84">
        <v>0</v>
      </c>
      <c r="K437" s="214"/>
      <c r="L437" s="214"/>
      <c r="M437" s="190"/>
      <c r="N437" s="190"/>
      <c r="O437" s="190"/>
      <c r="P437" s="190"/>
    </row>
    <row r="438" spans="1:16" ht="15" customHeight="1" x14ac:dyDescent="0.25">
      <c r="A438" s="72" t="s">
        <v>443</v>
      </c>
      <c r="B438" s="64" t="s">
        <v>55</v>
      </c>
      <c r="C438" s="75">
        <v>126.41385000000001</v>
      </c>
      <c r="D438" s="83"/>
      <c r="E438" s="74">
        <v>52.375410000000002</v>
      </c>
      <c r="F438" s="74">
        <v>0.27625</v>
      </c>
      <c r="G438" s="71"/>
      <c r="H438" s="74">
        <v>178.51301000000001</v>
      </c>
      <c r="I438" s="70"/>
      <c r="J438" s="84">
        <v>0</v>
      </c>
      <c r="K438" s="214"/>
      <c r="L438" s="214"/>
      <c r="M438" s="190"/>
      <c r="N438" s="190"/>
      <c r="O438" s="142"/>
      <c r="P438" s="190"/>
    </row>
    <row r="439" spans="1:16" ht="15" customHeight="1" x14ac:dyDescent="0.25">
      <c r="A439" s="72" t="s">
        <v>444</v>
      </c>
      <c r="B439" s="64" t="s">
        <v>55</v>
      </c>
      <c r="C439" s="75">
        <v>95.188299999999998</v>
      </c>
      <c r="D439" s="83"/>
      <c r="E439" s="74">
        <v>54.217010000000002</v>
      </c>
      <c r="F439" s="74">
        <v>37.936169999999997</v>
      </c>
      <c r="G439" s="71"/>
      <c r="H439" s="74">
        <v>111.46914</v>
      </c>
      <c r="I439" s="70"/>
      <c r="J439" s="84">
        <v>0</v>
      </c>
      <c r="K439" s="214"/>
      <c r="L439" s="214"/>
      <c r="M439" s="190"/>
      <c r="N439" s="190"/>
      <c r="O439" s="190"/>
      <c r="P439" s="190"/>
    </row>
    <row r="440" spans="1:16" ht="15" customHeight="1" x14ac:dyDescent="0.25">
      <c r="A440" s="72" t="s">
        <v>3197</v>
      </c>
      <c r="B440" s="64" t="s">
        <v>55</v>
      </c>
      <c r="C440" s="75">
        <v>47.117449999999998</v>
      </c>
      <c r="D440" s="83"/>
      <c r="E440" s="74">
        <v>48.711349999999996</v>
      </c>
      <c r="F440" s="74">
        <v>33.981619999999999</v>
      </c>
      <c r="G440" s="71"/>
      <c r="H440" s="74">
        <v>67.660679999999999</v>
      </c>
      <c r="I440" s="70"/>
      <c r="J440" s="84">
        <v>0</v>
      </c>
      <c r="K440" s="214"/>
      <c r="L440" s="214"/>
      <c r="M440" s="190"/>
      <c r="N440" s="190"/>
      <c r="O440" s="190"/>
      <c r="P440" s="190"/>
    </row>
    <row r="441" spans="1:16" ht="15" customHeight="1" x14ac:dyDescent="0.25">
      <c r="A441" s="72" t="s">
        <v>445</v>
      </c>
      <c r="B441" s="64" t="s">
        <v>55</v>
      </c>
      <c r="C441" s="75">
        <v>346.78575999999998</v>
      </c>
      <c r="D441" s="83"/>
      <c r="E441" s="74">
        <v>214.58949999999999</v>
      </c>
      <c r="F441" s="74">
        <v>93.405249999999995</v>
      </c>
      <c r="G441" s="71"/>
      <c r="H441" s="74">
        <v>467.97001</v>
      </c>
      <c r="I441" s="70"/>
      <c r="J441" s="84">
        <v>0</v>
      </c>
      <c r="K441" s="214"/>
      <c r="L441" s="214"/>
      <c r="M441" s="190"/>
      <c r="N441" s="205"/>
      <c r="O441" s="190"/>
      <c r="P441" s="190"/>
    </row>
    <row r="442" spans="1:16" ht="15" customHeight="1" x14ac:dyDescent="0.25">
      <c r="A442" s="72" t="s">
        <v>446</v>
      </c>
      <c r="B442" s="64" t="s">
        <v>55</v>
      </c>
      <c r="C442" s="75">
        <v>93.81</v>
      </c>
      <c r="D442" s="83"/>
      <c r="E442" s="74">
        <v>93.742750000000001</v>
      </c>
      <c r="F442" s="74">
        <v>66.524609999999996</v>
      </c>
      <c r="G442" s="71"/>
      <c r="H442" s="74">
        <v>121.02813999999999</v>
      </c>
      <c r="I442" s="70"/>
      <c r="J442" s="84">
        <v>0</v>
      </c>
      <c r="K442" s="214"/>
      <c r="L442" s="214"/>
      <c r="M442" s="190"/>
      <c r="N442" s="190"/>
      <c r="O442" s="190"/>
      <c r="P442" s="190"/>
    </row>
    <row r="443" spans="1:16" ht="15" customHeight="1" x14ac:dyDescent="0.25">
      <c r="A443" s="72" t="s">
        <v>447</v>
      </c>
      <c r="B443" s="64" t="s">
        <v>55</v>
      </c>
      <c r="C443" s="75">
        <v>63.007249999999999</v>
      </c>
      <c r="D443" s="83"/>
      <c r="E443" s="74">
        <v>51.518480000000004</v>
      </c>
      <c r="F443" s="74">
        <v>27.986689999999999</v>
      </c>
      <c r="G443" s="71"/>
      <c r="H443" s="74">
        <v>86.53904</v>
      </c>
      <c r="I443" s="70"/>
      <c r="J443" s="84">
        <v>0</v>
      </c>
      <c r="K443" s="214"/>
      <c r="L443" s="214"/>
      <c r="M443" s="190"/>
      <c r="N443" s="190"/>
      <c r="O443" s="190"/>
      <c r="P443" s="190"/>
    </row>
    <row r="444" spans="1:16" ht="15" customHeight="1" x14ac:dyDescent="0.25">
      <c r="A444" s="72" t="s">
        <v>448</v>
      </c>
      <c r="B444" s="64" t="s">
        <v>55</v>
      </c>
      <c r="C444" s="75">
        <v>74.097800000000007</v>
      </c>
      <c r="D444" s="83"/>
      <c r="E444" s="74">
        <v>38.906570000000002</v>
      </c>
      <c r="F444" s="74">
        <v>15.766639999999999</v>
      </c>
      <c r="G444" s="71"/>
      <c r="H444" s="74">
        <v>97.237729999999999</v>
      </c>
      <c r="I444" s="70"/>
      <c r="J444" s="84">
        <v>0</v>
      </c>
      <c r="K444" s="214"/>
      <c r="L444" s="214"/>
      <c r="M444" s="190"/>
      <c r="N444" s="190"/>
      <c r="O444" s="190"/>
      <c r="P444" s="190"/>
    </row>
    <row r="445" spans="1:16" ht="15" customHeight="1" x14ac:dyDescent="0.25">
      <c r="A445" s="72" t="s">
        <v>449</v>
      </c>
      <c r="B445" s="64" t="s">
        <v>55</v>
      </c>
      <c r="C445" s="75">
        <v>87.180250000000001</v>
      </c>
      <c r="D445" s="83"/>
      <c r="E445" s="74">
        <v>42.846690000000002</v>
      </c>
      <c r="F445" s="74">
        <v>8.4635499999999997</v>
      </c>
      <c r="G445" s="71"/>
      <c r="H445" s="74">
        <v>121.56339</v>
      </c>
      <c r="I445" s="70"/>
      <c r="J445" s="84">
        <v>0</v>
      </c>
      <c r="K445" s="214"/>
      <c r="L445" s="214"/>
      <c r="M445" s="190"/>
      <c r="N445" s="190"/>
      <c r="O445" s="190"/>
      <c r="P445" s="190"/>
    </row>
    <row r="446" spans="1:16" ht="15" customHeight="1" x14ac:dyDescent="0.25">
      <c r="A446" s="72" t="s">
        <v>450</v>
      </c>
      <c r="B446" s="64" t="s">
        <v>55</v>
      </c>
      <c r="C446" s="75">
        <v>82.843850000000003</v>
      </c>
      <c r="D446" s="83"/>
      <c r="E446" s="74">
        <v>57.535609999999998</v>
      </c>
      <c r="F446" s="74">
        <v>29.009400000000003</v>
      </c>
      <c r="G446" s="71"/>
      <c r="H446" s="74">
        <v>111.37006</v>
      </c>
      <c r="I446" s="70"/>
      <c r="J446" s="84">
        <v>0</v>
      </c>
      <c r="K446" s="214"/>
      <c r="L446" s="214"/>
      <c r="M446" s="190"/>
      <c r="N446" s="190"/>
      <c r="O446" s="190"/>
      <c r="P446" s="190"/>
    </row>
    <row r="447" spans="1:16" ht="15" customHeight="1" x14ac:dyDescent="0.25">
      <c r="A447" s="72" t="s">
        <v>451</v>
      </c>
      <c r="B447" s="64" t="s">
        <v>55</v>
      </c>
      <c r="C447" s="75">
        <v>77.602399999999989</v>
      </c>
      <c r="D447" s="83"/>
      <c r="E447" s="74">
        <v>42.066870000000002</v>
      </c>
      <c r="F447" s="74">
        <v>10.21611</v>
      </c>
      <c r="G447" s="71"/>
      <c r="H447" s="74">
        <v>109.45316</v>
      </c>
      <c r="I447" s="70"/>
      <c r="J447" s="84">
        <v>0</v>
      </c>
      <c r="K447" s="214"/>
      <c r="L447" s="214"/>
      <c r="M447" s="190"/>
      <c r="N447" s="190"/>
      <c r="O447" s="190"/>
      <c r="P447" s="190"/>
    </row>
    <row r="448" spans="1:16" ht="15" customHeight="1" x14ac:dyDescent="0.25">
      <c r="A448" s="72" t="s">
        <v>452</v>
      </c>
      <c r="B448" s="64" t="s">
        <v>55</v>
      </c>
      <c r="C448" s="75">
        <v>148.81920000000002</v>
      </c>
      <c r="D448" s="83"/>
      <c r="E448" s="74">
        <v>77.521110000000007</v>
      </c>
      <c r="F448" s="74">
        <v>23.510650000000002</v>
      </c>
      <c r="G448" s="71"/>
      <c r="H448" s="74">
        <v>202.82965999999999</v>
      </c>
      <c r="I448" s="70"/>
      <c r="J448" s="84">
        <v>0</v>
      </c>
      <c r="K448" s="214"/>
      <c r="L448" s="214"/>
      <c r="M448" s="190"/>
      <c r="N448" s="190"/>
      <c r="O448" s="190"/>
      <c r="P448" s="190"/>
    </row>
    <row r="449" spans="1:16" ht="15" customHeight="1" x14ac:dyDescent="0.25">
      <c r="A449" s="72" t="s">
        <v>453</v>
      </c>
      <c r="B449" s="64" t="s">
        <v>55</v>
      </c>
      <c r="C449" s="75">
        <v>59.920660000000005</v>
      </c>
      <c r="D449" s="83"/>
      <c r="E449" s="74">
        <v>44.084710000000001</v>
      </c>
      <c r="F449" s="74">
        <v>37.290330000000004</v>
      </c>
      <c r="G449" s="71"/>
      <c r="H449" s="74">
        <v>66.715039999999988</v>
      </c>
      <c r="I449" s="70"/>
      <c r="J449" s="84">
        <v>0</v>
      </c>
      <c r="K449" s="214"/>
      <c r="L449" s="214"/>
      <c r="M449" s="190"/>
      <c r="N449" s="190"/>
      <c r="O449" s="190"/>
      <c r="P449" s="190"/>
    </row>
    <row r="450" spans="1:16" ht="15" customHeight="1" x14ac:dyDescent="0.25">
      <c r="A450" s="72" t="s">
        <v>454</v>
      </c>
      <c r="B450" s="64" t="s">
        <v>55</v>
      </c>
      <c r="C450" s="75">
        <v>226.31989999999999</v>
      </c>
      <c r="D450" s="83"/>
      <c r="E450" s="74">
        <v>87.519630000000006</v>
      </c>
      <c r="F450" s="74">
        <v>24.33999</v>
      </c>
      <c r="G450" s="71"/>
      <c r="H450" s="74">
        <v>289.49953999999997</v>
      </c>
      <c r="I450" s="70"/>
      <c r="J450" s="84">
        <v>0</v>
      </c>
      <c r="K450" s="214"/>
      <c r="L450" s="214"/>
      <c r="M450" s="190"/>
      <c r="N450" s="190"/>
      <c r="O450" s="190"/>
      <c r="P450" s="190"/>
    </row>
    <row r="451" spans="1:16" ht="15" customHeight="1" x14ac:dyDescent="0.25">
      <c r="A451" s="72" t="s">
        <v>455</v>
      </c>
      <c r="B451" s="64" t="s">
        <v>55</v>
      </c>
      <c r="C451" s="75">
        <v>140.89109999999999</v>
      </c>
      <c r="D451" s="83"/>
      <c r="E451" s="74">
        <v>77.925370000000001</v>
      </c>
      <c r="F451" s="74">
        <v>45.641359999999999</v>
      </c>
      <c r="G451" s="71"/>
      <c r="H451" s="74">
        <v>173.17510999999999</v>
      </c>
      <c r="I451" s="70"/>
      <c r="J451" s="84">
        <v>0</v>
      </c>
      <c r="K451" s="214"/>
      <c r="L451" s="214"/>
      <c r="M451" s="190"/>
      <c r="N451" s="190"/>
      <c r="O451" s="190"/>
      <c r="P451" s="190"/>
    </row>
    <row r="452" spans="1:16" ht="15" customHeight="1" x14ac:dyDescent="0.25">
      <c r="A452" s="72" t="s">
        <v>456</v>
      </c>
      <c r="B452" s="64" t="s">
        <v>55</v>
      </c>
      <c r="C452" s="75">
        <v>154.72910999999999</v>
      </c>
      <c r="D452" s="83"/>
      <c r="E452" s="74">
        <v>67.297339999999991</v>
      </c>
      <c r="F452" s="74">
        <v>66.036119999999997</v>
      </c>
      <c r="G452" s="71"/>
      <c r="H452" s="74">
        <v>147.97042999999999</v>
      </c>
      <c r="I452" s="70"/>
      <c r="J452" s="84">
        <v>0</v>
      </c>
      <c r="K452" s="214"/>
      <c r="L452" s="214"/>
      <c r="M452" s="190"/>
      <c r="N452" s="190"/>
      <c r="O452" s="190"/>
      <c r="P452" s="190"/>
    </row>
    <row r="453" spans="1:16" ht="15" customHeight="1" x14ac:dyDescent="0.25">
      <c r="A453" s="72" t="s">
        <v>3198</v>
      </c>
      <c r="B453" s="64" t="s">
        <v>55</v>
      </c>
      <c r="C453" s="75">
        <v>72.054600000000008</v>
      </c>
      <c r="D453" s="83"/>
      <c r="E453" s="74">
        <v>37.631639999999997</v>
      </c>
      <c r="F453" s="74">
        <v>31.32368</v>
      </c>
      <c r="G453" s="71"/>
      <c r="H453" s="74">
        <v>76.309309999999996</v>
      </c>
      <c r="I453" s="70"/>
      <c r="J453" s="84">
        <v>0</v>
      </c>
      <c r="K453" s="214"/>
      <c r="L453" s="214"/>
      <c r="M453" s="190"/>
      <c r="N453" s="190"/>
      <c r="O453" s="190"/>
      <c r="P453" s="190"/>
    </row>
    <row r="454" spans="1:16" ht="15" customHeight="1" x14ac:dyDescent="0.25">
      <c r="A454" s="72" t="s">
        <v>457</v>
      </c>
      <c r="B454" s="64" t="s">
        <v>55</v>
      </c>
      <c r="C454" s="75">
        <v>218.24518</v>
      </c>
      <c r="D454" s="83"/>
      <c r="E454" s="74">
        <v>411.94803000000002</v>
      </c>
      <c r="F454" s="74">
        <v>376.21703000000002</v>
      </c>
      <c r="G454" s="71"/>
      <c r="H454" s="74">
        <v>252.79632999999998</v>
      </c>
      <c r="I454" s="70"/>
      <c r="J454" s="84">
        <v>0</v>
      </c>
      <c r="K454" s="214"/>
      <c r="L454" s="214"/>
      <c r="M454" s="190"/>
      <c r="N454" s="190"/>
      <c r="O454" s="190"/>
      <c r="P454" s="190"/>
    </row>
    <row r="455" spans="1:16" ht="15" customHeight="1" x14ac:dyDescent="0.25">
      <c r="A455" s="72" t="s">
        <v>458</v>
      </c>
      <c r="B455" s="64" t="s">
        <v>55</v>
      </c>
      <c r="C455" s="75">
        <v>62.44605</v>
      </c>
      <c r="D455" s="83"/>
      <c r="E455" s="74">
        <v>38.420989999999996</v>
      </c>
      <c r="F455" s="74">
        <v>11.1724</v>
      </c>
      <c r="G455" s="71"/>
      <c r="H455" s="74">
        <v>89.694639999999993</v>
      </c>
      <c r="I455" s="70"/>
      <c r="J455" s="84">
        <v>0</v>
      </c>
      <c r="K455" s="214"/>
      <c r="L455" s="214"/>
      <c r="M455" s="190"/>
      <c r="N455" s="190"/>
      <c r="O455" s="190"/>
      <c r="P455" s="190"/>
    </row>
    <row r="456" spans="1:16" ht="15" customHeight="1" x14ac:dyDescent="0.25">
      <c r="A456" s="72" t="s">
        <v>459</v>
      </c>
      <c r="B456" s="64" t="s">
        <v>55</v>
      </c>
      <c r="C456" s="75">
        <v>41.115169999999999</v>
      </c>
      <c r="D456" s="83"/>
      <c r="E456" s="74">
        <v>271.95373000000001</v>
      </c>
      <c r="F456" s="74">
        <v>240.79632999999998</v>
      </c>
      <c r="G456" s="71"/>
      <c r="H456" s="74">
        <v>69.491869999999992</v>
      </c>
      <c r="I456" s="70"/>
      <c r="J456" s="84">
        <v>0</v>
      </c>
      <c r="K456" s="214"/>
      <c r="L456" s="214"/>
      <c r="M456" s="190"/>
      <c r="N456" s="190"/>
      <c r="O456" s="190"/>
      <c r="P456" s="190"/>
    </row>
    <row r="457" spans="1:16" ht="15" customHeight="1" x14ac:dyDescent="0.25">
      <c r="A457" s="72" t="s">
        <v>460</v>
      </c>
      <c r="B457" s="64" t="s">
        <v>55</v>
      </c>
      <c r="C457" s="75">
        <v>141.63139999999999</v>
      </c>
      <c r="D457" s="83"/>
      <c r="E457" s="74">
        <v>57.058779999999999</v>
      </c>
      <c r="F457" s="74">
        <v>43.784179999999999</v>
      </c>
      <c r="G457" s="71"/>
      <c r="H457" s="74">
        <v>154.90600000000001</v>
      </c>
      <c r="I457" s="70"/>
      <c r="J457" s="84">
        <v>0</v>
      </c>
      <c r="K457" s="214"/>
      <c r="L457" s="214"/>
      <c r="M457" s="190"/>
      <c r="N457" s="190"/>
      <c r="O457" s="190"/>
      <c r="P457" s="190"/>
    </row>
    <row r="458" spans="1:16" ht="15" customHeight="1" x14ac:dyDescent="0.25">
      <c r="A458" s="72" t="s">
        <v>461</v>
      </c>
      <c r="B458" s="64" t="s">
        <v>55</v>
      </c>
      <c r="C458" s="75">
        <v>137.85055</v>
      </c>
      <c r="D458" s="83"/>
      <c r="E458" s="74">
        <v>65.234520000000003</v>
      </c>
      <c r="F458" s="74">
        <v>66.697460000000007</v>
      </c>
      <c r="G458" s="71"/>
      <c r="H458" s="74">
        <v>150.80641</v>
      </c>
      <c r="I458" s="70"/>
      <c r="J458" s="84">
        <v>0</v>
      </c>
      <c r="K458" s="214"/>
      <c r="L458" s="214"/>
      <c r="M458" s="190"/>
      <c r="N458" s="190"/>
      <c r="O458" s="190"/>
      <c r="P458" s="190"/>
    </row>
    <row r="459" spans="1:16" ht="15" customHeight="1" x14ac:dyDescent="0.25">
      <c r="A459" s="72" t="s">
        <v>462</v>
      </c>
      <c r="B459" s="64" t="s">
        <v>55</v>
      </c>
      <c r="C459" s="75">
        <v>55.470050000000001</v>
      </c>
      <c r="D459" s="83"/>
      <c r="E459" s="74">
        <v>27.613769999999999</v>
      </c>
      <c r="F459" s="74">
        <v>7.9996400000000003</v>
      </c>
      <c r="G459" s="71"/>
      <c r="H459" s="74">
        <v>75.084179999999989</v>
      </c>
      <c r="I459" s="70"/>
      <c r="J459" s="84">
        <v>0</v>
      </c>
      <c r="K459" s="214"/>
      <c r="L459" s="214"/>
      <c r="M459" s="190"/>
      <c r="N459" s="190"/>
      <c r="O459" s="190"/>
      <c r="P459" s="190"/>
    </row>
    <row r="460" spans="1:16" ht="15" customHeight="1" x14ac:dyDescent="0.25">
      <c r="A460" s="72" t="s">
        <v>463</v>
      </c>
      <c r="B460" s="64" t="s">
        <v>55</v>
      </c>
      <c r="C460" s="75">
        <v>250.96055999999999</v>
      </c>
      <c r="D460" s="83"/>
      <c r="E460" s="74">
        <v>107.39897000000001</v>
      </c>
      <c r="F460" s="74">
        <v>33.559989999999999</v>
      </c>
      <c r="G460" s="71"/>
      <c r="H460" s="74">
        <v>324.79953999999998</v>
      </c>
      <c r="I460" s="70"/>
      <c r="J460" s="84">
        <v>0</v>
      </c>
      <c r="K460" s="214"/>
      <c r="L460" s="214"/>
      <c r="M460" s="190"/>
      <c r="N460" s="190"/>
      <c r="O460" s="190"/>
      <c r="P460" s="190"/>
    </row>
    <row r="461" spans="1:16" ht="15" customHeight="1" x14ac:dyDescent="0.25">
      <c r="A461" s="72" t="s">
        <v>464</v>
      </c>
      <c r="B461" s="64" t="s">
        <v>55</v>
      </c>
      <c r="C461" s="75">
        <v>361.79309999999998</v>
      </c>
      <c r="D461" s="83"/>
      <c r="E461" s="74">
        <v>157.64901999999998</v>
      </c>
      <c r="F461" s="74">
        <v>46.564869999999999</v>
      </c>
      <c r="G461" s="71"/>
      <c r="H461" s="74">
        <v>498.19240000000002</v>
      </c>
      <c r="I461" s="70"/>
      <c r="J461" s="84">
        <v>0</v>
      </c>
      <c r="K461" s="214"/>
      <c r="L461" s="214"/>
      <c r="M461" s="190"/>
      <c r="N461" s="190"/>
      <c r="O461" s="190"/>
      <c r="P461" s="190"/>
    </row>
    <row r="462" spans="1:16" ht="15" customHeight="1" x14ac:dyDescent="0.25">
      <c r="A462" s="72" t="s">
        <v>465</v>
      </c>
      <c r="B462" s="64" t="s">
        <v>55</v>
      </c>
      <c r="C462" s="75">
        <v>106.598</v>
      </c>
      <c r="D462" s="83"/>
      <c r="E462" s="74">
        <v>33.08811</v>
      </c>
      <c r="F462" s="74">
        <v>4</v>
      </c>
      <c r="G462" s="71"/>
      <c r="H462" s="74">
        <v>135.68610999999999</v>
      </c>
      <c r="I462" s="70"/>
      <c r="J462" s="84">
        <v>0</v>
      </c>
      <c r="K462" s="214"/>
      <c r="L462" s="214"/>
      <c r="M462" s="190"/>
      <c r="N462" s="190"/>
      <c r="O462" s="190"/>
      <c r="P462" s="190"/>
    </row>
    <row r="463" spans="1:16" ht="15" customHeight="1" x14ac:dyDescent="0.25">
      <c r="A463" s="72" t="s">
        <v>466</v>
      </c>
      <c r="B463" s="64" t="s">
        <v>55</v>
      </c>
      <c r="C463" s="75">
        <v>189.27648000000002</v>
      </c>
      <c r="D463" s="83"/>
      <c r="E463" s="74">
        <v>73.957679999999996</v>
      </c>
      <c r="F463" s="74">
        <v>12.017239999999999</v>
      </c>
      <c r="G463" s="71"/>
      <c r="H463" s="74">
        <v>229.52262999999999</v>
      </c>
      <c r="I463" s="70"/>
      <c r="J463" s="84">
        <v>0</v>
      </c>
      <c r="K463" s="214"/>
      <c r="L463" s="214"/>
      <c r="M463" s="190"/>
      <c r="N463" s="190"/>
      <c r="O463" s="190"/>
      <c r="P463" s="190"/>
    </row>
    <row r="464" spans="1:16" ht="15" customHeight="1" x14ac:dyDescent="0.25">
      <c r="A464" s="72" t="s">
        <v>467</v>
      </c>
      <c r="B464" s="64" t="s">
        <v>55</v>
      </c>
      <c r="C464" s="75">
        <v>73.723799999999997</v>
      </c>
      <c r="D464" s="83"/>
      <c r="E464" s="74">
        <v>29.546080000000003</v>
      </c>
      <c r="F464" s="74">
        <v>3.4594999999999998</v>
      </c>
      <c r="G464" s="71"/>
      <c r="H464" s="74">
        <v>99.810380000000009</v>
      </c>
      <c r="I464" s="70"/>
      <c r="J464" s="84">
        <v>0</v>
      </c>
      <c r="K464" s="214"/>
      <c r="L464" s="214"/>
      <c r="M464" s="190"/>
      <c r="N464" s="190"/>
      <c r="O464" s="190"/>
      <c r="P464" s="190"/>
    </row>
    <row r="465" spans="1:16" ht="15" customHeight="1" x14ac:dyDescent="0.25">
      <c r="A465" s="72" t="s">
        <v>468</v>
      </c>
      <c r="B465" s="64" t="s">
        <v>55</v>
      </c>
      <c r="C465" s="75">
        <v>81.827699999999993</v>
      </c>
      <c r="D465" s="83"/>
      <c r="E465" s="74">
        <v>41.450300000000006</v>
      </c>
      <c r="F465" s="74">
        <v>22.621200000000002</v>
      </c>
      <c r="G465" s="71"/>
      <c r="H465" s="74">
        <v>100.6568</v>
      </c>
      <c r="I465" s="70"/>
      <c r="J465" s="84">
        <v>0</v>
      </c>
      <c r="K465" s="214"/>
      <c r="L465" s="214"/>
      <c r="M465" s="190"/>
      <c r="N465" s="205"/>
      <c r="O465" s="190"/>
      <c r="P465" s="190"/>
    </row>
    <row r="466" spans="1:16" ht="15" customHeight="1" x14ac:dyDescent="0.25">
      <c r="A466" s="72" t="s">
        <v>3199</v>
      </c>
      <c r="B466" s="64" t="s">
        <v>55</v>
      </c>
      <c r="C466" s="75">
        <v>190.41415000000001</v>
      </c>
      <c r="D466" s="83"/>
      <c r="E466" s="74">
        <v>312.8374</v>
      </c>
      <c r="F466" s="74">
        <v>291.13871</v>
      </c>
      <c r="G466" s="71"/>
      <c r="H466" s="74">
        <v>198.55034000000001</v>
      </c>
      <c r="I466" s="70"/>
      <c r="J466" s="84">
        <v>0</v>
      </c>
      <c r="K466" s="214"/>
      <c r="L466" s="214"/>
      <c r="M466" s="190"/>
      <c r="N466" s="205"/>
      <c r="O466" s="190"/>
      <c r="P466" s="190"/>
    </row>
    <row r="467" spans="1:16" ht="15" customHeight="1" x14ac:dyDescent="0.25">
      <c r="A467" s="72" t="s">
        <v>469</v>
      </c>
      <c r="B467" s="64" t="s">
        <v>55</v>
      </c>
      <c r="C467" s="75">
        <v>324.46861000000001</v>
      </c>
      <c r="D467" s="83"/>
      <c r="E467" s="74">
        <v>310.09823999999998</v>
      </c>
      <c r="F467" s="74">
        <v>187.91076999999999</v>
      </c>
      <c r="G467" s="71"/>
      <c r="H467" s="74">
        <v>437.90978000000001</v>
      </c>
      <c r="I467" s="70"/>
      <c r="J467" s="84">
        <v>0</v>
      </c>
      <c r="K467" s="214"/>
      <c r="L467" s="214"/>
      <c r="M467" s="190"/>
      <c r="N467" s="190"/>
      <c r="O467" s="190"/>
      <c r="P467" s="190"/>
    </row>
    <row r="468" spans="1:16" ht="15" customHeight="1" x14ac:dyDescent="0.25">
      <c r="A468" s="72" t="s">
        <v>470</v>
      </c>
      <c r="B468" s="64" t="s">
        <v>55</v>
      </c>
      <c r="C468" s="75">
        <v>35.241109999999999</v>
      </c>
      <c r="D468" s="83"/>
      <c r="E468" s="74">
        <v>11.063040000000001</v>
      </c>
      <c r="F468" s="74">
        <v>0</v>
      </c>
      <c r="G468" s="71"/>
      <c r="H468" s="74">
        <v>46.30415</v>
      </c>
      <c r="I468" s="70"/>
      <c r="J468" s="84">
        <v>0</v>
      </c>
      <c r="K468" s="214"/>
      <c r="L468" s="214"/>
      <c r="M468" s="190"/>
      <c r="N468" s="190"/>
      <c r="O468" s="141"/>
      <c r="P468" s="190"/>
    </row>
    <row r="469" spans="1:16" ht="15" customHeight="1" x14ac:dyDescent="0.25">
      <c r="A469" s="72" t="s">
        <v>471</v>
      </c>
      <c r="B469" s="64" t="s">
        <v>55</v>
      </c>
      <c r="C469" s="75">
        <v>177.79525000000001</v>
      </c>
      <c r="D469" s="83"/>
      <c r="E469" s="74">
        <v>15.124049999999999</v>
      </c>
      <c r="F469" s="74">
        <v>3.0413600000000001</v>
      </c>
      <c r="G469" s="71"/>
      <c r="H469" s="74">
        <v>180.40724</v>
      </c>
      <c r="I469" s="70"/>
      <c r="J469" s="84">
        <v>0</v>
      </c>
      <c r="K469" s="214"/>
      <c r="L469" s="214"/>
      <c r="M469" s="190"/>
      <c r="N469" s="190"/>
      <c r="O469" s="190"/>
      <c r="P469" s="190"/>
    </row>
    <row r="470" spans="1:16" ht="15" customHeight="1" x14ac:dyDescent="0.25">
      <c r="A470" s="72" t="s">
        <v>472</v>
      </c>
      <c r="B470" s="64" t="s">
        <v>55</v>
      </c>
      <c r="C470" s="75">
        <v>25.215799999999998</v>
      </c>
      <c r="D470" s="83"/>
      <c r="E470" s="74">
        <v>11.96039</v>
      </c>
      <c r="F470" s="74">
        <v>9.0577000000000005</v>
      </c>
      <c r="G470" s="71"/>
      <c r="H470" s="74">
        <v>28.118490000000001</v>
      </c>
      <c r="I470" s="70"/>
      <c r="J470" s="84">
        <v>0</v>
      </c>
      <c r="K470" s="214"/>
      <c r="L470" s="214"/>
      <c r="M470" s="190"/>
      <c r="N470" s="190"/>
      <c r="O470" s="190"/>
      <c r="P470" s="190"/>
    </row>
    <row r="471" spans="1:16" ht="15" customHeight="1" x14ac:dyDescent="0.25">
      <c r="A471" s="72" t="s">
        <v>3623</v>
      </c>
      <c r="B471" s="64" t="s">
        <v>55</v>
      </c>
      <c r="C471" s="75">
        <v>645.61360000000002</v>
      </c>
      <c r="D471" s="101"/>
      <c r="E471" s="74">
        <v>223.89893000000001</v>
      </c>
      <c r="F471" s="74">
        <v>150.91110999999998</v>
      </c>
      <c r="G471" s="71"/>
      <c r="H471" s="74">
        <v>682.39796999999999</v>
      </c>
      <c r="I471" s="70"/>
      <c r="J471" s="84">
        <v>0</v>
      </c>
      <c r="K471" s="214"/>
      <c r="L471" s="214"/>
      <c r="M471" s="190"/>
      <c r="N471" s="190"/>
      <c r="O471" s="190"/>
      <c r="P471" s="190"/>
    </row>
    <row r="472" spans="1:16" ht="15" customHeight="1" x14ac:dyDescent="0.25">
      <c r="A472" s="72" t="s">
        <v>3624</v>
      </c>
      <c r="B472" s="64" t="s">
        <v>55</v>
      </c>
      <c r="C472" s="75">
        <v>346.02555000000001</v>
      </c>
      <c r="D472" s="101"/>
      <c r="E472" s="74">
        <v>112.29388</v>
      </c>
      <c r="F472" s="74">
        <v>7.4569999999999999</v>
      </c>
      <c r="G472" s="71"/>
      <c r="H472" s="74">
        <v>450.86243000000002</v>
      </c>
      <c r="I472" s="70"/>
      <c r="J472" s="84">
        <v>0</v>
      </c>
      <c r="K472" s="214"/>
      <c r="L472" s="214"/>
      <c r="M472" s="190"/>
      <c r="N472" s="190"/>
      <c r="O472" s="190"/>
      <c r="P472" s="190"/>
    </row>
    <row r="473" spans="1:16" ht="15" customHeight="1" x14ac:dyDescent="0.25">
      <c r="A473" s="72" t="s">
        <v>473</v>
      </c>
      <c r="B473" s="64" t="s">
        <v>55</v>
      </c>
      <c r="C473" s="75">
        <v>19.663310000000003</v>
      </c>
      <c r="D473" s="83"/>
      <c r="E473" s="74">
        <v>65.932320000000004</v>
      </c>
      <c r="F473" s="74">
        <v>44.630600000000001</v>
      </c>
      <c r="G473" s="71"/>
      <c r="H473" s="74">
        <v>40.965029999999999</v>
      </c>
      <c r="I473" s="70"/>
      <c r="J473" s="84">
        <v>0</v>
      </c>
      <c r="K473" s="214"/>
      <c r="L473" s="214"/>
      <c r="M473" s="190"/>
      <c r="N473" s="190"/>
      <c r="O473" s="190"/>
      <c r="P473" s="190"/>
    </row>
    <row r="474" spans="1:16" ht="15" customHeight="1" x14ac:dyDescent="0.25">
      <c r="A474" s="72" t="s">
        <v>474</v>
      </c>
      <c r="B474" s="64" t="s">
        <v>55</v>
      </c>
      <c r="C474" s="75">
        <v>128.61503999999999</v>
      </c>
      <c r="D474" s="83"/>
      <c r="E474" s="74">
        <v>12.42484</v>
      </c>
      <c r="F474" s="74">
        <v>0.64449999999999996</v>
      </c>
      <c r="G474" s="71"/>
      <c r="H474" s="74">
        <v>138.02982999999998</v>
      </c>
      <c r="I474" s="70"/>
      <c r="J474" s="84">
        <v>0</v>
      </c>
      <c r="K474" s="214"/>
      <c r="L474" s="214"/>
      <c r="M474" s="190"/>
      <c r="N474" s="190"/>
      <c r="O474" s="142"/>
      <c r="P474" s="190"/>
    </row>
    <row r="475" spans="1:16" ht="15" customHeight="1" x14ac:dyDescent="0.25">
      <c r="A475" s="72" t="s">
        <v>475</v>
      </c>
      <c r="B475" s="64" t="s">
        <v>55</v>
      </c>
      <c r="C475" s="75">
        <v>112.06335</v>
      </c>
      <c r="D475" s="83"/>
      <c r="E475" s="74">
        <v>46.054540000000003</v>
      </c>
      <c r="F475" s="74">
        <v>10.318350000000001</v>
      </c>
      <c r="G475" s="71"/>
      <c r="H475" s="74">
        <v>147.79954000000001</v>
      </c>
      <c r="I475" s="70"/>
      <c r="J475" s="84">
        <v>0</v>
      </c>
      <c r="K475" s="214"/>
      <c r="L475" s="214"/>
      <c r="M475" s="190"/>
      <c r="N475" s="190"/>
      <c r="O475" s="190"/>
      <c r="P475" s="190"/>
    </row>
    <row r="476" spans="1:16" ht="15" customHeight="1" x14ac:dyDescent="0.25">
      <c r="A476" s="72" t="s">
        <v>476</v>
      </c>
      <c r="B476" s="64" t="s">
        <v>55</v>
      </c>
      <c r="C476" s="75">
        <v>47.322949999999999</v>
      </c>
      <c r="D476" s="83"/>
      <c r="E476" s="74">
        <v>43.290769999999995</v>
      </c>
      <c r="F476" s="74">
        <v>37.8277</v>
      </c>
      <c r="G476" s="71"/>
      <c r="H476" s="74">
        <v>52.786019999999994</v>
      </c>
      <c r="I476" s="70"/>
      <c r="J476" s="84">
        <v>0</v>
      </c>
      <c r="K476" s="214"/>
      <c r="L476" s="214"/>
      <c r="M476" s="190"/>
      <c r="N476" s="190"/>
      <c r="O476" s="190"/>
      <c r="P476" s="190"/>
    </row>
    <row r="477" spans="1:16" ht="16.5" customHeight="1" x14ac:dyDescent="0.25">
      <c r="A477" s="72" t="s">
        <v>477</v>
      </c>
      <c r="B477" s="64" t="s">
        <v>55</v>
      </c>
      <c r="C477" s="75">
        <v>109.45425</v>
      </c>
      <c r="D477" s="83"/>
      <c r="E477" s="74">
        <v>37.624309999999994</v>
      </c>
      <c r="F477" s="74">
        <v>2.4957500000000001</v>
      </c>
      <c r="G477" s="71"/>
      <c r="H477" s="74">
        <v>144.58280999999999</v>
      </c>
      <c r="I477" s="70"/>
      <c r="J477" s="84">
        <v>0</v>
      </c>
      <c r="K477" s="214"/>
      <c r="L477" s="214"/>
      <c r="M477" s="190"/>
      <c r="N477" s="190"/>
      <c r="O477" s="190"/>
      <c r="P477" s="190"/>
    </row>
    <row r="478" spans="1:16" ht="15" customHeight="1" x14ac:dyDescent="0.25">
      <c r="A478" s="72" t="s">
        <v>478</v>
      </c>
      <c r="B478" s="64" t="s">
        <v>55</v>
      </c>
      <c r="C478" s="75">
        <v>89.943350000000009</v>
      </c>
      <c r="D478" s="83"/>
      <c r="E478" s="74">
        <v>5.75535</v>
      </c>
      <c r="F478" s="74">
        <v>0.86720000000000008</v>
      </c>
      <c r="G478" s="71"/>
      <c r="H478" s="74">
        <v>94.831500000000005</v>
      </c>
      <c r="I478" s="70"/>
      <c r="J478" s="84">
        <v>0</v>
      </c>
      <c r="K478" s="214"/>
      <c r="L478" s="214"/>
      <c r="M478" s="190"/>
      <c r="N478" s="190"/>
      <c r="O478" s="142"/>
      <c r="P478" s="190"/>
    </row>
    <row r="479" spans="1:16" ht="15" customHeight="1" x14ac:dyDescent="0.25">
      <c r="A479" s="72" t="s">
        <v>479</v>
      </c>
      <c r="B479" s="64" t="s">
        <v>55</v>
      </c>
      <c r="C479" s="75">
        <v>105.59399999999999</v>
      </c>
      <c r="D479" s="83"/>
      <c r="E479" s="74">
        <v>46.347269999999995</v>
      </c>
      <c r="F479" s="74">
        <v>19.663499999999999</v>
      </c>
      <c r="G479" s="71"/>
      <c r="H479" s="74">
        <v>132.27776999999998</v>
      </c>
      <c r="I479" s="70"/>
      <c r="J479" s="84">
        <v>0</v>
      </c>
      <c r="K479" s="214"/>
      <c r="L479" s="214"/>
      <c r="M479" s="190"/>
      <c r="N479" s="190"/>
      <c r="O479" s="190"/>
      <c r="P479" s="190"/>
    </row>
    <row r="480" spans="1:16" ht="15" customHeight="1" x14ac:dyDescent="0.25">
      <c r="A480" s="72" t="s">
        <v>480</v>
      </c>
      <c r="B480" s="64" t="s">
        <v>55</v>
      </c>
      <c r="C480" s="75">
        <v>611.30081000000007</v>
      </c>
      <c r="D480" s="83"/>
      <c r="E480" s="74">
        <v>990.76129000000003</v>
      </c>
      <c r="F480" s="74">
        <v>797.88252999999997</v>
      </c>
      <c r="G480" s="71"/>
      <c r="H480" s="74">
        <v>788.40096999999992</v>
      </c>
      <c r="I480" s="70"/>
      <c r="J480" s="84">
        <v>0</v>
      </c>
      <c r="K480" s="214"/>
      <c r="L480" s="214"/>
      <c r="M480" s="190"/>
      <c r="N480" s="190"/>
      <c r="O480" s="190"/>
      <c r="P480" s="190"/>
    </row>
    <row r="481" spans="1:16" ht="15" customHeight="1" x14ac:dyDescent="0.25">
      <c r="A481" s="72" t="s">
        <v>481</v>
      </c>
      <c r="B481" s="64" t="s">
        <v>55</v>
      </c>
      <c r="C481" s="75">
        <v>291.97336000000001</v>
      </c>
      <c r="D481" s="83"/>
      <c r="E481" s="74">
        <v>406.78454999999997</v>
      </c>
      <c r="F481" s="74">
        <v>318.13400999999999</v>
      </c>
      <c r="G481" s="71"/>
      <c r="H481" s="74">
        <v>383.75529999999998</v>
      </c>
      <c r="I481" s="70"/>
      <c r="J481" s="84">
        <v>0</v>
      </c>
      <c r="K481" s="214"/>
      <c r="L481" s="214"/>
      <c r="M481" s="190"/>
      <c r="N481" s="190"/>
      <c r="O481" s="190"/>
      <c r="P481" s="190"/>
    </row>
    <row r="482" spans="1:16" ht="15" customHeight="1" x14ac:dyDescent="0.25">
      <c r="A482" s="72" t="s">
        <v>3200</v>
      </c>
      <c r="B482" s="64" t="s">
        <v>55</v>
      </c>
      <c r="C482" s="75">
        <v>887.97729000000004</v>
      </c>
      <c r="D482" s="83"/>
      <c r="E482" s="74">
        <v>1269.7180000000001</v>
      </c>
      <c r="F482" s="74">
        <v>1098.7240400000001</v>
      </c>
      <c r="G482" s="71"/>
      <c r="H482" s="74">
        <v>983.90744999999993</v>
      </c>
      <c r="I482" s="70"/>
      <c r="J482" s="84">
        <v>0</v>
      </c>
      <c r="K482" s="214"/>
      <c r="L482" s="214"/>
      <c r="M482" s="190"/>
      <c r="N482" s="124"/>
      <c r="O482" s="190"/>
      <c r="P482" s="190"/>
    </row>
    <row r="483" spans="1:16" ht="15" customHeight="1" x14ac:dyDescent="0.25">
      <c r="A483" s="72" t="s">
        <v>482</v>
      </c>
      <c r="B483" s="64" t="s">
        <v>55</v>
      </c>
      <c r="C483" s="75">
        <v>207.12312</v>
      </c>
      <c r="D483" s="83"/>
      <c r="E483" s="74">
        <v>334.53477000000004</v>
      </c>
      <c r="F483" s="74">
        <v>231.78711999999999</v>
      </c>
      <c r="G483" s="71"/>
      <c r="H483" s="74">
        <v>310.03186999999997</v>
      </c>
      <c r="I483" s="70"/>
      <c r="J483" s="84">
        <v>0</v>
      </c>
      <c r="K483" s="214"/>
      <c r="L483" s="214"/>
      <c r="M483" s="190"/>
      <c r="N483" s="190"/>
      <c r="O483" s="190"/>
      <c r="P483" s="190"/>
    </row>
    <row r="484" spans="1:16" ht="15" customHeight="1" x14ac:dyDescent="0.25">
      <c r="A484" s="72" t="s">
        <v>483</v>
      </c>
      <c r="B484" s="64" t="s">
        <v>55</v>
      </c>
      <c r="C484" s="75">
        <v>242.2679</v>
      </c>
      <c r="D484" s="83"/>
      <c r="E484" s="74">
        <v>298.72141999999997</v>
      </c>
      <c r="F484" s="74">
        <v>239.91291000000001</v>
      </c>
      <c r="G484" s="71"/>
      <c r="H484" s="74">
        <v>301.07640999999995</v>
      </c>
      <c r="I484" s="70"/>
      <c r="J484" s="84">
        <v>0</v>
      </c>
      <c r="K484" s="214"/>
      <c r="L484" s="214"/>
      <c r="M484" s="190"/>
      <c r="N484" s="190"/>
      <c r="O484" s="190"/>
      <c r="P484" s="190"/>
    </row>
    <row r="485" spans="1:16" ht="15" customHeight="1" x14ac:dyDescent="0.25">
      <c r="A485" s="72" t="s">
        <v>484</v>
      </c>
      <c r="B485" s="64" t="s">
        <v>55</v>
      </c>
      <c r="C485" s="75">
        <v>392.89175</v>
      </c>
      <c r="D485" s="83"/>
      <c r="E485" s="74">
        <v>376.44605999999999</v>
      </c>
      <c r="F485" s="74">
        <v>287.26554999999996</v>
      </c>
      <c r="G485" s="71"/>
      <c r="H485" s="74">
        <v>482.07226000000003</v>
      </c>
      <c r="I485" s="70"/>
      <c r="J485" s="84">
        <v>0</v>
      </c>
      <c r="K485" s="214"/>
      <c r="L485" s="214"/>
      <c r="M485" s="190"/>
      <c r="N485" s="190"/>
      <c r="O485" s="190"/>
      <c r="P485" s="190"/>
    </row>
    <row r="486" spans="1:16" ht="15" customHeight="1" x14ac:dyDescent="0.25">
      <c r="A486" s="72" t="s">
        <v>3201</v>
      </c>
      <c r="B486" s="64" t="s">
        <v>55</v>
      </c>
      <c r="C486" s="75">
        <v>431.31443000000002</v>
      </c>
      <c r="D486" s="75"/>
      <c r="E486" s="74">
        <v>859.49791000000005</v>
      </c>
      <c r="F486" s="74">
        <v>413.91365999999999</v>
      </c>
      <c r="G486" s="71"/>
      <c r="H486" s="74">
        <v>858.50907999999993</v>
      </c>
      <c r="I486" s="70"/>
      <c r="J486" s="84">
        <v>0</v>
      </c>
      <c r="K486" s="214"/>
      <c r="L486" s="214"/>
      <c r="M486" s="190"/>
      <c r="N486" s="190"/>
      <c r="O486" s="190"/>
      <c r="P486" s="190"/>
    </row>
    <row r="487" spans="1:16" ht="15" customHeight="1" x14ac:dyDescent="0.25">
      <c r="A487" s="72" t="s">
        <v>3202</v>
      </c>
      <c r="B487" s="64" t="s">
        <v>55</v>
      </c>
      <c r="C487" s="75">
        <v>519.92255</v>
      </c>
      <c r="D487" s="83"/>
      <c r="E487" s="74">
        <v>944.08199999999999</v>
      </c>
      <c r="F487" s="74">
        <v>930.68621999999993</v>
      </c>
      <c r="G487" s="71"/>
      <c r="H487" s="74">
        <v>523.17276000000004</v>
      </c>
      <c r="I487" s="70"/>
      <c r="J487" s="84">
        <v>0</v>
      </c>
      <c r="K487" s="214"/>
      <c r="L487" s="214"/>
      <c r="M487" s="190"/>
      <c r="N487" s="124"/>
      <c r="O487" s="190"/>
      <c r="P487" s="190"/>
    </row>
    <row r="488" spans="1:16" ht="15" customHeight="1" x14ac:dyDescent="0.25">
      <c r="A488" s="72" t="s">
        <v>485</v>
      </c>
      <c r="B488" s="64" t="s">
        <v>55</v>
      </c>
      <c r="C488" s="75">
        <v>355.16919000000001</v>
      </c>
      <c r="D488" s="83"/>
      <c r="E488" s="74">
        <v>974.50103000000001</v>
      </c>
      <c r="F488" s="74">
        <v>839.31</v>
      </c>
      <c r="G488" s="71"/>
      <c r="H488" s="74">
        <v>490.36021999999997</v>
      </c>
      <c r="I488" s="70"/>
      <c r="J488" s="84">
        <v>0</v>
      </c>
      <c r="K488" s="214"/>
      <c r="L488" s="214"/>
      <c r="M488" s="190"/>
      <c r="N488" s="190"/>
      <c r="O488" s="190"/>
      <c r="P488" s="190"/>
    </row>
    <row r="489" spans="1:16" ht="15" customHeight="1" x14ac:dyDescent="0.25">
      <c r="A489" s="72" t="s">
        <v>487</v>
      </c>
      <c r="B489" s="64" t="s">
        <v>55</v>
      </c>
      <c r="C489" s="75">
        <v>208.27904999999998</v>
      </c>
      <c r="D489" s="83"/>
      <c r="E489" s="74">
        <v>110.08345</v>
      </c>
      <c r="F489" s="74">
        <v>65.011620000000008</v>
      </c>
      <c r="G489" s="71"/>
      <c r="H489" s="74">
        <v>265.28368</v>
      </c>
      <c r="I489" s="70"/>
      <c r="J489" s="84">
        <v>0</v>
      </c>
      <c r="K489" s="214"/>
      <c r="L489" s="214"/>
      <c r="M489" s="190"/>
      <c r="N489" s="190"/>
      <c r="O489" s="190"/>
      <c r="P489" s="190"/>
    </row>
    <row r="490" spans="1:16" ht="15" customHeight="1" x14ac:dyDescent="0.25">
      <c r="A490" s="72" t="s">
        <v>488</v>
      </c>
      <c r="B490" s="64" t="s">
        <v>55</v>
      </c>
      <c r="C490" s="75">
        <v>0.87879999999999991</v>
      </c>
      <c r="D490" s="83"/>
      <c r="E490" s="74">
        <v>20.77571</v>
      </c>
      <c r="F490" s="74">
        <v>15.29355</v>
      </c>
      <c r="G490" s="71"/>
      <c r="H490" s="74">
        <v>6.3609600000000004</v>
      </c>
      <c r="I490" s="70"/>
      <c r="J490" s="84">
        <v>0</v>
      </c>
      <c r="K490" s="214"/>
      <c r="L490" s="214"/>
      <c r="M490" s="142"/>
      <c r="N490" s="190"/>
      <c r="O490" s="190"/>
      <c r="P490" s="190"/>
    </row>
    <row r="491" spans="1:16" ht="15" customHeight="1" x14ac:dyDescent="0.25">
      <c r="A491" s="72" t="s">
        <v>489</v>
      </c>
      <c r="B491" s="64" t="s">
        <v>55</v>
      </c>
      <c r="C491" s="75">
        <v>11.42755</v>
      </c>
      <c r="D491" s="83"/>
      <c r="E491" s="74">
        <v>14.909139999999999</v>
      </c>
      <c r="F491" s="74">
        <v>20.10455</v>
      </c>
      <c r="G491" s="71"/>
      <c r="H491" s="74">
        <v>6.2321400000000002</v>
      </c>
      <c r="I491" s="70"/>
      <c r="J491" s="84">
        <v>0</v>
      </c>
      <c r="K491" s="214"/>
      <c r="L491" s="214"/>
      <c r="M491" s="190"/>
      <c r="N491" s="190"/>
      <c r="O491" s="190"/>
      <c r="P491" s="190"/>
    </row>
    <row r="492" spans="1:16" ht="15" customHeight="1" x14ac:dyDescent="0.25">
      <c r="A492" s="72" t="s">
        <v>490</v>
      </c>
      <c r="B492" s="64" t="s">
        <v>55</v>
      </c>
      <c r="C492" s="75">
        <v>93.606909999999999</v>
      </c>
      <c r="D492" s="83"/>
      <c r="E492" s="74">
        <v>86.264179999999996</v>
      </c>
      <c r="F492" s="74">
        <v>75.890110000000007</v>
      </c>
      <c r="G492" s="71"/>
      <c r="H492" s="74">
        <v>103.98098</v>
      </c>
      <c r="I492" s="70"/>
      <c r="J492" s="84">
        <v>0</v>
      </c>
      <c r="K492" s="214"/>
      <c r="L492" s="214"/>
      <c r="M492" s="190"/>
      <c r="N492" s="190"/>
      <c r="O492" s="190"/>
      <c r="P492" s="190"/>
    </row>
    <row r="493" spans="1:16" ht="15" customHeight="1" x14ac:dyDescent="0.25">
      <c r="A493" s="72" t="s">
        <v>491</v>
      </c>
      <c r="B493" s="64" t="s">
        <v>55</v>
      </c>
      <c r="C493" s="75">
        <v>124.9367</v>
      </c>
      <c r="D493" s="83"/>
      <c r="E493" s="74">
        <v>191.37609</v>
      </c>
      <c r="F493" s="74">
        <v>171.03634</v>
      </c>
      <c r="G493" s="71"/>
      <c r="H493" s="74">
        <v>145.27645000000001</v>
      </c>
      <c r="I493" s="70"/>
      <c r="J493" s="84">
        <v>0</v>
      </c>
      <c r="K493" s="214"/>
      <c r="L493" s="214"/>
      <c r="M493" s="190"/>
      <c r="N493" s="190"/>
      <c r="O493" s="190"/>
      <c r="P493" s="190"/>
    </row>
    <row r="494" spans="1:16" ht="15" customHeight="1" x14ac:dyDescent="0.25">
      <c r="A494" s="72" t="s">
        <v>492</v>
      </c>
      <c r="B494" s="64" t="s">
        <v>55</v>
      </c>
      <c r="C494" s="75">
        <v>97.932000000000002</v>
      </c>
      <c r="D494" s="83"/>
      <c r="E494" s="74">
        <v>40.583179999999999</v>
      </c>
      <c r="F494" s="74">
        <v>19.351500000000001</v>
      </c>
      <c r="G494" s="71"/>
      <c r="H494" s="74">
        <v>81.902969999999996</v>
      </c>
      <c r="I494" s="70"/>
      <c r="J494" s="84">
        <v>0</v>
      </c>
      <c r="K494" s="214"/>
      <c r="L494" s="214"/>
      <c r="M494" s="190"/>
      <c r="N494" s="190"/>
      <c r="O494" s="190"/>
      <c r="P494" s="190"/>
    </row>
    <row r="495" spans="1:16" ht="15" customHeight="1" x14ac:dyDescent="0.25">
      <c r="A495" s="72" t="s">
        <v>493</v>
      </c>
      <c r="B495" s="64" t="s">
        <v>55</v>
      </c>
      <c r="C495" s="75">
        <v>178.17679000000001</v>
      </c>
      <c r="D495" s="83"/>
      <c r="E495" s="74">
        <v>66.118859999999998</v>
      </c>
      <c r="F495" s="74">
        <v>15.75506</v>
      </c>
      <c r="G495" s="71"/>
      <c r="H495" s="74">
        <v>228.54059000000001</v>
      </c>
      <c r="I495" s="70"/>
      <c r="J495" s="84">
        <v>0</v>
      </c>
      <c r="K495" s="214"/>
      <c r="L495" s="214"/>
      <c r="M495" s="190"/>
      <c r="N495" s="190"/>
      <c r="O495" s="190"/>
      <c r="P495" s="190"/>
    </row>
    <row r="496" spans="1:16" ht="15" customHeight="1" x14ac:dyDescent="0.25">
      <c r="A496" s="72" t="s">
        <v>495</v>
      </c>
      <c r="B496" s="64" t="s">
        <v>55</v>
      </c>
      <c r="C496" s="75">
        <v>331.61968999999999</v>
      </c>
      <c r="D496" s="83"/>
      <c r="E496" s="74">
        <v>378.03808000000004</v>
      </c>
      <c r="F496" s="74">
        <v>215.97905</v>
      </c>
      <c r="G496" s="71"/>
      <c r="H496" s="74">
        <v>496.29921999999999</v>
      </c>
      <c r="I496" s="70"/>
      <c r="J496" s="84">
        <v>0</v>
      </c>
      <c r="K496" s="214"/>
      <c r="L496" s="214"/>
      <c r="M496" s="190"/>
      <c r="N496" s="190"/>
      <c r="O496" s="190"/>
      <c r="P496" s="190"/>
    </row>
    <row r="497" spans="1:16" ht="15" customHeight="1" x14ac:dyDescent="0.25">
      <c r="A497" s="72" t="s">
        <v>496</v>
      </c>
      <c r="B497" s="64" t="s">
        <v>55</v>
      </c>
      <c r="C497" s="75">
        <v>200.50848000000002</v>
      </c>
      <c r="D497" s="83"/>
      <c r="E497" s="74">
        <v>429.72421000000003</v>
      </c>
      <c r="F497" s="74">
        <v>408.86264</v>
      </c>
      <c r="G497" s="71"/>
      <c r="H497" s="74">
        <v>223.41065</v>
      </c>
      <c r="I497" s="70"/>
      <c r="J497" s="84">
        <v>0</v>
      </c>
      <c r="K497" s="214"/>
      <c r="L497" s="214"/>
      <c r="M497" s="190"/>
      <c r="N497" s="190"/>
      <c r="O497" s="190"/>
      <c r="P497" s="190"/>
    </row>
    <row r="498" spans="1:16" ht="15" customHeight="1" x14ac:dyDescent="0.25">
      <c r="A498" s="72" t="s">
        <v>497</v>
      </c>
      <c r="B498" s="64" t="s">
        <v>55</v>
      </c>
      <c r="C498" s="75">
        <v>541.40192000000002</v>
      </c>
      <c r="D498" s="83"/>
      <c r="E498" s="74">
        <v>701.70110999999997</v>
      </c>
      <c r="F498" s="74">
        <v>593.66132999999991</v>
      </c>
      <c r="G498" s="71"/>
      <c r="H498" s="74">
        <v>649.44169999999997</v>
      </c>
      <c r="I498" s="70"/>
      <c r="J498" s="84">
        <v>0</v>
      </c>
      <c r="K498" s="214"/>
      <c r="L498" s="214"/>
      <c r="M498" s="190"/>
      <c r="N498" s="190"/>
      <c r="O498" s="190"/>
      <c r="P498" s="190"/>
    </row>
    <row r="499" spans="1:16" ht="15" customHeight="1" x14ac:dyDescent="0.25">
      <c r="A499" s="72" t="s">
        <v>498</v>
      </c>
      <c r="B499" s="64" t="s">
        <v>55</v>
      </c>
      <c r="C499" s="75">
        <v>481.34899999999999</v>
      </c>
      <c r="D499" s="83"/>
      <c r="E499" s="74">
        <v>612.55634999999995</v>
      </c>
      <c r="F499" s="74">
        <v>507.05766</v>
      </c>
      <c r="G499" s="71"/>
      <c r="H499" s="74">
        <v>584.63317000000006</v>
      </c>
      <c r="I499" s="70"/>
      <c r="J499" s="84">
        <v>0</v>
      </c>
      <c r="K499" s="214"/>
      <c r="L499" s="214"/>
      <c r="M499" s="190"/>
      <c r="N499" s="190"/>
      <c r="O499" s="190"/>
      <c r="P499" s="190"/>
    </row>
    <row r="500" spans="1:16" ht="15" customHeight="1" x14ac:dyDescent="0.25">
      <c r="A500" s="72" t="s">
        <v>499</v>
      </c>
      <c r="B500" s="64" t="s">
        <v>55</v>
      </c>
      <c r="C500" s="75">
        <v>561.98894999999993</v>
      </c>
      <c r="D500" s="83"/>
      <c r="E500" s="74">
        <v>929.39755000000002</v>
      </c>
      <c r="F500" s="74">
        <v>773.03515000000004</v>
      </c>
      <c r="G500" s="71"/>
      <c r="H500" s="74">
        <v>718.49815000000001</v>
      </c>
      <c r="I500" s="70"/>
      <c r="J500" s="84">
        <v>0</v>
      </c>
      <c r="K500" s="214"/>
      <c r="L500" s="214"/>
      <c r="M500" s="190"/>
      <c r="N500" s="190"/>
      <c r="O500" s="190"/>
      <c r="P500" s="190"/>
    </row>
    <row r="501" spans="1:16" ht="15" customHeight="1" x14ac:dyDescent="0.25">
      <c r="A501" s="72" t="s">
        <v>501</v>
      </c>
      <c r="B501" s="64" t="s">
        <v>55</v>
      </c>
      <c r="C501" s="75">
        <v>225.18217999999999</v>
      </c>
      <c r="D501" s="83"/>
      <c r="E501" s="74">
        <v>76.006740000000008</v>
      </c>
      <c r="F501" s="74">
        <v>2.2850000000000001</v>
      </c>
      <c r="G501" s="71"/>
      <c r="H501" s="74">
        <v>298.90391999999997</v>
      </c>
      <c r="I501" s="70"/>
      <c r="J501" s="84">
        <v>0</v>
      </c>
      <c r="K501" s="214"/>
      <c r="L501" s="214"/>
      <c r="M501" s="190"/>
      <c r="N501" s="190"/>
      <c r="O501" s="190"/>
      <c r="P501" s="190"/>
    </row>
    <row r="502" spans="1:16" ht="15" customHeight="1" x14ac:dyDescent="0.25">
      <c r="A502" s="72" t="s">
        <v>502</v>
      </c>
      <c r="B502" s="64" t="s">
        <v>55</v>
      </c>
      <c r="C502" s="75">
        <v>47.247250000000001</v>
      </c>
      <c r="D502" s="83"/>
      <c r="E502" s="74">
        <v>70.274929999999998</v>
      </c>
      <c r="F502" s="74">
        <v>25.759599999999999</v>
      </c>
      <c r="G502" s="71"/>
      <c r="H502" s="74">
        <v>118.76893</v>
      </c>
      <c r="I502" s="70"/>
      <c r="J502" s="84">
        <v>0</v>
      </c>
      <c r="K502" s="214"/>
      <c r="L502" s="214"/>
      <c r="M502" s="190"/>
      <c r="N502" s="190"/>
      <c r="O502" s="190"/>
      <c r="P502" s="190"/>
    </row>
    <row r="503" spans="1:16" ht="15" customHeight="1" x14ac:dyDescent="0.25">
      <c r="A503" s="72" t="s">
        <v>3625</v>
      </c>
      <c r="B503" s="64" t="s">
        <v>55</v>
      </c>
      <c r="C503" s="75">
        <v>1.0634000000000001</v>
      </c>
      <c r="D503" s="101"/>
      <c r="E503" s="74">
        <v>16.687200000000001</v>
      </c>
      <c r="F503" s="74">
        <v>15.1258</v>
      </c>
      <c r="G503" s="71"/>
      <c r="H503" s="74">
        <v>2.6248</v>
      </c>
      <c r="I503" s="70"/>
      <c r="J503" s="84">
        <v>0</v>
      </c>
      <c r="K503" s="214"/>
      <c r="L503" s="214"/>
      <c r="M503" s="190"/>
      <c r="N503" s="205"/>
      <c r="O503" s="190"/>
      <c r="P503" s="190"/>
    </row>
    <row r="504" spans="1:16" ht="15" customHeight="1" x14ac:dyDescent="0.25">
      <c r="A504" s="72" t="s">
        <v>503</v>
      </c>
      <c r="B504" s="64" t="s">
        <v>55</v>
      </c>
      <c r="C504" s="75">
        <v>57.443400000000004</v>
      </c>
      <c r="D504" s="83"/>
      <c r="E504" s="74">
        <v>26.697380000000003</v>
      </c>
      <c r="F504" s="74">
        <v>2.9075500000000001</v>
      </c>
      <c r="G504" s="71"/>
      <c r="H504" s="74">
        <v>81.233229999999992</v>
      </c>
      <c r="I504" s="70"/>
      <c r="J504" s="84">
        <v>0</v>
      </c>
      <c r="K504" s="214"/>
      <c r="L504" s="214"/>
      <c r="M504" s="190"/>
      <c r="N504" s="190"/>
      <c r="O504" s="190"/>
      <c r="P504" s="190"/>
    </row>
    <row r="505" spans="1:16" ht="15" customHeight="1" x14ac:dyDescent="0.25">
      <c r="A505" s="72" t="s">
        <v>504</v>
      </c>
      <c r="B505" s="64" t="s">
        <v>55</v>
      </c>
      <c r="C505" s="75">
        <v>94.687660000000008</v>
      </c>
      <c r="D505" s="83"/>
      <c r="E505" s="74">
        <v>274.79093</v>
      </c>
      <c r="F505" s="74">
        <v>216.45196999999999</v>
      </c>
      <c r="G505" s="71"/>
      <c r="H505" s="74">
        <v>137.11462</v>
      </c>
      <c r="I505" s="70"/>
      <c r="J505" s="84">
        <v>0</v>
      </c>
      <c r="K505" s="214"/>
      <c r="L505" s="214"/>
      <c r="M505" s="190"/>
      <c r="N505" s="190"/>
      <c r="O505" s="190"/>
      <c r="P505" s="190"/>
    </row>
    <row r="506" spans="1:16" ht="15" customHeight="1" x14ac:dyDescent="0.25">
      <c r="A506" s="72" t="s">
        <v>505</v>
      </c>
      <c r="B506" s="64" t="s">
        <v>55</v>
      </c>
      <c r="C506" s="75">
        <v>168.09160999999997</v>
      </c>
      <c r="D506" s="83"/>
      <c r="E506" s="74">
        <v>76.444509999999994</v>
      </c>
      <c r="F506" s="74">
        <v>28.54468</v>
      </c>
      <c r="G506" s="71"/>
      <c r="H506" s="74">
        <v>215.99144000000001</v>
      </c>
      <c r="I506" s="70"/>
      <c r="J506" s="84">
        <v>0</v>
      </c>
      <c r="K506" s="214"/>
      <c r="L506" s="214"/>
      <c r="M506" s="190"/>
      <c r="N506" s="190"/>
      <c r="O506" s="190"/>
      <c r="P506" s="190"/>
    </row>
    <row r="507" spans="1:16" ht="15" customHeight="1" x14ac:dyDescent="0.25">
      <c r="A507" s="72" t="s">
        <v>3203</v>
      </c>
      <c r="B507" s="64" t="s">
        <v>55</v>
      </c>
      <c r="C507" s="75">
        <v>205.95104999999998</v>
      </c>
      <c r="D507" s="83"/>
      <c r="E507" s="74">
        <v>210.35826999999998</v>
      </c>
      <c r="F507" s="74">
        <v>141.03094000000002</v>
      </c>
      <c r="G507" s="71"/>
      <c r="H507" s="74">
        <v>275.06358</v>
      </c>
      <c r="I507" s="70"/>
      <c r="J507" s="84">
        <v>0</v>
      </c>
      <c r="K507" s="214"/>
      <c r="L507" s="214"/>
      <c r="M507" s="190"/>
      <c r="N507" s="190"/>
      <c r="O507" s="190"/>
      <c r="P507" s="190"/>
    </row>
    <row r="508" spans="1:16" ht="15" customHeight="1" x14ac:dyDescent="0.25">
      <c r="A508" s="72" t="s">
        <v>506</v>
      </c>
      <c r="B508" s="64" t="s">
        <v>55</v>
      </c>
      <c r="C508" s="75">
        <v>65.18535</v>
      </c>
      <c r="D508" s="83"/>
      <c r="E508" s="74">
        <v>69.938039999999987</v>
      </c>
      <c r="F508" s="74">
        <v>43.40372</v>
      </c>
      <c r="G508" s="71"/>
      <c r="H508" s="74">
        <v>91.719669999999994</v>
      </c>
      <c r="I508" s="70"/>
      <c r="J508" s="84">
        <v>0</v>
      </c>
      <c r="K508" s="214"/>
      <c r="L508" s="214"/>
      <c r="M508" s="190"/>
      <c r="N508" s="190"/>
      <c r="O508" s="190"/>
      <c r="P508" s="190"/>
    </row>
    <row r="509" spans="1:16" ht="15" customHeight="1" x14ac:dyDescent="0.25">
      <c r="A509" s="72" t="s">
        <v>507</v>
      </c>
      <c r="B509" s="64" t="s">
        <v>55</v>
      </c>
      <c r="C509" s="75">
        <v>164.83500000000001</v>
      </c>
      <c r="D509" s="83"/>
      <c r="E509" s="74">
        <v>63.313089999999995</v>
      </c>
      <c r="F509" s="74">
        <v>26.618549999999999</v>
      </c>
      <c r="G509" s="71"/>
      <c r="H509" s="74">
        <v>201.52954</v>
      </c>
      <c r="I509" s="70"/>
      <c r="J509" s="84">
        <v>0</v>
      </c>
      <c r="K509" s="214"/>
      <c r="L509" s="214"/>
      <c r="M509" s="190"/>
      <c r="N509" s="190"/>
      <c r="O509" s="190"/>
      <c r="P509" s="190"/>
    </row>
    <row r="510" spans="1:16" ht="15" customHeight="1" x14ac:dyDescent="0.25">
      <c r="A510" s="72" t="s">
        <v>508</v>
      </c>
      <c r="B510" s="64" t="s">
        <v>55</v>
      </c>
      <c r="C510" s="75">
        <v>106.59783</v>
      </c>
      <c r="D510" s="83"/>
      <c r="E510" s="74">
        <v>57.150129999999997</v>
      </c>
      <c r="F510" s="74">
        <v>20.059799999999999</v>
      </c>
      <c r="G510" s="71"/>
      <c r="H510" s="74">
        <v>145.36055999999999</v>
      </c>
      <c r="I510" s="70"/>
      <c r="J510" s="84">
        <v>0</v>
      </c>
      <c r="K510" s="214"/>
      <c r="L510" s="214"/>
      <c r="M510" s="190"/>
      <c r="N510" s="190"/>
      <c r="O510" s="190"/>
      <c r="P510" s="190"/>
    </row>
    <row r="511" spans="1:16" ht="15" customHeight="1" x14ac:dyDescent="0.25">
      <c r="A511" s="72" t="s">
        <v>509</v>
      </c>
      <c r="B511" s="64" t="s">
        <v>55</v>
      </c>
      <c r="C511" s="75">
        <v>1324.2055500000001</v>
      </c>
      <c r="D511" s="83"/>
      <c r="E511" s="74">
        <v>1154.98776</v>
      </c>
      <c r="F511" s="74">
        <v>890.65098</v>
      </c>
      <c r="G511" s="71"/>
      <c r="H511" s="74">
        <v>1719.5614699999999</v>
      </c>
      <c r="I511" s="70"/>
      <c r="J511" s="84">
        <v>0</v>
      </c>
      <c r="K511" s="214"/>
      <c r="L511" s="214"/>
      <c r="M511" s="190"/>
      <c r="N511" s="190"/>
      <c r="O511" s="190"/>
      <c r="P511" s="190"/>
    </row>
    <row r="512" spans="1:16" ht="15" customHeight="1" x14ac:dyDescent="0.25">
      <c r="A512" s="72" t="s">
        <v>510</v>
      </c>
      <c r="B512" s="64" t="s">
        <v>55</v>
      </c>
      <c r="C512" s="75">
        <v>286.47970000000004</v>
      </c>
      <c r="D512" s="83"/>
      <c r="E512" s="74">
        <v>203.55152999999999</v>
      </c>
      <c r="F512" s="74">
        <v>109.61055</v>
      </c>
      <c r="G512" s="71"/>
      <c r="H512" s="74">
        <v>422.59497999999996</v>
      </c>
      <c r="I512" s="70"/>
      <c r="J512" s="84">
        <v>0</v>
      </c>
      <c r="K512" s="214"/>
      <c r="L512" s="214"/>
      <c r="M512" s="190"/>
      <c r="N512" s="190"/>
      <c r="O512" s="190"/>
      <c r="P512" s="190"/>
    </row>
    <row r="513" spans="1:18" ht="15" customHeight="1" x14ac:dyDescent="0.25">
      <c r="A513" s="72" t="s">
        <v>511</v>
      </c>
      <c r="B513" s="64" t="s">
        <v>55</v>
      </c>
      <c r="C513" s="75">
        <v>84.623850000000004</v>
      </c>
      <c r="D513" s="83"/>
      <c r="E513" s="74">
        <v>86.622380000000007</v>
      </c>
      <c r="F513" s="74">
        <v>60.217030000000001</v>
      </c>
      <c r="G513" s="71"/>
      <c r="H513" s="74">
        <v>111.0292</v>
      </c>
      <c r="I513" s="70"/>
      <c r="J513" s="84">
        <v>0</v>
      </c>
      <c r="K513" s="214"/>
      <c r="L513" s="214"/>
      <c r="M513" s="190"/>
      <c r="N513" s="190"/>
      <c r="O513" s="190"/>
      <c r="P513" s="190"/>
    </row>
    <row r="514" spans="1:18" ht="15" customHeight="1" x14ac:dyDescent="0.25">
      <c r="A514" s="72" t="s">
        <v>512</v>
      </c>
      <c r="B514" s="64" t="s">
        <v>55</v>
      </c>
      <c r="C514" s="75">
        <v>184.95959999999999</v>
      </c>
      <c r="D514" s="83"/>
      <c r="E514" s="74">
        <v>112.50739</v>
      </c>
      <c r="F514" s="74">
        <v>41.116030000000002</v>
      </c>
      <c r="G514" s="71"/>
      <c r="H514" s="74">
        <v>256.35095999999999</v>
      </c>
      <c r="I514" s="70"/>
      <c r="J514" s="84">
        <v>0</v>
      </c>
      <c r="K514" s="214"/>
      <c r="L514" s="214"/>
      <c r="M514" s="190"/>
      <c r="N514" s="190"/>
      <c r="O514" s="190"/>
      <c r="P514" s="190"/>
    </row>
    <row r="515" spans="1:18" ht="15" customHeight="1" x14ac:dyDescent="0.25">
      <c r="A515" s="72" t="s">
        <v>513</v>
      </c>
      <c r="B515" s="64" t="s">
        <v>55</v>
      </c>
      <c r="C515" s="75">
        <v>45.178800000000003</v>
      </c>
      <c r="D515" s="83"/>
      <c r="E515" s="74">
        <v>24.041599999999999</v>
      </c>
      <c r="F515" s="74">
        <v>11.481</v>
      </c>
      <c r="G515" s="71"/>
      <c r="H515" s="74"/>
      <c r="I515" s="74">
        <v>-65.923000000000002</v>
      </c>
      <c r="J515" s="84">
        <v>0</v>
      </c>
      <c r="K515" s="214"/>
      <c r="L515" s="214"/>
      <c r="M515" s="190"/>
      <c r="N515" s="205"/>
      <c r="O515" s="190"/>
      <c r="P515" s="190"/>
    </row>
    <row r="516" spans="1:18" ht="15" customHeight="1" x14ac:dyDescent="0.25">
      <c r="A516" s="72" t="s">
        <v>3204</v>
      </c>
      <c r="B516" s="64" t="s">
        <v>55</v>
      </c>
      <c r="C516" s="75">
        <v>31.270799999999998</v>
      </c>
      <c r="D516" s="83"/>
      <c r="E516" s="74">
        <v>53.260330000000003</v>
      </c>
      <c r="F516" s="74">
        <v>45.314569999999996</v>
      </c>
      <c r="G516" s="71"/>
      <c r="H516" s="74">
        <v>38.89781</v>
      </c>
      <c r="I516" s="70"/>
      <c r="J516" s="84">
        <v>0</v>
      </c>
      <c r="K516" s="214"/>
      <c r="L516" s="214"/>
      <c r="M516" s="190"/>
      <c r="N516" s="190"/>
      <c r="O516" s="190"/>
      <c r="P516" s="190"/>
    </row>
    <row r="517" spans="1:18" ht="15" customHeight="1" x14ac:dyDescent="0.25">
      <c r="A517" s="72" t="s">
        <v>514</v>
      </c>
      <c r="B517" s="64" t="s">
        <v>55</v>
      </c>
      <c r="C517" s="75">
        <v>154.25389999999999</v>
      </c>
      <c r="D517" s="83"/>
      <c r="E517" s="74">
        <v>49.959510000000002</v>
      </c>
      <c r="F517" s="74">
        <v>24.814580000000003</v>
      </c>
      <c r="G517" s="71"/>
      <c r="H517" s="74">
        <v>179.39882999999998</v>
      </c>
      <c r="I517" s="70"/>
      <c r="J517" s="84">
        <v>0</v>
      </c>
      <c r="K517" s="214"/>
      <c r="L517" s="214"/>
      <c r="M517" s="190"/>
      <c r="N517" s="190"/>
      <c r="O517" s="190"/>
      <c r="P517" s="190"/>
    </row>
    <row r="518" spans="1:18" ht="15" customHeight="1" x14ac:dyDescent="0.25">
      <c r="A518" s="72" t="s">
        <v>515</v>
      </c>
      <c r="B518" s="64" t="s">
        <v>55</v>
      </c>
      <c r="C518" s="75">
        <v>282.21409999999997</v>
      </c>
      <c r="D518" s="83"/>
      <c r="E518" s="74">
        <v>124.49124999999999</v>
      </c>
      <c r="F518" s="74">
        <v>32.8992</v>
      </c>
      <c r="G518" s="71"/>
      <c r="H518" s="74">
        <v>373.80615</v>
      </c>
      <c r="I518" s="70"/>
      <c r="J518" s="84">
        <v>0</v>
      </c>
      <c r="K518" s="214"/>
      <c r="L518" s="214"/>
      <c r="M518" s="190"/>
      <c r="N518" s="190"/>
      <c r="O518" s="190"/>
      <c r="P518" s="190"/>
    </row>
    <row r="519" spans="1:18" ht="15" customHeight="1" x14ac:dyDescent="0.25">
      <c r="A519" s="72" t="s">
        <v>516</v>
      </c>
      <c r="B519" s="64" t="s">
        <v>55</v>
      </c>
      <c r="C519" s="75">
        <v>39.977879999999999</v>
      </c>
      <c r="D519" s="83"/>
      <c r="E519" s="74">
        <v>79.617550000000008</v>
      </c>
      <c r="F519" s="74">
        <v>57.957910000000005</v>
      </c>
      <c r="G519" s="71"/>
      <c r="H519" s="74">
        <v>61.637519999999995</v>
      </c>
      <c r="I519" s="70"/>
      <c r="J519" s="84">
        <v>0</v>
      </c>
      <c r="K519" s="214"/>
      <c r="L519" s="214"/>
      <c r="M519" s="190"/>
      <c r="N519" s="190"/>
      <c r="O519" s="190"/>
      <c r="P519" s="190"/>
    </row>
    <row r="520" spans="1:18" ht="15" customHeight="1" x14ac:dyDescent="0.25">
      <c r="A520" s="72" t="s">
        <v>517</v>
      </c>
      <c r="B520" s="64" t="s">
        <v>55</v>
      </c>
      <c r="C520" s="75">
        <v>14.1928</v>
      </c>
      <c r="D520" s="83"/>
      <c r="E520" s="74">
        <v>4.3990400000000003</v>
      </c>
      <c r="F520" s="74">
        <v>0</v>
      </c>
      <c r="G520" s="71"/>
      <c r="H520" s="74">
        <v>18.591840000000001</v>
      </c>
      <c r="I520" s="70"/>
      <c r="J520" s="84">
        <v>0</v>
      </c>
      <c r="K520" s="214"/>
      <c r="L520" s="214"/>
      <c r="M520" s="190"/>
      <c r="N520" s="190"/>
      <c r="O520" s="141"/>
      <c r="P520" s="190"/>
    </row>
    <row r="521" spans="1:18" ht="15" customHeight="1" x14ac:dyDescent="0.25">
      <c r="A521" s="72" t="s">
        <v>518</v>
      </c>
      <c r="B521" s="64" t="s">
        <v>55</v>
      </c>
      <c r="C521" s="75">
        <v>138.30224999999999</v>
      </c>
      <c r="D521" s="83"/>
      <c r="E521" s="74">
        <v>59.279710000000001</v>
      </c>
      <c r="F521" s="74">
        <v>17.275040000000001</v>
      </c>
      <c r="G521" s="71"/>
      <c r="H521" s="74">
        <v>180.30692000000002</v>
      </c>
      <c r="I521" s="70"/>
      <c r="J521" s="84">
        <v>0</v>
      </c>
      <c r="K521" s="214"/>
      <c r="L521" s="214"/>
      <c r="M521" s="190"/>
      <c r="N521" s="190"/>
      <c r="O521" s="190"/>
      <c r="P521" s="190"/>
    </row>
    <row r="522" spans="1:18" ht="15" customHeight="1" x14ac:dyDescent="0.25">
      <c r="A522" s="72" t="s">
        <v>519</v>
      </c>
      <c r="B522" s="64" t="s">
        <v>55</v>
      </c>
      <c r="C522" s="75">
        <v>166.46074999999999</v>
      </c>
      <c r="D522" s="83"/>
      <c r="E522" s="74">
        <v>54.903750000000002</v>
      </c>
      <c r="F522" s="74">
        <v>3.31</v>
      </c>
      <c r="G522" s="71"/>
      <c r="H522" s="74">
        <v>218.05449999999999</v>
      </c>
      <c r="I522" s="70"/>
      <c r="J522" s="84">
        <v>0</v>
      </c>
      <c r="K522" s="214"/>
      <c r="L522" s="214"/>
      <c r="M522" s="190"/>
      <c r="N522" s="190"/>
      <c r="O522" s="190"/>
      <c r="P522" s="190"/>
    </row>
    <row r="523" spans="1:18" ht="15" customHeight="1" x14ac:dyDescent="0.25">
      <c r="A523" s="72" t="s">
        <v>520</v>
      </c>
      <c r="B523" s="64" t="s">
        <v>55</v>
      </c>
      <c r="C523" s="75">
        <v>268.29924</v>
      </c>
      <c r="D523" s="83"/>
      <c r="E523" s="74">
        <v>90.463490000000007</v>
      </c>
      <c r="F523" s="74">
        <v>13.09305</v>
      </c>
      <c r="G523" s="71"/>
      <c r="H523" s="74">
        <v>345.66967999999997</v>
      </c>
      <c r="I523" s="105"/>
      <c r="J523" s="106">
        <v>0</v>
      </c>
      <c r="K523" s="214"/>
      <c r="L523" s="214"/>
      <c r="M523" s="190"/>
      <c r="N523" s="190"/>
      <c r="O523" s="190"/>
      <c r="P523" s="190"/>
      <c r="Q523" s="115"/>
    </row>
    <row r="524" spans="1:18" ht="15" customHeight="1" x14ac:dyDescent="0.25">
      <c r="A524" s="72" t="s">
        <v>521</v>
      </c>
      <c r="B524" s="64" t="s">
        <v>55</v>
      </c>
      <c r="C524" s="75">
        <v>211.06614999999999</v>
      </c>
      <c r="D524" s="83"/>
      <c r="E524" s="74">
        <v>103.38145</v>
      </c>
      <c r="F524" s="74">
        <v>42.562460000000002</v>
      </c>
      <c r="G524" s="71"/>
      <c r="H524" s="74">
        <v>271.88514000000004</v>
      </c>
      <c r="I524" s="70"/>
      <c r="J524" s="84">
        <v>0</v>
      </c>
      <c r="K524" s="214"/>
      <c r="L524" s="214"/>
      <c r="M524" s="190"/>
      <c r="N524" s="190"/>
      <c r="O524" s="190"/>
      <c r="P524" s="190"/>
    </row>
    <row r="525" spans="1:18" ht="15" customHeight="1" x14ac:dyDescent="0.25">
      <c r="A525" s="72" t="s">
        <v>522</v>
      </c>
      <c r="B525" s="64" t="s">
        <v>55</v>
      </c>
      <c r="C525" s="75">
        <v>49.720199999999998</v>
      </c>
      <c r="D525" s="83"/>
      <c r="E525" s="74">
        <v>45.246370000000006</v>
      </c>
      <c r="F525" s="74">
        <v>16.86515</v>
      </c>
      <c r="G525" s="71"/>
      <c r="H525" s="74">
        <v>78.101420000000005</v>
      </c>
      <c r="I525" s="70"/>
      <c r="J525" s="84">
        <v>0</v>
      </c>
      <c r="K525" s="214"/>
      <c r="L525" s="214"/>
      <c r="M525" s="190"/>
      <c r="N525" s="190"/>
      <c r="O525" s="190"/>
      <c r="P525" s="190"/>
      <c r="R525" s="115"/>
    </row>
    <row r="526" spans="1:18" s="115" customFormat="1" ht="15" customHeight="1" x14ac:dyDescent="0.25">
      <c r="A526" s="72" t="s">
        <v>523</v>
      </c>
      <c r="B526" s="64" t="s">
        <v>55</v>
      </c>
      <c r="C526" s="75">
        <v>130.33339999999998</v>
      </c>
      <c r="D526" s="83"/>
      <c r="E526" s="74">
        <v>55.101610000000001</v>
      </c>
      <c r="F526" s="74">
        <v>9.4604999999999997</v>
      </c>
      <c r="G526" s="71"/>
      <c r="H526" s="74">
        <v>175.97451000000001</v>
      </c>
      <c r="I526" s="70"/>
      <c r="J526" s="84">
        <v>0</v>
      </c>
      <c r="K526" s="214"/>
      <c r="L526" s="214"/>
      <c r="M526" s="190"/>
      <c r="N526" s="190"/>
      <c r="O526" s="190"/>
      <c r="P526" s="190"/>
      <c r="Q526" s="15"/>
      <c r="R526" s="15"/>
    </row>
    <row r="527" spans="1:18" ht="15" customHeight="1" x14ac:dyDescent="0.25">
      <c r="A527" s="72" t="s">
        <v>524</v>
      </c>
      <c r="B527" s="64" t="s">
        <v>55</v>
      </c>
      <c r="C527" s="75">
        <v>119.66045</v>
      </c>
      <c r="D527" s="83"/>
      <c r="E527" s="74">
        <v>56.373269999999998</v>
      </c>
      <c r="F527" s="74">
        <v>7.4120499999999998</v>
      </c>
      <c r="G527" s="71"/>
      <c r="H527" s="74">
        <v>151.36747</v>
      </c>
      <c r="I527" s="70"/>
      <c r="J527" s="84">
        <v>0</v>
      </c>
      <c r="K527" s="214"/>
      <c r="L527" s="214"/>
      <c r="M527" s="190"/>
      <c r="N527" s="190"/>
      <c r="O527" s="190"/>
      <c r="P527" s="190"/>
    </row>
    <row r="528" spans="1:18" ht="15" customHeight="1" x14ac:dyDescent="0.25">
      <c r="A528" s="72" t="s">
        <v>525</v>
      </c>
      <c r="B528" s="64" t="s">
        <v>55</v>
      </c>
      <c r="C528" s="75">
        <v>76.567300000000003</v>
      </c>
      <c r="D528" s="83"/>
      <c r="E528" s="74">
        <v>33.748899999999999</v>
      </c>
      <c r="F528" s="74">
        <v>8.2319500000000012</v>
      </c>
      <c r="G528" s="71"/>
      <c r="H528" s="74">
        <v>102.08425</v>
      </c>
      <c r="I528" s="70"/>
      <c r="J528" s="84">
        <v>0</v>
      </c>
      <c r="K528" s="214"/>
      <c r="L528" s="214"/>
      <c r="M528" s="190"/>
      <c r="N528" s="205"/>
      <c r="O528" s="190"/>
      <c r="P528" s="190"/>
    </row>
    <row r="529" spans="1:21" ht="15" customHeight="1" x14ac:dyDescent="0.25">
      <c r="A529" s="72" t="s">
        <v>526</v>
      </c>
      <c r="B529" s="64" t="s">
        <v>55</v>
      </c>
      <c r="C529" s="75">
        <v>55.797050000000006</v>
      </c>
      <c r="D529" s="83"/>
      <c r="E529" s="74">
        <v>17.473310000000001</v>
      </c>
      <c r="F529" s="74">
        <v>3.3087399999999998</v>
      </c>
      <c r="G529" s="71"/>
      <c r="H529" s="74">
        <v>69.961619999999996</v>
      </c>
      <c r="I529" s="70"/>
      <c r="J529" s="84">
        <v>0</v>
      </c>
      <c r="K529" s="214"/>
      <c r="L529" s="214"/>
      <c r="M529" s="190"/>
      <c r="N529" s="190"/>
      <c r="O529" s="190"/>
      <c r="P529" s="190"/>
    </row>
    <row r="530" spans="1:21" ht="15" customHeight="1" x14ac:dyDescent="0.25">
      <c r="A530" s="72" t="s">
        <v>527</v>
      </c>
      <c r="B530" s="102" t="s">
        <v>55</v>
      </c>
      <c r="C530" s="75">
        <v>64.173699999999997</v>
      </c>
      <c r="D530" s="103"/>
      <c r="E530" s="74">
        <v>40.614629999999998</v>
      </c>
      <c r="F530" s="74">
        <v>12.0848</v>
      </c>
      <c r="G530" s="104"/>
      <c r="H530" s="74">
        <v>68.559350000000009</v>
      </c>
      <c r="I530" s="70"/>
      <c r="J530" s="84">
        <v>0</v>
      </c>
      <c r="K530" s="214"/>
      <c r="L530" s="214"/>
      <c r="M530" s="190"/>
      <c r="N530" s="190"/>
      <c r="O530" s="190"/>
      <c r="P530" s="190"/>
    </row>
    <row r="531" spans="1:21" ht="15" customHeight="1" x14ac:dyDescent="0.25">
      <c r="A531" s="72" t="s">
        <v>528</v>
      </c>
      <c r="B531" s="64" t="s">
        <v>55</v>
      </c>
      <c r="C531" s="75">
        <v>130.59565000000001</v>
      </c>
      <c r="D531" s="83"/>
      <c r="E531" s="74">
        <v>17.329799999999999</v>
      </c>
      <c r="F531" s="74">
        <v>12.657549999999999</v>
      </c>
      <c r="G531" s="71"/>
      <c r="H531" s="74">
        <v>135.2679</v>
      </c>
      <c r="I531" s="70"/>
      <c r="J531" s="84">
        <v>0</v>
      </c>
      <c r="K531" s="214"/>
      <c r="L531" s="214"/>
      <c r="M531" s="190"/>
      <c r="N531" s="205"/>
      <c r="O531" s="190"/>
      <c r="P531" s="190"/>
    </row>
    <row r="532" spans="1:21" ht="14.25" customHeight="1" x14ac:dyDescent="0.25">
      <c r="A532" s="72" t="s">
        <v>529</v>
      </c>
      <c r="B532" s="64" t="s">
        <v>55</v>
      </c>
      <c r="C532" s="75">
        <v>37.765800000000006</v>
      </c>
      <c r="D532" s="83"/>
      <c r="E532" s="74">
        <v>33.774650000000001</v>
      </c>
      <c r="F532" s="74">
        <v>25.1965</v>
      </c>
      <c r="G532" s="71"/>
      <c r="H532" s="74">
        <v>35.393550000000005</v>
      </c>
      <c r="I532" s="70"/>
      <c r="J532" s="84">
        <v>0</v>
      </c>
      <c r="K532" s="214"/>
      <c r="L532" s="214"/>
      <c r="M532" s="190"/>
      <c r="N532" s="190"/>
      <c r="O532" s="190"/>
      <c r="P532" s="190"/>
    </row>
    <row r="533" spans="1:21" ht="15" customHeight="1" x14ac:dyDescent="0.25">
      <c r="A533" s="72" t="s">
        <v>530</v>
      </c>
      <c r="B533" s="64" t="s">
        <v>55</v>
      </c>
      <c r="C533" s="75">
        <v>290.63191999999998</v>
      </c>
      <c r="D533" s="83"/>
      <c r="E533" s="74">
        <v>158.68020000000001</v>
      </c>
      <c r="F533" s="74">
        <v>118.57068</v>
      </c>
      <c r="G533" s="71"/>
      <c r="H533" s="74">
        <v>330.74144000000001</v>
      </c>
      <c r="I533" s="70"/>
      <c r="J533" s="84">
        <v>0</v>
      </c>
      <c r="K533" s="214"/>
      <c r="L533" s="214"/>
      <c r="M533" s="190"/>
      <c r="N533" s="205"/>
      <c r="O533" s="190"/>
      <c r="P533" s="190"/>
    </row>
    <row r="534" spans="1:21" ht="15" customHeight="1" x14ac:dyDescent="0.25">
      <c r="A534" s="72" t="s">
        <v>531</v>
      </c>
      <c r="B534" s="64" t="s">
        <v>55</v>
      </c>
      <c r="C534" s="75">
        <v>314.58453000000003</v>
      </c>
      <c r="D534" s="83"/>
      <c r="E534" s="74">
        <v>186.45142999999999</v>
      </c>
      <c r="F534" s="74">
        <v>58.366970000000002</v>
      </c>
      <c r="G534" s="71"/>
      <c r="H534" s="74">
        <v>442.66899000000001</v>
      </c>
      <c r="I534" s="70"/>
      <c r="J534" s="84">
        <v>0</v>
      </c>
      <c r="K534" s="214"/>
      <c r="L534" s="214"/>
      <c r="M534" s="190"/>
      <c r="N534" s="190"/>
      <c r="O534" s="190"/>
      <c r="P534" s="190"/>
    </row>
    <row r="535" spans="1:21" ht="15" customHeight="1" x14ac:dyDescent="0.25">
      <c r="A535" s="72" t="s">
        <v>3205</v>
      </c>
      <c r="B535" s="64" t="s">
        <v>55</v>
      </c>
      <c r="C535" s="75">
        <v>222.04741000000001</v>
      </c>
      <c r="D535" s="83"/>
      <c r="E535" s="74">
        <v>362.15100000000001</v>
      </c>
      <c r="F535" s="74">
        <v>322.17758000000003</v>
      </c>
      <c r="G535" s="71"/>
      <c r="H535" s="74">
        <v>262.02082999999999</v>
      </c>
      <c r="I535" s="70"/>
      <c r="J535" s="84">
        <v>0</v>
      </c>
      <c r="K535" s="214"/>
      <c r="L535" s="214"/>
      <c r="M535" s="190"/>
      <c r="N535" s="124"/>
      <c r="O535" s="190"/>
      <c r="P535" s="190"/>
    </row>
    <row r="536" spans="1:21" ht="15" customHeight="1" x14ac:dyDescent="0.25">
      <c r="A536" s="72" t="s">
        <v>3206</v>
      </c>
      <c r="B536" s="64" t="s">
        <v>55</v>
      </c>
      <c r="C536" s="75">
        <v>378.10111000000001</v>
      </c>
      <c r="D536" s="83"/>
      <c r="E536" s="74">
        <v>231.55199999999999</v>
      </c>
      <c r="F536" s="74">
        <v>164.50994</v>
      </c>
      <c r="G536" s="71"/>
      <c r="H536" s="74">
        <v>445.14317</v>
      </c>
      <c r="I536" s="70"/>
      <c r="J536" s="84">
        <v>0</v>
      </c>
      <c r="K536" s="214"/>
      <c r="L536" s="214"/>
      <c r="M536" s="190"/>
      <c r="N536" s="124"/>
      <c r="O536" s="190"/>
      <c r="P536" s="190"/>
    </row>
    <row r="537" spans="1:21" ht="15" customHeight="1" x14ac:dyDescent="0.25">
      <c r="A537" s="72" t="s">
        <v>3207</v>
      </c>
      <c r="B537" s="64" t="s">
        <v>55</v>
      </c>
      <c r="C537" s="75">
        <v>170.18616</v>
      </c>
      <c r="D537" s="83"/>
      <c r="E537" s="74">
        <v>265.27395000000001</v>
      </c>
      <c r="F537" s="74">
        <v>205.70614</v>
      </c>
      <c r="G537" s="71"/>
      <c r="H537" s="74">
        <v>230.01822000000001</v>
      </c>
      <c r="I537" s="70"/>
      <c r="J537" s="84">
        <v>0</v>
      </c>
      <c r="K537" s="214"/>
      <c r="L537" s="214"/>
      <c r="M537" s="190"/>
      <c r="N537" s="190"/>
      <c r="O537" s="190"/>
      <c r="P537" s="190"/>
    </row>
    <row r="538" spans="1:21" ht="15" customHeight="1" x14ac:dyDescent="0.25">
      <c r="A538" s="72" t="s">
        <v>3208</v>
      </c>
      <c r="B538" s="64" t="s">
        <v>55</v>
      </c>
      <c r="C538" s="75">
        <v>280.94640000000004</v>
      </c>
      <c r="D538" s="83"/>
      <c r="E538" s="74">
        <v>578.92673000000002</v>
      </c>
      <c r="F538" s="74">
        <v>468.93561</v>
      </c>
      <c r="G538" s="71"/>
      <c r="H538" s="74"/>
      <c r="I538" s="74">
        <v>-6.7323000000000004</v>
      </c>
      <c r="J538" s="84">
        <v>0</v>
      </c>
      <c r="K538" s="214"/>
      <c r="L538" s="214"/>
      <c r="M538" s="190"/>
      <c r="N538" s="190"/>
      <c r="O538" s="190"/>
      <c r="P538" s="190"/>
      <c r="Q538" s="124"/>
    </row>
    <row r="539" spans="1:21" ht="15" customHeight="1" x14ac:dyDescent="0.25">
      <c r="A539" s="72" t="s">
        <v>3209</v>
      </c>
      <c r="B539" s="64" t="s">
        <v>55</v>
      </c>
      <c r="C539" s="75">
        <v>171.50932</v>
      </c>
      <c r="D539" s="83"/>
      <c r="E539" s="74">
        <v>194.81659999999999</v>
      </c>
      <c r="F539" s="74">
        <v>148.49717999999999</v>
      </c>
      <c r="G539" s="71"/>
      <c r="H539" s="74"/>
      <c r="I539" s="74">
        <v>-6.7323000000000004</v>
      </c>
      <c r="J539" s="84">
        <v>0</v>
      </c>
      <c r="K539" s="214"/>
      <c r="L539" s="214"/>
      <c r="M539" s="190"/>
      <c r="N539" s="205"/>
      <c r="O539" s="190"/>
      <c r="P539" s="190"/>
      <c r="Q539" s="135"/>
    </row>
    <row r="540" spans="1:21" ht="15" customHeight="1" x14ac:dyDescent="0.25">
      <c r="A540" s="72" t="s">
        <v>532</v>
      </c>
      <c r="B540" s="64" t="s">
        <v>55</v>
      </c>
      <c r="C540" s="75">
        <v>263.82997999999998</v>
      </c>
      <c r="D540" s="83"/>
      <c r="E540" s="74">
        <v>501.62821000000002</v>
      </c>
      <c r="F540" s="74">
        <v>431.42016999999998</v>
      </c>
      <c r="G540" s="71"/>
      <c r="H540" s="74">
        <v>333.29527000000002</v>
      </c>
      <c r="I540" s="70"/>
      <c r="J540" s="84">
        <v>0</v>
      </c>
      <c r="K540" s="214"/>
      <c r="L540" s="214"/>
      <c r="M540" s="190"/>
      <c r="N540" s="190"/>
      <c r="O540" s="190"/>
      <c r="P540" s="190"/>
      <c r="R540" s="125"/>
    </row>
    <row r="541" spans="1:21" ht="15" customHeight="1" x14ac:dyDescent="0.25">
      <c r="A541" s="72" t="s">
        <v>533</v>
      </c>
      <c r="B541" s="64" t="s">
        <v>55</v>
      </c>
      <c r="C541" s="75">
        <v>90.497539999999987</v>
      </c>
      <c r="D541" s="83"/>
      <c r="E541" s="74">
        <v>36.275959999999998</v>
      </c>
      <c r="F541" s="74">
        <v>24.762450000000001</v>
      </c>
      <c r="G541" s="71"/>
      <c r="H541" s="74">
        <v>101.8678</v>
      </c>
      <c r="I541" s="132"/>
      <c r="J541" s="84">
        <v>0</v>
      </c>
      <c r="K541" s="214"/>
      <c r="L541" s="214"/>
      <c r="M541" s="190"/>
      <c r="N541" s="190"/>
      <c r="O541" s="190"/>
      <c r="P541" s="190"/>
      <c r="R541" s="133"/>
      <c r="S541" s="125"/>
      <c r="T541" s="108"/>
      <c r="U541" s="108"/>
    </row>
    <row r="542" spans="1:21" ht="15" customHeight="1" x14ac:dyDescent="0.25">
      <c r="A542" s="72" t="s">
        <v>3766</v>
      </c>
      <c r="B542" s="64" t="s">
        <v>55</v>
      </c>
      <c r="C542" s="127"/>
      <c r="D542" s="128"/>
      <c r="E542" s="74">
        <v>255.506</v>
      </c>
      <c r="F542" s="74">
        <v>238.20760000000001</v>
      </c>
      <c r="G542" s="129"/>
      <c r="H542" s="74">
        <v>128.3724</v>
      </c>
      <c r="I542" s="70"/>
      <c r="J542" s="84">
        <v>0</v>
      </c>
      <c r="K542" s="214"/>
      <c r="L542" s="214"/>
      <c r="M542" s="125"/>
      <c r="N542" s="124"/>
      <c r="O542" s="190"/>
      <c r="P542" s="190"/>
      <c r="S542" s="133"/>
      <c r="T542" s="134"/>
      <c r="U542" s="134"/>
    </row>
    <row r="543" spans="1:21" ht="15" customHeight="1" x14ac:dyDescent="0.25">
      <c r="A543" s="72" t="s">
        <v>534</v>
      </c>
      <c r="B543" s="64" t="s">
        <v>55</v>
      </c>
      <c r="C543" s="75">
        <v>907.86239999999998</v>
      </c>
      <c r="D543" s="83"/>
      <c r="E543" s="74">
        <v>490.07126</v>
      </c>
      <c r="F543" s="74">
        <v>269.22165000000001</v>
      </c>
      <c r="G543" s="71"/>
      <c r="H543" s="74">
        <v>1128.3226100000002</v>
      </c>
      <c r="I543" s="70"/>
      <c r="J543" s="84">
        <v>0</v>
      </c>
      <c r="K543" s="214"/>
      <c r="L543" s="214"/>
      <c r="M543" s="190"/>
      <c r="N543" s="190"/>
      <c r="O543" s="190"/>
      <c r="P543" s="190"/>
    </row>
    <row r="544" spans="1:21" ht="15" customHeight="1" x14ac:dyDescent="0.25">
      <c r="A544" s="72" t="s">
        <v>535</v>
      </c>
      <c r="B544" s="64" t="s">
        <v>55</v>
      </c>
      <c r="C544" s="75">
        <v>126.87632000000001</v>
      </c>
      <c r="D544" s="83"/>
      <c r="E544" s="74">
        <v>200.10002</v>
      </c>
      <c r="F544" s="74">
        <v>145.40988000000002</v>
      </c>
      <c r="G544" s="71"/>
      <c r="H544" s="74">
        <v>181.51871</v>
      </c>
      <c r="I544" s="70"/>
      <c r="J544" s="84">
        <v>0</v>
      </c>
      <c r="K544" s="214"/>
      <c r="L544" s="214"/>
      <c r="M544" s="190"/>
      <c r="N544" s="190"/>
      <c r="O544" s="190"/>
      <c r="P544" s="190"/>
    </row>
    <row r="545" spans="1:16" ht="15" customHeight="1" x14ac:dyDescent="0.25">
      <c r="A545" s="72" t="s">
        <v>536</v>
      </c>
      <c r="B545" s="64" t="s">
        <v>55</v>
      </c>
      <c r="C545" s="75">
        <v>15.7384</v>
      </c>
      <c r="D545" s="83"/>
      <c r="E545" s="74">
        <v>5.2334199999999997</v>
      </c>
      <c r="F545" s="74">
        <v>0</v>
      </c>
      <c r="G545" s="71"/>
      <c r="H545" s="74">
        <v>20.971820000000001</v>
      </c>
      <c r="I545" s="70"/>
      <c r="J545" s="84">
        <v>0</v>
      </c>
      <c r="K545" s="214"/>
      <c r="L545" s="214"/>
      <c r="M545" s="190"/>
      <c r="N545" s="190"/>
      <c r="O545" s="141"/>
      <c r="P545" s="190"/>
    </row>
    <row r="546" spans="1:16" ht="15" customHeight="1" x14ac:dyDescent="0.25">
      <c r="A546" s="72" t="s">
        <v>537</v>
      </c>
      <c r="B546" s="64" t="s">
        <v>55</v>
      </c>
      <c r="C546" s="75">
        <v>134.91495</v>
      </c>
      <c r="D546" s="83"/>
      <c r="E546" s="74">
        <v>351.16482999999999</v>
      </c>
      <c r="F546" s="74">
        <v>305.69630999999998</v>
      </c>
      <c r="G546" s="71"/>
      <c r="H546" s="74">
        <v>188.64347000000001</v>
      </c>
      <c r="I546" s="105"/>
      <c r="J546" s="106">
        <v>0</v>
      </c>
      <c r="K546" s="214"/>
      <c r="L546" s="214"/>
      <c r="M546" s="190"/>
      <c r="N546" s="190"/>
      <c r="O546" s="190"/>
      <c r="P546" s="190"/>
    </row>
    <row r="547" spans="1:16" ht="15" customHeight="1" x14ac:dyDescent="0.25">
      <c r="A547" s="72" t="s">
        <v>538</v>
      </c>
      <c r="B547" s="64" t="s">
        <v>55</v>
      </c>
      <c r="C547" s="75">
        <v>1225.0031299999998</v>
      </c>
      <c r="D547" s="83"/>
      <c r="E547" s="74">
        <v>848.89406000000008</v>
      </c>
      <c r="F547" s="74">
        <v>635.51028000000008</v>
      </c>
      <c r="G547" s="71"/>
      <c r="H547" s="74">
        <v>1439.2326599999999</v>
      </c>
      <c r="I547" s="70"/>
      <c r="J547" s="84">
        <v>0</v>
      </c>
      <c r="K547" s="214"/>
      <c r="L547" s="214"/>
      <c r="M547" s="190"/>
      <c r="N547" s="190"/>
      <c r="O547" s="190"/>
      <c r="P547" s="190"/>
    </row>
    <row r="548" spans="1:16" ht="15" customHeight="1" x14ac:dyDescent="0.25">
      <c r="A548" s="72" t="s">
        <v>539</v>
      </c>
      <c r="B548" s="64" t="s">
        <v>55</v>
      </c>
      <c r="C548" s="75">
        <v>143.94649999999999</v>
      </c>
      <c r="D548" s="83"/>
      <c r="E548" s="74">
        <v>53.345219999999998</v>
      </c>
      <c r="F548" s="74">
        <v>5.8040000000000003</v>
      </c>
      <c r="G548" s="71"/>
      <c r="H548" s="74">
        <v>191.81922</v>
      </c>
      <c r="I548" s="70"/>
      <c r="J548" s="84">
        <v>0</v>
      </c>
      <c r="K548" s="214"/>
      <c r="L548" s="214"/>
      <c r="M548" s="190"/>
      <c r="N548" s="190"/>
      <c r="O548" s="190"/>
      <c r="P548" s="190"/>
    </row>
    <row r="549" spans="1:16" ht="15" customHeight="1" x14ac:dyDescent="0.25">
      <c r="A549" s="72" t="s">
        <v>540</v>
      </c>
      <c r="B549" s="64" t="s">
        <v>55</v>
      </c>
      <c r="C549" s="75">
        <v>220.3023</v>
      </c>
      <c r="D549" s="83"/>
      <c r="E549" s="74">
        <v>339.44945000000001</v>
      </c>
      <c r="F549" s="74">
        <v>264.64840000000004</v>
      </c>
      <c r="G549" s="71"/>
      <c r="H549" s="74">
        <v>293.30554999999998</v>
      </c>
      <c r="I549" s="70"/>
      <c r="J549" s="84">
        <v>0</v>
      </c>
      <c r="K549" s="214"/>
      <c r="L549" s="214"/>
      <c r="M549" s="190"/>
      <c r="N549" s="190"/>
      <c r="O549" s="190"/>
      <c r="P549" s="190"/>
    </row>
    <row r="550" spans="1:16" ht="15" customHeight="1" x14ac:dyDescent="0.25">
      <c r="A550" s="72" t="s">
        <v>541</v>
      </c>
      <c r="B550" s="64" t="s">
        <v>55</v>
      </c>
      <c r="C550" s="75">
        <v>144.05499</v>
      </c>
      <c r="D550" s="83"/>
      <c r="E550" s="74">
        <v>75.094649999999987</v>
      </c>
      <c r="F550" s="74">
        <v>45.2483</v>
      </c>
      <c r="G550" s="71"/>
      <c r="H550" s="74">
        <v>173.90134</v>
      </c>
      <c r="I550" s="70"/>
      <c r="J550" s="84">
        <v>0</v>
      </c>
      <c r="K550" s="214"/>
      <c r="L550" s="214"/>
      <c r="M550" s="190"/>
      <c r="N550" s="190"/>
      <c r="O550" s="190"/>
      <c r="P550" s="190"/>
    </row>
    <row r="551" spans="1:16" ht="15" customHeight="1" x14ac:dyDescent="0.25">
      <c r="A551" s="72" t="s">
        <v>542</v>
      </c>
      <c r="B551" s="64" t="s">
        <v>55</v>
      </c>
      <c r="C551" s="75">
        <v>324.18628999999999</v>
      </c>
      <c r="D551" s="83"/>
      <c r="E551" s="74">
        <v>441.38617999999997</v>
      </c>
      <c r="F551" s="74">
        <v>368.69137999999998</v>
      </c>
      <c r="G551" s="71"/>
      <c r="H551" s="74">
        <v>396.88109000000003</v>
      </c>
      <c r="I551" s="70"/>
      <c r="J551" s="84">
        <v>0</v>
      </c>
      <c r="K551" s="214"/>
      <c r="L551" s="214"/>
      <c r="M551" s="190"/>
      <c r="N551" s="190"/>
      <c r="O551" s="190"/>
      <c r="P551" s="190"/>
    </row>
    <row r="552" spans="1:16" ht="15" customHeight="1" x14ac:dyDescent="0.25">
      <c r="A552" s="72" t="s">
        <v>543</v>
      </c>
      <c r="B552" s="64" t="s">
        <v>55</v>
      </c>
      <c r="C552" s="75">
        <v>91.287210000000002</v>
      </c>
      <c r="D552" s="83"/>
      <c r="E552" s="74">
        <v>120.89733</v>
      </c>
      <c r="F552" s="74">
        <v>96.358469999999997</v>
      </c>
      <c r="G552" s="71"/>
      <c r="H552" s="74">
        <v>115.82607</v>
      </c>
      <c r="I552" s="70"/>
      <c r="J552" s="84">
        <v>0</v>
      </c>
      <c r="K552" s="214"/>
      <c r="L552" s="214"/>
      <c r="M552" s="190"/>
      <c r="N552" s="190"/>
      <c r="O552" s="190"/>
      <c r="P552" s="190"/>
    </row>
    <row r="553" spans="1:16" ht="15" customHeight="1" x14ac:dyDescent="0.25">
      <c r="A553" s="72" t="s">
        <v>544</v>
      </c>
      <c r="B553" s="64" t="s">
        <v>55</v>
      </c>
      <c r="C553" s="75">
        <v>7.29</v>
      </c>
      <c r="D553" s="83"/>
      <c r="E553" s="74">
        <v>8.0186700000000002</v>
      </c>
      <c r="F553" s="74">
        <v>4.2911999999999999</v>
      </c>
      <c r="G553" s="71"/>
      <c r="H553" s="74">
        <v>11.017469999999999</v>
      </c>
      <c r="I553" s="70"/>
      <c r="J553" s="84">
        <v>0</v>
      </c>
      <c r="K553" s="214"/>
      <c r="L553" s="214"/>
      <c r="M553" s="190"/>
      <c r="N553" s="190"/>
      <c r="O553" s="190"/>
      <c r="P553" s="190"/>
    </row>
    <row r="554" spans="1:16" ht="15" customHeight="1" x14ac:dyDescent="0.25">
      <c r="A554" s="72" t="s">
        <v>545</v>
      </c>
      <c r="B554" s="102" t="s">
        <v>55</v>
      </c>
      <c r="C554" s="75">
        <v>34.611150000000002</v>
      </c>
      <c r="D554" s="103"/>
      <c r="E554" s="74">
        <v>39.809980000000003</v>
      </c>
      <c r="F554" s="74">
        <v>38.009329999999999</v>
      </c>
      <c r="G554" s="104"/>
      <c r="H554" s="74">
        <v>44.57105</v>
      </c>
      <c r="I554" s="70"/>
      <c r="J554" s="84">
        <v>0</v>
      </c>
      <c r="K554" s="214"/>
      <c r="L554" s="214"/>
      <c r="M554" s="190"/>
      <c r="N554" s="190"/>
      <c r="O554" s="190"/>
      <c r="P554" s="190"/>
    </row>
    <row r="555" spans="1:16" ht="15" customHeight="1" x14ac:dyDescent="0.25">
      <c r="A555" s="72" t="s">
        <v>546</v>
      </c>
      <c r="B555" s="64" t="s">
        <v>55</v>
      </c>
      <c r="C555" s="75">
        <v>117.16155000000001</v>
      </c>
      <c r="D555" s="83"/>
      <c r="E555" s="74">
        <v>62.438209999999998</v>
      </c>
      <c r="F555" s="74">
        <v>78.956490000000002</v>
      </c>
      <c r="G555" s="71"/>
      <c r="H555" s="74">
        <v>152.46576999999999</v>
      </c>
      <c r="I555" s="70"/>
      <c r="J555" s="84">
        <v>0</v>
      </c>
      <c r="K555" s="214"/>
      <c r="L555" s="214"/>
      <c r="M555" s="190"/>
      <c r="N555" s="190"/>
      <c r="O555" s="190"/>
      <c r="P555" s="190"/>
    </row>
    <row r="556" spans="1:16" ht="15" customHeight="1" x14ac:dyDescent="0.25">
      <c r="A556" s="72" t="s">
        <v>3210</v>
      </c>
      <c r="B556" s="64" t="s">
        <v>55</v>
      </c>
      <c r="C556" s="75">
        <v>115.62535000000001</v>
      </c>
      <c r="D556" s="83"/>
      <c r="E556" s="74">
        <v>43.835540000000002</v>
      </c>
      <c r="F556" s="74">
        <v>8.0555299999999992</v>
      </c>
      <c r="G556" s="71"/>
      <c r="H556" s="74">
        <v>151.40535999999997</v>
      </c>
      <c r="I556" s="70"/>
      <c r="J556" s="84">
        <v>0</v>
      </c>
      <c r="K556" s="214"/>
      <c r="L556" s="214"/>
      <c r="M556" s="190"/>
      <c r="N556" s="190"/>
      <c r="O556" s="190"/>
      <c r="P556" s="190"/>
    </row>
    <row r="557" spans="1:16" ht="15" customHeight="1" x14ac:dyDescent="0.25">
      <c r="A557" s="72" t="s">
        <v>547</v>
      </c>
      <c r="B557" s="64" t="s">
        <v>55</v>
      </c>
      <c r="C557" s="75">
        <v>53.09</v>
      </c>
      <c r="D557" s="83"/>
      <c r="E557" s="74">
        <v>17.731639999999999</v>
      </c>
      <c r="F557" s="74">
        <v>0</v>
      </c>
      <c r="G557" s="71"/>
      <c r="H557" s="74">
        <v>70.821640000000002</v>
      </c>
      <c r="I557" s="70"/>
      <c r="J557" s="84">
        <v>0</v>
      </c>
      <c r="K557" s="214"/>
      <c r="L557" s="214"/>
      <c r="M557" s="190"/>
      <c r="N557" s="190"/>
      <c r="O557" s="141"/>
      <c r="P557" s="190"/>
    </row>
    <row r="558" spans="1:16" ht="15" customHeight="1" x14ac:dyDescent="0.25">
      <c r="A558" s="72" t="s">
        <v>548</v>
      </c>
      <c r="B558" s="64" t="s">
        <v>55</v>
      </c>
      <c r="C558" s="75">
        <v>43.080750000000002</v>
      </c>
      <c r="D558" s="83"/>
      <c r="E558" s="74">
        <v>61.29177</v>
      </c>
      <c r="F558" s="74">
        <v>33.858599999999996</v>
      </c>
      <c r="G558" s="71"/>
      <c r="H558" s="74">
        <v>57.176919999999996</v>
      </c>
      <c r="I558" s="70"/>
      <c r="J558" s="84">
        <v>0</v>
      </c>
      <c r="K558" s="214"/>
      <c r="L558" s="214"/>
      <c r="M558" s="190"/>
      <c r="N558" s="190"/>
      <c r="O558" s="190"/>
      <c r="P558" s="190"/>
    </row>
    <row r="559" spans="1:16" ht="15" customHeight="1" x14ac:dyDescent="0.25">
      <c r="A559" s="72" t="s">
        <v>549</v>
      </c>
      <c r="B559" s="64" t="s">
        <v>55</v>
      </c>
      <c r="C559" s="75">
        <v>136.4913</v>
      </c>
      <c r="D559" s="83"/>
      <c r="E559" s="74">
        <v>73.617949999999993</v>
      </c>
      <c r="F559" s="74">
        <v>37.558320000000002</v>
      </c>
      <c r="G559" s="71"/>
      <c r="H559" s="74">
        <v>172.55092999999999</v>
      </c>
      <c r="I559" s="70"/>
      <c r="J559" s="84">
        <v>0</v>
      </c>
      <c r="K559" s="214"/>
      <c r="L559" s="214"/>
      <c r="M559" s="190"/>
      <c r="N559" s="190"/>
      <c r="O559" s="190"/>
      <c r="P559" s="190"/>
    </row>
    <row r="560" spans="1:16" ht="15" customHeight="1" x14ac:dyDescent="0.25">
      <c r="A560" s="72" t="s">
        <v>550</v>
      </c>
      <c r="B560" s="64" t="s">
        <v>55</v>
      </c>
      <c r="C560" s="75">
        <v>259.47075999999998</v>
      </c>
      <c r="D560" s="83"/>
      <c r="E560" s="74">
        <v>319.85454999999996</v>
      </c>
      <c r="F560" s="74">
        <v>288.40424000000002</v>
      </c>
      <c r="G560" s="71"/>
      <c r="H560" s="74">
        <v>369.00652000000002</v>
      </c>
      <c r="I560" s="70"/>
      <c r="J560" s="84">
        <v>0</v>
      </c>
      <c r="K560" s="214"/>
      <c r="L560" s="214"/>
      <c r="M560" s="190"/>
      <c r="N560" s="190"/>
      <c r="O560" s="190"/>
      <c r="P560" s="190"/>
    </row>
    <row r="561" spans="1:16" ht="15" customHeight="1" x14ac:dyDescent="0.25">
      <c r="A561" s="72" t="s">
        <v>551</v>
      </c>
      <c r="B561" s="64" t="s">
        <v>55</v>
      </c>
      <c r="C561" s="75">
        <v>229.14721</v>
      </c>
      <c r="D561" s="83"/>
      <c r="E561" s="74">
        <v>396.54725999999999</v>
      </c>
      <c r="F561" s="74">
        <v>334.79035999999996</v>
      </c>
      <c r="G561" s="71"/>
      <c r="H561" s="74">
        <v>290.90411</v>
      </c>
      <c r="I561" s="70"/>
      <c r="J561" s="84">
        <v>0</v>
      </c>
      <c r="K561" s="214"/>
      <c r="L561" s="214"/>
      <c r="M561" s="190"/>
      <c r="N561" s="190"/>
      <c r="O561" s="190"/>
      <c r="P561" s="190"/>
    </row>
    <row r="562" spans="1:16" ht="15" customHeight="1" x14ac:dyDescent="0.25">
      <c r="A562" s="72" t="s">
        <v>552</v>
      </c>
      <c r="B562" s="64" t="s">
        <v>55</v>
      </c>
      <c r="C562" s="75">
        <v>671.11878999999999</v>
      </c>
      <c r="D562" s="83"/>
      <c r="E562" s="74">
        <v>772.58105</v>
      </c>
      <c r="F562" s="74">
        <v>671.61726999999996</v>
      </c>
      <c r="G562" s="71"/>
      <c r="H562" s="74">
        <v>768.92256999999995</v>
      </c>
      <c r="I562" s="70"/>
      <c r="J562" s="84">
        <v>0</v>
      </c>
      <c r="K562" s="214"/>
      <c r="L562" s="214"/>
      <c r="M562" s="190"/>
      <c r="N562" s="190"/>
      <c r="O562" s="190"/>
      <c r="P562" s="190"/>
    </row>
    <row r="563" spans="1:16" ht="15" customHeight="1" x14ac:dyDescent="0.25">
      <c r="A563" s="72" t="s">
        <v>553</v>
      </c>
      <c r="B563" s="64" t="s">
        <v>55</v>
      </c>
      <c r="C563" s="75">
        <v>142.16979999999998</v>
      </c>
      <c r="D563" s="83"/>
      <c r="E563" s="74">
        <v>139.56630999999999</v>
      </c>
      <c r="F563" s="74">
        <v>111.91628999999999</v>
      </c>
      <c r="G563" s="71"/>
      <c r="H563" s="74">
        <v>170.80882</v>
      </c>
      <c r="I563" s="70"/>
      <c r="J563" s="84">
        <v>0</v>
      </c>
      <c r="K563" s="214"/>
      <c r="L563" s="214"/>
      <c r="M563" s="190"/>
      <c r="N563" s="190"/>
      <c r="O563" s="190"/>
      <c r="P563" s="190"/>
    </row>
    <row r="564" spans="1:16" ht="15" customHeight="1" x14ac:dyDescent="0.25">
      <c r="A564" s="72" t="s">
        <v>554</v>
      </c>
      <c r="B564" s="64" t="s">
        <v>55</v>
      </c>
      <c r="C564" s="75">
        <v>209.34520000000001</v>
      </c>
      <c r="D564" s="83"/>
      <c r="E564" s="74">
        <v>359.05109999999996</v>
      </c>
      <c r="F564" s="74">
        <v>305.88913000000002</v>
      </c>
      <c r="G564" s="71"/>
      <c r="H564" s="74">
        <v>262.50716999999997</v>
      </c>
      <c r="I564" s="70"/>
      <c r="J564" s="84">
        <v>0</v>
      </c>
      <c r="K564" s="214"/>
      <c r="L564" s="214"/>
      <c r="M564" s="190"/>
      <c r="N564" s="205"/>
      <c r="O564" s="190"/>
      <c r="P564" s="190"/>
    </row>
    <row r="565" spans="1:16" ht="15" customHeight="1" x14ac:dyDescent="0.25">
      <c r="A565" s="72" t="s">
        <v>555</v>
      </c>
      <c r="B565" s="64" t="s">
        <v>55</v>
      </c>
      <c r="C565" s="75">
        <v>490.75044000000003</v>
      </c>
      <c r="D565" s="83"/>
      <c r="E565" s="74">
        <v>380.73093</v>
      </c>
      <c r="F565" s="74">
        <v>280.55353000000002</v>
      </c>
      <c r="G565" s="71"/>
      <c r="H565" s="74">
        <v>590.92783999999995</v>
      </c>
      <c r="I565" s="70"/>
      <c r="J565" s="84">
        <v>0</v>
      </c>
      <c r="K565" s="214"/>
      <c r="L565" s="214"/>
      <c r="M565" s="190"/>
      <c r="N565" s="190"/>
      <c r="O565" s="190"/>
      <c r="P565" s="190"/>
    </row>
    <row r="566" spans="1:16" ht="15" customHeight="1" x14ac:dyDescent="0.25">
      <c r="A566" s="72" t="s">
        <v>556</v>
      </c>
      <c r="B566" s="64" t="s">
        <v>55</v>
      </c>
      <c r="C566" s="75">
        <v>540.17564000000004</v>
      </c>
      <c r="D566" s="83"/>
      <c r="E566" s="74">
        <v>495.93194</v>
      </c>
      <c r="F566" s="74">
        <v>350.77927</v>
      </c>
      <c r="G566" s="71"/>
      <c r="H566" s="74">
        <v>628.93002999999999</v>
      </c>
      <c r="I566" s="70"/>
      <c r="J566" s="84">
        <v>0</v>
      </c>
      <c r="K566" s="214"/>
      <c r="L566" s="214"/>
      <c r="M566" s="190"/>
      <c r="N566" s="190"/>
      <c r="O566" s="190"/>
      <c r="P566" s="190"/>
    </row>
    <row r="567" spans="1:16" ht="15" customHeight="1" x14ac:dyDescent="0.25">
      <c r="A567" s="72" t="s">
        <v>557</v>
      </c>
      <c r="B567" s="64" t="s">
        <v>55</v>
      </c>
      <c r="C567" s="75">
        <v>52.578000000000003</v>
      </c>
      <c r="D567" s="83"/>
      <c r="E567" s="74">
        <v>128.97022999999999</v>
      </c>
      <c r="F567" s="74">
        <v>106.03446000000001</v>
      </c>
      <c r="G567" s="71"/>
      <c r="H567" s="74">
        <v>75.513770000000008</v>
      </c>
      <c r="I567" s="70"/>
      <c r="J567" s="84">
        <v>0</v>
      </c>
      <c r="K567" s="214"/>
      <c r="L567" s="214"/>
      <c r="M567" s="190"/>
      <c r="N567" s="190"/>
      <c r="O567" s="190"/>
      <c r="P567" s="190"/>
    </row>
    <row r="568" spans="1:16" ht="15" customHeight="1" x14ac:dyDescent="0.25">
      <c r="A568" s="72" t="s">
        <v>558</v>
      </c>
      <c r="B568" s="64" t="s">
        <v>55</v>
      </c>
      <c r="C568" s="75">
        <v>118.46826</v>
      </c>
      <c r="D568" s="83"/>
      <c r="E568" s="74">
        <v>135.57808</v>
      </c>
      <c r="F568" s="74">
        <v>117.80038999999999</v>
      </c>
      <c r="G568" s="71"/>
      <c r="H568" s="74">
        <v>136.24595000000002</v>
      </c>
      <c r="I568" s="70"/>
      <c r="J568" s="84">
        <v>0</v>
      </c>
      <c r="K568" s="214"/>
      <c r="L568" s="214"/>
      <c r="M568" s="190"/>
      <c r="N568" s="190"/>
      <c r="O568" s="190"/>
      <c r="P568" s="190"/>
    </row>
    <row r="569" spans="1:16" ht="15" customHeight="1" x14ac:dyDescent="0.25">
      <c r="A569" s="72" t="s">
        <v>559</v>
      </c>
      <c r="B569" s="64" t="s">
        <v>55</v>
      </c>
      <c r="C569" s="75">
        <v>624.26258999999993</v>
      </c>
      <c r="D569" s="83"/>
      <c r="E569" s="74">
        <v>427.55159000000003</v>
      </c>
      <c r="F569" s="74">
        <v>227.43835000000001</v>
      </c>
      <c r="G569" s="71"/>
      <c r="H569" s="74">
        <v>824.46103000000005</v>
      </c>
      <c r="I569" s="70"/>
      <c r="J569" s="84">
        <v>0</v>
      </c>
      <c r="K569" s="214"/>
      <c r="L569" s="214"/>
      <c r="M569" s="190"/>
      <c r="N569" s="190"/>
      <c r="O569" s="190"/>
      <c r="P569" s="190"/>
    </row>
    <row r="570" spans="1:16" ht="15" customHeight="1" x14ac:dyDescent="0.25">
      <c r="A570" s="72" t="s">
        <v>560</v>
      </c>
      <c r="B570" s="64" t="s">
        <v>55</v>
      </c>
      <c r="C570" s="75">
        <v>19.047599999999999</v>
      </c>
      <c r="D570" s="83"/>
      <c r="E570" s="74">
        <v>6.5301599999999995</v>
      </c>
      <c r="F570" s="74">
        <v>0</v>
      </c>
      <c r="G570" s="71"/>
      <c r="H570" s="74">
        <v>25.577759999999998</v>
      </c>
      <c r="I570" s="70"/>
      <c r="J570" s="84">
        <v>0</v>
      </c>
      <c r="K570" s="214"/>
      <c r="L570" s="214"/>
      <c r="M570" s="190"/>
      <c r="N570" s="190"/>
      <c r="O570" s="141"/>
      <c r="P570" s="190"/>
    </row>
    <row r="571" spans="1:16" ht="15" customHeight="1" x14ac:dyDescent="0.25">
      <c r="A571" s="72" t="s">
        <v>561</v>
      </c>
      <c r="B571" s="64" t="s">
        <v>55</v>
      </c>
      <c r="C571" s="75">
        <v>481.04717999999997</v>
      </c>
      <c r="D571" s="83"/>
      <c r="E571" s="74">
        <v>504.41967</v>
      </c>
      <c r="F571" s="74">
        <v>454.72003999999998</v>
      </c>
      <c r="G571" s="71"/>
      <c r="H571" s="74">
        <v>503.34255999999999</v>
      </c>
      <c r="I571" s="70"/>
      <c r="J571" s="84">
        <v>0</v>
      </c>
      <c r="K571" s="214"/>
      <c r="L571" s="214"/>
      <c r="M571" s="190"/>
      <c r="N571" s="190"/>
      <c r="O571" s="190"/>
      <c r="P571" s="190"/>
    </row>
    <row r="572" spans="1:16" ht="15" customHeight="1" x14ac:dyDescent="0.25">
      <c r="A572" s="72" t="s">
        <v>3211</v>
      </c>
      <c r="B572" s="64" t="s">
        <v>55</v>
      </c>
      <c r="C572" s="75">
        <v>748.48837000000003</v>
      </c>
      <c r="D572" s="83"/>
      <c r="E572" s="74">
        <v>465.17779999999999</v>
      </c>
      <c r="F572" s="74">
        <v>398.42653999999999</v>
      </c>
      <c r="G572" s="71"/>
      <c r="H572" s="74">
        <v>814.79855000000009</v>
      </c>
      <c r="I572" s="70"/>
      <c r="J572" s="84">
        <v>0</v>
      </c>
      <c r="K572" s="214"/>
      <c r="L572" s="214"/>
      <c r="M572" s="190"/>
      <c r="N572" s="205"/>
      <c r="O572" s="190"/>
      <c r="P572" s="190"/>
    </row>
    <row r="573" spans="1:16" ht="15" customHeight="1" x14ac:dyDescent="0.25">
      <c r="A573" s="72" t="s">
        <v>3212</v>
      </c>
      <c r="B573" s="64" t="s">
        <v>55</v>
      </c>
      <c r="C573" s="75">
        <v>449.36369999999999</v>
      </c>
      <c r="D573" s="83"/>
      <c r="E573" s="74">
        <v>338.95875000000001</v>
      </c>
      <c r="F573" s="74">
        <v>255.25969000000001</v>
      </c>
      <c r="G573" s="71"/>
      <c r="H573" s="74">
        <v>532.25675999999999</v>
      </c>
      <c r="I573" s="70"/>
      <c r="J573" s="84">
        <v>0</v>
      </c>
      <c r="K573" s="214"/>
      <c r="L573" s="214"/>
      <c r="M573" s="190"/>
      <c r="N573" s="190"/>
      <c r="O573" s="190"/>
      <c r="P573" s="190"/>
    </row>
    <row r="574" spans="1:16" ht="15.75" customHeight="1" x14ac:dyDescent="0.25">
      <c r="A574" s="72" t="s">
        <v>3213</v>
      </c>
      <c r="B574" s="64" t="s">
        <v>55</v>
      </c>
      <c r="C574" s="75">
        <v>316.25425000000001</v>
      </c>
      <c r="D574" s="83"/>
      <c r="E574" s="74">
        <v>337.72454999999997</v>
      </c>
      <c r="F574" s="74">
        <v>306.55290000000002</v>
      </c>
      <c r="G574" s="71"/>
      <c r="H574" s="74">
        <v>347.80484999999999</v>
      </c>
      <c r="I574" s="70"/>
      <c r="J574" s="84">
        <v>0</v>
      </c>
      <c r="K574" s="214"/>
      <c r="L574" s="214"/>
      <c r="M574" s="190"/>
      <c r="N574" s="190"/>
      <c r="O574" s="190"/>
      <c r="P574" s="190"/>
    </row>
    <row r="575" spans="1:16" ht="15" customHeight="1" x14ac:dyDescent="0.25">
      <c r="A575" s="72" t="s">
        <v>562</v>
      </c>
      <c r="B575" s="64" t="s">
        <v>55</v>
      </c>
      <c r="C575" s="75">
        <v>259.37916999999999</v>
      </c>
      <c r="D575" s="83"/>
      <c r="E575" s="74">
        <v>364.86132000000003</v>
      </c>
      <c r="F575" s="74">
        <v>348.67353000000003</v>
      </c>
      <c r="G575" s="71"/>
      <c r="H575" s="74">
        <v>275.56695999999999</v>
      </c>
      <c r="I575" s="70"/>
      <c r="J575" s="84">
        <v>0</v>
      </c>
      <c r="K575" s="214"/>
      <c r="L575" s="214"/>
      <c r="M575" s="190"/>
      <c r="N575" s="190"/>
      <c r="O575" s="190"/>
      <c r="P575" s="190"/>
    </row>
    <row r="576" spans="1:16" ht="15" customHeight="1" x14ac:dyDescent="0.25">
      <c r="A576" s="72" t="s">
        <v>563</v>
      </c>
      <c r="B576" s="64" t="s">
        <v>55</v>
      </c>
      <c r="C576" s="75">
        <v>761.87979000000007</v>
      </c>
      <c r="D576" s="83"/>
      <c r="E576" s="74">
        <v>434.94185999999996</v>
      </c>
      <c r="F576" s="74">
        <v>272.55920000000003</v>
      </c>
      <c r="G576" s="71"/>
      <c r="H576" s="74">
        <v>924.26244999999994</v>
      </c>
      <c r="I576" s="70"/>
      <c r="J576" s="84">
        <v>0</v>
      </c>
      <c r="K576" s="214"/>
      <c r="L576" s="214"/>
      <c r="M576" s="190"/>
      <c r="N576" s="190"/>
      <c r="O576" s="190"/>
      <c r="P576" s="190"/>
    </row>
    <row r="577" spans="1:16" ht="15" customHeight="1" x14ac:dyDescent="0.25">
      <c r="A577" s="72" t="s">
        <v>564</v>
      </c>
      <c r="B577" s="64" t="s">
        <v>55</v>
      </c>
      <c r="C577" s="75">
        <v>416.96189000000004</v>
      </c>
      <c r="D577" s="83"/>
      <c r="E577" s="74">
        <v>568.11900000000003</v>
      </c>
      <c r="F577" s="74">
        <v>514.09009000000003</v>
      </c>
      <c r="G577" s="71"/>
      <c r="H577" s="74">
        <v>474.42811</v>
      </c>
      <c r="I577" s="70"/>
      <c r="J577" s="84">
        <v>0</v>
      </c>
      <c r="K577" s="214"/>
      <c r="L577" s="214"/>
      <c r="M577" s="190"/>
      <c r="N577" s="124"/>
      <c r="O577" s="190"/>
      <c r="P577" s="190"/>
    </row>
    <row r="578" spans="1:16" ht="15" customHeight="1" x14ac:dyDescent="0.25">
      <c r="A578" s="72" t="s">
        <v>565</v>
      </c>
      <c r="B578" s="64" t="s">
        <v>55</v>
      </c>
      <c r="C578" s="75">
        <v>370.63632000000001</v>
      </c>
      <c r="D578" s="83"/>
      <c r="E578" s="74">
        <v>557.87257999999997</v>
      </c>
      <c r="F578" s="74">
        <v>503.34607</v>
      </c>
      <c r="G578" s="71"/>
      <c r="H578" s="74">
        <v>427.14383000000004</v>
      </c>
      <c r="I578" s="70"/>
      <c r="J578" s="84">
        <v>0</v>
      </c>
      <c r="K578" s="214"/>
      <c r="L578" s="214"/>
      <c r="M578" s="190"/>
      <c r="N578" s="190"/>
      <c r="O578" s="190"/>
      <c r="P578" s="190"/>
    </row>
    <row r="579" spans="1:16" ht="15" customHeight="1" x14ac:dyDescent="0.25">
      <c r="A579" s="72" t="s">
        <v>566</v>
      </c>
      <c r="B579" s="64" t="s">
        <v>55</v>
      </c>
      <c r="C579" s="75">
        <v>107.74625</v>
      </c>
      <c r="D579" s="83"/>
      <c r="E579" s="74">
        <v>255.30819</v>
      </c>
      <c r="F579" s="74">
        <v>203.39276999999998</v>
      </c>
      <c r="G579" s="71"/>
      <c r="H579" s="74">
        <v>130.31717</v>
      </c>
      <c r="I579" s="70"/>
      <c r="J579" s="84">
        <v>0</v>
      </c>
      <c r="K579" s="214"/>
      <c r="L579" s="214"/>
      <c r="M579" s="190"/>
      <c r="N579" s="190"/>
      <c r="O579" s="190"/>
      <c r="P579" s="190"/>
    </row>
    <row r="580" spans="1:16" ht="15" customHeight="1" x14ac:dyDescent="0.25">
      <c r="A580" s="72" t="s">
        <v>567</v>
      </c>
      <c r="B580" s="64" t="s">
        <v>55</v>
      </c>
      <c r="C580" s="75">
        <v>280.61068</v>
      </c>
      <c r="D580" s="83"/>
      <c r="E580" s="74">
        <v>264.85771999999997</v>
      </c>
      <c r="F580" s="74">
        <v>240.59595999999999</v>
      </c>
      <c r="G580" s="71"/>
      <c r="H580" s="74">
        <v>304.87243999999998</v>
      </c>
      <c r="I580" s="70"/>
      <c r="J580" s="84">
        <v>0</v>
      </c>
      <c r="K580" s="214"/>
      <c r="L580" s="214"/>
      <c r="M580" s="190"/>
      <c r="N580" s="190"/>
      <c r="O580" s="190"/>
      <c r="P580" s="190"/>
    </row>
    <row r="581" spans="1:16" ht="15" customHeight="1" x14ac:dyDescent="0.25">
      <c r="A581" s="72" t="s">
        <v>568</v>
      </c>
      <c r="B581" s="64" t="s">
        <v>55</v>
      </c>
      <c r="C581" s="75">
        <v>163.67764000000003</v>
      </c>
      <c r="D581" s="83"/>
      <c r="E581" s="74">
        <v>270.61318999999997</v>
      </c>
      <c r="F581" s="74">
        <v>242.32757999999998</v>
      </c>
      <c r="G581" s="71"/>
      <c r="H581" s="74">
        <v>191.96324999999999</v>
      </c>
      <c r="I581" s="70"/>
      <c r="J581" s="84">
        <v>0</v>
      </c>
      <c r="K581" s="214"/>
      <c r="L581" s="214"/>
      <c r="M581" s="190"/>
      <c r="N581" s="190"/>
      <c r="O581" s="190"/>
      <c r="P581" s="190"/>
    </row>
    <row r="582" spans="1:16" ht="15" customHeight="1" x14ac:dyDescent="0.25">
      <c r="A582" s="72" t="s">
        <v>569</v>
      </c>
      <c r="B582" s="64" t="s">
        <v>55</v>
      </c>
      <c r="C582" s="75">
        <v>319.75794000000002</v>
      </c>
      <c r="D582" s="83"/>
      <c r="E582" s="74">
        <v>287.09590000000003</v>
      </c>
      <c r="F582" s="74">
        <v>218.78923</v>
      </c>
      <c r="G582" s="71"/>
      <c r="H582" s="74">
        <v>385.50347999999997</v>
      </c>
      <c r="I582" s="70"/>
      <c r="J582" s="84">
        <v>0</v>
      </c>
      <c r="K582" s="214"/>
      <c r="L582" s="214"/>
      <c r="M582" s="190"/>
      <c r="N582" s="205"/>
      <c r="O582" s="190"/>
      <c r="P582" s="190"/>
    </row>
    <row r="583" spans="1:16" ht="15" customHeight="1" x14ac:dyDescent="0.25">
      <c r="A583" s="72" t="s">
        <v>570</v>
      </c>
      <c r="B583" s="64" t="s">
        <v>55</v>
      </c>
      <c r="C583" s="75">
        <v>133.53595000000001</v>
      </c>
      <c r="D583" s="83"/>
      <c r="E583" s="74">
        <v>193.33941000000002</v>
      </c>
      <c r="F583" s="74">
        <v>174.30651</v>
      </c>
      <c r="G583" s="71"/>
      <c r="H583" s="74">
        <v>152.70445000000001</v>
      </c>
      <c r="I583" s="70"/>
      <c r="J583" s="84">
        <v>0</v>
      </c>
      <c r="K583" s="214"/>
      <c r="L583" s="214"/>
      <c r="M583" s="190"/>
      <c r="N583" s="190"/>
      <c r="O583" s="190"/>
      <c r="P583" s="190"/>
    </row>
    <row r="584" spans="1:16" ht="15" customHeight="1" x14ac:dyDescent="0.25">
      <c r="A584" s="72" t="s">
        <v>571</v>
      </c>
      <c r="B584" s="64" t="s">
        <v>55</v>
      </c>
      <c r="C584" s="75">
        <v>187.3202</v>
      </c>
      <c r="D584" s="83"/>
      <c r="E584" s="74">
        <v>291.37358</v>
      </c>
      <c r="F584" s="74">
        <v>222.95432</v>
      </c>
      <c r="G584" s="71"/>
      <c r="H584" s="74">
        <v>255.57835999999998</v>
      </c>
      <c r="I584" s="70"/>
      <c r="J584" s="84">
        <v>0</v>
      </c>
      <c r="K584" s="214"/>
      <c r="L584" s="214"/>
      <c r="M584" s="190"/>
      <c r="N584" s="190"/>
      <c r="O584" s="190"/>
      <c r="P584" s="190"/>
    </row>
    <row r="585" spans="1:16" ht="15" customHeight="1" x14ac:dyDescent="0.25">
      <c r="A585" s="72" t="s">
        <v>572</v>
      </c>
      <c r="B585" s="64" t="s">
        <v>55</v>
      </c>
      <c r="C585" s="75">
        <v>212.93616</v>
      </c>
      <c r="D585" s="83"/>
      <c r="E585" s="74">
        <v>219.77332999999999</v>
      </c>
      <c r="F585" s="74">
        <v>166.30142999999998</v>
      </c>
      <c r="G585" s="71"/>
      <c r="H585" s="74">
        <v>266.40805999999998</v>
      </c>
      <c r="I585" s="70"/>
      <c r="J585" s="84">
        <v>0</v>
      </c>
      <c r="K585" s="214"/>
      <c r="L585" s="214"/>
      <c r="M585" s="190"/>
      <c r="N585" s="190"/>
      <c r="O585" s="190"/>
      <c r="P585" s="190"/>
    </row>
    <row r="586" spans="1:16" ht="15" customHeight="1" x14ac:dyDescent="0.25">
      <c r="A586" s="72" t="s">
        <v>573</v>
      </c>
      <c r="B586" s="64" t="s">
        <v>55</v>
      </c>
      <c r="C586" s="75">
        <v>265.64209999999997</v>
      </c>
      <c r="D586" s="83"/>
      <c r="E586" s="74">
        <v>324.01269000000002</v>
      </c>
      <c r="F586" s="74">
        <v>221.56091000000001</v>
      </c>
      <c r="G586" s="71"/>
      <c r="H586" s="74">
        <v>367.62508000000003</v>
      </c>
      <c r="I586" s="70"/>
      <c r="J586" s="84">
        <v>0</v>
      </c>
      <c r="K586" s="214"/>
      <c r="L586" s="214"/>
      <c r="M586" s="190"/>
      <c r="N586" s="190"/>
      <c r="O586" s="190"/>
      <c r="P586" s="190"/>
    </row>
    <row r="587" spans="1:16" ht="15" customHeight="1" x14ac:dyDescent="0.25">
      <c r="A587" s="72" t="s">
        <v>574</v>
      </c>
      <c r="B587" s="64" t="s">
        <v>55</v>
      </c>
      <c r="C587" s="75">
        <v>809.8596</v>
      </c>
      <c r="D587" s="83"/>
      <c r="E587" s="74">
        <v>1269.1930199999999</v>
      </c>
      <c r="F587" s="74">
        <v>1025.05657</v>
      </c>
      <c r="G587" s="71"/>
      <c r="H587" s="74">
        <v>1054.2996499999999</v>
      </c>
      <c r="I587" s="70"/>
      <c r="J587" s="84">
        <v>0</v>
      </c>
      <c r="K587" s="214"/>
      <c r="L587" s="214"/>
      <c r="M587" s="190"/>
      <c r="N587" s="190"/>
      <c r="O587" s="190"/>
      <c r="P587" s="190"/>
    </row>
    <row r="588" spans="1:16" ht="15" customHeight="1" x14ac:dyDescent="0.25">
      <c r="A588" s="72" t="s">
        <v>575</v>
      </c>
      <c r="B588" s="64" t="s">
        <v>55</v>
      </c>
      <c r="C588" s="75">
        <v>187.10415</v>
      </c>
      <c r="D588" s="83"/>
      <c r="E588" s="74">
        <v>322.88034999999996</v>
      </c>
      <c r="F588" s="74">
        <v>282.73662999999999</v>
      </c>
      <c r="G588" s="71"/>
      <c r="H588" s="74">
        <v>227.24787000000001</v>
      </c>
      <c r="I588" s="70"/>
      <c r="J588" s="84">
        <v>0</v>
      </c>
      <c r="K588" s="214"/>
      <c r="L588" s="214"/>
      <c r="M588" s="190"/>
      <c r="N588" s="190"/>
      <c r="O588" s="190"/>
      <c r="P588" s="190"/>
    </row>
    <row r="589" spans="1:16" ht="15" customHeight="1" x14ac:dyDescent="0.25">
      <c r="A589" s="72" t="s">
        <v>576</v>
      </c>
      <c r="B589" s="64" t="s">
        <v>55</v>
      </c>
      <c r="C589" s="75">
        <v>204.48665</v>
      </c>
      <c r="D589" s="83"/>
      <c r="E589" s="74">
        <v>314.45529999999997</v>
      </c>
      <c r="F589" s="74">
        <v>283.65154999999999</v>
      </c>
      <c r="G589" s="71"/>
      <c r="H589" s="74">
        <v>235.29040000000001</v>
      </c>
      <c r="I589" s="70"/>
      <c r="J589" s="84">
        <v>0</v>
      </c>
      <c r="K589" s="214"/>
      <c r="L589" s="214"/>
      <c r="M589" s="190"/>
      <c r="N589" s="205"/>
      <c r="O589" s="190"/>
      <c r="P589" s="190"/>
    </row>
    <row r="590" spans="1:16" ht="15" customHeight="1" x14ac:dyDescent="0.25">
      <c r="A590" s="72" t="s">
        <v>577</v>
      </c>
      <c r="B590" s="64" t="s">
        <v>55</v>
      </c>
      <c r="C590" s="75">
        <v>186.30204999999998</v>
      </c>
      <c r="D590" s="83"/>
      <c r="E590" s="74">
        <v>323.49283000000003</v>
      </c>
      <c r="F590" s="74">
        <v>276.15640999999999</v>
      </c>
      <c r="G590" s="71"/>
      <c r="H590" s="74">
        <v>233.63847000000001</v>
      </c>
      <c r="I590" s="70"/>
      <c r="J590" s="84">
        <v>0</v>
      </c>
      <c r="K590" s="214"/>
      <c r="L590" s="214"/>
      <c r="M590" s="190"/>
      <c r="N590" s="190"/>
      <c r="O590" s="190"/>
      <c r="P590" s="190"/>
    </row>
    <row r="591" spans="1:16" ht="15" customHeight="1" x14ac:dyDescent="0.25">
      <c r="A591" s="72" t="s">
        <v>578</v>
      </c>
      <c r="B591" s="64" t="s">
        <v>55</v>
      </c>
      <c r="C591" s="75">
        <v>457.80259999999998</v>
      </c>
      <c r="D591" s="83"/>
      <c r="E591" s="74">
        <v>273.40406000000002</v>
      </c>
      <c r="F591" s="74">
        <v>396.34474999999998</v>
      </c>
      <c r="G591" s="71"/>
      <c r="H591" s="74">
        <v>492.79826000000003</v>
      </c>
      <c r="I591" s="70"/>
      <c r="J591" s="84">
        <v>0</v>
      </c>
      <c r="K591" s="214"/>
      <c r="L591" s="214"/>
      <c r="M591" s="190"/>
      <c r="N591" s="190"/>
      <c r="O591" s="190"/>
      <c r="P591" s="190"/>
    </row>
    <row r="592" spans="1:16" ht="15" customHeight="1" x14ac:dyDescent="0.25">
      <c r="A592" s="72" t="s">
        <v>579</v>
      </c>
      <c r="B592" s="64" t="s">
        <v>55</v>
      </c>
      <c r="C592" s="75">
        <v>298.12756000000002</v>
      </c>
      <c r="D592" s="83"/>
      <c r="E592" s="74">
        <v>528.81522999999993</v>
      </c>
      <c r="F592" s="74">
        <v>449.85406</v>
      </c>
      <c r="G592" s="71"/>
      <c r="H592" s="74">
        <v>377.08873</v>
      </c>
      <c r="I592" s="70"/>
      <c r="J592" s="84">
        <v>0</v>
      </c>
      <c r="K592" s="214"/>
      <c r="L592" s="214"/>
      <c r="M592" s="190"/>
      <c r="N592" s="190"/>
      <c r="O592" s="190"/>
      <c r="P592" s="190"/>
    </row>
    <row r="593" spans="1:16" ht="15" customHeight="1" x14ac:dyDescent="0.25">
      <c r="A593" s="72" t="s">
        <v>3214</v>
      </c>
      <c r="B593" s="64" t="s">
        <v>55</v>
      </c>
      <c r="C593" s="75">
        <v>152.01259999999999</v>
      </c>
      <c r="D593" s="83"/>
      <c r="E593" s="74">
        <v>224.14500000000001</v>
      </c>
      <c r="F593" s="74">
        <v>222.34342999999998</v>
      </c>
      <c r="G593" s="71"/>
      <c r="H593" s="74">
        <v>153.81417000000002</v>
      </c>
      <c r="I593" s="70"/>
      <c r="J593" s="84">
        <v>0</v>
      </c>
      <c r="K593" s="214"/>
      <c r="L593" s="214"/>
      <c r="M593" s="190"/>
      <c r="N593" s="124"/>
      <c r="O593" s="190"/>
      <c r="P593" s="190"/>
    </row>
    <row r="594" spans="1:16" ht="15" customHeight="1" x14ac:dyDescent="0.25">
      <c r="A594" s="72" t="s">
        <v>580</v>
      </c>
      <c r="B594" s="64" t="s">
        <v>55</v>
      </c>
      <c r="C594" s="75">
        <v>428.74501000000004</v>
      </c>
      <c r="D594" s="83"/>
      <c r="E594" s="74">
        <v>713.05312000000004</v>
      </c>
      <c r="F594" s="74">
        <v>606.62671999999998</v>
      </c>
      <c r="G594" s="71"/>
      <c r="H594" s="74">
        <v>534.32300999999995</v>
      </c>
      <c r="I594" s="70"/>
      <c r="J594" s="84">
        <v>0</v>
      </c>
      <c r="K594" s="214"/>
      <c r="L594" s="214"/>
      <c r="M594" s="190"/>
      <c r="N594" s="190"/>
      <c r="O594" s="190"/>
      <c r="P594" s="190"/>
    </row>
    <row r="595" spans="1:16" ht="15" customHeight="1" x14ac:dyDescent="0.25">
      <c r="A595" s="72" t="s">
        <v>581</v>
      </c>
      <c r="B595" s="64" t="s">
        <v>55</v>
      </c>
      <c r="C595" s="75">
        <v>500.38145000000003</v>
      </c>
      <c r="D595" s="83"/>
      <c r="E595" s="74">
        <v>1225.9321200000002</v>
      </c>
      <c r="F595" s="74">
        <v>1083.1353999999999</v>
      </c>
      <c r="G595" s="71"/>
      <c r="H595" s="74">
        <v>643.17817000000002</v>
      </c>
      <c r="I595" s="70"/>
      <c r="J595" s="84">
        <v>0</v>
      </c>
      <c r="K595" s="214"/>
      <c r="L595" s="214"/>
      <c r="M595" s="190"/>
      <c r="N595" s="190"/>
      <c r="O595" s="190"/>
      <c r="P595" s="190"/>
    </row>
    <row r="596" spans="1:16" ht="15" customHeight="1" x14ac:dyDescent="0.25">
      <c r="A596" s="72" t="s">
        <v>582</v>
      </c>
      <c r="B596" s="64" t="s">
        <v>55</v>
      </c>
      <c r="C596" s="75">
        <v>511.40126000000004</v>
      </c>
      <c r="D596" s="83"/>
      <c r="E596" s="74">
        <v>1019.33348</v>
      </c>
      <c r="F596" s="74">
        <v>879.64017000000001</v>
      </c>
      <c r="G596" s="71"/>
      <c r="H596" s="74">
        <v>649.59776999999997</v>
      </c>
      <c r="I596" s="70"/>
      <c r="J596" s="84">
        <v>0</v>
      </c>
      <c r="K596" s="214"/>
      <c r="L596" s="214"/>
      <c r="M596" s="190"/>
      <c r="N596" s="190"/>
      <c r="O596" s="190"/>
      <c r="P596" s="190"/>
    </row>
    <row r="597" spans="1:16" ht="15" customHeight="1" x14ac:dyDescent="0.25">
      <c r="A597" s="72" t="s">
        <v>3215</v>
      </c>
      <c r="B597" s="64" t="s">
        <v>55</v>
      </c>
      <c r="C597" s="75">
        <v>304.78332</v>
      </c>
      <c r="D597" s="83"/>
      <c r="E597" s="74">
        <v>435.29520000000002</v>
      </c>
      <c r="F597" s="74">
        <v>393.60864000000004</v>
      </c>
      <c r="G597" s="71"/>
      <c r="H597" s="74">
        <v>346.07078000000001</v>
      </c>
      <c r="I597" s="70"/>
      <c r="J597" s="84">
        <v>0</v>
      </c>
      <c r="K597" s="214"/>
      <c r="L597" s="214"/>
      <c r="M597" s="190"/>
      <c r="N597" s="205"/>
      <c r="O597" s="190"/>
      <c r="P597" s="190"/>
    </row>
    <row r="598" spans="1:16" ht="15" customHeight="1" x14ac:dyDescent="0.25">
      <c r="A598" s="72" t="s">
        <v>3216</v>
      </c>
      <c r="B598" s="64" t="s">
        <v>55</v>
      </c>
      <c r="C598" s="75">
        <v>273.25067999999999</v>
      </c>
      <c r="D598" s="83"/>
      <c r="E598" s="74">
        <v>313.52759999999995</v>
      </c>
      <c r="F598" s="74">
        <v>369.74369000000002</v>
      </c>
      <c r="G598" s="71"/>
      <c r="H598" s="74">
        <v>217.03459000000001</v>
      </c>
      <c r="I598" s="70"/>
      <c r="J598" s="84">
        <v>0</v>
      </c>
      <c r="K598" s="214"/>
      <c r="L598" s="214"/>
      <c r="M598" s="190"/>
      <c r="N598" s="205"/>
      <c r="O598" s="190"/>
      <c r="P598" s="190"/>
    </row>
    <row r="599" spans="1:16" ht="15" customHeight="1" x14ac:dyDescent="0.25">
      <c r="A599" s="72" t="s">
        <v>3217</v>
      </c>
      <c r="B599" s="64" t="s">
        <v>55</v>
      </c>
      <c r="C599" s="75">
        <v>243.79525000000001</v>
      </c>
      <c r="D599" s="83"/>
      <c r="E599" s="74">
        <v>448.98869999999999</v>
      </c>
      <c r="F599" s="74">
        <v>397.80844999999999</v>
      </c>
      <c r="G599" s="71"/>
      <c r="H599" s="74">
        <v>293.81279999999998</v>
      </c>
      <c r="I599" s="70"/>
      <c r="J599" s="84">
        <v>0</v>
      </c>
      <c r="K599" s="214"/>
      <c r="L599" s="214"/>
      <c r="M599" s="190"/>
      <c r="N599" s="205"/>
      <c r="O599" s="190"/>
      <c r="P599" s="190"/>
    </row>
    <row r="600" spans="1:16" ht="15" customHeight="1" x14ac:dyDescent="0.25">
      <c r="A600" s="72" t="s">
        <v>583</v>
      </c>
      <c r="B600" s="64" t="s">
        <v>55</v>
      </c>
      <c r="C600" s="75">
        <v>355.0018</v>
      </c>
      <c r="D600" s="83"/>
      <c r="E600" s="74">
        <v>381.56288000000001</v>
      </c>
      <c r="F600" s="74">
        <v>255.01229999999998</v>
      </c>
      <c r="G600" s="71"/>
      <c r="H600" s="74">
        <v>490.48447999999996</v>
      </c>
      <c r="I600" s="70"/>
      <c r="J600" s="84">
        <v>0</v>
      </c>
      <c r="K600" s="214"/>
      <c r="L600" s="214"/>
      <c r="M600" s="190"/>
      <c r="N600" s="190"/>
      <c r="O600" s="190"/>
      <c r="P600" s="190"/>
    </row>
    <row r="601" spans="1:16" ht="15" customHeight="1" x14ac:dyDescent="0.25">
      <c r="A601" s="72" t="s">
        <v>584</v>
      </c>
      <c r="B601" s="64" t="s">
        <v>55</v>
      </c>
      <c r="C601" s="75">
        <v>426.29903000000002</v>
      </c>
      <c r="D601" s="83"/>
      <c r="E601" s="74">
        <v>370.73930000000001</v>
      </c>
      <c r="F601" s="74">
        <v>219.77585000000002</v>
      </c>
      <c r="G601" s="71"/>
      <c r="H601" s="74">
        <v>563.46983</v>
      </c>
      <c r="I601" s="70"/>
      <c r="J601" s="84">
        <v>0</v>
      </c>
      <c r="K601" s="214"/>
      <c r="L601" s="214"/>
      <c r="M601" s="190"/>
      <c r="N601" s="205"/>
      <c r="O601" s="190"/>
      <c r="P601" s="190"/>
    </row>
    <row r="602" spans="1:16" ht="15" customHeight="1" x14ac:dyDescent="0.25">
      <c r="A602" s="72" t="s">
        <v>3218</v>
      </c>
      <c r="B602" s="64" t="s">
        <v>55</v>
      </c>
      <c r="C602" s="75">
        <v>682.52549999999997</v>
      </c>
      <c r="D602" s="83"/>
      <c r="E602" s="74">
        <v>472.95359999999999</v>
      </c>
      <c r="F602" s="74">
        <v>326.97598999999997</v>
      </c>
      <c r="G602" s="71"/>
      <c r="H602" s="74">
        <v>828.50893000000008</v>
      </c>
      <c r="I602" s="70"/>
      <c r="J602" s="84">
        <v>0</v>
      </c>
      <c r="K602" s="214"/>
      <c r="L602" s="214"/>
      <c r="M602" s="190"/>
      <c r="N602" s="205"/>
      <c r="O602" s="190"/>
      <c r="P602" s="190"/>
    </row>
    <row r="603" spans="1:16" ht="15" customHeight="1" x14ac:dyDescent="0.25">
      <c r="A603" s="72" t="s">
        <v>585</v>
      </c>
      <c r="B603" s="64" t="s">
        <v>55</v>
      </c>
      <c r="C603" s="75">
        <v>320.17079999999999</v>
      </c>
      <c r="D603" s="83"/>
      <c r="E603" s="74">
        <v>99.479479999999995</v>
      </c>
      <c r="F603" s="74">
        <v>5.5881600000000002</v>
      </c>
      <c r="G603" s="71"/>
      <c r="H603" s="74">
        <v>414.06211999999999</v>
      </c>
      <c r="I603" s="70"/>
      <c r="J603" s="84">
        <v>0</v>
      </c>
      <c r="K603" s="214"/>
      <c r="L603" s="214"/>
      <c r="M603" s="190"/>
      <c r="N603" s="190"/>
      <c r="O603" s="190"/>
      <c r="P603" s="190"/>
    </row>
    <row r="604" spans="1:16" ht="15" customHeight="1" x14ac:dyDescent="0.25">
      <c r="A604" s="72" t="s">
        <v>3219</v>
      </c>
      <c r="B604" s="64" t="s">
        <v>55</v>
      </c>
      <c r="C604" s="75">
        <v>240.50257000000002</v>
      </c>
      <c r="D604" s="83"/>
      <c r="E604" s="74">
        <v>206.97839999999999</v>
      </c>
      <c r="F604" s="74">
        <v>176.65726000000001</v>
      </c>
      <c r="G604" s="71"/>
      <c r="H604" s="74">
        <v>270.82371000000001</v>
      </c>
      <c r="I604" s="70"/>
      <c r="J604" s="84">
        <v>0</v>
      </c>
      <c r="K604" s="214"/>
      <c r="L604" s="214"/>
      <c r="M604" s="190"/>
      <c r="N604" s="205"/>
      <c r="O604" s="190"/>
      <c r="P604" s="190"/>
    </row>
    <row r="605" spans="1:16" ht="15" customHeight="1" x14ac:dyDescent="0.25">
      <c r="A605" s="72" t="s">
        <v>586</v>
      </c>
      <c r="B605" s="64" t="s">
        <v>55</v>
      </c>
      <c r="C605" s="75">
        <v>401.60559999999998</v>
      </c>
      <c r="D605" s="75"/>
      <c r="E605" s="74">
        <v>133.29566</v>
      </c>
      <c r="F605" s="74">
        <v>184.82742000000002</v>
      </c>
      <c r="G605" s="71"/>
      <c r="H605" s="74">
        <v>264.01974000000001</v>
      </c>
      <c r="I605" s="70"/>
      <c r="J605" s="84">
        <v>0</v>
      </c>
      <c r="K605" s="214"/>
      <c r="L605" s="214"/>
      <c r="M605" s="190"/>
      <c r="N605" s="190"/>
      <c r="O605" s="190"/>
      <c r="P605" s="190"/>
    </row>
    <row r="606" spans="1:16" ht="15" customHeight="1" x14ac:dyDescent="0.25">
      <c r="A606" s="72" t="s">
        <v>587</v>
      </c>
      <c r="B606" s="64" t="s">
        <v>55</v>
      </c>
      <c r="C606" s="75">
        <v>28.535450000000001</v>
      </c>
      <c r="D606" s="83"/>
      <c r="E606" s="74">
        <v>32.853650000000002</v>
      </c>
      <c r="F606" s="74">
        <v>16.26286</v>
      </c>
      <c r="G606" s="71"/>
      <c r="H606" s="74">
        <v>45.126239999999996</v>
      </c>
      <c r="I606" s="70"/>
      <c r="J606" s="84">
        <v>0</v>
      </c>
      <c r="K606" s="214"/>
      <c r="L606" s="214"/>
      <c r="M606" s="190"/>
      <c r="N606" s="190"/>
      <c r="O606" s="190"/>
      <c r="P606" s="190"/>
    </row>
    <row r="607" spans="1:16" ht="15" customHeight="1" x14ac:dyDescent="0.25">
      <c r="A607" s="72" t="s">
        <v>589</v>
      </c>
      <c r="B607" s="64" t="s">
        <v>55</v>
      </c>
      <c r="C607" s="75">
        <v>84.794149999999988</v>
      </c>
      <c r="D607" s="83"/>
      <c r="E607" s="74">
        <v>34.682089999999995</v>
      </c>
      <c r="F607" s="74">
        <v>10.4687</v>
      </c>
      <c r="G607" s="71"/>
      <c r="H607" s="74">
        <v>109.00753999999999</v>
      </c>
      <c r="I607" s="70"/>
      <c r="J607" s="84">
        <v>0</v>
      </c>
      <c r="K607" s="214"/>
      <c r="L607" s="214"/>
      <c r="M607" s="190"/>
      <c r="N607" s="190"/>
      <c r="O607" s="190"/>
      <c r="P607" s="190"/>
    </row>
    <row r="608" spans="1:16" ht="15" customHeight="1" x14ac:dyDescent="0.25">
      <c r="A608" s="72" t="s">
        <v>590</v>
      </c>
      <c r="B608" s="64" t="s">
        <v>55</v>
      </c>
      <c r="C608" s="75">
        <v>91.964110000000005</v>
      </c>
      <c r="D608" s="83"/>
      <c r="E608" s="74">
        <v>50.670139999999996</v>
      </c>
      <c r="F608" s="74">
        <v>23.114819999999998</v>
      </c>
      <c r="G608" s="71"/>
      <c r="H608" s="74">
        <v>109.49193</v>
      </c>
      <c r="I608" s="70"/>
      <c r="J608" s="84">
        <v>0</v>
      </c>
      <c r="K608" s="214"/>
      <c r="L608" s="214"/>
      <c r="M608" s="190"/>
      <c r="N608" s="190"/>
      <c r="O608" s="190"/>
      <c r="P608" s="190"/>
    </row>
    <row r="609" spans="1:16" ht="15" customHeight="1" x14ac:dyDescent="0.25">
      <c r="A609" s="72" t="s">
        <v>592</v>
      </c>
      <c r="B609" s="64" t="s">
        <v>55</v>
      </c>
      <c r="C609" s="75">
        <v>72.041749999999993</v>
      </c>
      <c r="D609" s="83"/>
      <c r="E609" s="74">
        <v>142.79719</v>
      </c>
      <c r="F609" s="74">
        <v>164.81081</v>
      </c>
      <c r="G609" s="71"/>
      <c r="H609" s="74">
        <v>50.028129999999997</v>
      </c>
      <c r="I609" s="70"/>
      <c r="J609" s="84">
        <v>0</v>
      </c>
      <c r="K609" s="214"/>
      <c r="L609" s="214"/>
      <c r="M609" s="190"/>
      <c r="N609" s="190"/>
      <c r="O609" s="190"/>
      <c r="P609" s="190"/>
    </row>
    <row r="610" spans="1:16" ht="15" customHeight="1" x14ac:dyDescent="0.25">
      <c r="A610" s="72" t="s">
        <v>593</v>
      </c>
      <c r="B610" s="64" t="s">
        <v>55</v>
      </c>
      <c r="C610" s="75">
        <v>71.345130000000012</v>
      </c>
      <c r="D610" s="83"/>
      <c r="E610" s="74">
        <v>141.74260000000001</v>
      </c>
      <c r="F610" s="74">
        <v>120.95698</v>
      </c>
      <c r="G610" s="71"/>
      <c r="H610" s="74">
        <v>92.130750000000006</v>
      </c>
      <c r="I610" s="70"/>
      <c r="J610" s="84">
        <v>0</v>
      </c>
      <c r="K610" s="214"/>
      <c r="L610" s="214"/>
      <c r="M610" s="190"/>
      <c r="N610" s="205"/>
      <c r="O610" s="190"/>
      <c r="P610" s="190"/>
    </row>
    <row r="611" spans="1:16" ht="15" customHeight="1" x14ac:dyDescent="0.25">
      <c r="A611" s="72" t="s">
        <v>3220</v>
      </c>
      <c r="B611" s="64" t="s">
        <v>55</v>
      </c>
      <c r="C611" s="75">
        <v>72.172200000000004</v>
      </c>
      <c r="D611" s="83"/>
      <c r="E611" s="74">
        <v>167.83079999999998</v>
      </c>
      <c r="F611" s="74">
        <v>171.36702</v>
      </c>
      <c r="G611" s="71"/>
      <c r="H611" s="74">
        <v>68.672479999999993</v>
      </c>
      <c r="I611" s="70"/>
      <c r="J611" s="84">
        <v>0</v>
      </c>
      <c r="K611" s="214"/>
      <c r="L611" s="214"/>
      <c r="M611" s="190"/>
      <c r="N611" s="205"/>
      <c r="O611" s="190"/>
      <c r="P611" s="190"/>
    </row>
    <row r="612" spans="1:16" ht="15" customHeight="1" x14ac:dyDescent="0.25">
      <c r="A612" s="72" t="s">
        <v>3221</v>
      </c>
      <c r="B612" s="64" t="s">
        <v>55</v>
      </c>
      <c r="C612" s="75">
        <v>58.412870000000005</v>
      </c>
      <c r="D612" s="83"/>
      <c r="E612" s="74">
        <v>22.804639999999999</v>
      </c>
      <c r="F612" s="74">
        <v>3.82789</v>
      </c>
      <c r="G612" s="71"/>
      <c r="H612" s="74">
        <v>77.389619999999994</v>
      </c>
      <c r="I612" s="70"/>
      <c r="J612" s="84">
        <v>0</v>
      </c>
      <c r="K612" s="214"/>
      <c r="L612" s="214"/>
      <c r="M612" s="190"/>
      <c r="N612" s="190"/>
      <c r="O612" s="190"/>
      <c r="P612" s="190"/>
    </row>
    <row r="613" spans="1:16" ht="15" customHeight="1" x14ac:dyDescent="0.25">
      <c r="A613" s="72" t="s">
        <v>3222</v>
      </c>
      <c r="B613" s="64" t="s">
        <v>55</v>
      </c>
      <c r="C613" s="75">
        <v>123.09344</v>
      </c>
      <c r="D613" s="83"/>
      <c r="E613" s="74">
        <v>480.39195000000001</v>
      </c>
      <c r="F613" s="74">
        <v>479.53020000000004</v>
      </c>
      <c r="G613" s="71"/>
      <c r="H613" s="74">
        <v>124.00803999999999</v>
      </c>
      <c r="I613" s="70"/>
      <c r="J613" s="84">
        <v>0</v>
      </c>
      <c r="K613" s="214"/>
      <c r="L613" s="214"/>
      <c r="M613" s="190"/>
      <c r="N613" s="190"/>
      <c r="O613" s="190"/>
      <c r="P613" s="190"/>
    </row>
    <row r="614" spans="1:16" ht="15" customHeight="1" x14ac:dyDescent="0.25">
      <c r="A614" s="72" t="s">
        <v>3223</v>
      </c>
      <c r="B614" s="64" t="s">
        <v>55</v>
      </c>
      <c r="C614" s="75">
        <v>326.77028999999999</v>
      </c>
      <c r="D614" s="83"/>
      <c r="E614" s="74">
        <v>387.51600000000002</v>
      </c>
      <c r="F614" s="74">
        <v>347.89819</v>
      </c>
      <c r="G614" s="71"/>
      <c r="H614" s="74">
        <v>365.44920000000002</v>
      </c>
      <c r="I614" s="70"/>
      <c r="J614" s="84">
        <v>0</v>
      </c>
      <c r="K614" s="214"/>
      <c r="L614" s="214"/>
      <c r="M614" s="190"/>
      <c r="N614" s="124"/>
      <c r="O614" s="190"/>
      <c r="P614" s="190"/>
    </row>
    <row r="615" spans="1:16" ht="15" customHeight="1" x14ac:dyDescent="0.25">
      <c r="A615" s="72" t="s">
        <v>594</v>
      </c>
      <c r="B615" s="64" t="s">
        <v>55</v>
      </c>
      <c r="C615" s="75">
        <v>93.408350000000013</v>
      </c>
      <c r="D615" s="83"/>
      <c r="E615" s="74">
        <v>43.11186</v>
      </c>
      <c r="F615" s="74">
        <v>6.6984300000000001</v>
      </c>
      <c r="G615" s="71"/>
      <c r="H615" s="74">
        <v>129.82177999999999</v>
      </c>
      <c r="I615" s="70"/>
      <c r="J615" s="84">
        <v>0</v>
      </c>
      <c r="K615" s="214"/>
      <c r="L615" s="214"/>
      <c r="M615" s="190"/>
      <c r="N615" s="190"/>
      <c r="O615" s="190"/>
      <c r="P615" s="190"/>
    </row>
    <row r="616" spans="1:16" ht="15" customHeight="1" x14ac:dyDescent="0.25">
      <c r="A616" s="72" t="s">
        <v>595</v>
      </c>
      <c r="B616" s="64" t="s">
        <v>55</v>
      </c>
      <c r="C616" s="75">
        <v>348.10432000000003</v>
      </c>
      <c r="D616" s="83"/>
      <c r="E616" s="74">
        <v>121.17442999999999</v>
      </c>
      <c r="F616" s="74">
        <v>3.71225</v>
      </c>
      <c r="G616" s="71"/>
      <c r="H616" s="74">
        <v>465.28699999999998</v>
      </c>
      <c r="I616" s="70"/>
      <c r="J616" s="84">
        <v>0</v>
      </c>
      <c r="K616" s="214"/>
      <c r="L616" s="214"/>
      <c r="M616" s="190"/>
      <c r="N616" s="190"/>
      <c r="O616" s="190"/>
      <c r="P616" s="190"/>
    </row>
    <row r="617" spans="1:16" ht="15" customHeight="1" x14ac:dyDescent="0.25">
      <c r="A617" s="72" t="s">
        <v>596</v>
      </c>
      <c r="B617" s="64" t="s">
        <v>55</v>
      </c>
      <c r="C617" s="75">
        <v>605.83931999999993</v>
      </c>
      <c r="D617" s="83"/>
      <c r="E617" s="74">
        <v>335.86180000000002</v>
      </c>
      <c r="F617" s="74">
        <v>168.58524</v>
      </c>
      <c r="G617" s="71"/>
      <c r="H617" s="74">
        <v>763.69107999999994</v>
      </c>
      <c r="I617" s="70"/>
      <c r="J617" s="84">
        <v>0</v>
      </c>
      <c r="K617" s="214"/>
      <c r="L617" s="214"/>
      <c r="M617" s="190"/>
      <c r="N617" s="205"/>
      <c r="O617" s="190"/>
      <c r="P617" s="190"/>
    </row>
    <row r="618" spans="1:16" ht="15" customHeight="1" x14ac:dyDescent="0.25">
      <c r="A618" s="72" t="s">
        <v>3224</v>
      </c>
      <c r="B618" s="64" t="s">
        <v>55</v>
      </c>
      <c r="C618" s="75">
        <v>93.61215</v>
      </c>
      <c r="D618" s="83"/>
      <c r="E618" s="74">
        <v>425.00855999999999</v>
      </c>
      <c r="F618" s="74">
        <v>395.10156999999998</v>
      </c>
      <c r="G618" s="71"/>
      <c r="H618" s="74">
        <v>123.51913999999999</v>
      </c>
      <c r="I618" s="70"/>
      <c r="J618" s="84">
        <v>0</v>
      </c>
      <c r="K618" s="214"/>
      <c r="L618" s="214"/>
      <c r="M618" s="190"/>
      <c r="N618" s="190"/>
      <c r="O618" s="190"/>
      <c r="P618" s="190"/>
    </row>
    <row r="619" spans="1:16" ht="15" customHeight="1" x14ac:dyDescent="0.25">
      <c r="A619" s="72" t="s">
        <v>597</v>
      </c>
      <c r="B619" s="64" t="s">
        <v>55</v>
      </c>
      <c r="C619" s="75">
        <v>124.02605</v>
      </c>
      <c r="D619" s="83"/>
      <c r="E619" s="74">
        <v>48.275390000000002</v>
      </c>
      <c r="F619" s="74">
        <v>8.2025199999999998</v>
      </c>
      <c r="G619" s="71"/>
      <c r="H619" s="74">
        <v>164.09892000000002</v>
      </c>
      <c r="I619" s="70"/>
      <c r="J619" s="84">
        <v>0</v>
      </c>
      <c r="K619" s="214"/>
      <c r="L619" s="214"/>
      <c r="M619" s="190"/>
      <c r="N619" s="190"/>
      <c r="O619" s="190"/>
      <c r="P619" s="190"/>
    </row>
    <row r="620" spans="1:16" ht="15" customHeight="1" x14ac:dyDescent="0.25">
      <c r="A620" s="72" t="s">
        <v>598</v>
      </c>
      <c r="B620" s="64" t="s">
        <v>55</v>
      </c>
      <c r="C620" s="75">
        <v>127.04564000000001</v>
      </c>
      <c r="D620" s="83"/>
      <c r="E620" s="74">
        <v>89.001829999999998</v>
      </c>
      <c r="F620" s="74">
        <v>48.422539999999998</v>
      </c>
      <c r="G620" s="71"/>
      <c r="H620" s="74">
        <v>168.13148000000001</v>
      </c>
      <c r="I620" s="70"/>
      <c r="J620" s="84">
        <v>0</v>
      </c>
      <c r="K620" s="214"/>
      <c r="L620" s="214"/>
      <c r="M620" s="190"/>
      <c r="N620" s="190"/>
      <c r="O620" s="190"/>
      <c r="P620" s="190"/>
    </row>
    <row r="621" spans="1:16" ht="15" customHeight="1" x14ac:dyDescent="0.25">
      <c r="A621" s="72" t="s">
        <v>599</v>
      </c>
      <c r="B621" s="64" t="s">
        <v>55</v>
      </c>
      <c r="C621" s="75">
        <v>17.508400000000002</v>
      </c>
      <c r="D621" s="83"/>
      <c r="E621" s="74">
        <v>48.673250000000003</v>
      </c>
      <c r="F621" s="74">
        <v>26.057950000000002</v>
      </c>
      <c r="G621" s="71"/>
      <c r="H621" s="74">
        <v>40.123699999999999</v>
      </c>
      <c r="I621" s="70"/>
      <c r="J621" s="84">
        <v>0</v>
      </c>
      <c r="K621" s="214"/>
      <c r="L621" s="214"/>
      <c r="M621" s="190"/>
      <c r="N621" s="190"/>
      <c r="O621" s="190"/>
      <c r="P621" s="190"/>
    </row>
    <row r="622" spans="1:16" ht="15" customHeight="1" x14ac:dyDescent="0.25">
      <c r="A622" s="72" t="s">
        <v>600</v>
      </c>
      <c r="B622" s="64" t="s">
        <v>55</v>
      </c>
      <c r="C622" s="75">
        <v>138.94749999999999</v>
      </c>
      <c r="D622" s="83"/>
      <c r="E622" s="74">
        <v>69.132890000000003</v>
      </c>
      <c r="F622" s="74">
        <v>18.40522</v>
      </c>
      <c r="G622" s="71"/>
      <c r="H622" s="74">
        <v>189.67517000000001</v>
      </c>
      <c r="I622" s="70"/>
      <c r="J622" s="84">
        <v>0</v>
      </c>
      <c r="K622" s="214"/>
      <c r="L622" s="214"/>
      <c r="M622" s="190"/>
      <c r="N622" s="190"/>
      <c r="O622" s="190"/>
      <c r="P622" s="190"/>
    </row>
    <row r="623" spans="1:16" ht="15" customHeight="1" x14ac:dyDescent="0.25">
      <c r="A623" s="72" t="s">
        <v>601</v>
      </c>
      <c r="B623" s="64" t="s">
        <v>55</v>
      </c>
      <c r="C623" s="75">
        <v>82.59675</v>
      </c>
      <c r="D623" s="83"/>
      <c r="E623" s="74">
        <v>71.513350000000003</v>
      </c>
      <c r="F623" s="74">
        <v>46.25835</v>
      </c>
      <c r="G623" s="71"/>
      <c r="H623" s="74">
        <v>107.85175</v>
      </c>
      <c r="I623" s="70"/>
      <c r="J623" s="84">
        <v>0</v>
      </c>
      <c r="K623" s="214"/>
      <c r="L623" s="214"/>
      <c r="M623" s="190"/>
      <c r="N623" s="190"/>
      <c r="O623" s="190"/>
      <c r="P623" s="190"/>
    </row>
    <row r="624" spans="1:16" ht="15" customHeight="1" x14ac:dyDescent="0.25">
      <c r="A624" s="72" t="s">
        <v>3225</v>
      </c>
      <c r="B624" s="64" t="s">
        <v>55</v>
      </c>
      <c r="C624" s="75">
        <v>57.363399999999999</v>
      </c>
      <c r="D624" s="83"/>
      <c r="E624" s="74">
        <v>41.453089999999996</v>
      </c>
      <c r="F624" s="74">
        <v>18.25525</v>
      </c>
      <c r="G624" s="71"/>
      <c r="H624" s="74">
        <v>80.561240000000012</v>
      </c>
      <c r="I624" s="70"/>
      <c r="J624" s="84">
        <v>0</v>
      </c>
      <c r="K624" s="214"/>
      <c r="L624" s="214"/>
      <c r="M624" s="190"/>
      <c r="N624" s="190"/>
      <c r="O624" s="190"/>
      <c r="P624" s="190"/>
    </row>
    <row r="625" spans="1:16" ht="15" customHeight="1" x14ac:dyDescent="0.25">
      <c r="A625" s="72" t="s">
        <v>602</v>
      </c>
      <c r="B625" s="64" t="s">
        <v>55</v>
      </c>
      <c r="C625" s="75">
        <v>182.42589999999998</v>
      </c>
      <c r="D625" s="83"/>
      <c r="E625" s="74">
        <v>123.5741</v>
      </c>
      <c r="F625" s="74">
        <v>72.536550000000005</v>
      </c>
      <c r="G625" s="71"/>
      <c r="H625" s="74">
        <v>233.46345000000002</v>
      </c>
      <c r="I625" s="70"/>
      <c r="J625" s="84">
        <v>0</v>
      </c>
      <c r="K625" s="214"/>
      <c r="L625" s="214"/>
      <c r="M625" s="190"/>
      <c r="N625" s="205"/>
      <c r="O625" s="190"/>
      <c r="P625" s="190"/>
    </row>
    <row r="626" spans="1:16" ht="15" customHeight="1" x14ac:dyDescent="0.25">
      <c r="A626" s="72" t="s">
        <v>603</v>
      </c>
      <c r="B626" s="64" t="s">
        <v>55</v>
      </c>
      <c r="C626" s="75">
        <v>80.305399999999992</v>
      </c>
      <c r="D626" s="83"/>
      <c r="E626" s="74">
        <v>29.44566</v>
      </c>
      <c r="F626" s="74">
        <v>0</v>
      </c>
      <c r="G626" s="71"/>
      <c r="H626" s="74">
        <v>109.75106</v>
      </c>
      <c r="I626" s="70"/>
      <c r="J626" s="84">
        <v>0</v>
      </c>
      <c r="K626" s="214"/>
      <c r="L626" s="214"/>
      <c r="M626" s="190"/>
      <c r="N626" s="190"/>
      <c r="O626" s="141"/>
      <c r="P626" s="190"/>
    </row>
    <row r="627" spans="1:16" ht="15" customHeight="1" x14ac:dyDescent="0.25">
      <c r="A627" s="72" t="s">
        <v>604</v>
      </c>
      <c r="B627" s="64" t="s">
        <v>55</v>
      </c>
      <c r="C627" s="75">
        <v>163.57245999999998</v>
      </c>
      <c r="D627" s="83"/>
      <c r="E627" s="74">
        <v>89.549509999999998</v>
      </c>
      <c r="F627" s="74">
        <v>47.15428</v>
      </c>
      <c r="G627" s="71"/>
      <c r="H627" s="74">
        <v>205.96769</v>
      </c>
      <c r="I627" s="70"/>
      <c r="J627" s="84">
        <v>0</v>
      </c>
      <c r="K627" s="214"/>
      <c r="L627" s="214"/>
      <c r="M627" s="190"/>
      <c r="N627" s="190"/>
      <c r="O627" s="190"/>
      <c r="P627" s="190"/>
    </row>
    <row r="628" spans="1:16" ht="15" customHeight="1" x14ac:dyDescent="0.25">
      <c r="A628" s="72" t="s">
        <v>605</v>
      </c>
      <c r="B628" s="64" t="s">
        <v>55</v>
      </c>
      <c r="C628" s="75">
        <v>112.08111</v>
      </c>
      <c r="D628" s="83"/>
      <c r="E628" s="74">
        <v>32.157679999999999</v>
      </c>
      <c r="F628" s="74">
        <v>2.0710999999999999</v>
      </c>
      <c r="G628" s="71"/>
      <c r="H628" s="74">
        <v>63.758669999999995</v>
      </c>
      <c r="I628" s="70"/>
      <c r="J628" s="84">
        <v>0</v>
      </c>
      <c r="K628" s="214"/>
      <c r="L628" s="214"/>
      <c r="M628" s="190"/>
      <c r="N628" s="190"/>
      <c r="O628" s="190"/>
      <c r="P628" s="190"/>
    </row>
    <row r="629" spans="1:16" ht="15" customHeight="1" x14ac:dyDescent="0.25">
      <c r="A629" s="72" t="s">
        <v>606</v>
      </c>
      <c r="B629" s="64" t="s">
        <v>55</v>
      </c>
      <c r="C629" s="75">
        <v>44.547899999999998</v>
      </c>
      <c r="D629" s="83"/>
      <c r="E629" s="74">
        <v>43.619430000000001</v>
      </c>
      <c r="F629" s="74">
        <v>28.141449999999999</v>
      </c>
      <c r="G629" s="71"/>
      <c r="H629" s="74">
        <v>60.025880000000001</v>
      </c>
      <c r="I629" s="70"/>
      <c r="J629" s="84">
        <v>0</v>
      </c>
      <c r="K629" s="214"/>
      <c r="L629" s="214"/>
      <c r="M629" s="190"/>
      <c r="N629" s="190"/>
      <c r="O629" s="190"/>
      <c r="P629" s="190"/>
    </row>
    <row r="630" spans="1:16" ht="15" customHeight="1" x14ac:dyDescent="0.25">
      <c r="A630" s="72" t="s">
        <v>607</v>
      </c>
      <c r="B630" s="64" t="s">
        <v>55</v>
      </c>
      <c r="C630" s="75">
        <v>74.570949999999996</v>
      </c>
      <c r="D630" s="83"/>
      <c r="E630" s="74">
        <v>46.602559999999997</v>
      </c>
      <c r="F630" s="74">
        <v>16.14545</v>
      </c>
      <c r="G630" s="71"/>
      <c r="H630" s="74">
        <v>105.02806</v>
      </c>
      <c r="I630" s="70"/>
      <c r="J630" s="84">
        <v>0</v>
      </c>
      <c r="K630" s="214"/>
      <c r="L630" s="214"/>
      <c r="M630" s="190"/>
      <c r="N630" s="190"/>
      <c r="O630" s="190"/>
      <c r="P630" s="190"/>
    </row>
    <row r="631" spans="1:16" ht="15" customHeight="1" x14ac:dyDescent="0.25">
      <c r="A631" s="72" t="s">
        <v>608</v>
      </c>
      <c r="B631" s="64" t="s">
        <v>55</v>
      </c>
      <c r="C631" s="75">
        <v>28.153419999999997</v>
      </c>
      <c r="D631" s="83"/>
      <c r="E631" s="74">
        <v>12.04346</v>
      </c>
      <c r="F631" s="74">
        <v>1.4984999999999999</v>
      </c>
      <c r="G631" s="71"/>
      <c r="H631" s="74">
        <v>37.892949999999999</v>
      </c>
      <c r="I631" s="70"/>
      <c r="J631" s="84">
        <v>0</v>
      </c>
      <c r="K631" s="214"/>
      <c r="L631" s="214"/>
      <c r="M631" s="190"/>
      <c r="N631" s="190"/>
      <c r="O631" s="190"/>
      <c r="P631" s="190"/>
    </row>
    <row r="632" spans="1:16" ht="15" customHeight="1" x14ac:dyDescent="0.25">
      <c r="A632" s="72" t="s">
        <v>609</v>
      </c>
      <c r="B632" s="64" t="s">
        <v>55</v>
      </c>
      <c r="C632" s="75">
        <v>72.843100000000007</v>
      </c>
      <c r="D632" s="83"/>
      <c r="E632" s="74">
        <v>28.023409999999998</v>
      </c>
      <c r="F632" s="74">
        <v>0.13976</v>
      </c>
      <c r="G632" s="71"/>
      <c r="H632" s="74">
        <v>100.72675</v>
      </c>
      <c r="I632" s="70"/>
      <c r="J632" s="84">
        <v>0</v>
      </c>
      <c r="K632" s="214"/>
      <c r="L632" s="214"/>
      <c r="M632" s="190"/>
      <c r="N632" s="190"/>
      <c r="O632" s="142"/>
      <c r="P632" s="190"/>
    </row>
    <row r="633" spans="1:16" ht="15" customHeight="1" x14ac:dyDescent="0.25">
      <c r="A633" s="72" t="s">
        <v>610</v>
      </c>
      <c r="B633" s="64" t="s">
        <v>55</v>
      </c>
      <c r="C633" s="75">
        <v>71.777600000000007</v>
      </c>
      <c r="D633" s="83"/>
      <c r="E633" s="74">
        <v>22.247349999999997</v>
      </c>
      <c r="F633" s="74">
        <v>0</v>
      </c>
      <c r="G633" s="71"/>
      <c r="H633" s="74">
        <v>94.024950000000004</v>
      </c>
      <c r="I633" s="70"/>
      <c r="J633" s="84">
        <v>0</v>
      </c>
      <c r="K633" s="214"/>
      <c r="L633" s="214"/>
      <c r="M633" s="190"/>
      <c r="N633" s="190"/>
      <c r="O633" s="141"/>
      <c r="P633" s="190"/>
    </row>
    <row r="634" spans="1:16" ht="15" customHeight="1" x14ac:dyDescent="0.25">
      <c r="A634" s="72" t="s">
        <v>611</v>
      </c>
      <c r="B634" s="64" t="s">
        <v>55</v>
      </c>
      <c r="C634" s="75">
        <v>382.5668</v>
      </c>
      <c r="D634" s="83"/>
      <c r="E634" s="74">
        <v>509.13825000000003</v>
      </c>
      <c r="F634" s="74">
        <v>405.46406999999999</v>
      </c>
      <c r="G634" s="71"/>
      <c r="H634" s="74">
        <v>490.76234000000005</v>
      </c>
      <c r="I634" s="70"/>
      <c r="J634" s="84">
        <v>0</v>
      </c>
      <c r="K634" s="214"/>
      <c r="L634" s="214"/>
      <c r="M634" s="190"/>
      <c r="N634" s="190"/>
      <c r="O634" s="190"/>
      <c r="P634" s="190"/>
    </row>
    <row r="635" spans="1:16" ht="15" customHeight="1" x14ac:dyDescent="0.25">
      <c r="A635" s="72" t="s">
        <v>612</v>
      </c>
      <c r="B635" s="64" t="s">
        <v>55</v>
      </c>
      <c r="C635" s="75">
        <v>110.13565</v>
      </c>
      <c r="D635" s="83"/>
      <c r="E635" s="74">
        <v>38.4039</v>
      </c>
      <c r="F635" s="74">
        <v>3.6728499999999999</v>
      </c>
      <c r="G635" s="71"/>
      <c r="H635" s="74">
        <v>108.84658</v>
      </c>
      <c r="I635" s="70"/>
      <c r="J635" s="84">
        <v>0</v>
      </c>
      <c r="K635" s="214"/>
      <c r="L635" s="214"/>
      <c r="M635" s="190"/>
      <c r="N635" s="205"/>
      <c r="O635" s="190"/>
      <c r="P635" s="190"/>
    </row>
    <row r="636" spans="1:16" ht="15" customHeight="1" x14ac:dyDescent="0.25">
      <c r="A636" s="72" t="s">
        <v>613</v>
      </c>
      <c r="B636" s="64" t="s">
        <v>55</v>
      </c>
      <c r="C636" s="75">
        <v>29.941099999999999</v>
      </c>
      <c r="D636" s="83"/>
      <c r="E636" s="74">
        <v>26.097669999999997</v>
      </c>
      <c r="F636" s="74">
        <v>12.465860000000001</v>
      </c>
      <c r="G636" s="71"/>
      <c r="H636" s="74">
        <v>41.98171</v>
      </c>
      <c r="I636" s="70"/>
      <c r="J636" s="84">
        <v>0</v>
      </c>
      <c r="K636" s="214"/>
      <c r="L636" s="214"/>
      <c r="M636" s="190"/>
      <c r="N636" s="190"/>
      <c r="O636" s="190"/>
      <c r="P636" s="190"/>
    </row>
    <row r="637" spans="1:16" ht="15" customHeight="1" x14ac:dyDescent="0.25">
      <c r="A637" s="72" t="s">
        <v>614</v>
      </c>
      <c r="B637" s="64" t="s">
        <v>55</v>
      </c>
      <c r="C637" s="75">
        <v>268.20633000000004</v>
      </c>
      <c r="D637" s="83"/>
      <c r="E637" s="74">
        <v>104.78545</v>
      </c>
      <c r="F637" s="74">
        <v>11.99465</v>
      </c>
      <c r="G637" s="71"/>
      <c r="H637" s="74">
        <v>360.99713000000003</v>
      </c>
      <c r="I637" s="70"/>
      <c r="J637" s="84">
        <v>0</v>
      </c>
      <c r="K637" s="214"/>
      <c r="L637" s="214"/>
      <c r="M637" s="190"/>
      <c r="N637" s="190"/>
      <c r="O637" s="190"/>
      <c r="P637" s="190"/>
    </row>
    <row r="638" spans="1:16" ht="15" customHeight="1" x14ac:dyDescent="0.25">
      <c r="A638" s="72" t="s">
        <v>615</v>
      </c>
      <c r="B638" s="64" t="s">
        <v>55</v>
      </c>
      <c r="C638" s="75">
        <v>43.168500000000002</v>
      </c>
      <c r="D638" s="83"/>
      <c r="E638" s="74">
        <v>47.08446</v>
      </c>
      <c r="F638" s="74">
        <v>30.89574</v>
      </c>
      <c r="G638" s="71"/>
      <c r="H638" s="74">
        <v>59.357219999999998</v>
      </c>
      <c r="I638" s="70"/>
      <c r="J638" s="84">
        <v>0</v>
      </c>
      <c r="K638" s="214"/>
      <c r="L638" s="214"/>
      <c r="M638" s="190"/>
      <c r="N638" s="190"/>
      <c r="O638" s="190"/>
      <c r="P638" s="190"/>
    </row>
    <row r="639" spans="1:16" ht="15" customHeight="1" x14ac:dyDescent="0.25">
      <c r="A639" s="72" t="s">
        <v>616</v>
      </c>
      <c r="B639" s="64" t="s">
        <v>55</v>
      </c>
      <c r="C639" s="75">
        <v>25.828040000000001</v>
      </c>
      <c r="D639" s="83"/>
      <c r="E639" s="74">
        <v>29.46491</v>
      </c>
      <c r="F639" s="74">
        <v>14.89</v>
      </c>
      <c r="G639" s="71"/>
      <c r="H639" s="74">
        <v>40.402949999999997</v>
      </c>
      <c r="I639" s="70"/>
      <c r="J639" s="84">
        <v>0</v>
      </c>
      <c r="K639" s="214"/>
      <c r="L639" s="214"/>
      <c r="M639" s="190"/>
      <c r="N639" s="190"/>
      <c r="O639" s="190"/>
      <c r="P639" s="190"/>
    </row>
    <row r="640" spans="1:16" ht="15" customHeight="1" x14ac:dyDescent="0.25">
      <c r="A640" s="72" t="s">
        <v>617</v>
      </c>
      <c r="B640" s="64" t="s">
        <v>55</v>
      </c>
      <c r="C640" s="75">
        <v>24.169450000000001</v>
      </c>
      <c r="D640" s="83"/>
      <c r="E640" s="74">
        <v>16.075860000000002</v>
      </c>
      <c r="F640" s="74">
        <v>4.3775000000000004</v>
      </c>
      <c r="G640" s="71"/>
      <c r="H640" s="74">
        <v>35.867809999999999</v>
      </c>
      <c r="I640" s="70"/>
      <c r="J640" s="84">
        <v>0</v>
      </c>
      <c r="K640" s="214"/>
      <c r="L640" s="214"/>
      <c r="M640" s="190"/>
      <c r="N640" s="190"/>
      <c r="O640" s="190"/>
      <c r="P640" s="190"/>
    </row>
    <row r="641" spans="1:16" ht="15" customHeight="1" x14ac:dyDescent="0.25">
      <c r="A641" s="72" t="s">
        <v>618</v>
      </c>
      <c r="B641" s="64" t="s">
        <v>55</v>
      </c>
      <c r="C641" s="75">
        <v>85.261600000000001</v>
      </c>
      <c r="D641" s="83"/>
      <c r="E641" s="74">
        <v>25.368779999999997</v>
      </c>
      <c r="F641" s="74">
        <v>5.9645000000000001</v>
      </c>
      <c r="G641" s="71"/>
      <c r="H641" s="74">
        <v>104.66588</v>
      </c>
      <c r="I641" s="70"/>
      <c r="J641" s="84">
        <v>0</v>
      </c>
      <c r="K641" s="214"/>
      <c r="L641" s="214"/>
      <c r="M641" s="190"/>
      <c r="N641" s="190"/>
      <c r="O641" s="190"/>
      <c r="P641" s="190"/>
    </row>
    <row r="642" spans="1:16" ht="15" customHeight="1" x14ac:dyDescent="0.25">
      <c r="A642" s="72" t="s">
        <v>619</v>
      </c>
      <c r="B642" s="64" t="s">
        <v>55</v>
      </c>
      <c r="C642" s="75">
        <v>56.8127</v>
      </c>
      <c r="D642" s="83"/>
      <c r="E642" s="74">
        <v>29.607220000000002</v>
      </c>
      <c r="F642" s="74">
        <v>32.508180000000003</v>
      </c>
      <c r="G642" s="71"/>
      <c r="H642" s="74">
        <v>53.720739999999999</v>
      </c>
      <c r="I642" s="70"/>
      <c r="J642" s="84">
        <v>0</v>
      </c>
      <c r="K642" s="214"/>
      <c r="L642" s="214"/>
      <c r="M642" s="190"/>
      <c r="N642" s="190"/>
      <c r="O642" s="190"/>
      <c r="P642" s="190"/>
    </row>
    <row r="643" spans="1:16" ht="15" customHeight="1" x14ac:dyDescent="0.25">
      <c r="A643" s="72" t="s">
        <v>620</v>
      </c>
      <c r="B643" s="64" t="s">
        <v>55</v>
      </c>
      <c r="C643" s="75">
        <v>341.77190000000002</v>
      </c>
      <c r="D643" s="83"/>
      <c r="E643" s="74">
        <v>127.23675999999999</v>
      </c>
      <c r="F643" s="74">
        <v>87.458190000000002</v>
      </c>
      <c r="G643" s="71"/>
      <c r="H643" s="74">
        <v>381.55046999999996</v>
      </c>
      <c r="I643" s="70"/>
      <c r="J643" s="84">
        <v>0</v>
      </c>
      <c r="K643" s="214"/>
      <c r="L643" s="214"/>
      <c r="M643" s="190"/>
      <c r="N643" s="190"/>
      <c r="O643" s="190"/>
      <c r="P643" s="190"/>
    </row>
    <row r="644" spans="1:16" ht="15" customHeight="1" x14ac:dyDescent="0.25">
      <c r="A644" s="72" t="s">
        <v>3226</v>
      </c>
      <c r="B644" s="64" t="s">
        <v>55</v>
      </c>
      <c r="C644" s="75">
        <v>87.617449999999991</v>
      </c>
      <c r="D644" s="83"/>
      <c r="E644" s="74">
        <v>66.250710000000012</v>
      </c>
      <c r="F644" s="74">
        <v>39.869279999999996</v>
      </c>
      <c r="G644" s="71"/>
      <c r="H644" s="74">
        <v>113.99888</v>
      </c>
      <c r="I644" s="70"/>
      <c r="J644" s="84">
        <v>0</v>
      </c>
      <c r="K644" s="214"/>
      <c r="L644" s="214"/>
      <c r="M644" s="190"/>
      <c r="N644" s="190"/>
      <c r="O644" s="190"/>
      <c r="P644" s="190"/>
    </row>
    <row r="645" spans="1:16" ht="15" customHeight="1" x14ac:dyDescent="0.25">
      <c r="A645" s="72" t="s">
        <v>621</v>
      </c>
      <c r="B645" s="64" t="s">
        <v>55</v>
      </c>
      <c r="C645" s="75">
        <v>29.40971</v>
      </c>
      <c r="D645" s="83"/>
      <c r="E645" s="74">
        <v>80.141829999999999</v>
      </c>
      <c r="F645" s="74">
        <v>40.994750000000003</v>
      </c>
      <c r="G645" s="71"/>
      <c r="H645" s="74">
        <v>68.556789999999992</v>
      </c>
      <c r="I645" s="70"/>
      <c r="J645" s="84">
        <v>0</v>
      </c>
      <c r="K645" s="214"/>
      <c r="L645" s="214"/>
      <c r="M645" s="190"/>
      <c r="N645" s="190"/>
      <c r="O645" s="190"/>
      <c r="P645" s="190"/>
    </row>
    <row r="646" spans="1:16" ht="15" customHeight="1" x14ac:dyDescent="0.25">
      <c r="A646" s="72" t="s">
        <v>622</v>
      </c>
      <c r="B646" s="64" t="s">
        <v>55</v>
      </c>
      <c r="C646" s="75">
        <v>95.151899999999998</v>
      </c>
      <c r="D646" s="83"/>
      <c r="E646" s="74">
        <v>38.250860000000003</v>
      </c>
      <c r="F646" s="74">
        <v>6.4516999999999998</v>
      </c>
      <c r="G646" s="71"/>
      <c r="H646" s="74">
        <v>130.49166</v>
      </c>
      <c r="I646" s="70"/>
      <c r="J646" s="84">
        <v>0</v>
      </c>
      <c r="K646" s="214"/>
      <c r="L646" s="214"/>
      <c r="M646" s="190"/>
      <c r="N646" s="190"/>
      <c r="O646" s="190"/>
      <c r="P646" s="190"/>
    </row>
    <row r="647" spans="1:16" ht="15" customHeight="1" x14ac:dyDescent="0.25">
      <c r="A647" s="72" t="s">
        <v>623</v>
      </c>
      <c r="B647" s="64" t="s">
        <v>55</v>
      </c>
      <c r="C647" s="75">
        <v>78.345699999999994</v>
      </c>
      <c r="D647" s="83"/>
      <c r="E647" s="74">
        <v>45.814089999999993</v>
      </c>
      <c r="F647" s="74">
        <v>12.972899999999999</v>
      </c>
      <c r="G647" s="71"/>
      <c r="H647" s="74">
        <v>113.41728999999999</v>
      </c>
      <c r="I647" s="70"/>
      <c r="J647" s="84">
        <v>0</v>
      </c>
      <c r="K647" s="214"/>
      <c r="L647" s="214"/>
      <c r="M647" s="190"/>
      <c r="N647" s="190"/>
      <c r="O647" s="190"/>
      <c r="P647" s="190"/>
    </row>
    <row r="648" spans="1:16" ht="15" customHeight="1" x14ac:dyDescent="0.25">
      <c r="A648" s="72" t="s">
        <v>3227</v>
      </c>
      <c r="B648" s="64" t="s">
        <v>55</v>
      </c>
      <c r="C648" s="75">
        <v>9.9509699999999999</v>
      </c>
      <c r="D648" s="83"/>
      <c r="E648" s="74">
        <v>75.163800000000009</v>
      </c>
      <c r="F648" s="74">
        <v>49.653480000000002</v>
      </c>
      <c r="G648" s="71"/>
      <c r="H648" s="74">
        <v>35.461289999999998</v>
      </c>
      <c r="I648" s="70"/>
      <c r="J648" s="84">
        <v>0</v>
      </c>
      <c r="K648" s="214"/>
      <c r="L648" s="214"/>
      <c r="M648" s="190"/>
      <c r="N648" s="205"/>
      <c r="O648" s="190"/>
      <c r="P648" s="190"/>
    </row>
    <row r="649" spans="1:16" ht="15" customHeight="1" x14ac:dyDescent="0.25">
      <c r="A649" s="72" t="s">
        <v>624</v>
      </c>
      <c r="B649" s="64" t="s">
        <v>55</v>
      </c>
      <c r="C649" s="75">
        <v>165.5368</v>
      </c>
      <c r="D649" s="83"/>
      <c r="E649" s="74">
        <v>72.5655</v>
      </c>
      <c r="F649" s="74">
        <v>25.59018</v>
      </c>
      <c r="G649" s="71"/>
      <c r="H649" s="74">
        <v>212.51211999999998</v>
      </c>
      <c r="I649" s="70"/>
      <c r="J649" s="84">
        <v>0</v>
      </c>
      <c r="K649" s="214"/>
      <c r="L649" s="214"/>
      <c r="M649" s="190"/>
      <c r="N649" s="205"/>
      <c r="O649" s="190"/>
      <c r="P649" s="190"/>
    </row>
    <row r="650" spans="1:16" ht="15" customHeight="1" x14ac:dyDescent="0.25">
      <c r="A650" s="72" t="s">
        <v>625</v>
      </c>
      <c r="B650" s="64" t="s">
        <v>55</v>
      </c>
      <c r="C650" s="75">
        <v>138.5454</v>
      </c>
      <c r="D650" s="83"/>
      <c r="E650" s="74">
        <v>50.321649999999998</v>
      </c>
      <c r="F650" s="74">
        <v>6.5543500000000003</v>
      </c>
      <c r="G650" s="71"/>
      <c r="H650" s="74">
        <v>182.31270000000001</v>
      </c>
      <c r="I650" s="70"/>
      <c r="J650" s="84">
        <v>0</v>
      </c>
      <c r="K650" s="214"/>
      <c r="L650" s="214"/>
      <c r="M650" s="190"/>
      <c r="N650" s="190"/>
      <c r="O650" s="190"/>
      <c r="P650" s="190"/>
    </row>
    <row r="651" spans="1:16" ht="15" customHeight="1" x14ac:dyDescent="0.25">
      <c r="A651" s="72" t="s">
        <v>626</v>
      </c>
      <c r="B651" s="64" t="s">
        <v>55</v>
      </c>
      <c r="C651" s="75">
        <v>145.63614000000001</v>
      </c>
      <c r="D651" s="83"/>
      <c r="E651" s="74">
        <v>87.631479999999996</v>
      </c>
      <c r="F651" s="74">
        <v>46.288620000000002</v>
      </c>
      <c r="G651" s="71"/>
      <c r="H651" s="74">
        <v>186.97900000000001</v>
      </c>
      <c r="I651" s="70"/>
      <c r="J651" s="84">
        <v>0</v>
      </c>
      <c r="K651" s="214"/>
      <c r="L651" s="214"/>
      <c r="M651" s="190"/>
      <c r="N651" s="190"/>
      <c r="O651" s="190"/>
      <c r="P651" s="190"/>
    </row>
    <row r="652" spans="1:16" ht="15" customHeight="1" x14ac:dyDescent="0.25">
      <c r="A652" s="72" t="s">
        <v>627</v>
      </c>
      <c r="B652" s="64" t="s">
        <v>55</v>
      </c>
      <c r="C652" s="75">
        <v>166.8639</v>
      </c>
      <c r="D652" s="83"/>
      <c r="E652" s="74">
        <v>64.440079999999995</v>
      </c>
      <c r="F652" s="74">
        <v>19.70758</v>
      </c>
      <c r="G652" s="71"/>
      <c r="H652" s="74">
        <v>211.59639999999999</v>
      </c>
      <c r="I652" s="70"/>
      <c r="J652" s="84">
        <v>0</v>
      </c>
      <c r="K652" s="214"/>
      <c r="L652" s="214"/>
      <c r="M652" s="190"/>
      <c r="N652" s="190"/>
      <c r="O652" s="190"/>
      <c r="P652" s="190"/>
    </row>
    <row r="653" spans="1:16" ht="15" customHeight="1" x14ac:dyDescent="0.25">
      <c r="A653" s="72" t="s">
        <v>628</v>
      </c>
      <c r="B653" s="64" t="s">
        <v>55</v>
      </c>
      <c r="C653" s="75">
        <v>115.44319999999999</v>
      </c>
      <c r="D653" s="83"/>
      <c r="E653" s="74">
        <v>48.988680000000002</v>
      </c>
      <c r="F653" s="74">
        <v>11.7319</v>
      </c>
      <c r="G653" s="71"/>
      <c r="H653" s="74">
        <v>152.69998000000001</v>
      </c>
      <c r="I653" s="70"/>
      <c r="J653" s="84">
        <v>0</v>
      </c>
      <c r="K653" s="214"/>
      <c r="L653" s="214"/>
      <c r="M653" s="190"/>
      <c r="N653" s="190"/>
      <c r="O653" s="190"/>
      <c r="P653" s="190"/>
    </row>
    <row r="654" spans="1:16" ht="15" customHeight="1" x14ac:dyDescent="0.25">
      <c r="A654" s="72" t="s">
        <v>629</v>
      </c>
      <c r="B654" s="64" t="s">
        <v>55</v>
      </c>
      <c r="C654" s="75">
        <v>86.123550000000009</v>
      </c>
      <c r="D654" s="83"/>
      <c r="E654" s="74">
        <v>35.465499999999999</v>
      </c>
      <c r="F654" s="74">
        <v>7.01</v>
      </c>
      <c r="G654" s="71"/>
      <c r="H654" s="74">
        <v>114.57905000000001</v>
      </c>
      <c r="I654" s="70"/>
      <c r="J654" s="84">
        <v>0</v>
      </c>
      <c r="K654" s="214"/>
      <c r="L654" s="214"/>
      <c r="M654" s="190"/>
      <c r="N654" s="205"/>
      <c r="O654" s="190"/>
      <c r="P654" s="190"/>
    </row>
    <row r="655" spans="1:16" ht="15" customHeight="1" x14ac:dyDescent="0.25">
      <c r="A655" s="72" t="s">
        <v>630</v>
      </c>
      <c r="B655" s="64" t="s">
        <v>55</v>
      </c>
      <c r="C655" s="75">
        <v>153.98665</v>
      </c>
      <c r="D655" s="83"/>
      <c r="E655" s="74">
        <v>110.65714999999999</v>
      </c>
      <c r="F655" s="74">
        <v>90.647630000000007</v>
      </c>
      <c r="G655" s="71"/>
      <c r="H655" s="74">
        <v>184.69596999999999</v>
      </c>
      <c r="I655" s="70"/>
      <c r="J655" s="84">
        <v>0</v>
      </c>
      <c r="K655" s="214"/>
      <c r="L655" s="214"/>
      <c r="M655" s="190"/>
      <c r="N655" s="190"/>
      <c r="O655" s="190"/>
      <c r="P655" s="190"/>
    </row>
    <row r="656" spans="1:16" ht="15" customHeight="1" x14ac:dyDescent="0.25">
      <c r="A656" s="72" t="s">
        <v>631</v>
      </c>
      <c r="B656" s="64" t="s">
        <v>55</v>
      </c>
      <c r="C656" s="75">
        <v>93.027710000000013</v>
      </c>
      <c r="D656" s="83"/>
      <c r="E656" s="74">
        <v>40.873519999999999</v>
      </c>
      <c r="F656" s="74">
        <v>16.548560000000002</v>
      </c>
      <c r="G656" s="71"/>
      <c r="H656" s="74">
        <v>117.35267</v>
      </c>
      <c r="I656" s="70"/>
      <c r="J656" s="84">
        <v>0</v>
      </c>
      <c r="K656" s="214"/>
      <c r="L656" s="214"/>
      <c r="M656" s="190"/>
      <c r="N656" s="190"/>
      <c r="O656" s="190"/>
      <c r="P656" s="190"/>
    </row>
    <row r="657" spans="1:16" ht="15" customHeight="1" x14ac:dyDescent="0.25">
      <c r="A657" s="72" t="s">
        <v>632</v>
      </c>
      <c r="B657" s="64" t="s">
        <v>55</v>
      </c>
      <c r="C657" s="75">
        <v>85.988199999999992</v>
      </c>
      <c r="D657" s="83"/>
      <c r="E657" s="74">
        <v>79.401409999999998</v>
      </c>
      <c r="F657" s="74">
        <v>48.624309999999994</v>
      </c>
      <c r="G657" s="71"/>
      <c r="H657" s="74">
        <v>116.7653</v>
      </c>
      <c r="I657" s="70"/>
      <c r="J657" s="84">
        <v>0</v>
      </c>
      <c r="K657" s="214"/>
      <c r="L657" s="214"/>
      <c r="M657" s="190"/>
      <c r="N657" s="190"/>
      <c r="O657" s="190"/>
      <c r="P657" s="190"/>
    </row>
    <row r="658" spans="1:16" ht="15" customHeight="1" x14ac:dyDescent="0.25">
      <c r="A658" s="72" t="s">
        <v>633</v>
      </c>
      <c r="B658" s="64" t="s">
        <v>55</v>
      </c>
      <c r="C658" s="75">
        <v>120.13589999999999</v>
      </c>
      <c r="D658" s="83"/>
      <c r="E658" s="74">
        <v>37.430949999999996</v>
      </c>
      <c r="F658" s="74">
        <v>0.89590000000000003</v>
      </c>
      <c r="G658" s="71"/>
      <c r="H658" s="74">
        <v>156.67095</v>
      </c>
      <c r="I658" s="70"/>
      <c r="J658" s="84">
        <v>0</v>
      </c>
      <c r="K658" s="214"/>
      <c r="L658" s="214"/>
      <c r="M658" s="190"/>
      <c r="N658" s="190"/>
      <c r="O658" s="142"/>
      <c r="P658" s="190"/>
    </row>
    <row r="659" spans="1:16" ht="15" customHeight="1" x14ac:dyDescent="0.25">
      <c r="A659" s="72" t="s">
        <v>634</v>
      </c>
      <c r="B659" s="64" t="s">
        <v>55</v>
      </c>
      <c r="C659" s="75">
        <v>113.8356</v>
      </c>
      <c r="D659" s="83"/>
      <c r="E659" s="74">
        <v>78.610420000000005</v>
      </c>
      <c r="F659" s="74">
        <v>74.317549999999997</v>
      </c>
      <c r="G659" s="71"/>
      <c r="H659" s="74">
        <v>118.12847000000001</v>
      </c>
      <c r="I659" s="70"/>
      <c r="J659" s="84">
        <v>0</v>
      </c>
      <c r="K659" s="214"/>
      <c r="L659" s="214"/>
      <c r="M659" s="190"/>
      <c r="N659" s="190"/>
      <c r="O659" s="190"/>
      <c r="P659" s="190"/>
    </row>
    <row r="660" spans="1:16" ht="15" customHeight="1" x14ac:dyDescent="0.25">
      <c r="A660" s="72" t="s">
        <v>635</v>
      </c>
      <c r="B660" s="64" t="s">
        <v>55</v>
      </c>
      <c r="C660" s="75">
        <v>35.624849999999995</v>
      </c>
      <c r="D660" s="83"/>
      <c r="E660" s="74">
        <v>25.742750000000001</v>
      </c>
      <c r="F660" s="74">
        <v>13.444649999999999</v>
      </c>
      <c r="G660" s="71"/>
      <c r="H660" s="74">
        <v>47.92295</v>
      </c>
      <c r="I660" s="70"/>
      <c r="J660" s="84">
        <v>0</v>
      </c>
      <c r="K660" s="214"/>
      <c r="L660" s="214"/>
      <c r="M660" s="190"/>
      <c r="N660" s="190"/>
      <c r="O660" s="190"/>
      <c r="P660" s="190"/>
    </row>
    <row r="661" spans="1:16" ht="15" customHeight="1" x14ac:dyDescent="0.25">
      <c r="A661" s="72" t="s">
        <v>636</v>
      </c>
      <c r="B661" s="64" t="s">
        <v>55</v>
      </c>
      <c r="C661" s="75">
        <v>232.43235000000001</v>
      </c>
      <c r="D661" s="83"/>
      <c r="E661" s="74">
        <v>16.82235</v>
      </c>
      <c r="F661" s="74">
        <v>25.634599999999999</v>
      </c>
      <c r="G661" s="71"/>
      <c r="H661" s="74">
        <v>223.62010000000001</v>
      </c>
      <c r="I661" s="70"/>
      <c r="J661" s="84">
        <v>0</v>
      </c>
      <c r="K661" s="214"/>
      <c r="L661" s="214"/>
      <c r="M661" s="190"/>
      <c r="N661" s="190"/>
      <c r="O661" s="190"/>
      <c r="P661" s="190"/>
    </row>
    <row r="662" spans="1:16" ht="15" customHeight="1" x14ac:dyDescent="0.25">
      <c r="A662" s="72" t="s">
        <v>637</v>
      </c>
      <c r="B662" s="64" t="s">
        <v>55</v>
      </c>
      <c r="C662" s="75">
        <v>80.315699999999993</v>
      </c>
      <c r="D662" s="83"/>
      <c r="E662" s="74">
        <v>51.591099999999997</v>
      </c>
      <c r="F662" s="74">
        <v>24.24813</v>
      </c>
      <c r="G662" s="71"/>
      <c r="H662" s="74">
        <v>107.65867</v>
      </c>
      <c r="I662" s="70"/>
      <c r="J662" s="84">
        <v>0</v>
      </c>
      <c r="K662" s="214"/>
      <c r="L662" s="214"/>
      <c r="M662" s="190"/>
      <c r="N662" s="205"/>
      <c r="O662" s="190"/>
      <c r="P662" s="190"/>
    </row>
    <row r="663" spans="1:16" ht="15" customHeight="1" x14ac:dyDescent="0.25">
      <c r="A663" s="72" t="s">
        <v>638</v>
      </c>
      <c r="B663" s="64" t="s">
        <v>55</v>
      </c>
      <c r="C663" s="75">
        <v>82.404200000000003</v>
      </c>
      <c r="D663" s="83"/>
      <c r="E663" s="74">
        <v>47.829089999999994</v>
      </c>
      <c r="F663" s="74">
        <v>21.159209999999998</v>
      </c>
      <c r="G663" s="71"/>
      <c r="H663" s="74">
        <v>109.07408</v>
      </c>
      <c r="I663" s="86"/>
      <c r="J663" s="84">
        <v>0</v>
      </c>
      <c r="K663" s="214"/>
      <c r="L663" s="214"/>
      <c r="M663" s="190"/>
      <c r="N663" s="190"/>
      <c r="O663" s="190"/>
      <c r="P663" s="190"/>
    </row>
    <row r="664" spans="1:16" ht="15" customHeight="1" x14ac:dyDescent="0.25">
      <c r="A664" s="72" t="s">
        <v>639</v>
      </c>
      <c r="B664" s="64" t="s">
        <v>55</v>
      </c>
      <c r="C664" s="75">
        <v>84.443479999999994</v>
      </c>
      <c r="D664" s="83"/>
      <c r="E664" s="74">
        <v>48.282510000000002</v>
      </c>
      <c r="F664" s="74">
        <v>24.472750000000001</v>
      </c>
      <c r="G664" s="71"/>
      <c r="H664" s="74">
        <v>108.25324000000001</v>
      </c>
      <c r="I664" s="70"/>
      <c r="J664" s="84">
        <v>0</v>
      </c>
      <c r="K664" s="214"/>
      <c r="L664" s="214"/>
      <c r="M664" s="190"/>
      <c r="N664" s="190"/>
      <c r="O664" s="190"/>
      <c r="P664" s="190"/>
    </row>
    <row r="665" spans="1:16" ht="15" customHeight="1" x14ac:dyDescent="0.25">
      <c r="A665" s="72" t="s">
        <v>640</v>
      </c>
      <c r="B665" s="64" t="s">
        <v>55</v>
      </c>
      <c r="C665" s="75">
        <v>254.54990000000001</v>
      </c>
      <c r="D665" s="83"/>
      <c r="E665" s="74">
        <v>109.52216</v>
      </c>
      <c r="F665" s="74">
        <v>0</v>
      </c>
      <c r="G665" s="71"/>
      <c r="H665" s="74">
        <v>364.07206000000002</v>
      </c>
      <c r="I665" s="70"/>
      <c r="J665" s="84">
        <v>0</v>
      </c>
      <c r="K665" s="214"/>
      <c r="L665" s="214"/>
      <c r="M665" s="190"/>
      <c r="N665" s="190"/>
      <c r="O665" s="141"/>
      <c r="P665" s="190"/>
    </row>
    <row r="666" spans="1:16" ht="15" customHeight="1" x14ac:dyDescent="0.25">
      <c r="A666" s="72" t="s">
        <v>641</v>
      </c>
      <c r="B666" s="64" t="s">
        <v>55</v>
      </c>
      <c r="C666" s="75">
        <v>27.645349999999997</v>
      </c>
      <c r="D666" s="83"/>
      <c r="E666" s="74">
        <v>12.27732</v>
      </c>
      <c r="F666" s="74">
        <v>7.0125500000000001</v>
      </c>
      <c r="G666" s="71"/>
      <c r="H666" s="74">
        <v>32.910119999999999</v>
      </c>
      <c r="I666" s="70"/>
      <c r="J666" s="84">
        <v>0</v>
      </c>
      <c r="K666" s="214"/>
      <c r="L666" s="214"/>
      <c r="M666" s="190"/>
      <c r="N666" s="190"/>
      <c r="O666" s="190"/>
      <c r="P666" s="190"/>
    </row>
    <row r="667" spans="1:16" ht="15" customHeight="1" x14ac:dyDescent="0.25">
      <c r="A667" s="72" t="s">
        <v>642</v>
      </c>
      <c r="B667" s="64" t="s">
        <v>55</v>
      </c>
      <c r="C667" s="75">
        <v>185.20765</v>
      </c>
      <c r="D667" s="83"/>
      <c r="E667" s="74">
        <v>65.544929999999994</v>
      </c>
      <c r="F667" s="74">
        <v>6.9856499999999997</v>
      </c>
      <c r="G667" s="71"/>
      <c r="H667" s="74">
        <v>243.76693</v>
      </c>
      <c r="I667" s="70"/>
      <c r="J667" s="84">
        <v>0</v>
      </c>
      <c r="K667" s="214"/>
      <c r="L667" s="214"/>
      <c r="M667" s="190"/>
      <c r="N667" s="190"/>
      <c r="O667" s="190"/>
      <c r="P667" s="190"/>
    </row>
    <row r="668" spans="1:16" ht="15" customHeight="1" x14ac:dyDescent="0.25">
      <c r="A668" s="72" t="s">
        <v>643</v>
      </c>
      <c r="B668" s="64" t="s">
        <v>55</v>
      </c>
      <c r="C668" s="75">
        <v>137.52804999999998</v>
      </c>
      <c r="D668" s="83"/>
      <c r="E668" s="74">
        <v>46.598120000000002</v>
      </c>
      <c r="F668" s="74">
        <v>1.03555</v>
      </c>
      <c r="G668" s="71"/>
      <c r="H668" s="74">
        <v>183.09062</v>
      </c>
      <c r="I668" s="70"/>
      <c r="J668" s="84">
        <v>0</v>
      </c>
      <c r="K668" s="214"/>
      <c r="L668" s="214"/>
      <c r="M668" s="190"/>
      <c r="N668" s="190"/>
      <c r="O668" s="190"/>
      <c r="P668" s="190"/>
    </row>
    <row r="669" spans="1:16" ht="15" customHeight="1" x14ac:dyDescent="0.25">
      <c r="A669" s="72" t="s">
        <v>644</v>
      </c>
      <c r="B669" s="64" t="s">
        <v>55</v>
      </c>
      <c r="C669" s="75">
        <v>33.429900000000004</v>
      </c>
      <c r="D669" s="83"/>
      <c r="E669" s="74">
        <v>15.035020000000001</v>
      </c>
      <c r="F669" s="74">
        <v>4.6141000000000005</v>
      </c>
      <c r="G669" s="71"/>
      <c r="H669" s="74">
        <v>43.850819999999999</v>
      </c>
      <c r="I669" s="70"/>
      <c r="J669" s="84">
        <v>0</v>
      </c>
      <c r="K669" s="214"/>
      <c r="L669" s="214"/>
      <c r="M669" s="190"/>
      <c r="N669" s="190"/>
      <c r="O669" s="190"/>
      <c r="P669" s="190"/>
    </row>
    <row r="670" spans="1:16" ht="15" customHeight="1" x14ac:dyDescent="0.25">
      <c r="A670" s="72" t="s">
        <v>645</v>
      </c>
      <c r="B670" s="64" t="s">
        <v>55</v>
      </c>
      <c r="C670" s="75">
        <v>373.20934999999997</v>
      </c>
      <c r="D670" s="83"/>
      <c r="E670" s="74">
        <v>135.78720000000001</v>
      </c>
      <c r="F670" s="74">
        <v>49.106940000000002</v>
      </c>
      <c r="G670" s="71"/>
      <c r="H670" s="74">
        <v>459.88961</v>
      </c>
      <c r="I670" s="70"/>
      <c r="J670" s="84">
        <v>0</v>
      </c>
      <c r="K670" s="214"/>
      <c r="L670" s="214"/>
      <c r="M670" s="190"/>
      <c r="N670" s="205"/>
      <c r="O670" s="190"/>
      <c r="P670" s="190"/>
    </row>
    <row r="671" spans="1:16" ht="15" customHeight="1" x14ac:dyDescent="0.25">
      <c r="A671" s="72" t="s">
        <v>646</v>
      </c>
      <c r="B671" s="64" t="s">
        <v>55</v>
      </c>
      <c r="C671" s="75">
        <v>85.782380000000003</v>
      </c>
      <c r="D671" s="83"/>
      <c r="E671" s="74">
        <v>42.095010000000002</v>
      </c>
      <c r="F671" s="74">
        <v>16.774650000000001</v>
      </c>
      <c r="G671" s="71"/>
      <c r="H671" s="74">
        <v>111.10274000000001</v>
      </c>
      <c r="I671" s="70"/>
      <c r="J671" s="84">
        <v>0</v>
      </c>
      <c r="K671" s="214"/>
      <c r="L671" s="214"/>
      <c r="M671" s="190"/>
      <c r="N671" s="190"/>
      <c r="O671" s="190"/>
      <c r="P671" s="190"/>
    </row>
    <row r="672" spans="1:16" ht="15" customHeight="1" x14ac:dyDescent="0.25">
      <c r="A672" s="72" t="s">
        <v>647</v>
      </c>
      <c r="B672" s="64" t="s">
        <v>55</v>
      </c>
      <c r="C672" s="75">
        <v>45.995350000000002</v>
      </c>
      <c r="D672" s="83"/>
      <c r="E672" s="74">
        <v>28.753319999999999</v>
      </c>
      <c r="F672" s="74">
        <v>19.427759999999999</v>
      </c>
      <c r="G672" s="71"/>
      <c r="H672" s="74">
        <v>55.320910000000005</v>
      </c>
      <c r="I672" s="70"/>
      <c r="J672" s="84">
        <v>0</v>
      </c>
      <c r="K672" s="214"/>
      <c r="L672" s="214"/>
      <c r="M672" s="190"/>
      <c r="N672" s="190"/>
      <c r="O672" s="190"/>
      <c r="P672" s="190"/>
    </row>
    <row r="673" spans="1:16" ht="15" customHeight="1" x14ac:dyDescent="0.25">
      <c r="A673" s="72" t="s">
        <v>648</v>
      </c>
      <c r="B673" s="64" t="s">
        <v>55</v>
      </c>
      <c r="C673" s="75">
        <v>14.337999999999999</v>
      </c>
      <c r="D673" s="83"/>
      <c r="E673" s="74">
        <v>4.6310099999999998</v>
      </c>
      <c r="F673" s="74">
        <v>0</v>
      </c>
      <c r="G673" s="71"/>
      <c r="H673" s="74">
        <v>18.969009999999997</v>
      </c>
      <c r="I673" s="70"/>
      <c r="J673" s="84">
        <v>0</v>
      </c>
      <c r="K673" s="214"/>
      <c r="L673" s="214"/>
      <c r="M673" s="190"/>
      <c r="N673" s="190"/>
      <c r="O673" s="141"/>
      <c r="P673" s="190"/>
    </row>
    <row r="674" spans="1:16" ht="15" customHeight="1" x14ac:dyDescent="0.25">
      <c r="A674" s="72" t="s">
        <v>650</v>
      </c>
      <c r="B674" s="64" t="s">
        <v>55</v>
      </c>
      <c r="C674" s="75">
        <v>317.81251000000003</v>
      </c>
      <c r="D674" s="83"/>
      <c r="E674" s="74">
        <v>186.15518</v>
      </c>
      <c r="F674" s="74">
        <v>65.242999999999995</v>
      </c>
      <c r="G674" s="71"/>
      <c r="H674" s="74">
        <v>438.72469000000001</v>
      </c>
      <c r="I674" s="70"/>
      <c r="J674" s="84">
        <v>0</v>
      </c>
      <c r="K674" s="214"/>
      <c r="L674" s="214"/>
      <c r="M674" s="190"/>
      <c r="N674" s="190"/>
      <c r="O674" s="190"/>
      <c r="P674" s="190"/>
    </row>
    <row r="675" spans="1:16" ht="15" customHeight="1" x14ac:dyDescent="0.25">
      <c r="A675" s="72" t="s">
        <v>651</v>
      </c>
      <c r="B675" s="64" t="s">
        <v>55</v>
      </c>
      <c r="C675" s="75">
        <v>89.985749999999996</v>
      </c>
      <c r="D675" s="83"/>
      <c r="E675" s="74">
        <v>48.468710000000002</v>
      </c>
      <c r="F675" s="74">
        <v>13.66592</v>
      </c>
      <c r="G675" s="71"/>
      <c r="H675" s="74">
        <v>124.78854</v>
      </c>
      <c r="I675" s="70"/>
      <c r="J675" s="84">
        <v>0</v>
      </c>
      <c r="K675" s="214"/>
      <c r="L675" s="214"/>
      <c r="M675" s="190"/>
      <c r="N675" s="190"/>
      <c r="O675" s="190"/>
      <c r="P675" s="190"/>
    </row>
    <row r="676" spans="1:16" ht="15" customHeight="1" x14ac:dyDescent="0.25">
      <c r="A676" s="72" t="s">
        <v>652</v>
      </c>
      <c r="B676" s="64" t="s">
        <v>55</v>
      </c>
      <c r="C676" s="75">
        <v>0.3367</v>
      </c>
      <c r="D676" s="83"/>
      <c r="E676" s="74">
        <v>5.2836000000000007</v>
      </c>
      <c r="F676" s="74">
        <v>5.18</v>
      </c>
      <c r="G676" s="71"/>
      <c r="H676" s="74">
        <v>0.44030000000000002</v>
      </c>
      <c r="I676" s="70"/>
      <c r="J676" s="84">
        <v>0</v>
      </c>
      <c r="K676" s="214"/>
      <c r="L676" s="214"/>
      <c r="M676" s="142"/>
      <c r="N676" s="205"/>
      <c r="O676" s="190"/>
      <c r="P676" s="142"/>
    </row>
    <row r="677" spans="1:16" ht="15" customHeight="1" x14ac:dyDescent="0.25">
      <c r="A677" s="72" t="s">
        <v>653</v>
      </c>
      <c r="B677" s="64" t="s">
        <v>55</v>
      </c>
      <c r="C677" s="75">
        <v>85.894949999999994</v>
      </c>
      <c r="D677" s="83"/>
      <c r="E677" s="74">
        <v>44.930300000000003</v>
      </c>
      <c r="F677" s="74">
        <v>14.759549999999999</v>
      </c>
      <c r="G677" s="71"/>
      <c r="H677" s="74">
        <v>116.06569999999999</v>
      </c>
      <c r="I677" s="70"/>
      <c r="J677" s="84">
        <v>0</v>
      </c>
      <c r="K677" s="214"/>
      <c r="L677" s="214"/>
      <c r="M677" s="190"/>
      <c r="N677" s="205"/>
      <c r="O677" s="190"/>
      <c r="P677" s="190"/>
    </row>
    <row r="678" spans="1:16" ht="15" customHeight="1" x14ac:dyDescent="0.25">
      <c r="A678" s="72" t="s">
        <v>3228</v>
      </c>
      <c r="B678" s="64" t="s">
        <v>55</v>
      </c>
      <c r="C678" s="75">
        <v>86.597539999999995</v>
      </c>
      <c r="D678" s="83"/>
      <c r="E678" s="74">
        <v>95.335999999999999</v>
      </c>
      <c r="F678" s="74">
        <v>101.60058000000001</v>
      </c>
      <c r="G678" s="71"/>
      <c r="H678" s="74">
        <v>32.044350000000001</v>
      </c>
      <c r="I678" s="70"/>
      <c r="J678" s="84">
        <v>0</v>
      </c>
      <c r="K678" s="214"/>
      <c r="L678" s="214"/>
      <c r="M678" s="190"/>
      <c r="N678" s="124"/>
      <c r="O678" s="190"/>
      <c r="P678" s="190"/>
    </row>
    <row r="679" spans="1:16" ht="15" customHeight="1" x14ac:dyDescent="0.25">
      <c r="A679" s="72" t="s">
        <v>654</v>
      </c>
      <c r="B679" s="64" t="s">
        <v>55</v>
      </c>
      <c r="C679" s="75">
        <v>44.752449999999996</v>
      </c>
      <c r="D679" s="83"/>
      <c r="E679" s="74">
        <v>37.053660000000001</v>
      </c>
      <c r="F679" s="74">
        <v>16.274000000000001</v>
      </c>
      <c r="G679" s="71"/>
      <c r="H679" s="74">
        <v>65.532110000000003</v>
      </c>
      <c r="I679" s="70"/>
      <c r="J679" s="84">
        <v>0</v>
      </c>
      <c r="K679" s="214"/>
      <c r="L679" s="214"/>
      <c r="M679" s="190"/>
      <c r="N679" s="190"/>
      <c r="O679" s="190"/>
      <c r="P679" s="190"/>
    </row>
    <row r="680" spans="1:16" ht="15" customHeight="1" x14ac:dyDescent="0.25">
      <c r="A680" s="72" t="s">
        <v>655</v>
      </c>
      <c r="B680" s="64" t="s">
        <v>55</v>
      </c>
      <c r="C680" s="75">
        <v>59.403289999999998</v>
      </c>
      <c r="D680" s="83"/>
      <c r="E680" s="74">
        <v>25.8127</v>
      </c>
      <c r="F680" s="74">
        <v>4.8424499999999995</v>
      </c>
      <c r="G680" s="71"/>
      <c r="H680" s="74">
        <v>80.373539999999991</v>
      </c>
      <c r="I680" s="70"/>
      <c r="J680" s="84">
        <v>0</v>
      </c>
      <c r="K680" s="214"/>
      <c r="L680" s="214"/>
      <c r="M680" s="190"/>
      <c r="N680" s="205"/>
      <c r="O680" s="190"/>
      <c r="P680" s="190"/>
    </row>
    <row r="681" spans="1:16" ht="15" customHeight="1" x14ac:dyDescent="0.25">
      <c r="A681" s="72" t="s">
        <v>656</v>
      </c>
      <c r="B681" s="64" t="s">
        <v>55</v>
      </c>
      <c r="C681" s="75">
        <v>96.047300000000007</v>
      </c>
      <c r="D681" s="83"/>
      <c r="E681" s="74">
        <v>44.048089999999995</v>
      </c>
      <c r="F681" s="74">
        <v>17.54194</v>
      </c>
      <c r="G681" s="71"/>
      <c r="H681" s="74">
        <v>122.55345</v>
      </c>
      <c r="I681" s="70"/>
      <c r="J681" s="84">
        <v>0</v>
      </c>
      <c r="K681" s="214"/>
      <c r="L681" s="214"/>
      <c r="M681" s="190"/>
      <c r="N681" s="190"/>
      <c r="O681" s="190"/>
      <c r="P681" s="190"/>
    </row>
    <row r="682" spans="1:16" ht="15" customHeight="1" x14ac:dyDescent="0.25">
      <c r="A682" s="72" t="s">
        <v>657</v>
      </c>
      <c r="B682" s="64" t="s">
        <v>55</v>
      </c>
      <c r="C682" s="75">
        <v>18.113</v>
      </c>
      <c r="D682" s="83"/>
      <c r="E682" s="74">
        <v>6.9308100000000001</v>
      </c>
      <c r="F682" s="74">
        <v>0</v>
      </c>
      <c r="G682" s="71"/>
      <c r="H682" s="74">
        <v>25.043810000000001</v>
      </c>
      <c r="I682" s="70"/>
      <c r="J682" s="84">
        <v>0</v>
      </c>
      <c r="K682" s="214"/>
      <c r="L682" s="214"/>
      <c r="M682" s="190"/>
      <c r="N682" s="190"/>
      <c r="O682" s="141"/>
      <c r="P682" s="190"/>
    </row>
    <row r="683" spans="1:16" ht="15" customHeight="1" x14ac:dyDescent="0.25">
      <c r="A683" s="72" t="s">
        <v>658</v>
      </c>
      <c r="B683" s="64" t="s">
        <v>55</v>
      </c>
      <c r="C683" s="75">
        <v>139.98995000000002</v>
      </c>
      <c r="D683" s="83"/>
      <c r="E683" s="74">
        <v>50.909990000000001</v>
      </c>
      <c r="F683" s="74">
        <v>7.43</v>
      </c>
      <c r="G683" s="71"/>
      <c r="H683" s="74">
        <v>183.46994000000001</v>
      </c>
      <c r="I683" s="70"/>
      <c r="J683" s="84">
        <v>0</v>
      </c>
      <c r="K683" s="214"/>
      <c r="L683" s="214"/>
      <c r="M683" s="190"/>
      <c r="N683" s="190"/>
      <c r="O683" s="190"/>
      <c r="P683" s="190"/>
    </row>
    <row r="684" spans="1:16" ht="15" customHeight="1" x14ac:dyDescent="0.25">
      <c r="A684" s="72" t="s">
        <v>3229</v>
      </c>
      <c r="B684" s="64" t="s">
        <v>55</v>
      </c>
      <c r="C684" s="75">
        <v>129.30205000000001</v>
      </c>
      <c r="D684" s="83"/>
      <c r="E684" s="74">
        <v>58.818249999999999</v>
      </c>
      <c r="F684" s="74">
        <v>36.587300000000006</v>
      </c>
      <c r="G684" s="71"/>
      <c r="H684" s="74">
        <v>151.53299999999999</v>
      </c>
      <c r="I684" s="70"/>
      <c r="J684" s="84">
        <v>0</v>
      </c>
      <c r="K684" s="214"/>
      <c r="L684" s="214"/>
      <c r="M684" s="190"/>
      <c r="N684" s="190"/>
      <c r="O684" s="190"/>
      <c r="P684" s="190"/>
    </row>
    <row r="685" spans="1:16" ht="15" customHeight="1" x14ac:dyDescent="0.25">
      <c r="A685" s="72" t="s">
        <v>659</v>
      </c>
      <c r="B685" s="64" t="s">
        <v>55</v>
      </c>
      <c r="C685" s="75">
        <v>22.398900000000001</v>
      </c>
      <c r="D685" s="83"/>
      <c r="E685" s="74">
        <v>35.234780000000001</v>
      </c>
      <c r="F685" s="74">
        <v>30.753790000000002</v>
      </c>
      <c r="G685" s="71"/>
      <c r="H685" s="74">
        <v>26.87989</v>
      </c>
      <c r="I685" s="70"/>
      <c r="J685" s="84">
        <v>0</v>
      </c>
      <c r="K685" s="214"/>
      <c r="L685" s="214"/>
      <c r="M685" s="190"/>
      <c r="N685" s="190"/>
      <c r="O685" s="190"/>
      <c r="P685" s="190"/>
    </row>
    <row r="686" spans="1:16" ht="15" customHeight="1" x14ac:dyDescent="0.25">
      <c r="A686" s="72" t="s">
        <v>660</v>
      </c>
      <c r="B686" s="64" t="s">
        <v>55</v>
      </c>
      <c r="C686" s="75">
        <v>50.243600000000001</v>
      </c>
      <c r="D686" s="83"/>
      <c r="E686" s="74">
        <v>37.752969999999998</v>
      </c>
      <c r="F686" s="74">
        <v>54.978639999999999</v>
      </c>
      <c r="G686" s="71"/>
      <c r="H686" s="74">
        <v>49.075980000000001</v>
      </c>
      <c r="I686" s="70"/>
      <c r="J686" s="84">
        <v>0</v>
      </c>
      <c r="K686" s="214"/>
      <c r="L686" s="214"/>
      <c r="M686" s="190"/>
      <c r="N686" s="190"/>
      <c r="O686" s="190"/>
      <c r="P686" s="190"/>
    </row>
    <row r="687" spans="1:16" ht="15" customHeight="1" x14ac:dyDescent="0.25">
      <c r="A687" s="72" t="s">
        <v>661</v>
      </c>
      <c r="B687" s="64" t="s">
        <v>55</v>
      </c>
      <c r="C687" s="75">
        <v>99.721100000000007</v>
      </c>
      <c r="D687" s="83"/>
      <c r="E687" s="74">
        <v>59.458419999999997</v>
      </c>
      <c r="F687" s="74">
        <v>110.85085000000001</v>
      </c>
      <c r="G687" s="71"/>
      <c r="H687" s="74">
        <v>48.328669999999995</v>
      </c>
      <c r="I687" s="70"/>
      <c r="J687" s="84">
        <v>0</v>
      </c>
      <c r="K687" s="214"/>
      <c r="L687" s="214"/>
      <c r="M687" s="190"/>
      <c r="N687" s="190"/>
      <c r="O687" s="190"/>
      <c r="P687" s="190"/>
    </row>
    <row r="688" spans="1:16" ht="15" customHeight="1" x14ac:dyDescent="0.25">
      <c r="A688" s="72" t="s">
        <v>662</v>
      </c>
      <c r="B688" s="64" t="s">
        <v>55</v>
      </c>
      <c r="C688" s="75">
        <v>65.387050000000002</v>
      </c>
      <c r="D688" s="83"/>
      <c r="E688" s="74">
        <v>32.4497</v>
      </c>
      <c r="F688" s="74">
        <v>11.711399999999999</v>
      </c>
      <c r="G688" s="71"/>
      <c r="H688" s="74">
        <v>86.125350000000012</v>
      </c>
      <c r="I688" s="70"/>
      <c r="J688" s="84">
        <v>0</v>
      </c>
      <c r="K688" s="214"/>
      <c r="L688" s="214"/>
      <c r="M688" s="190"/>
      <c r="N688" s="205"/>
      <c r="O688" s="190"/>
      <c r="P688" s="190"/>
    </row>
    <row r="689" spans="1:16" ht="15" customHeight="1" x14ac:dyDescent="0.25">
      <c r="A689" s="72" t="s">
        <v>663</v>
      </c>
      <c r="B689" s="64" t="s">
        <v>55</v>
      </c>
      <c r="C689" s="75">
        <v>95.834050000000005</v>
      </c>
      <c r="D689" s="83"/>
      <c r="E689" s="74">
        <v>32.372889999999998</v>
      </c>
      <c r="F689" s="74">
        <v>3.7959000000000001</v>
      </c>
      <c r="G689" s="71"/>
      <c r="H689" s="74">
        <v>124.41104</v>
      </c>
      <c r="I689" s="70"/>
      <c r="J689" s="84">
        <v>0</v>
      </c>
      <c r="K689" s="214"/>
      <c r="L689" s="214"/>
      <c r="M689" s="190"/>
      <c r="N689" s="190"/>
      <c r="O689" s="190"/>
      <c r="P689" s="190"/>
    </row>
    <row r="690" spans="1:16" ht="15" customHeight="1" x14ac:dyDescent="0.25">
      <c r="A690" s="72" t="s">
        <v>664</v>
      </c>
      <c r="B690" s="64" t="s">
        <v>55</v>
      </c>
      <c r="C690" s="75">
        <v>0.21255000000000002</v>
      </c>
      <c r="D690" s="83"/>
      <c r="E690" s="74">
        <v>3.3353999999999999</v>
      </c>
      <c r="F690" s="74">
        <v>2.7140999999999997</v>
      </c>
      <c r="G690" s="71"/>
      <c r="H690" s="74">
        <v>0.83384999999999998</v>
      </c>
      <c r="I690" s="70"/>
      <c r="J690" s="84">
        <v>0</v>
      </c>
      <c r="K690" s="214"/>
      <c r="L690" s="214"/>
      <c r="M690" s="142"/>
      <c r="N690" s="205"/>
      <c r="O690" s="190"/>
      <c r="P690" s="142"/>
    </row>
    <row r="691" spans="1:16" ht="15" customHeight="1" x14ac:dyDescent="0.25">
      <c r="A691" s="72" t="s">
        <v>665</v>
      </c>
      <c r="B691" s="64" t="s">
        <v>55</v>
      </c>
      <c r="C691" s="75">
        <v>120.8252</v>
      </c>
      <c r="D691" s="83"/>
      <c r="E691" s="74">
        <v>37.511309999999995</v>
      </c>
      <c r="F691" s="74">
        <v>0</v>
      </c>
      <c r="G691" s="71"/>
      <c r="H691" s="74">
        <v>158.33651</v>
      </c>
      <c r="I691" s="70"/>
      <c r="J691" s="84">
        <v>0</v>
      </c>
      <c r="K691" s="214"/>
      <c r="L691" s="214"/>
      <c r="M691" s="190"/>
      <c r="N691" s="190"/>
      <c r="O691" s="141"/>
      <c r="P691" s="190"/>
    </row>
    <row r="692" spans="1:16" ht="15" customHeight="1" x14ac:dyDescent="0.25">
      <c r="A692" s="72" t="s">
        <v>666</v>
      </c>
      <c r="B692" s="64" t="s">
        <v>55</v>
      </c>
      <c r="C692" s="75">
        <v>40.531800000000004</v>
      </c>
      <c r="D692" s="83"/>
      <c r="E692" s="74">
        <v>21.327970000000001</v>
      </c>
      <c r="F692" s="74">
        <v>8.6602000000000015</v>
      </c>
      <c r="G692" s="71"/>
      <c r="H692" s="74">
        <v>53.199570000000001</v>
      </c>
      <c r="I692" s="70"/>
      <c r="J692" s="84">
        <v>0</v>
      </c>
      <c r="K692" s="214"/>
      <c r="L692" s="214"/>
      <c r="M692" s="190"/>
      <c r="N692" s="190"/>
      <c r="O692" s="190"/>
      <c r="P692" s="190"/>
    </row>
    <row r="693" spans="1:16" ht="15" customHeight="1" x14ac:dyDescent="0.25">
      <c r="A693" s="72" t="s">
        <v>667</v>
      </c>
      <c r="B693" s="64" t="s">
        <v>55</v>
      </c>
      <c r="C693" s="75">
        <v>83.569100000000006</v>
      </c>
      <c r="D693" s="83"/>
      <c r="E693" s="74">
        <v>55.369</v>
      </c>
      <c r="F693" s="74">
        <v>11.4015</v>
      </c>
      <c r="G693" s="71"/>
      <c r="H693" s="74">
        <v>127.53660000000001</v>
      </c>
      <c r="I693" s="70"/>
      <c r="J693" s="84">
        <v>0</v>
      </c>
      <c r="K693" s="214"/>
      <c r="L693" s="214"/>
      <c r="M693" s="190"/>
      <c r="N693" s="124"/>
      <c r="O693" s="190"/>
      <c r="P693" s="190"/>
    </row>
    <row r="694" spans="1:16" ht="15" customHeight="1" x14ac:dyDescent="0.25">
      <c r="A694" s="72" t="s">
        <v>3762</v>
      </c>
      <c r="B694" s="64" t="s">
        <v>55</v>
      </c>
      <c r="C694" s="127">
        <v>81.237679999999997</v>
      </c>
      <c r="D694" s="128"/>
      <c r="E694" s="74">
        <v>139.31629999999998</v>
      </c>
      <c r="F694" s="74">
        <v>65.278739999999999</v>
      </c>
      <c r="G694" s="129"/>
      <c r="H694" s="74">
        <v>470.42523999999997</v>
      </c>
      <c r="I694" s="70"/>
      <c r="J694" s="84">
        <v>0</v>
      </c>
      <c r="K694" s="214"/>
      <c r="L694" s="214"/>
      <c r="M694" s="190"/>
      <c r="N694" s="205"/>
      <c r="O694" s="190"/>
      <c r="P694" s="190"/>
    </row>
    <row r="695" spans="1:16" ht="15" customHeight="1" x14ac:dyDescent="0.25">
      <c r="A695" s="72" t="s">
        <v>668</v>
      </c>
      <c r="B695" s="64" t="s">
        <v>55</v>
      </c>
      <c r="C695" s="75">
        <v>201.17224999999999</v>
      </c>
      <c r="D695" s="83"/>
      <c r="E695" s="74">
        <v>352.71290000000005</v>
      </c>
      <c r="F695" s="74">
        <v>289.1816</v>
      </c>
      <c r="G695" s="71"/>
      <c r="H695" s="74">
        <v>262.97515000000004</v>
      </c>
      <c r="I695" s="70"/>
      <c r="J695" s="84">
        <v>0</v>
      </c>
      <c r="K695" s="214"/>
      <c r="L695" s="214"/>
      <c r="M695" s="190"/>
      <c r="N695" s="205"/>
      <c r="O695" s="190"/>
      <c r="P695" s="190"/>
    </row>
    <row r="696" spans="1:16" ht="15" customHeight="1" x14ac:dyDescent="0.25">
      <c r="A696" s="72" t="s">
        <v>3767</v>
      </c>
      <c r="B696" s="64" t="s">
        <v>55</v>
      </c>
      <c r="C696" s="127"/>
      <c r="D696" s="128"/>
      <c r="E696" s="74">
        <v>46.016800000000003</v>
      </c>
      <c r="F696" s="74">
        <v>31.87125</v>
      </c>
      <c r="G696" s="129"/>
      <c r="H696" s="74">
        <v>178.19305</v>
      </c>
      <c r="I696" s="70"/>
      <c r="J696" s="84">
        <v>0</v>
      </c>
      <c r="K696" s="214"/>
      <c r="L696" s="214"/>
      <c r="M696" s="125"/>
      <c r="N696" s="205"/>
      <c r="O696" s="190"/>
      <c r="P696" s="190"/>
    </row>
    <row r="697" spans="1:16" ht="15" customHeight="1" x14ac:dyDescent="0.25">
      <c r="A697" s="72" t="s">
        <v>669</v>
      </c>
      <c r="B697" s="64" t="s">
        <v>55</v>
      </c>
      <c r="C697" s="75">
        <v>39.164209999999997</v>
      </c>
      <c r="D697" s="83"/>
      <c r="E697" s="74">
        <v>90.287120000000002</v>
      </c>
      <c r="F697" s="74">
        <v>64.714269999999999</v>
      </c>
      <c r="G697" s="71"/>
      <c r="H697" s="74">
        <v>62.490660000000005</v>
      </c>
      <c r="I697" s="70"/>
      <c r="J697" s="84">
        <v>0</v>
      </c>
      <c r="K697" s="214"/>
      <c r="L697" s="214"/>
      <c r="M697" s="190"/>
      <c r="N697" s="190"/>
      <c r="O697" s="190"/>
      <c r="P697" s="190"/>
    </row>
    <row r="698" spans="1:16" ht="15" customHeight="1" x14ac:dyDescent="0.25">
      <c r="A698" s="107" t="s">
        <v>3626</v>
      </c>
      <c r="B698" s="64" t="s">
        <v>55</v>
      </c>
      <c r="C698" s="75">
        <v>53.591760000000001</v>
      </c>
      <c r="D698" s="101"/>
      <c r="E698" s="74">
        <v>20.17886</v>
      </c>
      <c r="F698" s="74">
        <v>8.5959000000000003</v>
      </c>
      <c r="G698" s="71"/>
      <c r="H698" s="74">
        <v>56.767519999999998</v>
      </c>
      <c r="I698" s="70"/>
      <c r="J698" s="84">
        <v>0</v>
      </c>
      <c r="K698" s="214"/>
      <c r="L698" s="214"/>
      <c r="M698" s="190"/>
      <c r="N698" s="190"/>
      <c r="O698" s="190"/>
      <c r="P698" s="190"/>
    </row>
    <row r="699" spans="1:16" ht="15" customHeight="1" x14ac:dyDescent="0.25">
      <c r="A699" s="72" t="s">
        <v>3627</v>
      </c>
      <c r="B699" s="64" t="s">
        <v>55</v>
      </c>
      <c r="C699" s="75">
        <v>144.78264999999999</v>
      </c>
      <c r="D699" s="101"/>
      <c r="E699" s="74">
        <v>49.422599999999996</v>
      </c>
      <c r="F699" s="74">
        <v>3.27034</v>
      </c>
      <c r="G699" s="71"/>
      <c r="H699" s="74">
        <v>190.93491</v>
      </c>
      <c r="I699" s="70"/>
      <c r="J699" s="84">
        <v>0</v>
      </c>
      <c r="K699" s="214"/>
      <c r="L699" s="214"/>
      <c r="M699" s="190"/>
      <c r="N699" s="205"/>
      <c r="O699" s="190"/>
      <c r="P699" s="190"/>
    </row>
    <row r="700" spans="1:16" ht="15" customHeight="1" x14ac:dyDescent="0.25">
      <c r="A700" s="72" t="s">
        <v>670</v>
      </c>
      <c r="B700" s="64" t="s">
        <v>55</v>
      </c>
      <c r="C700" s="75">
        <v>240.37858</v>
      </c>
      <c r="D700" s="83"/>
      <c r="E700" s="74">
        <v>115.82375</v>
      </c>
      <c r="F700" s="74">
        <v>55.340019999999996</v>
      </c>
      <c r="G700" s="71"/>
      <c r="H700" s="74">
        <v>300.86230999999998</v>
      </c>
      <c r="I700" s="70"/>
      <c r="J700" s="84">
        <v>0</v>
      </c>
      <c r="K700" s="214"/>
      <c r="L700" s="214"/>
      <c r="M700" s="190"/>
      <c r="N700" s="190"/>
      <c r="O700" s="190"/>
      <c r="P700" s="190"/>
    </row>
    <row r="701" spans="1:16" ht="15" customHeight="1" x14ac:dyDescent="0.25">
      <c r="A701" s="72" t="s">
        <v>3628</v>
      </c>
      <c r="B701" s="64" t="s">
        <v>55</v>
      </c>
      <c r="C701" s="75">
        <v>71.506399999999999</v>
      </c>
      <c r="D701" s="101"/>
      <c r="E701" s="74">
        <v>22.16329</v>
      </c>
      <c r="F701" s="74">
        <v>0</v>
      </c>
      <c r="G701" s="71"/>
      <c r="H701" s="74">
        <v>93.669690000000003</v>
      </c>
      <c r="I701" s="70"/>
      <c r="J701" s="84">
        <v>0</v>
      </c>
      <c r="K701" s="214"/>
      <c r="L701" s="214"/>
      <c r="M701" s="190"/>
      <c r="N701" s="190"/>
      <c r="O701" s="141"/>
      <c r="P701" s="190"/>
    </row>
    <row r="702" spans="1:16" ht="15" customHeight="1" x14ac:dyDescent="0.25">
      <c r="A702" s="72" t="s">
        <v>671</v>
      </c>
      <c r="B702" s="64" t="s">
        <v>55</v>
      </c>
      <c r="C702" s="75">
        <v>90.290559999999999</v>
      </c>
      <c r="D702" s="83"/>
      <c r="E702" s="74">
        <v>63.706949999999999</v>
      </c>
      <c r="F702" s="74">
        <v>30.92605</v>
      </c>
      <c r="G702" s="71"/>
      <c r="H702" s="74">
        <v>123.07146</v>
      </c>
      <c r="I702" s="70"/>
      <c r="J702" s="84">
        <v>0</v>
      </c>
      <c r="K702" s="214"/>
      <c r="L702" s="214"/>
      <c r="M702" s="190"/>
      <c r="N702" s="190"/>
      <c r="O702" s="190"/>
      <c r="P702" s="190"/>
    </row>
    <row r="703" spans="1:16" ht="15" customHeight="1" x14ac:dyDescent="0.25">
      <c r="A703" s="72" t="s">
        <v>672</v>
      </c>
      <c r="B703" s="64" t="s">
        <v>55</v>
      </c>
      <c r="C703" s="75">
        <v>186.0299</v>
      </c>
      <c r="D703" s="83"/>
      <c r="E703" s="74">
        <v>87.725359999999995</v>
      </c>
      <c r="F703" s="74">
        <v>34.046339999999994</v>
      </c>
      <c r="G703" s="71"/>
      <c r="H703" s="74">
        <v>239.70892000000001</v>
      </c>
      <c r="I703" s="70"/>
      <c r="J703" s="84">
        <v>0</v>
      </c>
      <c r="K703" s="214"/>
      <c r="L703" s="214"/>
      <c r="M703" s="190"/>
      <c r="N703" s="190"/>
      <c r="O703" s="190"/>
      <c r="P703" s="190"/>
    </row>
    <row r="704" spans="1:16" ht="15" customHeight="1" x14ac:dyDescent="0.25">
      <c r="A704" s="72" t="s">
        <v>3230</v>
      </c>
      <c r="B704" s="64" t="s">
        <v>55</v>
      </c>
      <c r="C704" s="75">
        <v>72.2136</v>
      </c>
      <c r="D704" s="83"/>
      <c r="E704" s="74">
        <v>48.052199999999999</v>
      </c>
      <c r="F704" s="74">
        <v>35.063849999999995</v>
      </c>
      <c r="G704" s="71"/>
      <c r="H704" s="74">
        <v>85.201949999999997</v>
      </c>
      <c r="I704" s="70"/>
      <c r="J704" s="84">
        <v>0</v>
      </c>
      <c r="K704" s="214"/>
      <c r="L704" s="214"/>
      <c r="M704" s="190"/>
      <c r="N704" s="205"/>
      <c r="O704" s="190"/>
      <c r="P704" s="190"/>
    </row>
    <row r="705" spans="1:16" ht="15" customHeight="1" x14ac:dyDescent="0.25">
      <c r="A705" s="72" t="s">
        <v>673</v>
      </c>
      <c r="B705" s="64" t="s">
        <v>55</v>
      </c>
      <c r="C705" s="75">
        <v>28.81925</v>
      </c>
      <c r="D705" s="83"/>
      <c r="E705" s="74">
        <v>16.755389999999998</v>
      </c>
      <c r="F705" s="74">
        <v>44.239050000000006</v>
      </c>
      <c r="G705" s="71"/>
      <c r="H705" s="74">
        <v>1.3355899999999998</v>
      </c>
      <c r="I705" s="70"/>
      <c r="J705" s="84">
        <v>0</v>
      </c>
      <c r="K705" s="214"/>
      <c r="L705" s="214"/>
      <c r="M705" s="190"/>
      <c r="N705" s="190"/>
      <c r="O705" s="190"/>
      <c r="P705" s="190"/>
    </row>
    <row r="706" spans="1:16" ht="15" customHeight="1" x14ac:dyDescent="0.25">
      <c r="A706" s="72" t="s">
        <v>3629</v>
      </c>
      <c r="B706" s="64" t="s">
        <v>55</v>
      </c>
      <c r="C706" s="75">
        <v>24.272400000000001</v>
      </c>
      <c r="D706" s="101"/>
      <c r="E706" s="74">
        <v>7.5231899999999996</v>
      </c>
      <c r="F706" s="74">
        <v>0</v>
      </c>
      <c r="G706" s="71"/>
      <c r="H706" s="74">
        <v>31.795590000000001</v>
      </c>
      <c r="I706" s="70"/>
      <c r="J706" s="84">
        <v>0</v>
      </c>
      <c r="K706" s="214"/>
      <c r="L706" s="214"/>
      <c r="M706" s="190"/>
      <c r="N706" s="190"/>
      <c r="O706" s="141"/>
      <c r="P706" s="190"/>
    </row>
    <row r="707" spans="1:16" ht="15" customHeight="1" x14ac:dyDescent="0.25">
      <c r="A707" s="72" t="s">
        <v>3630</v>
      </c>
      <c r="B707" s="64" t="s">
        <v>55</v>
      </c>
      <c r="C707" s="75">
        <v>64.2744</v>
      </c>
      <c r="D707" s="101"/>
      <c r="E707" s="74">
        <v>19.921749999999999</v>
      </c>
      <c r="F707" s="74">
        <v>0</v>
      </c>
      <c r="G707" s="71"/>
      <c r="H707" s="74">
        <v>84.196149999999989</v>
      </c>
      <c r="I707" s="70"/>
      <c r="J707" s="84">
        <v>0</v>
      </c>
      <c r="K707" s="214"/>
      <c r="L707" s="214"/>
      <c r="M707" s="190"/>
      <c r="N707" s="190"/>
      <c r="O707" s="141"/>
      <c r="P707" s="190"/>
    </row>
    <row r="708" spans="1:16" ht="15" customHeight="1" x14ac:dyDescent="0.25">
      <c r="A708" s="72" t="s">
        <v>674</v>
      </c>
      <c r="B708" s="64" t="s">
        <v>55</v>
      </c>
      <c r="C708" s="75">
        <v>49.591730000000005</v>
      </c>
      <c r="D708" s="83"/>
      <c r="E708" s="74">
        <v>214.97114999999999</v>
      </c>
      <c r="F708" s="74">
        <v>202.49418</v>
      </c>
      <c r="G708" s="71"/>
      <c r="H708" s="74">
        <v>62.0687</v>
      </c>
      <c r="I708" s="70"/>
      <c r="J708" s="84">
        <v>0</v>
      </c>
      <c r="K708" s="214"/>
      <c r="L708" s="214"/>
      <c r="M708" s="190"/>
      <c r="N708" s="190"/>
      <c r="O708" s="190"/>
      <c r="P708" s="190"/>
    </row>
    <row r="709" spans="1:16" ht="15" customHeight="1" x14ac:dyDescent="0.25">
      <c r="A709" s="72" t="s">
        <v>675</v>
      </c>
      <c r="B709" s="64" t="s">
        <v>55</v>
      </c>
      <c r="C709" s="75">
        <v>31.0913</v>
      </c>
      <c r="D709" s="83"/>
      <c r="E709" s="74">
        <v>47.5105</v>
      </c>
      <c r="F709" s="74">
        <v>51.763599999999997</v>
      </c>
      <c r="G709" s="71"/>
      <c r="H709" s="74">
        <v>26.838200000000001</v>
      </c>
      <c r="I709" s="70"/>
      <c r="J709" s="84">
        <v>0</v>
      </c>
      <c r="K709" s="214"/>
      <c r="L709" s="214"/>
      <c r="M709" s="190"/>
      <c r="N709" s="205"/>
      <c r="O709" s="190"/>
      <c r="P709" s="190"/>
    </row>
    <row r="710" spans="1:16" ht="15" customHeight="1" x14ac:dyDescent="0.25">
      <c r="A710" s="72" t="s">
        <v>676</v>
      </c>
      <c r="B710" s="64" t="s">
        <v>55</v>
      </c>
      <c r="C710" s="75">
        <v>104.04445</v>
      </c>
      <c r="D710" s="83"/>
      <c r="E710" s="74">
        <v>57.61027</v>
      </c>
      <c r="F710" s="74">
        <v>4.6115500000000003</v>
      </c>
      <c r="G710" s="71"/>
      <c r="H710" s="74">
        <v>157.04317</v>
      </c>
      <c r="I710" s="70"/>
      <c r="J710" s="84">
        <v>0</v>
      </c>
      <c r="K710" s="214"/>
      <c r="L710" s="214"/>
      <c r="M710" s="190"/>
      <c r="N710" s="190"/>
      <c r="O710" s="190"/>
      <c r="P710" s="190"/>
    </row>
    <row r="711" spans="1:16" ht="15" customHeight="1" x14ac:dyDescent="0.25">
      <c r="A711" s="72" t="s">
        <v>677</v>
      </c>
      <c r="B711" s="64" t="s">
        <v>55</v>
      </c>
      <c r="C711" s="75">
        <v>62.048400000000001</v>
      </c>
      <c r="D711" s="83"/>
      <c r="E711" s="74">
        <v>43.640569999999997</v>
      </c>
      <c r="F711" s="74">
        <v>19.646249999999998</v>
      </c>
      <c r="G711" s="71"/>
      <c r="H711" s="74">
        <v>85.527919999999995</v>
      </c>
      <c r="I711" s="70"/>
      <c r="J711" s="84">
        <v>0</v>
      </c>
      <c r="K711" s="214"/>
      <c r="L711" s="214"/>
      <c r="M711" s="190"/>
      <c r="N711" s="190"/>
      <c r="O711" s="190"/>
      <c r="P711" s="190"/>
    </row>
    <row r="712" spans="1:16" ht="15" customHeight="1" x14ac:dyDescent="0.25">
      <c r="A712" s="72" t="s">
        <v>678</v>
      </c>
      <c r="B712" s="64" t="s">
        <v>55</v>
      </c>
      <c r="C712" s="75">
        <v>469.02379999999999</v>
      </c>
      <c r="D712" s="83"/>
      <c r="E712" s="74">
        <v>1327.9538200000002</v>
      </c>
      <c r="F712" s="74">
        <v>1286.62718</v>
      </c>
      <c r="G712" s="71"/>
      <c r="H712" s="74">
        <v>473.52886000000001</v>
      </c>
      <c r="I712" s="70"/>
      <c r="J712" s="84">
        <v>0</v>
      </c>
      <c r="K712" s="214"/>
      <c r="L712" s="214"/>
      <c r="M712" s="190"/>
      <c r="N712" s="190"/>
      <c r="O712" s="190"/>
      <c r="P712" s="190"/>
    </row>
    <row r="713" spans="1:16" ht="15" customHeight="1" x14ac:dyDescent="0.25">
      <c r="A713" s="72" t="s">
        <v>684</v>
      </c>
      <c r="B713" s="64" t="s">
        <v>55</v>
      </c>
      <c r="C713" s="75">
        <v>192.76057</v>
      </c>
      <c r="D713" s="83"/>
      <c r="E713" s="74">
        <v>336.67946999999998</v>
      </c>
      <c r="F713" s="74">
        <v>299.45477</v>
      </c>
      <c r="G713" s="71"/>
      <c r="H713" s="74">
        <v>227.45087000000001</v>
      </c>
      <c r="I713" s="70"/>
      <c r="J713" s="84">
        <v>0</v>
      </c>
      <c r="K713" s="214"/>
      <c r="L713" s="214"/>
      <c r="M713" s="190"/>
      <c r="N713" s="190"/>
      <c r="O713" s="190"/>
      <c r="P713" s="190"/>
    </row>
    <row r="714" spans="1:16" ht="15" customHeight="1" x14ac:dyDescent="0.25">
      <c r="A714" s="72" t="s">
        <v>685</v>
      </c>
      <c r="B714" s="64" t="s">
        <v>55</v>
      </c>
      <c r="C714" s="75">
        <v>0.41794999999999999</v>
      </c>
      <c r="D714" s="83"/>
      <c r="E714" s="74">
        <v>6.5586000000000002</v>
      </c>
      <c r="F714" s="74">
        <v>6.43</v>
      </c>
      <c r="G714" s="71"/>
      <c r="H714" s="74">
        <v>0.54654999999999998</v>
      </c>
      <c r="I714" s="70"/>
      <c r="J714" s="84">
        <v>0</v>
      </c>
      <c r="K714" s="214"/>
      <c r="L714" s="214"/>
      <c r="M714" s="142"/>
      <c r="N714" s="205"/>
      <c r="O714" s="190"/>
      <c r="P714" s="142"/>
    </row>
    <row r="715" spans="1:16" ht="15" customHeight="1" x14ac:dyDescent="0.25">
      <c r="A715" s="72" t="s">
        <v>686</v>
      </c>
      <c r="B715" s="64" t="s">
        <v>55</v>
      </c>
      <c r="C715" s="75">
        <v>165.90360999999999</v>
      </c>
      <c r="D715" s="83"/>
      <c r="E715" s="74">
        <v>344.49688000000003</v>
      </c>
      <c r="F715" s="74">
        <v>305.03891999999996</v>
      </c>
      <c r="G715" s="71"/>
      <c r="H715" s="74">
        <v>218.74136999999999</v>
      </c>
      <c r="I715" s="70"/>
      <c r="J715" s="84">
        <v>0</v>
      </c>
      <c r="K715" s="214"/>
      <c r="L715" s="214"/>
      <c r="M715" s="190"/>
      <c r="N715" s="190"/>
      <c r="O715" s="190"/>
      <c r="P715" s="190"/>
    </row>
    <row r="716" spans="1:16" ht="15" customHeight="1" x14ac:dyDescent="0.25">
      <c r="A716" s="72" t="s">
        <v>687</v>
      </c>
      <c r="B716" s="64" t="s">
        <v>55</v>
      </c>
      <c r="C716" s="75">
        <v>385.26778000000002</v>
      </c>
      <c r="D716" s="83"/>
      <c r="E716" s="74">
        <v>376.53507000000002</v>
      </c>
      <c r="F716" s="74">
        <v>269.21629999999999</v>
      </c>
      <c r="G716" s="71"/>
      <c r="H716" s="74">
        <v>492.04955000000001</v>
      </c>
      <c r="I716" s="70"/>
      <c r="J716" s="84">
        <v>0</v>
      </c>
      <c r="K716" s="214"/>
      <c r="L716" s="214"/>
      <c r="M716" s="190"/>
      <c r="N716" s="190"/>
      <c r="O716" s="190"/>
      <c r="P716" s="190"/>
    </row>
    <row r="717" spans="1:16" ht="15" customHeight="1" x14ac:dyDescent="0.25">
      <c r="A717" s="72" t="s">
        <v>688</v>
      </c>
      <c r="B717" s="64" t="s">
        <v>55</v>
      </c>
      <c r="C717" s="75">
        <v>109.97155000000001</v>
      </c>
      <c r="D717" s="83"/>
      <c r="E717" s="74">
        <v>321.99256000000003</v>
      </c>
      <c r="F717" s="74">
        <v>288.01319000000001</v>
      </c>
      <c r="G717" s="71"/>
      <c r="H717" s="74">
        <v>143.95092000000002</v>
      </c>
      <c r="I717" s="70"/>
      <c r="J717" s="84">
        <v>0</v>
      </c>
      <c r="K717" s="214"/>
      <c r="L717" s="214"/>
      <c r="M717" s="190"/>
      <c r="N717" s="190"/>
      <c r="O717" s="190"/>
      <c r="P717" s="190"/>
    </row>
    <row r="718" spans="1:16" ht="15" customHeight="1" x14ac:dyDescent="0.25">
      <c r="A718" s="72" t="s">
        <v>689</v>
      </c>
      <c r="B718" s="64" t="s">
        <v>55</v>
      </c>
      <c r="C718" s="75">
        <v>184.22565</v>
      </c>
      <c r="D718" s="83"/>
      <c r="E718" s="74">
        <v>338.38274000000001</v>
      </c>
      <c r="F718" s="74">
        <v>238.89535000000001</v>
      </c>
      <c r="G718" s="71"/>
      <c r="H718" s="74">
        <v>284.34714000000002</v>
      </c>
      <c r="I718" s="70"/>
      <c r="J718" s="84">
        <v>0</v>
      </c>
      <c r="K718" s="214"/>
      <c r="L718" s="214"/>
      <c r="M718" s="190"/>
      <c r="N718" s="190"/>
      <c r="O718" s="190"/>
      <c r="P718" s="190"/>
    </row>
    <row r="719" spans="1:16" ht="15" customHeight="1" x14ac:dyDescent="0.25">
      <c r="A719" s="72" t="s">
        <v>3231</v>
      </c>
      <c r="B719" s="64" t="s">
        <v>55</v>
      </c>
      <c r="C719" s="75">
        <v>105.61612</v>
      </c>
      <c r="D719" s="83"/>
      <c r="E719" s="74">
        <v>318.22555</v>
      </c>
      <c r="F719" s="74">
        <v>324.8073</v>
      </c>
      <c r="G719" s="71"/>
      <c r="H719" s="74">
        <v>98.868719999999996</v>
      </c>
      <c r="I719" s="70"/>
      <c r="J719" s="84">
        <v>0</v>
      </c>
      <c r="K719" s="214"/>
      <c r="L719" s="214"/>
      <c r="M719" s="190"/>
      <c r="N719" s="190"/>
      <c r="O719" s="190"/>
      <c r="P719" s="190"/>
    </row>
    <row r="720" spans="1:16" ht="15" customHeight="1" x14ac:dyDescent="0.25">
      <c r="A720" s="72" t="s">
        <v>690</v>
      </c>
      <c r="B720" s="64" t="s">
        <v>55</v>
      </c>
      <c r="C720" s="75">
        <v>417.94526999999999</v>
      </c>
      <c r="D720" s="83"/>
      <c r="E720" s="74">
        <v>557.11125000000004</v>
      </c>
      <c r="F720" s="74">
        <v>490.70835999999997</v>
      </c>
      <c r="G720" s="71"/>
      <c r="H720" s="74">
        <v>476.63789000000003</v>
      </c>
      <c r="I720" s="70"/>
      <c r="J720" s="84">
        <v>0</v>
      </c>
      <c r="K720" s="214"/>
      <c r="L720" s="214"/>
      <c r="M720" s="190"/>
      <c r="N720" s="190"/>
      <c r="O720" s="190"/>
      <c r="P720" s="190"/>
    </row>
    <row r="721" spans="1:16" ht="15" customHeight="1" x14ac:dyDescent="0.25">
      <c r="A721" s="72" t="s">
        <v>693</v>
      </c>
      <c r="B721" s="64" t="s">
        <v>55</v>
      </c>
      <c r="C721" s="75">
        <v>92.826440000000005</v>
      </c>
      <c r="D721" s="83"/>
      <c r="E721" s="74">
        <v>33.574309999999997</v>
      </c>
      <c r="F721" s="74">
        <v>0.77977999999999992</v>
      </c>
      <c r="G721" s="71"/>
      <c r="H721" s="74">
        <v>125.62097</v>
      </c>
      <c r="I721" s="70"/>
      <c r="J721" s="84">
        <v>0</v>
      </c>
      <c r="K721" s="214"/>
      <c r="L721" s="214"/>
      <c r="M721" s="190"/>
      <c r="N721" s="190"/>
      <c r="O721" s="142"/>
      <c r="P721" s="190"/>
    </row>
    <row r="722" spans="1:16" ht="15" customHeight="1" x14ac:dyDescent="0.25">
      <c r="A722" s="72" t="s">
        <v>3631</v>
      </c>
      <c r="B722" s="64" t="s">
        <v>55</v>
      </c>
      <c r="C722" s="75">
        <v>25.1892</v>
      </c>
      <c r="D722" s="101"/>
      <c r="E722" s="74">
        <v>23.544610000000002</v>
      </c>
      <c r="F722" s="74">
        <v>12.13885</v>
      </c>
      <c r="G722" s="71"/>
      <c r="H722" s="74">
        <v>36.59496</v>
      </c>
      <c r="I722" s="70"/>
      <c r="J722" s="84">
        <v>0</v>
      </c>
      <c r="K722" s="214"/>
      <c r="L722" s="214"/>
      <c r="M722" s="190"/>
      <c r="N722" s="190"/>
      <c r="O722" s="190"/>
      <c r="P722" s="190"/>
    </row>
    <row r="723" spans="1:16" ht="15" customHeight="1" x14ac:dyDescent="0.25">
      <c r="A723" s="72" t="s">
        <v>694</v>
      </c>
      <c r="B723" s="64" t="s">
        <v>55</v>
      </c>
      <c r="C723" s="75">
        <v>23.402150000000002</v>
      </c>
      <c r="D723" s="83"/>
      <c r="E723" s="74">
        <v>43.722410000000004</v>
      </c>
      <c r="F723" s="74">
        <v>28.121369999999999</v>
      </c>
      <c r="G723" s="71"/>
      <c r="H723" s="74">
        <v>39.003190000000004</v>
      </c>
      <c r="I723" s="70"/>
      <c r="J723" s="84">
        <v>0</v>
      </c>
      <c r="K723" s="214"/>
      <c r="L723" s="214"/>
      <c r="M723" s="190"/>
      <c r="N723" s="190"/>
      <c r="O723" s="190"/>
      <c r="P723" s="190"/>
    </row>
    <row r="724" spans="1:16" ht="15" customHeight="1" x14ac:dyDescent="0.25">
      <c r="A724" s="72" t="s">
        <v>695</v>
      </c>
      <c r="B724" s="64" t="s">
        <v>55</v>
      </c>
      <c r="C724" s="75">
        <v>210.91132999999999</v>
      </c>
      <c r="D724" s="83"/>
      <c r="E724" s="74">
        <v>384.83249000000001</v>
      </c>
      <c r="F724" s="74">
        <v>323.18234999999999</v>
      </c>
      <c r="G724" s="71"/>
      <c r="H724" s="74">
        <v>272.71746999999999</v>
      </c>
      <c r="I724" s="70"/>
      <c r="J724" s="84">
        <v>0</v>
      </c>
      <c r="K724" s="214"/>
      <c r="L724" s="214"/>
      <c r="M724" s="190"/>
      <c r="N724" s="190"/>
      <c r="O724" s="190"/>
      <c r="P724" s="190"/>
    </row>
    <row r="725" spans="1:16" ht="15" customHeight="1" x14ac:dyDescent="0.25">
      <c r="A725" s="72" t="s">
        <v>696</v>
      </c>
      <c r="B725" s="64" t="s">
        <v>55</v>
      </c>
      <c r="C725" s="75">
        <v>82.129670000000004</v>
      </c>
      <c r="D725" s="83"/>
      <c r="E725" s="74">
        <v>228.47420000000002</v>
      </c>
      <c r="F725" s="74">
        <v>221.17663000000002</v>
      </c>
      <c r="G725" s="71"/>
      <c r="H725" s="74">
        <v>91.433990000000009</v>
      </c>
      <c r="I725" s="70"/>
      <c r="J725" s="84">
        <v>0</v>
      </c>
      <c r="K725" s="214"/>
      <c r="L725" s="214"/>
      <c r="M725" s="190"/>
      <c r="N725" s="205"/>
      <c r="O725" s="190"/>
      <c r="P725" s="190"/>
    </row>
    <row r="726" spans="1:16" ht="15" customHeight="1" x14ac:dyDescent="0.25">
      <c r="A726" s="72" t="s">
        <v>697</v>
      </c>
      <c r="B726" s="64" t="s">
        <v>55</v>
      </c>
      <c r="C726" s="75">
        <v>261.24</v>
      </c>
      <c r="D726" s="83"/>
      <c r="E726" s="74">
        <v>384.68796999999995</v>
      </c>
      <c r="F726" s="74">
        <v>358.75290000000001</v>
      </c>
      <c r="G726" s="71"/>
      <c r="H726" s="74">
        <v>285.40436999999997</v>
      </c>
      <c r="I726" s="70"/>
      <c r="J726" s="84">
        <v>0</v>
      </c>
      <c r="K726" s="214"/>
      <c r="L726" s="214"/>
      <c r="M726" s="190"/>
      <c r="N726" s="190"/>
      <c r="O726" s="190"/>
      <c r="P726" s="190"/>
    </row>
    <row r="727" spans="1:16" ht="15" customHeight="1" x14ac:dyDescent="0.25">
      <c r="A727" s="72" t="s">
        <v>698</v>
      </c>
      <c r="B727" s="64" t="s">
        <v>55</v>
      </c>
      <c r="C727" s="75">
        <v>199.87923999999998</v>
      </c>
      <c r="D727" s="83"/>
      <c r="E727" s="74">
        <v>377.0505</v>
      </c>
      <c r="F727" s="74">
        <v>357.45152000000002</v>
      </c>
      <c r="G727" s="71"/>
      <c r="H727" s="74">
        <v>219.47821999999999</v>
      </c>
      <c r="I727" s="70"/>
      <c r="J727" s="84">
        <v>0</v>
      </c>
      <c r="K727" s="214"/>
      <c r="L727" s="214"/>
      <c r="M727" s="190"/>
      <c r="N727" s="205"/>
      <c r="O727" s="190"/>
      <c r="P727" s="190"/>
    </row>
    <row r="728" spans="1:16" ht="15" customHeight="1" x14ac:dyDescent="0.25">
      <c r="A728" s="72" t="s">
        <v>699</v>
      </c>
      <c r="B728" s="64" t="s">
        <v>55</v>
      </c>
      <c r="C728" s="75">
        <v>272.18378999999999</v>
      </c>
      <c r="D728" s="83"/>
      <c r="E728" s="74">
        <v>388.80147999999997</v>
      </c>
      <c r="F728" s="74">
        <v>329.11815999999999</v>
      </c>
      <c r="G728" s="71"/>
      <c r="H728" s="74">
        <v>321.27360999999996</v>
      </c>
      <c r="I728" s="70"/>
      <c r="J728" s="84">
        <v>0</v>
      </c>
      <c r="K728" s="214"/>
      <c r="L728" s="214"/>
      <c r="M728" s="190"/>
      <c r="N728" s="190"/>
      <c r="O728" s="190"/>
      <c r="P728" s="190"/>
    </row>
    <row r="729" spans="1:16" ht="15" customHeight="1" x14ac:dyDescent="0.25">
      <c r="A729" s="72" t="s">
        <v>3232</v>
      </c>
      <c r="B729" s="64" t="s">
        <v>55</v>
      </c>
      <c r="C729" s="75">
        <v>491.65411</v>
      </c>
      <c r="D729" s="83"/>
      <c r="E729" s="74">
        <v>357.36720000000003</v>
      </c>
      <c r="F729" s="74">
        <v>265.70749000000001</v>
      </c>
      <c r="G729" s="71"/>
      <c r="H729" s="74">
        <v>583.31381999999996</v>
      </c>
      <c r="I729" s="70"/>
      <c r="J729" s="84">
        <v>0</v>
      </c>
      <c r="K729" s="214"/>
      <c r="L729" s="214"/>
      <c r="M729" s="190"/>
      <c r="N729" s="205"/>
      <c r="O729" s="190"/>
      <c r="P729" s="190"/>
    </row>
    <row r="730" spans="1:16" ht="15" customHeight="1" x14ac:dyDescent="0.25">
      <c r="A730" s="72" t="s">
        <v>3233</v>
      </c>
      <c r="B730" s="64" t="s">
        <v>55</v>
      </c>
      <c r="C730" s="75">
        <v>230.86818</v>
      </c>
      <c r="D730" s="83"/>
      <c r="E730" s="74">
        <v>339.92520000000002</v>
      </c>
      <c r="F730" s="74">
        <v>272.41066999999998</v>
      </c>
      <c r="G730" s="71"/>
      <c r="H730" s="74">
        <v>298.38271000000003</v>
      </c>
      <c r="I730" s="70"/>
      <c r="J730" s="84">
        <v>0</v>
      </c>
      <c r="K730" s="214"/>
      <c r="L730" s="214"/>
      <c r="M730" s="190"/>
      <c r="N730" s="205"/>
      <c r="O730" s="190"/>
      <c r="P730" s="190"/>
    </row>
    <row r="731" spans="1:16" ht="15" customHeight="1" x14ac:dyDescent="0.25">
      <c r="A731" s="72" t="s">
        <v>700</v>
      </c>
      <c r="B731" s="64" t="s">
        <v>55</v>
      </c>
      <c r="C731" s="75">
        <v>281.97421999999995</v>
      </c>
      <c r="D731" s="83"/>
      <c r="E731" s="74">
        <v>382.00767999999999</v>
      </c>
      <c r="F731" s="74">
        <v>337.58540000000005</v>
      </c>
      <c r="G731" s="71"/>
      <c r="H731" s="74">
        <v>326.3965</v>
      </c>
      <c r="I731" s="70"/>
      <c r="J731" s="84">
        <v>0</v>
      </c>
      <c r="K731" s="214"/>
      <c r="L731" s="214"/>
      <c r="M731" s="190"/>
      <c r="N731" s="190"/>
      <c r="O731" s="190"/>
      <c r="P731" s="190"/>
    </row>
    <row r="732" spans="1:16" ht="15" customHeight="1" x14ac:dyDescent="0.25">
      <c r="A732" s="72" t="s">
        <v>701</v>
      </c>
      <c r="B732" s="64" t="s">
        <v>55</v>
      </c>
      <c r="C732" s="75">
        <v>249.35002</v>
      </c>
      <c r="D732" s="83"/>
      <c r="E732" s="74">
        <v>380.39789000000002</v>
      </c>
      <c r="F732" s="74">
        <v>351.39848000000001</v>
      </c>
      <c r="G732" s="71"/>
      <c r="H732" s="74">
        <v>278.34942999999998</v>
      </c>
      <c r="I732" s="70"/>
      <c r="J732" s="84">
        <v>0</v>
      </c>
      <c r="K732" s="214"/>
      <c r="L732" s="214"/>
      <c r="M732" s="190"/>
      <c r="N732" s="190"/>
      <c r="O732" s="190"/>
      <c r="P732" s="190"/>
    </row>
    <row r="733" spans="1:16" ht="15" customHeight="1" x14ac:dyDescent="0.25">
      <c r="A733" s="72" t="s">
        <v>3234</v>
      </c>
      <c r="B733" s="64" t="s">
        <v>55</v>
      </c>
      <c r="C733" s="75">
        <v>267.32736999999997</v>
      </c>
      <c r="D733" s="83"/>
      <c r="E733" s="74">
        <v>327.28229999999996</v>
      </c>
      <c r="F733" s="74">
        <v>308.96787999999998</v>
      </c>
      <c r="G733" s="71"/>
      <c r="H733" s="74">
        <v>283.19009</v>
      </c>
      <c r="I733" s="70"/>
      <c r="J733" s="84">
        <v>0</v>
      </c>
      <c r="K733" s="214"/>
      <c r="L733" s="214"/>
      <c r="M733" s="190"/>
      <c r="N733" s="205"/>
      <c r="O733" s="190"/>
      <c r="P733" s="190"/>
    </row>
    <row r="734" spans="1:16" ht="15" customHeight="1" x14ac:dyDescent="0.25">
      <c r="A734" s="72" t="s">
        <v>702</v>
      </c>
      <c r="B734" s="64" t="s">
        <v>55</v>
      </c>
      <c r="C734" s="75">
        <v>250.88998000000001</v>
      </c>
      <c r="D734" s="83"/>
      <c r="E734" s="74">
        <v>359.11187999999999</v>
      </c>
      <c r="F734" s="74">
        <v>373.82221999999996</v>
      </c>
      <c r="G734" s="71"/>
      <c r="H734" s="74">
        <v>234.24222</v>
      </c>
      <c r="I734" s="70"/>
      <c r="J734" s="84">
        <v>0</v>
      </c>
      <c r="K734" s="214"/>
      <c r="L734" s="214"/>
      <c r="M734" s="190"/>
      <c r="N734" s="190"/>
      <c r="O734" s="190"/>
      <c r="P734" s="190"/>
    </row>
    <row r="735" spans="1:16" ht="15" customHeight="1" x14ac:dyDescent="0.25">
      <c r="A735" s="72" t="s">
        <v>703</v>
      </c>
      <c r="B735" s="64" t="s">
        <v>55</v>
      </c>
      <c r="C735" s="75">
        <v>177.67010000000002</v>
      </c>
      <c r="D735" s="83"/>
      <c r="E735" s="74">
        <v>345.83097999999995</v>
      </c>
      <c r="F735" s="74">
        <v>302.19979000000001</v>
      </c>
      <c r="G735" s="71"/>
      <c r="H735" s="74">
        <v>221.20670000000001</v>
      </c>
      <c r="I735" s="70"/>
      <c r="J735" s="84">
        <v>0</v>
      </c>
      <c r="K735" s="214"/>
      <c r="L735" s="214"/>
      <c r="M735" s="190"/>
      <c r="N735" s="190"/>
      <c r="O735" s="190"/>
      <c r="P735" s="190"/>
    </row>
    <row r="736" spans="1:16" ht="15" customHeight="1" x14ac:dyDescent="0.25">
      <c r="A736" s="72" t="s">
        <v>704</v>
      </c>
      <c r="B736" s="64" t="s">
        <v>55</v>
      </c>
      <c r="C736" s="75">
        <v>85.383750000000006</v>
      </c>
      <c r="D736" s="83"/>
      <c r="E736" s="74">
        <v>229.35043999999999</v>
      </c>
      <c r="F736" s="74">
        <v>207.62251000000001</v>
      </c>
      <c r="G736" s="71"/>
      <c r="H736" s="74">
        <v>107.41938</v>
      </c>
      <c r="I736" s="70"/>
      <c r="J736" s="84">
        <v>0</v>
      </c>
      <c r="K736" s="214"/>
      <c r="L736" s="214"/>
      <c r="M736" s="190"/>
      <c r="N736" s="190"/>
      <c r="O736" s="190"/>
      <c r="P736" s="190"/>
    </row>
    <row r="737" spans="1:16" ht="15" customHeight="1" x14ac:dyDescent="0.25">
      <c r="A737" s="72" t="s">
        <v>705</v>
      </c>
      <c r="B737" s="64" t="s">
        <v>55</v>
      </c>
      <c r="C737" s="75">
        <v>95.786100000000005</v>
      </c>
      <c r="D737" s="83"/>
      <c r="E737" s="74">
        <v>171.69607999999999</v>
      </c>
      <c r="F737" s="74">
        <v>128.04689999999999</v>
      </c>
      <c r="G737" s="71"/>
      <c r="H737" s="74">
        <v>139.83088000000001</v>
      </c>
      <c r="I737" s="70"/>
      <c r="J737" s="84">
        <v>0</v>
      </c>
      <c r="K737" s="214"/>
      <c r="L737" s="214"/>
      <c r="M737" s="190"/>
      <c r="N737" s="190"/>
      <c r="O737" s="190"/>
      <c r="P737" s="190"/>
    </row>
    <row r="738" spans="1:16" ht="15" customHeight="1" x14ac:dyDescent="0.25">
      <c r="A738" s="72" t="s">
        <v>706</v>
      </c>
      <c r="B738" s="64" t="s">
        <v>55</v>
      </c>
      <c r="C738" s="75">
        <v>282.12857000000002</v>
      </c>
      <c r="D738" s="83"/>
      <c r="E738" s="74">
        <v>384.48899999999998</v>
      </c>
      <c r="F738" s="74">
        <v>337.2346</v>
      </c>
      <c r="G738" s="71"/>
      <c r="H738" s="74">
        <v>329.96616999999998</v>
      </c>
      <c r="I738" s="70"/>
      <c r="J738" s="84">
        <v>0</v>
      </c>
      <c r="K738" s="214"/>
      <c r="L738" s="214"/>
      <c r="M738" s="190"/>
      <c r="N738" s="124"/>
      <c r="O738" s="190"/>
      <c r="P738" s="190"/>
    </row>
    <row r="739" spans="1:16" ht="15" customHeight="1" x14ac:dyDescent="0.25">
      <c r="A739" s="72" t="s">
        <v>707</v>
      </c>
      <c r="B739" s="64" t="s">
        <v>55</v>
      </c>
      <c r="C739" s="75">
        <v>139.66470000000001</v>
      </c>
      <c r="D739" s="83"/>
      <c r="E739" s="74">
        <v>209.20496</v>
      </c>
      <c r="F739" s="74">
        <v>153.03292000000002</v>
      </c>
      <c r="G739" s="71"/>
      <c r="H739" s="74">
        <v>195.19754</v>
      </c>
      <c r="I739" s="70"/>
      <c r="J739" s="84">
        <v>0</v>
      </c>
      <c r="K739" s="214"/>
      <c r="L739" s="214"/>
      <c r="M739" s="190"/>
      <c r="N739" s="190"/>
      <c r="O739" s="190"/>
      <c r="P739" s="190"/>
    </row>
    <row r="740" spans="1:16" ht="15" customHeight="1" x14ac:dyDescent="0.25">
      <c r="A740" s="72" t="s">
        <v>708</v>
      </c>
      <c r="B740" s="64" t="s">
        <v>55</v>
      </c>
      <c r="C740" s="75">
        <v>247.77770000000001</v>
      </c>
      <c r="D740" s="83"/>
      <c r="E740" s="74">
        <v>98.884079999999997</v>
      </c>
      <c r="F740" s="74">
        <v>22.06</v>
      </c>
      <c r="G740" s="71"/>
      <c r="H740" s="74">
        <v>485.72008</v>
      </c>
      <c r="I740" s="70"/>
      <c r="J740" s="84">
        <v>0</v>
      </c>
      <c r="K740" s="214"/>
      <c r="L740" s="214"/>
      <c r="M740" s="190"/>
      <c r="N740" s="190"/>
      <c r="O740" s="190"/>
      <c r="P740" s="190"/>
    </row>
    <row r="741" spans="1:16" ht="15" customHeight="1" x14ac:dyDescent="0.25">
      <c r="A741" s="72" t="s">
        <v>709</v>
      </c>
      <c r="B741" s="64" t="s">
        <v>55</v>
      </c>
      <c r="C741" s="75">
        <v>205.62639999999999</v>
      </c>
      <c r="D741" s="83"/>
      <c r="E741" s="74">
        <v>79.25779</v>
      </c>
      <c r="F741" s="74">
        <v>16.014669999999999</v>
      </c>
      <c r="G741" s="71"/>
      <c r="H741" s="74">
        <v>268.62902000000003</v>
      </c>
      <c r="I741" s="70"/>
      <c r="J741" s="84">
        <v>0</v>
      </c>
      <c r="K741" s="214"/>
      <c r="L741" s="214"/>
      <c r="M741" s="190"/>
      <c r="N741" s="190"/>
      <c r="O741" s="190"/>
      <c r="P741" s="190"/>
    </row>
    <row r="742" spans="1:16" ht="15" customHeight="1" x14ac:dyDescent="0.25">
      <c r="A742" s="72" t="s">
        <v>710</v>
      </c>
      <c r="B742" s="64" t="s">
        <v>55</v>
      </c>
      <c r="C742" s="75">
        <v>183.46963</v>
      </c>
      <c r="D742" s="83"/>
      <c r="E742" s="74">
        <v>57.159790000000001</v>
      </c>
      <c r="F742" s="74">
        <v>0</v>
      </c>
      <c r="G742" s="71"/>
      <c r="H742" s="74">
        <v>240.62942000000001</v>
      </c>
      <c r="I742" s="70"/>
      <c r="J742" s="84">
        <v>0</v>
      </c>
      <c r="K742" s="214"/>
      <c r="L742" s="214"/>
      <c r="M742" s="190"/>
      <c r="N742" s="190"/>
      <c r="O742" s="141"/>
      <c r="P742" s="190"/>
    </row>
    <row r="743" spans="1:16" ht="15" customHeight="1" x14ac:dyDescent="0.25">
      <c r="A743" s="72" t="s">
        <v>711</v>
      </c>
      <c r="B743" s="64" t="s">
        <v>55</v>
      </c>
      <c r="C743" s="75">
        <v>67.128</v>
      </c>
      <c r="D743" s="83"/>
      <c r="E743" s="74">
        <v>9.8634000000000004</v>
      </c>
      <c r="F743" s="74">
        <v>5.6795</v>
      </c>
      <c r="G743" s="71"/>
      <c r="H743" s="74">
        <v>71.311899999999994</v>
      </c>
      <c r="I743" s="70"/>
      <c r="J743" s="84">
        <v>0</v>
      </c>
      <c r="K743" s="214"/>
      <c r="L743" s="214"/>
      <c r="M743" s="190"/>
      <c r="N743" s="205"/>
      <c r="O743" s="190"/>
      <c r="P743" s="190"/>
    </row>
    <row r="744" spans="1:16" ht="15" customHeight="1" x14ac:dyDescent="0.25">
      <c r="A744" s="72" t="s">
        <v>712</v>
      </c>
      <c r="B744" s="64" t="s">
        <v>55</v>
      </c>
      <c r="C744" s="75">
        <v>125.89724000000001</v>
      </c>
      <c r="D744" s="83"/>
      <c r="E744" s="74">
        <v>54.499129999999994</v>
      </c>
      <c r="F744" s="74">
        <v>18.295470000000002</v>
      </c>
      <c r="G744" s="71"/>
      <c r="H744" s="74">
        <v>162.1009</v>
      </c>
      <c r="I744" s="70"/>
      <c r="J744" s="84">
        <v>0</v>
      </c>
      <c r="K744" s="214"/>
      <c r="L744" s="214"/>
      <c r="M744" s="190"/>
      <c r="N744" s="190"/>
      <c r="O744" s="190"/>
      <c r="P744" s="190"/>
    </row>
    <row r="745" spans="1:16" ht="15" customHeight="1" x14ac:dyDescent="0.25">
      <c r="A745" s="72" t="s">
        <v>713</v>
      </c>
      <c r="B745" s="64" t="s">
        <v>55</v>
      </c>
      <c r="C745" s="75">
        <v>70.505330000000001</v>
      </c>
      <c r="D745" s="83"/>
      <c r="E745" s="74">
        <v>30.886710000000001</v>
      </c>
      <c r="F745" s="74">
        <v>6.9348299999999998</v>
      </c>
      <c r="G745" s="71"/>
      <c r="H745" s="74">
        <v>94.457210000000003</v>
      </c>
      <c r="I745" s="70"/>
      <c r="J745" s="84">
        <v>0</v>
      </c>
      <c r="K745" s="214"/>
      <c r="L745" s="214"/>
      <c r="M745" s="190"/>
      <c r="N745" s="190"/>
      <c r="O745" s="190"/>
      <c r="P745" s="190"/>
    </row>
    <row r="746" spans="1:16" ht="15" customHeight="1" x14ac:dyDescent="0.25">
      <c r="A746" s="72" t="s">
        <v>714</v>
      </c>
      <c r="B746" s="64" t="s">
        <v>55</v>
      </c>
      <c r="C746" s="75">
        <v>167.43639000000002</v>
      </c>
      <c r="D746" s="83"/>
      <c r="E746" s="74">
        <v>272.26703000000003</v>
      </c>
      <c r="F746" s="74">
        <v>190.33685</v>
      </c>
      <c r="G746" s="71"/>
      <c r="H746" s="74">
        <v>249.36657</v>
      </c>
      <c r="I746" s="70"/>
      <c r="J746" s="84">
        <v>0</v>
      </c>
      <c r="K746" s="214"/>
      <c r="L746" s="214"/>
      <c r="M746" s="190"/>
      <c r="N746" s="190"/>
      <c r="O746" s="190"/>
      <c r="P746" s="190"/>
    </row>
    <row r="747" spans="1:16" ht="15" customHeight="1" x14ac:dyDescent="0.25">
      <c r="A747" s="72" t="s">
        <v>715</v>
      </c>
      <c r="B747" s="64" t="s">
        <v>55</v>
      </c>
      <c r="C747" s="75">
        <v>178.25299999999999</v>
      </c>
      <c r="D747" s="83"/>
      <c r="E747" s="74">
        <v>333.31711000000001</v>
      </c>
      <c r="F747" s="74">
        <v>274.03755000000001</v>
      </c>
      <c r="G747" s="71"/>
      <c r="H747" s="74">
        <v>237.98781</v>
      </c>
      <c r="I747" s="70"/>
      <c r="J747" s="84">
        <v>0</v>
      </c>
      <c r="K747" s="214"/>
      <c r="L747" s="214"/>
      <c r="M747" s="190"/>
      <c r="N747" s="190"/>
      <c r="O747" s="190"/>
      <c r="P747" s="190"/>
    </row>
    <row r="748" spans="1:16" ht="15" customHeight="1" x14ac:dyDescent="0.25">
      <c r="A748" s="72" t="s">
        <v>3768</v>
      </c>
      <c r="B748" s="64" t="s">
        <v>55</v>
      </c>
      <c r="C748" s="127">
        <v>138.14272</v>
      </c>
      <c r="D748" s="128"/>
      <c r="E748" s="74">
        <v>96.639060000000001</v>
      </c>
      <c r="F748" s="74">
        <v>66.370809999999992</v>
      </c>
      <c r="G748" s="129"/>
      <c r="H748" s="74">
        <v>168.41096999999999</v>
      </c>
      <c r="I748" s="70"/>
      <c r="J748" s="84">
        <v>0</v>
      </c>
      <c r="K748" s="214"/>
      <c r="L748" s="214"/>
      <c r="M748" s="190"/>
      <c r="N748" s="190"/>
      <c r="O748" s="190"/>
      <c r="P748" s="190"/>
    </row>
    <row r="749" spans="1:16" ht="15" customHeight="1" x14ac:dyDescent="0.25">
      <c r="A749" s="72" t="s">
        <v>3235</v>
      </c>
      <c r="B749" s="64" t="s">
        <v>55</v>
      </c>
      <c r="C749" s="75">
        <v>1151.54828</v>
      </c>
      <c r="D749" s="83"/>
      <c r="E749" s="74">
        <v>1399.077</v>
      </c>
      <c r="F749" s="74">
        <v>1177.9813300000001</v>
      </c>
      <c r="G749" s="71"/>
      <c r="H749" s="74">
        <v>1374.7299499999999</v>
      </c>
      <c r="I749" s="70"/>
      <c r="J749" s="84">
        <v>0</v>
      </c>
      <c r="K749" s="214"/>
      <c r="L749" s="214"/>
      <c r="M749" s="190"/>
      <c r="N749" s="124"/>
      <c r="O749" s="190"/>
      <c r="P749" s="190"/>
    </row>
    <row r="750" spans="1:16" ht="15" customHeight="1" x14ac:dyDescent="0.25">
      <c r="A750" s="72" t="s">
        <v>716</v>
      </c>
      <c r="B750" s="64" t="s">
        <v>55</v>
      </c>
      <c r="C750" s="75">
        <v>379.59239000000002</v>
      </c>
      <c r="D750" s="83"/>
      <c r="E750" s="74">
        <v>479.89555000000001</v>
      </c>
      <c r="F750" s="74">
        <v>439.17516999999998</v>
      </c>
      <c r="G750" s="71"/>
      <c r="H750" s="74">
        <v>420.07486999999998</v>
      </c>
      <c r="I750" s="70"/>
      <c r="J750" s="84">
        <v>0</v>
      </c>
      <c r="K750" s="214"/>
      <c r="L750" s="214"/>
      <c r="M750" s="190"/>
      <c r="N750" s="190"/>
      <c r="O750" s="190"/>
      <c r="P750" s="190"/>
    </row>
    <row r="751" spans="1:16" ht="15" customHeight="1" x14ac:dyDescent="0.25">
      <c r="A751" s="72" t="s">
        <v>3236</v>
      </c>
      <c r="B751" s="64" t="s">
        <v>55</v>
      </c>
      <c r="C751" s="75">
        <v>675.57393000000002</v>
      </c>
      <c r="D751" s="83"/>
      <c r="E751" s="74">
        <v>688.03899999999999</v>
      </c>
      <c r="F751" s="74">
        <v>579.28546999999992</v>
      </c>
      <c r="G751" s="71"/>
      <c r="H751" s="74">
        <v>783.91810999999996</v>
      </c>
      <c r="I751" s="70"/>
      <c r="J751" s="84">
        <v>0</v>
      </c>
      <c r="K751" s="214"/>
      <c r="L751" s="214"/>
      <c r="M751" s="190"/>
      <c r="N751" s="124"/>
      <c r="O751" s="190"/>
      <c r="P751" s="190"/>
    </row>
    <row r="752" spans="1:16" ht="15" customHeight="1" x14ac:dyDescent="0.25">
      <c r="A752" s="72" t="s">
        <v>717</v>
      </c>
      <c r="B752" s="64" t="s">
        <v>55</v>
      </c>
      <c r="C752" s="75">
        <v>386.34724999999997</v>
      </c>
      <c r="D752" s="83"/>
      <c r="E752" s="74">
        <v>491.93982</v>
      </c>
      <c r="F752" s="74">
        <v>352.13135999999997</v>
      </c>
      <c r="G752" s="71"/>
      <c r="H752" s="74">
        <v>526.18871000000001</v>
      </c>
      <c r="I752" s="70"/>
      <c r="J752" s="84">
        <v>0</v>
      </c>
      <c r="K752" s="214"/>
      <c r="L752" s="214"/>
      <c r="M752" s="190"/>
      <c r="N752" s="190"/>
      <c r="O752" s="190"/>
      <c r="P752" s="190"/>
    </row>
    <row r="753" spans="1:16" ht="15" customHeight="1" x14ac:dyDescent="0.25">
      <c r="A753" s="72" t="s">
        <v>3237</v>
      </c>
      <c r="B753" s="64" t="s">
        <v>55</v>
      </c>
      <c r="C753" s="75">
        <v>242.44648000000001</v>
      </c>
      <c r="D753" s="83"/>
      <c r="E753" s="74">
        <v>571.68299999999999</v>
      </c>
      <c r="F753" s="74">
        <v>610.86941999999999</v>
      </c>
      <c r="G753" s="71"/>
      <c r="H753" s="74">
        <v>203.42085999999998</v>
      </c>
      <c r="I753" s="70"/>
      <c r="J753" s="84">
        <v>0</v>
      </c>
      <c r="K753" s="214"/>
      <c r="L753" s="214"/>
      <c r="M753" s="190"/>
      <c r="N753" s="124"/>
      <c r="O753" s="190"/>
      <c r="P753" s="190"/>
    </row>
    <row r="754" spans="1:16" ht="15" customHeight="1" x14ac:dyDescent="0.25">
      <c r="A754" s="72" t="s">
        <v>3238</v>
      </c>
      <c r="B754" s="64" t="s">
        <v>55</v>
      </c>
      <c r="C754" s="75">
        <v>486.83726000000001</v>
      </c>
      <c r="D754" s="83"/>
      <c r="E754" s="74">
        <v>506.12299999999999</v>
      </c>
      <c r="F754" s="74">
        <v>444.59032000000002</v>
      </c>
      <c r="G754" s="71"/>
      <c r="H754" s="74">
        <v>547.54254000000003</v>
      </c>
      <c r="I754" s="70"/>
      <c r="J754" s="84">
        <v>0</v>
      </c>
      <c r="K754" s="214"/>
      <c r="L754" s="214"/>
      <c r="M754" s="190"/>
      <c r="N754" s="124"/>
      <c r="O754" s="190"/>
      <c r="P754" s="190"/>
    </row>
    <row r="755" spans="1:16" ht="15" customHeight="1" x14ac:dyDescent="0.25">
      <c r="A755" s="72" t="s">
        <v>718</v>
      </c>
      <c r="B755" s="64" t="s">
        <v>55</v>
      </c>
      <c r="C755" s="75">
        <v>304.30484999999999</v>
      </c>
      <c r="D755" s="83"/>
      <c r="E755" s="74">
        <v>477.55200000000002</v>
      </c>
      <c r="F755" s="74">
        <v>409.36734000000001</v>
      </c>
      <c r="G755" s="71"/>
      <c r="H755" s="74">
        <v>372.48951</v>
      </c>
      <c r="I755" s="70"/>
      <c r="J755" s="84">
        <v>0</v>
      </c>
      <c r="K755" s="214"/>
      <c r="L755" s="214"/>
      <c r="M755" s="190"/>
      <c r="N755" s="124"/>
      <c r="O755" s="190"/>
      <c r="P755" s="190"/>
    </row>
    <row r="756" spans="1:16" ht="15" customHeight="1" x14ac:dyDescent="0.25">
      <c r="A756" s="72" t="s">
        <v>719</v>
      </c>
      <c r="B756" s="64" t="s">
        <v>55</v>
      </c>
      <c r="C756" s="75">
        <v>718.23407999999995</v>
      </c>
      <c r="D756" s="83"/>
      <c r="E756" s="74">
        <v>893.15032999999994</v>
      </c>
      <c r="F756" s="74">
        <v>651.01495</v>
      </c>
      <c r="G756" s="71"/>
      <c r="H756" s="74">
        <v>960.36946</v>
      </c>
      <c r="I756" s="70"/>
      <c r="J756" s="84">
        <v>0</v>
      </c>
      <c r="K756" s="214"/>
      <c r="L756" s="214"/>
      <c r="M756" s="190"/>
      <c r="N756" s="190"/>
      <c r="O756" s="190"/>
      <c r="P756" s="190"/>
    </row>
    <row r="757" spans="1:16" ht="15" customHeight="1" x14ac:dyDescent="0.25">
      <c r="A757" s="72" t="s">
        <v>720</v>
      </c>
      <c r="B757" s="64" t="s">
        <v>55</v>
      </c>
      <c r="C757" s="75">
        <v>123.12391000000001</v>
      </c>
      <c r="D757" s="83"/>
      <c r="E757" s="74">
        <v>75.963279999999997</v>
      </c>
      <c r="F757" s="74">
        <v>25.941890000000001</v>
      </c>
      <c r="G757" s="71"/>
      <c r="H757" s="74">
        <v>173.14529999999999</v>
      </c>
      <c r="I757" s="70"/>
      <c r="J757" s="84">
        <v>0</v>
      </c>
      <c r="K757" s="214"/>
      <c r="L757" s="214"/>
      <c r="M757" s="190"/>
      <c r="N757" s="190"/>
      <c r="O757" s="190"/>
      <c r="P757" s="190"/>
    </row>
    <row r="758" spans="1:16" ht="15" customHeight="1" x14ac:dyDescent="0.25">
      <c r="A758" s="72" t="s">
        <v>721</v>
      </c>
      <c r="B758" s="64" t="s">
        <v>55</v>
      </c>
      <c r="C758" s="75">
        <v>123.80069999999999</v>
      </c>
      <c r="D758" s="83"/>
      <c r="E758" s="74">
        <v>50.027769999999997</v>
      </c>
      <c r="F758" s="74">
        <v>60.984949999999998</v>
      </c>
      <c r="G758" s="71"/>
      <c r="H758" s="74">
        <v>112.84352</v>
      </c>
      <c r="I758" s="70"/>
      <c r="J758" s="84">
        <v>0</v>
      </c>
      <c r="K758" s="214"/>
      <c r="L758" s="214"/>
      <c r="M758" s="190"/>
      <c r="N758" s="190"/>
      <c r="O758" s="190"/>
      <c r="P758" s="190"/>
    </row>
    <row r="759" spans="1:16" ht="15" customHeight="1" x14ac:dyDescent="0.25">
      <c r="A759" s="72" t="s">
        <v>3239</v>
      </c>
      <c r="B759" s="64" t="s">
        <v>55</v>
      </c>
      <c r="C759" s="75">
        <v>78.325100000000006</v>
      </c>
      <c r="D759" s="83"/>
      <c r="E759" s="74">
        <v>37.913400000000003</v>
      </c>
      <c r="F759" s="74">
        <v>26.3888</v>
      </c>
      <c r="G759" s="71"/>
      <c r="H759" s="74">
        <v>89.849699999999999</v>
      </c>
      <c r="I759" s="70"/>
      <c r="J759" s="84">
        <v>0</v>
      </c>
      <c r="K759" s="214"/>
      <c r="L759" s="214"/>
      <c r="M759" s="190"/>
      <c r="N759" s="205"/>
      <c r="O759" s="190"/>
      <c r="P759" s="190"/>
    </row>
    <row r="760" spans="1:16" ht="15" customHeight="1" x14ac:dyDescent="0.25">
      <c r="A760" s="72" t="s">
        <v>722</v>
      </c>
      <c r="B760" s="64" t="s">
        <v>55</v>
      </c>
      <c r="C760" s="75">
        <v>59.926550000000006</v>
      </c>
      <c r="D760" s="83"/>
      <c r="E760" s="74">
        <v>46.788930000000001</v>
      </c>
      <c r="F760" s="74">
        <v>27.02</v>
      </c>
      <c r="G760" s="71"/>
      <c r="H760" s="74">
        <v>79.695479999999989</v>
      </c>
      <c r="I760" s="70"/>
      <c r="J760" s="84">
        <v>0</v>
      </c>
      <c r="K760" s="214"/>
      <c r="L760" s="214"/>
      <c r="M760" s="190"/>
      <c r="N760" s="190"/>
      <c r="O760" s="190"/>
      <c r="P760" s="190"/>
    </row>
    <row r="761" spans="1:16" ht="15" customHeight="1" x14ac:dyDescent="0.25">
      <c r="A761" s="72" t="s">
        <v>723</v>
      </c>
      <c r="B761" s="64" t="s">
        <v>55</v>
      </c>
      <c r="C761" s="75">
        <v>20.364450000000001</v>
      </c>
      <c r="D761" s="83"/>
      <c r="E761" s="74">
        <v>43.899949999999997</v>
      </c>
      <c r="F761" s="74">
        <v>61.98451</v>
      </c>
      <c r="G761" s="71"/>
      <c r="H761" s="74">
        <v>2.66174</v>
      </c>
      <c r="I761" s="70"/>
      <c r="J761" s="84">
        <v>0</v>
      </c>
      <c r="K761" s="214"/>
      <c r="L761" s="214"/>
      <c r="M761" s="190"/>
      <c r="N761" s="190"/>
      <c r="O761" s="190"/>
      <c r="P761" s="190"/>
    </row>
    <row r="762" spans="1:16" ht="15" customHeight="1" x14ac:dyDescent="0.25">
      <c r="A762" s="72" t="s">
        <v>724</v>
      </c>
      <c r="B762" s="64" t="s">
        <v>55</v>
      </c>
      <c r="C762" s="75">
        <v>36.288470000000004</v>
      </c>
      <c r="D762" s="83"/>
      <c r="E762" s="74">
        <v>42.643639999999998</v>
      </c>
      <c r="F762" s="74">
        <v>33.19943</v>
      </c>
      <c r="G762" s="71"/>
      <c r="H762" s="74">
        <v>45.732680000000002</v>
      </c>
      <c r="I762" s="70"/>
      <c r="J762" s="84">
        <v>0</v>
      </c>
      <c r="K762" s="214"/>
      <c r="L762" s="214"/>
      <c r="M762" s="190"/>
      <c r="N762" s="190"/>
      <c r="O762" s="190"/>
      <c r="P762" s="190"/>
    </row>
    <row r="763" spans="1:16" ht="15" customHeight="1" x14ac:dyDescent="0.25">
      <c r="A763" s="72" t="s">
        <v>725</v>
      </c>
      <c r="B763" s="64" t="s">
        <v>55</v>
      </c>
      <c r="C763" s="75">
        <v>33.604099999999995</v>
      </c>
      <c r="D763" s="83"/>
      <c r="E763" s="74">
        <v>68.681490000000011</v>
      </c>
      <c r="F763" s="74">
        <v>54.579529999999998</v>
      </c>
      <c r="G763" s="71"/>
      <c r="H763" s="74">
        <v>47.706060000000001</v>
      </c>
      <c r="I763" s="70"/>
      <c r="J763" s="84">
        <v>0</v>
      </c>
      <c r="K763" s="214"/>
      <c r="L763" s="214"/>
      <c r="M763" s="190"/>
      <c r="N763" s="190"/>
      <c r="O763" s="190"/>
      <c r="P763" s="190"/>
    </row>
    <row r="764" spans="1:16" ht="15" customHeight="1" x14ac:dyDescent="0.25">
      <c r="A764" s="72" t="s">
        <v>726</v>
      </c>
      <c r="B764" s="64" t="s">
        <v>55</v>
      </c>
      <c r="C764" s="75">
        <v>4.7228500000000002</v>
      </c>
      <c r="D764" s="83"/>
      <c r="E764" s="74">
        <v>42.423250000000003</v>
      </c>
      <c r="F764" s="74">
        <v>42.099989999999998</v>
      </c>
      <c r="G764" s="71"/>
      <c r="H764" s="74">
        <v>5.0461099999999997</v>
      </c>
      <c r="I764" s="70"/>
      <c r="J764" s="84">
        <v>0</v>
      </c>
      <c r="K764" s="214"/>
      <c r="L764" s="214"/>
      <c r="M764" s="190"/>
      <c r="N764" s="190"/>
      <c r="O764" s="190"/>
      <c r="P764" s="190"/>
    </row>
    <row r="765" spans="1:16" ht="15" customHeight="1" x14ac:dyDescent="0.25">
      <c r="A765" s="72" t="s">
        <v>727</v>
      </c>
      <c r="B765" s="64" t="s">
        <v>55</v>
      </c>
      <c r="C765" s="75">
        <v>22.771099999999997</v>
      </c>
      <c r="D765" s="83"/>
      <c r="E765" s="74">
        <v>65.627560000000003</v>
      </c>
      <c r="F765" s="74">
        <v>47.93224</v>
      </c>
      <c r="G765" s="71"/>
      <c r="H765" s="74">
        <v>37.535359999999997</v>
      </c>
      <c r="I765" s="70"/>
      <c r="J765" s="84">
        <v>0</v>
      </c>
      <c r="K765" s="214"/>
      <c r="L765" s="214"/>
      <c r="M765" s="190"/>
      <c r="N765" s="190"/>
      <c r="O765" s="190"/>
      <c r="P765" s="190"/>
    </row>
    <row r="766" spans="1:16" ht="15" customHeight="1" x14ac:dyDescent="0.25">
      <c r="A766" s="72" t="s">
        <v>728</v>
      </c>
      <c r="B766" s="64" t="s">
        <v>55</v>
      </c>
      <c r="C766" s="75">
        <v>23.924700000000001</v>
      </c>
      <c r="D766" s="83"/>
      <c r="E766" s="74">
        <v>99.13291000000001</v>
      </c>
      <c r="F766" s="74">
        <v>89.89021000000001</v>
      </c>
      <c r="G766" s="71"/>
      <c r="H766" s="74">
        <v>33.167400000000001</v>
      </c>
      <c r="I766" s="70"/>
      <c r="J766" s="84">
        <v>0</v>
      </c>
      <c r="K766" s="214"/>
      <c r="L766" s="214"/>
      <c r="M766" s="190"/>
      <c r="N766" s="190"/>
      <c r="O766" s="190"/>
      <c r="P766" s="190"/>
    </row>
    <row r="767" spans="1:16" ht="15" customHeight="1" x14ac:dyDescent="0.25">
      <c r="A767" s="72" t="s">
        <v>729</v>
      </c>
      <c r="B767" s="64" t="s">
        <v>55</v>
      </c>
      <c r="C767" s="75">
        <v>537.98074999999994</v>
      </c>
      <c r="D767" s="83"/>
      <c r="E767" s="74">
        <v>445.54621000000003</v>
      </c>
      <c r="F767" s="74">
        <v>300.90463</v>
      </c>
      <c r="G767" s="71"/>
      <c r="H767" s="74">
        <v>682.25572999999997</v>
      </c>
      <c r="I767" s="70"/>
      <c r="J767" s="84">
        <v>0</v>
      </c>
      <c r="K767" s="214"/>
      <c r="L767" s="214"/>
      <c r="M767" s="190"/>
      <c r="N767" s="190"/>
      <c r="O767" s="190"/>
      <c r="P767" s="190"/>
    </row>
    <row r="768" spans="1:16" ht="15" customHeight="1" x14ac:dyDescent="0.25">
      <c r="A768" s="72" t="s">
        <v>730</v>
      </c>
      <c r="B768" s="64" t="s">
        <v>55</v>
      </c>
      <c r="C768" s="75">
        <v>77.232190000000003</v>
      </c>
      <c r="D768" s="83"/>
      <c r="E768" s="74">
        <v>267.82941999999997</v>
      </c>
      <c r="F768" s="74">
        <v>249.04084</v>
      </c>
      <c r="G768" s="71"/>
      <c r="H768" s="74">
        <v>95.973020000000005</v>
      </c>
      <c r="I768" s="70"/>
      <c r="J768" s="84">
        <v>0</v>
      </c>
      <c r="K768" s="214"/>
      <c r="L768" s="214"/>
      <c r="M768" s="190"/>
      <c r="N768" s="190"/>
      <c r="O768" s="190"/>
      <c r="P768" s="190"/>
    </row>
    <row r="769" spans="1:16" ht="15" customHeight="1" x14ac:dyDescent="0.25">
      <c r="A769" s="72" t="s">
        <v>731</v>
      </c>
      <c r="B769" s="64" t="s">
        <v>55</v>
      </c>
      <c r="C769" s="75">
        <v>149.81945999999999</v>
      </c>
      <c r="D769" s="83"/>
      <c r="E769" s="74">
        <v>216.13876999999999</v>
      </c>
      <c r="F769" s="74">
        <v>230.78474</v>
      </c>
      <c r="G769" s="71"/>
      <c r="H769" s="74">
        <v>134.93048999999999</v>
      </c>
      <c r="I769" s="70"/>
      <c r="J769" s="84">
        <v>0</v>
      </c>
      <c r="K769" s="214"/>
      <c r="L769" s="214"/>
      <c r="M769" s="190"/>
      <c r="N769" s="190"/>
      <c r="O769" s="190"/>
      <c r="P769" s="190"/>
    </row>
    <row r="770" spans="1:16" ht="15" customHeight="1" x14ac:dyDescent="0.25">
      <c r="A770" s="72" t="s">
        <v>732</v>
      </c>
      <c r="B770" s="64" t="s">
        <v>55</v>
      </c>
      <c r="C770" s="75">
        <v>205.34570000000002</v>
      </c>
      <c r="D770" s="83"/>
      <c r="E770" s="74">
        <v>271.29001</v>
      </c>
      <c r="F770" s="74">
        <v>218.50757000000002</v>
      </c>
      <c r="G770" s="71"/>
      <c r="H770" s="74">
        <v>258.12814000000003</v>
      </c>
      <c r="I770" s="70"/>
      <c r="J770" s="84">
        <v>0</v>
      </c>
      <c r="K770" s="214"/>
      <c r="L770" s="214"/>
      <c r="M770" s="190"/>
      <c r="N770" s="190"/>
      <c r="O770" s="190"/>
      <c r="P770" s="190"/>
    </row>
    <row r="771" spans="1:16" ht="15" customHeight="1" x14ac:dyDescent="0.25">
      <c r="A771" s="72" t="s">
        <v>733</v>
      </c>
      <c r="B771" s="64" t="s">
        <v>55</v>
      </c>
      <c r="C771" s="75">
        <v>23.125349999999997</v>
      </c>
      <c r="D771" s="83"/>
      <c r="E771" s="74">
        <v>507.98354</v>
      </c>
      <c r="F771" s="74">
        <v>233.25979000000001</v>
      </c>
      <c r="G771" s="71"/>
      <c r="H771" s="74">
        <v>400.48230000000001</v>
      </c>
      <c r="I771" s="70"/>
      <c r="J771" s="84">
        <v>0</v>
      </c>
      <c r="K771" s="214"/>
      <c r="L771" s="214"/>
      <c r="M771" s="190"/>
      <c r="N771" s="190"/>
      <c r="O771" s="190"/>
      <c r="P771" s="190"/>
    </row>
    <row r="772" spans="1:16" ht="15" customHeight="1" x14ac:dyDescent="0.25">
      <c r="A772" s="72" t="s">
        <v>734</v>
      </c>
      <c r="B772" s="64" t="s">
        <v>55</v>
      </c>
      <c r="C772" s="75">
        <v>194.02955</v>
      </c>
      <c r="D772" s="75"/>
      <c r="E772" s="74">
        <v>641.68035999999995</v>
      </c>
      <c r="F772" s="74">
        <v>418.66365000000002</v>
      </c>
      <c r="G772" s="71"/>
      <c r="H772" s="74">
        <v>415.41226</v>
      </c>
      <c r="I772" s="70"/>
      <c r="J772" s="84">
        <v>0</v>
      </c>
      <c r="K772" s="214"/>
      <c r="L772" s="214"/>
      <c r="M772" s="190"/>
      <c r="N772" s="190"/>
      <c r="O772" s="190"/>
      <c r="P772" s="190"/>
    </row>
    <row r="773" spans="1:16" ht="15" customHeight="1" x14ac:dyDescent="0.25">
      <c r="A773" s="72" t="s">
        <v>735</v>
      </c>
      <c r="B773" s="64" t="s">
        <v>55</v>
      </c>
      <c r="C773" s="75">
        <v>1147.8182899999999</v>
      </c>
      <c r="D773" s="83"/>
      <c r="E773" s="74">
        <v>1025.59042</v>
      </c>
      <c r="F773" s="74">
        <v>745.07631000000003</v>
      </c>
      <c r="G773" s="71"/>
      <c r="H773" s="74">
        <v>1429.9974</v>
      </c>
      <c r="I773" s="70"/>
      <c r="J773" s="84">
        <v>0</v>
      </c>
      <c r="K773" s="214"/>
      <c r="L773" s="214"/>
      <c r="M773" s="190"/>
      <c r="N773" s="190"/>
      <c r="O773" s="190"/>
      <c r="P773" s="190"/>
    </row>
    <row r="774" spans="1:16" ht="15" customHeight="1" x14ac:dyDescent="0.25">
      <c r="A774" s="72" t="s">
        <v>736</v>
      </c>
      <c r="B774" s="64" t="s">
        <v>55</v>
      </c>
      <c r="C774" s="75">
        <v>431.06304999999998</v>
      </c>
      <c r="D774" s="83"/>
      <c r="E774" s="74">
        <v>516.37199999999996</v>
      </c>
      <c r="F774" s="74">
        <v>421.31218999999999</v>
      </c>
      <c r="G774" s="71"/>
      <c r="H774" s="74">
        <v>526.12285999999995</v>
      </c>
      <c r="I774" s="70"/>
      <c r="J774" s="84">
        <v>0</v>
      </c>
      <c r="K774" s="214"/>
      <c r="L774" s="214"/>
      <c r="M774" s="190"/>
      <c r="N774" s="124"/>
      <c r="O774" s="190"/>
      <c r="P774" s="190"/>
    </row>
    <row r="775" spans="1:16" ht="15" customHeight="1" x14ac:dyDescent="0.25">
      <c r="A775" s="72" t="s">
        <v>737</v>
      </c>
      <c r="B775" s="64" t="s">
        <v>55</v>
      </c>
      <c r="C775" s="75">
        <v>387.7824</v>
      </c>
      <c r="D775" s="83"/>
      <c r="E775" s="74">
        <v>545.17724999999996</v>
      </c>
      <c r="F775" s="74">
        <v>405.35318999999998</v>
      </c>
      <c r="G775" s="71"/>
      <c r="H775" s="74">
        <v>527.60645999999997</v>
      </c>
      <c r="I775" s="70"/>
      <c r="J775" s="84">
        <v>0</v>
      </c>
      <c r="K775" s="214"/>
      <c r="L775" s="214"/>
      <c r="M775" s="190"/>
      <c r="N775" s="190"/>
      <c r="O775" s="190"/>
      <c r="P775" s="190"/>
    </row>
    <row r="776" spans="1:16" ht="15" customHeight="1" x14ac:dyDescent="0.25">
      <c r="A776" s="72" t="s">
        <v>738</v>
      </c>
      <c r="B776" s="64" t="s">
        <v>55</v>
      </c>
      <c r="C776" s="75">
        <v>187.71878000000001</v>
      </c>
      <c r="D776" s="83"/>
      <c r="E776" s="74">
        <v>348.48496</v>
      </c>
      <c r="F776" s="74">
        <v>286.66998999999998</v>
      </c>
      <c r="G776" s="71"/>
      <c r="H776" s="74">
        <v>271.94695000000002</v>
      </c>
      <c r="I776" s="70"/>
      <c r="J776" s="84">
        <v>0</v>
      </c>
      <c r="K776" s="214"/>
      <c r="L776" s="214"/>
      <c r="M776" s="190"/>
      <c r="N776" s="190"/>
      <c r="O776" s="190"/>
      <c r="P776" s="190"/>
    </row>
    <row r="777" spans="1:16" ht="15" customHeight="1" x14ac:dyDescent="0.25">
      <c r="A777" s="72" t="s">
        <v>739</v>
      </c>
      <c r="B777" s="64" t="s">
        <v>55</v>
      </c>
      <c r="C777" s="75">
        <v>54.161209999999997</v>
      </c>
      <c r="D777" s="75"/>
      <c r="E777" s="74">
        <v>283.86871000000002</v>
      </c>
      <c r="F777" s="74">
        <v>197.71763000000001</v>
      </c>
      <c r="G777" s="71"/>
      <c r="H777" s="74">
        <v>133.32829000000001</v>
      </c>
      <c r="I777" s="70"/>
      <c r="J777" s="84">
        <v>0</v>
      </c>
      <c r="K777" s="214"/>
      <c r="L777" s="214"/>
      <c r="M777" s="190"/>
      <c r="N777" s="190"/>
      <c r="O777" s="190"/>
      <c r="P777" s="190"/>
    </row>
    <row r="778" spans="1:16" ht="15" customHeight="1" x14ac:dyDescent="0.25">
      <c r="A778" s="72" t="s">
        <v>740</v>
      </c>
      <c r="B778" s="64" t="s">
        <v>55</v>
      </c>
      <c r="C778" s="75">
        <v>82.460999999999999</v>
      </c>
      <c r="D778" s="83"/>
      <c r="E778" s="74">
        <v>313.70017999999999</v>
      </c>
      <c r="F778" s="74">
        <v>287.06079</v>
      </c>
      <c r="G778" s="71"/>
      <c r="H778" s="74">
        <v>109.10039</v>
      </c>
      <c r="I778" s="70"/>
      <c r="J778" s="84">
        <v>0</v>
      </c>
      <c r="K778" s="214"/>
      <c r="L778" s="214"/>
      <c r="M778" s="190"/>
      <c r="N778" s="190"/>
      <c r="O778" s="190"/>
      <c r="P778" s="190"/>
    </row>
    <row r="779" spans="1:16" ht="15" customHeight="1" x14ac:dyDescent="0.25">
      <c r="A779" s="72" t="s">
        <v>741</v>
      </c>
      <c r="B779" s="64" t="s">
        <v>55</v>
      </c>
      <c r="C779" s="75">
        <v>437.38540999999998</v>
      </c>
      <c r="D779" s="83"/>
      <c r="E779" s="74">
        <v>841.85410999999999</v>
      </c>
      <c r="F779" s="74">
        <v>757.92889000000002</v>
      </c>
      <c r="G779" s="71"/>
      <c r="H779" s="74">
        <v>525.13262999999995</v>
      </c>
      <c r="I779" s="70"/>
      <c r="J779" s="84">
        <v>0</v>
      </c>
      <c r="K779" s="214"/>
      <c r="L779" s="214"/>
      <c r="M779" s="190"/>
      <c r="N779" s="190"/>
      <c r="O779" s="190"/>
      <c r="P779" s="190"/>
    </row>
    <row r="780" spans="1:16" ht="15" customHeight="1" x14ac:dyDescent="0.25">
      <c r="A780" s="72" t="s">
        <v>3240</v>
      </c>
      <c r="B780" s="64" t="s">
        <v>55</v>
      </c>
      <c r="C780" s="75">
        <v>360.02978999999999</v>
      </c>
      <c r="D780" s="83"/>
      <c r="E780" s="74">
        <v>300.63600000000002</v>
      </c>
      <c r="F780" s="74">
        <v>218.54729999999998</v>
      </c>
      <c r="G780" s="71"/>
      <c r="H780" s="74">
        <v>442.11849000000001</v>
      </c>
      <c r="I780" s="70"/>
      <c r="J780" s="84">
        <v>0</v>
      </c>
      <c r="K780" s="214"/>
      <c r="L780" s="214"/>
      <c r="M780" s="190"/>
      <c r="N780" s="124"/>
      <c r="O780" s="190"/>
      <c r="P780" s="190"/>
    </row>
    <row r="781" spans="1:16" ht="15" customHeight="1" x14ac:dyDescent="0.25">
      <c r="A781" s="72" t="s">
        <v>742</v>
      </c>
      <c r="B781" s="64" t="s">
        <v>55</v>
      </c>
      <c r="C781" s="75">
        <v>180.45339999999999</v>
      </c>
      <c r="D781" s="83"/>
      <c r="E781" s="74">
        <v>446.17392000000001</v>
      </c>
      <c r="F781" s="74">
        <v>426.56256999999999</v>
      </c>
      <c r="G781" s="71"/>
      <c r="H781" s="74">
        <v>200.12535</v>
      </c>
      <c r="I781" s="70"/>
      <c r="J781" s="84">
        <v>0</v>
      </c>
      <c r="K781" s="214"/>
      <c r="L781" s="214"/>
      <c r="M781" s="190"/>
      <c r="N781" s="190"/>
      <c r="O781" s="190"/>
      <c r="P781" s="190"/>
    </row>
    <row r="782" spans="1:16" ht="15" customHeight="1" x14ac:dyDescent="0.25">
      <c r="A782" s="72" t="s">
        <v>743</v>
      </c>
      <c r="B782" s="64" t="s">
        <v>55</v>
      </c>
      <c r="C782" s="75">
        <v>362.3981</v>
      </c>
      <c r="D782" s="83"/>
      <c r="E782" s="74">
        <v>470.44542999999999</v>
      </c>
      <c r="F782" s="74">
        <v>362.24693000000002</v>
      </c>
      <c r="G782" s="71"/>
      <c r="H782" s="74">
        <v>470.59659999999997</v>
      </c>
      <c r="I782" s="70"/>
      <c r="J782" s="84">
        <v>0</v>
      </c>
      <c r="K782" s="214"/>
      <c r="L782" s="214"/>
      <c r="M782" s="190"/>
      <c r="N782" s="190"/>
      <c r="O782" s="190"/>
      <c r="P782" s="190"/>
    </row>
    <row r="783" spans="1:16" ht="15" customHeight="1" x14ac:dyDescent="0.25">
      <c r="A783" s="72" t="s">
        <v>3241</v>
      </c>
      <c r="B783" s="64" t="s">
        <v>55</v>
      </c>
      <c r="C783" s="75">
        <v>338.67187999999999</v>
      </c>
      <c r="D783" s="83"/>
      <c r="E783" s="74">
        <v>295.584</v>
      </c>
      <c r="F783" s="74">
        <v>262.06072</v>
      </c>
      <c r="G783" s="71"/>
      <c r="H783" s="74">
        <v>372.20695000000001</v>
      </c>
      <c r="I783" s="70"/>
      <c r="J783" s="84">
        <v>0</v>
      </c>
      <c r="K783" s="214"/>
      <c r="L783" s="214"/>
      <c r="M783" s="190"/>
      <c r="N783" s="124"/>
      <c r="O783" s="190"/>
      <c r="P783" s="190"/>
    </row>
    <row r="784" spans="1:16" ht="15" customHeight="1" x14ac:dyDescent="0.25">
      <c r="A784" s="72" t="s">
        <v>3242</v>
      </c>
      <c r="B784" s="64" t="s">
        <v>55</v>
      </c>
      <c r="C784" s="75">
        <v>367.49426</v>
      </c>
      <c r="D784" s="83"/>
      <c r="E784" s="74">
        <v>439.58199999999999</v>
      </c>
      <c r="F784" s="74">
        <v>436.59584000000001</v>
      </c>
      <c r="G784" s="71"/>
      <c r="H784" s="74">
        <v>373.68902000000003</v>
      </c>
      <c r="I784" s="70"/>
      <c r="J784" s="84">
        <v>0</v>
      </c>
      <c r="K784" s="214"/>
      <c r="L784" s="214"/>
      <c r="M784" s="190"/>
      <c r="N784" s="124"/>
      <c r="O784" s="190"/>
      <c r="P784" s="190"/>
    </row>
    <row r="785" spans="1:16" ht="15" customHeight="1" x14ac:dyDescent="0.25">
      <c r="A785" s="72" t="s">
        <v>3243</v>
      </c>
      <c r="B785" s="64" t="s">
        <v>55</v>
      </c>
      <c r="C785" s="75">
        <v>145.60704999999999</v>
      </c>
      <c r="D785" s="83"/>
      <c r="E785" s="74">
        <v>299.01600000000002</v>
      </c>
      <c r="F785" s="74">
        <v>268.81434999999999</v>
      </c>
      <c r="G785" s="71"/>
      <c r="H785" s="74">
        <v>175.80870000000002</v>
      </c>
      <c r="I785" s="70"/>
      <c r="J785" s="84">
        <v>0</v>
      </c>
      <c r="K785" s="214"/>
      <c r="L785" s="214"/>
      <c r="M785" s="190"/>
      <c r="N785" s="124"/>
      <c r="O785" s="190"/>
      <c r="P785" s="190"/>
    </row>
    <row r="786" spans="1:16" ht="15" customHeight="1" x14ac:dyDescent="0.25">
      <c r="A786" s="72" t="s">
        <v>3244</v>
      </c>
      <c r="B786" s="64" t="s">
        <v>55</v>
      </c>
      <c r="C786" s="75">
        <v>139.40463</v>
      </c>
      <c r="D786" s="83"/>
      <c r="E786" s="74">
        <v>270.06</v>
      </c>
      <c r="F786" s="74">
        <v>229.94005999999999</v>
      </c>
      <c r="G786" s="71"/>
      <c r="H786" s="74">
        <v>172.37976999999998</v>
      </c>
      <c r="I786" s="70"/>
      <c r="J786" s="84">
        <v>0</v>
      </c>
      <c r="K786" s="214"/>
      <c r="L786" s="214"/>
      <c r="M786" s="190"/>
      <c r="N786" s="124"/>
      <c r="O786" s="190"/>
      <c r="P786" s="190"/>
    </row>
    <row r="787" spans="1:16" ht="15" customHeight="1" x14ac:dyDescent="0.25">
      <c r="A787" s="72" t="s">
        <v>744</v>
      </c>
      <c r="B787" s="64" t="s">
        <v>55</v>
      </c>
      <c r="C787" s="75">
        <v>505.41040000000004</v>
      </c>
      <c r="D787" s="83"/>
      <c r="E787" s="74">
        <v>775.91270999999995</v>
      </c>
      <c r="F787" s="74">
        <v>600.12180000000001</v>
      </c>
      <c r="G787" s="71"/>
      <c r="H787" s="74">
        <v>678.95011</v>
      </c>
      <c r="I787" s="70"/>
      <c r="J787" s="84">
        <v>0</v>
      </c>
      <c r="K787" s="214"/>
      <c r="L787" s="214"/>
      <c r="M787" s="190"/>
      <c r="N787" s="190"/>
      <c r="O787" s="190"/>
      <c r="P787" s="190"/>
    </row>
    <row r="788" spans="1:16" ht="15" customHeight="1" x14ac:dyDescent="0.25">
      <c r="A788" s="72" t="s">
        <v>3245</v>
      </c>
      <c r="B788" s="64" t="s">
        <v>55</v>
      </c>
      <c r="C788" s="75">
        <v>264.59070000000003</v>
      </c>
      <c r="D788" s="83"/>
      <c r="E788" s="74">
        <v>294.76799999999997</v>
      </c>
      <c r="F788" s="74">
        <v>234.56371999999999</v>
      </c>
      <c r="G788" s="71"/>
      <c r="H788" s="74">
        <v>324.79498000000001</v>
      </c>
      <c r="I788" s="70"/>
      <c r="J788" s="84">
        <v>0</v>
      </c>
      <c r="K788" s="214"/>
      <c r="L788" s="214"/>
      <c r="M788" s="190"/>
      <c r="N788" s="124"/>
      <c r="O788" s="190"/>
      <c r="P788" s="190"/>
    </row>
    <row r="789" spans="1:16" ht="15" customHeight="1" x14ac:dyDescent="0.25">
      <c r="A789" s="72" t="s">
        <v>745</v>
      </c>
      <c r="B789" s="64" t="s">
        <v>55</v>
      </c>
      <c r="C789" s="75">
        <v>267.22250000000003</v>
      </c>
      <c r="D789" s="83"/>
      <c r="E789" s="74">
        <v>309.94452000000001</v>
      </c>
      <c r="F789" s="74">
        <v>227.58133999999998</v>
      </c>
      <c r="G789" s="71"/>
      <c r="H789" s="74">
        <v>349.58567999999997</v>
      </c>
      <c r="I789" s="70"/>
      <c r="J789" s="84">
        <v>0</v>
      </c>
      <c r="K789" s="214"/>
      <c r="L789" s="214"/>
      <c r="M789" s="190"/>
      <c r="N789" s="190"/>
      <c r="O789" s="190"/>
      <c r="P789" s="190"/>
    </row>
    <row r="790" spans="1:16" ht="15" customHeight="1" x14ac:dyDescent="0.25">
      <c r="A790" s="72" t="s">
        <v>3246</v>
      </c>
      <c r="B790" s="64" t="s">
        <v>55</v>
      </c>
      <c r="C790" s="75">
        <v>159.69767999999999</v>
      </c>
      <c r="D790" s="83"/>
      <c r="E790" s="74">
        <v>184.54349999999999</v>
      </c>
      <c r="F790" s="74">
        <v>166.65263000000002</v>
      </c>
      <c r="G790" s="71"/>
      <c r="H790" s="74">
        <v>187.85813000000002</v>
      </c>
      <c r="I790" s="70"/>
      <c r="J790" s="84">
        <v>0</v>
      </c>
      <c r="K790" s="214"/>
      <c r="L790" s="214"/>
      <c r="M790" s="190"/>
      <c r="N790" s="205"/>
      <c r="O790" s="190"/>
      <c r="P790" s="190"/>
    </row>
    <row r="791" spans="1:16" ht="15" customHeight="1" x14ac:dyDescent="0.25">
      <c r="A791" s="72" t="s">
        <v>746</v>
      </c>
      <c r="B791" s="64" t="s">
        <v>55</v>
      </c>
      <c r="C791" s="75">
        <v>115.03314999999999</v>
      </c>
      <c r="D791" s="83"/>
      <c r="E791" s="74">
        <v>66.440559999999991</v>
      </c>
      <c r="F791" s="74">
        <v>74.392800000000008</v>
      </c>
      <c r="G791" s="71"/>
      <c r="H791" s="74">
        <v>107.08091</v>
      </c>
      <c r="I791" s="70"/>
      <c r="J791" s="84">
        <v>0</v>
      </c>
      <c r="K791" s="214"/>
      <c r="L791" s="214"/>
      <c r="M791" s="190"/>
      <c r="N791" s="190"/>
      <c r="O791" s="190"/>
      <c r="P791" s="190"/>
    </row>
    <row r="792" spans="1:16" ht="15" customHeight="1" x14ac:dyDescent="0.25">
      <c r="A792" s="72" t="s">
        <v>747</v>
      </c>
      <c r="B792" s="64" t="s">
        <v>55</v>
      </c>
      <c r="C792" s="75">
        <v>362.66798</v>
      </c>
      <c r="D792" s="83"/>
      <c r="E792" s="74">
        <v>309.17828000000003</v>
      </c>
      <c r="F792" s="74">
        <v>364.30639000000002</v>
      </c>
      <c r="G792" s="71"/>
      <c r="H792" s="74">
        <v>307.54909999999995</v>
      </c>
      <c r="I792" s="70"/>
      <c r="J792" s="84">
        <v>0</v>
      </c>
      <c r="K792" s="214"/>
      <c r="L792" s="214"/>
      <c r="M792" s="190"/>
      <c r="N792" s="190"/>
      <c r="O792" s="190"/>
      <c r="P792" s="190"/>
    </row>
    <row r="793" spans="1:16" ht="15" customHeight="1" x14ac:dyDescent="0.25">
      <c r="A793" s="72" t="s">
        <v>3247</v>
      </c>
      <c r="B793" s="64" t="s">
        <v>55</v>
      </c>
      <c r="C793" s="75">
        <v>344.89168000000001</v>
      </c>
      <c r="D793" s="83"/>
      <c r="E793" s="74">
        <v>478.44806</v>
      </c>
      <c r="F793" s="74">
        <v>521.13224000000002</v>
      </c>
      <c r="G793" s="71"/>
      <c r="H793" s="74">
        <v>301.39080000000001</v>
      </c>
      <c r="I793" s="70"/>
      <c r="J793" s="84">
        <v>0</v>
      </c>
      <c r="K793" s="214"/>
      <c r="L793" s="214"/>
      <c r="M793" s="190"/>
      <c r="N793" s="190"/>
      <c r="O793" s="190"/>
      <c r="P793" s="190"/>
    </row>
    <row r="794" spans="1:16" ht="15" customHeight="1" x14ac:dyDescent="0.25">
      <c r="A794" s="72" t="s">
        <v>749</v>
      </c>
      <c r="B794" s="64" t="s">
        <v>55</v>
      </c>
      <c r="C794" s="75">
        <v>251.88912999999999</v>
      </c>
      <c r="D794" s="83"/>
      <c r="E794" s="74">
        <v>598.05028000000004</v>
      </c>
      <c r="F794" s="74">
        <v>536.02125999999998</v>
      </c>
      <c r="G794" s="71"/>
      <c r="H794" s="74">
        <v>317.16745000000003</v>
      </c>
      <c r="I794" s="74"/>
      <c r="J794" s="84">
        <v>0</v>
      </c>
      <c r="K794" s="214"/>
      <c r="L794" s="214"/>
      <c r="M794" s="190"/>
      <c r="N794" s="190"/>
      <c r="O794" s="190"/>
      <c r="P794" s="190"/>
    </row>
    <row r="795" spans="1:16" ht="15" customHeight="1" x14ac:dyDescent="0.25">
      <c r="A795" s="72" t="s">
        <v>750</v>
      </c>
      <c r="B795" s="64" t="s">
        <v>55</v>
      </c>
      <c r="C795" s="75">
        <v>144.85499999999999</v>
      </c>
      <c r="D795" s="83"/>
      <c r="E795" s="74">
        <v>326.67470000000003</v>
      </c>
      <c r="F795" s="74">
        <v>285.44704999999999</v>
      </c>
      <c r="G795" s="71"/>
      <c r="H795" s="74">
        <v>187.01254999999998</v>
      </c>
      <c r="I795" s="70"/>
      <c r="J795" s="84">
        <v>0</v>
      </c>
      <c r="K795" s="214"/>
      <c r="L795" s="214"/>
      <c r="M795" s="190"/>
      <c r="N795" s="205"/>
      <c r="O795" s="190"/>
      <c r="P795" s="190"/>
    </row>
    <row r="796" spans="1:16" ht="15" customHeight="1" x14ac:dyDescent="0.25">
      <c r="A796" s="72" t="s">
        <v>188</v>
      </c>
      <c r="B796" s="64" t="s">
        <v>55</v>
      </c>
      <c r="C796" s="75">
        <v>172.07835</v>
      </c>
      <c r="D796" s="83"/>
      <c r="E796" s="74">
        <v>332.79809</v>
      </c>
      <c r="F796" s="74">
        <v>283.71449999999999</v>
      </c>
      <c r="G796" s="71"/>
      <c r="H796" s="74">
        <v>220.89769000000001</v>
      </c>
      <c r="I796" s="70"/>
      <c r="J796" s="84">
        <v>0</v>
      </c>
      <c r="K796" s="214"/>
      <c r="L796" s="214"/>
      <c r="M796" s="190"/>
      <c r="N796" s="190"/>
      <c r="O796" s="190"/>
      <c r="P796" s="190"/>
    </row>
    <row r="797" spans="1:16" ht="15" customHeight="1" x14ac:dyDescent="0.25">
      <c r="A797" s="72" t="s">
        <v>189</v>
      </c>
      <c r="B797" s="64" t="s">
        <v>55</v>
      </c>
      <c r="C797" s="75">
        <v>83.483329999999995</v>
      </c>
      <c r="D797" s="83"/>
      <c r="E797" s="74">
        <v>327.42430000000002</v>
      </c>
      <c r="F797" s="74">
        <v>277.01017999999999</v>
      </c>
      <c r="G797" s="71"/>
      <c r="H797" s="74">
        <v>133.89745000000002</v>
      </c>
      <c r="I797" s="70"/>
      <c r="J797" s="84">
        <v>0</v>
      </c>
      <c r="K797" s="214"/>
      <c r="L797" s="214"/>
      <c r="M797" s="190"/>
      <c r="N797" s="205"/>
      <c r="O797" s="190"/>
      <c r="P797" s="190"/>
    </row>
    <row r="798" spans="1:16" ht="15" customHeight="1" x14ac:dyDescent="0.25">
      <c r="A798" s="72" t="s">
        <v>3248</v>
      </c>
      <c r="B798" s="64" t="s">
        <v>55</v>
      </c>
      <c r="C798" s="75">
        <v>356.90247999999997</v>
      </c>
      <c r="D798" s="83"/>
      <c r="E798" s="74">
        <v>466.93559999999997</v>
      </c>
      <c r="F798" s="74">
        <v>413.48678999999998</v>
      </c>
      <c r="G798" s="71"/>
      <c r="H798" s="74">
        <v>410.35129000000001</v>
      </c>
      <c r="I798" s="70"/>
      <c r="J798" s="84">
        <v>0</v>
      </c>
      <c r="K798" s="214"/>
      <c r="L798" s="214"/>
      <c r="M798" s="190"/>
      <c r="N798" s="205"/>
      <c r="O798" s="190"/>
      <c r="P798" s="190"/>
    </row>
    <row r="799" spans="1:16" ht="15" customHeight="1" x14ac:dyDescent="0.25">
      <c r="A799" s="72" t="s">
        <v>751</v>
      </c>
      <c r="B799" s="64" t="s">
        <v>55</v>
      </c>
      <c r="C799" s="75">
        <v>310.60953000000001</v>
      </c>
      <c r="D799" s="83"/>
      <c r="E799" s="74">
        <v>487.27663999999999</v>
      </c>
      <c r="F799" s="74">
        <v>376.73230999999998</v>
      </c>
      <c r="G799" s="71"/>
      <c r="H799" s="74">
        <v>416.69185999999996</v>
      </c>
      <c r="I799" s="70"/>
      <c r="J799" s="84">
        <v>0</v>
      </c>
      <c r="K799" s="214"/>
      <c r="L799" s="214"/>
      <c r="M799" s="190"/>
      <c r="N799" s="190"/>
      <c r="O799" s="190"/>
      <c r="P799" s="190"/>
    </row>
    <row r="800" spans="1:16" ht="15" customHeight="1" x14ac:dyDescent="0.25">
      <c r="A800" s="72" t="s">
        <v>3249</v>
      </c>
      <c r="B800" s="64" t="s">
        <v>55</v>
      </c>
      <c r="C800" s="75">
        <v>204.05856</v>
      </c>
      <c r="D800" s="83"/>
      <c r="E800" s="74">
        <v>279.76463999999999</v>
      </c>
      <c r="F800" s="74">
        <v>222.15986999999998</v>
      </c>
      <c r="G800" s="71"/>
      <c r="H800" s="74">
        <v>261.36953</v>
      </c>
      <c r="I800" s="70"/>
      <c r="J800" s="84">
        <v>0</v>
      </c>
      <c r="K800" s="214"/>
      <c r="L800" s="214"/>
      <c r="M800" s="190"/>
      <c r="N800" s="190"/>
      <c r="O800" s="190"/>
      <c r="P800" s="190"/>
    </row>
    <row r="801" spans="1:16" ht="15" customHeight="1" x14ac:dyDescent="0.25">
      <c r="A801" s="72" t="s">
        <v>3250</v>
      </c>
      <c r="B801" s="64" t="s">
        <v>55</v>
      </c>
      <c r="C801" s="75">
        <v>235.70123000000001</v>
      </c>
      <c r="D801" s="83"/>
      <c r="E801" s="74">
        <v>842.03519999999992</v>
      </c>
      <c r="F801" s="74">
        <v>799.66327999999999</v>
      </c>
      <c r="G801" s="71"/>
      <c r="H801" s="74">
        <v>278.07315</v>
      </c>
      <c r="I801" s="70"/>
      <c r="J801" s="84">
        <v>0</v>
      </c>
      <c r="K801" s="214"/>
      <c r="L801" s="214"/>
      <c r="M801" s="190"/>
      <c r="N801" s="205"/>
      <c r="O801" s="190"/>
      <c r="P801" s="190"/>
    </row>
    <row r="802" spans="1:16" ht="15" customHeight="1" x14ac:dyDescent="0.25">
      <c r="A802" s="72" t="s">
        <v>3251</v>
      </c>
      <c r="B802" s="64" t="s">
        <v>55</v>
      </c>
      <c r="C802" s="75">
        <v>262.97156000000001</v>
      </c>
      <c r="D802" s="83"/>
      <c r="E802" s="74">
        <v>807.58299999999997</v>
      </c>
      <c r="F802" s="74">
        <v>810.30256999999995</v>
      </c>
      <c r="G802" s="71"/>
      <c r="H802" s="74">
        <v>259.53267</v>
      </c>
      <c r="I802" s="70"/>
      <c r="J802" s="84">
        <v>0</v>
      </c>
      <c r="K802" s="214"/>
      <c r="L802" s="214"/>
      <c r="M802" s="190"/>
      <c r="N802" s="124"/>
      <c r="O802" s="190"/>
      <c r="P802" s="190"/>
    </row>
    <row r="803" spans="1:16" ht="15" customHeight="1" x14ac:dyDescent="0.25">
      <c r="A803" s="72" t="s">
        <v>3252</v>
      </c>
      <c r="B803" s="64" t="s">
        <v>55</v>
      </c>
      <c r="C803" s="75">
        <v>1329.4263000000001</v>
      </c>
      <c r="D803" s="83"/>
      <c r="E803" s="74">
        <v>1385.915</v>
      </c>
      <c r="F803" s="74">
        <v>1251.27286</v>
      </c>
      <c r="G803" s="71"/>
      <c r="H803" s="74">
        <v>1535.1333999999999</v>
      </c>
      <c r="I803" s="70"/>
      <c r="J803" s="84">
        <v>0</v>
      </c>
      <c r="K803" s="214"/>
      <c r="L803" s="214"/>
      <c r="M803" s="190"/>
      <c r="N803" s="124"/>
      <c r="O803" s="190"/>
      <c r="P803" s="190"/>
    </row>
    <row r="804" spans="1:16" ht="15" customHeight="1" x14ac:dyDescent="0.25">
      <c r="A804" s="72" t="s">
        <v>752</v>
      </c>
      <c r="B804" s="64" t="s">
        <v>55</v>
      </c>
      <c r="C804" s="75">
        <v>352.35533000000004</v>
      </c>
      <c r="D804" s="83"/>
      <c r="E804" s="74">
        <v>556.44909999999993</v>
      </c>
      <c r="F804" s="74">
        <v>487.79455000000002</v>
      </c>
      <c r="G804" s="71"/>
      <c r="H804" s="74">
        <v>420.35268000000002</v>
      </c>
      <c r="I804" s="70"/>
      <c r="J804" s="84">
        <v>0</v>
      </c>
      <c r="K804" s="214"/>
      <c r="L804" s="214"/>
      <c r="M804" s="190"/>
      <c r="N804" s="205"/>
      <c r="O804" s="190"/>
      <c r="P804" s="190"/>
    </row>
    <row r="805" spans="1:16" ht="15" customHeight="1" x14ac:dyDescent="0.25">
      <c r="A805" s="72" t="s">
        <v>197</v>
      </c>
      <c r="B805" s="64" t="s">
        <v>55</v>
      </c>
      <c r="C805" s="75">
        <v>382.56684000000001</v>
      </c>
      <c r="D805" s="83"/>
      <c r="E805" s="74">
        <v>597.66231999999991</v>
      </c>
      <c r="F805" s="74">
        <v>484.21368000000001</v>
      </c>
      <c r="G805" s="71"/>
      <c r="H805" s="74">
        <v>495.91318000000001</v>
      </c>
      <c r="I805" s="70"/>
      <c r="J805" s="84">
        <v>0</v>
      </c>
      <c r="K805" s="214"/>
      <c r="L805" s="214"/>
      <c r="M805" s="190"/>
      <c r="N805" s="190"/>
      <c r="O805" s="190"/>
      <c r="P805" s="190"/>
    </row>
    <row r="806" spans="1:16" x14ac:dyDescent="0.25">
      <c r="A806" s="72" t="s">
        <v>753</v>
      </c>
      <c r="B806" s="64" t="s">
        <v>55</v>
      </c>
      <c r="C806" s="75">
        <v>282.93281000000002</v>
      </c>
      <c r="D806" s="83"/>
      <c r="E806" s="74">
        <v>411.92565999999999</v>
      </c>
      <c r="F806" s="74">
        <v>332.08719000000002</v>
      </c>
      <c r="G806" s="71"/>
      <c r="H806" s="74">
        <v>501.70848000000001</v>
      </c>
      <c r="I806" s="70"/>
      <c r="J806" s="84">
        <v>0</v>
      </c>
      <c r="K806" s="214"/>
      <c r="L806" s="214"/>
      <c r="M806" s="190"/>
      <c r="N806" s="190"/>
      <c r="O806" s="190"/>
      <c r="P806" s="190"/>
    </row>
    <row r="807" spans="1:16" x14ac:dyDescent="0.25">
      <c r="A807" s="72" t="s">
        <v>754</v>
      </c>
      <c r="B807" s="64" t="s">
        <v>55</v>
      </c>
      <c r="C807" s="75">
        <v>147.91012000000001</v>
      </c>
      <c r="D807" s="83"/>
      <c r="E807" s="74">
        <v>379.04945000000004</v>
      </c>
      <c r="F807" s="74">
        <v>343.27535</v>
      </c>
      <c r="G807" s="71"/>
      <c r="H807" s="74">
        <v>183.89562000000001</v>
      </c>
      <c r="I807" s="70"/>
      <c r="J807" s="84">
        <v>0</v>
      </c>
      <c r="K807" s="214"/>
      <c r="L807" s="214"/>
      <c r="M807" s="190"/>
      <c r="N807" s="190"/>
      <c r="O807" s="190"/>
      <c r="P807" s="190"/>
    </row>
    <row r="808" spans="1:16" x14ac:dyDescent="0.25">
      <c r="A808" s="72" t="s">
        <v>3253</v>
      </c>
      <c r="B808" s="64" t="s">
        <v>55</v>
      </c>
      <c r="C808" s="75">
        <v>414.36849000000001</v>
      </c>
      <c r="D808" s="83"/>
      <c r="E808" s="74">
        <v>427.09440000000001</v>
      </c>
      <c r="F808" s="74">
        <v>418.77184</v>
      </c>
      <c r="G808" s="71"/>
      <c r="H808" s="74">
        <v>420.57215000000002</v>
      </c>
      <c r="I808" s="70"/>
      <c r="J808" s="84">
        <v>0</v>
      </c>
      <c r="K808" s="214"/>
      <c r="L808" s="214"/>
      <c r="M808" s="190"/>
      <c r="N808" s="205"/>
      <c r="O808" s="190"/>
      <c r="P808" s="190"/>
    </row>
    <row r="809" spans="1:16" x14ac:dyDescent="0.25">
      <c r="A809" s="72" t="s">
        <v>3254</v>
      </c>
      <c r="B809" s="64" t="s">
        <v>55</v>
      </c>
      <c r="C809" s="75">
        <v>310.96778999999998</v>
      </c>
      <c r="D809" s="83"/>
      <c r="E809" s="74">
        <v>443.86320000000001</v>
      </c>
      <c r="F809" s="74">
        <v>402.48008000000004</v>
      </c>
      <c r="G809" s="71"/>
      <c r="H809" s="74">
        <v>352.29690999999997</v>
      </c>
      <c r="I809" s="70"/>
      <c r="J809" s="84">
        <v>0</v>
      </c>
      <c r="K809" s="214"/>
      <c r="L809" s="214"/>
      <c r="M809" s="190"/>
      <c r="N809" s="205"/>
      <c r="O809" s="190"/>
      <c r="P809" s="190"/>
    </row>
    <row r="810" spans="1:16" x14ac:dyDescent="0.25">
      <c r="A810" s="72" t="s">
        <v>755</v>
      </c>
      <c r="B810" s="64" t="s">
        <v>55</v>
      </c>
      <c r="C810" s="75">
        <v>192.81611999999998</v>
      </c>
      <c r="D810" s="83"/>
      <c r="E810" s="74">
        <v>374.19024000000002</v>
      </c>
      <c r="F810" s="74">
        <v>327.62657000000002</v>
      </c>
      <c r="G810" s="71"/>
      <c r="H810" s="74">
        <v>239.37979000000001</v>
      </c>
      <c r="I810" s="70"/>
      <c r="J810" s="84">
        <v>0</v>
      </c>
      <c r="K810" s="214"/>
      <c r="L810" s="214"/>
      <c r="M810" s="190"/>
      <c r="N810" s="190"/>
      <c r="O810" s="190"/>
      <c r="P810" s="190"/>
    </row>
    <row r="811" spans="1:16" x14ac:dyDescent="0.25">
      <c r="A811" s="72" t="s">
        <v>3255</v>
      </c>
      <c r="B811" s="64" t="s">
        <v>55</v>
      </c>
      <c r="C811" s="75">
        <v>327.47055</v>
      </c>
      <c r="D811" s="83"/>
      <c r="E811" s="74">
        <v>470.14859999999999</v>
      </c>
      <c r="F811" s="74">
        <v>453.12895000000003</v>
      </c>
      <c r="G811" s="71"/>
      <c r="H811" s="74">
        <v>344.49020000000002</v>
      </c>
      <c r="I811" s="70"/>
      <c r="J811" s="84">
        <v>0</v>
      </c>
      <c r="K811" s="214"/>
      <c r="L811" s="214"/>
      <c r="M811" s="190"/>
      <c r="N811" s="205"/>
      <c r="O811" s="190"/>
      <c r="P811" s="190"/>
    </row>
    <row r="812" spans="1:16" x14ac:dyDescent="0.25">
      <c r="A812" s="72" t="s">
        <v>756</v>
      </c>
      <c r="B812" s="64" t="s">
        <v>55</v>
      </c>
      <c r="C812" s="75">
        <v>124.52422</v>
      </c>
      <c r="D812" s="83"/>
      <c r="E812" s="74">
        <v>281.55309</v>
      </c>
      <c r="F812" s="74">
        <v>254.57998999999998</v>
      </c>
      <c r="G812" s="71"/>
      <c r="H812" s="74">
        <v>151.49732</v>
      </c>
      <c r="I812" s="70"/>
      <c r="J812" s="84">
        <v>0</v>
      </c>
      <c r="K812" s="214"/>
      <c r="L812" s="214"/>
      <c r="M812" s="190"/>
      <c r="N812" s="190"/>
      <c r="O812" s="190"/>
      <c r="P812" s="190"/>
    </row>
    <row r="813" spans="1:16" x14ac:dyDescent="0.25">
      <c r="A813" s="72" t="s">
        <v>757</v>
      </c>
      <c r="B813" s="64" t="s">
        <v>55</v>
      </c>
      <c r="C813" s="75">
        <v>83.557600000000008</v>
      </c>
      <c r="D813" s="83"/>
      <c r="E813" s="74">
        <v>261.93000999999998</v>
      </c>
      <c r="F813" s="74">
        <v>253.94744</v>
      </c>
      <c r="G813" s="71"/>
      <c r="H813" s="74">
        <v>91.540170000000003</v>
      </c>
      <c r="I813" s="70"/>
      <c r="J813" s="84">
        <v>0</v>
      </c>
      <c r="K813" s="214"/>
      <c r="L813" s="214"/>
      <c r="M813" s="190"/>
      <c r="N813" s="190"/>
      <c r="O813" s="190"/>
      <c r="P813" s="190"/>
    </row>
    <row r="814" spans="1:16" x14ac:dyDescent="0.25">
      <c r="A814" s="72" t="s">
        <v>758</v>
      </c>
      <c r="B814" s="64" t="s">
        <v>55</v>
      </c>
      <c r="C814" s="75">
        <v>155.58505</v>
      </c>
      <c r="D814" s="83"/>
      <c r="E814" s="74">
        <v>278.44745</v>
      </c>
      <c r="F814" s="74">
        <v>224.74901</v>
      </c>
      <c r="G814" s="71"/>
      <c r="H814" s="74">
        <v>209.28349</v>
      </c>
      <c r="I814" s="70"/>
      <c r="J814" s="84">
        <v>0</v>
      </c>
      <c r="K814" s="214"/>
      <c r="L814" s="214"/>
      <c r="M814" s="190"/>
      <c r="N814" s="190"/>
      <c r="O814" s="190"/>
      <c r="P814" s="190"/>
    </row>
    <row r="815" spans="1:16" ht="15" customHeight="1" x14ac:dyDescent="0.25">
      <c r="A815" s="72" t="s">
        <v>759</v>
      </c>
      <c r="B815" s="64" t="s">
        <v>55</v>
      </c>
      <c r="C815" s="75">
        <v>114.80865</v>
      </c>
      <c r="D815" s="83"/>
      <c r="E815" s="74">
        <v>262.89224999999999</v>
      </c>
      <c r="F815" s="74">
        <v>223.38609</v>
      </c>
      <c r="G815" s="71"/>
      <c r="H815" s="74">
        <v>154.31480999999999</v>
      </c>
      <c r="I815" s="70"/>
      <c r="J815" s="84">
        <v>0</v>
      </c>
      <c r="K815" s="214"/>
      <c r="L815" s="214"/>
      <c r="M815" s="190"/>
      <c r="N815" s="190"/>
      <c r="O815" s="190"/>
      <c r="P815" s="190"/>
    </row>
    <row r="816" spans="1:16" ht="15" customHeight="1" x14ac:dyDescent="0.25">
      <c r="A816" s="72" t="s">
        <v>760</v>
      </c>
      <c r="B816" s="64" t="s">
        <v>55</v>
      </c>
      <c r="C816" s="75">
        <v>267.27550000000002</v>
      </c>
      <c r="D816" s="83"/>
      <c r="E816" s="74">
        <v>346.91886999999997</v>
      </c>
      <c r="F816" s="74">
        <v>279.64596</v>
      </c>
      <c r="G816" s="71"/>
      <c r="H816" s="74">
        <v>334.80971</v>
      </c>
      <c r="I816" s="70"/>
      <c r="J816" s="84">
        <v>0</v>
      </c>
      <c r="K816" s="214"/>
      <c r="L816" s="214"/>
      <c r="M816" s="190"/>
      <c r="N816" s="190"/>
      <c r="O816" s="190"/>
      <c r="P816" s="190"/>
    </row>
    <row r="817" spans="1:16" ht="15" customHeight="1" x14ac:dyDescent="0.25">
      <c r="A817" s="72" t="s">
        <v>761</v>
      </c>
      <c r="B817" s="64" t="s">
        <v>55</v>
      </c>
      <c r="C817" s="75">
        <v>416.90098</v>
      </c>
      <c r="D817" s="83"/>
      <c r="E817" s="74">
        <v>342.25011999999998</v>
      </c>
      <c r="F817" s="74">
        <v>190.81635999999997</v>
      </c>
      <c r="G817" s="71"/>
      <c r="H817" s="74">
        <v>567.58434</v>
      </c>
      <c r="I817" s="70"/>
      <c r="J817" s="84">
        <v>0</v>
      </c>
      <c r="K817" s="214"/>
      <c r="L817" s="214"/>
      <c r="M817" s="190"/>
      <c r="N817" s="190"/>
      <c r="O817" s="190"/>
      <c r="P817" s="190"/>
    </row>
    <row r="818" spans="1:16" ht="15" customHeight="1" x14ac:dyDescent="0.25">
      <c r="A818" s="72" t="s">
        <v>3256</v>
      </c>
      <c r="B818" s="64" t="s">
        <v>55</v>
      </c>
      <c r="C818" s="75">
        <v>502.25162999999998</v>
      </c>
      <c r="D818" s="83"/>
      <c r="E818" s="74">
        <v>428.17559999999997</v>
      </c>
      <c r="F818" s="74">
        <v>335.78692000000001</v>
      </c>
      <c r="G818" s="71"/>
      <c r="H818" s="74">
        <v>594.64031</v>
      </c>
      <c r="I818" s="70"/>
      <c r="J818" s="84">
        <v>0</v>
      </c>
      <c r="K818" s="214"/>
      <c r="L818" s="214"/>
      <c r="M818" s="190"/>
      <c r="N818" s="205"/>
      <c r="O818" s="190"/>
      <c r="P818" s="190"/>
    </row>
    <row r="819" spans="1:16" ht="15" customHeight="1" x14ac:dyDescent="0.25">
      <c r="A819" s="72" t="s">
        <v>762</v>
      </c>
      <c r="B819" s="64" t="s">
        <v>55</v>
      </c>
      <c r="C819" s="75">
        <v>30.128250000000001</v>
      </c>
      <c r="D819" s="83"/>
      <c r="E819" s="74">
        <v>67.753609999999995</v>
      </c>
      <c r="F819" s="74">
        <v>56.127120000000005</v>
      </c>
      <c r="G819" s="71"/>
      <c r="H819" s="74">
        <v>41.754739999999998</v>
      </c>
      <c r="I819" s="70"/>
      <c r="J819" s="84">
        <v>0</v>
      </c>
      <c r="K819" s="214"/>
      <c r="L819" s="214"/>
      <c r="M819" s="190"/>
      <c r="N819" s="190"/>
      <c r="O819" s="190"/>
      <c r="P819" s="190"/>
    </row>
    <row r="820" spans="1:16" ht="15" customHeight="1" x14ac:dyDescent="0.25">
      <c r="A820" s="72" t="s">
        <v>763</v>
      </c>
      <c r="B820" s="64" t="s">
        <v>55</v>
      </c>
      <c r="C820" s="75">
        <v>20.45138</v>
      </c>
      <c r="D820" s="83"/>
      <c r="E820" s="74">
        <v>65.626149999999996</v>
      </c>
      <c r="F820" s="74">
        <v>57.644629999999999</v>
      </c>
      <c r="G820" s="71"/>
      <c r="H820" s="74">
        <v>28.4329</v>
      </c>
      <c r="I820" s="70"/>
      <c r="J820" s="84">
        <v>0</v>
      </c>
      <c r="K820" s="214"/>
      <c r="L820" s="214"/>
      <c r="M820" s="190"/>
      <c r="N820" s="190"/>
      <c r="O820" s="190"/>
      <c r="P820" s="190"/>
    </row>
    <row r="821" spans="1:16" ht="15" customHeight="1" x14ac:dyDescent="0.25">
      <c r="A821" s="72" t="s">
        <v>764</v>
      </c>
      <c r="B821" s="64" t="s">
        <v>55</v>
      </c>
      <c r="C821" s="75">
        <v>5.2897100000000004</v>
      </c>
      <c r="D821" s="83"/>
      <c r="E821" s="74">
        <v>65.270790000000005</v>
      </c>
      <c r="F821" s="74">
        <v>60.880940000000002</v>
      </c>
      <c r="G821" s="71"/>
      <c r="H821" s="74">
        <v>9.6795599999999986</v>
      </c>
      <c r="I821" s="70"/>
      <c r="J821" s="84">
        <v>0</v>
      </c>
      <c r="K821" s="214"/>
      <c r="L821" s="214"/>
      <c r="M821" s="190"/>
      <c r="N821" s="190"/>
      <c r="O821" s="190"/>
      <c r="P821" s="190"/>
    </row>
    <row r="822" spans="1:16" ht="15" customHeight="1" x14ac:dyDescent="0.25">
      <c r="A822" s="72" t="s">
        <v>765</v>
      </c>
      <c r="B822" s="64" t="s">
        <v>55</v>
      </c>
      <c r="C822" s="75">
        <v>15.9115</v>
      </c>
      <c r="D822" s="83"/>
      <c r="E822" s="74">
        <v>68.669350000000009</v>
      </c>
      <c r="F822" s="74">
        <v>54.341900000000003</v>
      </c>
      <c r="G822" s="71"/>
      <c r="H822" s="74">
        <v>30.238949999999999</v>
      </c>
      <c r="I822" s="70"/>
      <c r="J822" s="84">
        <v>0</v>
      </c>
      <c r="K822" s="214"/>
      <c r="L822" s="214"/>
      <c r="M822" s="190"/>
      <c r="N822" s="190"/>
      <c r="O822" s="190"/>
      <c r="P822" s="190"/>
    </row>
    <row r="823" spans="1:16" ht="15" customHeight="1" x14ac:dyDescent="0.25">
      <c r="A823" s="72" t="s">
        <v>766</v>
      </c>
      <c r="B823" s="64" t="s">
        <v>55</v>
      </c>
      <c r="C823" s="75">
        <v>70.032169999999994</v>
      </c>
      <c r="D823" s="83"/>
      <c r="E823" s="74">
        <v>157.85283999999999</v>
      </c>
      <c r="F823" s="74">
        <v>114.38721000000001</v>
      </c>
      <c r="G823" s="71"/>
      <c r="H823" s="74">
        <v>113.4978</v>
      </c>
      <c r="I823" s="70"/>
      <c r="J823" s="84">
        <v>0</v>
      </c>
      <c r="K823" s="214"/>
      <c r="L823" s="214"/>
      <c r="M823" s="190"/>
      <c r="N823" s="190"/>
      <c r="O823" s="190"/>
      <c r="P823" s="190"/>
    </row>
    <row r="824" spans="1:16" ht="15" customHeight="1" x14ac:dyDescent="0.25">
      <c r="A824" s="72" t="s">
        <v>767</v>
      </c>
      <c r="B824" s="64" t="s">
        <v>55</v>
      </c>
      <c r="C824" s="75">
        <v>39.279489999999996</v>
      </c>
      <c r="D824" s="83"/>
      <c r="E824" s="74">
        <v>157.17392999999998</v>
      </c>
      <c r="F824" s="74">
        <v>150.42137</v>
      </c>
      <c r="G824" s="71"/>
      <c r="H824" s="74">
        <v>39.009219999999999</v>
      </c>
      <c r="I824" s="70"/>
      <c r="J824" s="84">
        <v>0</v>
      </c>
      <c r="K824" s="214"/>
      <c r="L824" s="214"/>
      <c r="M824" s="190"/>
      <c r="N824" s="190"/>
      <c r="O824" s="190"/>
      <c r="P824" s="190"/>
    </row>
    <row r="825" spans="1:16" ht="15" customHeight="1" x14ac:dyDescent="0.25">
      <c r="A825" s="72" t="s">
        <v>768</v>
      </c>
      <c r="B825" s="64" t="s">
        <v>55</v>
      </c>
      <c r="C825" s="75">
        <v>61.887650000000001</v>
      </c>
      <c r="D825" s="83"/>
      <c r="E825" s="74">
        <v>70.335490000000007</v>
      </c>
      <c r="F825" s="74">
        <v>44.375680000000003</v>
      </c>
      <c r="G825" s="71"/>
      <c r="H825" s="74">
        <v>87.847460000000012</v>
      </c>
      <c r="I825" s="70"/>
      <c r="J825" s="84">
        <v>0</v>
      </c>
      <c r="K825" s="214"/>
      <c r="L825" s="214"/>
      <c r="M825" s="190"/>
      <c r="N825" s="190"/>
      <c r="O825" s="190"/>
      <c r="P825" s="190"/>
    </row>
    <row r="826" spans="1:16" ht="15" customHeight="1" x14ac:dyDescent="0.25">
      <c r="A826" s="72" t="s">
        <v>769</v>
      </c>
      <c r="B826" s="64" t="s">
        <v>55</v>
      </c>
      <c r="C826" s="75">
        <v>95.063649999999996</v>
      </c>
      <c r="D826" s="83"/>
      <c r="E826" s="74">
        <v>73.657070000000004</v>
      </c>
      <c r="F826" s="74">
        <v>35.191110000000002</v>
      </c>
      <c r="G826" s="71"/>
      <c r="H826" s="74">
        <v>133.52960999999999</v>
      </c>
      <c r="I826" s="70"/>
      <c r="J826" s="84">
        <v>0</v>
      </c>
      <c r="K826" s="214"/>
      <c r="L826" s="214"/>
      <c r="M826" s="190"/>
      <c r="N826" s="190"/>
      <c r="O826" s="190"/>
      <c r="P826" s="190"/>
    </row>
    <row r="827" spans="1:16" ht="15" customHeight="1" x14ac:dyDescent="0.25">
      <c r="A827" s="72" t="s">
        <v>770</v>
      </c>
      <c r="B827" s="64" t="s">
        <v>55</v>
      </c>
      <c r="C827" s="75">
        <v>152.36971</v>
      </c>
      <c r="D827" s="83"/>
      <c r="E827" s="74">
        <v>333.36404999999996</v>
      </c>
      <c r="F827" s="74">
        <v>279.99627000000004</v>
      </c>
      <c r="G827" s="71"/>
      <c r="H827" s="74">
        <v>206.10589000000002</v>
      </c>
      <c r="I827" s="70"/>
      <c r="J827" s="84">
        <v>0</v>
      </c>
      <c r="K827" s="214"/>
      <c r="L827" s="214"/>
      <c r="M827" s="190"/>
      <c r="N827" s="190"/>
      <c r="O827" s="190"/>
      <c r="P827" s="190"/>
    </row>
    <row r="828" spans="1:16" ht="15" customHeight="1" x14ac:dyDescent="0.25">
      <c r="A828" s="72" t="s">
        <v>3257</v>
      </c>
      <c r="B828" s="64" t="s">
        <v>55</v>
      </c>
      <c r="C828" s="75">
        <v>237.70701</v>
      </c>
      <c r="D828" s="83"/>
      <c r="E828" s="74">
        <v>271.09199999999998</v>
      </c>
      <c r="F828" s="74">
        <v>258.85745000000003</v>
      </c>
      <c r="G828" s="71"/>
      <c r="H828" s="74">
        <v>249.94156000000001</v>
      </c>
      <c r="I828" s="70"/>
      <c r="J828" s="84">
        <v>0</v>
      </c>
      <c r="K828" s="214"/>
      <c r="L828" s="214"/>
      <c r="M828" s="190"/>
      <c r="N828" s="124"/>
      <c r="O828" s="190"/>
      <c r="P828" s="190"/>
    </row>
    <row r="829" spans="1:16" ht="15" customHeight="1" x14ac:dyDescent="0.25">
      <c r="A829" s="72" t="s">
        <v>3258</v>
      </c>
      <c r="B829" s="64" t="s">
        <v>55</v>
      </c>
      <c r="C829" s="75">
        <v>330.88385</v>
      </c>
      <c r="D829" s="83"/>
      <c r="E829" s="74">
        <v>257.637</v>
      </c>
      <c r="F829" s="74">
        <v>190.45257999999998</v>
      </c>
      <c r="G829" s="71"/>
      <c r="H829" s="74">
        <v>384.15906999999999</v>
      </c>
      <c r="I829" s="70"/>
      <c r="J829" s="84">
        <v>0</v>
      </c>
      <c r="K829" s="214"/>
      <c r="L829" s="214"/>
      <c r="M829" s="190"/>
      <c r="N829" s="124"/>
      <c r="O829" s="190"/>
      <c r="P829" s="190"/>
    </row>
    <row r="830" spans="1:16" ht="15" customHeight="1" x14ac:dyDescent="0.25">
      <c r="A830" s="72" t="s">
        <v>3259</v>
      </c>
      <c r="B830" s="64" t="s">
        <v>55</v>
      </c>
      <c r="C830" s="75">
        <v>226.94057999999998</v>
      </c>
      <c r="D830" s="83"/>
      <c r="E830" s="74">
        <v>261.32400000000001</v>
      </c>
      <c r="F830" s="74">
        <v>270.06609000000003</v>
      </c>
      <c r="G830" s="71"/>
      <c r="H830" s="74">
        <v>217.98409000000001</v>
      </c>
      <c r="I830" s="70"/>
      <c r="J830" s="84">
        <v>0</v>
      </c>
      <c r="K830" s="214"/>
      <c r="L830" s="214"/>
      <c r="M830" s="190"/>
      <c r="N830" s="124"/>
      <c r="O830" s="190"/>
      <c r="P830" s="190"/>
    </row>
    <row r="831" spans="1:16" ht="15" customHeight="1" x14ac:dyDescent="0.25">
      <c r="A831" s="72" t="s">
        <v>3260</v>
      </c>
      <c r="B831" s="64" t="s">
        <v>55</v>
      </c>
      <c r="C831" s="75">
        <v>271.30185</v>
      </c>
      <c r="D831" s="83"/>
      <c r="E831" s="74">
        <v>361.21259999999995</v>
      </c>
      <c r="F831" s="74">
        <v>311.37809999999996</v>
      </c>
      <c r="G831" s="71"/>
      <c r="H831" s="74">
        <v>321.13634999999999</v>
      </c>
      <c r="I831" s="70"/>
      <c r="J831" s="84">
        <v>0</v>
      </c>
      <c r="K831" s="214"/>
      <c r="L831" s="214"/>
      <c r="M831" s="190"/>
      <c r="N831" s="205"/>
      <c r="O831" s="190"/>
      <c r="P831" s="190"/>
    </row>
    <row r="832" spans="1:16" ht="15" customHeight="1" x14ac:dyDescent="0.25">
      <c r="A832" s="72" t="s">
        <v>3261</v>
      </c>
      <c r="B832" s="64" t="s">
        <v>55</v>
      </c>
      <c r="C832" s="75">
        <v>251.35254</v>
      </c>
      <c r="D832" s="83"/>
      <c r="E832" s="74">
        <v>342.94695000000002</v>
      </c>
      <c r="F832" s="74">
        <v>310.46227000000005</v>
      </c>
      <c r="G832" s="71"/>
      <c r="H832" s="74">
        <v>283.37687</v>
      </c>
      <c r="I832" s="70"/>
      <c r="J832" s="84">
        <v>0</v>
      </c>
      <c r="K832" s="214"/>
      <c r="L832" s="214"/>
      <c r="M832" s="190"/>
      <c r="N832" s="190"/>
      <c r="O832" s="190"/>
      <c r="P832" s="190"/>
    </row>
    <row r="833" spans="1:16" ht="15" customHeight="1" x14ac:dyDescent="0.25">
      <c r="A833" s="72" t="s">
        <v>771</v>
      </c>
      <c r="B833" s="64" t="s">
        <v>55</v>
      </c>
      <c r="C833" s="75">
        <v>52.755099999999999</v>
      </c>
      <c r="D833" s="75"/>
      <c r="E833" s="74">
        <v>301.29048</v>
      </c>
      <c r="F833" s="74">
        <v>176.49636999999998</v>
      </c>
      <c r="G833" s="71"/>
      <c r="H833" s="74">
        <v>177.54920999999999</v>
      </c>
      <c r="I833" s="70"/>
      <c r="J833" s="84">
        <v>0</v>
      </c>
      <c r="K833" s="214"/>
      <c r="L833" s="214"/>
      <c r="M833" s="190"/>
      <c r="N833" s="190"/>
      <c r="O833" s="190"/>
      <c r="P833" s="190"/>
    </row>
    <row r="834" spans="1:16" ht="15" customHeight="1" x14ac:dyDescent="0.25">
      <c r="A834" s="72" t="s">
        <v>3262</v>
      </c>
      <c r="B834" s="64" t="s">
        <v>55</v>
      </c>
      <c r="C834" s="75">
        <v>681.65320999999994</v>
      </c>
      <c r="D834" s="83"/>
      <c r="E834" s="74">
        <v>544</v>
      </c>
      <c r="F834" s="74">
        <v>420.10326000000003</v>
      </c>
      <c r="G834" s="71"/>
      <c r="H834" s="74">
        <v>745.02334999999994</v>
      </c>
      <c r="I834" s="70"/>
      <c r="J834" s="84">
        <v>0</v>
      </c>
      <c r="K834" s="214"/>
      <c r="L834" s="214"/>
      <c r="M834" s="190"/>
      <c r="N834" s="124"/>
      <c r="O834" s="190"/>
      <c r="P834" s="190"/>
    </row>
    <row r="835" spans="1:16" ht="15" customHeight="1" x14ac:dyDescent="0.25">
      <c r="A835" s="72" t="s">
        <v>772</v>
      </c>
      <c r="B835" s="64" t="s">
        <v>55</v>
      </c>
      <c r="C835" s="75">
        <v>234.91855999999999</v>
      </c>
      <c r="D835" s="83"/>
      <c r="E835" s="74">
        <v>345.14915000000002</v>
      </c>
      <c r="F835" s="74">
        <v>293.73763000000002</v>
      </c>
      <c r="G835" s="71"/>
      <c r="H835" s="74">
        <v>286.34028000000001</v>
      </c>
      <c r="I835" s="70"/>
      <c r="J835" s="84">
        <v>0</v>
      </c>
      <c r="K835" s="214"/>
      <c r="L835" s="214"/>
      <c r="M835" s="190"/>
      <c r="N835" s="190"/>
      <c r="O835" s="190"/>
      <c r="P835" s="190"/>
    </row>
    <row r="836" spans="1:16" ht="15" customHeight="1" x14ac:dyDescent="0.25">
      <c r="A836" s="72" t="s">
        <v>773</v>
      </c>
      <c r="B836" s="64" t="s">
        <v>55</v>
      </c>
      <c r="C836" s="75">
        <v>304.72854999999998</v>
      </c>
      <c r="D836" s="83"/>
      <c r="E836" s="74">
        <v>286.00289000000004</v>
      </c>
      <c r="F836" s="74">
        <v>306.43733000000003</v>
      </c>
      <c r="G836" s="71"/>
      <c r="H836" s="74">
        <v>281.07565999999997</v>
      </c>
      <c r="I836" s="70"/>
      <c r="J836" s="84">
        <v>0</v>
      </c>
      <c r="K836" s="214"/>
      <c r="L836" s="214"/>
      <c r="M836" s="190"/>
      <c r="N836" s="190"/>
      <c r="O836" s="190"/>
      <c r="P836" s="190"/>
    </row>
    <row r="837" spans="1:16" ht="15" customHeight="1" x14ac:dyDescent="0.25">
      <c r="A837" s="72" t="s">
        <v>774</v>
      </c>
      <c r="B837" s="64" t="s">
        <v>55</v>
      </c>
      <c r="C837" s="75">
        <v>826.06934000000001</v>
      </c>
      <c r="D837" s="83"/>
      <c r="E837" s="74">
        <v>831.36526000000003</v>
      </c>
      <c r="F837" s="74">
        <v>724.55292000000009</v>
      </c>
      <c r="G837" s="71"/>
      <c r="H837" s="74">
        <v>932.88168000000007</v>
      </c>
      <c r="I837" s="70"/>
      <c r="J837" s="84">
        <v>0</v>
      </c>
      <c r="K837" s="214"/>
      <c r="L837" s="214"/>
      <c r="M837" s="190"/>
      <c r="N837" s="190"/>
      <c r="O837" s="190"/>
      <c r="P837" s="190"/>
    </row>
    <row r="838" spans="1:16" ht="15" customHeight="1" x14ac:dyDescent="0.25">
      <c r="A838" s="72" t="s">
        <v>775</v>
      </c>
      <c r="B838" s="64" t="s">
        <v>55</v>
      </c>
      <c r="C838" s="75">
        <v>874.44223</v>
      </c>
      <c r="D838" s="83"/>
      <c r="E838" s="74">
        <v>778.8279399999999</v>
      </c>
      <c r="F838" s="74">
        <v>505.17435999999998</v>
      </c>
      <c r="G838" s="71"/>
      <c r="H838" s="74">
        <v>1148.09581</v>
      </c>
      <c r="I838" s="70"/>
      <c r="J838" s="84">
        <v>0</v>
      </c>
      <c r="K838" s="214"/>
      <c r="L838" s="214"/>
      <c r="M838" s="190"/>
      <c r="N838" s="190"/>
      <c r="O838" s="190"/>
      <c r="P838" s="190"/>
    </row>
    <row r="839" spans="1:16" ht="15" customHeight="1" x14ac:dyDescent="0.25">
      <c r="A839" s="72" t="s">
        <v>776</v>
      </c>
      <c r="B839" s="64" t="s">
        <v>55</v>
      </c>
      <c r="C839" s="75">
        <v>691.69656999999995</v>
      </c>
      <c r="D839" s="83"/>
      <c r="E839" s="74">
        <v>722.85612000000003</v>
      </c>
      <c r="F839" s="74">
        <v>597.70217000000002</v>
      </c>
      <c r="G839" s="71"/>
      <c r="H839" s="74">
        <v>738.09716000000003</v>
      </c>
      <c r="I839" s="70"/>
      <c r="J839" s="84">
        <v>0</v>
      </c>
      <c r="K839" s="214"/>
      <c r="L839" s="214"/>
      <c r="M839" s="190"/>
      <c r="N839" s="190"/>
      <c r="O839" s="190"/>
      <c r="P839" s="190"/>
    </row>
    <row r="840" spans="1:16" ht="15" customHeight="1" x14ac:dyDescent="0.25">
      <c r="A840" s="72" t="s">
        <v>3263</v>
      </c>
      <c r="B840" s="64" t="s">
        <v>55</v>
      </c>
      <c r="C840" s="75">
        <v>1199.49432</v>
      </c>
      <c r="D840" s="83"/>
      <c r="E840" s="74">
        <v>1204.587</v>
      </c>
      <c r="F840" s="74">
        <v>1128.7664299999999</v>
      </c>
      <c r="G840" s="71"/>
      <c r="H840" s="74">
        <v>1272.9334899999999</v>
      </c>
      <c r="I840" s="70"/>
      <c r="J840" s="84">
        <v>0</v>
      </c>
      <c r="K840" s="214"/>
      <c r="L840" s="214"/>
      <c r="M840" s="190"/>
      <c r="N840" s="124"/>
      <c r="O840" s="190"/>
      <c r="P840" s="190"/>
    </row>
    <row r="841" spans="1:16" ht="15" customHeight="1" x14ac:dyDescent="0.25">
      <c r="A841" s="72" t="s">
        <v>3264</v>
      </c>
      <c r="B841" s="64" t="s">
        <v>55</v>
      </c>
      <c r="C841" s="75">
        <v>237.08017000000001</v>
      </c>
      <c r="D841" s="83"/>
      <c r="E841" s="74">
        <v>422.77170000000001</v>
      </c>
      <c r="F841" s="74">
        <v>418.24934999999999</v>
      </c>
      <c r="G841" s="71"/>
      <c r="H841" s="74">
        <v>230.37371999999999</v>
      </c>
      <c r="I841" s="70"/>
      <c r="J841" s="84">
        <v>0</v>
      </c>
      <c r="K841" s="214"/>
      <c r="L841" s="214"/>
      <c r="M841" s="190"/>
      <c r="N841" s="205"/>
      <c r="O841" s="190"/>
      <c r="P841" s="190"/>
    </row>
    <row r="842" spans="1:16" ht="15" customHeight="1" x14ac:dyDescent="0.25">
      <c r="A842" s="72" t="s">
        <v>777</v>
      </c>
      <c r="B842" s="64" t="s">
        <v>55</v>
      </c>
      <c r="C842" s="75">
        <v>60.348699999999994</v>
      </c>
      <c r="D842" s="83"/>
      <c r="E842" s="74">
        <v>279.61200000000002</v>
      </c>
      <c r="F842" s="74">
        <v>298.93142999999998</v>
      </c>
      <c r="G842" s="71"/>
      <c r="H842" s="74">
        <v>33.469269999999995</v>
      </c>
      <c r="I842" s="70"/>
      <c r="J842" s="84">
        <v>0</v>
      </c>
      <c r="K842" s="214"/>
      <c r="L842" s="214"/>
      <c r="M842" s="190"/>
      <c r="N842" s="124"/>
      <c r="O842" s="190"/>
      <c r="P842" s="190"/>
    </row>
    <row r="843" spans="1:16" ht="15" customHeight="1" x14ac:dyDescent="0.25">
      <c r="A843" s="72" t="s">
        <v>778</v>
      </c>
      <c r="B843" s="64" t="s">
        <v>55</v>
      </c>
      <c r="C843" s="75">
        <v>914.87750000000005</v>
      </c>
      <c r="D843" s="83"/>
      <c r="E843" s="74">
        <v>1197.7653400000002</v>
      </c>
      <c r="F843" s="74">
        <v>972.45444999999995</v>
      </c>
      <c r="G843" s="71"/>
      <c r="H843" s="74">
        <v>1132.34664</v>
      </c>
      <c r="I843" s="70"/>
      <c r="J843" s="84">
        <v>0</v>
      </c>
      <c r="K843" s="214"/>
      <c r="L843" s="214"/>
      <c r="M843" s="190"/>
      <c r="N843" s="190"/>
      <c r="O843" s="190"/>
      <c r="P843" s="190"/>
    </row>
    <row r="844" spans="1:16" ht="15" customHeight="1" x14ac:dyDescent="0.25">
      <c r="A844" s="72" t="s">
        <v>779</v>
      </c>
      <c r="B844" s="64" t="s">
        <v>55</v>
      </c>
      <c r="C844" s="75">
        <v>324.76276000000001</v>
      </c>
      <c r="D844" s="83"/>
      <c r="E844" s="74">
        <v>601.10606000000007</v>
      </c>
      <c r="F844" s="74">
        <v>475.99131</v>
      </c>
      <c r="G844" s="71"/>
      <c r="H844" s="74">
        <v>449.87751000000003</v>
      </c>
      <c r="I844" s="70"/>
      <c r="J844" s="84">
        <v>0</v>
      </c>
      <c r="K844" s="214"/>
      <c r="L844" s="214"/>
      <c r="M844" s="190"/>
      <c r="N844" s="190"/>
      <c r="O844" s="190"/>
      <c r="P844" s="190"/>
    </row>
    <row r="845" spans="1:16" ht="15" customHeight="1" x14ac:dyDescent="0.25">
      <c r="A845" s="72" t="s">
        <v>780</v>
      </c>
      <c r="B845" s="64" t="s">
        <v>55</v>
      </c>
      <c r="C845" s="75">
        <v>459.90071999999998</v>
      </c>
      <c r="D845" s="83"/>
      <c r="E845" s="74">
        <v>730.25568999999996</v>
      </c>
      <c r="F845" s="74">
        <v>611.41512</v>
      </c>
      <c r="G845" s="71"/>
      <c r="H845" s="74">
        <v>555.78965000000005</v>
      </c>
      <c r="I845" s="70"/>
      <c r="J845" s="84">
        <v>0</v>
      </c>
      <c r="K845" s="214"/>
      <c r="L845" s="214"/>
      <c r="M845" s="190"/>
      <c r="N845" s="190"/>
      <c r="O845" s="190"/>
      <c r="P845" s="190"/>
    </row>
    <row r="846" spans="1:16" ht="15" customHeight="1" x14ac:dyDescent="0.25">
      <c r="A846" s="72" t="s">
        <v>781</v>
      </c>
      <c r="B846" s="64" t="s">
        <v>55</v>
      </c>
      <c r="C846" s="75">
        <v>353.01844</v>
      </c>
      <c r="D846" s="83"/>
      <c r="E846" s="74">
        <v>576.70100000000002</v>
      </c>
      <c r="F846" s="74">
        <v>571.97924999999998</v>
      </c>
      <c r="G846" s="71"/>
      <c r="H846" s="74">
        <v>344.18877000000003</v>
      </c>
      <c r="I846" s="70"/>
      <c r="J846" s="84">
        <v>0</v>
      </c>
      <c r="K846" s="214"/>
      <c r="L846" s="214"/>
      <c r="M846" s="190"/>
      <c r="N846" s="124"/>
      <c r="O846" s="190"/>
      <c r="P846" s="190"/>
    </row>
    <row r="847" spans="1:16" ht="15" customHeight="1" x14ac:dyDescent="0.25">
      <c r="A847" s="72" t="s">
        <v>782</v>
      </c>
      <c r="B847" s="64" t="s">
        <v>55</v>
      </c>
      <c r="C847" s="75">
        <v>690.27467000000001</v>
      </c>
      <c r="D847" s="83"/>
      <c r="E847" s="74">
        <v>924.63644999999997</v>
      </c>
      <c r="F847" s="74">
        <v>785.44623000000001</v>
      </c>
      <c r="G847" s="71"/>
      <c r="H847" s="74">
        <v>827.95479</v>
      </c>
      <c r="I847" s="70"/>
      <c r="J847" s="84">
        <v>0</v>
      </c>
      <c r="K847" s="214"/>
      <c r="L847" s="214"/>
      <c r="M847" s="190"/>
      <c r="N847" s="190"/>
      <c r="O847" s="190"/>
      <c r="P847" s="190"/>
    </row>
    <row r="848" spans="1:16" ht="15" customHeight="1" x14ac:dyDescent="0.25">
      <c r="A848" s="72" t="s">
        <v>783</v>
      </c>
      <c r="B848" s="64" t="s">
        <v>55</v>
      </c>
      <c r="C848" s="75">
        <v>524.12272999999993</v>
      </c>
      <c r="D848" s="83"/>
      <c r="E848" s="74">
        <v>461.51400000000001</v>
      </c>
      <c r="F848" s="74">
        <v>393.94673999999998</v>
      </c>
      <c r="G848" s="71"/>
      <c r="H848" s="74">
        <v>657.55199000000005</v>
      </c>
      <c r="I848" s="70"/>
      <c r="J848" s="84">
        <v>0</v>
      </c>
      <c r="K848" s="214"/>
      <c r="L848" s="214"/>
      <c r="M848" s="190"/>
      <c r="N848" s="124"/>
      <c r="O848" s="190"/>
      <c r="P848" s="190"/>
    </row>
    <row r="849" spans="1:16" ht="15" customHeight="1" x14ac:dyDescent="0.25">
      <c r="A849" s="72" t="s">
        <v>784</v>
      </c>
      <c r="B849" s="64" t="s">
        <v>55</v>
      </c>
      <c r="C849" s="75">
        <v>194.84307999999999</v>
      </c>
      <c r="D849" s="83"/>
      <c r="E849" s="74">
        <v>476.42078000000004</v>
      </c>
      <c r="F849" s="74">
        <v>367.57713000000001</v>
      </c>
      <c r="G849" s="71"/>
      <c r="H849" s="74">
        <v>307.46992999999998</v>
      </c>
      <c r="I849" s="70"/>
      <c r="J849" s="84">
        <v>0</v>
      </c>
      <c r="K849" s="214"/>
      <c r="L849" s="214"/>
      <c r="M849" s="190"/>
      <c r="N849" s="190"/>
      <c r="O849" s="190"/>
      <c r="P849" s="190"/>
    </row>
    <row r="850" spans="1:16" ht="15" customHeight="1" x14ac:dyDescent="0.25">
      <c r="A850" s="72" t="s">
        <v>785</v>
      </c>
      <c r="B850" s="64" t="s">
        <v>55</v>
      </c>
      <c r="C850" s="75">
        <v>710.55138999999997</v>
      </c>
      <c r="D850" s="83"/>
      <c r="E850" s="74">
        <v>555.88117</v>
      </c>
      <c r="F850" s="74">
        <v>358.98942999999997</v>
      </c>
      <c r="G850" s="71"/>
      <c r="H850" s="74">
        <v>875.98047999999994</v>
      </c>
      <c r="I850" s="70"/>
      <c r="J850" s="84">
        <v>0</v>
      </c>
      <c r="K850" s="214"/>
      <c r="L850" s="214"/>
      <c r="M850" s="190"/>
      <c r="N850" s="190"/>
      <c r="O850" s="190"/>
      <c r="P850" s="190"/>
    </row>
    <row r="851" spans="1:16" ht="15" customHeight="1" x14ac:dyDescent="0.25">
      <c r="A851" s="72" t="s">
        <v>3265</v>
      </c>
      <c r="B851" s="64" t="s">
        <v>55</v>
      </c>
      <c r="C851" s="75">
        <v>99.561839999999989</v>
      </c>
      <c r="D851" s="83"/>
      <c r="E851" s="74">
        <v>1309.5281</v>
      </c>
      <c r="F851" s="74">
        <v>1047.0124499999999</v>
      </c>
      <c r="G851" s="71"/>
      <c r="H851" s="74">
        <v>365.62230999999997</v>
      </c>
      <c r="I851" s="70"/>
      <c r="J851" s="84">
        <v>0</v>
      </c>
      <c r="K851" s="214"/>
      <c r="L851" s="214"/>
      <c r="M851" s="190"/>
      <c r="N851" s="205"/>
      <c r="O851" s="190"/>
      <c r="P851" s="190"/>
    </row>
    <row r="852" spans="1:16" ht="15" customHeight="1" x14ac:dyDescent="0.25">
      <c r="A852" s="72" t="s">
        <v>786</v>
      </c>
      <c r="B852" s="64" t="s">
        <v>55</v>
      </c>
      <c r="C852" s="75">
        <v>738.93624999999997</v>
      </c>
      <c r="D852" s="83"/>
      <c r="E852" s="74">
        <v>863.48464999999999</v>
      </c>
      <c r="F852" s="74">
        <v>815.66980000000001</v>
      </c>
      <c r="G852" s="71"/>
      <c r="H852" s="74">
        <v>807.92795000000001</v>
      </c>
      <c r="I852" s="70"/>
      <c r="J852" s="84">
        <v>0</v>
      </c>
      <c r="K852" s="214"/>
      <c r="L852" s="214"/>
      <c r="M852" s="190"/>
      <c r="N852" s="190"/>
      <c r="O852" s="190"/>
      <c r="P852" s="190"/>
    </row>
    <row r="853" spans="1:16" ht="15" customHeight="1" x14ac:dyDescent="0.25">
      <c r="A853" s="72" t="s">
        <v>787</v>
      </c>
      <c r="B853" s="64" t="s">
        <v>55</v>
      </c>
      <c r="C853" s="75">
        <v>103.0441</v>
      </c>
      <c r="D853" s="83"/>
      <c r="E853" s="74">
        <v>289.20094</v>
      </c>
      <c r="F853" s="74">
        <v>257.42848000000004</v>
      </c>
      <c r="G853" s="71"/>
      <c r="H853" s="74">
        <v>134.81656000000001</v>
      </c>
      <c r="I853" s="70"/>
      <c r="J853" s="84">
        <v>0</v>
      </c>
      <c r="K853" s="214"/>
      <c r="L853" s="214"/>
      <c r="M853" s="190"/>
      <c r="N853" s="190"/>
      <c r="O853" s="190"/>
      <c r="P853" s="190"/>
    </row>
    <row r="854" spans="1:16" ht="15" customHeight="1" x14ac:dyDescent="0.25">
      <c r="A854" s="72" t="s">
        <v>3266</v>
      </c>
      <c r="B854" s="64" t="s">
        <v>55</v>
      </c>
      <c r="C854" s="75">
        <v>129.99506</v>
      </c>
      <c r="D854" s="83"/>
      <c r="E854" s="74">
        <v>180.43799999999999</v>
      </c>
      <c r="F854" s="74">
        <v>187.72946999999999</v>
      </c>
      <c r="G854" s="71"/>
      <c r="H854" s="74">
        <v>123.07279</v>
      </c>
      <c r="I854" s="70"/>
      <c r="J854" s="84">
        <v>0</v>
      </c>
      <c r="K854" s="214"/>
      <c r="L854" s="214"/>
      <c r="M854" s="190"/>
      <c r="N854" s="124"/>
      <c r="O854" s="190"/>
      <c r="P854" s="190"/>
    </row>
    <row r="855" spans="1:16" ht="15" customHeight="1" x14ac:dyDescent="0.25">
      <c r="A855" s="72" t="s">
        <v>788</v>
      </c>
      <c r="B855" s="64" t="s">
        <v>55</v>
      </c>
      <c r="C855" s="75">
        <v>98.380600000000001</v>
      </c>
      <c r="D855" s="83"/>
      <c r="E855" s="74">
        <v>62.817410000000002</v>
      </c>
      <c r="F855" s="74">
        <v>35.213010000000004</v>
      </c>
      <c r="G855" s="71"/>
      <c r="H855" s="74">
        <v>125.985</v>
      </c>
      <c r="I855" s="70"/>
      <c r="J855" s="84">
        <v>0</v>
      </c>
      <c r="K855" s="214"/>
      <c r="L855" s="214"/>
      <c r="M855" s="190"/>
      <c r="N855" s="190"/>
      <c r="O855" s="190"/>
      <c r="P855" s="190"/>
    </row>
    <row r="856" spans="1:16" ht="15.75" customHeight="1" x14ac:dyDescent="0.25">
      <c r="A856" s="72" t="s">
        <v>789</v>
      </c>
      <c r="B856" s="64" t="s">
        <v>55</v>
      </c>
      <c r="C856" s="75">
        <v>238.01526999999999</v>
      </c>
      <c r="D856" s="83"/>
      <c r="E856" s="74">
        <v>232.02132</v>
      </c>
      <c r="F856" s="74">
        <v>185.01854999999998</v>
      </c>
      <c r="G856" s="71"/>
      <c r="H856" s="74">
        <v>285.01803999999998</v>
      </c>
      <c r="I856" s="70"/>
      <c r="J856" s="84">
        <v>0</v>
      </c>
      <c r="K856" s="214"/>
      <c r="L856" s="214"/>
      <c r="M856" s="190"/>
      <c r="N856" s="190"/>
      <c r="O856" s="190"/>
      <c r="P856" s="190"/>
    </row>
    <row r="857" spans="1:16" ht="15.75" customHeight="1" x14ac:dyDescent="0.25">
      <c r="A857" s="72" t="s">
        <v>790</v>
      </c>
      <c r="B857" s="64" t="s">
        <v>55</v>
      </c>
      <c r="C857" s="75">
        <v>207.72729999999999</v>
      </c>
      <c r="D857" s="83"/>
      <c r="E857" s="74">
        <v>334.55065000000002</v>
      </c>
      <c r="F857" s="74">
        <v>254.41051000000002</v>
      </c>
      <c r="G857" s="71"/>
      <c r="H857" s="74">
        <v>286.60699</v>
      </c>
      <c r="I857" s="70"/>
      <c r="J857" s="84">
        <v>0</v>
      </c>
      <c r="K857" s="214"/>
      <c r="L857" s="214"/>
      <c r="M857" s="190"/>
      <c r="N857" s="190"/>
      <c r="O857" s="190"/>
      <c r="P857" s="190"/>
    </row>
    <row r="858" spans="1:16" ht="15.75" customHeight="1" x14ac:dyDescent="0.25">
      <c r="A858" s="72" t="s">
        <v>791</v>
      </c>
      <c r="B858" s="64" t="s">
        <v>55</v>
      </c>
      <c r="C858" s="75">
        <v>308.62243000000001</v>
      </c>
      <c r="D858" s="83"/>
      <c r="E858" s="74">
        <v>373.48293999999999</v>
      </c>
      <c r="F858" s="74">
        <v>252.41283999999999</v>
      </c>
      <c r="G858" s="71"/>
      <c r="H858" s="74">
        <v>355.40584000000001</v>
      </c>
      <c r="I858" s="70"/>
      <c r="J858" s="84">
        <v>0</v>
      </c>
      <c r="K858" s="214"/>
      <c r="L858" s="214"/>
      <c r="M858" s="190"/>
      <c r="N858" s="190"/>
      <c r="O858" s="190"/>
      <c r="P858" s="190"/>
    </row>
    <row r="859" spans="1:16" ht="15.75" customHeight="1" x14ac:dyDescent="0.25">
      <c r="A859" s="72" t="s">
        <v>792</v>
      </c>
      <c r="B859" s="64" t="s">
        <v>55</v>
      </c>
      <c r="C859" s="75">
        <v>411.90436</v>
      </c>
      <c r="D859" s="83"/>
      <c r="E859" s="74">
        <v>557.06020999999998</v>
      </c>
      <c r="F859" s="74">
        <v>453.97553000000005</v>
      </c>
      <c r="G859" s="71"/>
      <c r="H859" s="74">
        <v>514.19353000000001</v>
      </c>
      <c r="I859" s="70"/>
      <c r="J859" s="84">
        <v>0</v>
      </c>
      <c r="K859" s="214"/>
      <c r="L859" s="214"/>
      <c r="M859" s="190"/>
      <c r="N859" s="190"/>
      <c r="O859" s="190"/>
      <c r="P859" s="190"/>
    </row>
    <row r="860" spans="1:16" ht="15" customHeight="1" x14ac:dyDescent="0.25">
      <c r="A860" s="72" t="s">
        <v>793</v>
      </c>
      <c r="B860" s="64" t="s">
        <v>55</v>
      </c>
      <c r="C860" s="75">
        <v>769.32038999999997</v>
      </c>
      <c r="D860" s="83"/>
      <c r="E860" s="74">
        <v>736.69461999999999</v>
      </c>
      <c r="F860" s="74">
        <v>473.56296000000003</v>
      </c>
      <c r="G860" s="71"/>
      <c r="H860" s="74">
        <v>1026.20705</v>
      </c>
      <c r="I860" s="70"/>
      <c r="J860" s="84">
        <v>0</v>
      </c>
      <c r="K860" s="214"/>
      <c r="L860" s="214"/>
      <c r="M860" s="190"/>
      <c r="N860" s="190"/>
      <c r="O860" s="190"/>
      <c r="P860" s="190"/>
    </row>
    <row r="861" spans="1:16" ht="15" customHeight="1" x14ac:dyDescent="0.25">
      <c r="A861" s="72" t="s">
        <v>794</v>
      </c>
      <c r="B861" s="64" t="s">
        <v>55</v>
      </c>
      <c r="C861" s="75">
        <v>15.59816</v>
      </c>
      <c r="D861" s="83"/>
      <c r="E861" s="74">
        <v>93.477029999999999</v>
      </c>
      <c r="F861" s="74">
        <v>83.005630000000011</v>
      </c>
      <c r="G861" s="71"/>
      <c r="H861" s="74">
        <v>26.069560000000003</v>
      </c>
      <c r="I861" s="70"/>
      <c r="J861" s="84">
        <v>0</v>
      </c>
      <c r="K861" s="214"/>
      <c r="L861" s="214"/>
      <c r="M861" s="190"/>
      <c r="N861" s="190"/>
      <c r="O861" s="190"/>
      <c r="P861" s="190"/>
    </row>
    <row r="862" spans="1:16" ht="15" customHeight="1" x14ac:dyDescent="0.25">
      <c r="A862" s="72" t="s">
        <v>795</v>
      </c>
      <c r="B862" s="64" t="s">
        <v>55</v>
      </c>
      <c r="C862" s="75">
        <v>143.24254999999999</v>
      </c>
      <c r="D862" s="83"/>
      <c r="E862" s="74">
        <v>103.38975000000001</v>
      </c>
      <c r="F862" s="74">
        <v>116.87559</v>
      </c>
      <c r="G862" s="71"/>
      <c r="H862" s="74">
        <v>129.85050999999999</v>
      </c>
      <c r="I862" s="70"/>
      <c r="J862" s="84">
        <v>0</v>
      </c>
      <c r="K862" s="214"/>
      <c r="L862" s="214"/>
      <c r="M862" s="190"/>
      <c r="N862" s="190"/>
      <c r="O862" s="190"/>
      <c r="P862" s="190"/>
    </row>
    <row r="863" spans="1:16" ht="15" customHeight="1" x14ac:dyDescent="0.25">
      <c r="A863" s="72" t="s">
        <v>796</v>
      </c>
      <c r="B863" s="64" t="s">
        <v>55</v>
      </c>
      <c r="C863" s="75">
        <v>119.729</v>
      </c>
      <c r="D863" s="83"/>
      <c r="E863" s="74">
        <v>103.22054</v>
      </c>
      <c r="F863" s="74">
        <v>48.607370000000003</v>
      </c>
      <c r="G863" s="71"/>
      <c r="H863" s="74">
        <v>174.33962</v>
      </c>
      <c r="I863" s="70"/>
      <c r="J863" s="84">
        <v>0</v>
      </c>
      <c r="K863" s="214"/>
      <c r="L863" s="214"/>
      <c r="M863" s="190"/>
      <c r="N863" s="190"/>
      <c r="O863" s="190"/>
      <c r="P863" s="190"/>
    </row>
    <row r="864" spans="1:16" ht="15" customHeight="1" x14ac:dyDescent="0.25">
      <c r="A864" s="72" t="s">
        <v>797</v>
      </c>
      <c r="B864" s="64" t="s">
        <v>55</v>
      </c>
      <c r="C864" s="75">
        <v>20.028029999999998</v>
      </c>
      <c r="D864" s="83"/>
      <c r="E864" s="74">
        <v>94.455210000000008</v>
      </c>
      <c r="F864" s="74">
        <v>78.873339999999999</v>
      </c>
      <c r="G864" s="71"/>
      <c r="H864" s="74">
        <v>35.609900000000003</v>
      </c>
      <c r="I864" s="70"/>
      <c r="J864" s="84">
        <v>0</v>
      </c>
      <c r="K864" s="214"/>
      <c r="L864" s="214"/>
      <c r="M864" s="190"/>
      <c r="N864" s="190"/>
      <c r="O864" s="190"/>
      <c r="P864" s="190"/>
    </row>
    <row r="865" spans="1:16" ht="15" customHeight="1" x14ac:dyDescent="0.25">
      <c r="A865" s="72" t="s">
        <v>798</v>
      </c>
      <c r="B865" s="64" t="s">
        <v>55</v>
      </c>
      <c r="C865" s="75">
        <v>222.14775</v>
      </c>
      <c r="D865" s="83"/>
      <c r="E865" s="74">
        <v>150.56519</v>
      </c>
      <c r="F865" s="74">
        <v>78.502850000000009</v>
      </c>
      <c r="G865" s="71"/>
      <c r="H865" s="74">
        <v>294.21009000000004</v>
      </c>
      <c r="I865" s="70"/>
      <c r="J865" s="84">
        <v>0</v>
      </c>
      <c r="K865" s="214"/>
      <c r="L865" s="214"/>
      <c r="M865" s="190"/>
      <c r="N865" s="190"/>
      <c r="O865" s="190"/>
      <c r="P865" s="190"/>
    </row>
    <row r="866" spans="1:16" ht="15" customHeight="1" x14ac:dyDescent="0.25">
      <c r="A866" s="72" t="s">
        <v>799</v>
      </c>
      <c r="B866" s="64" t="s">
        <v>55</v>
      </c>
      <c r="C866" s="75">
        <v>248.87105</v>
      </c>
      <c r="D866" s="83"/>
      <c r="E866" s="74">
        <v>158.59899999999999</v>
      </c>
      <c r="F866" s="74">
        <v>102.2741</v>
      </c>
      <c r="G866" s="71"/>
      <c r="H866" s="74">
        <v>305.19595000000004</v>
      </c>
      <c r="I866" s="70"/>
      <c r="J866" s="84">
        <v>0</v>
      </c>
      <c r="K866" s="214"/>
      <c r="L866" s="214"/>
      <c r="M866" s="190"/>
      <c r="N866" s="124"/>
      <c r="O866" s="190"/>
      <c r="P866" s="190"/>
    </row>
    <row r="867" spans="1:16" ht="15" customHeight="1" x14ac:dyDescent="0.25">
      <c r="A867" s="72" t="s">
        <v>800</v>
      </c>
      <c r="B867" s="64" t="s">
        <v>55</v>
      </c>
      <c r="C867" s="75">
        <v>95.095169999999996</v>
      </c>
      <c r="D867" s="83"/>
      <c r="E867" s="74">
        <v>152.55664000000002</v>
      </c>
      <c r="F867" s="74">
        <v>123.62855</v>
      </c>
      <c r="G867" s="71"/>
      <c r="H867" s="74">
        <v>91.862070000000003</v>
      </c>
      <c r="I867" s="70"/>
      <c r="J867" s="84">
        <v>0</v>
      </c>
      <c r="K867" s="214"/>
      <c r="L867" s="214"/>
      <c r="M867" s="190"/>
      <c r="N867" s="190"/>
      <c r="O867" s="190"/>
      <c r="P867" s="190"/>
    </row>
    <row r="868" spans="1:16" ht="15" customHeight="1" x14ac:dyDescent="0.25">
      <c r="A868" s="72" t="s">
        <v>801</v>
      </c>
      <c r="B868" s="64" t="s">
        <v>55</v>
      </c>
      <c r="C868" s="75">
        <v>498.65411</v>
      </c>
      <c r="D868" s="83"/>
      <c r="E868" s="74">
        <v>503.57938999999999</v>
      </c>
      <c r="F868" s="74">
        <v>475.81309999999996</v>
      </c>
      <c r="G868" s="71"/>
      <c r="H868" s="74">
        <v>537.32849999999996</v>
      </c>
      <c r="I868" s="70"/>
      <c r="J868" s="84">
        <v>0</v>
      </c>
      <c r="K868" s="214"/>
      <c r="L868" s="214"/>
      <c r="M868" s="190"/>
      <c r="N868" s="190"/>
      <c r="O868" s="190"/>
      <c r="P868" s="190"/>
    </row>
    <row r="869" spans="1:16" ht="15" customHeight="1" x14ac:dyDescent="0.25">
      <c r="A869" s="72" t="s">
        <v>802</v>
      </c>
      <c r="B869" s="64" t="s">
        <v>55</v>
      </c>
      <c r="C869" s="75">
        <v>484.04682000000003</v>
      </c>
      <c r="D869" s="83"/>
      <c r="E869" s="74">
        <v>422.72417999999999</v>
      </c>
      <c r="F869" s="74">
        <v>298.91809000000001</v>
      </c>
      <c r="G869" s="71"/>
      <c r="H869" s="74">
        <v>588.76095999999995</v>
      </c>
      <c r="I869" s="70"/>
      <c r="J869" s="84">
        <v>0</v>
      </c>
      <c r="K869" s="214"/>
      <c r="L869" s="214"/>
      <c r="M869" s="190"/>
      <c r="N869" s="190"/>
      <c r="O869" s="190"/>
      <c r="P869" s="190"/>
    </row>
    <row r="870" spans="1:16" ht="15" customHeight="1" x14ac:dyDescent="0.25">
      <c r="A870" s="72" t="s">
        <v>3267</v>
      </c>
      <c r="B870" s="64" t="s">
        <v>55</v>
      </c>
      <c r="C870" s="75">
        <v>553.61477000000002</v>
      </c>
      <c r="D870" s="83"/>
      <c r="E870" s="74">
        <v>435.08100000000002</v>
      </c>
      <c r="F870" s="74">
        <v>432.72143</v>
      </c>
      <c r="G870" s="71"/>
      <c r="H870" s="74">
        <v>550.33914000000004</v>
      </c>
      <c r="I870" s="70"/>
      <c r="J870" s="84">
        <v>0</v>
      </c>
      <c r="K870" s="214"/>
      <c r="L870" s="214"/>
      <c r="M870" s="190"/>
      <c r="N870" s="124"/>
      <c r="O870" s="190"/>
      <c r="P870" s="190"/>
    </row>
    <row r="871" spans="1:16" ht="15" customHeight="1" x14ac:dyDescent="0.25">
      <c r="A871" s="72" t="s">
        <v>803</v>
      </c>
      <c r="B871" s="64" t="s">
        <v>55</v>
      </c>
      <c r="C871" s="75">
        <v>129.87210000000002</v>
      </c>
      <c r="D871" s="83"/>
      <c r="E871" s="74">
        <v>187.49549999999999</v>
      </c>
      <c r="F871" s="74">
        <v>155.88300000000001</v>
      </c>
      <c r="G871" s="71"/>
      <c r="H871" s="74">
        <v>159.23339999999999</v>
      </c>
      <c r="I871" s="70"/>
      <c r="J871" s="84">
        <v>0</v>
      </c>
      <c r="K871" s="214"/>
      <c r="L871" s="214"/>
      <c r="M871" s="190"/>
      <c r="N871" s="205"/>
      <c r="O871" s="190"/>
      <c r="P871" s="190"/>
    </row>
    <row r="872" spans="1:16" ht="15" customHeight="1" x14ac:dyDescent="0.25">
      <c r="A872" s="72" t="s">
        <v>804</v>
      </c>
      <c r="B872" s="64" t="s">
        <v>55</v>
      </c>
      <c r="C872" s="75">
        <v>79.076800000000006</v>
      </c>
      <c r="D872" s="83"/>
      <c r="E872" s="74">
        <v>76.017939999999996</v>
      </c>
      <c r="F872" s="74">
        <v>53.757199999999997</v>
      </c>
      <c r="G872" s="71"/>
      <c r="H872" s="74">
        <v>101.33753999999999</v>
      </c>
      <c r="I872" s="70"/>
      <c r="J872" s="84">
        <v>0</v>
      </c>
      <c r="K872" s="214"/>
      <c r="L872" s="214"/>
      <c r="M872" s="190"/>
      <c r="N872" s="190"/>
      <c r="O872" s="190"/>
      <c r="P872" s="190"/>
    </row>
    <row r="873" spans="1:16" ht="15" customHeight="1" x14ac:dyDescent="0.25">
      <c r="A873" s="72" t="s">
        <v>805</v>
      </c>
      <c r="B873" s="64" t="s">
        <v>55</v>
      </c>
      <c r="C873" s="75">
        <v>39.917199999999994</v>
      </c>
      <c r="D873" s="83"/>
      <c r="E873" s="74">
        <v>68.242000000000004</v>
      </c>
      <c r="F873" s="74">
        <v>68.474360000000004</v>
      </c>
      <c r="G873" s="71"/>
      <c r="H873" s="74">
        <v>39.684839999999994</v>
      </c>
      <c r="I873" s="70"/>
      <c r="J873" s="84">
        <v>0</v>
      </c>
      <c r="K873" s="214"/>
      <c r="L873" s="214"/>
      <c r="M873" s="190"/>
      <c r="N873" s="124"/>
      <c r="O873" s="190"/>
      <c r="P873" s="190"/>
    </row>
    <row r="874" spans="1:16" ht="15" customHeight="1" x14ac:dyDescent="0.25">
      <c r="A874" s="72" t="s">
        <v>806</v>
      </c>
      <c r="B874" s="64" t="s">
        <v>55</v>
      </c>
      <c r="C874" s="75">
        <v>71.544300000000007</v>
      </c>
      <c r="D874" s="83"/>
      <c r="E874" s="74">
        <v>70.839079999999996</v>
      </c>
      <c r="F874" s="74">
        <v>43.968629999999997</v>
      </c>
      <c r="G874" s="71"/>
      <c r="H874" s="74">
        <v>98.414749999999998</v>
      </c>
      <c r="I874" s="70"/>
      <c r="J874" s="84">
        <v>0</v>
      </c>
      <c r="K874" s="214"/>
      <c r="L874" s="214"/>
      <c r="M874" s="190"/>
      <c r="N874" s="190"/>
      <c r="O874" s="190"/>
      <c r="P874" s="190"/>
    </row>
    <row r="875" spans="1:16" ht="15" customHeight="1" x14ac:dyDescent="0.25">
      <c r="A875" s="72" t="s">
        <v>807</v>
      </c>
      <c r="B875" s="64" t="s">
        <v>55</v>
      </c>
      <c r="C875" s="75">
        <v>154.28020999999998</v>
      </c>
      <c r="D875" s="83"/>
      <c r="E875" s="74">
        <v>74.79486</v>
      </c>
      <c r="F875" s="74">
        <v>73.651240000000001</v>
      </c>
      <c r="G875" s="71"/>
      <c r="H875" s="74">
        <v>155.42382999999998</v>
      </c>
      <c r="I875" s="70"/>
      <c r="J875" s="84">
        <v>0</v>
      </c>
      <c r="K875" s="214"/>
      <c r="L875" s="214"/>
      <c r="M875" s="190"/>
      <c r="N875" s="190"/>
      <c r="O875" s="190"/>
      <c r="P875" s="190"/>
    </row>
    <row r="876" spans="1:16" ht="15" customHeight="1" x14ac:dyDescent="0.25">
      <c r="A876" s="72" t="s">
        <v>808</v>
      </c>
      <c r="B876" s="64" t="s">
        <v>55</v>
      </c>
      <c r="C876" s="75">
        <v>123.71661999999999</v>
      </c>
      <c r="D876" s="83"/>
      <c r="E876" s="74">
        <v>72.712360000000004</v>
      </c>
      <c r="F876" s="74">
        <v>42.142189999999999</v>
      </c>
      <c r="G876" s="71"/>
      <c r="H876" s="74">
        <v>154.28679</v>
      </c>
      <c r="I876" s="70"/>
      <c r="J876" s="84">
        <v>0</v>
      </c>
      <c r="K876" s="214"/>
      <c r="L876" s="214"/>
      <c r="M876" s="190"/>
      <c r="N876" s="190"/>
      <c r="O876" s="190"/>
      <c r="P876" s="190"/>
    </row>
    <row r="877" spans="1:16" ht="15" customHeight="1" x14ac:dyDescent="0.25">
      <c r="A877" s="72" t="s">
        <v>809</v>
      </c>
      <c r="B877" s="64" t="s">
        <v>55</v>
      </c>
      <c r="C877" s="75">
        <v>103.5132</v>
      </c>
      <c r="D877" s="83"/>
      <c r="E877" s="74">
        <v>75.554490000000001</v>
      </c>
      <c r="F877" s="74">
        <v>71.737399999999994</v>
      </c>
      <c r="G877" s="71"/>
      <c r="H877" s="74">
        <v>107.33028999999999</v>
      </c>
      <c r="I877" s="70"/>
      <c r="J877" s="84">
        <v>0</v>
      </c>
      <c r="K877" s="214"/>
      <c r="L877" s="214"/>
      <c r="M877" s="190"/>
      <c r="N877" s="190"/>
      <c r="O877" s="190"/>
      <c r="P877" s="190"/>
    </row>
    <row r="878" spans="1:16" ht="15" customHeight="1" x14ac:dyDescent="0.25">
      <c r="A878" s="72" t="s">
        <v>810</v>
      </c>
      <c r="B878" s="64" t="s">
        <v>55</v>
      </c>
      <c r="C878" s="75">
        <v>44.920949999999998</v>
      </c>
      <c r="D878" s="83"/>
      <c r="E878" s="74">
        <v>69.265960000000007</v>
      </c>
      <c r="F878" s="74">
        <v>45.576779999999999</v>
      </c>
      <c r="G878" s="71"/>
      <c r="H878" s="74">
        <v>67.195729999999998</v>
      </c>
      <c r="I878" s="70"/>
      <c r="J878" s="84">
        <v>0</v>
      </c>
      <c r="K878" s="214"/>
      <c r="L878" s="214"/>
      <c r="M878" s="190"/>
      <c r="N878" s="190"/>
      <c r="O878" s="190"/>
      <c r="P878" s="190"/>
    </row>
    <row r="879" spans="1:16" ht="15" customHeight="1" x14ac:dyDescent="0.25">
      <c r="A879" s="72" t="s">
        <v>811</v>
      </c>
      <c r="B879" s="64" t="s">
        <v>55</v>
      </c>
      <c r="C879" s="75">
        <v>72.223050000000001</v>
      </c>
      <c r="D879" s="83"/>
      <c r="E879" s="74">
        <v>69.642219999999995</v>
      </c>
      <c r="F879" s="74">
        <v>50.602830000000004</v>
      </c>
      <c r="G879" s="71"/>
      <c r="H879" s="74">
        <v>91.262439999999998</v>
      </c>
      <c r="I879" s="70"/>
      <c r="J879" s="84">
        <v>0</v>
      </c>
      <c r="K879" s="214"/>
      <c r="L879" s="214"/>
      <c r="M879" s="190"/>
      <c r="N879" s="190"/>
      <c r="O879" s="190"/>
      <c r="P879" s="190"/>
    </row>
    <row r="880" spans="1:16" ht="15" customHeight="1" x14ac:dyDescent="0.25">
      <c r="A880" s="72" t="s">
        <v>812</v>
      </c>
      <c r="B880" s="64" t="s">
        <v>55</v>
      </c>
      <c r="C880" s="75">
        <v>41.30556</v>
      </c>
      <c r="D880" s="83"/>
      <c r="E880" s="74">
        <v>65.037959999999998</v>
      </c>
      <c r="F880" s="74">
        <v>46.371839999999999</v>
      </c>
      <c r="G880" s="71"/>
      <c r="H880" s="74">
        <v>59.971679999999999</v>
      </c>
      <c r="I880" s="70"/>
      <c r="J880" s="84">
        <v>0</v>
      </c>
      <c r="K880" s="214"/>
      <c r="L880" s="214"/>
      <c r="M880" s="190"/>
      <c r="N880" s="190"/>
      <c r="O880" s="190"/>
      <c r="P880" s="190"/>
    </row>
    <row r="881" spans="1:16" ht="15" customHeight="1" x14ac:dyDescent="0.25">
      <c r="A881" s="72" t="s">
        <v>813</v>
      </c>
      <c r="B881" s="64" t="s">
        <v>55</v>
      </c>
      <c r="C881" s="75">
        <v>72.618449999999996</v>
      </c>
      <c r="D881" s="83"/>
      <c r="E881" s="74">
        <v>70.155050000000003</v>
      </c>
      <c r="F881" s="74">
        <v>49.295370000000005</v>
      </c>
      <c r="G881" s="71"/>
      <c r="H881" s="74">
        <v>93.478130000000007</v>
      </c>
      <c r="I881" s="70"/>
      <c r="J881" s="84">
        <v>0</v>
      </c>
      <c r="K881" s="214"/>
      <c r="L881" s="214"/>
      <c r="M881" s="190"/>
      <c r="N881" s="190"/>
      <c r="O881" s="190"/>
      <c r="P881" s="190"/>
    </row>
    <row r="882" spans="1:16" ht="15" customHeight="1" x14ac:dyDescent="0.25">
      <c r="A882" s="72" t="s">
        <v>814</v>
      </c>
      <c r="B882" s="64" t="s">
        <v>55</v>
      </c>
      <c r="C882" s="75">
        <v>147.31081</v>
      </c>
      <c r="D882" s="83"/>
      <c r="E882" s="74">
        <v>82.162109999999998</v>
      </c>
      <c r="F882" s="74">
        <v>32.298049999999996</v>
      </c>
      <c r="G882" s="71"/>
      <c r="H882" s="74">
        <v>197.17487</v>
      </c>
      <c r="I882" s="70"/>
      <c r="J882" s="84">
        <v>0</v>
      </c>
      <c r="K882" s="214"/>
      <c r="L882" s="214"/>
      <c r="M882" s="190"/>
      <c r="N882" s="190"/>
      <c r="O882" s="190"/>
      <c r="P882" s="190"/>
    </row>
    <row r="883" spans="1:16" ht="15" customHeight="1" x14ac:dyDescent="0.25">
      <c r="A883" s="72" t="s">
        <v>815</v>
      </c>
      <c r="B883" s="64" t="s">
        <v>55</v>
      </c>
      <c r="C883" s="75">
        <v>42.116</v>
      </c>
      <c r="D883" s="83"/>
      <c r="E883" s="74">
        <v>59.204459999999997</v>
      </c>
      <c r="F883" s="74">
        <v>30.896450000000002</v>
      </c>
      <c r="G883" s="71"/>
      <c r="H883" s="74">
        <v>70.054059999999993</v>
      </c>
      <c r="I883" s="70"/>
      <c r="J883" s="84">
        <v>0</v>
      </c>
      <c r="K883" s="214"/>
      <c r="L883" s="214"/>
      <c r="M883" s="190"/>
      <c r="N883" s="190"/>
      <c r="O883" s="190"/>
      <c r="P883" s="190"/>
    </row>
    <row r="884" spans="1:16" ht="15" customHeight="1" x14ac:dyDescent="0.25">
      <c r="A884" s="72" t="s">
        <v>816</v>
      </c>
      <c r="B884" s="64" t="s">
        <v>55</v>
      </c>
      <c r="C884" s="75">
        <v>72.949820000000003</v>
      </c>
      <c r="D884" s="83"/>
      <c r="E884" s="74">
        <v>67.806029999999993</v>
      </c>
      <c r="F884" s="74">
        <v>51.650210000000001</v>
      </c>
      <c r="G884" s="71"/>
      <c r="H884" s="74">
        <v>68.353440000000006</v>
      </c>
      <c r="I884" s="70"/>
      <c r="J884" s="84">
        <v>0</v>
      </c>
      <c r="K884" s="214"/>
      <c r="L884" s="214"/>
      <c r="M884" s="190"/>
      <c r="N884" s="190"/>
      <c r="O884" s="190"/>
      <c r="P884" s="190"/>
    </row>
    <row r="885" spans="1:16" ht="15" customHeight="1" x14ac:dyDescent="0.25">
      <c r="A885" s="72" t="s">
        <v>817</v>
      </c>
      <c r="B885" s="64" t="s">
        <v>55</v>
      </c>
      <c r="C885" s="75">
        <v>66.860350000000011</v>
      </c>
      <c r="D885" s="83"/>
      <c r="E885" s="74">
        <v>74.717500000000001</v>
      </c>
      <c r="F885" s="74">
        <v>88.784520000000001</v>
      </c>
      <c r="G885" s="71"/>
      <c r="H885" s="74">
        <v>52.476230000000001</v>
      </c>
      <c r="I885" s="70"/>
      <c r="J885" s="84">
        <v>0</v>
      </c>
      <c r="K885" s="214"/>
      <c r="L885" s="214"/>
      <c r="M885" s="190"/>
      <c r="N885" s="205"/>
      <c r="O885" s="190"/>
      <c r="P885" s="190"/>
    </row>
    <row r="886" spans="1:16" ht="15" customHeight="1" x14ac:dyDescent="0.25">
      <c r="A886" s="72" t="s">
        <v>818</v>
      </c>
      <c r="B886" s="64" t="s">
        <v>55</v>
      </c>
      <c r="C886" s="75">
        <v>84.86036</v>
      </c>
      <c r="D886" s="83"/>
      <c r="E886" s="74">
        <v>71.808789999999988</v>
      </c>
      <c r="F886" s="74">
        <v>43.527949999999997</v>
      </c>
      <c r="G886" s="71"/>
      <c r="H886" s="74">
        <v>113.1412</v>
      </c>
      <c r="I886" s="70"/>
      <c r="J886" s="84">
        <v>0</v>
      </c>
      <c r="K886" s="214"/>
      <c r="L886" s="214"/>
      <c r="M886" s="190"/>
      <c r="N886" s="190"/>
      <c r="O886" s="190"/>
      <c r="P886" s="190"/>
    </row>
    <row r="887" spans="1:16" ht="15" customHeight="1" x14ac:dyDescent="0.25">
      <c r="A887" s="72" t="s">
        <v>819</v>
      </c>
      <c r="B887" s="64" t="s">
        <v>55</v>
      </c>
      <c r="C887" s="75">
        <v>95.0184</v>
      </c>
      <c r="D887" s="83"/>
      <c r="E887" s="74">
        <v>72.569500000000005</v>
      </c>
      <c r="F887" s="74">
        <v>39.969070000000002</v>
      </c>
      <c r="G887" s="71"/>
      <c r="H887" s="74">
        <v>127.61883</v>
      </c>
      <c r="I887" s="70"/>
      <c r="J887" s="84">
        <v>0</v>
      </c>
      <c r="K887" s="214"/>
      <c r="L887" s="214"/>
      <c r="M887" s="190"/>
      <c r="N887" s="205"/>
      <c r="O887" s="190"/>
      <c r="P887" s="190"/>
    </row>
    <row r="888" spans="1:16" ht="15" customHeight="1" x14ac:dyDescent="0.25">
      <c r="A888" s="72" t="s">
        <v>820</v>
      </c>
      <c r="B888" s="64" t="s">
        <v>55</v>
      </c>
      <c r="C888" s="75">
        <v>482.27296000000001</v>
      </c>
      <c r="D888" s="83"/>
      <c r="E888" s="74">
        <v>471.50630999999998</v>
      </c>
      <c r="F888" s="74">
        <v>435.42771000000005</v>
      </c>
      <c r="G888" s="71"/>
      <c r="H888" s="74">
        <v>517.16836000000001</v>
      </c>
      <c r="I888" s="70"/>
      <c r="J888" s="84">
        <v>0</v>
      </c>
      <c r="K888" s="214"/>
      <c r="L888" s="214"/>
      <c r="M888" s="190"/>
      <c r="N888" s="190"/>
      <c r="O888" s="190"/>
      <c r="P888" s="190"/>
    </row>
    <row r="889" spans="1:16" ht="15" customHeight="1" x14ac:dyDescent="0.25">
      <c r="A889" s="72" t="s">
        <v>821</v>
      </c>
      <c r="B889" s="64" t="s">
        <v>55</v>
      </c>
      <c r="C889" s="75">
        <v>104.96923</v>
      </c>
      <c r="D889" s="83"/>
      <c r="E889" s="74">
        <v>298.72353000000004</v>
      </c>
      <c r="F889" s="74">
        <v>258.95923999999997</v>
      </c>
      <c r="G889" s="71"/>
      <c r="H889" s="74">
        <v>144.73352</v>
      </c>
      <c r="I889" s="70"/>
      <c r="J889" s="84">
        <v>0</v>
      </c>
      <c r="K889" s="214"/>
      <c r="L889" s="214"/>
      <c r="M889" s="190"/>
      <c r="N889" s="190"/>
      <c r="O889" s="190"/>
      <c r="P889" s="190"/>
    </row>
    <row r="890" spans="1:16" ht="15" customHeight="1" x14ac:dyDescent="0.25">
      <c r="A890" s="72" t="s">
        <v>822</v>
      </c>
      <c r="B890" s="64" t="s">
        <v>55</v>
      </c>
      <c r="C890" s="75">
        <v>329.11324999999999</v>
      </c>
      <c r="D890" s="83"/>
      <c r="E890" s="74">
        <v>430.53271000000001</v>
      </c>
      <c r="F890" s="74">
        <v>381.75203000000005</v>
      </c>
      <c r="G890" s="71"/>
      <c r="H890" s="74">
        <v>364.55187999999998</v>
      </c>
      <c r="I890" s="70"/>
      <c r="J890" s="84">
        <v>0</v>
      </c>
      <c r="K890" s="214"/>
      <c r="L890" s="214"/>
      <c r="M890" s="190"/>
      <c r="N890" s="190"/>
      <c r="O890" s="190"/>
      <c r="P890" s="190"/>
    </row>
    <row r="891" spans="1:16" ht="15" customHeight="1" x14ac:dyDescent="0.25">
      <c r="A891" s="72" t="s">
        <v>823</v>
      </c>
      <c r="B891" s="64" t="s">
        <v>55</v>
      </c>
      <c r="C891" s="75">
        <v>271.09525000000002</v>
      </c>
      <c r="D891" s="83"/>
      <c r="E891" s="74">
        <v>464.79995000000002</v>
      </c>
      <c r="F891" s="74">
        <v>422.99732</v>
      </c>
      <c r="G891" s="71"/>
      <c r="H891" s="74">
        <v>313.89578</v>
      </c>
      <c r="I891" s="70"/>
      <c r="J891" s="84">
        <v>0</v>
      </c>
      <c r="K891" s="214"/>
      <c r="L891" s="214"/>
      <c r="M891" s="190"/>
      <c r="N891" s="190"/>
      <c r="O891" s="190"/>
      <c r="P891" s="190"/>
    </row>
    <row r="892" spans="1:16" ht="15" customHeight="1" x14ac:dyDescent="0.25">
      <c r="A892" s="72" t="s">
        <v>3268</v>
      </c>
      <c r="B892" s="64" t="s">
        <v>55</v>
      </c>
      <c r="C892" s="75">
        <v>427.42770000000002</v>
      </c>
      <c r="D892" s="83"/>
      <c r="E892" s="74">
        <v>436.65350000000001</v>
      </c>
      <c r="F892" s="74">
        <v>345.86025999999998</v>
      </c>
      <c r="G892" s="71"/>
      <c r="H892" s="74">
        <v>510.47318999999999</v>
      </c>
      <c r="I892" s="70"/>
      <c r="J892" s="84">
        <v>0</v>
      </c>
      <c r="K892" s="214"/>
      <c r="L892" s="214"/>
      <c r="M892" s="190"/>
      <c r="N892" s="205"/>
      <c r="O892" s="190"/>
      <c r="P892" s="190"/>
    </row>
    <row r="893" spans="1:16" ht="15" customHeight="1" x14ac:dyDescent="0.25">
      <c r="A893" s="72" t="s">
        <v>3269</v>
      </c>
      <c r="B893" s="64" t="s">
        <v>55</v>
      </c>
      <c r="C893" s="75">
        <v>215.69349</v>
      </c>
      <c r="D893" s="83"/>
      <c r="E893" s="74">
        <v>391.44454999999999</v>
      </c>
      <c r="F893" s="74">
        <v>353.43271999999996</v>
      </c>
      <c r="G893" s="71"/>
      <c r="H893" s="74">
        <v>252.68382</v>
      </c>
      <c r="I893" s="70"/>
      <c r="J893" s="84">
        <v>0</v>
      </c>
      <c r="K893" s="214"/>
      <c r="L893" s="214"/>
      <c r="M893" s="190"/>
      <c r="N893" s="190"/>
      <c r="O893" s="190"/>
      <c r="P893" s="190"/>
    </row>
    <row r="894" spans="1:16" ht="15" customHeight="1" x14ac:dyDescent="0.25">
      <c r="A894" s="72" t="s">
        <v>824</v>
      </c>
      <c r="B894" s="64" t="s">
        <v>55</v>
      </c>
      <c r="C894" s="75">
        <v>414.45027000000005</v>
      </c>
      <c r="D894" s="83"/>
      <c r="E894" s="74">
        <v>812.59378000000004</v>
      </c>
      <c r="F894" s="74">
        <v>686.16561000000002</v>
      </c>
      <c r="G894" s="71"/>
      <c r="H894" s="74">
        <v>461.04947999999996</v>
      </c>
      <c r="I894" s="70"/>
      <c r="J894" s="84">
        <v>0</v>
      </c>
      <c r="K894" s="214"/>
      <c r="L894" s="214"/>
      <c r="M894" s="190"/>
      <c r="N894" s="190"/>
      <c r="O894" s="190"/>
      <c r="P894" s="190"/>
    </row>
    <row r="895" spans="1:16" ht="15" customHeight="1" x14ac:dyDescent="0.25">
      <c r="A895" s="72" t="s">
        <v>825</v>
      </c>
      <c r="B895" s="64" t="s">
        <v>55</v>
      </c>
      <c r="C895" s="75">
        <v>596.92134999999996</v>
      </c>
      <c r="D895" s="83"/>
      <c r="E895" s="74">
        <v>659.06753000000003</v>
      </c>
      <c r="F895" s="74">
        <v>475.42926</v>
      </c>
      <c r="G895" s="71"/>
      <c r="H895" s="74">
        <v>749.22626000000002</v>
      </c>
      <c r="I895" s="70"/>
      <c r="J895" s="84">
        <v>0</v>
      </c>
      <c r="K895" s="214"/>
      <c r="L895" s="214"/>
      <c r="M895" s="190"/>
      <c r="N895" s="190"/>
      <c r="O895" s="190"/>
      <c r="P895" s="190"/>
    </row>
    <row r="896" spans="1:16" ht="15" customHeight="1" x14ac:dyDescent="0.25">
      <c r="A896" s="72" t="s">
        <v>3270</v>
      </c>
      <c r="B896" s="64" t="s">
        <v>55</v>
      </c>
      <c r="C896" s="75">
        <v>154.00402</v>
      </c>
      <c r="D896" s="83"/>
      <c r="E896" s="74">
        <v>309.45</v>
      </c>
      <c r="F896" s="74">
        <v>361.81252000000001</v>
      </c>
      <c r="G896" s="71"/>
      <c r="H896" s="74">
        <v>99.547300000000007</v>
      </c>
      <c r="I896" s="70"/>
      <c r="J896" s="84">
        <v>0</v>
      </c>
      <c r="K896" s="214"/>
      <c r="L896" s="214"/>
      <c r="M896" s="190"/>
      <c r="N896" s="124"/>
      <c r="O896" s="190"/>
      <c r="P896" s="190"/>
    </row>
    <row r="897" spans="1:16" ht="15" customHeight="1" x14ac:dyDescent="0.25">
      <c r="A897" s="72" t="s">
        <v>826</v>
      </c>
      <c r="B897" s="64" t="s">
        <v>55</v>
      </c>
      <c r="C897" s="75">
        <v>285.31583000000001</v>
      </c>
      <c r="D897" s="83"/>
      <c r="E897" s="74">
        <v>467.11111999999997</v>
      </c>
      <c r="F897" s="74">
        <v>414.62633</v>
      </c>
      <c r="G897" s="71"/>
      <c r="H897" s="74">
        <v>337.80061999999998</v>
      </c>
      <c r="I897" s="70"/>
      <c r="J897" s="84">
        <v>0</v>
      </c>
      <c r="K897" s="214"/>
      <c r="L897" s="214"/>
      <c r="M897" s="190"/>
      <c r="N897" s="190"/>
      <c r="O897" s="190"/>
      <c r="P897" s="190"/>
    </row>
    <row r="898" spans="1:16" ht="15" customHeight="1" x14ac:dyDescent="0.25">
      <c r="A898" s="72" t="s">
        <v>3271</v>
      </c>
      <c r="B898" s="64" t="s">
        <v>55</v>
      </c>
      <c r="C898" s="75">
        <v>733.75350000000003</v>
      </c>
      <c r="D898" s="83"/>
      <c r="E898" s="74">
        <v>703.34400000000005</v>
      </c>
      <c r="F898" s="74">
        <v>622.69985999999994</v>
      </c>
      <c r="G898" s="71"/>
      <c r="H898" s="74">
        <v>735.93743999999992</v>
      </c>
      <c r="I898" s="70"/>
      <c r="J898" s="84">
        <v>0</v>
      </c>
      <c r="K898" s="214"/>
      <c r="L898" s="214"/>
      <c r="M898" s="190"/>
      <c r="N898" s="124"/>
      <c r="O898" s="190"/>
      <c r="P898" s="190"/>
    </row>
    <row r="899" spans="1:16" ht="15" customHeight="1" x14ac:dyDescent="0.25">
      <c r="A899" s="72" t="s">
        <v>827</v>
      </c>
      <c r="B899" s="64" t="s">
        <v>55</v>
      </c>
      <c r="C899" s="75">
        <v>323.37103000000002</v>
      </c>
      <c r="D899" s="83"/>
      <c r="E899" s="74">
        <v>449.11144999999999</v>
      </c>
      <c r="F899" s="74">
        <v>439.54534000000001</v>
      </c>
      <c r="G899" s="71"/>
      <c r="H899" s="74">
        <v>332.93714</v>
      </c>
      <c r="I899" s="70"/>
      <c r="J899" s="84">
        <v>0</v>
      </c>
      <c r="K899" s="214"/>
      <c r="L899" s="214"/>
      <c r="M899" s="190"/>
      <c r="N899" s="190"/>
      <c r="O899" s="190"/>
      <c r="P899" s="190"/>
    </row>
    <row r="900" spans="1:16" ht="15" customHeight="1" x14ac:dyDescent="0.25">
      <c r="A900" s="72" t="s">
        <v>3272</v>
      </c>
      <c r="B900" s="64" t="s">
        <v>55</v>
      </c>
      <c r="C900" s="75">
        <v>567.45990000000006</v>
      </c>
      <c r="D900" s="83"/>
      <c r="E900" s="74">
        <v>586.173</v>
      </c>
      <c r="F900" s="74">
        <v>512.08465000000001</v>
      </c>
      <c r="G900" s="71"/>
      <c r="H900" s="74">
        <v>620.92325000000005</v>
      </c>
      <c r="I900" s="70"/>
      <c r="J900" s="84">
        <v>0</v>
      </c>
      <c r="K900" s="214"/>
      <c r="L900" s="214"/>
      <c r="M900" s="190"/>
      <c r="N900" s="124"/>
      <c r="O900" s="190"/>
      <c r="P900" s="190"/>
    </row>
    <row r="901" spans="1:16" ht="15" customHeight="1" x14ac:dyDescent="0.25">
      <c r="A901" s="72" t="s">
        <v>828</v>
      </c>
      <c r="B901" s="64" t="s">
        <v>55</v>
      </c>
      <c r="C901" s="75">
        <v>233.19670000000002</v>
      </c>
      <c r="D901" s="83"/>
      <c r="E901" s="74">
        <v>392.31646999999998</v>
      </c>
      <c r="F901" s="74">
        <v>307.50069000000002</v>
      </c>
      <c r="G901" s="71"/>
      <c r="H901" s="74">
        <v>318.01247999999998</v>
      </c>
      <c r="I901" s="70"/>
      <c r="J901" s="84">
        <v>0</v>
      </c>
      <c r="K901" s="214"/>
      <c r="L901" s="214"/>
      <c r="M901" s="190"/>
      <c r="N901" s="190"/>
      <c r="O901" s="190"/>
      <c r="P901" s="190"/>
    </row>
    <row r="902" spans="1:16" ht="15" customHeight="1" x14ac:dyDescent="0.25">
      <c r="A902" s="72" t="s">
        <v>3273</v>
      </c>
      <c r="B902" s="64" t="s">
        <v>55</v>
      </c>
      <c r="C902" s="75">
        <v>1167.0103799999999</v>
      </c>
      <c r="D902" s="83"/>
      <c r="E902" s="74">
        <v>920.08399999999995</v>
      </c>
      <c r="F902" s="74">
        <v>694.48493000000008</v>
      </c>
      <c r="G902" s="71"/>
      <c r="H902" s="74">
        <v>1392.6094499999999</v>
      </c>
      <c r="I902" s="70"/>
      <c r="J902" s="84">
        <v>0</v>
      </c>
      <c r="K902" s="214"/>
      <c r="L902" s="214"/>
      <c r="M902" s="190"/>
      <c r="N902" s="124"/>
      <c r="O902" s="190"/>
      <c r="P902" s="190"/>
    </row>
    <row r="903" spans="1:16" ht="15" customHeight="1" x14ac:dyDescent="0.25">
      <c r="A903" s="72" t="s">
        <v>829</v>
      </c>
      <c r="B903" s="64" t="s">
        <v>55</v>
      </c>
      <c r="C903" s="75">
        <v>197.41725</v>
      </c>
      <c r="D903" s="83"/>
      <c r="E903" s="74">
        <v>343.00040999999999</v>
      </c>
      <c r="F903" s="74">
        <v>300.64064000000002</v>
      </c>
      <c r="G903" s="71"/>
      <c r="H903" s="74">
        <v>246.54582000000002</v>
      </c>
      <c r="I903" s="70"/>
      <c r="J903" s="84">
        <v>0</v>
      </c>
      <c r="K903" s="214"/>
      <c r="L903" s="214"/>
      <c r="M903" s="190"/>
      <c r="N903" s="190"/>
      <c r="O903" s="190"/>
      <c r="P903" s="190"/>
    </row>
    <row r="904" spans="1:16" ht="15" customHeight="1" x14ac:dyDescent="0.25">
      <c r="A904" s="72" t="s">
        <v>3274</v>
      </c>
      <c r="B904" s="64" t="s">
        <v>55</v>
      </c>
      <c r="C904" s="75">
        <v>473.68124999999998</v>
      </c>
      <c r="D904" s="83"/>
      <c r="E904" s="74">
        <v>718.88</v>
      </c>
      <c r="F904" s="74">
        <v>669.41975000000002</v>
      </c>
      <c r="G904" s="71"/>
      <c r="H904" s="74">
        <v>522.93110000000001</v>
      </c>
      <c r="I904" s="70"/>
      <c r="J904" s="84">
        <v>0</v>
      </c>
      <c r="K904" s="214"/>
      <c r="L904" s="214"/>
      <c r="M904" s="190"/>
      <c r="N904" s="124"/>
      <c r="O904" s="190"/>
      <c r="P904" s="190"/>
    </row>
    <row r="905" spans="1:16" ht="15" customHeight="1" x14ac:dyDescent="0.25">
      <c r="A905" s="72" t="s">
        <v>830</v>
      </c>
      <c r="B905" s="64" t="s">
        <v>55</v>
      </c>
      <c r="C905" s="75">
        <v>240.01349999999999</v>
      </c>
      <c r="D905" s="83"/>
      <c r="E905" s="74">
        <v>383.79115000000002</v>
      </c>
      <c r="F905" s="74">
        <v>309.10804999999999</v>
      </c>
      <c r="G905" s="71"/>
      <c r="H905" s="74">
        <v>314.69659999999999</v>
      </c>
      <c r="I905" s="70"/>
      <c r="J905" s="84">
        <v>0</v>
      </c>
      <c r="K905" s="214"/>
      <c r="L905" s="214"/>
      <c r="M905" s="190"/>
      <c r="N905" s="190"/>
      <c r="O905" s="190"/>
      <c r="P905" s="190"/>
    </row>
    <row r="906" spans="1:16" ht="15" customHeight="1" x14ac:dyDescent="0.25">
      <c r="A906" s="72" t="s">
        <v>3275</v>
      </c>
      <c r="B906" s="64" t="s">
        <v>55</v>
      </c>
      <c r="C906" s="75">
        <v>108.7363</v>
      </c>
      <c r="D906" s="83"/>
      <c r="E906" s="74">
        <v>407.77499999999998</v>
      </c>
      <c r="F906" s="74">
        <v>324.34267</v>
      </c>
      <c r="G906" s="71"/>
      <c r="H906" s="74">
        <v>191.68482999999998</v>
      </c>
      <c r="I906" s="70"/>
      <c r="J906" s="84">
        <v>0</v>
      </c>
      <c r="K906" s="214"/>
      <c r="L906" s="214"/>
      <c r="M906" s="190"/>
      <c r="N906" s="124"/>
      <c r="O906" s="190"/>
      <c r="P906" s="190"/>
    </row>
    <row r="907" spans="1:16" ht="15" customHeight="1" x14ac:dyDescent="0.25">
      <c r="A907" s="72" t="s">
        <v>831</v>
      </c>
      <c r="B907" s="64" t="s">
        <v>55</v>
      </c>
      <c r="C907" s="75">
        <v>234.29939999999999</v>
      </c>
      <c r="D907" s="83"/>
      <c r="E907" s="74">
        <v>770.92678999999998</v>
      </c>
      <c r="F907" s="74">
        <v>629.09116000000006</v>
      </c>
      <c r="G907" s="71"/>
      <c r="H907" s="74">
        <v>259.3372</v>
      </c>
      <c r="I907" s="70"/>
      <c r="J907" s="84">
        <v>0</v>
      </c>
      <c r="K907" s="214"/>
      <c r="L907" s="214"/>
      <c r="M907" s="190"/>
      <c r="N907" s="190"/>
      <c r="O907" s="190"/>
      <c r="P907" s="190"/>
    </row>
    <row r="908" spans="1:16" ht="15" customHeight="1" x14ac:dyDescent="0.25">
      <c r="A908" s="72" t="s">
        <v>832</v>
      </c>
      <c r="B908" s="64" t="s">
        <v>55</v>
      </c>
      <c r="C908" s="75">
        <v>920.03885000000002</v>
      </c>
      <c r="D908" s="83"/>
      <c r="E908" s="74">
        <v>922.41531999999995</v>
      </c>
      <c r="F908" s="74">
        <v>813.52395999999999</v>
      </c>
      <c r="G908" s="71"/>
      <c r="H908" s="74">
        <v>930.56842000000006</v>
      </c>
      <c r="I908" s="70"/>
      <c r="J908" s="84">
        <v>0</v>
      </c>
      <c r="K908" s="214"/>
      <c r="L908" s="214"/>
      <c r="M908" s="190"/>
      <c r="N908" s="190"/>
      <c r="O908" s="190"/>
      <c r="P908" s="190"/>
    </row>
    <row r="909" spans="1:16" ht="15" customHeight="1" x14ac:dyDescent="0.25">
      <c r="A909" s="72" t="s">
        <v>833</v>
      </c>
      <c r="B909" s="64" t="s">
        <v>55</v>
      </c>
      <c r="C909" s="75">
        <v>1074.9909299999999</v>
      </c>
      <c r="D909" s="83"/>
      <c r="E909" s="74">
        <v>916.74408999999991</v>
      </c>
      <c r="F909" s="74">
        <v>765.13401999999996</v>
      </c>
      <c r="G909" s="71"/>
      <c r="H909" s="74">
        <v>1183.3608200000001</v>
      </c>
      <c r="I909" s="70"/>
      <c r="J909" s="84">
        <v>0</v>
      </c>
      <c r="K909" s="214"/>
      <c r="L909" s="214"/>
      <c r="M909" s="190"/>
      <c r="N909" s="190"/>
      <c r="O909" s="190"/>
      <c r="P909" s="190"/>
    </row>
    <row r="910" spans="1:16" ht="15" customHeight="1" x14ac:dyDescent="0.25">
      <c r="A910" s="72" t="s">
        <v>834</v>
      </c>
      <c r="B910" s="64" t="s">
        <v>55</v>
      </c>
      <c r="C910" s="75">
        <v>209.82945999999998</v>
      </c>
      <c r="D910" s="83"/>
      <c r="E910" s="74">
        <v>430.78803999999997</v>
      </c>
      <c r="F910" s="74">
        <v>375.33315000000005</v>
      </c>
      <c r="G910" s="71"/>
      <c r="H910" s="74">
        <v>265.28434999999996</v>
      </c>
      <c r="I910" s="70"/>
      <c r="J910" s="84">
        <v>0</v>
      </c>
      <c r="K910" s="214"/>
      <c r="L910" s="214"/>
      <c r="M910" s="190"/>
      <c r="N910" s="190"/>
      <c r="O910" s="190"/>
      <c r="P910" s="190"/>
    </row>
    <row r="911" spans="1:16" ht="15" customHeight="1" x14ac:dyDescent="0.25">
      <c r="A911" s="72" t="s">
        <v>835</v>
      </c>
      <c r="B911" s="64" t="s">
        <v>55</v>
      </c>
      <c r="C911" s="75">
        <v>748.12768000000005</v>
      </c>
      <c r="D911" s="83"/>
      <c r="E911" s="74">
        <v>577.65056000000004</v>
      </c>
      <c r="F911" s="74">
        <v>573.49727000000007</v>
      </c>
      <c r="G911" s="71"/>
      <c r="H911" s="74">
        <v>784.05137000000002</v>
      </c>
      <c r="I911" s="70"/>
      <c r="J911" s="84">
        <v>0</v>
      </c>
      <c r="K911" s="214"/>
      <c r="L911" s="214"/>
      <c r="M911" s="190"/>
      <c r="N911" s="190"/>
      <c r="O911" s="190"/>
      <c r="P911" s="190"/>
    </row>
    <row r="912" spans="1:16" ht="15" customHeight="1" x14ac:dyDescent="0.25">
      <c r="A912" s="72" t="s">
        <v>836</v>
      </c>
      <c r="B912" s="64" t="s">
        <v>55</v>
      </c>
      <c r="C912" s="75">
        <v>202.61539999999999</v>
      </c>
      <c r="D912" s="83"/>
      <c r="E912" s="74">
        <v>504.88850000000002</v>
      </c>
      <c r="F912" s="74">
        <v>451.38984999999997</v>
      </c>
      <c r="G912" s="71"/>
      <c r="H912" s="74">
        <v>273.07468999999998</v>
      </c>
      <c r="I912" s="70"/>
      <c r="J912" s="84">
        <v>0</v>
      </c>
      <c r="K912" s="214"/>
      <c r="L912" s="214"/>
      <c r="M912" s="190"/>
      <c r="N912" s="205"/>
      <c r="O912" s="190"/>
      <c r="P912" s="190"/>
    </row>
    <row r="913" spans="1:16" ht="15" customHeight="1" x14ac:dyDescent="0.25">
      <c r="A913" s="72" t="s">
        <v>3276</v>
      </c>
      <c r="B913" s="64" t="s">
        <v>55</v>
      </c>
      <c r="C913" s="75">
        <v>1063.1800800000001</v>
      </c>
      <c r="D913" s="83"/>
      <c r="E913" s="74">
        <v>680.33600000000001</v>
      </c>
      <c r="F913" s="74">
        <v>442.28409000000005</v>
      </c>
      <c r="G913" s="71"/>
      <c r="H913" s="74">
        <v>1210.0211899999999</v>
      </c>
      <c r="I913" s="70"/>
      <c r="J913" s="84">
        <v>0</v>
      </c>
      <c r="K913" s="214"/>
      <c r="L913" s="214"/>
      <c r="M913" s="190"/>
      <c r="N913" s="124"/>
      <c r="O913" s="190"/>
      <c r="P913" s="190"/>
    </row>
    <row r="914" spans="1:16" ht="15" customHeight="1" x14ac:dyDescent="0.25">
      <c r="A914" s="72" t="s">
        <v>837</v>
      </c>
      <c r="B914" s="64" t="s">
        <v>55</v>
      </c>
      <c r="C914" s="75">
        <v>915.72584999999992</v>
      </c>
      <c r="D914" s="83"/>
      <c r="E914" s="74">
        <v>759.92942000000005</v>
      </c>
      <c r="F914" s="74">
        <v>700.35642000000007</v>
      </c>
      <c r="G914" s="71"/>
      <c r="H914" s="74"/>
      <c r="I914" s="74">
        <v>-30.55838</v>
      </c>
      <c r="J914" s="84">
        <v>0</v>
      </c>
      <c r="K914" s="214"/>
      <c r="L914" s="214"/>
      <c r="M914" s="190"/>
      <c r="N914" s="190"/>
      <c r="O914" s="190"/>
      <c r="P914" s="190"/>
    </row>
    <row r="915" spans="1:16" ht="15" customHeight="1" x14ac:dyDescent="0.25">
      <c r="A915" s="72" t="s">
        <v>3277</v>
      </c>
      <c r="B915" s="64" t="s">
        <v>55</v>
      </c>
      <c r="C915" s="75">
        <v>325.46037999999999</v>
      </c>
      <c r="D915" s="83"/>
      <c r="E915" s="74">
        <v>621.91600000000005</v>
      </c>
      <c r="F915" s="74">
        <v>602.38148000000001</v>
      </c>
      <c r="G915" s="71"/>
      <c r="H915" s="74">
        <v>342.99609999999996</v>
      </c>
      <c r="I915" s="70"/>
      <c r="J915" s="84">
        <v>0</v>
      </c>
      <c r="K915" s="214"/>
      <c r="L915" s="214"/>
      <c r="M915" s="190"/>
      <c r="N915" s="124"/>
      <c r="O915" s="190"/>
      <c r="P915" s="190"/>
    </row>
    <row r="916" spans="1:16" ht="15" customHeight="1" x14ac:dyDescent="0.25">
      <c r="A916" s="72" t="s">
        <v>3278</v>
      </c>
      <c r="B916" s="64" t="s">
        <v>55</v>
      </c>
      <c r="C916" s="75">
        <v>771.73392000000001</v>
      </c>
      <c r="D916" s="83"/>
      <c r="E916" s="74">
        <v>499.21199999999999</v>
      </c>
      <c r="F916" s="74">
        <v>370.26703000000003</v>
      </c>
      <c r="G916" s="71"/>
      <c r="H916" s="74">
        <v>900.67889000000002</v>
      </c>
      <c r="I916" s="70"/>
      <c r="J916" s="84">
        <v>0</v>
      </c>
      <c r="K916" s="214"/>
      <c r="L916" s="214"/>
      <c r="M916" s="190"/>
      <c r="N916" s="124"/>
      <c r="O916" s="190"/>
      <c r="P916" s="190"/>
    </row>
    <row r="917" spans="1:16" ht="15" customHeight="1" x14ac:dyDescent="0.25">
      <c r="A917" s="72" t="s">
        <v>3279</v>
      </c>
      <c r="B917" s="64" t="s">
        <v>55</v>
      </c>
      <c r="C917" s="75">
        <v>302.19691999999998</v>
      </c>
      <c r="D917" s="83"/>
      <c r="E917" s="74">
        <v>436.685</v>
      </c>
      <c r="F917" s="74">
        <v>425.42934000000002</v>
      </c>
      <c r="G917" s="71"/>
      <c r="H917" s="74">
        <v>313.55538000000001</v>
      </c>
      <c r="I917" s="70"/>
      <c r="J917" s="84">
        <v>0</v>
      </c>
      <c r="K917" s="214"/>
      <c r="L917" s="214"/>
      <c r="M917" s="190"/>
      <c r="N917" s="124"/>
      <c r="O917" s="190"/>
      <c r="P917" s="190"/>
    </row>
    <row r="918" spans="1:16" ht="15" customHeight="1" x14ac:dyDescent="0.25">
      <c r="A918" s="72" t="s">
        <v>3280</v>
      </c>
      <c r="B918" s="64" t="s">
        <v>55</v>
      </c>
      <c r="C918" s="75">
        <v>374.42435999999998</v>
      </c>
      <c r="D918" s="83"/>
      <c r="E918" s="74">
        <v>607.19799999999998</v>
      </c>
      <c r="F918" s="74">
        <v>566.44656999999995</v>
      </c>
      <c r="G918" s="71"/>
      <c r="H918" s="74">
        <v>416.91025000000002</v>
      </c>
      <c r="I918" s="70"/>
      <c r="J918" s="84">
        <v>0</v>
      </c>
      <c r="K918" s="214"/>
      <c r="L918" s="214"/>
      <c r="M918" s="190"/>
      <c r="N918" s="124"/>
      <c r="O918" s="190"/>
      <c r="P918" s="190"/>
    </row>
    <row r="919" spans="1:16" ht="15" customHeight="1" x14ac:dyDescent="0.25">
      <c r="A919" s="72" t="s">
        <v>838</v>
      </c>
      <c r="B919" s="64" t="s">
        <v>55</v>
      </c>
      <c r="C919" s="75">
        <v>219.38031000000001</v>
      </c>
      <c r="D919" s="83"/>
      <c r="E919" s="74">
        <v>336.0967</v>
      </c>
      <c r="F919" s="74">
        <v>248.39660999999998</v>
      </c>
      <c r="G919" s="71"/>
      <c r="H919" s="74">
        <v>307.0804</v>
      </c>
      <c r="I919" s="70"/>
      <c r="J919" s="84">
        <v>0</v>
      </c>
      <c r="K919" s="214"/>
      <c r="L919" s="214"/>
      <c r="M919" s="190"/>
      <c r="N919" s="205"/>
      <c r="O919" s="190"/>
      <c r="P919" s="190"/>
    </row>
    <row r="920" spans="1:16" ht="15" customHeight="1" x14ac:dyDescent="0.25">
      <c r="A920" s="72" t="s">
        <v>842</v>
      </c>
      <c r="B920" s="64" t="s">
        <v>55</v>
      </c>
      <c r="C920" s="75">
        <v>297.73259000000002</v>
      </c>
      <c r="D920" s="83"/>
      <c r="E920" s="74">
        <v>447.38896999999997</v>
      </c>
      <c r="F920" s="74">
        <v>322.12691999999998</v>
      </c>
      <c r="G920" s="71"/>
      <c r="H920" s="74">
        <v>422.64778999999999</v>
      </c>
      <c r="I920" s="70"/>
      <c r="J920" s="84">
        <v>0</v>
      </c>
      <c r="K920" s="214"/>
      <c r="L920" s="214"/>
      <c r="M920" s="190"/>
      <c r="N920" s="190"/>
      <c r="O920" s="190"/>
      <c r="P920" s="190"/>
    </row>
    <row r="921" spans="1:16" ht="15" customHeight="1" x14ac:dyDescent="0.25">
      <c r="A921" s="72" t="s">
        <v>843</v>
      </c>
      <c r="B921" s="64" t="s">
        <v>55</v>
      </c>
      <c r="C921" s="75">
        <v>193.55201</v>
      </c>
      <c r="D921" s="83"/>
      <c r="E921" s="74">
        <v>216.69236999999998</v>
      </c>
      <c r="F921" s="74">
        <v>151.55842999999999</v>
      </c>
      <c r="G921" s="71"/>
      <c r="H921" s="74">
        <v>264.15734999999995</v>
      </c>
      <c r="I921" s="70"/>
      <c r="J921" s="84">
        <v>0</v>
      </c>
      <c r="K921" s="214"/>
      <c r="L921" s="214"/>
      <c r="M921" s="190"/>
      <c r="N921" s="190"/>
      <c r="O921" s="190"/>
      <c r="P921" s="190"/>
    </row>
    <row r="922" spans="1:16" ht="15" customHeight="1" x14ac:dyDescent="0.25">
      <c r="A922" s="72" t="s">
        <v>3281</v>
      </c>
      <c r="B922" s="64" t="s">
        <v>55</v>
      </c>
      <c r="C922" s="75">
        <v>338.80286000000001</v>
      </c>
      <c r="D922" s="83"/>
      <c r="E922" s="74">
        <v>404.16480000000001</v>
      </c>
      <c r="F922" s="74">
        <v>383.47805</v>
      </c>
      <c r="G922" s="71"/>
      <c r="H922" s="74">
        <v>359.02161000000001</v>
      </c>
      <c r="I922" s="70"/>
      <c r="J922" s="84">
        <v>0</v>
      </c>
      <c r="K922" s="214"/>
      <c r="L922" s="214"/>
      <c r="M922" s="190"/>
      <c r="N922" s="205"/>
      <c r="O922" s="190"/>
      <c r="P922" s="190"/>
    </row>
    <row r="923" spans="1:16" ht="15" customHeight="1" x14ac:dyDescent="0.25">
      <c r="A923" s="72" t="s">
        <v>3282</v>
      </c>
      <c r="B923" s="64" t="s">
        <v>55</v>
      </c>
      <c r="C923" s="75">
        <v>438.71125000000001</v>
      </c>
      <c r="D923" s="83"/>
      <c r="E923" s="74">
        <v>553.06269999999995</v>
      </c>
      <c r="F923" s="74">
        <v>432.76908000000003</v>
      </c>
      <c r="G923" s="71"/>
      <c r="H923" s="74">
        <v>544.04656999999997</v>
      </c>
      <c r="I923" s="70"/>
      <c r="J923" s="84">
        <v>0</v>
      </c>
      <c r="K923" s="214"/>
      <c r="L923" s="214"/>
      <c r="M923" s="190"/>
      <c r="N923" s="205"/>
      <c r="O923" s="190"/>
      <c r="P923" s="190"/>
    </row>
    <row r="924" spans="1:16" ht="15" customHeight="1" x14ac:dyDescent="0.25">
      <c r="A924" s="72" t="s">
        <v>845</v>
      </c>
      <c r="B924" s="64" t="s">
        <v>55</v>
      </c>
      <c r="C924" s="75">
        <v>384.35966999999999</v>
      </c>
      <c r="D924" s="83"/>
      <c r="E924" s="74">
        <v>174.52631</v>
      </c>
      <c r="F924" s="74">
        <v>167.70382999999998</v>
      </c>
      <c r="G924" s="71"/>
      <c r="H924" s="74">
        <v>506.77115000000003</v>
      </c>
      <c r="I924" s="70"/>
      <c r="J924" s="84">
        <v>0</v>
      </c>
      <c r="K924" s="214"/>
      <c r="L924" s="214"/>
      <c r="M924" s="190"/>
      <c r="N924" s="190"/>
      <c r="O924" s="190"/>
      <c r="P924" s="190"/>
    </row>
    <row r="925" spans="1:16" ht="15" customHeight="1" x14ac:dyDescent="0.25">
      <c r="A925" s="72" t="s">
        <v>846</v>
      </c>
      <c r="B925" s="64" t="s">
        <v>55</v>
      </c>
      <c r="C925" s="75">
        <v>359.75279999999998</v>
      </c>
      <c r="D925" s="83"/>
      <c r="E925" s="74">
        <v>422.15798999999998</v>
      </c>
      <c r="F925" s="74">
        <v>324.85084999999998</v>
      </c>
      <c r="G925" s="71"/>
      <c r="H925" s="74">
        <v>457.05993999999998</v>
      </c>
      <c r="I925" s="70"/>
      <c r="J925" s="84">
        <v>0</v>
      </c>
      <c r="K925" s="214"/>
      <c r="L925" s="214"/>
      <c r="M925" s="190"/>
      <c r="N925" s="190"/>
      <c r="O925" s="190"/>
      <c r="P925" s="190"/>
    </row>
    <row r="926" spans="1:16" ht="15" customHeight="1" x14ac:dyDescent="0.25">
      <c r="A926" s="72" t="s">
        <v>3283</v>
      </c>
      <c r="B926" s="64" t="s">
        <v>55</v>
      </c>
      <c r="C926" s="75">
        <v>335.61595</v>
      </c>
      <c r="D926" s="83"/>
      <c r="E926" s="74">
        <v>530.12374999999997</v>
      </c>
      <c r="F926" s="74">
        <v>501.08481999999998</v>
      </c>
      <c r="G926" s="71"/>
      <c r="H926" s="74">
        <v>340.10833000000002</v>
      </c>
      <c r="I926" s="70"/>
      <c r="J926" s="84">
        <v>0</v>
      </c>
      <c r="K926" s="214"/>
      <c r="L926" s="214"/>
      <c r="M926" s="190"/>
      <c r="N926" s="190"/>
      <c r="O926" s="190"/>
      <c r="P926" s="190"/>
    </row>
    <row r="927" spans="1:16" ht="15" customHeight="1" x14ac:dyDescent="0.25">
      <c r="A927" s="72" t="s">
        <v>847</v>
      </c>
      <c r="B927" s="64" t="s">
        <v>55</v>
      </c>
      <c r="C927" s="75">
        <v>182.88779</v>
      </c>
      <c r="D927" s="83"/>
      <c r="E927" s="74">
        <v>345.75769000000003</v>
      </c>
      <c r="F927" s="74">
        <v>312.04176000000001</v>
      </c>
      <c r="G927" s="71"/>
      <c r="H927" s="74">
        <v>216.32742000000002</v>
      </c>
      <c r="I927" s="70"/>
      <c r="J927" s="84">
        <v>0</v>
      </c>
      <c r="K927" s="214"/>
      <c r="L927" s="214"/>
      <c r="M927" s="190"/>
      <c r="N927" s="190"/>
      <c r="O927" s="190"/>
      <c r="P927" s="190"/>
    </row>
    <row r="928" spans="1:16" ht="15" customHeight="1" x14ac:dyDescent="0.25">
      <c r="A928" s="72" t="s">
        <v>3284</v>
      </c>
      <c r="B928" s="64" t="s">
        <v>55</v>
      </c>
      <c r="C928" s="75">
        <v>231.53645</v>
      </c>
      <c r="D928" s="83"/>
      <c r="E928" s="74">
        <v>331.7346</v>
      </c>
      <c r="F928" s="74">
        <v>293.33413000000002</v>
      </c>
      <c r="G928" s="71"/>
      <c r="H928" s="74">
        <v>269.93691999999999</v>
      </c>
      <c r="I928" s="70"/>
      <c r="J928" s="84">
        <v>0</v>
      </c>
      <c r="K928" s="214"/>
      <c r="L928" s="214"/>
      <c r="M928" s="190"/>
      <c r="N928" s="205"/>
      <c r="O928" s="190"/>
      <c r="P928" s="190"/>
    </row>
    <row r="929" spans="1:16" ht="15" customHeight="1" x14ac:dyDescent="0.25">
      <c r="A929" s="72" t="s">
        <v>848</v>
      </c>
      <c r="B929" s="64" t="s">
        <v>55</v>
      </c>
      <c r="C929" s="75">
        <v>182.21110999999999</v>
      </c>
      <c r="D929" s="83"/>
      <c r="E929" s="74">
        <v>162.72409999999999</v>
      </c>
      <c r="F929" s="74">
        <v>117.53639</v>
      </c>
      <c r="G929" s="71"/>
      <c r="H929" s="74"/>
      <c r="I929" s="74">
        <v>-3.7454200000000002</v>
      </c>
      <c r="J929" s="84">
        <v>0</v>
      </c>
      <c r="K929" s="214"/>
      <c r="L929" s="214"/>
      <c r="M929" s="190"/>
      <c r="N929" s="205"/>
      <c r="O929" s="190"/>
      <c r="P929" s="190"/>
    </row>
    <row r="930" spans="1:16" ht="15" customHeight="1" x14ac:dyDescent="0.25">
      <c r="A930" s="72" t="s">
        <v>849</v>
      </c>
      <c r="B930" s="64" t="s">
        <v>55</v>
      </c>
      <c r="C930" s="75">
        <v>11.3393</v>
      </c>
      <c r="D930" s="83"/>
      <c r="E930" s="74">
        <v>29.41544</v>
      </c>
      <c r="F930" s="74">
        <v>30.729849999999999</v>
      </c>
      <c r="G930" s="71"/>
      <c r="H930" s="74">
        <v>20.284380000000002</v>
      </c>
      <c r="I930" s="70"/>
      <c r="J930" s="84">
        <v>0</v>
      </c>
      <c r="K930" s="214"/>
      <c r="L930" s="214"/>
      <c r="M930" s="190"/>
      <c r="N930" s="190"/>
      <c r="O930" s="190"/>
      <c r="P930" s="190"/>
    </row>
    <row r="931" spans="1:16" ht="15" customHeight="1" x14ac:dyDescent="0.25">
      <c r="A931" s="72" t="s">
        <v>851</v>
      </c>
      <c r="B931" s="64" t="s">
        <v>55</v>
      </c>
      <c r="C931" s="75">
        <v>188.54004</v>
      </c>
      <c r="D931" s="83"/>
      <c r="E931" s="74">
        <v>236.64815999999999</v>
      </c>
      <c r="F931" s="74">
        <v>174.03887</v>
      </c>
      <c r="G931" s="71"/>
      <c r="H931" s="74">
        <v>251.14932999999999</v>
      </c>
      <c r="I931" s="70"/>
      <c r="J931" s="84">
        <v>0</v>
      </c>
      <c r="K931" s="214"/>
      <c r="L931" s="214"/>
      <c r="M931" s="190"/>
      <c r="N931" s="190"/>
      <c r="O931" s="190"/>
      <c r="P931" s="190"/>
    </row>
    <row r="932" spans="1:16" ht="15" customHeight="1" x14ac:dyDescent="0.25">
      <c r="A932" s="72" t="s">
        <v>852</v>
      </c>
      <c r="B932" s="64" t="s">
        <v>55</v>
      </c>
      <c r="C932" s="75">
        <v>102.98875</v>
      </c>
      <c r="D932" s="83"/>
      <c r="E932" s="74">
        <v>249.41720999999998</v>
      </c>
      <c r="F932" s="74">
        <v>195.87295999999998</v>
      </c>
      <c r="G932" s="71"/>
      <c r="H932" s="74">
        <v>157.05574999999999</v>
      </c>
      <c r="I932" s="70"/>
      <c r="J932" s="84">
        <v>0</v>
      </c>
      <c r="K932" s="214"/>
      <c r="L932" s="214"/>
      <c r="M932" s="190"/>
      <c r="N932" s="190"/>
      <c r="O932" s="190"/>
      <c r="P932" s="190"/>
    </row>
    <row r="933" spans="1:16" ht="15" customHeight="1" x14ac:dyDescent="0.25">
      <c r="A933" s="72" t="s">
        <v>853</v>
      </c>
      <c r="B933" s="64" t="s">
        <v>55</v>
      </c>
      <c r="C933" s="75">
        <v>17.164450000000002</v>
      </c>
      <c r="D933" s="83"/>
      <c r="E933" s="74">
        <v>66.353660000000005</v>
      </c>
      <c r="F933" s="74">
        <v>65.838820000000013</v>
      </c>
      <c r="G933" s="71"/>
      <c r="H933" s="74">
        <v>17.679290000000002</v>
      </c>
      <c r="I933" s="70"/>
      <c r="J933" s="84">
        <v>0</v>
      </c>
      <c r="K933" s="214"/>
      <c r="L933" s="214"/>
      <c r="M933" s="190"/>
      <c r="N933" s="190"/>
      <c r="O933" s="190"/>
      <c r="P933" s="190"/>
    </row>
    <row r="934" spans="1:16" ht="15" customHeight="1" x14ac:dyDescent="0.25">
      <c r="A934" s="72" t="s">
        <v>854</v>
      </c>
      <c r="B934" s="64" t="s">
        <v>55</v>
      </c>
      <c r="C934" s="75">
        <v>154.51770000000002</v>
      </c>
      <c r="D934" s="83"/>
      <c r="E934" s="74">
        <v>382.26168000000001</v>
      </c>
      <c r="F934" s="74">
        <v>360.65487999999999</v>
      </c>
      <c r="G934" s="71"/>
      <c r="H934" s="74">
        <v>186.57859999999999</v>
      </c>
      <c r="I934" s="70"/>
      <c r="J934" s="84">
        <v>0</v>
      </c>
      <c r="K934" s="214"/>
      <c r="L934" s="214"/>
      <c r="M934" s="190"/>
      <c r="N934" s="190"/>
      <c r="O934" s="190"/>
      <c r="P934" s="190"/>
    </row>
    <row r="935" spans="1:16" ht="15" customHeight="1" x14ac:dyDescent="0.25">
      <c r="A935" s="72" t="s">
        <v>3285</v>
      </c>
      <c r="B935" s="64" t="s">
        <v>55</v>
      </c>
      <c r="C935" s="75">
        <v>213.14428000000001</v>
      </c>
      <c r="D935" s="83"/>
      <c r="E935" s="74">
        <v>385.35684999999995</v>
      </c>
      <c r="F935" s="74">
        <v>343.55665000000005</v>
      </c>
      <c r="G935" s="71"/>
      <c r="H935" s="74">
        <v>251.88813000000002</v>
      </c>
      <c r="I935" s="70"/>
      <c r="J935" s="84">
        <v>0</v>
      </c>
      <c r="K935" s="214"/>
      <c r="L935" s="214"/>
      <c r="M935" s="190"/>
      <c r="N935" s="190"/>
      <c r="O935" s="190"/>
      <c r="P935" s="190"/>
    </row>
    <row r="936" spans="1:16" ht="15" customHeight="1" x14ac:dyDescent="0.25">
      <c r="A936" s="72" t="s">
        <v>3286</v>
      </c>
      <c r="B936" s="64" t="s">
        <v>55</v>
      </c>
      <c r="C936" s="75">
        <v>171.09435999999999</v>
      </c>
      <c r="D936" s="83"/>
      <c r="E936" s="74">
        <v>380.3886</v>
      </c>
      <c r="F936" s="74">
        <v>359.72735</v>
      </c>
      <c r="G936" s="71"/>
      <c r="H936" s="74">
        <v>191.75560999999999</v>
      </c>
      <c r="I936" s="70"/>
      <c r="J936" s="84">
        <v>0</v>
      </c>
      <c r="K936" s="214"/>
      <c r="L936" s="214"/>
      <c r="M936" s="190"/>
      <c r="N936" s="205"/>
      <c r="O936" s="190"/>
      <c r="P936" s="190"/>
    </row>
    <row r="937" spans="1:16" ht="15" customHeight="1" x14ac:dyDescent="0.25">
      <c r="A937" s="72" t="s">
        <v>855</v>
      </c>
      <c r="B937" s="64" t="s">
        <v>55</v>
      </c>
      <c r="C937" s="75">
        <v>355.00195000000002</v>
      </c>
      <c r="D937" s="83"/>
      <c r="E937" s="74">
        <v>418.75486999999998</v>
      </c>
      <c r="F937" s="74">
        <v>313.14292</v>
      </c>
      <c r="G937" s="71"/>
      <c r="H937" s="74">
        <v>460.08540000000005</v>
      </c>
      <c r="I937" s="70"/>
      <c r="J937" s="84">
        <v>0</v>
      </c>
      <c r="K937" s="214"/>
      <c r="L937" s="214"/>
      <c r="M937" s="190"/>
      <c r="N937" s="190"/>
      <c r="O937" s="190"/>
      <c r="P937" s="190"/>
    </row>
    <row r="938" spans="1:16" ht="15" customHeight="1" x14ac:dyDescent="0.25">
      <c r="A938" s="72" t="s">
        <v>285</v>
      </c>
      <c r="B938" s="64" t="s">
        <v>55</v>
      </c>
      <c r="C938" s="75">
        <v>223.80135000000001</v>
      </c>
      <c r="D938" s="83"/>
      <c r="E938" s="74">
        <v>343.61306999999999</v>
      </c>
      <c r="F938" s="74">
        <v>275.93824999999998</v>
      </c>
      <c r="G938" s="71"/>
      <c r="H938" s="74">
        <v>286.72784000000001</v>
      </c>
      <c r="I938" s="70"/>
      <c r="J938" s="84">
        <v>0</v>
      </c>
      <c r="K938" s="214"/>
      <c r="L938" s="214"/>
      <c r="M938" s="190"/>
      <c r="N938" s="190"/>
      <c r="O938" s="190"/>
      <c r="P938" s="190"/>
    </row>
    <row r="939" spans="1:16" ht="15" customHeight="1" x14ac:dyDescent="0.25">
      <c r="A939" s="72" t="s">
        <v>856</v>
      </c>
      <c r="B939" s="64" t="s">
        <v>55</v>
      </c>
      <c r="C939" s="75">
        <v>331.10447999999997</v>
      </c>
      <c r="D939" s="83"/>
      <c r="E939" s="74">
        <v>294.66102000000001</v>
      </c>
      <c r="F939" s="74">
        <v>186.30789999999999</v>
      </c>
      <c r="G939" s="71"/>
      <c r="H939" s="74">
        <v>439.45759999999996</v>
      </c>
      <c r="I939" s="70"/>
      <c r="J939" s="84">
        <v>0</v>
      </c>
      <c r="K939" s="214"/>
      <c r="L939" s="214"/>
      <c r="M939" s="190"/>
      <c r="N939" s="190"/>
      <c r="O939" s="190"/>
      <c r="P939" s="190"/>
    </row>
    <row r="940" spans="1:16" ht="15" customHeight="1" x14ac:dyDescent="0.25">
      <c r="A940" s="72" t="s">
        <v>3287</v>
      </c>
      <c r="B940" s="64" t="s">
        <v>55</v>
      </c>
      <c r="C940" s="75">
        <v>307.61043000000001</v>
      </c>
      <c r="D940" s="83"/>
      <c r="E940" s="74">
        <v>523.79964000000007</v>
      </c>
      <c r="F940" s="74">
        <v>424.24365</v>
      </c>
      <c r="G940" s="71"/>
      <c r="H940" s="74">
        <v>407.16641999999996</v>
      </c>
      <c r="I940" s="70"/>
      <c r="J940" s="84">
        <v>0</v>
      </c>
      <c r="K940" s="214"/>
      <c r="L940" s="214"/>
      <c r="M940" s="190"/>
      <c r="N940" s="190"/>
      <c r="O940" s="190"/>
      <c r="P940" s="190"/>
    </row>
    <row r="941" spans="1:16" ht="15" customHeight="1" x14ac:dyDescent="0.25">
      <c r="A941" s="72" t="s">
        <v>3288</v>
      </c>
      <c r="B941" s="64" t="s">
        <v>55</v>
      </c>
      <c r="C941" s="75">
        <v>303.03534000000002</v>
      </c>
      <c r="D941" s="83"/>
      <c r="E941" s="74">
        <v>360.11609999999996</v>
      </c>
      <c r="F941" s="74">
        <v>361.76340999999996</v>
      </c>
      <c r="G941" s="71"/>
      <c r="H941" s="74">
        <v>301.54912999999999</v>
      </c>
      <c r="I941" s="70"/>
      <c r="J941" s="84">
        <v>0</v>
      </c>
      <c r="K941" s="214"/>
      <c r="L941" s="214"/>
      <c r="M941" s="190"/>
      <c r="N941" s="205"/>
      <c r="O941" s="190"/>
      <c r="P941" s="190"/>
    </row>
    <row r="942" spans="1:16" ht="15" customHeight="1" x14ac:dyDescent="0.25">
      <c r="A942" s="72" t="s">
        <v>3289</v>
      </c>
      <c r="B942" s="64" t="s">
        <v>55</v>
      </c>
      <c r="C942" s="75">
        <v>213.33869000000001</v>
      </c>
      <c r="D942" s="83"/>
      <c r="E942" s="74">
        <v>358.4144</v>
      </c>
      <c r="F942" s="74">
        <v>328.05364000000003</v>
      </c>
      <c r="G942" s="71"/>
      <c r="H942" s="74">
        <v>243.27972</v>
      </c>
      <c r="I942" s="70"/>
      <c r="J942" s="84">
        <v>0</v>
      </c>
      <c r="K942" s="214"/>
      <c r="L942" s="214"/>
      <c r="M942" s="190"/>
      <c r="N942" s="205"/>
      <c r="O942" s="190"/>
      <c r="P942" s="190"/>
    </row>
    <row r="943" spans="1:16" ht="15" customHeight="1" x14ac:dyDescent="0.25">
      <c r="A943" s="72" t="s">
        <v>3290</v>
      </c>
      <c r="B943" s="64" t="s">
        <v>55</v>
      </c>
      <c r="C943" s="75">
        <v>396.77368000000001</v>
      </c>
      <c r="D943" s="83"/>
      <c r="E943" s="74">
        <v>510.40800000000002</v>
      </c>
      <c r="F943" s="74">
        <v>445.76727</v>
      </c>
      <c r="G943" s="71"/>
      <c r="H943" s="74">
        <v>461.41440999999998</v>
      </c>
      <c r="I943" s="70"/>
      <c r="J943" s="84">
        <v>0</v>
      </c>
      <c r="K943" s="214"/>
      <c r="L943" s="214"/>
      <c r="M943" s="190"/>
      <c r="N943" s="124"/>
      <c r="O943" s="190"/>
      <c r="P943" s="190"/>
    </row>
    <row r="944" spans="1:16" ht="15" customHeight="1" x14ac:dyDescent="0.25">
      <c r="A944" s="72" t="s">
        <v>857</v>
      </c>
      <c r="B944" s="64" t="s">
        <v>55</v>
      </c>
      <c r="C944" s="75">
        <v>73.130800000000008</v>
      </c>
      <c r="D944" s="83"/>
      <c r="E944" s="74">
        <v>362.82682</v>
      </c>
      <c r="F944" s="74">
        <v>332.12984999999998</v>
      </c>
      <c r="G944" s="71"/>
      <c r="H944" s="74">
        <v>103.70715</v>
      </c>
      <c r="I944" s="70"/>
      <c r="J944" s="84">
        <v>0</v>
      </c>
      <c r="K944" s="214"/>
      <c r="L944" s="214"/>
      <c r="M944" s="190"/>
      <c r="N944" s="190"/>
      <c r="O944" s="190"/>
      <c r="P944" s="190"/>
    </row>
    <row r="945" spans="1:16" ht="15" customHeight="1" x14ac:dyDescent="0.25">
      <c r="A945" s="72" t="s">
        <v>858</v>
      </c>
      <c r="B945" s="64" t="s">
        <v>55</v>
      </c>
      <c r="C945" s="75">
        <v>281.43311</v>
      </c>
      <c r="D945" s="83"/>
      <c r="E945" s="74">
        <v>536.82024000000001</v>
      </c>
      <c r="F945" s="74">
        <v>456.02771000000001</v>
      </c>
      <c r="G945" s="71"/>
      <c r="H945" s="74">
        <v>362.22564</v>
      </c>
      <c r="I945" s="70"/>
      <c r="J945" s="84">
        <v>0</v>
      </c>
      <c r="K945" s="214"/>
      <c r="L945" s="214"/>
      <c r="M945" s="190"/>
      <c r="N945" s="190"/>
      <c r="O945" s="190"/>
      <c r="P945" s="190"/>
    </row>
    <row r="946" spans="1:16" ht="15" customHeight="1" x14ac:dyDescent="0.25">
      <c r="A946" s="72" t="s">
        <v>3291</v>
      </c>
      <c r="B946" s="64" t="s">
        <v>55</v>
      </c>
      <c r="C946" s="75">
        <v>165.32689999999999</v>
      </c>
      <c r="D946" s="83"/>
      <c r="E946" s="74">
        <v>256.83600000000001</v>
      </c>
      <c r="F946" s="74">
        <v>307.91201000000001</v>
      </c>
      <c r="G946" s="71"/>
      <c r="H946" s="74">
        <v>114.25089</v>
      </c>
      <c r="I946" s="70"/>
      <c r="J946" s="84">
        <v>0</v>
      </c>
      <c r="K946" s="214"/>
      <c r="L946" s="214"/>
      <c r="M946" s="190"/>
      <c r="N946" s="124"/>
      <c r="O946" s="190"/>
      <c r="P946" s="190"/>
    </row>
    <row r="947" spans="1:16" ht="15" customHeight="1" x14ac:dyDescent="0.25">
      <c r="A947" s="72" t="s">
        <v>859</v>
      </c>
      <c r="B947" s="64" t="s">
        <v>55</v>
      </c>
      <c r="C947" s="75">
        <v>68.465419999999995</v>
      </c>
      <c r="D947" s="83"/>
      <c r="E947" s="74">
        <v>267.84795000000003</v>
      </c>
      <c r="F947" s="74">
        <v>274.16586000000001</v>
      </c>
      <c r="G947" s="71"/>
      <c r="H947" s="74">
        <v>60.687910000000002</v>
      </c>
      <c r="I947" s="70"/>
      <c r="J947" s="84">
        <v>0</v>
      </c>
      <c r="K947" s="214"/>
      <c r="L947" s="214"/>
      <c r="M947" s="190"/>
      <c r="N947" s="190"/>
      <c r="O947" s="190"/>
      <c r="P947" s="190"/>
    </row>
    <row r="948" spans="1:16" ht="15" customHeight="1" x14ac:dyDescent="0.25">
      <c r="A948" s="72" t="s">
        <v>860</v>
      </c>
      <c r="B948" s="64" t="s">
        <v>55</v>
      </c>
      <c r="C948" s="75">
        <v>128.8245</v>
      </c>
      <c r="D948" s="83"/>
      <c r="E948" s="74">
        <v>267.44071000000002</v>
      </c>
      <c r="F948" s="74">
        <v>244.20093</v>
      </c>
      <c r="G948" s="71"/>
      <c r="H948" s="74">
        <v>152.06528</v>
      </c>
      <c r="I948" s="70"/>
      <c r="J948" s="84">
        <v>0</v>
      </c>
      <c r="K948" s="214"/>
      <c r="L948" s="214"/>
      <c r="M948" s="190"/>
      <c r="N948" s="190"/>
      <c r="O948" s="190"/>
      <c r="P948" s="190"/>
    </row>
    <row r="949" spans="1:16" ht="15" customHeight="1" x14ac:dyDescent="0.25">
      <c r="A949" s="72" t="s">
        <v>3292</v>
      </c>
      <c r="B949" s="64" t="s">
        <v>55</v>
      </c>
      <c r="C949" s="75">
        <v>129.24623</v>
      </c>
      <c r="D949" s="83"/>
      <c r="E949" s="74">
        <v>237.351</v>
      </c>
      <c r="F949" s="74">
        <v>225.18845999999999</v>
      </c>
      <c r="G949" s="71"/>
      <c r="H949" s="74">
        <v>138.46841000000001</v>
      </c>
      <c r="I949" s="70"/>
      <c r="J949" s="84">
        <v>0</v>
      </c>
      <c r="K949" s="214"/>
      <c r="L949" s="214"/>
      <c r="M949" s="190"/>
      <c r="N949" s="124"/>
      <c r="O949" s="190"/>
      <c r="P949" s="190"/>
    </row>
    <row r="950" spans="1:16" ht="15" customHeight="1" x14ac:dyDescent="0.25">
      <c r="A950" s="72" t="s">
        <v>861</v>
      </c>
      <c r="B950" s="64" t="s">
        <v>55</v>
      </c>
      <c r="C950" s="75">
        <v>121.17195</v>
      </c>
      <c r="D950" s="83"/>
      <c r="E950" s="74">
        <v>262.20164</v>
      </c>
      <c r="F950" s="74">
        <v>224.96131</v>
      </c>
      <c r="G950" s="71"/>
      <c r="H950" s="74">
        <v>158.46788000000001</v>
      </c>
      <c r="I950" s="70"/>
      <c r="J950" s="84">
        <v>0</v>
      </c>
      <c r="K950" s="214"/>
      <c r="L950" s="214"/>
      <c r="M950" s="190"/>
      <c r="N950" s="190"/>
      <c r="O950" s="190"/>
      <c r="P950" s="190"/>
    </row>
    <row r="951" spans="1:16" ht="15" customHeight="1" x14ac:dyDescent="0.25">
      <c r="A951" s="72" t="s">
        <v>862</v>
      </c>
      <c r="B951" s="64" t="s">
        <v>55</v>
      </c>
      <c r="C951" s="75">
        <v>323.30529999999999</v>
      </c>
      <c r="D951" s="83"/>
      <c r="E951" s="74">
        <v>484.91672999999997</v>
      </c>
      <c r="F951" s="74">
        <v>452.95534000000004</v>
      </c>
      <c r="G951" s="71"/>
      <c r="H951" s="74">
        <v>354.91399000000001</v>
      </c>
      <c r="I951" s="70"/>
      <c r="J951" s="84">
        <v>0</v>
      </c>
      <c r="K951" s="214"/>
      <c r="L951" s="214"/>
      <c r="M951" s="190"/>
      <c r="N951" s="190"/>
      <c r="O951" s="190"/>
      <c r="P951" s="190"/>
    </row>
    <row r="952" spans="1:16" ht="15" customHeight="1" x14ac:dyDescent="0.25">
      <c r="A952" s="72" t="s">
        <v>3293</v>
      </c>
      <c r="B952" s="64" t="s">
        <v>55</v>
      </c>
      <c r="C952" s="75">
        <v>252.10798</v>
      </c>
      <c r="D952" s="83"/>
      <c r="E952" s="74">
        <v>270.07984999999996</v>
      </c>
      <c r="F952" s="74">
        <v>215.80934999999999</v>
      </c>
      <c r="G952" s="71"/>
      <c r="H952" s="74">
        <v>307.04723999999999</v>
      </c>
      <c r="I952" s="70"/>
      <c r="J952" s="84">
        <v>0</v>
      </c>
      <c r="K952" s="214"/>
      <c r="L952" s="214"/>
      <c r="M952" s="190"/>
      <c r="N952" s="190"/>
      <c r="O952" s="190"/>
      <c r="P952" s="190"/>
    </row>
    <row r="953" spans="1:16" ht="15" customHeight="1" x14ac:dyDescent="0.25">
      <c r="A953" s="72" t="s">
        <v>863</v>
      </c>
      <c r="B953" s="64" t="s">
        <v>55</v>
      </c>
      <c r="C953" s="75">
        <v>315.55723</v>
      </c>
      <c r="D953" s="83"/>
      <c r="E953" s="74">
        <v>495.18496999999996</v>
      </c>
      <c r="F953" s="74">
        <v>395.91415000000001</v>
      </c>
      <c r="G953" s="71"/>
      <c r="H953" s="74">
        <v>415.43334999999996</v>
      </c>
      <c r="I953" s="70"/>
      <c r="J953" s="84">
        <v>0</v>
      </c>
      <c r="K953" s="214"/>
      <c r="L953" s="214"/>
      <c r="M953" s="190"/>
      <c r="N953" s="190"/>
      <c r="O953" s="190"/>
      <c r="P953" s="190"/>
    </row>
    <row r="954" spans="1:16" ht="15" customHeight="1" x14ac:dyDescent="0.25">
      <c r="A954" s="72" t="s">
        <v>864</v>
      </c>
      <c r="B954" s="64" t="s">
        <v>55</v>
      </c>
      <c r="C954" s="75">
        <v>26.8779</v>
      </c>
      <c r="D954" s="83"/>
      <c r="E954" s="74">
        <v>192.52582000000001</v>
      </c>
      <c r="F954" s="74">
        <v>237.43523000000002</v>
      </c>
      <c r="G954" s="71"/>
      <c r="H954" s="74">
        <v>52.196089999999998</v>
      </c>
      <c r="I954" s="70"/>
      <c r="J954" s="84">
        <v>0</v>
      </c>
      <c r="K954" s="214"/>
      <c r="L954" s="214"/>
      <c r="M954" s="190"/>
      <c r="N954" s="190"/>
      <c r="O954" s="190"/>
      <c r="P954" s="190"/>
    </row>
    <row r="955" spans="1:16" ht="15" customHeight="1" x14ac:dyDescent="0.25">
      <c r="A955" s="72" t="s">
        <v>3294</v>
      </c>
      <c r="B955" s="64" t="s">
        <v>55</v>
      </c>
      <c r="C955" s="75">
        <v>280.77434000000005</v>
      </c>
      <c r="D955" s="83"/>
      <c r="E955" s="74">
        <v>451.25099999999998</v>
      </c>
      <c r="F955" s="74">
        <v>561.91803000000004</v>
      </c>
      <c r="G955" s="71"/>
      <c r="H955" s="74">
        <v>170.21491</v>
      </c>
      <c r="I955" s="70"/>
      <c r="J955" s="84">
        <v>0</v>
      </c>
      <c r="K955" s="214"/>
      <c r="L955" s="214"/>
      <c r="M955" s="190"/>
      <c r="N955" s="124"/>
      <c r="O955" s="190"/>
      <c r="P955" s="190"/>
    </row>
    <row r="956" spans="1:16" ht="15" customHeight="1" x14ac:dyDescent="0.25">
      <c r="A956" s="72" t="s">
        <v>3295</v>
      </c>
      <c r="B956" s="64" t="s">
        <v>55</v>
      </c>
      <c r="C956" s="75">
        <v>426.72515000000004</v>
      </c>
      <c r="D956" s="83"/>
      <c r="E956" s="74">
        <v>432.6</v>
      </c>
      <c r="F956" s="74">
        <v>342.72141999999997</v>
      </c>
      <c r="G956" s="71"/>
      <c r="H956" s="74">
        <v>516.60372999999993</v>
      </c>
      <c r="I956" s="70"/>
      <c r="J956" s="84">
        <v>0</v>
      </c>
      <c r="K956" s="214"/>
      <c r="L956" s="214"/>
      <c r="M956" s="190"/>
      <c r="N956" s="124"/>
      <c r="O956" s="190"/>
      <c r="P956" s="190"/>
    </row>
    <row r="957" spans="1:16" ht="15" customHeight="1" x14ac:dyDescent="0.25">
      <c r="A957" s="72" t="s">
        <v>3296</v>
      </c>
      <c r="B957" s="64" t="s">
        <v>55</v>
      </c>
      <c r="C957" s="75">
        <v>517.56116999999995</v>
      </c>
      <c r="D957" s="83"/>
      <c r="E957" s="74">
        <v>470.87279999999998</v>
      </c>
      <c r="F957" s="74">
        <v>422.88837000000001</v>
      </c>
      <c r="G957" s="71"/>
      <c r="H957" s="74">
        <v>565.54559999999992</v>
      </c>
      <c r="I957" s="70"/>
      <c r="J957" s="84">
        <v>0</v>
      </c>
      <c r="K957" s="214"/>
      <c r="L957" s="214"/>
      <c r="M957" s="190"/>
      <c r="N957" s="205"/>
      <c r="O957" s="190"/>
      <c r="P957" s="190"/>
    </row>
    <row r="958" spans="1:16" ht="15" customHeight="1" x14ac:dyDescent="0.25">
      <c r="A958" s="72" t="s">
        <v>865</v>
      </c>
      <c r="B958" s="64" t="s">
        <v>55</v>
      </c>
      <c r="C958" s="75">
        <v>173.00378000000001</v>
      </c>
      <c r="D958" s="83"/>
      <c r="E958" s="74">
        <v>348.98440000000005</v>
      </c>
      <c r="F958" s="74">
        <v>345.37</v>
      </c>
      <c r="G958" s="71"/>
      <c r="H958" s="74">
        <v>270.99417999999997</v>
      </c>
      <c r="I958" s="70"/>
      <c r="J958" s="84">
        <v>0</v>
      </c>
      <c r="K958" s="214"/>
      <c r="L958" s="214"/>
      <c r="M958" s="190"/>
      <c r="N958" s="205"/>
      <c r="O958" s="190"/>
      <c r="P958" s="190"/>
    </row>
    <row r="959" spans="1:16" ht="15" customHeight="1" x14ac:dyDescent="0.25">
      <c r="A959" s="72" t="s">
        <v>866</v>
      </c>
      <c r="B959" s="64" t="s">
        <v>55</v>
      </c>
      <c r="C959" s="75">
        <v>41.454000000000001</v>
      </c>
      <c r="D959" s="83"/>
      <c r="E959" s="74">
        <v>372.02406000000002</v>
      </c>
      <c r="F959" s="74">
        <v>307.90134999999998</v>
      </c>
      <c r="G959" s="71"/>
      <c r="H959" s="74">
        <v>108.41911</v>
      </c>
      <c r="I959" s="70"/>
      <c r="J959" s="84">
        <v>0</v>
      </c>
      <c r="K959" s="214"/>
      <c r="L959" s="214"/>
      <c r="M959" s="190"/>
      <c r="N959" s="190"/>
      <c r="O959" s="190"/>
      <c r="P959" s="190"/>
    </row>
    <row r="960" spans="1:16" ht="15" customHeight="1" x14ac:dyDescent="0.25">
      <c r="A960" s="72" t="s">
        <v>867</v>
      </c>
      <c r="B960" s="64" t="s">
        <v>55</v>
      </c>
      <c r="C960" s="75">
        <v>56.857430000000001</v>
      </c>
      <c r="D960" s="83"/>
      <c r="E960" s="74">
        <v>17.097750000000001</v>
      </c>
      <c r="F960" s="74">
        <v>10.92694</v>
      </c>
      <c r="G960" s="71"/>
      <c r="H960" s="74">
        <v>63.028239999999997</v>
      </c>
      <c r="I960" s="70"/>
      <c r="J960" s="84">
        <v>0</v>
      </c>
      <c r="K960" s="214"/>
      <c r="L960" s="214"/>
      <c r="M960" s="190"/>
      <c r="N960" s="190"/>
      <c r="O960" s="190"/>
      <c r="P960" s="190"/>
    </row>
    <row r="961" spans="1:16" ht="15" customHeight="1" x14ac:dyDescent="0.25">
      <c r="A961" s="72" t="s">
        <v>868</v>
      </c>
      <c r="B961" s="64" t="s">
        <v>55</v>
      </c>
      <c r="C961" s="75">
        <v>1.70343</v>
      </c>
      <c r="D961" s="83"/>
      <c r="E961" s="74">
        <v>6.8123000000000005</v>
      </c>
      <c r="F961" s="74">
        <v>7.7</v>
      </c>
      <c r="G961" s="71"/>
      <c r="H961" s="74">
        <v>0.81573000000000007</v>
      </c>
      <c r="I961" s="70"/>
      <c r="J961" s="84">
        <v>0</v>
      </c>
      <c r="K961" s="214"/>
      <c r="L961" s="214"/>
      <c r="M961" s="190"/>
      <c r="N961" s="205"/>
      <c r="O961" s="190"/>
      <c r="P961" s="142"/>
    </row>
    <row r="962" spans="1:16" ht="15" customHeight="1" x14ac:dyDescent="0.25">
      <c r="A962" s="72" t="s">
        <v>869</v>
      </c>
      <c r="B962" s="64" t="s">
        <v>55</v>
      </c>
      <c r="C962" s="75">
        <v>154.65275</v>
      </c>
      <c r="D962" s="83"/>
      <c r="E962" s="74">
        <v>148.53729999999999</v>
      </c>
      <c r="F962" s="74">
        <v>103.54577999999999</v>
      </c>
      <c r="G962" s="71"/>
      <c r="H962" s="74">
        <v>199.64426999999998</v>
      </c>
      <c r="I962" s="70"/>
      <c r="J962" s="84">
        <v>0</v>
      </c>
      <c r="K962" s="214"/>
      <c r="L962" s="214"/>
      <c r="M962" s="190"/>
      <c r="N962" s="205"/>
      <c r="O962" s="190"/>
      <c r="P962" s="190"/>
    </row>
    <row r="963" spans="1:16" ht="15" customHeight="1" x14ac:dyDescent="0.25">
      <c r="A963" s="72" t="s">
        <v>870</v>
      </c>
      <c r="B963" s="64" t="s">
        <v>55</v>
      </c>
      <c r="C963" s="75">
        <v>169.23718</v>
      </c>
      <c r="D963" s="83"/>
      <c r="E963" s="74">
        <v>400.86647999999997</v>
      </c>
      <c r="F963" s="74">
        <v>346.22046</v>
      </c>
      <c r="G963" s="71"/>
      <c r="H963" s="74">
        <v>223.86339999999998</v>
      </c>
      <c r="I963" s="70"/>
      <c r="J963" s="84">
        <v>0</v>
      </c>
      <c r="K963" s="214"/>
      <c r="L963" s="214"/>
      <c r="M963" s="190"/>
      <c r="N963" s="190"/>
      <c r="O963" s="190"/>
      <c r="P963" s="190"/>
    </row>
    <row r="964" spans="1:16" ht="15" customHeight="1" x14ac:dyDescent="0.25">
      <c r="A964" s="72" t="s">
        <v>3297</v>
      </c>
      <c r="B964" s="64" t="s">
        <v>55</v>
      </c>
      <c r="C964" s="75">
        <v>349.15697999999998</v>
      </c>
      <c r="D964" s="83"/>
      <c r="E964" s="74">
        <v>419.7045</v>
      </c>
      <c r="F964" s="74">
        <v>360.51384999999999</v>
      </c>
      <c r="G964" s="71"/>
      <c r="H964" s="74">
        <v>407.64004</v>
      </c>
      <c r="I964" s="70"/>
      <c r="J964" s="84">
        <v>0</v>
      </c>
      <c r="K964" s="214"/>
      <c r="L964" s="214"/>
      <c r="M964" s="190"/>
      <c r="N964" s="205"/>
      <c r="O964" s="190"/>
      <c r="P964" s="190"/>
    </row>
    <row r="965" spans="1:16" ht="15" customHeight="1" x14ac:dyDescent="0.25">
      <c r="A965" s="72" t="s">
        <v>871</v>
      </c>
      <c r="B965" s="64" t="s">
        <v>55</v>
      </c>
      <c r="C965" s="75">
        <v>61.016449999999999</v>
      </c>
      <c r="D965" s="83"/>
      <c r="E965" s="74">
        <v>59.215629999999997</v>
      </c>
      <c r="F965" s="74">
        <v>35.41498</v>
      </c>
      <c r="G965" s="71"/>
      <c r="H965" s="74">
        <v>84.965450000000004</v>
      </c>
      <c r="I965" s="70"/>
      <c r="J965" s="84">
        <v>0</v>
      </c>
      <c r="K965" s="214"/>
      <c r="L965" s="214"/>
      <c r="M965" s="190"/>
      <c r="N965" s="190"/>
      <c r="O965" s="190"/>
      <c r="P965" s="190"/>
    </row>
    <row r="966" spans="1:16" ht="15" customHeight="1" x14ac:dyDescent="0.25">
      <c r="A966" s="72" t="s">
        <v>872</v>
      </c>
      <c r="B966" s="64" t="s">
        <v>55</v>
      </c>
      <c r="C966" s="75">
        <v>165.3426</v>
      </c>
      <c r="D966" s="83"/>
      <c r="E966" s="74">
        <v>355.97104999999999</v>
      </c>
      <c r="F966" s="74">
        <v>322.08317999999997</v>
      </c>
      <c r="G966" s="71"/>
      <c r="H966" s="74">
        <v>199.23047</v>
      </c>
      <c r="I966" s="70"/>
      <c r="J966" s="84">
        <v>0</v>
      </c>
      <c r="K966" s="214"/>
      <c r="L966" s="214"/>
      <c r="M966" s="190"/>
      <c r="N966" s="190"/>
      <c r="O966" s="190"/>
      <c r="P966" s="190"/>
    </row>
    <row r="967" spans="1:16" ht="15" customHeight="1" x14ac:dyDescent="0.25">
      <c r="A967" s="72" t="s">
        <v>3298</v>
      </c>
      <c r="B967" s="64" t="s">
        <v>55</v>
      </c>
      <c r="C967" s="75">
        <v>294.03541999999999</v>
      </c>
      <c r="D967" s="83"/>
      <c r="E967" s="74">
        <v>331.28075999999999</v>
      </c>
      <c r="F967" s="74">
        <v>311.92385999999999</v>
      </c>
      <c r="G967" s="71"/>
      <c r="H967" s="74">
        <v>313.39231999999998</v>
      </c>
      <c r="I967" s="70"/>
      <c r="J967" s="84">
        <v>0</v>
      </c>
      <c r="K967" s="214"/>
      <c r="L967" s="214"/>
      <c r="M967" s="190"/>
      <c r="N967" s="190"/>
      <c r="O967" s="190"/>
      <c r="P967" s="190"/>
    </row>
    <row r="968" spans="1:16" ht="15" customHeight="1" x14ac:dyDescent="0.25">
      <c r="A968" s="72" t="s">
        <v>873</v>
      </c>
      <c r="B968" s="64" t="s">
        <v>55</v>
      </c>
      <c r="C968" s="75">
        <v>258.20758000000001</v>
      </c>
      <c r="D968" s="83"/>
      <c r="E968" s="74">
        <v>459.89833000000004</v>
      </c>
      <c r="F968" s="74">
        <v>394.79270000000002</v>
      </c>
      <c r="G968" s="71"/>
      <c r="H968" s="74">
        <v>323.31321000000003</v>
      </c>
      <c r="I968" s="70"/>
      <c r="J968" s="84">
        <v>0</v>
      </c>
      <c r="K968" s="214"/>
      <c r="L968" s="214"/>
      <c r="M968" s="190"/>
      <c r="N968" s="190"/>
      <c r="O968" s="190"/>
      <c r="P968" s="190"/>
    </row>
    <row r="969" spans="1:16" ht="15" customHeight="1" x14ac:dyDescent="0.25">
      <c r="A969" s="72" t="s">
        <v>3299</v>
      </c>
      <c r="B969" s="64" t="s">
        <v>55</v>
      </c>
      <c r="C969" s="75">
        <v>464.04147999999998</v>
      </c>
      <c r="D969" s="83"/>
      <c r="E969" s="74">
        <v>417.75432000000001</v>
      </c>
      <c r="F969" s="74">
        <v>430.73374999999999</v>
      </c>
      <c r="G969" s="71"/>
      <c r="H969" s="74">
        <v>450.66985</v>
      </c>
      <c r="I969" s="70"/>
      <c r="J969" s="84">
        <v>0</v>
      </c>
      <c r="K969" s="214"/>
      <c r="L969" s="214"/>
      <c r="M969" s="190"/>
      <c r="N969" s="190"/>
      <c r="O969" s="190"/>
      <c r="P969" s="190"/>
    </row>
    <row r="970" spans="1:16" ht="15" customHeight="1" x14ac:dyDescent="0.25">
      <c r="A970" s="72" t="s">
        <v>874</v>
      </c>
      <c r="B970" s="64" t="s">
        <v>55</v>
      </c>
      <c r="C970" s="75">
        <v>164.30069</v>
      </c>
      <c r="D970" s="83"/>
      <c r="E970" s="74">
        <v>348.27028000000001</v>
      </c>
      <c r="F970" s="74">
        <v>348.73126999999999</v>
      </c>
      <c r="G970" s="71"/>
      <c r="H970" s="74">
        <v>163.83970000000002</v>
      </c>
      <c r="I970" s="70"/>
      <c r="J970" s="84">
        <v>0</v>
      </c>
      <c r="K970" s="214"/>
      <c r="L970" s="214"/>
      <c r="M970" s="190"/>
      <c r="N970" s="190"/>
      <c r="O970" s="190"/>
      <c r="P970" s="190"/>
    </row>
    <row r="971" spans="1:16" ht="15" customHeight="1" x14ac:dyDescent="0.25">
      <c r="A971" s="72" t="s">
        <v>875</v>
      </c>
      <c r="B971" s="64" t="s">
        <v>55</v>
      </c>
      <c r="C971" s="75">
        <v>326.654</v>
      </c>
      <c r="D971" s="83"/>
      <c r="E971" s="74">
        <v>589.65128000000004</v>
      </c>
      <c r="F971" s="74">
        <v>517.92525999999998</v>
      </c>
      <c r="G971" s="71"/>
      <c r="H971" s="74">
        <v>398.12427000000002</v>
      </c>
      <c r="I971" s="70"/>
      <c r="J971" s="84">
        <v>0</v>
      </c>
      <c r="K971" s="214"/>
      <c r="L971" s="214"/>
      <c r="M971" s="190"/>
      <c r="N971" s="190"/>
      <c r="O971" s="190"/>
      <c r="P971" s="190"/>
    </row>
    <row r="972" spans="1:16" ht="15" customHeight="1" x14ac:dyDescent="0.25">
      <c r="A972" s="72" t="s">
        <v>3300</v>
      </c>
      <c r="B972" s="64" t="s">
        <v>55</v>
      </c>
      <c r="C972" s="75">
        <v>167.65836999999999</v>
      </c>
      <c r="D972" s="83"/>
      <c r="E972" s="74">
        <v>328.11359999999996</v>
      </c>
      <c r="F972" s="74">
        <v>296.58168000000001</v>
      </c>
      <c r="G972" s="71"/>
      <c r="H972" s="74">
        <v>199.20826</v>
      </c>
      <c r="I972" s="70"/>
      <c r="J972" s="84">
        <v>0</v>
      </c>
      <c r="K972" s="214"/>
      <c r="L972" s="214"/>
      <c r="M972" s="190"/>
      <c r="N972" s="205"/>
      <c r="O972" s="190"/>
      <c r="P972" s="190"/>
    </row>
    <row r="973" spans="1:16" ht="15" customHeight="1" x14ac:dyDescent="0.25">
      <c r="A973" s="72" t="s">
        <v>876</v>
      </c>
      <c r="B973" s="64" t="s">
        <v>55</v>
      </c>
      <c r="C973" s="75">
        <v>79.159899999999993</v>
      </c>
      <c r="D973" s="83"/>
      <c r="E973" s="74">
        <v>54.828530000000001</v>
      </c>
      <c r="F973" s="74">
        <v>26.372880000000002</v>
      </c>
      <c r="G973" s="71"/>
      <c r="H973" s="74">
        <v>107.61555</v>
      </c>
      <c r="I973" s="70"/>
      <c r="J973" s="84">
        <v>0</v>
      </c>
      <c r="K973" s="214"/>
      <c r="L973" s="214"/>
      <c r="M973" s="190"/>
      <c r="N973" s="190"/>
      <c r="O973" s="190"/>
      <c r="P973" s="190"/>
    </row>
    <row r="974" spans="1:16" ht="15" customHeight="1" x14ac:dyDescent="0.25">
      <c r="A974" s="72" t="s">
        <v>877</v>
      </c>
      <c r="B974" s="64" t="s">
        <v>55</v>
      </c>
      <c r="C974" s="75">
        <v>139.98033999999998</v>
      </c>
      <c r="D974" s="83"/>
      <c r="E974" s="74">
        <v>471.62968000000001</v>
      </c>
      <c r="F974" s="74">
        <v>440.59765999999996</v>
      </c>
      <c r="G974" s="71"/>
      <c r="H974" s="74">
        <v>171.01235999999997</v>
      </c>
      <c r="I974" s="70"/>
      <c r="J974" s="84">
        <v>0</v>
      </c>
      <c r="K974" s="214"/>
      <c r="L974" s="214"/>
      <c r="M974" s="190"/>
      <c r="N974" s="190"/>
      <c r="O974" s="190"/>
      <c r="P974" s="190"/>
    </row>
    <row r="975" spans="1:16" ht="15" customHeight="1" x14ac:dyDescent="0.25">
      <c r="A975" s="72" t="s">
        <v>878</v>
      </c>
      <c r="B975" s="64" t="s">
        <v>55</v>
      </c>
      <c r="C975" s="75">
        <v>398.78245000000004</v>
      </c>
      <c r="D975" s="83"/>
      <c r="E975" s="74">
        <v>594.56359999999995</v>
      </c>
      <c r="F975" s="74">
        <v>487.77875</v>
      </c>
      <c r="G975" s="71"/>
      <c r="H975" s="74">
        <v>505.66790000000003</v>
      </c>
      <c r="I975" s="70"/>
      <c r="J975" s="84">
        <v>0</v>
      </c>
      <c r="K975" s="214"/>
      <c r="L975" s="214"/>
      <c r="M975" s="190"/>
      <c r="N975" s="205"/>
      <c r="O975" s="190"/>
      <c r="P975" s="190"/>
    </row>
    <row r="976" spans="1:16" ht="15" customHeight="1" x14ac:dyDescent="0.25">
      <c r="A976" s="72" t="s">
        <v>879</v>
      </c>
      <c r="B976" s="64" t="s">
        <v>55</v>
      </c>
      <c r="C976" s="75">
        <v>251.57</v>
      </c>
      <c r="D976" s="83"/>
      <c r="E976" s="74">
        <v>365.44797</v>
      </c>
      <c r="F976" s="74">
        <v>322.07240999999999</v>
      </c>
      <c r="G976" s="71"/>
      <c r="H976" s="74">
        <v>294.94556</v>
      </c>
      <c r="I976" s="70"/>
      <c r="J976" s="84">
        <v>0</v>
      </c>
      <c r="K976" s="214"/>
      <c r="L976" s="214"/>
      <c r="M976" s="190"/>
      <c r="N976" s="190"/>
      <c r="O976" s="190"/>
      <c r="P976" s="190"/>
    </row>
    <row r="977" spans="1:16" ht="15" customHeight="1" x14ac:dyDescent="0.25">
      <c r="A977" s="72" t="s">
        <v>880</v>
      </c>
      <c r="B977" s="64" t="s">
        <v>55</v>
      </c>
      <c r="C977" s="75">
        <v>332.01105999999999</v>
      </c>
      <c r="D977" s="83"/>
      <c r="E977" s="74">
        <v>294.47995000000003</v>
      </c>
      <c r="F977" s="74">
        <v>207.43544</v>
      </c>
      <c r="G977" s="71"/>
      <c r="H977" s="74">
        <v>419.69087000000002</v>
      </c>
      <c r="I977" s="70"/>
      <c r="J977" s="84">
        <v>0</v>
      </c>
      <c r="K977" s="214"/>
      <c r="L977" s="214"/>
      <c r="M977" s="190"/>
      <c r="N977" s="190"/>
      <c r="O977" s="190"/>
      <c r="P977" s="190"/>
    </row>
    <row r="978" spans="1:16" ht="15" customHeight="1" x14ac:dyDescent="0.25">
      <c r="A978" s="72" t="s">
        <v>881</v>
      </c>
      <c r="B978" s="64" t="s">
        <v>55</v>
      </c>
      <c r="C978" s="75">
        <v>392.72323</v>
      </c>
      <c r="D978" s="83"/>
      <c r="E978" s="74">
        <v>580.45956000000001</v>
      </c>
      <c r="F978" s="74">
        <v>502.99714</v>
      </c>
      <c r="G978" s="71"/>
      <c r="H978" s="74">
        <v>471.31529999999998</v>
      </c>
      <c r="I978" s="70"/>
      <c r="J978" s="84">
        <v>0</v>
      </c>
      <c r="K978" s="214"/>
      <c r="L978" s="214"/>
      <c r="M978" s="190"/>
      <c r="N978" s="190"/>
      <c r="O978" s="190"/>
      <c r="P978" s="190"/>
    </row>
    <row r="979" spans="1:16" ht="15" customHeight="1" x14ac:dyDescent="0.25">
      <c r="A979" s="72" t="s">
        <v>3301</v>
      </c>
      <c r="B979" s="64" t="s">
        <v>55</v>
      </c>
      <c r="C979" s="75">
        <v>301.28980000000001</v>
      </c>
      <c r="D979" s="83"/>
      <c r="E979" s="74">
        <v>371.99144999999999</v>
      </c>
      <c r="F979" s="74">
        <v>312.50516999999996</v>
      </c>
      <c r="G979" s="71"/>
      <c r="H979" s="74">
        <v>360.01847999999995</v>
      </c>
      <c r="I979" s="70"/>
      <c r="J979" s="84">
        <v>0</v>
      </c>
      <c r="K979" s="214"/>
      <c r="L979" s="214"/>
      <c r="M979" s="190"/>
      <c r="N979" s="190"/>
      <c r="O979" s="190"/>
      <c r="P979" s="190"/>
    </row>
    <row r="980" spans="1:16" ht="15" customHeight="1" x14ac:dyDescent="0.25">
      <c r="A980" s="72" t="s">
        <v>882</v>
      </c>
      <c r="B980" s="64" t="s">
        <v>55</v>
      </c>
      <c r="C980" s="75">
        <v>134.01875000000001</v>
      </c>
      <c r="D980" s="83"/>
      <c r="E980" s="74">
        <v>60.080080000000002</v>
      </c>
      <c r="F980" s="74">
        <v>27.80405</v>
      </c>
      <c r="G980" s="71"/>
      <c r="H980" s="74">
        <v>166.29478</v>
      </c>
      <c r="I980" s="70"/>
      <c r="J980" s="84">
        <v>0</v>
      </c>
      <c r="K980" s="214"/>
      <c r="L980" s="214"/>
      <c r="M980" s="190"/>
      <c r="N980" s="190"/>
      <c r="O980" s="190"/>
      <c r="P980" s="190"/>
    </row>
    <row r="981" spans="1:16" ht="15" customHeight="1" x14ac:dyDescent="0.25">
      <c r="A981" s="72" t="s">
        <v>883</v>
      </c>
      <c r="B981" s="64" t="s">
        <v>55</v>
      </c>
      <c r="C981" s="75">
        <v>58.407449999999997</v>
      </c>
      <c r="D981" s="83"/>
      <c r="E981" s="74">
        <v>43.513559999999998</v>
      </c>
      <c r="F981" s="74">
        <v>23.463450000000002</v>
      </c>
      <c r="G981" s="71"/>
      <c r="H981" s="74">
        <v>78.457560000000001</v>
      </c>
      <c r="I981" s="70"/>
      <c r="J981" s="84">
        <v>0</v>
      </c>
      <c r="K981" s="214"/>
      <c r="L981" s="214"/>
      <c r="M981" s="190"/>
      <c r="N981" s="190"/>
      <c r="O981" s="190"/>
      <c r="P981" s="190"/>
    </row>
    <row r="982" spans="1:16" ht="15" customHeight="1" x14ac:dyDescent="0.25">
      <c r="A982" s="72" t="s">
        <v>884</v>
      </c>
      <c r="B982" s="64" t="s">
        <v>55</v>
      </c>
      <c r="C982" s="75">
        <v>101.85865</v>
      </c>
      <c r="D982" s="83"/>
      <c r="E982" s="74">
        <v>32.020049999999998</v>
      </c>
      <c r="F982" s="74">
        <v>8.9549000000000003</v>
      </c>
      <c r="G982" s="71"/>
      <c r="H982" s="74">
        <v>124.9238</v>
      </c>
      <c r="I982" s="70"/>
      <c r="J982" s="84">
        <v>0</v>
      </c>
      <c r="K982" s="214"/>
      <c r="L982" s="214"/>
      <c r="M982" s="190"/>
      <c r="N982" s="190"/>
      <c r="O982" s="190"/>
      <c r="P982" s="190"/>
    </row>
    <row r="983" spans="1:16" ht="15" customHeight="1" x14ac:dyDescent="0.25">
      <c r="A983" s="72" t="s">
        <v>885</v>
      </c>
      <c r="B983" s="64" t="s">
        <v>55</v>
      </c>
      <c r="C983" s="75">
        <v>165.06885</v>
      </c>
      <c r="D983" s="83"/>
      <c r="E983" s="74">
        <v>35.468170000000001</v>
      </c>
      <c r="F983" s="74">
        <v>3.6905000000000001</v>
      </c>
      <c r="G983" s="71"/>
      <c r="H983" s="74">
        <v>193.78142000000003</v>
      </c>
      <c r="I983" s="70"/>
      <c r="J983" s="84">
        <v>0</v>
      </c>
      <c r="K983" s="214"/>
      <c r="L983" s="214"/>
      <c r="M983" s="190"/>
      <c r="N983" s="190"/>
      <c r="O983" s="190"/>
      <c r="P983" s="190"/>
    </row>
    <row r="984" spans="1:16" ht="15" customHeight="1" x14ac:dyDescent="0.25">
      <c r="A984" s="72" t="s">
        <v>886</v>
      </c>
      <c r="B984" s="64" t="s">
        <v>55</v>
      </c>
      <c r="C984" s="75">
        <v>124.95986000000001</v>
      </c>
      <c r="D984" s="83"/>
      <c r="E984" s="74">
        <v>58.064019999999999</v>
      </c>
      <c r="F984" s="74">
        <v>28.42305</v>
      </c>
      <c r="G984" s="71"/>
      <c r="H984" s="74">
        <v>154.60082999999997</v>
      </c>
      <c r="I984" s="70"/>
      <c r="J984" s="84">
        <v>0</v>
      </c>
      <c r="K984" s="214"/>
      <c r="L984" s="214"/>
      <c r="M984" s="190"/>
      <c r="N984" s="190"/>
      <c r="O984" s="190"/>
      <c r="P984" s="190"/>
    </row>
    <row r="985" spans="1:16" ht="15" customHeight="1" x14ac:dyDescent="0.25">
      <c r="A985" s="72" t="s">
        <v>3769</v>
      </c>
      <c r="B985" s="64" t="s">
        <v>55</v>
      </c>
      <c r="C985" s="127">
        <v>168.822</v>
      </c>
      <c r="D985" s="128"/>
      <c r="E985" s="74">
        <v>52.326099999999997</v>
      </c>
      <c r="F985" s="74">
        <v>0</v>
      </c>
      <c r="G985" s="129"/>
      <c r="H985" s="74">
        <v>221.1481</v>
      </c>
      <c r="I985" s="70"/>
      <c r="J985" s="84">
        <v>0</v>
      </c>
      <c r="K985" s="214"/>
      <c r="L985" s="214"/>
      <c r="M985" s="190"/>
      <c r="N985" s="205"/>
      <c r="O985" s="141"/>
      <c r="P985" s="190"/>
    </row>
    <row r="986" spans="1:16" ht="15" customHeight="1" x14ac:dyDescent="0.25">
      <c r="A986" s="72" t="s">
        <v>887</v>
      </c>
      <c r="B986" s="64" t="s">
        <v>55</v>
      </c>
      <c r="C986" s="75">
        <v>219.86866000000001</v>
      </c>
      <c r="D986" s="83"/>
      <c r="E986" s="74">
        <v>93.877259999999993</v>
      </c>
      <c r="F986" s="74">
        <v>19.545500000000001</v>
      </c>
      <c r="G986" s="71"/>
      <c r="H986" s="74">
        <v>294.20042000000001</v>
      </c>
      <c r="I986" s="70"/>
      <c r="J986" s="84">
        <v>0</v>
      </c>
      <c r="K986" s="214"/>
      <c r="L986" s="214"/>
      <c r="M986" s="190"/>
      <c r="N986" s="190"/>
      <c r="O986" s="190"/>
      <c r="P986" s="190"/>
    </row>
    <row r="987" spans="1:16" ht="15" customHeight="1" x14ac:dyDescent="0.25">
      <c r="A987" s="72" t="s">
        <v>3632</v>
      </c>
      <c r="B987" s="64" t="s">
        <v>55</v>
      </c>
      <c r="C987" s="75">
        <v>168.99195</v>
      </c>
      <c r="D987" s="101"/>
      <c r="E987" s="74">
        <v>12.55875</v>
      </c>
      <c r="F987" s="74">
        <v>2.5120999999999998</v>
      </c>
      <c r="G987" s="71"/>
      <c r="H987" s="74">
        <v>179.49035000000001</v>
      </c>
      <c r="I987" s="70"/>
      <c r="J987" s="84">
        <v>0</v>
      </c>
      <c r="K987" s="214"/>
      <c r="L987" s="214"/>
      <c r="M987" s="190"/>
      <c r="N987" s="190"/>
      <c r="O987" s="190"/>
      <c r="P987" s="190"/>
    </row>
    <row r="988" spans="1:16" ht="15" customHeight="1" x14ac:dyDescent="0.25">
      <c r="A988" s="72" t="s">
        <v>888</v>
      </c>
      <c r="B988" s="64" t="s">
        <v>55</v>
      </c>
      <c r="C988" s="75">
        <v>226.70689999999999</v>
      </c>
      <c r="D988" s="83"/>
      <c r="E988" s="74">
        <v>111.19342</v>
      </c>
      <c r="F988" s="74">
        <v>26.998000000000001</v>
      </c>
      <c r="G988" s="71"/>
      <c r="H988" s="74">
        <v>310.90232000000003</v>
      </c>
      <c r="I988" s="70"/>
      <c r="J988" s="84">
        <v>0</v>
      </c>
      <c r="K988" s="214"/>
      <c r="L988" s="214"/>
      <c r="M988" s="190"/>
      <c r="N988" s="190"/>
      <c r="O988" s="190"/>
      <c r="P988" s="190"/>
    </row>
    <row r="989" spans="1:16" ht="15" customHeight="1" x14ac:dyDescent="0.25">
      <c r="A989" s="72" t="s">
        <v>889</v>
      </c>
      <c r="B989" s="64" t="s">
        <v>55</v>
      </c>
      <c r="C989" s="75">
        <v>75.274259999999998</v>
      </c>
      <c r="D989" s="83"/>
      <c r="E989" s="74">
        <v>53.989410000000007</v>
      </c>
      <c r="F989" s="74">
        <v>72.575410000000005</v>
      </c>
      <c r="G989" s="71"/>
      <c r="H989" s="74">
        <v>40.559690000000003</v>
      </c>
      <c r="I989" s="70"/>
      <c r="J989" s="84">
        <v>0</v>
      </c>
      <c r="K989" s="214"/>
      <c r="L989" s="214"/>
      <c r="M989" s="190"/>
      <c r="N989" s="190"/>
      <c r="O989" s="190"/>
      <c r="P989" s="190"/>
    </row>
    <row r="990" spans="1:16" ht="15" customHeight="1" x14ac:dyDescent="0.25">
      <c r="A990" s="72" t="s">
        <v>890</v>
      </c>
      <c r="B990" s="64" t="s">
        <v>55</v>
      </c>
      <c r="C990" s="75">
        <v>213.6645</v>
      </c>
      <c r="D990" s="83"/>
      <c r="E990" s="74">
        <v>293.81301000000002</v>
      </c>
      <c r="F990" s="74">
        <v>254.00891000000001</v>
      </c>
      <c r="G990" s="71"/>
      <c r="H990" s="74">
        <v>253.46860000000001</v>
      </c>
      <c r="I990" s="70"/>
      <c r="J990" s="84">
        <v>0</v>
      </c>
      <c r="K990" s="214"/>
      <c r="L990" s="214"/>
      <c r="M990" s="190"/>
      <c r="N990" s="190"/>
      <c r="O990" s="190"/>
      <c r="P990" s="190"/>
    </row>
    <row r="991" spans="1:16" ht="15" customHeight="1" x14ac:dyDescent="0.25">
      <c r="A991" s="72" t="s">
        <v>3302</v>
      </c>
      <c r="B991" s="64" t="s">
        <v>55</v>
      </c>
      <c r="C991" s="75">
        <v>128.88195999999999</v>
      </c>
      <c r="D991" s="83"/>
      <c r="E991" s="74">
        <v>178.32660000000001</v>
      </c>
      <c r="F991" s="74">
        <v>174.07861</v>
      </c>
      <c r="G991" s="71"/>
      <c r="H991" s="74">
        <v>133.12995000000001</v>
      </c>
      <c r="I991" s="70"/>
      <c r="J991" s="84">
        <v>0</v>
      </c>
      <c r="K991" s="214"/>
      <c r="L991" s="214"/>
      <c r="M991" s="190"/>
      <c r="N991" s="205"/>
      <c r="O991" s="190"/>
      <c r="P991" s="190"/>
    </row>
    <row r="992" spans="1:16" ht="15" customHeight="1" x14ac:dyDescent="0.25">
      <c r="A992" s="72" t="s">
        <v>3303</v>
      </c>
      <c r="B992" s="64" t="s">
        <v>55</v>
      </c>
      <c r="C992" s="75">
        <v>216.81220999999999</v>
      </c>
      <c r="D992" s="83"/>
      <c r="E992" s="74">
        <v>243.3108</v>
      </c>
      <c r="F992" s="74">
        <v>193.26765</v>
      </c>
      <c r="G992" s="71"/>
      <c r="H992" s="74">
        <v>266.85535999999996</v>
      </c>
      <c r="I992" s="70"/>
      <c r="J992" s="84">
        <v>0</v>
      </c>
      <c r="K992" s="214"/>
      <c r="L992" s="214"/>
      <c r="M992" s="190"/>
      <c r="N992" s="205"/>
      <c r="O992" s="190"/>
      <c r="P992" s="190"/>
    </row>
    <row r="993" spans="1:16" ht="15" customHeight="1" x14ac:dyDescent="0.25">
      <c r="A993" s="72" t="s">
        <v>891</v>
      </c>
      <c r="B993" s="64" t="s">
        <v>55</v>
      </c>
      <c r="C993" s="75">
        <v>34.811589999999995</v>
      </c>
      <c r="D993" s="83"/>
      <c r="E993" s="74">
        <v>152.60028</v>
      </c>
      <c r="F993" s="74">
        <v>132.10039</v>
      </c>
      <c r="G993" s="71"/>
      <c r="H993" s="74">
        <v>55.168230000000001</v>
      </c>
      <c r="I993" s="70"/>
      <c r="J993" s="84">
        <v>0</v>
      </c>
      <c r="K993" s="214"/>
      <c r="L993" s="214"/>
      <c r="M993" s="190"/>
      <c r="N993" s="190"/>
      <c r="O993" s="190"/>
      <c r="P993" s="190"/>
    </row>
    <row r="994" spans="1:16" ht="15" customHeight="1" x14ac:dyDescent="0.25">
      <c r="A994" s="72" t="s">
        <v>892</v>
      </c>
      <c r="B994" s="64" t="s">
        <v>55</v>
      </c>
      <c r="C994" s="75">
        <v>232.31763000000001</v>
      </c>
      <c r="D994" s="83"/>
      <c r="E994" s="74">
        <v>424.25498999999996</v>
      </c>
      <c r="F994" s="74">
        <v>370.58620999999999</v>
      </c>
      <c r="G994" s="71"/>
      <c r="H994" s="74">
        <v>285.98640999999998</v>
      </c>
      <c r="I994" s="70"/>
      <c r="J994" s="84">
        <v>0</v>
      </c>
      <c r="K994" s="214"/>
      <c r="L994" s="214"/>
      <c r="M994" s="190"/>
      <c r="N994" s="190"/>
      <c r="O994" s="190"/>
      <c r="P994" s="190"/>
    </row>
    <row r="995" spans="1:16" ht="15" customHeight="1" x14ac:dyDescent="0.25">
      <c r="A995" s="72" t="s">
        <v>3304</v>
      </c>
      <c r="B995" s="64" t="s">
        <v>55</v>
      </c>
      <c r="C995" s="75">
        <v>163.20255</v>
      </c>
      <c r="D995" s="83"/>
      <c r="E995" s="74">
        <v>207.66095000000001</v>
      </c>
      <c r="F995" s="74">
        <v>184.64570999999998</v>
      </c>
      <c r="G995" s="71"/>
      <c r="H995" s="74">
        <v>186.58920999999998</v>
      </c>
      <c r="I995" s="70"/>
      <c r="J995" s="84">
        <v>0</v>
      </c>
      <c r="K995" s="214"/>
      <c r="L995" s="214"/>
      <c r="M995" s="190"/>
      <c r="N995" s="190"/>
      <c r="O995" s="190"/>
      <c r="P995" s="190"/>
    </row>
    <row r="996" spans="1:16" ht="15" customHeight="1" x14ac:dyDescent="0.25">
      <c r="A996" s="72" t="s">
        <v>893</v>
      </c>
      <c r="B996" s="64" t="s">
        <v>55</v>
      </c>
      <c r="C996" s="75">
        <v>116.5498</v>
      </c>
      <c r="D996" s="83"/>
      <c r="E996" s="74">
        <v>279.06592999999998</v>
      </c>
      <c r="F996" s="74">
        <v>229.51555999999999</v>
      </c>
      <c r="G996" s="71"/>
      <c r="H996" s="74">
        <v>166.09082000000001</v>
      </c>
      <c r="I996" s="70"/>
      <c r="J996" s="84">
        <v>0</v>
      </c>
      <c r="K996" s="214"/>
      <c r="L996" s="214"/>
      <c r="M996" s="190"/>
      <c r="N996" s="190"/>
      <c r="O996" s="190"/>
      <c r="P996" s="190"/>
    </row>
    <row r="997" spans="1:16" ht="15" customHeight="1" x14ac:dyDescent="0.25">
      <c r="A997" s="72" t="s">
        <v>894</v>
      </c>
      <c r="B997" s="64" t="s">
        <v>55</v>
      </c>
      <c r="C997" s="75">
        <v>265.94310999999999</v>
      </c>
      <c r="D997" s="83"/>
      <c r="E997" s="74">
        <v>516.37170000000003</v>
      </c>
      <c r="F997" s="74">
        <v>461.78640000000001</v>
      </c>
      <c r="G997" s="71"/>
      <c r="H997" s="74">
        <v>320.69006000000002</v>
      </c>
      <c r="I997" s="70"/>
      <c r="J997" s="84">
        <v>0</v>
      </c>
      <c r="K997" s="214"/>
      <c r="L997" s="214"/>
      <c r="M997" s="190"/>
      <c r="N997" s="205"/>
      <c r="O997" s="190"/>
      <c r="P997" s="190"/>
    </row>
    <row r="998" spans="1:16" ht="15" customHeight="1" x14ac:dyDescent="0.25">
      <c r="A998" s="72" t="s">
        <v>895</v>
      </c>
      <c r="B998" s="64" t="s">
        <v>55</v>
      </c>
      <c r="C998" s="75">
        <v>392.11642999999998</v>
      </c>
      <c r="D998" s="83"/>
      <c r="E998" s="74">
        <v>508.57006000000001</v>
      </c>
      <c r="F998" s="74">
        <v>382.14909999999998</v>
      </c>
      <c r="G998" s="71"/>
      <c r="H998" s="74">
        <v>518.01934000000006</v>
      </c>
      <c r="I998" s="70"/>
      <c r="J998" s="84">
        <v>0</v>
      </c>
      <c r="K998" s="214"/>
      <c r="L998" s="214"/>
      <c r="M998" s="190"/>
      <c r="N998" s="190"/>
      <c r="O998" s="190"/>
      <c r="P998" s="190"/>
    </row>
    <row r="999" spans="1:16" ht="15" customHeight="1" x14ac:dyDescent="0.25">
      <c r="A999" s="72" t="s">
        <v>3305</v>
      </c>
      <c r="B999" s="64" t="s">
        <v>55</v>
      </c>
      <c r="C999" s="75">
        <v>340.23638</v>
      </c>
      <c r="D999" s="83"/>
      <c r="E999" s="74">
        <v>480.30440000000004</v>
      </c>
      <c r="F999" s="74">
        <v>391.42457000000002</v>
      </c>
      <c r="G999" s="71"/>
      <c r="H999" s="74">
        <v>429.06421</v>
      </c>
      <c r="I999" s="70"/>
      <c r="J999" s="84">
        <v>0</v>
      </c>
      <c r="K999" s="214"/>
      <c r="L999" s="214"/>
      <c r="M999" s="190"/>
      <c r="N999" s="205"/>
      <c r="O999" s="190"/>
      <c r="P999" s="190"/>
    </row>
    <row r="1000" spans="1:16" ht="15" customHeight="1" x14ac:dyDescent="0.25">
      <c r="A1000" s="72" t="s">
        <v>3306</v>
      </c>
      <c r="B1000" s="64" t="s">
        <v>55</v>
      </c>
      <c r="C1000" s="75">
        <v>368.61821000000003</v>
      </c>
      <c r="D1000" s="83"/>
      <c r="E1000" s="74">
        <v>522.76700000000005</v>
      </c>
      <c r="F1000" s="74">
        <v>467.76690000000002</v>
      </c>
      <c r="G1000" s="71"/>
      <c r="H1000" s="74">
        <v>409.46790999999996</v>
      </c>
      <c r="I1000" s="70"/>
      <c r="J1000" s="84">
        <v>0</v>
      </c>
      <c r="K1000" s="214"/>
      <c r="L1000" s="214"/>
      <c r="M1000" s="190"/>
      <c r="N1000" s="124"/>
      <c r="O1000" s="190"/>
      <c r="P1000" s="190"/>
    </row>
    <row r="1001" spans="1:16" ht="15" customHeight="1" x14ac:dyDescent="0.25">
      <c r="A1001" s="72" t="s">
        <v>3307</v>
      </c>
      <c r="B1001" s="64" t="s">
        <v>55</v>
      </c>
      <c r="C1001" s="75">
        <v>500.84113000000002</v>
      </c>
      <c r="D1001" s="83"/>
      <c r="E1001" s="74">
        <v>523.59659999999997</v>
      </c>
      <c r="F1001" s="74">
        <v>450.38845000000003</v>
      </c>
      <c r="G1001" s="71"/>
      <c r="H1001" s="74">
        <v>574.06295999999998</v>
      </c>
      <c r="I1001" s="70"/>
      <c r="J1001" s="84">
        <v>0</v>
      </c>
      <c r="K1001" s="214"/>
      <c r="L1001" s="214"/>
      <c r="M1001" s="190"/>
      <c r="N1001" s="205"/>
      <c r="O1001" s="190"/>
      <c r="P1001" s="190"/>
    </row>
    <row r="1002" spans="1:16" ht="15" customHeight="1" x14ac:dyDescent="0.25">
      <c r="A1002" s="72" t="s">
        <v>896</v>
      </c>
      <c r="B1002" s="64" t="s">
        <v>55</v>
      </c>
      <c r="C1002" s="75">
        <v>378.92095</v>
      </c>
      <c r="D1002" s="83"/>
      <c r="E1002" s="74">
        <v>480.48139000000003</v>
      </c>
      <c r="F1002" s="74">
        <v>397.45721999999995</v>
      </c>
      <c r="G1002" s="71"/>
      <c r="H1002" s="74">
        <v>461.56991999999997</v>
      </c>
      <c r="I1002" s="70"/>
      <c r="J1002" s="84">
        <v>0</v>
      </c>
      <c r="K1002" s="214"/>
      <c r="L1002" s="214"/>
      <c r="M1002" s="190"/>
      <c r="N1002" s="190"/>
      <c r="O1002" s="190"/>
      <c r="P1002" s="190"/>
    </row>
    <row r="1003" spans="1:16" ht="15" customHeight="1" x14ac:dyDescent="0.25">
      <c r="A1003" s="72" t="s">
        <v>897</v>
      </c>
      <c r="B1003" s="64" t="s">
        <v>55</v>
      </c>
      <c r="C1003" s="75">
        <v>359.52773999999999</v>
      </c>
      <c r="D1003" s="83"/>
      <c r="E1003" s="74">
        <v>285.67910999999998</v>
      </c>
      <c r="F1003" s="74">
        <v>250.35118</v>
      </c>
      <c r="G1003" s="71"/>
      <c r="H1003" s="74">
        <v>394.85566999999998</v>
      </c>
      <c r="I1003" s="70"/>
      <c r="J1003" s="84">
        <v>0</v>
      </c>
      <c r="K1003" s="214"/>
      <c r="L1003" s="214"/>
      <c r="M1003" s="190"/>
      <c r="N1003" s="190"/>
      <c r="O1003" s="190"/>
      <c r="P1003" s="190"/>
    </row>
    <row r="1004" spans="1:16" ht="15" customHeight="1" x14ac:dyDescent="0.25">
      <c r="A1004" s="72" t="s">
        <v>3308</v>
      </c>
      <c r="B1004" s="64" t="s">
        <v>55</v>
      </c>
      <c r="C1004" s="75">
        <v>907.33765000000005</v>
      </c>
      <c r="D1004" s="83"/>
      <c r="E1004" s="74">
        <v>454.32499999999999</v>
      </c>
      <c r="F1004" s="74">
        <v>425.09942000000001</v>
      </c>
      <c r="G1004" s="71"/>
      <c r="H1004" s="74">
        <v>981.78872999999999</v>
      </c>
      <c r="I1004" s="70"/>
      <c r="J1004" s="84">
        <v>0</v>
      </c>
      <c r="K1004" s="214"/>
      <c r="L1004" s="214"/>
      <c r="M1004" s="190"/>
      <c r="N1004" s="124"/>
      <c r="O1004" s="190"/>
      <c r="P1004" s="190"/>
    </row>
    <row r="1005" spans="1:16" ht="15" customHeight="1" x14ac:dyDescent="0.25">
      <c r="A1005" s="72" t="s">
        <v>898</v>
      </c>
      <c r="B1005" s="64" t="s">
        <v>55</v>
      </c>
      <c r="C1005" s="75">
        <v>852.38252</v>
      </c>
      <c r="D1005" s="83"/>
      <c r="E1005" s="74">
        <v>850.33131000000003</v>
      </c>
      <c r="F1005" s="74">
        <v>820.59335999999996</v>
      </c>
      <c r="G1005" s="71"/>
      <c r="H1005" s="74">
        <v>832.00969999999995</v>
      </c>
      <c r="I1005" s="70"/>
      <c r="J1005" s="84">
        <v>0</v>
      </c>
      <c r="K1005" s="214"/>
      <c r="L1005" s="214"/>
      <c r="M1005" s="190"/>
      <c r="N1005" s="190"/>
      <c r="O1005" s="190"/>
      <c r="P1005" s="190"/>
    </row>
    <row r="1006" spans="1:16" ht="15" customHeight="1" x14ac:dyDescent="0.25">
      <c r="A1006" s="72" t="s">
        <v>3309</v>
      </c>
      <c r="B1006" s="64" t="s">
        <v>55</v>
      </c>
      <c r="C1006" s="75">
        <v>456.01334000000003</v>
      </c>
      <c r="D1006" s="83"/>
      <c r="E1006" s="74">
        <v>255.54599999999999</v>
      </c>
      <c r="F1006" s="74">
        <v>287.15323999999998</v>
      </c>
      <c r="G1006" s="71"/>
      <c r="H1006" s="74">
        <v>483.47570000000002</v>
      </c>
      <c r="I1006" s="70"/>
      <c r="J1006" s="84">
        <v>0</v>
      </c>
      <c r="K1006" s="214"/>
      <c r="L1006" s="214"/>
      <c r="M1006" s="190"/>
      <c r="N1006" s="124"/>
      <c r="O1006" s="190"/>
      <c r="P1006" s="190"/>
    </row>
    <row r="1007" spans="1:16" ht="15" customHeight="1" x14ac:dyDescent="0.25">
      <c r="A1007" s="72" t="s">
        <v>899</v>
      </c>
      <c r="B1007" s="64" t="s">
        <v>55</v>
      </c>
      <c r="C1007" s="75">
        <v>19.710599999999999</v>
      </c>
      <c r="D1007" s="83"/>
      <c r="E1007" s="74">
        <v>52.043150000000004</v>
      </c>
      <c r="F1007" s="74">
        <v>18.632939999999998</v>
      </c>
      <c r="G1007" s="71"/>
      <c r="H1007" s="74">
        <v>53.120809999999999</v>
      </c>
      <c r="I1007" s="70"/>
      <c r="J1007" s="84">
        <v>0</v>
      </c>
      <c r="K1007" s="214"/>
      <c r="L1007" s="214"/>
      <c r="M1007" s="190"/>
      <c r="N1007" s="190"/>
      <c r="O1007" s="190"/>
      <c r="P1007" s="190"/>
    </row>
    <row r="1008" spans="1:16" ht="15" customHeight="1" x14ac:dyDescent="0.25">
      <c r="A1008" s="72" t="s">
        <v>3310</v>
      </c>
      <c r="B1008" s="64" t="s">
        <v>55</v>
      </c>
      <c r="C1008" s="75">
        <v>1122.2243899999999</v>
      </c>
      <c r="D1008" s="83"/>
      <c r="E1008" s="74">
        <v>813.51599999999996</v>
      </c>
      <c r="F1008" s="74">
        <v>585.36195999999995</v>
      </c>
      <c r="G1008" s="71"/>
      <c r="H1008" s="74">
        <v>1350.3861299999999</v>
      </c>
      <c r="I1008" s="70"/>
      <c r="J1008" s="84">
        <v>0</v>
      </c>
      <c r="K1008" s="214"/>
      <c r="L1008" s="214"/>
      <c r="M1008" s="190"/>
      <c r="N1008" s="124"/>
      <c r="O1008" s="190"/>
      <c r="P1008" s="190"/>
    </row>
    <row r="1009" spans="1:16" ht="15" customHeight="1" x14ac:dyDescent="0.25">
      <c r="A1009" s="72" t="s">
        <v>3311</v>
      </c>
      <c r="B1009" s="64" t="s">
        <v>55</v>
      </c>
      <c r="C1009" s="75">
        <v>851.69487000000004</v>
      </c>
      <c r="D1009" s="83"/>
      <c r="E1009" s="74">
        <v>441.86399999999998</v>
      </c>
      <c r="F1009" s="74">
        <v>682.36424</v>
      </c>
      <c r="G1009" s="71"/>
      <c r="H1009" s="74">
        <v>595.09963000000005</v>
      </c>
      <c r="I1009" s="70"/>
      <c r="J1009" s="84">
        <v>0</v>
      </c>
      <c r="K1009" s="214"/>
      <c r="L1009" s="214"/>
      <c r="M1009" s="190"/>
      <c r="N1009" s="124"/>
      <c r="O1009" s="190"/>
      <c r="P1009" s="190"/>
    </row>
    <row r="1010" spans="1:16" ht="15" customHeight="1" x14ac:dyDescent="0.25">
      <c r="A1010" s="72" t="s">
        <v>3312</v>
      </c>
      <c r="B1010" s="64" t="s">
        <v>55</v>
      </c>
      <c r="C1010" s="75">
        <v>922.17005000000006</v>
      </c>
      <c r="D1010" s="83"/>
      <c r="E1010" s="74">
        <v>625.697</v>
      </c>
      <c r="F1010" s="74">
        <v>578.05254000000002</v>
      </c>
      <c r="G1010" s="71"/>
      <c r="H1010" s="74">
        <v>1000.41191</v>
      </c>
      <c r="I1010" s="70"/>
      <c r="J1010" s="84">
        <v>0</v>
      </c>
      <c r="K1010" s="214"/>
      <c r="L1010" s="214"/>
      <c r="M1010" s="190"/>
      <c r="N1010" s="124"/>
      <c r="O1010" s="190"/>
      <c r="P1010" s="190"/>
    </row>
    <row r="1011" spans="1:16" ht="15" customHeight="1" x14ac:dyDescent="0.25">
      <c r="A1011" s="72" t="s">
        <v>3313</v>
      </c>
      <c r="B1011" s="64" t="s">
        <v>55</v>
      </c>
      <c r="C1011" s="75">
        <v>154.90626</v>
      </c>
      <c r="D1011" s="83"/>
      <c r="E1011" s="74">
        <v>443.81400000000002</v>
      </c>
      <c r="F1011" s="74">
        <v>410.41146999999995</v>
      </c>
      <c r="G1011" s="71"/>
      <c r="H1011" s="74">
        <v>194.12119000000001</v>
      </c>
      <c r="I1011" s="70"/>
      <c r="J1011" s="84">
        <v>0</v>
      </c>
      <c r="K1011" s="214"/>
      <c r="L1011" s="214"/>
      <c r="M1011" s="190"/>
      <c r="N1011" s="124"/>
      <c r="O1011" s="190"/>
      <c r="P1011" s="190"/>
    </row>
    <row r="1012" spans="1:16" ht="15" customHeight="1" x14ac:dyDescent="0.25">
      <c r="A1012" s="72" t="s">
        <v>900</v>
      </c>
      <c r="B1012" s="64" t="s">
        <v>55</v>
      </c>
      <c r="C1012" s="75">
        <v>1.2174500000000001</v>
      </c>
      <c r="D1012" s="83"/>
      <c r="E1012" s="74">
        <v>19.104599999999998</v>
      </c>
      <c r="F1012" s="74">
        <v>18.73</v>
      </c>
      <c r="G1012" s="71"/>
      <c r="H1012" s="74">
        <v>1.59205</v>
      </c>
      <c r="I1012" s="70"/>
      <c r="J1012" s="84">
        <v>0</v>
      </c>
      <c r="K1012" s="214"/>
      <c r="L1012" s="214"/>
      <c r="M1012" s="190"/>
      <c r="N1012" s="205"/>
      <c r="O1012" s="190"/>
      <c r="P1012" s="190"/>
    </row>
    <row r="1013" spans="1:16" ht="15" customHeight="1" x14ac:dyDescent="0.25">
      <c r="A1013" s="72" t="s">
        <v>902</v>
      </c>
      <c r="B1013" s="64" t="s">
        <v>55</v>
      </c>
      <c r="C1013" s="75">
        <v>451.38334999999995</v>
      </c>
      <c r="D1013" s="83"/>
      <c r="E1013" s="74">
        <v>234.05670000000001</v>
      </c>
      <c r="F1013" s="74">
        <v>87.832279999999997</v>
      </c>
      <c r="G1013" s="71"/>
      <c r="H1013" s="74">
        <v>597.60777000000007</v>
      </c>
      <c r="I1013" s="70"/>
      <c r="J1013" s="84">
        <v>0</v>
      </c>
      <c r="K1013" s="214"/>
      <c r="L1013" s="214"/>
      <c r="M1013" s="190"/>
      <c r="N1013" s="205"/>
      <c r="O1013" s="190"/>
      <c r="P1013" s="190"/>
    </row>
    <row r="1014" spans="1:16" ht="15" customHeight="1" x14ac:dyDescent="0.25">
      <c r="A1014" s="72" t="s">
        <v>903</v>
      </c>
      <c r="B1014" s="64" t="s">
        <v>55</v>
      </c>
      <c r="C1014" s="75">
        <v>331.40219999999999</v>
      </c>
      <c r="D1014" s="83"/>
      <c r="E1014" s="74">
        <v>454.03548999999998</v>
      </c>
      <c r="F1014" s="74">
        <v>400.86854999999997</v>
      </c>
      <c r="G1014" s="71"/>
      <c r="H1014" s="74">
        <v>387.74903999999998</v>
      </c>
      <c r="I1014" s="70"/>
      <c r="J1014" s="84">
        <v>0</v>
      </c>
      <c r="K1014" s="214"/>
      <c r="L1014" s="214"/>
      <c r="M1014" s="190"/>
      <c r="N1014" s="190"/>
      <c r="O1014" s="190"/>
      <c r="P1014" s="190"/>
    </row>
    <row r="1015" spans="1:16" ht="15" customHeight="1" x14ac:dyDescent="0.25">
      <c r="A1015" s="72" t="s">
        <v>3314</v>
      </c>
      <c r="B1015" s="64" t="s">
        <v>55</v>
      </c>
      <c r="C1015" s="75">
        <v>611.82530000000008</v>
      </c>
      <c r="D1015" s="83"/>
      <c r="E1015" s="74">
        <v>547.54790000000003</v>
      </c>
      <c r="F1015" s="74">
        <v>533.36158999999998</v>
      </c>
      <c r="G1015" s="71"/>
      <c r="H1015" s="74">
        <v>527.57391000000007</v>
      </c>
      <c r="I1015" s="70"/>
      <c r="J1015" s="84">
        <v>0</v>
      </c>
      <c r="K1015" s="214"/>
      <c r="L1015" s="214"/>
      <c r="M1015" s="190"/>
      <c r="N1015" s="205"/>
      <c r="O1015" s="190"/>
      <c r="P1015" s="190"/>
    </row>
    <row r="1016" spans="1:16" ht="15" customHeight="1" x14ac:dyDescent="0.25">
      <c r="A1016" s="72" t="s">
        <v>904</v>
      </c>
      <c r="B1016" s="64" t="s">
        <v>55</v>
      </c>
      <c r="C1016" s="75">
        <v>248.83859000000001</v>
      </c>
      <c r="D1016" s="83"/>
      <c r="E1016" s="74">
        <v>580.67676000000006</v>
      </c>
      <c r="F1016" s="74">
        <v>513.10973999999999</v>
      </c>
      <c r="G1016" s="71"/>
      <c r="H1016" s="74">
        <v>295.26256000000001</v>
      </c>
      <c r="I1016" s="70"/>
      <c r="J1016" s="84">
        <v>0</v>
      </c>
      <c r="K1016" s="214"/>
      <c r="L1016" s="214"/>
      <c r="M1016" s="190"/>
      <c r="N1016" s="190"/>
      <c r="O1016" s="190"/>
      <c r="P1016" s="190"/>
    </row>
    <row r="1017" spans="1:16" ht="15" customHeight="1" x14ac:dyDescent="0.25">
      <c r="A1017" s="72" t="s">
        <v>3315</v>
      </c>
      <c r="B1017" s="64" t="s">
        <v>55</v>
      </c>
      <c r="C1017" s="75">
        <v>414.39575000000002</v>
      </c>
      <c r="D1017" s="83"/>
      <c r="E1017" s="74">
        <v>570.59819999999991</v>
      </c>
      <c r="F1017" s="74">
        <v>463.55238000000003</v>
      </c>
      <c r="G1017" s="71"/>
      <c r="H1017" s="74">
        <v>521.44156999999996</v>
      </c>
      <c r="I1017" s="70"/>
      <c r="J1017" s="84">
        <v>0</v>
      </c>
      <c r="K1017" s="214"/>
      <c r="L1017" s="214"/>
      <c r="M1017" s="190"/>
      <c r="N1017" s="205"/>
      <c r="O1017" s="190"/>
      <c r="P1017" s="190"/>
    </row>
    <row r="1018" spans="1:16" ht="15" customHeight="1" x14ac:dyDescent="0.25">
      <c r="A1018" s="72" t="s">
        <v>905</v>
      </c>
      <c r="B1018" s="64" t="s">
        <v>55</v>
      </c>
      <c r="C1018" s="75">
        <v>69.890309999999999</v>
      </c>
      <c r="D1018" s="83"/>
      <c r="E1018" s="74">
        <v>6.0146000000000006</v>
      </c>
      <c r="F1018" s="74">
        <v>4.1940499999999998</v>
      </c>
      <c r="G1018" s="71"/>
      <c r="H1018" s="74">
        <v>71.710859999999997</v>
      </c>
      <c r="I1018" s="70"/>
      <c r="J1018" s="84">
        <v>0</v>
      </c>
      <c r="K1018" s="214"/>
      <c r="L1018" s="214"/>
      <c r="M1018" s="190"/>
      <c r="N1018" s="205"/>
      <c r="O1018" s="190"/>
      <c r="P1018" s="190"/>
    </row>
    <row r="1019" spans="1:16" ht="15" customHeight="1" x14ac:dyDescent="0.25">
      <c r="A1019" s="72" t="s">
        <v>906</v>
      </c>
      <c r="B1019" s="64" t="s">
        <v>55</v>
      </c>
      <c r="C1019" s="75">
        <v>44.433949999999996</v>
      </c>
      <c r="D1019" s="83"/>
      <c r="E1019" s="74">
        <v>31.23359</v>
      </c>
      <c r="F1019" s="74">
        <v>13.58784</v>
      </c>
      <c r="G1019" s="71"/>
      <c r="H1019" s="74">
        <v>62.079699999999995</v>
      </c>
      <c r="I1019" s="70"/>
      <c r="J1019" s="84">
        <v>0</v>
      </c>
      <c r="K1019" s="214"/>
      <c r="L1019" s="214"/>
      <c r="M1019" s="190"/>
      <c r="N1019" s="190"/>
      <c r="O1019" s="190"/>
      <c r="P1019" s="190"/>
    </row>
    <row r="1020" spans="1:16" ht="15" customHeight="1" x14ac:dyDescent="0.25">
      <c r="A1020" s="72" t="s">
        <v>907</v>
      </c>
      <c r="B1020" s="64" t="s">
        <v>55</v>
      </c>
      <c r="C1020" s="75">
        <v>84.068660000000008</v>
      </c>
      <c r="D1020" s="83"/>
      <c r="E1020" s="74">
        <v>74.127579999999995</v>
      </c>
      <c r="F1020" s="74">
        <v>74.116429999999994</v>
      </c>
      <c r="G1020" s="71"/>
      <c r="H1020" s="74">
        <v>84.079809999999995</v>
      </c>
      <c r="I1020" s="70"/>
      <c r="J1020" s="84">
        <v>0</v>
      </c>
      <c r="K1020" s="214"/>
      <c r="L1020" s="214"/>
      <c r="M1020" s="190"/>
      <c r="N1020" s="190"/>
      <c r="O1020" s="190"/>
      <c r="P1020" s="190"/>
    </row>
    <row r="1021" spans="1:16" ht="15" customHeight="1" x14ac:dyDescent="0.25">
      <c r="A1021" s="72" t="s">
        <v>908</v>
      </c>
      <c r="B1021" s="64" t="s">
        <v>55</v>
      </c>
      <c r="C1021" s="75">
        <v>110.57839</v>
      </c>
      <c r="D1021" s="83"/>
      <c r="E1021" s="74">
        <v>80.880099999999999</v>
      </c>
      <c r="F1021" s="74">
        <v>58.200890000000001</v>
      </c>
      <c r="G1021" s="71"/>
      <c r="H1021" s="74">
        <v>133.2576</v>
      </c>
      <c r="I1021" s="70"/>
      <c r="J1021" s="84">
        <v>0</v>
      </c>
      <c r="K1021" s="214"/>
      <c r="L1021" s="214"/>
      <c r="M1021" s="190"/>
      <c r="N1021" s="205"/>
      <c r="O1021" s="190"/>
      <c r="P1021" s="190"/>
    </row>
    <row r="1022" spans="1:16" ht="15" customHeight="1" x14ac:dyDescent="0.25">
      <c r="A1022" s="72" t="s">
        <v>909</v>
      </c>
      <c r="B1022" s="64" t="s">
        <v>55</v>
      </c>
      <c r="C1022" s="75">
        <v>3.2197499999999999</v>
      </c>
      <c r="D1022" s="83"/>
      <c r="E1022" s="74">
        <v>27.50442</v>
      </c>
      <c r="F1022" s="74">
        <v>28.523900000000001</v>
      </c>
      <c r="G1022" s="71"/>
      <c r="H1022" s="74">
        <v>2.2087699999999999</v>
      </c>
      <c r="I1022" s="70"/>
      <c r="J1022" s="84">
        <v>0</v>
      </c>
      <c r="K1022" s="214"/>
      <c r="L1022" s="214"/>
      <c r="M1022" s="190"/>
      <c r="N1022" s="190"/>
      <c r="O1022" s="190"/>
      <c r="P1022" s="190"/>
    </row>
    <row r="1023" spans="1:16" ht="15" customHeight="1" x14ac:dyDescent="0.25">
      <c r="A1023" s="72" t="s">
        <v>910</v>
      </c>
      <c r="B1023" s="64" t="s">
        <v>55</v>
      </c>
      <c r="C1023" s="75">
        <v>53.381589999999996</v>
      </c>
      <c r="D1023" s="83"/>
      <c r="E1023" s="74">
        <v>31.746400000000001</v>
      </c>
      <c r="F1023" s="74">
        <v>19.752770000000002</v>
      </c>
      <c r="G1023" s="71"/>
      <c r="H1023" s="74">
        <v>65.375219999999999</v>
      </c>
      <c r="I1023" s="70"/>
      <c r="J1023" s="84">
        <v>0</v>
      </c>
      <c r="K1023" s="214"/>
      <c r="L1023" s="214"/>
      <c r="M1023" s="190"/>
      <c r="N1023" s="205"/>
      <c r="O1023" s="190"/>
      <c r="P1023" s="190"/>
    </row>
    <row r="1024" spans="1:16" ht="15" customHeight="1" x14ac:dyDescent="0.25">
      <c r="A1024" s="72" t="s">
        <v>911</v>
      </c>
      <c r="B1024" s="64" t="s">
        <v>55</v>
      </c>
      <c r="C1024" s="75">
        <v>18.62555</v>
      </c>
      <c r="D1024" s="83"/>
      <c r="E1024" s="74">
        <v>23.074069999999999</v>
      </c>
      <c r="F1024" s="74">
        <v>16.74962</v>
      </c>
      <c r="G1024" s="71"/>
      <c r="H1024" s="74">
        <v>24.95</v>
      </c>
      <c r="I1024" s="70"/>
      <c r="J1024" s="84">
        <v>0</v>
      </c>
      <c r="K1024" s="214"/>
      <c r="L1024" s="214"/>
      <c r="M1024" s="190"/>
      <c r="N1024" s="190"/>
      <c r="O1024" s="190"/>
      <c r="P1024" s="190"/>
    </row>
    <row r="1025" spans="1:16" ht="15" customHeight="1" x14ac:dyDescent="0.25">
      <c r="A1025" s="72" t="s">
        <v>3316</v>
      </c>
      <c r="B1025" s="64" t="s">
        <v>55</v>
      </c>
      <c r="C1025" s="75">
        <v>510.25027</v>
      </c>
      <c r="D1025" s="83"/>
      <c r="E1025" s="74">
        <v>456.37894</v>
      </c>
      <c r="F1025" s="74">
        <v>357.10822999999999</v>
      </c>
      <c r="G1025" s="71"/>
      <c r="H1025" s="74">
        <v>604.24755000000005</v>
      </c>
      <c r="I1025" s="70"/>
      <c r="J1025" s="84">
        <v>0</v>
      </c>
      <c r="K1025" s="214"/>
      <c r="L1025" s="214"/>
      <c r="M1025" s="190"/>
      <c r="N1025" s="190"/>
      <c r="O1025" s="190"/>
      <c r="P1025" s="190"/>
    </row>
    <row r="1026" spans="1:16" ht="15" customHeight="1" x14ac:dyDescent="0.25">
      <c r="A1026" s="72" t="s">
        <v>3317</v>
      </c>
      <c r="B1026" s="64" t="s">
        <v>55</v>
      </c>
      <c r="C1026" s="75">
        <v>208.10932</v>
      </c>
      <c r="D1026" s="83"/>
      <c r="E1026" s="74">
        <v>242.54920000000001</v>
      </c>
      <c r="F1026" s="74">
        <v>257.51073000000002</v>
      </c>
      <c r="G1026" s="71"/>
      <c r="H1026" s="74">
        <v>225.35972000000001</v>
      </c>
      <c r="I1026" s="70"/>
      <c r="J1026" s="84">
        <v>0</v>
      </c>
      <c r="K1026" s="214"/>
      <c r="L1026" s="214"/>
      <c r="M1026" s="190"/>
      <c r="N1026" s="205"/>
      <c r="O1026" s="190"/>
      <c r="P1026" s="190"/>
    </row>
    <row r="1027" spans="1:16" ht="15" customHeight="1" x14ac:dyDescent="0.25">
      <c r="A1027" s="72" t="s">
        <v>912</v>
      </c>
      <c r="B1027" s="64" t="s">
        <v>55</v>
      </c>
      <c r="C1027" s="75">
        <v>141.37764999999999</v>
      </c>
      <c r="D1027" s="83"/>
      <c r="E1027" s="74">
        <v>368.53910999999999</v>
      </c>
      <c r="F1027" s="74">
        <v>320.18104</v>
      </c>
      <c r="G1027" s="71"/>
      <c r="H1027" s="74">
        <v>189.73572000000001</v>
      </c>
      <c r="I1027" s="70"/>
      <c r="J1027" s="84">
        <v>0</v>
      </c>
      <c r="K1027" s="214"/>
      <c r="L1027" s="214"/>
      <c r="M1027" s="190"/>
      <c r="N1027" s="190"/>
      <c r="O1027" s="190"/>
      <c r="P1027" s="190"/>
    </row>
    <row r="1028" spans="1:16" ht="15" customHeight="1" x14ac:dyDescent="0.25">
      <c r="A1028" s="72" t="s">
        <v>3318</v>
      </c>
      <c r="B1028" s="64" t="s">
        <v>55</v>
      </c>
      <c r="C1028" s="75">
        <v>379.43946999999997</v>
      </c>
      <c r="D1028" s="83"/>
      <c r="E1028" s="74">
        <v>343.36854999999997</v>
      </c>
      <c r="F1028" s="74">
        <v>368.27845000000002</v>
      </c>
      <c r="G1028" s="71"/>
      <c r="H1028" s="74">
        <v>354.48260999999997</v>
      </c>
      <c r="I1028" s="70"/>
      <c r="J1028" s="84">
        <v>0</v>
      </c>
      <c r="K1028" s="214"/>
      <c r="L1028" s="214"/>
      <c r="M1028" s="190"/>
      <c r="N1028" s="190"/>
      <c r="O1028" s="190"/>
      <c r="P1028" s="190"/>
    </row>
    <row r="1029" spans="1:16" ht="15" customHeight="1" x14ac:dyDescent="0.25">
      <c r="A1029" s="72" t="s">
        <v>3319</v>
      </c>
      <c r="B1029" s="64" t="s">
        <v>55</v>
      </c>
      <c r="C1029" s="75">
        <v>338.07029999999997</v>
      </c>
      <c r="D1029" s="83"/>
      <c r="E1029" s="74">
        <v>430.82759999999996</v>
      </c>
      <c r="F1029" s="74">
        <v>386.56128999999999</v>
      </c>
      <c r="G1029" s="71"/>
      <c r="H1029" s="74">
        <v>382.20040999999998</v>
      </c>
      <c r="I1029" s="70"/>
      <c r="J1029" s="84">
        <v>0</v>
      </c>
      <c r="K1029" s="214"/>
      <c r="L1029" s="214"/>
      <c r="M1029" s="190"/>
      <c r="N1029" s="205"/>
      <c r="O1029" s="190"/>
      <c r="P1029" s="190"/>
    </row>
    <row r="1030" spans="1:16" ht="15" customHeight="1" x14ac:dyDescent="0.25">
      <c r="A1030" s="72" t="s">
        <v>3320</v>
      </c>
      <c r="B1030" s="64" t="s">
        <v>55</v>
      </c>
      <c r="C1030" s="75">
        <v>360.62898999999999</v>
      </c>
      <c r="D1030" s="83"/>
      <c r="E1030" s="74">
        <v>514.0086</v>
      </c>
      <c r="F1030" s="74">
        <v>423.1</v>
      </c>
      <c r="G1030" s="71"/>
      <c r="H1030" s="74">
        <v>451.54515999999995</v>
      </c>
      <c r="I1030" s="70"/>
      <c r="J1030" s="84">
        <v>0</v>
      </c>
      <c r="K1030" s="214"/>
      <c r="L1030" s="214"/>
      <c r="M1030" s="190"/>
      <c r="N1030" s="205"/>
      <c r="O1030" s="190"/>
      <c r="P1030" s="190"/>
    </row>
    <row r="1031" spans="1:16" ht="15" customHeight="1" x14ac:dyDescent="0.25">
      <c r="A1031" s="72" t="s">
        <v>913</v>
      </c>
      <c r="B1031" s="64" t="s">
        <v>55</v>
      </c>
      <c r="C1031" s="75">
        <v>334.33279999999996</v>
      </c>
      <c r="D1031" s="83"/>
      <c r="E1031" s="74">
        <v>249.89945</v>
      </c>
      <c r="F1031" s="74">
        <v>186.68074999999999</v>
      </c>
      <c r="G1031" s="71"/>
      <c r="H1031" s="74">
        <v>397.55149999999998</v>
      </c>
      <c r="I1031" s="70"/>
      <c r="J1031" s="84">
        <v>0</v>
      </c>
      <c r="K1031" s="214"/>
      <c r="L1031" s="214"/>
      <c r="M1031" s="190"/>
      <c r="N1031" s="190"/>
      <c r="O1031" s="190"/>
      <c r="P1031" s="190"/>
    </row>
    <row r="1032" spans="1:16" ht="15" customHeight="1" x14ac:dyDescent="0.25">
      <c r="A1032" s="72" t="s">
        <v>914</v>
      </c>
      <c r="B1032" s="64" t="s">
        <v>55</v>
      </c>
      <c r="C1032" s="75">
        <v>621.71020999999996</v>
      </c>
      <c r="D1032" s="83"/>
      <c r="E1032" s="74">
        <v>390.32481999999999</v>
      </c>
      <c r="F1032" s="74">
        <v>267.81822999999997</v>
      </c>
      <c r="G1032" s="71"/>
      <c r="H1032" s="74">
        <v>710.11415</v>
      </c>
      <c r="I1032" s="70"/>
      <c r="J1032" s="84">
        <v>0</v>
      </c>
      <c r="K1032" s="214"/>
      <c r="L1032" s="214"/>
      <c r="M1032" s="190"/>
      <c r="N1032" s="190"/>
      <c r="O1032" s="190"/>
      <c r="P1032" s="190"/>
    </row>
    <row r="1033" spans="1:16" ht="15" customHeight="1" x14ac:dyDescent="0.25">
      <c r="A1033" s="72" t="s">
        <v>916</v>
      </c>
      <c r="B1033" s="64" t="s">
        <v>55</v>
      </c>
      <c r="C1033" s="75">
        <v>101.24872000000001</v>
      </c>
      <c r="D1033" s="83"/>
      <c r="E1033" s="74">
        <v>83.616100000000003</v>
      </c>
      <c r="F1033" s="74">
        <v>67.112979999999993</v>
      </c>
      <c r="G1033" s="71"/>
      <c r="H1033" s="74">
        <v>117.75184</v>
      </c>
      <c r="I1033" s="70"/>
      <c r="J1033" s="84">
        <v>0</v>
      </c>
      <c r="K1033" s="214"/>
      <c r="L1033" s="214"/>
      <c r="M1033" s="190"/>
      <c r="N1033" s="205"/>
      <c r="O1033" s="190"/>
      <c r="P1033" s="190"/>
    </row>
    <row r="1034" spans="1:16" ht="15" customHeight="1" x14ac:dyDescent="0.25">
      <c r="A1034" s="72" t="s">
        <v>917</v>
      </c>
      <c r="B1034" s="64" t="s">
        <v>55</v>
      </c>
      <c r="C1034" s="75">
        <v>42.429360000000003</v>
      </c>
      <c r="D1034" s="83"/>
      <c r="E1034" s="74">
        <v>69.837369999999993</v>
      </c>
      <c r="F1034" s="74">
        <v>56.093400000000003</v>
      </c>
      <c r="G1034" s="71"/>
      <c r="H1034" s="74">
        <v>62.460830000000001</v>
      </c>
      <c r="I1034" s="70"/>
      <c r="J1034" s="84">
        <v>0</v>
      </c>
      <c r="K1034" s="214"/>
      <c r="L1034" s="214"/>
      <c r="M1034" s="190"/>
      <c r="N1034" s="190"/>
      <c r="O1034" s="190"/>
      <c r="P1034" s="190"/>
    </row>
    <row r="1035" spans="1:16" ht="15" customHeight="1" x14ac:dyDescent="0.25">
      <c r="A1035" s="72" t="s">
        <v>918</v>
      </c>
      <c r="B1035" s="64" t="s">
        <v>55</v>
      </c>
      <c r="C1035" s="75">
        <v>54.938420000000001</v>
      </c>
      <c r="D1035" s="83"/>
      <c r="E1035" s="74">
        <v>70.334559999999996</v>
      </c>
      <c r="F1035" s="74">
        <v>52.512269999999994</v>
      </c>
      <c r="G1035" s="71"/>
      <c r="H1035" s="74">
        <v>72.760710000000003</v>
      </c>
      <c r="I1035" s="70"/>
      <c r="J1035" s="84">
        <v>0</v>
      </c>
      <c r="K1035" s="214"/>
      <c r="L1035" s="214"/>
      <c r="M1035" s="190"/>
      <c r="N1035" s="190"/>
      <c r="O1035" s="190"/>
      <c r="P1035" s="190"/>
    </row>
    <row r="1036" spans="1:16" ht="15" customHeight="1" x14ac:dyDescent="0.25">
      <c r="A1036" s="72" t="s">
        <v>919</v>
      </c>
      <c r="B1036" s="64" t="s">
        <v>55</v>
      </c>
      <c r="C1036" s="75">
        <v>17.0974</v>
      </c>
      <c r="D1036" s="83"/>
      <c r="E1036" s="74">
        <v>65.342399999999998</v>
      </c>
      <c r="F1036" s="74">
        <v>43.743839999999999</v>
      </c>
      <c r="G1036" s="71"/>
      <c r="H1036" s="74">
        <v>38.408010000000004</v>
      </c>
      <c r="I1036" s="70"/>
      <c r="J1036" s="84">
        <v>0</v>
      </c>
      <c r="K1036" s="214"/>
      <c r="L1036" s="214"/>
      <c r="M1036" s="190"/>
      <c r="N1036" s="205"/>
      <c r="O1036" s="190"/>
      <c r="P1036" s="190"/>
    </row>
    <row r="1037" spans="1:16" ht="15" customHeight="1" x14ac:dyDescent="0.25">
      <c r="A1037" s="72" t="s">
        <v>920</v>
      </c>
      <c r="B1037" s="64" t="s">
        <v>55</v>
      </c>
      <c r="C1037" s="75">
        <v>55.853230000000003</v>
      </c>
      <c r="D1037" s="83"/>
      <c r="E1037" s="74">
        <v>69.075770000000006</v>
      </c>
      <c r="F1037" s="74">
        <v>50.839930000000003</v>
      </c>
      <c r="G1037" s="71"/>
      <c r="H1037" s="74">
        <v>74.089070000000007</v>
      </c>
      <c r="I1037" s="70"/>
      <c r="J1037" s="84">
        <v>0</v>
      </c>
      <c r="K1037" s="214"/>
      <c r="L1037" s="214"/>
      <c r="M1037" s="190"/>
      <c r="N1037" s="190"/>
      <c r="O1037" s="190"/>
      <c r="P1037" s="190"/>
    </row>
    <row r="1038" spans="1:16" ht="15" customHeight="1" x14ac:dyDescent="0.25">
      <c r="A1038" s="72" t="s">
        <v>921</v>
      </c>
      <c r="B1038" s="64" t="s">
        <v>55</v>
      </c>
      <c r="C1038" s="75">
        <v>56.925190000000001</v>
      </c>
      <c r="D1038" s="83"/>
      <c r="E1038" s="74">
        <v>125.87711999999999</v>
      </c>
      <c r="F1038" s="74">
        <v>120.43566</v>
      </c>
      <c r="G1038" s="71"/>
      <c r="H1038" s="74">
        <v>62.36665</v>
      </c>
      <c r="I1038" s="70"/>
      <c r="J1038" s="84">
        <v>0</v>
      </c>
      <c r="K1038" s="214"/>
      <c r="L1038" s="214"/>
      <c r="M1038" s="190"/>
      <c r="N1038" s="190"/>
      <c r="O1038" s="190"/>
      <c r="P1038" s="190"/>
    </row>
    <row r="1039" spans="1:16" ht="15" customHeight="1" x14ac:dyDescent="0.25">
      <c r="A1039" s="72" t="s">
        <v>922</v>
      </c>
      <c r="B1039" s="64" t="s">
        <v>55</v>
      </c>
      <c r="C1039" s="75">
        <v>39.305750000000003</v>
      </c>
      <c r="D1039" s="83"/>
      <c r="E1039" s="74">
        <v>68.54567999999999</v>
      </c>
      <c r="F1039" s="74">
        <v>52.023050000000005</v>
      </c>
      <c r="G1039" s="71"/>
      <c r="H1039" s="74">
        <v>55.828379999999996</v>
      </c>
      <c r="I1039" s="70"/>
      <c r="J1039" s="84">
        <v>0</v>
      </c>
      <c r="K1039" s="214"/>
      <c r="L1039" s="214"/>
      <c r="M1039" s="190"/>
      <c r="N1039" s="190"/>
      <c r="O1039" s="190"/>
      <c r="P1039" s="190"/>
    </row>
    <row r="1040" spans="1:16" ht="15" customHeight="1" x14ac:dyDescent="0.25">
      <c r="A1040" s="72" t="s">
        <v>923</v>
      </c>
      <c r="B1040" s="64" t="s">
        <v>55</v>
      </c>
      <c r="C1040" s="75">
        <v>43.091239999999999</v>
      </c>
      <c r="D1040" s="83"/>
      <c r="E1040" s="74">
        <v>62.580010000000001</v>
      </c>
      <c r="F1040" s="74">
        <v>48.011139999999997</v>
      </c>
      <c r="G1040" s="71"/>
      <c r="H1040" s="74">
        <v>57.660110000000003</v>
      </c>
      <c r="I1040" s="70"/>
      <c r="J1040" s="84">
        <v>0</v>
      </c>
      <c r="K1040" s="214"/>
      <c r="L1040" s="214"/>
      <c r="M1040" s="190"/>
      <c r="N1040" s="190"/>
      <c r="O1040" s="190"/>
      <c r="P1040" s="190"/>
    </row>
    <row r="1041" spans="1:16" ht="15" customHeight="1" x14ac:dyDescent="0.25">
      <c r="A1041" s="72" t="s">
        <v>924</v>
      </c>
      <c r="B1041" s="64" t="s">
        <v>55</v>
      </c>
      <c r="C1041" s="75">
        <v>167.38069000000002</v>
      </c>
      <c r="D1041" s="83"/>
      <c r="E1041" s="74">
        <v>109.27743</v>
      </c>
      <c r="F1041" s="74">
        <v>66.431060000000002</v>
      </c>
      <c r="G1041" s="71"/>
      <c r="H1041" s="74">
        <v>210.22705999999999</v>
      </c>
      <c r="I1041" s="70"/>
      <c r="J1041" s="84">
        <v>0</v>
      </c>
      <c r="K1041" s="214"/>
      <c r="L1041" s="214"/>
      <c r="M1041" s="190"/>
      <c r="N1041" s="190"/>
      <c r="O1041" s="190"/>
      <c r="P1041" s="190"/>
    </row>
    <row r="1042" spans="1:16" ht="15" customHeight="1" x14ac:dyDescent="0.25">
      <c r="A1042" s="72" t="s">
        <v>925</v>
      </c>
      <c r="B1042" s="64" t="s">
        <v>55</v>
      </c>
      <c r="C1042" s="75">
        <v>83.441749999999999</v>
      </c>
      <c r="D1042" s="83"/>
      <c r="E1042" s="74">
        <v>103.1215</v>
      </c>
      <c r="F1042" s="74">
        <v>67.942460000000011</v>
      </c>
      <c r="G1042" s="71"/>
      <c r="H1042" s="74">
        <v>118.62079</v>
      </c>
      <c r="I1042" s="70"/>
      <c r="J1042" s="84">
        <v>0</v>
      </c>
      <c r="K1042" s="214"/>
      <c r="L1042" s="214"/>
      <c r="M1042" s="190"/>
      <c r="N1042" s="205"/>
      <c r="O1042" s="190"/>
      <c r="P1042" s="190"/>
    </row>
    <row r="1043" spans="1:16" ht="15" customHeight="1" x14ac:dyDescent="0.25">
      <c r="A1043" s="72" t="s">
        <v>926</v>
      </c>
      <c r="B1043" s="64" t="s">
        <v>55</v>
      </c>
      <c r="C1043" s="75">
        <v>147.01589000000001</v>
      </c>
      <c r="D1043" s="83"/>
      <c r="E1043" s="74">
        <v>260.24790999999999</v>
      </c>
      <c r="F1043" s="74">
        <v>264.00563</v>
      </c>
      <c r="G1043" s="71"/>
      <c r="H1043" s="74">
        <v>143.58547000000002</v>
      </c>
      <c r="I1043" s="70"/>
      <c r="J1043" s="84">
        <v>0</v>
      </c>
      <c r="K1043" s="214"/>
      <c r="L1043" s="214"/>
      <c r="M1043" s="190"/>
      <c r="N1043" s="190"/>
      <c r="O1043" s="190"/>
      <c r="P1043" s="190"/>
    </row>
    <row r="1044" spans="1:16" ht="15" customHeight="1" x14ac:dyDescent="0.25">
      <c r="A1044" s="72" t="s">
        <v>3321</v>
      </c>
      <c r="B1044" s="64" t="s">
        <v>55</v>
      </c>
      <c r="C1044" s="75">
        <v>554.82281999999998</v>
      </c>
      <c r="D1044" s="83"/>
      <c r="E1044" s="74">
        <v>851.35299999999995</v>
      </c>
      <c r="F1044" s="74">
        <v>770.67574000000002</v>
      </c>
      <c r="G1044" s="71"/>
      <c r="H1044" s="74">
        <v>634.99307999999996</v>
      </c>
      <c r="I1044" s="70"/>
      <c r="J1044" s="84">
        <v>0</v>
      </c>
      <c r="K1044" s="214"/>
      <c r="L1044" s="214"/>
      <c r="M1044" s="190"/>
      <c r="N1044" s="124"/>
      <c r="O1044" s="190"/>
      <c r="P1044" s="190"/>
    </row>
    <row r="1045" spans="1:16" ht="15" customHeight="1" x14ac:dyDescent="0.25">
      <c r="A1045" s="72" t="s">
        <v>927</v>
      </c>
      <c r="B1045" s="64" t="s">
        <v>55</v>
      </c>
      <c r="C1045" s="75">
        <v>215.56604999999999</v>
      </c>
      <c r="D1045" s="83"/>
      <c r="E1045" s="74">
        <v>459.54374000000001</v>
      </c>
      <c r="F1045" s="74">
        <v>434.25155999999998</v>
      </c>
      <c r="G1045" s="71"/>
      <c r="H1045" s="74">
        <v>240.85823000000002</v>
      </c>
      <c r="I1045" s="70"/>
      <c r="J1045" s="84">
        <v>0</v>
      </c>
      <c r="K1045" s="214"/>
      <c r="L1045" s="214"/>
      <c r="M1045" s="190"/>
      <c r="N1045" s="190"/>
      <c r="O1045" s="190"/>
      <c r="P1045" s="190"/>
    </row>
    <row r="1046" spans="1:16" ht="15" customHeight="1" x14ac:dyDescent="0.25">
      <c r="A1046" s="72" t="s">
        <v>928</v>
      </c>
      <c r="B1046" s="64" t="s">
        <v>55</v>
      </c>
      <c r="C1046" s="75">
        <v>30.366160000000001</v>
      </c>
      <c r="D1046" s="83"/>
      <c r="E1046" s="74">
        <v>13.94458</v>
      </c>
      <c r="F1046" s="74">
        <v>4.1526899999999998</v>
      </c>
      <c r="G1046" s="71"/>
      <c r="H1046" s="74">
        <v>40.158050000000003</v>
      </c>
      <c r="I1046" s="70"/>
      <c r="J1046" s="84">
        <v>0</v>
      </c>
      <c r="K1046" s="214"/>
      <c r="L1046" s="214"/>
      <c r="M1046" s="190"/>
      <c r="N1046" s="190"/>
      <c r="O1046" s="190"/>
      <c r="P1046" s="190"/>
    </row>
    <row r="1047" spans="1:16" ht="15" customHeight="1" x14ac:dyDescent="0.25">
      <c r="A1047" s="72" t="s">
        <v>3322</v>
      </c>
      <c r="B1047" s="64" t="s">
        <v>55</v>
      </c>
      <c r="C1047" s="75">
        <v>173.91576000000001</v>
      </c>
      <c r="D1047" s="83"/>
      <c r="E1047" s="74">
        <v>270.49634999999995</v>
      </c>
      <c r="F1047" s="74">
        <v>223.32129999999998</v>
      </c>
      <c r="G1047" s="71"/>
      <c r="H1047" s="74">
        <v>221.23406</v>
      </c>
      <c r="I1047" s="70"/>
      <c r="J1047" s="84">
        <v>0</v>
      </c>
      <c r="K1047" s="214"/>
      <c r="L1047" s="214"/>
      <c r="M1047" s="190"/>
      <c r="N1047" s="190"/>
      <c r="O1047" s="190"/>
      <c r="P1047" s="190"/>
    </row>
    <row r="1048" spans="1:16" ht="15" customHeight="1" x14ac:dyDescent="0.25">
      <c r="A1048" s="72" t="s">
        <v>929</v>
      </c>
      <c r="B1048" s="64" t="s">
        <v>55</v>
      </c>
      <c r="C1048" s="75">
        <v>123.09219999999999</v>
      </c>
      <c r="D1048" s="83"/>
      <c r="E1048" s="74">
        <v>75.822710000000001</v>
      </c>
      <c r="F1048" s="74">
        <v>26.226050000000001</v>
      </c>
      <c r="G1048" s="71"/>
      <c r="H1048" s="74">
        <v>172.49785999999997</v>
      </c>
      <c r="I1048" s="70"/>
      <c r="J1048" s="84">
        <v>0</v>
      </c>
      <c r="K1048" s="214"/>
      <c r="L1048" s="214"/>
      <c r="M1048" s="190"/>
      <c r="N1048" s="190"/>
      <c r="O1048" s="190"/>
      <c r="P1048" s="190"/>
    </row>
    <row r="1049" spans="1:16" ht="15" customHeight="1" x14ac:dyDescent="0.25">
      <c r="A1049" s="72" t="s">
        <v>930</v>
      </c>
      <c r="B1049" s="64" t="s">
        <v>55</v>
      </c>
      <c r="C1049" s="75">
        <v>80.85145</v>
      </c>
      <c r="D1049" s="83"/>
      <c r="E1049" s="74">
        <v>148.23400000000001</v>
      </c>
      <c r="F1049" s="74">
        <v>103.31739999999999</v>
      </c>
      <c r="G1049" s="71"/>
      <c r="H1049" s="74">
        <v>125.76805</v>
      </c>
      <c r="I1049" s="70"/>
      <c r="J1049" s="84">
        <v>0</v>
      </c>
      <c r="K1049" s="214"/>
      <c r="L1049" s="214"/>
      <c r="M1049" s="190"/>
      <c r="N1049" s="124"/>
      <c r="O1049" s="190"/>
      <c r="P1049" s="190"/>
    </row>
    <row r="1050" spans="1:16" ht="15" customHeight="1" x14ac:dyDescent="0.25">
      <c r="A1050" s="72" t="s">
        <v>931</v>
      </c>
      <c r="B1050" s="64" t="s">
        <v>55</v>
      </c>
      <c r="C1050" s="75">
        <v>152.47435000000002</v>
      </c>
      <c r="D1050" s="83"/>
      <c r="E1050" s="74">
        <v>140.83014</v>
      </c>
      <c r="F1050" s="74">
        <v>98.208500000000001</v>
      </c>
      <c r="G1050" s="71"/>
      <c r="H1050" s="74">
        <v>195.09599</v>
      </c>
      <c r="I1050" s="70"/>
      <c r="J1050" s="84">
        <v>0</v>
      </c>
      <c r="K1050" s="214"/>
      <c r="L1050" s="214"/>
      <c r="M1050" s="190"/>
      <c r="N1050" s="190"/>
      <c r="O1050" s="190"/>
      <c r="P1050" s="190"/>
    </row>
    <row r="1051" spans="1:16" ht="15" customHeight="1" x14ac:dyDescent="0.25">
      <c r="A1051" s="72" t="s">
        <v>932</v>
      </c>
      <c r="B1051" s="64" t="s">
        <v>55</v>
      </c>
      <c r="C1051" s="75">
        <v>30.7425</v>
      </c>
      <c r="D1051" s="83"/>
      <c r="E1051" s="74">
        <v>132.64678000000001</v>
      </c>
      <c r="F1051" s="74">
        <v>83.956649999999996</v>
      </c>
      <c r="G1051" s="71"/>
      <c r="H1051" s="74">
        <v>79.432630000000003</v>
      </c>
      <c r="I1051" s="70"/>
      <c r="J1051" s="84">
        <v>0</v>
      </c>
      <c r="K1051" s="214"/>
      <c r="L1051" s="214"/>
      <c r="M1051" s="190"/>
      <c r="N1051" s="190"/>
      <c r="O1051" s="190"/>
      <c r="P1051" s="190"/>
    </row>
    <row r="1052" spans="1:16" ht="15" customHeight="1" x14ac:dyDescent="0.25">
      <c r="A1052" s="72" t="s">
        <v>3323</v>
      </c>
      <c r="B1052" s="64" t="s">
        <v>55</v>
      </c>
      <c r="C1052" s="75">
        <v>287.16431</v>
      </c>
      <c r="D1052" s="83"/>
      <c r="E1052" s="74">
        <v>569.40989999999999</v>
      </c>
      <c r="F1052" s="74">
        <v>504.69415999999995</v>
      </c>
      <c r="G1052" s="71"/>
      <c r="H1052" s="74">
        <v>351.59354999999999</v>
      </c>
      <c r="I1052" s="70"/>
      <c r="J1052" s="84">
        <v>0</v>
      </c>
      <c r="K1052" s="214"/>
      <c r="L1052" s="214"/>
      <c r="M1052" s="190"/>
      <c r="N1052" s="205"/>
      <c r="O1052" s="190"/>
      <c r="P1052" s="190"/>
    </row>
    <row r="1053" spans="1:16" ht="15" customHeight="1" x14ac:dyDescent="0.25">
      <c r="A1053" s="72" t="s">
        <v>933</v>
      </c>
      <c r="B1053" s="64" t="s">
        <v>55</v>
      </c>
      <c r="C1053" s="75">
        <v>746.77799000000005</v>
      </c>
      <c r="D1053" s="83"/>
      <c r="E1053" s="74">
        <v>731.67241000000001</v>
      </c>
      <c r="F1053" s="74">
        <v>602.41932999999995</v>
      </c>
      <c r="G1053" s="71"/>
      <c r="H1053" s="74">
        <v>876.03107</v>
      </c>
      <c r="I1053" s="70"/>
      <c r="J1053" s="84">
        <v>0</v>
      </c>
      <c r="K1053" s="214"/>
      <c r="L1053" s="214"/>
      <c r="M1053" s="190"/>
      <c r="N1053" s="190"/>
      <c r="O1053" s="190"/>
      <c r="P1053" s="190"/>
    </row>
    <row r="1054" spans="1:16" ht="15" customHeight="1" x14ac:dyDescent="0.25">
      <c r="A1054" s="72" t="s">
        <v>3324</v>
      </c>
      <c r="B1054" s="64" t="s">
        <v>55</v>
      </c>
      <c r="C1054" s="75">
        <v>283.78931</v>
      </c>
      <c r="D1054" s="83"/>
      <c r="E1054" s="74">
        <v>296.41199999999998</v>
      </c>
      <c r="F1054" s="74">
        <v>289.61806999999999</v>
      </c>
      <c r="G1054" s="71"/>
      <c r="H1054" s="74">
        <v>290.58323999999999</v>
      </c>
      <c r="I1054" s="70"/>
      <c r="J1054" s="84">
        <v>0</v>
      </c>
      <c r="K1054" s="214"/>
      <c r="L1054" s="214"/>
      <c r="M1054" s="190"/>
      <c r="N1054" s="124"/>
      <c r="O1054" s="190"/>
      <c r="P1054" s="190"/>
    </row>
    <row r="1055" spans="1:16" ht="15" customHeight="1" x14ac:dyDescent="0.25">
      <c r="A1055" s="72" t="s">
        <v>934</v>
      </c>
      <c r="B1055" s="64" t="s">
        <v>55</v>
      </c>
      <c r="C1055" s="75">
        <v>288.80303000000004</v>
      </c>
      <c r="D1055" s="83"/>
      <c r="E1055" s="74">
        <v>321.60844000000003</v>
      </c>
      <c r="F1055" s="74">
        <v>280.46090000000004</v>
      </c>
      <c r="G1055" s="71"/>
      <c r="H1055" s="74">
        <v>327.18157000000002</v>
      </c>
      <c r="I1055" s="70"/>
      <c r="J1055" s="84">
        <v>0</v>
      </c>
      <c r="K1055" s="214"/>
      <c r="L1055" s="214"/>
      <c r="M1055" s="190"/>
      <c r="N1055" s="190"/>
      <c r="O1055" s="190"/>
      <c r="P1055" s="190"/>
    </row>
    <row r="1056" spans="1:16" ht="15" customHeight="1" x14ac:dyDescent="0.25">
      <c r="A1056" s="72" t="s">
        <v>935</v>
      </c>
      <c r="B1056" s="64" t="s">
        <v>55</v>
      </c>
      <c r="C1056" s="75">
        <v>427.06689</v>
      </c>
      <c r="D1056" s="83"/>
      <c r="E1056" s="74">
        <v>451.23609999999996</v>
      </c>
      <c r="F1056" s="74">
        <v>345.63738000000001</v>
      </c>
      <c r="G1056" s="71"/>
      <c r="H1056" s="74">
        <v>518.34221000000002</v>
      </c>
      <c r="I1056" s="70"/>
      <c r="J1056" s="84">
        <v>0</v>
      </c>
      <c r="K1056" s="214"/>
      <c r="L1056" s="214"/>
      <c r="M1056" s="190"/>
      <c r="N1056" s="205"/>
      <c r="O1056" s="190"/>
      <c r="P1056" s="190"/>
    </row>
    <row r="1057" spans="1:16" ht="15" customHeight="1" x14ac:dyDescent="0.25">
      <c r="A1057" s="72" t="s">
        <v>3325</v>
      </c>
      <c r="B1057" s="64" t="s">
        <v>55</v>
      </c>
      <c r="C1057" s="75">
        <v>660.51274000000001</v>
      </c>
      <c r="D1057" s="83"/>
      <c r="E1057" s="74">
        <v>499.40219999999999</v>
      </c>
      <c r="F1057" s="74">
        <v>421.26152000000002</v>
      </c>
      <c r="G1057" s="71"/>
      <c r="H1057" s="74">
        <v>738.6534200000001</v>
      </c>
      <c r="I1057" s="70"/>
      <c r="J1057" s="84">
        <v>0</v>
      </c>
      <c r="K1057" s="214"/>
      <c r="L1057" s="214"/>
      <c r="M1057" s="190"/>
      <c r="N1057" s="205"/>
      <c r="O1057" s="190"/>
      <c r="P1057" s="190"/>
    </row>
    <row r="1058" spans="1:16" ht="15" customHeight="1" x14ac:dyDescent="0.25">
      <c r="A1058" s="72" t="s">
        <v>936</v>
      </c>
      <c r="B1058" s="64" t="s">
        <v>55</v>
      </c>
      <c r="C1058" s="75">
        <v>277.57105000000001</v>
      </c>
      <c r="D1058" s="83"/>
      <c r="E1058" s="74">
        <v>491.60050999999999</v>
      </c>
      <c r="F1058" s="74">
        <v>460.17442</v>
      </c>
      <c r="G1058" s="71"/>
      <c r="H1058" s="74">
        <v>332.59553999999997</v>
      </c>
      <c r="I1058" s="70"/>
      <c r="J1058" s="84">
        <v>0</v>
      </c>
      <c r="K1058" s="214"/>
      <c r="L1058" s="214"/>
      <c r="M1058" s="190"/>
      <c r="N1058" s="190"/>
      <c r="O1058" s="190"/>
      <c r="P1058" s="190"/>
    </row>
    <row r="1059" spans="1:16" ht="15" customHeight="1" x14ac:dyDescent="0.25">
      <c r="A1059" s="72" t="s">
        <v>3326</v>
      </c>
      <c r="B1059" s="64" t="s">
        <v>55</v>
      </c>
      <c r="C1059" s="75">
        <v>1692.8531</v>
      </c>
      <c r="D1059" s="83"/>
      <c r="E1059" s="74">
        <v>999.09359999999992</v>
      </c>
      <c r="F1059" s="74">
        <v>535.80439999999999</v>
      </c>
      <c r="G1059" s="71"/>
      <c r="H1059" s="74">
        <v>2156.1529999999998</v>
      </c>
      <c r="I1059" s="70"/>
      <c r="J1059" s="84">
        <v>0</v>
      </c>
      <c r="K1059" s="214"/>
      <c r="L1059" s="214"/>
      <c r="M1059" s="190"/>
      <c r="N1059" s="205"/>
      <c r="O1059" s="190"/>
      <c r="P1059" s="190"/>
    </row>
    <row r="1060" spans="1:16" ht="15" customHeight="1" x14ac:dyDescent="0.25">
      <c r="A1060" s="72" t="s">
        <v>937</v>
      </c>
      <c r="B1060" s="64" t="s">
        <v>55</v>
      </c>
      <c r="C1060" s="75">
        <v>854.03444999999999</v>
      </c>
      <c r="D1060" s="83"/>
      <c r="E1060" s="74">
        <v>1027.7960699999999</v>
      </c>
      <c r="F1060" s="74">
        <v>928.72145</v>
      </c>
      <c r="G1060" s="71"/>
      <c r="H1060" s="74">
        <v>925.75781999999992</v>
      </c>
      <c r="I1060" s="70"/>
      <c r="J1060" s="84">
        <v>0</v>
      </c>
      <c r="K1060" s="214"/>
      <c r="L1060" s="214"/>
      <c r="M1060" s="190"/>
      <c r="N1060" s="190"/>
      <c r="O1060" s="190"/>
      <c r="P1060" s="190"/>
    </row>
    <row r="1061" spans="1:16" ht="15" customHeight="1" x14ac:dyDescent="0.25">
      <c r="A1061" s="72" t="s">
        <v>3327</v>
      </c>
      <c r="B1061" s="64" t="s">
        <v>55</v>
      </c>
      <c r="C1061" s="75">
        <v>519.51787999999999</v>
      </c>
      <c r="D1061" s="83"/>
      <c r="E1061" s="74">
        <v>603.87599999999998</v>
      </c>
      <c r="F1061" s="74">
        <v>557.52843000000007</v>
      </c>
      <c r="G1061" s="71"/>
      <c r="H1061" s="74">
        <v>557.74384999999995</v>
      </c>
      <c r="I1061" s="70"/>
      <c r="J1061" s="84">
        <v>0</v>
      </c>
      <c r="K1061" s="214"/>
      <c r="L1061" s="214"/>
      <c r="M1061" s="190"/>
      <c r="N1061" s="124"/>
      <c r="O1061" s="190"/>
      <c r="P1061" s="190"/>
    </row>
    <row r="1062" spans="1:16" ht="15" customHeight="1" x14ac:dyDescent="0.25">
      <c r="A1062" s="72" t="s">
        <v>938</v>
      </c>
      <c r="B1062" s="64" t="s">
        <v>55</v>
      </c>
      <c r="C1062" s="75">
        <v>478.72820000000002</v>
      </c>
      <c r="D1062" s="83"/>
      <c r="E1062" s="74">
        <v>1043.1604600000001</v>
      </c>
      <c r="F1062" s="74">
        <v>838.52571999999998</v>
      </c>
      <c r="G1062" s="71"/>
      <c r="H1062" s="74">
        <v>674.96239000000003</v>
      </c>
      <c r="I1062" s="70"/>
      <c r="J1062" s="84">
        <v>0</v>
      </c>
      <c r="K1062" s="214"/>
      <c r="L1062" s="214"/>
      <c r="M1062" s="190"/>
      <c r="N1062" s="190"/>
      <c r="O1062" s="190"/>
      <c r="P1062" s="190"/>
    </row>
    <row r="1063" spans="1:16" ht="15" customHeight="1" x14ac:dyDescent="0.25">
      <c r="A1063" s="72" t="s">
        <v>939</v>
      </c>
      <c r="B1063" s="64" t="s">
        <v>55</v>
      </c>
      <c r="C1063" s="75">
        <v>200.29916</v>
      </c>
      <c r="D1063" s="83"/>
      <c r="E1063" s="74">
        <v>357.255</v>
      </c>
      <c r="F1063" s="74">
        <v>315.68556999999998</v>
      </c>
      <c r="G1063" s="71"/>
      <c r="H1063" s="74">
        <v>239.72658999999999</v>
      </c>
      <c r="I1063" s="70"/>
      <c r="J1063" s="84">
        <v>0</v>
      </c>
      <c r="K1063" s="214"/>
      <c r="L1063" s="214"/>
      <c r="M1063" s="190"/>
      <c r="N1063" s="124"/>
      <c r="O1063" s="190"/>
      <c r="P1063" s="190"/>
    </row>
    <row r="1064" spans="1:16" ht="15" customHeight="1" x14ac:dyDescent="0.25">
      <c r="A1064" s="72" t="s">
        <v>940</v>
      </c>
      <c r="B1064" s="64" t="s">
        <v>55</v>
      </c>
      <c r="C1064" s="75">
        <v>268.62367999999998</v>
      </c>
      <c r="D1064" s="83"/>
      <c r="E1064" s="74">
        <v>381.25104999999996</v>
      </c>
      <c r="F1064" s="74">
        <v>299.59778</v>
      </c>
      <c r="G1064" s="71"/>
      <c r="H1064" s="74">
        <v>350.11109999999996</v>
      </c>
      <c r="I1064" s="70"/>
      <c r="J1064" s="84">
        <v>0</v>
      </c>
      <c r="K1064" s="214"/>
      <c r="L1064" s="214"/>
      <c r="M1064" s="190"/>
      <c r="N1064" s="190"/>
      <c r="O1064" s="190"/>
      <c r="P1064" s="190"/>
    </row>
    <row r="1065" spans="1:16" ht="15" customHeight="1" x14ac:dyDescent="0.25">
      <c r="A1065" s="72" t="s">
        <v>941</v>
      </c>
      <c r="B1065" s="64" t="s">
        <v>55</v>
      </c>
      <c r="C1065" s="75">
        <v>287.27888999999999</v>
      </c>
      <c r="D1065" s="83"/>
      <c r="E1065" s="74">
        <v>477.67797999999999</v>
      </c>
      <c r="F1065" s="74">
        <v>384.97904</v>
      </c>
      <c r="G1065" s="71"/>
      <c r="H1065" s="74">
        <v>379.78683000000001</v>
      </c>
      <c r="I1065" s="70"/>
      <c r="J1065" s="84">
        <v>0</v>
      </c>
      <c r="K1065" s="214"/>
      <c r="L1065" s="214"/>
      <c r="M1065" s="190"/>
      <c r="N1065" s="190"/>
      <c r="O1065" s="190"/>
      <c r="P1065" s="190"/>
    </row>
    <row r="1066" spans="1:16" ht="15" customHeight="1" x14ac:dyDescent="0.25">
      <c r="A1066" s="72" t="s">
        <v>3328</v>
      </c>
      <c r="B1066" s="64" t="s">
        <v>55</v>
      </c>
      <c r="C1066" s="75">
        <v>128.59810000000002</v>
      </c>
      <c r="D1066" s="83"/>
      <c r="E1066" s="74">
        <v>264.25140000000005</v>
      </c>
      <c r="F1066" s="74">
        <v>227.82082</v>
      </c>
      <c r="G1066" s="71"/>
      <c r="H1066" s="74">
        <v>165.03778</v>
      </c>
      <c r="I1066" s="70"/>
      <c r="J1066" s="84">
        <v>0</v>
      </c>
      <c r="K1066" s="214"/>
      <c r="L1066" s="214"/>
      <c r="M1066" s="190"/>
      <c r="N1066" s="205"/>
      <c r="O1066" s="190"/>
      <c r="P1066" s="190"/>
    </row>
    <row r="1067" spans="1:16" ht="15" customHeight="1" x14ac:dyDescent="0.25">
      <c r="A1067" s="72" t="s">
        <v>3329</v>
      </c>
      <c r="B1067" s="64" t="s">
        <v>55</v>
      </c>
      <c r="C1067" s="75">
        <v>198.02199999999999</v>
      </c>
      <c r="D1067" s="83"/>
      <c r="E1067" s="74">
        <v>328.51140000000004</v>
      </c>
      <c r="F1067" s="74">
        <v>272.24110999999999</v>
      </c>
      <c r="G1067" s="71"/>
      <c r="H1067" s="74">
        <v>254.29229000000001</v>
      </c>
      <c r="I1067" s="70"/>
      <c r="J1067" s="84">
        <v>0</v>
      </c>
      <c r="K1067" s="214"/>
      <c r="L1067" s="214"/>
      <c r="M1067" s="190"/>
      <c r="N1067" s="205"/>
      <c r="O1067" s="190"/>
      <c r="P1067" s="190"/>
    </row>
    <row r="1068" spans="1:16" ht="15" customHeight="1" x14ac:dyDescent="0.25">
      <c r="A1068" s="72" t="s">
        <v>942</v>
      </c>
      <c r="B1068" s="64" t="s">
        <v>55</v>
      </c>
      <c r="C1068" s="75">
        <v>170.54995000000002</v>
      </c>
      <c r="D1068" s="83"/>
      <c r="E1068" s="74">
        <v>468.59654999999998</v>
      </c>
      <c r="F1068" s="74">
        <v>426.28231</v>
      </c>
      <c r="G1068" s="71"/>
      <c r="H1068" s="74">
        <v>211.66459</v>
      </c>
      <c r="I1068" s="70"/>
      <c r="J1068" s="84">
        <v>0</v>
      </c>
      <c r="K1068" s="214"/>
      <c r="L1068" s="214"/>
      <c r="M1068" s="190"/>
      <c r="N1068" s="190"/>
      <c r="O1068" s="190"/>
      <c r="P1068" s="190"/>
    </row>
    <row r="1069" spans="1:16" ht="15" customHeight="1" x14ac:dyDescent="0.25">
      <c r="A1069" s="72" t="s">
        <v>3330</v>
      </c>
      <c r="B1069" s="64" t="s">
        <v>55</v>
      </c>
      <c r="C1069" s="75">
        <v>336.05814000000004</v>
      </c>
      <c r="D1069" s="83"/>
      <c r="E1069" s="74">
        <v>352.5222</v>
      </c>
      <c r="F1069" s="74">
        <v>299.02634</v>
      </c>
      <c r="G1069" s="71"/>
      <c r="H1069" s="74">
        <v>389.21629999999999</v>
      </c>
      <c r="I1069" s="70"/>
      <c r="J1069" s="84">
        <v>0</v>
      </c>
      <c r="K1069" s="214"/>
      <c r="L1069" s="214"/>
      <c r="M1069" s="190"/>
      <c r="N1069" s="205"/>
      <c r="O1069" s="190"/>
      <c r="P1069" s="190"/>
    </row>
    <row r="1070" spans="1:16" ht="15" customHeight="1" x14ac:dyDescent="0.25">
      <c r="A1070" s="72" t="s">
        <v>943</v>
      </c>
      <c r="B1070" s="64" t="s">
        <v>55</v>
      </c>
      <c r="C1070" s="75">
        <v>257.17061999999999</v>
      </c>
      <c r="D1070" s="83"/>
      <c r="E1070" s="74">
        <v>371.34258</v>
      </c>
      <c r="F1070" s="74">
        <v>361.71807000000001</v>
      </c>
      <c r="G1070" s="71"/>
      <c r="H1070" s="74">
        <v>267.27078</v>
      </c>
      <c r="I1070" s="70"/>
      <c r="J1070" s="84">
        <v>0</v>
      </c>
      <c r="K1070" s="214"/>
      <c r="L1070" s="214"/>
      <c r="M1070" s="190"/>
      <c r="N1070" s="190"/>
      <c r="O1070" s="190"/>
      <c r="P1070" s="190"/>
    </row>
    <row r="1071" spans="1:16" ht="15" customHeight="1" x14ac:dyDescent="0.25">
      <c r="A1071" s="72" t="s">
        <v>3331</v>
      </c>
      <c r="B1071" s="64" t="s">
        <v>55</v>
      </c>
      <c r="C1071" s="75">
        <v>2214.8810199999998</v>
      </c>
      <c r="D1071" s="83"/>
      <c r="E1071" s="74">
        <v>906.14400000000001</v>
      </c>
      <c r="F1071" s="74">
        <v>1003.61216</v>
      </c>
      <c r="G1071" s="71"/>
      <c r="H1071" s="74">
        <v>2117.4128599999999</v>
      </c>
      <c r="I1071" s="70"/>
      <c r="J1071" s="84">
        <v>0</v>
      </c>
      <c r="K1071" s="214"/>
      <c r="L1071" s="214"/>
      <c r="M1071" s="190"/>
      <c r="N1071" s="124"/>
      <c r="O1071" s="190"/>
      <c r="P1071" s="190"/>
    </row>
    <row r="1072" spans="1:16" ht="15" customHeight="1" x14ac:dyDescent="0.25">
      <c r="A1072" s="72" t="s">
        <v>500</v>
      </c>
      <c r="B1072" s="64" t="s">
        <v>55</v>
      </c>
      <c r="C1072" s="75">
        <v>140.9186</v>
      </c>
      <c r="D1072" s="83"/>
      <c r="E1072" s="74">
        <v>458.86612000000002</v>
      </c>
      <c r="F1072" s="74">
        <v>435.70411999999999</v>
      </c>
      <c r="G1072" s="71"/>
      <c r="H1072" s="74">
        <v>165.4066</v>
      </c>
      <c r="I1072" s="70"/>
      <c r="J1072" s="84">
        <v>0</v>
      </c>
      <c r="K1072" s="214"/>
      <c r="L1072" s="214"/>
      <c r="M1072" s="190"/>
      <c r="N1072" s="190"/>
      <c r="O1072" s="190"/>
      <c r="P1072" s="190"/>
    </row>
    <row r="1073" spans="1:16" ht="15" customHeight="1" x14ac:dyDescent="0.25">
      <c r="A1073" s="72" t="s">
        <v>944</v>
      </c>
      <c r="B1073" s="64" t="s">
        <v>55</v>
      </c>
      <c r="C1073" s="75">
        <v>396.8759</v>
      </c>
      <c r="D1073" s="83"/>
      <c r="E1073" s="74">
        <v>278.72521</v>
      </c>
      <c r="F1073" s="74">
        <v>289.73687000000001</v>
      </c>
      <c r="G1073" s="71"/>
      <c r="H1073" s="74">
        <v>385.85639000000003</v>
      </c>
      <c r="I1073" s="70"/>
      <c r="J1073" s="84">
        <v>0</v>
      </c>
      <c r="K1073" s="214"/>
      <c r="L1073" s="214"/>
      <c r="M1073" s="190"/>
      <c r="N1073" s="190"/>
      <c r="O1073" s="190"/>
      <c r="P1073" s="190"/>
    </row>
    <row r="1074" spans="1:16" ht="15" customHeight="1" x14ac:dyDescent="0.25">
      <c r="A1074" s="72" t="s">
        <v>3332</v>
      </c>
      <c r="B1074" s="64" t="s">
        <v>55</v>
      </c>
      <c r="C1074" s="75">
        <v>299.90899000000002</v>
      </c>
      <c r="D1074" s="83"/>
      <c r="E1074" s="74">
        <v>444.1386</v>
      </c>
      <c r="F1074" s="74">
        <v>395.55649</v>
      </c>
      <c r="G1074" s="71"/>
      <c r="H1074" s="74">
        <v>348.87309999999997</v>
      </c>
      <c r="I1074" s="70"/>
      <c r="J1074" s="84">
        <v>0</v>
      </c>
      <c r="K1074" s="214"/>
      <c r="L1074" s="214"/>
      <c r="M1074" s="190"/>
      <c r="N1074" s="205"/>
      <c r="O1074" s="190"/>
      <c r="P1074" s="190"/>
    </row>
    <row r="1075" spans="1:16" ht="15" customHeight="1" x14ac:dyDescent="0.25">
      <c r="A1075" s="72" t="s">
        <v>945</v>
      </c>
      <c r="B1075" s="64" t="s">
        <v>55</v>
      </c>
      <c r="C1075" s="75">
        <v>157.36035000000001</v>
      </c>
      <c r="D1075" s="83"/>
      <c r="E1075" s="74">
        <v>272.60548999999997</v>
      </c>
      <c r="F1075" s="74">
        <v>257.94051999999999</v>
      </c>
      <c r="G1075" s="71"/>
      <c r="H1075" s="74">
        <v>172.02531999999999</v>
      </c>
      <c r="I1075" s="70"/>
      <c r="J1075" s="84">
        <v>0</v>
      </c>
      <c r="K1075" s="214"/>
      <c r="L1075" s="214"/>
      <c r="M1075" s="190"/>
      <c r="N1075" s="190"/>
      <c r="O1075" s="190"/>
      <c r="P1075" s="190"/>
    </row>
    <row r="1076" spans="1:16" ht="15" customHeight="1" x14ac:dyDescent="0.25">
      <c r="A1076" s="72" t="s">
        <v>3333</v>
      </c>
      <c r="B1076" s="64" t="s">
        <v>55</v>
      </c>
      <c r="C1076" s="75">
        <v>409.97126000000003</v>
      </c>
      <c r="D1076" s="83"/>
      <c r="E1076" s="74">
        <v>442.73270000000002</v>
      </c>
      <c r="F1076" s="74">
        <v>376.06763000000001</v>
      </c>
      <c r="G1076" s="71"/>
      <c r="H1076" s="74">
        <v>478.29097999999999</v>
      </c>
      <c r="I1076" s="70"/>
      <c r="J1076" s="84">
        <v>0</v>
      </c>
      <c r="K1076" s="214"/>
      <c r="L1076" s="214"/>
      <c r="M1076" s="190"/>
      <c r="N1076" s="205"/>
      <c r="O1076" s="190"/>
      <c r="P1076" s="190"/>
    </row>
    <row r="1077" spans="1:16" ht="15" customHeight="1" x14ac:dyDescent="0.25">
      <c r="A1077" s="72" t="s">
        <v>946</v>
      </c>
      <c r="B1077" s="64" t="s">
        <v>55</v>
      </c>
      <c r="C1077" s="75">
        <v>136.94757000000001</v>
      </c>
      <c r="D1077" s="83"/>
      <c r="E1077" s="74">
        <v>366.24225000000001</v>
      </c>
      <c r="F1077" s="74">
        <v>356.05205999999998</v>
      </c>
      <c r="G1077" s="71"/>
      <c r="H1077" s="74">
        <v>147.13776000000001</v>
      </c>
      <c r="I1077" s="70"/>
      <c r="J1077" s="84">
        <v>0</v>
      </c>
      <c r="K1077" s="214"/>
      <c r="L1077" s="214"/>
      <c r="M1077" s="190"/>
      <c r="N1077" s="190"/>
      <c r="O1077" s="190"/>
      <c r="P1077" s="190"/>
    </row>
    <row r="1078" spans="1:16" ht="15" customHeight="1" x14ac:dyDescent="0.25">
      <c r="A1078" s="72" t="s">
        <v>947</v>
      </c>
      <c r="B1078" s="64" t="s">
        <v>55</v>
      </c>
      <c r="C1078" s="75">
        <v>175.12554999999998</v>
      </c>
      <c r="D1078" s="83"/>
      <c r="E1078" s="74">
        <v>368.93329</v>
      </c>
      <c r="F1078" s="74">
        <v>322.09944999999999</v>
      </c>
      <c r="G1078" s="71"/>
      <c r="H1078" s="74">
        <v>221.49904000000001</v>
      </c>
      <c r="I1078" s="70"/>
      <c r="J1078" s="84">
        <v>0</v>
      </c>
      <c r="K1078" s="214"/>
      <c r="L1078" s="214"/>
      <c r="M1078" s="190"/>
      <c r="N1078" s="190"/>
      <c r="O1078" s="190"/>
      <c r="P1078" s="190"/>
    </row>
    <row r="1079" spans="1:16" ht="15" customHeight="1" x14ac:dyDescent="0.25">
      <c r="A1079" s="72" t="s">
        <v>3334</v>
      </c>
      <c r="B1079" s="64" t="s">
        <v>55</v>
      </c>
      <c r="C1079" s="75">
        <v>188.75317000000001</v>
      </c>
      <c r="D1079" s="83"/>
      <c r="E1079" s="74">
        <v>319.56599999999997</v>
      </c>
      <c r="F1079" s="74">
        <v>304.37768</v>
      </c>
      <c r="G1079" s="71"/>
      <c r="H1079" s="74">
        <v>203.72329000000002</v>
      </c>
      <c r="I1079" s="70"/>
      <c r="J1079" s="84">
        <v>0</v>
      </c>
      <c r="K1079" s="214"/>
      <c r="L1079" s="214"/>
      <c r="M1079" s="190"/>
      <c r="N1079" s="124"/>
      <c r="O1079" s="190"/>
      <c r="P1079" s="190"/>
    </row>
    <row r="1080" spans="1:16" ht="15" customHeight="1" x14ac:dyDescent="0.25">
      <c r="A1080" s="72" t="s">
        <v>3335</v>
      </c>
      <c r="B1080" s="64" t="s">
        <v>55</v>
      </c>
      <c r="C1080" s="75">
        <v>199.8733</v>
      </c>
      <c r="D1080" s="83"/>
      <c r="E1080" s="74">
        <v>350.17619999999999</v>
      </c>
      <c r="F1080" s="74">
        <v>345.29172999999997</v>
      </c>
      <c r="G1080" s="71"/>
      <c r="H1080" s="74">
        <v>204.75776999999999</v>
      </c>
      <c r="I1080" s="70"/>
      <c r="J1080" s="84">
        <v>0</v>
      </c>
      <c r="K1080" s="214"/>
      <c r="L1080" s="214"/>
      <c r="M1080" s="190"/>
      <c r="N1080" s="205"/>
      <c r="O1080" s="190"/>
      <c r="P1080" s="190"/>
    </row>
    <row r="1081" spans="1:16" ht="15" customHeight="1" x14ac:dyDescent="0.25">
      <c r="A1081" s="72" t="s">
        <v>948</v>
      </c>
      <c r="B1081" s="64" t="s">
        <v>55</v>
      </c>
      <c r="C1081" s="75">
        <v>49.924970000000002</v>
      </c>
      <c r="D1081" s="83"/>
      <c r="E1081" s="74">
        <v>226.93806000000001</v>
      </c>
      <c r="F1081" s="74">
        <v>221.64201</v>
      </c>
      <c r="G1081" s="71"/>
      <c r="H1081" s="74">
        <v>55.271320000000003</v>
      </c>
      <c r="I1081" s="70"/>
      <c r="J1081" s="84">
        <v>0</v>
      </c>
      <c r="K1081" s="214"/>
      <c r="L1081" s="214"/>
      <c r="M1081" s="190"/>
      <c r="N1081" s="190"/>
      <c r="O1081" s="190"/>
      <c r="P1081" s="190"/>
    </row>
    <row r="1082" spans="1:16" ht="15" customHeight="1" x14ac:dyDescent="0.25">
      <c r="A1082" s="72" t="s">
        <v>3336</v>
      </c>
      <c r="B1082" s="64" t="s">
        <v>55</v>
      </c>
      <c r="C1082" s="75">
        <v>335.25569999999999</v>
      </c>
      <c r="D1082" s="83"/>
      <c r="E1082" s="74">
        <v>353.79720000000003</v>
      </c>
      <c r="F1082" s="74">
        <v>295.15618999999998</v>
      </c>
      <c r="G1082" s="71"/>
      <c r="H1082" s="74">
        <v>391.85190999999998</v>
      </c>
      <c r="I1082" s="70"/>
      <c r="J1082" s="84">
        <v>0</v>
      </c>
      <c r="K1082" s="214"/>
      <c r="L1082" s="214"/>
      <c r="M1082" s="190"/>
      <c r="N1082" s="205"/>
      <c r="O1082" s="190"/>
      <c r="P1082" s="190"/>
    </row>
    <row r="1083" spans="1:16" ht="15" customHeight="1" x14ac:dyDescent="0.25">
      <c r="A1083" s="72" t="s">
        <v>3337</v>
      </c>
      <c r="B1083" s="64" t="s">
        <v>55</v>
      </c>
      <c r="C1083" s="75">
        <v>293.92655999999999</v>
      </c>
      <c r="D1083" s="83"/>
      <c r="E1083" s="74">
        <v>354.19499999999999</v>
      </c>
      <c r="F1083" s="74">
        <v>297.96465999999998</v>
      </c>
      <c r="G1083" s="71"/>
      <c r="H1083" s="74">
        <v>350.15690000000001</v>
      </c>
      <c r="I1083" s="70"/>
      <c r="J1083" s="84">
        <v>0</v>
      </c>
      <c r="K1083" s="214"/>
      <c r="L1083" s="214"/>
      <c r="M1083" s="190"/>
      <c r="N1083" s="124"/>
      <c r="O1083" s="190"/>
      <c r="P1083" s="190"/>
    </row>
    <row r="1084" spans="1:16" ht="15" customHeight="1" x14ac:dyDescent="0.25">
      <c r="A1084" s="72" t="s">
        <v>3338</v>
      </c>
      <c r="B1084" s="64" t="s">
        <v>55</v>
      </c>
      <c r="C1084" s="75">
        <v>298.47895</v>
      </c>
      <c r="D1084" s="83"/>
      <c r="E1084" s="74">
        <v>340.38420000000002</v>
      </c>
      <c r="F1084" s="74">
        <v>309.05991999999998</v>
      </c>
      <c r="G1084" s="71"/>
      <c r="H1084" s="74">
        <v>329.80322999999999</v>
      </c>
      <c r="I1084" s="70"/>
      <c r="J1084" s="84">
        <v>0</v>
      </c>
      <c r="K1084" s="214"/>
      <c r="L1084" s="214"/>
      <c r="M1084" s="190"/>
      <c r="N1084" s="205"/>
      <c r="O1084" s="190"/>
      <c r="P1084" s="190"/>
    </row>
    <row r="1085" spans="1:16" ht="15" customHeight="1" x14ac:dyDescent="0.25">
      <c r="A1085" s="72" t="s">
        <v>3339</v>
      </c>
      <c r="B1085" s="64" t="s">
        <v>55</v>
      </c>
      <c r="C1085" s="75">
        <v>146.62511999999998</v>
      </c>
      <c r="D1085" s="83"/>
      <c r="E1085" s="74">
        <v>249.5634</v>
      </c>
      <c r="F1085" s="74">
        <v>224.52221</v>
      </c>
      <c r="G1085" s="71"/>
      <c r="H1085" s="74">
        <v>171.66631000000001</v>
      </c>
      <c r="I1085" s="70"/>
      <c r="J1085" s="84">
        <v>0</v>
      </c>
      <c r="K1085" s="214"/>
      <c r="L1085" s="214"/>
      <c r="M1085" s="190"/>
      <c r="N1085" s="205"/>
      <c r="O1085" s="190"/>
      <c r="P1085" s="190"/>
    </row>
    <row r="1086" spans="1:16" ht="15" customHeight="1" x14ac:dyDescent="0.25">
      <c r="A1086" s="72" t="s">
        <v>949</v>
      </c>
      <c r="B1086" s="64" t="s">
        <v>55</v>
      </c>
      <c r="C1086" s="75">
        <v>239.75479000000001</v>
      </c>
      <c r="D1086" s="83"/>
      <c r="E1086" s="74">
        <v>378.90840999999995</v>
      </c>
      <c r="F1086" s="74">
        <v>278.73134999999996</v>
      </c>
      <c r="G1086" s="71"/>
      <c r="H1086" s="74">
        <v>339.93185</v>
      </c>
      <c r="I1086" s="70"/>
      <c r="J1086" s="84">
        <v>0</v>
      </c>
      <c r="K1086" s="214"/>
      <c r="L1086" s="214"/>
      <c r="M1086" s="190"/>
      <c r="N1086" s="190"/>
      <c r="O1086" s="190"/>
      <c r="P1086" s="190"/>
    </row>
    <row r="1087" spans="1:16" ht="15" customHeight="1" x14ac:dyDescent="0.25">
      <c r="A1087" s="72" t="s">
        <v>950</v>
      </c>
      <c r="B1087" s="64" t="s">
        <v>55</v>
      </c>
      <c r="C1087" s="75">
        <v>221.07335999999998</v>
      </c>
      <c r="D1087" s="83"/>
      <c r="E1087" s="74">
        <v>577.23554000000001</v>
      </c>
      <c r="F1087" s="74">
        <v>516.80313999999998</v>
      </c>
      <c r="G1087" s="71"/>
      <c r="H1087" s="74">
        <v>281.50576000000001</v>
      </c>
      <c r="I1087" s="70"/>
      <c r="J1087" s="84">
        <v>0</v>
      </c>
      <c r="K1087" s="214"/>
      <c r="L1087" s="214"/>
      <c r="M1087" s="190"/>
      <c r="N1087" s="190"/>
      <c r="O1087" s="190"/>
      <c r="P1087" s="190"/>
    </row>
    <row r="1088" spans="1:16" ht="15" customHeight="1" x14ac:dyDescent="0.25">
      <c r="A1088" s="72" t="s">
        <v>951</v>
      </c>
      <c r="B1088" s="64" t="s">
        <v>55</v>
      </c>
      <c r="C1088" s="75">
        <v>145.11670999999998</v>
      </c>
      <c r="D1088" s="83"/>
      <c r="E1088" s="74">
        <v>427.43503000000004</v>
      </c>
      <c r="F1088" s="74">
        <v>368.39337</v>
      </c>
      <c r="G1088" s="71"/>
      <c r="H1088" s="74">
        <v>204.14986999999999</v>
      </c>
      <c r="I1088" s="70"/>
      <c r="J1088" s="84">
        <v>0</v>
      </c>
      <c r="K1088" s="214"/>
      <c r="L1088" s="214"/>
      <c r="M1088" s="190"/>
      <c r="N1088" s="190"/>
      <c r="O1088" s="190"/>
      <c r="P1088" s="190"/>
    </row>
    <row r="1089" spans="1:16" ht="15" customHeight="1" x14ac:dyDescent="0.25">
      <c r="A1089" s="72" t="s">
        <v>952</v>
      </c>
      <c r="B1089" s="64" t="s">
        <v>55</v>
      </c>
      <c r="C1089" s="75">
        <v>6278.0463300000001</v>
      </c>
      <c r="D1089" s="83"/>
      <c r="E1089" s="74">
        <v>3855.6959900000002</v>
      </c>
      <c r="F1089" s="74">
        <v>2943.9450999999999</v>
      </c>
      <c r="G1089" s="71"/>
      <c r="H1089" s="74">
        <v>7013.9899699999996</v>
      </c>
      <c r="I1089" s="70"/>
      <c r="J1089" s="84">
        <v>0</v>
      </c>
      <c r="K1089" s="214"/>
      <c r="L1089" s="214"/>
      <c r="M1089" s="190"/>
      <c r="N1089" s="190"/>
      <c r="O1089" s="190"/>
      <c r="P1089" s="190"/>
    </row>
    <row r="1090" spans="1:16" ht="15" customHeight="1" x14ac:dyDescent="0.25">
      <c r="A1090" s="72" t="s">
        <v>953</v>
      </c>
      <c r="B1090" s="64" t="s">
        <v>55</v>
      </c>
      <c r="C1090" s="75">
        <v>169.9777</v>
      </c>
      <c r="D1090" s="83"/>
      <c r="E1090" s="74">
        <v>61.886749999999999</v>
      </c>
      <c r="F1090" s="74">
        <v>5.2953999999999999</v>
      </c>
      <c r="G1090" s="71"/>
      <c r="H1090" s="74">
        <v>226.56904999999998</v>
      </c>
      <c r="I1090" s="70"/>
      <c r="J1090" s="84">
        <v>0</v>
      </c>
      <c r="K1090" s="214"/>
      <c r="L1090" s="214"/>
      <c r="M1090" s="190"/>
      <c r="N1090" s="190"/>
      <c r="O1090" s="190"/>
      <c r="P1090" s="190"/>
    </row>
    <row r="1091" spans="1:16" ht="15" customHeight="1" x14ac:dyDescent="0.25">
      <c r="A1091" s="72" t="s">
        <v>3120</v>
      </c>
      <c r="B1091" s="64" t="s">
        <v>55</v>
      </c>
      <c r="C1091" s="75">
        <v>1551.74458</v>
      </c>
      <c r="D1091" s="83"/>
      <c r="E1091" s="74">
        <v>1539.55827</v>
      </c>
      <c r="F1091" s="74">
        <v>1287.99234</v>
      </c>
      <c r="G1091" s="71"/>
      <c r="H1091" s="74">
        <v>1019.31037</v>
      </c>
      <c r="I1091" s="70"/>
      <c r="J1091" s="84">
        <v>0</v>
      </c>
      <c r="K1091" s="214"/>
      <c r="L1091" s="214"/>
      <c r="M1091" s="190"/>
      <c r="N1091" s="190"/>
      <c r="O1091" s="190"/>
      <c r="P1091" s="190"/>
    </row>
    <row r="1092" spans="1:16" ht="15" customHeight="1" x14ac:dyDescent="0.25">
      <c r="A1092" s="72" t="s">
        <v>3340</v>
      </c>
      <c r="B1092" s="64" t="s">
        <v>55</v>
      </c>
      <c r="C1092" s="75">
        <v>251.28004999999999</v>
      </c>
      <c r="D1092" s="83"/>
      <c r="E1092" s="74">
        <v>276.66480000000001</v>
      </c>
      <c r="F1092" s="74">
        <v>222.41075000000001</v>
      </c>
      <c r="G1092" s="71"/>
      <c r="H1092" s="74">
        <v>305.53409999999997</v>
      </c>
      <c r="I1092" s="70"/>
      <c r="J1092" s="84">
        <v>0</v>
      </c>
      <c r="K1092" s="214"/>
      <c r="L1092" s="214"/>
      <c r="M1092" s="190"/>
      <c r="N1092" s="205"/>
      <c r="O1092" s="190"/>
      <c r="P1092" s="190"/>
    </row>
    <row r="1093" spans="1:16" ht="15" customHeight="1" x14ac:dyDescent="0.25">
      <c r="A1093" s="72" t="s">
        <v>954</v>
      </c>
      <c r="B1093" s="64" t="s">
        <v>55</v>
      </c>
      <c r="C1093" s="75">
        <v>256.14578</v>
      </c>
      <c r="D1093" s="83"/>
      <c r="E1093" s="74">
        <v>301.14445000000001</v>
      </c>
      <c r="F1093" s="74">
        <v>209.59868</v>
      </c>
      <c r="G1093" s="71"/>
      <c r="H1093" s="74">
        <v>347.69155000000001</v>
      </c>
      <c r="I1093" s="70"/>
      <c r="J1093" s="84">
        <v>0</v>
      </c>
      <c r="K1093" s="214"/>
      <c r="L1093" s="214"/>
      <c r="M1093" s="190"/>
      <c r="N1093" s="190"/>
      <c r="O1093" s="190"/>
      <c r="P1093" s="190"/>
    </row>
    <row r="1094" spans="1:16" ht="15" customHeight="1" x14ac:dyDescent="0.25">
      <c r="A1094" s="72" t="s">
        <v>955</v>
      </c>
      <c r="B1094" s="64" t="s">
        <v>55</v>
      </c>
      <c r="C1094" s="75">
        <v>97.09169</v>
      </c>
      <c r="D1094" s="83"/>
      <c r="E1094" s="74">
        <v>274.74076000000002</v>
      </c>
      <c r="F1094" s="74">
        <v>235.90260000000001</v>
      </c>
      <c r="G1094" s="71"/>
      <c r="H1094" s="74">
        <v>175.63785000000001</v>
      </c>
      <c r="I1094" s="70"/>
      <c r="J1094" s="84">
        <v>0</v>
      </c>
      <c r="K1094" s="214"/>
      <c r="L1094" s="214"/>
      <c r="M1094" s="190"/>
      <c r="N1094" s="190"/>
      <c r="O1094" s="190"/>
      <c r="P1094" s="190"/>
    </row>
    <row r="1095" spans="1:16" ht="15" customHeight="1" x14ac:dyDescent="0.25">
      <c r="A1095" s="72" t="s">
        <v>956</v>
      </c>
      <c r="B1095" s="64" t="s">
        <v>55</v>
      </c>
      <c r="C1095" s="75">
        <v>162.43029000000001</v>
      </c>
      <c r="D1095" s="83"/>
      <c r="E1095" s="74">
        <v>374.56603999999999</v>
      </c>
      <c r="F1095" s="74">
        <v>334.97433000000001</v>
      </c>
      <c r="G1095" s="71"/>
      <c r="H1095" s="74">
        <v>202.1627</v>
      </c>
      <c r="I1095" s="70"/>
      <c r="J1095" s="84">
        <v>0</v>
      </c>
      <c r="K1095" s="214"/>
      <c r="L1095" s="214"/>
      <c r="M1095" s="190"/>
      <c r="N1095" s="190"/>
      <c r="O1095" s="190"/>
      <c r="P1095" s="190"/>
    </row>
    <row r="1096" spans="1:16" ht="15" customHeight="1" x14ac:dyDescent="0.25">
      <c r="A1096" s="72" t="s">
        <v>957</v>
      </c>
      <c r="B1096" s="64" t="s">
        <v>55</v>
      </c>
      <c r="C1096" s="75">
        <v>67.909750000000003</v>
      </c>
      <c r="D1096" s="83"/>
      <c r="E1096" s="74">
        <v>362.27259999999995</v>
      </c>
      <c r="F1096" s="74">
        <v>310.65496999999999</v>
      </c>
      <c r="G1096" s="71"/>
      <c r="H1096" s="74">
        <v>119.52738000000001</v>
      </c>
      <c r="I1096" s="70"/>
      <c r="J1096" s="84">
        <v>0</v>
      </c>
      <c r="K1096" s="214"/>
      <c r="L1096" s="214"/>
      <c r="M1096" s="190"/>
      <c r="N1096" s="205"/>
      <c r="O1096" s="190"/>
      <c r="P1096" s="190"/>
    </row>
    <row r="1097" spans="1:16" ht="15" customHeight="1" x14ac:dyDescent="0.25">
      <c r="A1097" s="72" t="s">
        <v>958</v>
      </c>
      <c r="B1097" s="64" t="s">
        <v>55</v>
      </c>
      <c r="C1097" s="75">
        <v>246.71431000000001</v>
      </c>
      <c r="D1097" s="83"/>
      <c r="E1097" s="74">
        <v>285.19684000000001</v>
      </c>
      <c r="F1097" s="74">
        <v>250.74679</v>
      </c>
      <c r="G1097" s="71"/>
      <c r="H1097" s="74">
        <v>281.36896000000002</v>
      </c>
      <c r="I1097" s="70"/>
      <c r="J1097" s="84">
        <v>0</v>
      </c>
      <c r="K1097" s="214"/>
      <c r="L1097" s="214"/>
      <c r="M1097" s="190"/>
      <c r="N1097" s="190"/>
      <c r="O1097" s="190"/>
      <c r="P1097" s="190"/>
    </row>
    <row r="1098" spans="1:16" ht="15" customHeight="1" x14ac:dyDescent="0.25">
      <c r="A1098" s="72" t="s">
        <v>959</v>
      </c>
      <c r="B1098" s="64" t="s">
        <v>55</v>
      </c>
      <c r="C1098" s="75">
        <v>294.95760999999999</v>
      </c>
      <c r="D1098" s="83"/>
      <c r="E1098" s="74">
        <v>351.23154999999997</v>
      </c>
      <c r="F1098" s="74">
        <v>254.56404000000001</v>
      </c>
      <c r="G1098" s="71"/>
      <c r="H1098" s="74">
        <v>390.22891999999996</v>
      </c>
      <c r="I1098" s="70"/>
      <c r="J1098" s="84">
        <v>0</v>
      </c>
      <c r="K1098" s="214"/>
      <c r="L1098" s="214"/>
      <c r="M1098" s="190"/>
      <c r="N1098" s="190"/>
      <c r="O1098" s="190"/>
      <c r="P1098" s="190"/>
    </row>
    <row r="1099" spans="1:16" ht="15" customHeight="1" x14ac:dyDescent="0.25">
      <c r="A1099" s="72" t="s">
        <v>960</v>
      </c>
      <c r="B1099" s="64" t="s">
        <v>55</v>
      </c>
      <c r="C1099" s="75">
        <v>121.97375</v>
      </c>
      <c r="D1099" s="83"/>
      <c r="E1099" s="74">
        <v>194.98810999999998</v>
      </c>
      <c r="F1099" s="74">
        <v>162.58954</v>
      </c>
      <c r="G1099" s="71"/>
      <c r="H1099" s="74">
        <v>154.37232</v>
      </c>
      <c r="I1099" s="70"/>
      <c r="J1099" s="84">
        <v>0</v>
      </c>
      <c r="K1099" s="214"/>
      <c r="L1099" s="214"/>
      <c r="M1099" s="190"/>
      <c r="N1099" s="190"/>
      <c r="O1099" s="190"/>
      <c r="P1099" s="190"/>
    </row>
    <row r="1100" spans="1:16" ht="15" customHeight="1" x14ac:dyDescent="0.25">
      <c r="A1100" s="72" t="s">
        <v>961</v>
      </c>
      <c r="B1100" s="64" t="s">
        <v>55</v>
      </c>
      <c r="C1100" s="75">
        <v>86.312250000000006</v>
      </c>
      <c r="D1100" s="83"/>
      <c r="E1100" s="74">
        <v>169.76691</v>
      </c>
      <c r="F1100" s="74">
        <v>143.59255999999999</v>
      </c>
      <c r="G1100" s="71"/>
      <c r="H1100" s="74">
        <v>135.86610000000002</v>
      </c>
      <c r="I1100" s="70"/>
      <c r="J1100" s="84">
        <v>0</v>
      </c>
      <c r="K1100" s="214"/>
      <c r="L1100" s="214"/>
      <c r="M1100" s="190"/>
      <c r="N1100" s="190"/>
      <c r="O1100" s="190"/>
      <c r="P1100" s="190"/>
    </row>
    <row r="1101" spans="1:16" ht="15" customHeight="1" x14ac:dyDescent="0.25">
      <c r="A1101" s="72" t="s">
        <v>962</v>
      </c>
      <c r="B1101" s="64" t="s">
        <v>55</v>
      </c>
      <c r="C1101" s="75">
        <v>35.960080000000005</v>
      </c>
      <c r="D1101" s="83"/>
      <c r="E1101" s="74">
        <v>187.79729999999998</v>
      </c>
      <c r="F1101" s="74">
        <v>146.15988000000002</v>
      </c>
      <c r="G1101" s="71"/>
      <c r="H1101" s="74">
        <v>53.86533</v>
      </c>
      <c r="I1101" s="70"/>
      <c r="J1101" s="84">
        <v>0</v>
      </c>
      <c r="K1101" s="214"/>
      <c r="L1101" s="214"/>
      <c r="M1101" s="190"/>
      <c r="N1101" s="205"/>
      <c r="O1101" s="190"/>
      <c r="P1101" s="190"/>
    </row>
    <row r="1102" spans="1:16" ht="15" customHeight="1" x14ac:dyDescent="0.25">
      <c r="A1102" s="72" t="s">
        <v>963</v>
      </c>
      <c r="B1102" s="64" t="s">
        <v>55</v>
      </c>
      <c r="C1102" s="75">
        <v>161.17574999999999</v>
      </c>
      <c r="D1102" s="83"/>
      <c r="E1102" s="74">
        <v>267.77219000000002</v>
      </c>
      <c r="F1102" s="74">
        <v>204.04604999999998</v>
      </c>
      <c r="G1102" s="71"/>
      <c r="H1102" s="74">
        <v>224.69389000000001</v>
      </c>
      <c r="I1102" s="70"/>
      <c r="J1102" s="84">
        <v>0</v>
      </c>
      <c r="K1102" s="214"/>
      <c r="L1102" s="214"/>
      <c r="M1102" s="190"/>
      <c r="N1102" s="190"/>
      <c r="O1102" s="190"/>
      <c r="P1102" s="190"/>
    </row>
    <row r="1103" spans="1:16" ht="15" customHeight="1" x14ac:dyDescent="0.25">
      <c r="A1103" s="72" t="s">
        <v>964</v>
      </c>
      <c r="B1103" s="64" t="s">
        <v>55</v>
      </c>
      <c r="C1103" s="75">
        <v>197.92142999999999</v>
      </c>
      <c r="D1103" s="83"/>
      <c r="E1103" s="74">
        <v>334.61221999999998</v>
      </c>
      <c r="F1103" s="74">
        <v>282.94461999999999</v>
      </c>
      <c r="G1103" s="71"/>
      <c r="H1103" s="74">
        <v>249.58903000000001</v>
      </c>
      <c r="I1103" s="70"/>
      <c r="J1103" s="84">
        <v>0</v>
      </c>
      <c r="K1103" s="214"/>
      <c r="L1103" s="214"/>
      <c r="M1103" s="190"/>
      <c r="N1103" s="190"/>
      <c r="O1103" s="190"/>
      <c r="P1103" s="190"/>
    </row>
    <row r="1104" spans="1:16" ht="15" customHeight="1" x14ac:dyDescent="0.25">
      <c r="A1104" s="72" t="s">
        <v>965</v>
      </c>
      <c r="B1104" s="64" t="s">
        <v>55</v>
      </c>
      <c r="C1104" s="75">
        <v>192.05077</v>
      </c>
      <c r="D1104" s="83"/>
      <c r="E1104" s="74">
        <v>337.13517999999999</v>
      </c>
      <c r="F1104" s="74">
        <v>275.30396999999999</v>
      </c>
      <c r="G1104" s="71"/>
      <c r="H1104" s="74">
        <v>253.88198</v>
      </c>
      <c r="I1104" s="70"/>
      <c r="J1104" s="84">
        <v>0</v>
      </c>
      <c r="K1104" s="214"/>
      <c r="L1104" s="214"/>
      <c r="M1104" s="190"/>
      <c r="N1104" s="190"/>
      <c r="O1104" s="190"/>
      <c r="P1104" s="190"/>
    </row>
    <row r="1105" spans="1:16" ht="15" customHeight="1" x14ac:dyDescent="0.25">
      <c r="A1105" s="72" t="s">
        <v>966</v>
      </c>
      <c r="B1105" s="64" t="s">
        <v>55</v>
      </c>
      <c r="C1105" s="75">
        <v>58.081690000000002</v>
      </c>
      <c r="D1105" s="83"/>
      <c r="E1105" s="74">
        <v>153.87385</v>
      </c>
      <c r="F1105" s="74">
        <v>138.44369</v>
      </c>
      <c r="G1105" s="71"/>
      <c r="H1105" s="74">
        <v>73.51185000000001</v>
      </c>
      <c r="I1105" s="70"/>
      <c r="J1105" s="84">
        <v>0</v>
      </c>
      <c r="K1105" s="214"/>
      <c r="L1105" s="214"/>
      <c r="M1105" s="190"/>
      <c r="N1105" s="190"/>
      <c r="O1105" s="190"/>
      <c r="P1105" s="190"/>
    </row>
    <row r="1106" spans="1:16" ht="15" customHeight="1" x14ac:dyDescent="0.25">
      <c r="A1106" s="72" t="s">
        <v>967</v>
      </c>
      <c r="B1106" s="64" t="s">
        <v>55</v>
      </c>
      <c r="C1106" s="75">
        <v>45.485250000000001</v>
      </c>
      <c r="D1106" s="83"/>
      <c r="E1106" s="74">
        <v>73.788210000000007</v>
      </c>
      <c r="F1106" s="74">
        <v>52.723860000000002</v>
      </c>
      <c r="G1106" s="71"/>
      <c r="H1106" s="74">
        <v>66.549600000000012</v>
      </c>
      <c r="I1106" s="70"/>
      <c r="J1106" s="84">
        <v>0</v>
      </c>
      <c r="K1106" s="214"/>
      <c r="L1106" s="214"/>
      <c r="M1106" s="190"/>
      <c r="N1106" s="190"/>
      <c r="O1106" s="190"/>
      <c r="P1106" s="190"/>
    </row>
    <row r="1107" spans="1:16" ht="15" customHeight="1" x14ac:dyDescent="0.25">
      <c r="A1107" s="72" t="s">
        <v>968</v>
      </c>
      <c r="B1107" s="64" t="s">
        <v>55</v>
      </c>
      <c r="C1107" s="75">
        <v>101.34737</v>
      </c>
      <c r="D1107" s="83"/>
      <c r="E1107" s="74">
        <v>61.551960000000001</v>
      </c>
      <c r="F1107" s="74">
        <v>28.936319999999998</v>
      </c>
      <c r="G1107" s="71"/>
      <c r="H1107" s="74">
        <v>133.96301</v>
      </c>
      <c r="I1107" s="70"/>
      <c r="J1107" s="84">
        <v>0</v>
      </c>
      <c r="K1107" s="214"/>
      <c r="L1107" s="214"/>
      <c r="M1107" s="190"/>
      <c r="N1107" s="190"/>
      <c r="O1107" s="190"/>
      <c r="P1107" s="190"/>
    </row>
    <row r="1108" spans="1:16" ht="15" customHeight="1" x14ac:dyDescent="0.25">
      <c r="A1108" s="72" t="s">
        <v>969</v>
      </c>
      <c r="B1108" s="64" t="s">
        <v>55</v>
      </c>
      <c r="C1108" s="75">
        <v>225.80722</v>
      </c>
      <c r="D1108" s="83"/>
      <c r="E1108" s="74">
        <v>334.04397999999998</v>
      </c>
      <c r="F1108" s="74">
        <v>250.65882999999999</v>
      </c>
      <c r="G1108" s="71"/>
      <c r="H1108" s="74">
        <v>303.94956999999999</v>
      </c>
      <c r="I1108" s="70"/>
      <c r="J1108" s="84">
        <v>0</v>
      </c>
      <c r="K1108" s="214"/>
      <c r="L1108" s="214"/>
      <c r="M1108" s="190"/>
      <c r="N1108" s="190"/>
      <c r="O1108" s="190"/>
      <c r="P1108" s="190"/>
    </row>
    <row r="1109" spans="1:16" ht="15" customHeight="1" x14ac:dyDescent="0.25">
      <c r="A1109" s="72" t="s">
        <v>3341</v>
      </c>
      <c r="B1109" s="64" t="s">
        <v>55</v>
      </c>
      <c r="C1109" s="75">
        <v>143.10684000000001</v>
      </c>
      <c r="D1109" s="83"/>
      <c r="E1109" s="74">
        <v>325.17599999999999</v>
      </c>
      <c r="F1109" s="74">
        <v>318.64011999999997</v>
      </c>
      <c r="G1109" s="71"/>
      <c r="H1109" s="74">
        <v>145.68492000000001</v>
      </c>
      <c r="I1109" s="70"/>
      <c r="J1109" s="84">
        <v>0</v>
      </c>
      <c r="K1109" s="214"/>
      <c r="L1109" s="214"/>
      <c r="M1109" s="190"/>
      <c r="N1109" s="124"/>
      <c r="O1109" s="190"/>
      <c r="P1109" s="190"/>
    </row>
    <row r="1110" spans="1:16" ht="15" customHeight="1" x14ac:dyDescent="0.25">
      <c r="A1110" s="72" t="s">
        <v>970</v>
      </c>
      <c r="B1110" s="64" t="s">
        <v>55</v>
      </c>
      <c r="C1110" s="75">
        <v>49.775349999999996</v>
      </c>
      <c r="D1110" s="83"/>
      <c r="E1110" s="74">
        <v>29.134990000000002</v>
      </c>
      <c r="F1110" s="74">
        <v>22.931990000000003</v>
      </c>
      <c r="G1110" s="71"/>
      <c r="H1110" s="74">
        <v>62.914000000000001</v>
      </c>
      <c r="I1110" s="70"/>
      <c r="J1110" s="84">
        <v>0</v>
      </c>
      <c r="K1110" s="214"/>
      <c r="L1110" s="214"/>
      <c r="M1110" s="190"/>
      <c r="N1110" s="190"/>
      <c r="O1110" s="190"/>
      <c r="P1110" s="190"/>
    </row>
    <row r="1111" spans="1:16" ht="15" customHeight="1" x14ac:dyDescent="0.25">
      <c r="A1111" s="72" t="s">
        <v>971</v>
      </c>
      <c r="B1111" s="64" t="s">
        <v>55</v>
      </c>
      <c r="C1111" s="75">
        <v>126.47686</v>
      </c>
      <c r="D1111" s="83"/>
      <c r="E1111" s="74">
        <v>218.42394000000002</v>
      </c>
      <c r="F1111" s="74">
        <v>207.27369000000002</v>
      </c>
      <c r="G1111" s="71"/>
      <c r="H1111" s="74">
        <v>140.49520999999999</v>
      </c>
      <c r="I1111" s="70"/>
      <c r="J1111" s="84">
        <v>0</v>
      </c>
      <c r="K1111" s="214"/>
      <c r="L1111" s="214"/>
      <c r="M1111" s="190"/>
      <c r="N1111" s="190"/>
      <c r="O1111" s="190"/>
      <c r="P1111" s="190"/>
    </row>
    <row r="1112" spans="1:16" ht="15" customHeight="1" x14ac:dyDescent="0.25">
      <c r="A1112" s="72" t="s">
        <v>972</v>
      </c>
      <c r="B1112" s="64" t="s">
        <v>55</v>
      </c>
      <c r="C1112" s="75">
        <v>107.9662</v>
      </c>
      <c r="D1112" s="83"/>
      <c r="E1112" s="74">
        <v>75.799949999999995</v>
      </c>
      <c r="F1112" s="74">
        <v>57.055620000000005</v>
      </c>
      <c r="G1112" s="71"/>
      <c r="H1112" s="74">
        <v>121.34553</v>
      </c>
      <c r="I1112" s="70"/>
      <c r="J1112" s="84">
        <v>0</v>
      </c>
      <c r="K1112" s="214"/>
      <c r="L1112" s="214"/>
      <c r="M1112" s="190"/>
      <c r="N1112" s="190"/>
      <c r="O1112" s="190"/>
      <c r="P1112" s="190"/>
    </row>
    <row r="1113" spans="1:16" ht="15" customHeight="1" x14ac:dyDescent="0.25">
      <c r="A1113" s="72" t="s">
        <v>973</v>
      </c>
      <c r="B1113" s="64" t="s">
        <v>55</v>
      </c>
      <c r="C1113" s="75">
        <v>186.69044</v>
      </c>
      <c r="D1113" s="83"/>
      <c r="E1113" s="74">
        <v>354.29777000000001</v>
      </c>
      <c r="F1113" s="74">
        <v>299.31653999999997</v>
      </c>
      <c r="G1113" s="71"/>
      <c r="H1113" s="74">
        <v>240.62284</v>
      </c>
      <c r="I1113" s="70"/>
      <c r="J1113" s="84">
        <v>0</v>
      </c>
      <c r="K1113" s="214"/>
      <c r="L1113" s="214"/>
      <c r="M1113" s="190"/>
      <c r="N1113" s="190"/>
      <c r="O1113" s="190"/>
      <c r="P1113" s="190"/>
    </row>
    <row r="1114" spans="1:16" ht="15" customHeight="1" x14ac:dyDescent="0.25">
      <c r="A1114" s="72" t="s">
        <v>974</v>
      </c>
      <c r="B1114" s="64" t="s">
        <v>55</v>
      </c>
      <c r="C1114" s="75">
        <v>154.20895000000002</v>
      </c>
      <c r="D1114" s="83"/>
      <c r="E1114" s="74">
        <v>279.06621000000001</v>
      </c>
      <c r="F1114" s="74">
        <v>250.21204999999998</v>
      </c>
      <c r="G1114" s="71"/>
      <c r="H1114" s="74">
        <v>181.62885999999997</v>
      </c>
      <c r="I1114" s="70"/>
      <c r="J1114" s="84">
        <v>0</v>
      </c>
      <c r="K1114" s="214"/>
      <c r="L1114" s="214"/>
      <c r="M1114" s="190"/>
      <c r="N1114" s="190"/>
      <c r="O1114" s="190"/>
      <c r="P1114" s="190"/>
    </row>
    <row r="1115" spans="1:16" ht="15" customHeight="1" x14ac:dyDescent="0.25">
      <c r="A1115" s="72" t="s">
        <v>975</v>
      </c>
      <c r="B1115" s="64" t="s">
        <v>55</v>
      </c>
      <c r="C1115" s="75">
        <v>127.16614999999999</v>
      </c>
      <c r="D1115" s="83"/>
      <c r="E1115" s="74">
        <v>345.52627000000001</v>
      </c>
      <c r="F1115" s="74">
        <v>316.94551000000001</v>
      </c>
      <c r="G1115" s="71"/>
      <c r="H1115" s="74">
        <v>155.43231</v>
      </c>
      <c r="I1115" s="70"/>
      <c r="J1115" s="84">
        <v>0</v>
      </c>
      <c r="K1115" s="214"/>
      <c r="L1115" s="214"/>
      <c r="M1115" s="190"/>
      <c r="N1115" s="190"/>
      <c r="O1115" s="190"/>
      <c r="P1115" s="190"/>
    </row>
    <row r="1116" spans="1:16" ht="15" customHeight="1" x14ac:dyDescent="0.25">
      <c r="A1116" s="72" t="s">
        <v>976</v>
      </c>
      <c r="B1116" s="64" t="s">
        <v>55</v>
      </c>
      <c r="C1116" s="75">
        <v>155.96969000000001</v>
      </c>
      <c r="D1116" s="83"/>
      <c r="E1116" s="74">
        <v>247.09501</v>
      </c>
      <c r="F1116" s="74">
        <v>249.06717999999998</v>
      </c>
      <c r="G1116" s="71"/>
      <c r="H1116" s="74">
        <v>170.10977</v>
      </c>
      <c r="I1116" s="70"/>
      <c r="J1116" s="84">
        <v>0</v>
      </c>
      <c r="K1116" s="214"/>
      <c r="L1116" s="214"/>
      <c r="M1116" s="190"/>
      <c r="N1116" s="190"/>
      <c r="O1116" s="190"/>
      <c r="P1116" s="190"/>
    </row>
    <row r="1117" spans="1:16" ht="15" customHeight="1" x14ac:dyDescent="0.25">
      <c r="A1117" s="72" t="s">
        <v>3342</v>
      </c>
      <c r="B1117" s="64" t="s">
        <v>55</v>
      </c>
      <c r="C1117" s="75">
        <v>210.58637999999999</v>
      </c>
      <c r="D1117" s="83"/>
      <c r="E1117" s="74">
        <v>254.01060000000001</v>
      </c>
      <c r="F1117" s="74">
        <v>245.62322</v>
      </c>
      <c r="G1117" s="71"/>
      <c r="H1117" s="74">
        <v>218.97376</v>
      </c>
      <c r="I1117" s="70"/>
      <c r="J1117" s="84">
        <v>0</v>
      </c>
      <c r="K1117" s="214"/>
      <c r="L1117" s="214"/>
      <c r="M1117" s="190"/>
      <c r="N1117" s="205"/>
      <c r="O1117" s="190"/>
      <c r="P1117" s="190"/>
    </row>
    <row r="1118" spans="1:16" ht="15" customHeight="1" x14ac:dyDescent="0.25">
      <c r="A1118" s="72" t="s">
        <v>977</v>
      </c>
      <c r="B1118" s="64" t="s">
        <v>55</v>
      </c>
      <c r="C1118" s="75">
        <v>98.993880000000004</v>
      </c>
      <c r="D1118" s="83"/>
      <c r="E1118" s="74">
        <v>267.92748999999998</v>
      </c>
      <c r="F1118" s="74">
        <v>264.19544000000002</v>
      </c>
      <c r="G1118" s="71"/>
      <c r="H1118" s="74">
        <v>102.45742999999999</v>
      </c>
      <c r="I1118" s="70"/>
      <c r="J1118" s="84">
        <v>0</v>
      </c>
      <c r="K1118" s="214"/>
      <c r="L1118" s="214"/>
      <c r="M1118" s="190"/>
      <c r="N1118" s="190"/>
      <c r="O1118" s="190"/>
      <c r="P1118" s="190"/>
    </row>
    <row r="1119" spans="1:16" ht="15" customHeight="1" x14ac:dyDescent="0.25">
      <c r="A1119" s="72" t="s">
        <v>978</v>
      </c>
      <c r="B1119" s="64" t="s">
        <v>55</v>
      </c>
      <c r="C1119" s="75">
        <v>302.86564000000004</v>
      </c>
      <c r="D1119" s="83"/>
      <c r="E1119" s="74">
        <v>309.28471000000002</v>
      </c>
      <c r="F1119" s="74">
        <v>191.69327999999999</v>
      </c>
      <c r="G1119" s="71"/>
      <c r="H1119" s="74">
        <v>427.98962</v>
      </c>
      <c r="I1119" s="70"/>
      <c r="J1119" s="84">
        <v>0</v>
      </c>
      <c r="K1119" s="214"/>
      <c r="L1119" s="214"/>
      <c r="M1119" s="190"/>
      <c r="N1119" s="190"/>
      <c r="O1119" s="190"/>
      <c r="P1119" s="190"/>
    </row>
    <row r="1120" spans="1:16" ht="15" customHeight="1" x14ac:dyDescent="0.25">
      <c r="A1120" s="72" t="s">
        <v>979</v>
      </c>
      <c r="B1120" s="64" t="s">
        <v>55</v>
      </c>
      <c r="C1120" s="75">
        <v>280.45572999999996</v>
      </c>
      <c r="D1120" s="83"/>
      <c r="E1120" s="74">
        <v>332.26698999999996</v>
      </c>
      <c r="F1120" s="74">
        <v>278.96865000000003</v>
      </c>
      <c r="G1120" s="71"/>
      <c r="H1120" s="74">
        <v>332.09080999999998</v>
      </c>
      <c r="I1120" s="70"/>
      <c r="J1120" s="84">
        <v>0</v>
      </c>
      <c r="K1120" s="214"/>
      <c r="L1120" s="214"/>
      <c r="M1120" s="190"/>
      <c r="N1120" s="190"/>
      <c r="O1120" s="190"/>
      <c r="P1120" s="190"/>
    </row>
    <row r="1121" spans="1:16" ht="15" customHeight="1" x14ac:dyDescent="0.25">
      <c r="A1121" s="72" t="s">
        <v>980</v>
      </c>
      <c r="B1121" s="64" t="s">
        <v>55</v>
      </c>
      <c r="C1121" s="75">
        <v>281.10015000000004</v>
      </c>
      <c r="D1121" s="83"/>
      <c r="E1121" s="74">
        <v>356.43403000000001</v>
      </c>
      <c r="F1121" s="74">
        <v>283.40926000000002</v>
      </c>
      <c r="G1121" s="71"/>
      <c r="H1121" s="74">
        <v>352.36116999999996</v>
      </c>
      <c r="I1121" s="70"/>
      <c r="J1121" s="84">
        <v>0</v>
      </c>
      <c r="K1121" s="214"/>
      <c r="L1121" s="214"/>
      <c r="M1121" s="190"/>
      <c r="N1121" s="190"/>
      <c r="O1121" s="190"/>
      <c r="P1121" s="190"/>
    </row>
    <row r="1122" spans="1:16" ht="15" customHeight="1" x14ac:dyDescent="0.25">
      <c r="A1122" s="72" t="s">
        <v>981</v>
      </c>
      <c r="B1122" s="64" t="s">
        <v>55</v>
      </c>
      <c r="C1122" s="75">
        <v>246.68674999999999</v>
      </c>
      <c r="D1122" s="83"/>
      <c r="E1122" s="74">
        <v>317.96600000000001</v>
      </c>
      <c r="F1122" s="74">
        <v>233.49393000000001</v>
      </c>
      <c r="G1122" s="71"/>
      <c r="H1122" s="74">
        <v>331.15457000000004</v>
      </c>
      <c r="I1122" s="70"/>
      <c r="J1122" s="84">
        <v>0</v>
      </c>
      <c r="K1122" s="214"/>
      <c r="L1122" s="214"/>
      <c r="M1122" s="190"/>
      <c r="N1122" s="124"/>
      <c r="O1122" s="190"/>
      <c r="P1122" s="190"/>
    </row>
    <row r="1123" spans="1:16" ht="15" customHeight="1" x14ac:dyDescent="0.25">
      <c r="A1123" s="72" t="s">
        <v>3343</v>
      </c>
      <c r="B1123" s="64" t="s">
        <v>55</v>
      </c>
      <c r="C1123" s="75">
        <v>312.68203999999997</v>
      </c>
      <c r="D1123" s="83"/>
      <c r="E1123" s="74">
        <v>361.07796000000002</v>
      </c>
      <c r="F1123" s="74">
        <v>334.97939000000002</v>
      </c>
      <c r="G1123" s="71"/>
      <c r="H1123" s="74">
        <v>338.78060999999997</v>
      </c>
      <c r="I1123" s="70"/>
      <c r="J1123" s="84">
        <v>0</v>
      </c>
      <c r="K1123" s="214"/>
      <c r="L1123" s="214"/>
      <c r="M1123" s="190"/>
      <c r="N1123" s="190"/>
      <c r="O1123" s="190"/>
      <c r="P1123" s="190"/>
    </row>
    <row r="1124" spans="1:16" ht="15" customHeight="1" x14ac:dyDescent="0.25">
      <c r="A1124" s="72" t="s">
        <v>982</v>
      </c>
      <c r="B1124" s="64" t="s">
        <v>55</v>
      </c>
      <c r="C1124" s="75">
        <v>181.48381000000001</v>
      </c>
      <c r="D1124" s="83"/>
      <c r="E1124" s="74">
        <v>370.15259999999995</v>
      </c>
      <c r="F1124" s="74">
        <v>295.77421999999996</v>
      </c>
      <c r="G1124" s="71"/>
      <c r="H1124" s="74">
        <v>255.86219</v>
      </c>
      <c r="I1124" s="70"/>
      <c r="J1124" s="84">
        <v>0</v>
      </c>
      <c r="K1124" s="214"/>
      <c r="L1124" s="214"/>
      <c r="M1124" s="190"/>
      <c r="N1124" s="205"/>
      <c r="O1124" s="190"/>
      <c r="P1124" s="190"/>
    </row>
    <row r="1125" spans="1:16" ht="15" customHeight="1" x14ac:dyDescent="0.25">
      <c r="A1125" s="72" t="s">
        <v>3344</v>
      </c>
      <c r="B1125" s="64" t="s">
        <v>55</v>
      </c>
      <c r="C1125" s="75">
        <v>310.06524999999999</v>
      </c>
      <c r="D1125" s="83"/>
      <c r="E1125" s="74">
        <v>352.79250000000002</v>
      </c>
      <c r="F1125" s="74">
        <v>346.75047999999998</v>
      </c>
      <c r="G1125" s="71"/>
      <c r="H1125" s="74">
        <v>316.44045</v>
      </c>
      <c r="I1125" s="70"/>
      <c r="J1125" s="84">
        <v>0</v>
      </c>
      <c r="K1125" s="214"/>
      <c r="L1125" s="214"/>
      <c r="M1125" s="190"/>
      <c r="N1125" s="205"/>
      <c r="O1125" s="190"/>
      <c r="P1125" s="190"/>
    </row>
    <row r="1126" spans="1:16" ht="15" customHeight="1" x14ac:dyDescent="0.25">
      <c r="A1126" s="72" t="s">
        <v>983</v>
      </c>
      <c r="B1126" s="64" t="s">
        <v>55</v>
      </c>
      <c r="C1126" s="75">
        <v>141.22763</v>
      </c>
      <c r="D1126" s="83"/>
      <c r="E1126" s="74">
        <v>363.66091999999998</v>
      </c>
      <c r="F1126" s="74">
        <v>333.09921000000003</v>
      </c>
      <c r="G1126" s="71"/>
      <c r="H1126" s="74">
        <v>171.78934000000001</v>
      </c>
      <c r="I1126" s="70"/>
      <c r="J1126" s="84">
        <v>0</v>
      </c>
      <c r="K1126" s="214"/>
      <c r="L1126" s="214"/>
      <c r="M1126" s="190"/>
      <c r="N1126" s="190"/>
      <c r="O1126" s="190"/>
      <c r="P1126" s="190"/>
    </row>
    <row r="1127" spans="1:16" ht="15" customHeight="1" x14ac:dyDescent="0.25">
      <c r="A1127" s="72" t="s">
        <v>984</v>
      </c>
      <c r="B1127" s="64" t="s">
        <v>55</v>
      </c>
      <c r="C1127" s="75">
        <v>130.26885999999999</v>
      </c>
      <c r="D1127" s="83"/>
      <c r="E1127" s="74">
        <v>368.53546</v>
      </c>
      <c r="F1127" s="74">
        <v>304.74736999999999</v>
      </c>
      <c r="G1127" s="71"/>
      <c r="H1127" s="74">
        <v>192.9264</v>
      </c>
      <c r="I1127" s="70"/>
      <c r="J1127" s="84">
        <v>0</v>
      </c>
      <c r="K1127" s="214"/>
      <c r="L1127" s="214"/>
      <c r="M1127" s="190"/>
      <c r="N1127" s="190"/>
      <c r="O1127" s="190"/>
      <c r="P1127" s="190"/>
    </row>
    <row r="1128" spans="1:16" ht="15" customHeight="1" x14ac:dyDescent="0.25">
      <c r="A1128" s="72" t="s">
        <v>985</v>
      </c>
      <c r="B1128" s="64" t="s">
        <v>55</v>
      </c>
      <c r="C1128" s="75">
        <v>171.91514999999998</v>
      </c>
      <c r="D1128" s="83"/>
      <c r="E1128" s="74">
        <v>332.04654999999997</v>
      </c>
      <c r="F1128" s="74">
        <v>308.68196</v>
      </c>
      <c r="G1128" s="71"/>
      <c r="H1128" s="74">
        <v>187.78604000000001</v>
      </c>
      <c r="I1128" s="70"/>
      <c r="J1128" s="84">
        <v>0</v>
      </c>
      <c r="K1128" s="214"/>
      <c r="L1128" s="214"/>
      <c r="M1128" s="190"/>
      <c r="N1128" s="190"/>
      <c r="O1128" s="190"/>
      <c r="P1128" s="190"/>
    </row>
    <row r="1129" spans="1:16" ht="15" customHeight="1" x14ac:dyDescent="0.25">
      <c r="A1129" s="72" t="s">
        <v>3345</v>
      </c>
      <c r="B1129" s="64" t="s">
        <v>55</v>
      </c>
      <c r="C1129" s="75">
        <v>307.41140000000001</v>
      </c>
      <c r="D1129" s="83"/>
      <c r="E1129" s="74">
        <v>358.29552000000001</v>
      </c>
      <c r="F1129" s="74">
        <v>308.88521999999995</v>
      </c>
      <c r="G1129" s="71"/>
      <c r="H1129" s="74">
        <v>356.66720000000004</v>
      </c>
      <c r="I1129" s="70"/>
      <c r="J1129" s="84">
        <v>0</v>
      </c>
      <c r="K1129" s="214"/>
      <c r="L1129" s="214"/>
      <c r="M1129" s="190"/>
      <c r="N1129" s="190"/>
      <c r="O1129" s="190"/>
      <c r="P1129" s="190"/>
    </row>
    <row r="1130" spans="1:16" ht="15" customHeight="1" x14ac:dyDescent="0.25">
      <c r="A1130" s="72" t="s">
        <v>986</v>
      </c>
      <c r="B1130" s="64" t="s">
        <v>55</v>
      </c>
      <c r="C1130" s="75">
        <v>265.78396000000004</v>
      </c>
      <c r="D1130" s="83"/>
      <c r="E1130" s="74">
        <v>386.27350000000001</v>
      </c>
      <c r="F1130" s="74">
        <v>279.5926</v>
      </c>
      <c r="G1130" s="71"/>
      <c r="H1130" s="74">
        <v>372.41201000000001</v>
      </c>
      <c r="I1130" s="70"/>
      <c r="J1130" s="84">
        <v>0</v>
      </c>
      <c r="K1130" s="214"/>
      <c r="L1130" s="214"/>
      <c r="M1130" s="190"/>
      <c r="N1130" s="205"/>
      <c r="O1130" s="190"/>
      <c r="P1130" s="190"/>
    </row>
    <row r="1131" spans="1:16" ht="15" customHeight="1" x14ac:dyDescent="0.25">
      <c r="A1131" s="72" t="s">
        <v>987</v>
      </c>
      <c r="B1131" s="64" t="s">
        <v>55</v>
      </c>
      <c r="C1131" s="75">
        <v>187.62049999999999</v>
      </c>
      <c r="D1131" s="83"/>
      <c r="E1131" s="74">
        <v>369.54471999999998</v>
      </c>
      <c r="F1131" s="74">
        <v>346.77217999999999</v>
      </c>
      <c r="G1131" s="71"/>
      <c r="H1131" s="74">
        <v>209.99134000000001</v>
      </c>
      <c r="I1131" s="70"/>
      <c r="J1131" s="84">
        <v>0</v>
      </c>
      <c r="K1131" s="214"/>
      <c r="L1131" s="214"/>
      <c r="M1131" s="190"/>
      <c r="N1131" s="190"/>
      <c r="O1131" s="190"/>
      <c r="P1131" s="190"/>
    </row>
    <row r="1132" spans="1:16" ht="15" customHeight="1" x14ac:dyDescent="0.25">
      <c r="A1132" s="72" t="s">
        <v>3346</v>
      </c>
      <c r="B1132" s="64" t="s">
        <v>55</v>
      </c>
      <c r="C1132" s="75">
        <v>515.29354999999998</v>
      </c>
      <c r="D1132" s="83"/>
      <c r="E1132" s="74">
        <v>358.53</v>
      </c>
      <c r="F1132" s="74">
        <v>357.7824</v>
      </c>
      <c r="G1132" s="71"/>
      <c r="H1132" s="74">
        <v>516.08744999999999</v>
      </c>
      <c r="I1132" s="70"/>
      <c r="J1132" s="84">
        <v>0</v>
      </c>
      <c r="K1132" s="214"/>
      <c r="L1132" s="214"/>
      <c r="M1132" s="190"/>
      <c r="N1132" s="124"/>
      <c r="O1132" s="190"/>
      <c r="P1132" s="190"/>
    </row>
    <row r="1133" spans="1:16" ht="15" customHeight="1" x14ac:dyDescent="0.25">
      <c r="A1133" s="72" t="s">
        <v>988</v>
      </c>
      <c r="B1133" s="64" t="s">
        <v>55</v>
      </c>
      <c r="C1133" s="75">
        <v>385.72679999999997</v>
      </c>
      <c r="D1133" s="83"/>
      <c r="E1133" s="74">
        <v>395.99221</v>
      </c>
      <c r="F1133" s="74">
        <v>320.78663</v>
      </c>
      <c r="G1133" s="71"/>
      <c r="H1133" s="74">
        <v>460.93238000000002</v>
      </c>
      <c r="I1133" s="70"/>
      <c r="J1133" s="84">
        <v>0</v>
      </c>
      <c r="K1133" s="214"/>
      <c r="L1133" s="214"/>
      <c r="M1133" s="190"/>
      <c r="N1133" s="190"/>
      <c r="O1133" s="190"/>
      <c r="P1133" s="190"/>
    </row>
    <row r="1134" spans="1:16" ht="15" customHeight="1" x14ac:dyDescent="0.25">
      <c r="A1134" s="72" t="s">
        <v>989</v>
      </c>
      <c r="B1134" s="64" t="s">
        <v>55</v>
      </c>
      <c r="C1134" s="75">
        <v>179.63186999999999</v>
      </c>
      <c r="D1134" s="83"/>
      <c r="E1134" s="74">
        <v>373.38350000000003</v>
      </c>
      <c r="F1134" s="74">
        <v>310.36318999999997</v>
      </c>
      <c r="G1134" s="71"/>
      <c r="H1134" s="74">
        <v>242.65217999999999</v>
      </c>
      <c r="I1134" s="70"/>
      <c r="J1134" s="84">
        <v>0</v>
      </c>
      <c r="K1134" s="214"/>
      <c r="L1134" s="214"/>
      <c r="M1134" s="190"/>
      <c r="N1134" s="205"/>
      <c r="O1134" s="190"/>
      <c r="P1134" s="190"/>
    </row>
    <row r="1135" spans="1:16" ht="15" customHeight="1" x14ac:dyDescent="0.25">
      <c r="A1135" s="72" t="s">
        <v>990</v>
      </c>
      <c r="B1135" s="64" t="s">
        <v>55</v>
      </c>
      <c r="C1135" s="75">
        <v>128.31085999999999</v>
      </c>
      <c r="D1135" s="83"/>
      <c r="E1135" s="74">
        <v>360.95263</v>
      </c>
      <c r="F1135" s="74">
        <v>302.26405</v>
      </c>
      <c r="G1135" s="71"/>
      <c r="H1135" s="74">
        <v>187.83644000000001</v>
      </c>
      <c r="I1135" s="70"/>
      <c r="J1135" s="84">
        <v>0</v>
      </c>
      <c r="K1135" s="214"/>
      <c r="L1135" s="214"/>
      <c r="M1135" s="190"/>
      <c r="N1135" s="190"/>
      <c r="O1135" s="190"/>
      <c r="P1135" s="190"/>
    </row>
    <row r="1136" spans="1:16" ht="15" customHeight="1" x14ac:dyDescent="0.25">
      <c r="A1136" s="72" t="s">
        <v>991</v>
      </c>
      <c r="B1136" s="64" t="s">
        <v>55</v>
      </c>
      <c r="C1136" s="75">
        <v>59.737830000000002</v>
      </c>
      <c r="D1136" s="83"/>
      <c r="E1136" s="74">
        <v>241.32110999999998</v>
      </c>
      <c r="F1136" s="74">
        <v>223.35084000000001</v>
      </c>
      <c r="G1136" s="71"/>
      <c r="H1136" s="74">
        <v>75.834550000000007</v>
      </c>
      <c r="I1136" s="70"/>
      <c r="J1136" s="84">
        <v>0</v>
      </c>
      <c r="K1136" s="214"/>
      <c r="L1136" s="214"/>
      <c r="M1136" s="190"/>
      <c r="N1136" s="190"/>
      <c r="O1136" s="190"/>
      <c r="P1136" s="190"/>
    </row>
    <row r="1137" spans="1:16" ht="15" customHeight="1" x14ac:dyDescent="0.25">
      <c r="A1137" s="72" t="s">
        <v>992</v>
      </c>
      <c r="B1137" s="64" t="s">
        <v>55</v>
      </c>
      <c r="C1137" s="75">
        <v>111.71952999999999</v>
      </c>
      <c r="D1137" s="83"/>
      <c r="E1137" s="74">
        <v>361.06187</v>
      </c>
      <c r="F1137" s="74">
        <v>324.87246999999996</v>
      </c>
      <c r="G1137" s="71"/>
      <c r="H1137" s="74">
        <v>147.70093</v>
      </c>
      <c r="I1137" s="70"/>
      <c r="J1137" s="84">
        <v>0</v>
      </c>
      <c r="K1137" s="214"/>
      <c r="L1137" s="214"/>
      <c r="M1137" s="190"/>
      <c r="N1137" s="190"/>
      <c r="O1137" s="190"/>
      <c r="P1137" s="190"/>
    </row>
    <row r="1138" spans="1:16" ht="15" customHeight="1" x14ac:dyDescent="0.25">
      <c r="A1138" s="72" t="s">
        <v>993</v>
      </c>
      <c r="B1138" s="64" t="s">
        <v>55</v>
      </c>
      <c r="C1138" s="75">
        <v>306.20830000000001</v>
      </c>
      <c r="D1138" s="83"/>
      <c r="E1138" s="74">
        <v>311.50948999999997</v>
      </c>
      <c r="F1138" s="74">
        <v>187.32378</v>
      </c>
      <c r="G1138" s="71"/>
      <c r="H1138" s="74">
        <v>400.17596999999995</v>
      </c>
      <c r="I1138" s="70"/>
      <c r="J1138" s="84">
        <v>0</v>
      </c>
      <c r="K1138" s="214"/>
      <c r="L1138" s="214"/>
      <c r="M1138" s="190"/>
      <c r="N1138" s="190"/>
      <c r="O1138" s="190"/>
      <c r="P1138" s="190"/>
    </row>
    <row r="1139" spans="1:16" ht="15" customHeight="1" x14ac:dyDescent="0.25">
      <c r="A1139" s="72" t="s">
        <v>994</v>
      </c>
      <c r="B1139" s="64" t="s">
        <v>55</v>
      </c>
      <c r="C1139" s="75">
        <v>234.83092000000002</v>
      </c>
      <c r="D1139" s="83"/>
      <c r="E1139" s="74">
        <v>338.64087000000001</v>
      </c>
      <c r="F1139" s="74">
        <v>280.69446000000005</v>
      </c>
      <c r="G1139" s="71"/>
      <c r="H1139" s="74">
        <v>292.88303000000002</v>
      </c>
      <c r="I1139" s="70"/>
      <c r="J1139" s="84">
        <v>0</v>
      </c>
      <c r="K1139" s="214"/>
      <c r="L1139" s="214"/>
      <c r="M1139" s="190"/>
      <c r="N1139" s="190"/>
      <c r="O1139" s="190"/>
      <c r="P1139" s="190"/>
    </row>
    <row r="1140" spans="1:16" ht="15" customHeight="1" x14ac:dyDescent="0.25">
      <c r="A1140" s="72" t="s">
        <v>995</v>
      </c>
      <c r="B1140" s="64" t="s">
        <v>55</v>
      </c>
      <c r="C1140" s="75">
        <v>351.77259999999995</v>
      </c>
      <c r="D1140" s="83"/>
      <c r="E1140" s="74">
        <v>295.51570000000004</v>
      </c>
      <c r="F1140" s="74">
        <v>211.51041000000001</v>
      </c>
      <c r="G1140" s="71"/>
      <c r="H1140" s="74">
        <v>450.90454</v>
      </c>
      <c r="I1140" s="70"/>
      <c r="J1140" s="84">
        <v>0</v>
      </c>
      <c r="K1140" s="214"/>
      <c r="L1140" s="214"/>
      <c r="M1140" s="190"/>
      <c r="N1140" s="205"/>
      <c r="O1140" s="190"/>
      <c r="P1140" s="190"/>
    </row>
    <row r="1141" spans="1:16" ht="15" customHeight="1" x14ac:dyDescent="0.25">
      <c r="A1141" s="72" t="s">
        <v>996</v>
      </c>
      <c r="B1141" s="64" t="s">
        <v>55</v>
      </c>
      <c r="C1141" s="75">
        <v>88.47350999999999</v>
      </c>
      <c r="D1141" s="83"/>
      <c r="E1141" s="74">
        <v>107.06854</v>
      </c>
      <c r="F1141" s="74">
        <v>92.570759999999993</v>
      </c>
      <c r="G1141" s="71"/>
      <c r="H1141" s="74">
        <v>102.97129</v>
      </c>
      <c r="I1141" s="70"/>
      <c r="J1141" s="84">
        <v>0</v>
      </c>
      <c r="K1141" s="214"/>
      <c r="L1141" s="214"/>
      <c r="M1141" s="190"/>
      <c r="N1141" s="190"/>
      <c r="O1141" s="190"/>
      <c r="P1141" s="190"/>
    </row>
    <row r="1142" spans="1:16" ht="15" customHeight="1" x14ac:dyDescent="0.25">
      <c r="A1142" s="72" t="s">
        <v>3347</v>
      </c>
      <c r="B1142" s="64" t="s">
        <v>55</v>
      </c>
      <c r="C1142" s="75">
        <v>665.86937999999998</v>
      </c>
      <c r="D1142" s="83"/>
      <c r="E1142" s="74">
        <v>354.24599999999998</v>
      </c>
      <c r="F1142" s="74">
        <v>398.29821999999996</v>
      </c>
      <c r="G1142" s="71"/>
      <c r="H1142" s="74">
        <v>621.81716000000006</v>
      </c>
      <c r="I1142" s="70"/>
      <c r="J1142" s="84">
        <v>0</v>
      </c>
      <c r="K1142" s="214"/>
      <c r="L1142" s="214"/>
      <c r="M1142" s="190"/>
      <c r="N1142" s="124"/>
      <c r="O1142" s="190"/>
      <c r="P1142" s="190"/>
    </row>
    <row r="1143" spans="1:16" ht="15" customHeight="1" x14ac:dyDescent="0.25">
      <c r="A1143" s="72" t="s">
        <v>588</v>
      </c>
      <c r="B1143" s="64" t="s">
        <v>55</v>
      </c>
      <c r="C1143" s="75">
        <v>549.96877000000006</v>
      </c>
      <c r="D1143" s="83"/>
      <c r="E1143" s="74">
        <v>907.13418999999999</v>
      </c>
      <c r="F1143" s="74">
        <v>868.17881000000011</v>
      </c>
      <c r="G1143" s="71"/>
      <c r="H1143" s="74">
        <v>588.92415000000005</v>
      </c>
      <c r="I1143" s="70"/>
      <c r="J1143" s="84">
        <v>0</v>
      </c>
      <c r="K1143" s="214"/>
      <c r="L1143" s="214"/>
      <c r="M1143" s="190"/>
      <c r="N1143" s="190"/>
      <c r="O1143" s="190"/>
      <c r="P1143" s="190"/>
    </row>
    <row r="1144" spans="1:16" ht="15" customHeight="1" x14ac:dyDescent="0.25">
      <c r="A1144" s="72" t="s">
        <v>3348</v>
      </c>
      <c r="B1144" s="64" t="s">
        <v>55</v>
      </c>
      <c r="C1144" s="75">
        <v>608.48946999999998</v>
      </c>
      <c r="D1144" s="83"/>
      <c r="E1144" s="74">
        <v>599.07405000000006</v>
      </c>
      <c r="F1144" s="74">
        <v>549.83046000000002</v>
      </c>
      <c r="G1144" s="71"/>
      <c r="H1144" s="74">
        <v>658.80881000000011</v>
      </c>
      <c r="I1144" s="70"/>
      <c r="J1144" s="84">
        <v>0</v>
      </c>
      <c r="K1144" s="214"/>
      <c r="L1144" s="214"/>
      <c r="M1144" s="190"/>
      <c r="N1144" s="190"/>
      <c r="O1144" s="190"/>
      <c r="P1144" s="190"/>
    </row>
    <row r="1145" spans="1:16" ht="15" customHeight="1" x14ac:dyDescent="0.25">
      <c r="A1145" s="72" t="s">
        <v>997</v>
      </c>
      <c r="B1145" s="64" t="s">
        <v>55</v>
      </c>
      <c r="C1145" s="75">
        <v>159.62895</v>
      </c>
      <c r="D1145" s="83"/>
      <c r="E1145" s="74">
        <v>377.95177000000001</v>
      </c>
      <c r="F1145" s="74">
        <v>326.48937000000001</v>
      </c>
      <c r="G1145" s="71"/>
      <c r="H1145" s="74">
        <v>211.09135000000001</v>
      </c>
      <c r="I1145" s="70"/>
      <c r="J1145" s="84">
        <v>0</v>
      </c>
      <c r="K1145" s="214"/>
      <c r="L1145" s="214"/>
      <c r="M1145" s="190"/>
      <c r="N1145" s="190"/>
      <c r="O1145" s="190"/>
      <c r="P1145" s="190"/>
    </row>
    <row r="1146" spans="1:16" ht="15" customHeight="1" x14ac:dyDescent="0.25">
      <c r="A1146" s="72" t="s">
        <v>998</v>
      </c>
      <c r="B1146" s="64" t="s">
        <v>55</v>
      </c>
      <c r="C1146" s="75">
        <v>201.46714</v>
      </c>
      <c r="D1146" s="83"/>
      <c r="E1146" s="74">
        <v>440.84444000000002</v>
      </c>
      <c r="F1146" s="74">
        <v>366.14294000000001</v>
      </c>
      <c r="G1146" s="71"/>
      <c r="H1146" s="74">
        <v>275.80134000000004</v>
      </c>
      <c r="I1146" s="70"/>
      <c r="J1146" s="84">
        <v>0</v>
      </c>
      <c r="K1146" s="214"/>
      <c r="L1146" s="214"/>
      <c r="M1146" s="190"/>
      <c r="N1146" s="190"/>
      <c r="O1146" s="190"/>
      <c r="P1146" s="190"/>
    </row>
    <row r="1147" spans="1:16" ht="15" customHeight="1" x14ac:dyDescent="0.25">
      <c r="A1147" s="72" t="s">
        <v>999</v>
      </c>
      <c r="B1147" s="64" t="s">
        <v>55</v>
      </c>
      <c r="C1147" s="75">
        <v>161.77092999999999</v>
      </c>
      <c r="D1147" s="83"/>
      <c r="E1147" s="74">
        <v>371.94264000000004</v>
      </c>
      <c r="F1147" s="74">
        <v>312.14936999999998</v>
      </c>
      <c r="G1147" s="71"/>
      <c r="H1147" s="74">
        <v>221.5642</v>
      </c>
      <c r="I1147" s="70"/>
      <c r="J1147" s="84">
        <v>0</v>
      </c>
      <c r="K1147" s="214"/>
      <c r="L1147" s="214"/>
      <c r="M1147" s="190"/>
      <c r="N1147" s="190"/>
      <c r="O1147" s="190"/>
      <c r="P1147" s="190"/>
    </row>
    <row r="1148" spans="1:16" ht="15" customHeight="1" x14ac:dyDescent="0.25">
      <c r="A1148" s="72" t="s">
        <v>1000</v>
      </c>
      <c r="B1148" s="64" t="s">
        <v>55</v>
      </c>
      <c r="C1148" s="75">
        <v>512.77224999999999</v>
      </c>
      <c r="D1148" s="83"/>
      <c r="E1148" s="74">
        <v>448.90818999999999</v>
      </c>
      <c r="F1148" s="74">
        <v>500.39009000000004</v>
      </c>
      <c r="G1148" s="71"/>
      <c r="H1148" s="74">
        <v>537.64475000000004</v>
      </c>
      <c r="I1148" s="70"/>
      <c r="J1148" s="84">
        <v>0</v>
      </c>
      <c r="K1148" s="214"/>
      <c r="L1148" s="214"/>
      <c r="M1148" s="190"/>
      <c r="N1148" s="190"/>
      <c r="O1148" s="190"/>
      <c r="P1148" s="190"/>
    </row>
    <row r="1149" spans="1:16" ht="15" customHeight="1" x14ac:dyDescent="0.25">
      <c r="A1149" s="72" t="s">
        <v>3349</v>
      </c>
      <c r="B1149" s="64" t="s">
        <v>55</v>
      </c>
      <c r="C1149" s="75">
        <v>232.52360000000002</v>
      </c>
      <c r="D1149" s="83"/>
      <c r="E1149" s="74">
        <v>358.58865000000003</v>
      </c>
      <c r="F1149" s="74">
        <v>284.93243000000001</v>
      </c>
      <c r="G1149" s="71"/>
      <c r="H1149" s="74">
        <v>307.13877000000002</v>
      </c>
      <c r="I1149" s="70"/>
      <c r="J1149" s="84">
        <v>0</v>
      </c>
      <c r="K1149" s="214"/>
      <c r="L1149" s="214"/>
      <c r="M1149" s="190"/>
      <c r="N1149" s="190"/>
      <c r="O1149" s="190"/>
      <c r="P1149" s="190"/>
    </row>
    <row r="1150" spans="1:16" ht="15" customHeight="1" x14ac:dyDescent="0.25">
      <c r="A1150" s="72" t="s">
        <v>1001</v>
      </c>
      <c r="B1150" s="64" t="s">
        <v>55</v>
      </c>
      <c r="C1150" s="75">
        <v>106.13419999999999</v>
      </c>
      <c r="D1150" s="83"/>
      <c r="E1150" s="74">
        <v>225.85210000000001</v>
      </c>
      <c r="F1150" s="74">
        <v>200.45875000000001</v>
      </c>
      <c r="G1150" s="71"/>
      <c r="H1150" s="74">
        <v>131.52754999999999</v>
      </c>
      <c r="I1150" s="70"/>
      <c r="J1150" s="84">
        <v>0</v>
      </c>
      <c r="K1150" s="214"/>
      <c r="L1150" s="214"/>
      <c r="M1150" s="190"/>
      <c r="N1150" s="205"/>
      <c r="O1150" s="190"/>
      <c r="P1150" s="190"/>
    </row>
    <row r="1151" spans="1:16" ht="15" customHeight="1" x14ac:dyDescent="0.25">
      <c r="A1151" s="72" t="s">
        <v>1002</v>
      </c>
      <c r="B1151" s="64" t="s">
        <v>55</v>
      </c>
      <c r="C1151" s="75">
        <v>212.45348000000001</v>
      </c>
      <c r="D1151" s="83"/>
      <c r="E1151" s="74">
        <v>584.70676000000003</v>
      </c>
      <c r="F1151" s="74">
        <v>494.41548999999998</v>
      </c>
      <c r="G1151" s="71"/>
      <c r="H1151" s="74">
        <v>302.74475000000001</v>
      </c>
      <c r="I1151" s="70"/>
      <c r="J1151" s="84">
        <v>0</v>
      </c>
      <c r="K1151" s="214"/>
      <c r="L1151" s="214"/>
      <c r="M1151" s="190"/>
      <c r="N1151" s="190"/>
      <c r="O1151" s="190"/>
      <c r="P1151" s="190"/>
    </row>
    <row r="1152" spans="1:16" ht="15" customHeight="1" x14ac:dyDescent="0.25">
      <c r="A1152" s="72" t="s">
        <v>3350</v>
      </c>
      <c r="B1152" s="64" t="s">
        <v>55</v>
      </c>
      <c r="C1152" s="75">
        <v>322.18678999999997</v>
      </c>
      <c r="D1152" s="83"/>
      <c r="E1152" s="74">
        <v>516.83230000000003</v>
      </c>
      <c r="F1152" s="74">
        <v>488.82532000000003</v>
      </c>
      <c r="G1152" s="71"/>
      <c r="H1152" s="74">
        <v>350.08466999999996</v>
      </c>
      <c r="I1152" s="70"/>
      <c r="J1152" s="84">
        <v>0</v>
      </c>
      <c r="K1152" s="214"/>
      <c r="L1152" s="214"/>
      <c r="M1152" s="190"/>
      <c r="N1152" s="205"/>
      <c r="O1152" s="190"/>
      <c r="P1152" s="190"/>
    </row>
    <row r="1153" spans="1:16" ht="15" customHeight="1" x14ac:dyDescent="0.25">
      <c r="A1153" s="72" t="s">
        <v>3351</v>
      </c>
      <c r="B1153" s="64" t="s">
        <v>55</v>
      </c>
      <c r="C1153" s="75">
        <v>165.57575</v>
      </c>
      <c r="D1153" s="83"/>
      <c r="E1153" s="74">
        <v>363.49740000000003</v>
      </c>
      <c r="F1153" s="74">
        <v>332.87728000000004</v>
      </c>
      <c r="G1153" s="71"/>
      <c r="H1153" s="74">
        <v>196.15967000000001</v>
      </c>
      <c r="I1153" s="70"/>
      <c r="J1153" s="84">
        <v>0</v>
      </c>
      <c r="K1153" s="214"/>
      <c r="L1153" s="214"/>
      <c r="M1153" s="190"/>
      <c r="N1153" s="205"/>
      <c r="O1153" s="190"/>
      <c r="P1153" s="190"/>
    </row>
    <row r="1154" spans="1:16" ht="15" customHeight="1" x14ac:dyDescent="0.25">
      <c r="A1154" s="72" t="s">
        <v>1003</v>
      </c>
      <c r="B1154" s="64" t="s">
        <v>55</v>
      </c>
      <c r="C1154" s="75">
        <v>226.73271</v>
      </c>
      <c r="D1154" s="83"/>
      <c r="E1154" s="74">
        <v>283.18081000000001</v>
      </c>
      <c r="F1154" s="74">
        <v>220.94744</v>
      </c>
      <c r="G1154" s="71"/>
      <c r="H1154" s="74">
        <v>286.43821999999994</v>
      </c>
      <c r="I1154" s="70"/>
      <c r="J1154" s="84">
        <v>0</v>
      </c>
      <c r="K1154" s="214"/>
      <c r="L1154" s="214"/>
      <c r="M1154" s="190"/>
      <c r="N1154" s="190"/>
      <c r="O1154" s="190"/>
      <c r="P1154" s="190"/>
    </row>
    <row r="1155" spans="1:16" ht="15" customHeight="1" x14ac:dyDescent="0.25">
      <c r="A1155" s="72" t="s">
        <v>1004</v>
      </c>
      <c r="B1155" s="64" t="s">
        <v>55</v>
      </c>
      <c r="C1155" s="75">
        <v>196.76136</v>
      </c>
      <c r="D1155" s="83"/>
      <c r="E1155" s="74">
        <v>376.25445000000002</v>
      </c>
      <c r="F1155" s="74">
        <v>289.91768000000002</v>
      </c>
      <c r="G1155" s="71"/>
      <c r="H1155" s="74">
        <v>283.09813000000003</v>
      </c>
      <c r="I1155" s="70"/>
      <c r="J1155" s="84">
        <v>0</v>
      </c>
      <c r="K1155" s="214"/>
      <c r="L1155" s="214"/>
      <c r="M1155" s="190"/>
      <c r="N1155" s="190"/>
      <c r="O1155" s="190"/>
      <c r="P1155" s="190"/>
    </row>
    <row r="1156" spans="1:16" ht="15" customHeight="1" x14ac:dyDescent="0.25">
      <c r="A1156" s="72" t="s">
        <v>1005</v>
      </c>
      <c r="B1156" s="64" t="s">
        <v>55</v>
      </c>
      <c r="C1156" s="75">
        <v>107.18145</v>
      </c>
      <c r="D1156" s="83"/>
      <c r="E1156" s="74">
        <v>140.82560999999998</v>
      </c>
      <c r="F1156" s="74">
        <v>77.081999999999994</v>
      </c>
      <c r="G1156" s="71"/>
      <c r="H1156" s="74">
        <v>170.92506</v>
      </c>
      <c r="I1156" s="70"/>
      <c r="J1156" s="84">
        <v>0</v>
      </c>
      <c r="K1156" s="214"/>
      <c r="L1156" s="214"/>
      <c r="M1156" s="190"/>
      <c r="N1156" s="190"/>
      <c r="O1156" s="190"/>
      <c r="P1156" s="190"/>
    </row>
    <row r="1157" spans="1:16" ht="15" customHeight="1" x14ac:dyDescent="0.25">
      <c r="A1157" s="72" t="s">
        <v>1006</v>
      </c>
      <c r="B1157" s="64" t="s">
        <v>55</v>
      </c>
      <c r="C1157" s="75">
        <v>55.240160000000003</v>
      </c>
      <c r="D1157" s="83"/>
      <c r="E1157" s="74">
        <v>134.19844000000001</v>
      </c>
      <c r="F1157" s="74">
        <v>113.35879</v>
      </c>
      <c r="G1157" s="71"/>
      <c r="H1157" s="74">
        <v>76.079809999999995</v>
      </c>
      <c r="I1157" s="70"/>
      <c r="J1157" s="84">
        <v>0</v>
      </c>
      <c r="K1157" s="214"/>
      <c r="L1157" s="214"/>
      <c r="M1157" s="190"/>
      <c r="N1157" s="190"/>
      <c r="O1157" s="190"/>
      <c r="P1157" s="190"/>
    </row>
    <row r="1158" spans="1:16" ht="15" customHeight="1" x14ac:dyDescent="0.25">
      <c r="A1158" s="72" t="s">
        <v>1007</v>
      </c>
      <c r="B1158" s="64" t="s">
        <v>55</v>
      </c>
      <c r="C1158" s="75">
        <v>189.48025000000001</v>
      </c>
      <c r="D1158" s="83"/>
      <c r="E1158" s="74">
        <v>194.21151999999998</v>
      </c>
      <c r="F1158" s="74">
        <v>174.69085999999999</v>
      </c>
      <c r="G1158" s="71"/>
      <c r="H1158" s="74">
        <v>209.00091</v>
      </c>
      <c r="I1158" s="70"/>
      <c r="J1158" s="84">
        <v>0</v>
      </c>
      <c r="K1158" s="214"/>
      <c r="L1158" s="214"/>
      <c r="M1158" s="190"/>
      <c r="N1158" s="190"/>
      <c r="O1158" s="190"/>
      <c r="P1158" s="190"/>
    </row>
    <row r="1159" spans="1:16" ht="15" customHeight="1" x14ac:dyDescent="0.25">
      <c r="A1159" s="72" t="s">
        <v>1008</v>
      </c>
      <c r="B1159" s="64" t="s">
        <v>55</v>
      </c>
      <c r="C1159" s="75">
        <v>244.08079000000001</v>
      </c>
      <c r="D1159" s="83"/>
      <c r="E1159" s="74">
        <v>200.30154999999999</v>
      </c>
      <c r="F1159" s="74">
        <v>107.66844</v>
      </c>
      <c r="G1159" s="71"/>
      <c r="H1159" s="74">
        <v>336.71390000000002</v>
      </c>
      <c r="I1159" s="70"/>
      <c r="J1159" s="84">
        <v>0</v>
      </c>
      <c r="K1159" s="214"/>
      <c r="L1159" s="214"/>
      <c r="M1159" s="190"/>
      <c r="N1159" s="190"/>
      <c r="O1159" s="190"/>
      <c r="P1159" s="190"/>
    </row>
    <row r="1160" spans="1:16" ht="15" customHeight="1" x14ac:dyDescent="0.25">
      <c r="A1160" s="72" t="s">
        <v>1009</v>
      </c>
      <c r="B1160" s="64" t="s">
        <v>55</v>
      </c>
      <c r="C1160" s="75">
        <v>180.74598</v>
      </c>
      <c r="D1160" s="83"/>
      <c r="E1160" s="74">
        <v>388.39567</v>
      </c>
      <c r="F1160" s="74">
        <v>359.38207</v>
      </c>
      <c r="G1160" s="71"/>
      <c r="H1160" s="74">
        <v>205.74298000000002</v>
      </c>
      <c r="I1160" s="70"/>
      <c r="J1160" s="84">
        <v>0</v>
      </c>
      <c r="K1160" s="214"/>
      <c r="L1160" s="214"/>
      <c r="M1160" s="190"/>
      <c r="N1160" s="190"/>
      <c r="O1160" s="190"/>
      <c r="P1160" s="190"/>
    </row>
    <row r="1161" spans="1:16" ht="15" customHeight="1" x14ac:dyDescent="0.25">
      <c r="A1161" s="72" t="s">
        <v>3352</v>
      </c>
      <c r="B1161" s="64" t="s">
        <v>55</v>
      </c>
      <c r="C1161" s="75">
        <v>437.13362999999998</v>
      </c>
      <c r="D1161" s="83"/>
      <c r="E1161" s="74">
        <v>1088.3710000000001</v>
      </c>
      <c r="F1161" s="74">
        <v>1100.4125800000002</v>
      </c>
      <c r="G1161" s="71"/>
      <c r="H1161" s="74">
        <v>424.55365</v>
      </c>
      <c r="I1161" s="70"/>
      <c r="J1161" s="84">
        <v>0</v>
      </c>
      <c r="K1161" s="214"/>
      <c r="L1161" s="214"/>
      <c r="M1161" s="190"/>
      <c r="N1161" s="124"/>
      <c r="O1161" s="190"/>
      <c r="P1161" s="190"/>
    </row>
    <row r="1162" spans="1:16" ht="15" customHeight="1" x14ac:dyDescent="0.25">
      <c r="A1162" s="72" t="s">
        <v>1010</v>
      </c>
      <c r="B1162" s="64" t="s">
        <v>55</v>
      </c>
      <c r="C1162" s="75">
        <v>26.451049999999999</v>
      </c>
      <c r="D1162" s="83"/>
      <c r="E1162" s="74">
        <v>80.236490000000003</v>
      </c>
      <c r="F1162" s="74">
        <v>64.280419999999992</v>
      </c>
      <c r="G1162" s="71"/>
      <c r="H1162" s="74">
        <v>42.407120000000006</v>
      </c>
      <c r="I1162" s="70"/>
      <c r="J1162" s="84">
        <v>0</v>
      </c>
      <c r="K1162" s="214"/>
      <c r="L1162" s="214"/>
      <c r="M1162" s="190"/>
      <c r="N1162" s="190"/>
      <c r="O1162" s="190"/>
      <c r="P1162" s="190"/>
    </row>
    <row r="1163" spans="1:16" ht="15" customHeight="1" x14ac:dyDescent="0.25">
      <c r="A1163" s="72" t="s">
        <v>1011</v>
      </c>
      <c r="B1163" s="64" t="s">
        <v>55</v>
      </c>
      <c r="C1163" s="75">
        <v>84.574699999999993</v>
      </c>
      <c r="D1163" s="83"/>
      <c r="E1163" s="74">
        <v>106.41954</v>
      </c>
      <c r="F1163" s="74">
        <v>101.43783999999999</v>
      </c>
      <c r="G1163" s="71"/>
      <c r="H1163" s="74">
        <v>83.168300000000002</v>
      </c>
      <c r="I1163" s="70"/>
      <c r="J1163" s="84">
        <v>0</v>
      </c>
      <c r="K1163" s="214"/>
      <c r="L1163" s="214"/>
      <c r="M1163" s="190"/>
      <c r="N1163" s="190"/>
      <c r="O1163" s="190"/>
      <c r="P1163" s="190"/>
    </row>
    <row r="1164" spans="1:16" ht="15" customHeight="1" x14ac:dyDescent="0.25">
      <c r="A1164" s="72" t="s">
        <v>1012</v>
      </c>
      <c r="B1164" s="64" t="s">
        <v>55</v>
      </c>
      <c r="C1164" s="75">
        <v>32.432099999999998</v>
      </c>
      <c r="D1164" s="83"/>
      <c r="E1164" s="74">
        <v>79.616979999999998</v>
      </c>
      <c r="F1164" s="74">
        <v>68.752690000000001</v>
      </c>
      <c r="G1164" s="71"/>
      <c r="H1164" s="74">
        <v>43.296390000000002</v>
      </c>
      <c r="I1164" s="70"/>
      <c r="J1164" s="84">
        <v>0</v>
      </c>
      <c r="K1164" s="214"/>
      <c r="L1164" s="214"/>
      <c r="M1164" s="190"/>
      <c r="N1164" s="190"/>
      <c r="O1164" s="190"/>
      <c r="P1164" s="190"/>
    </row>
    <row r="1165" spans="1:16" ht="15" customHeight="1" x14ac:dyDescent="0.25">
      <c r="A1165" s="72" t="s">
        <v>1013</v>
      </c>
      <c r="B1165" s="64" t="s">
        <v>55</v>
      </c>
      <c r="C1165" s="75">
        <v>56.680300000000003</v>
      </c>
      <c r="D1165" s="83"/>
      <c r="E1165" s="74">
        <v>22.53435</v>
      </c>
      <c r="F1165" s="74">
        <v>19.186900000000001</v>
      </c>
      <c r="G1165" s="71"/>
      <c r="H1165" s="74">
        <v>60.027749999999997</v>
      </c>
      <c r="I1165" s="70"/>
      <c r="J1165" s="84">
        <v>0</v>
      </c>
      <c r="K1165" s="214"/>
      <c r="L1165" s="214"/>
      <c r="M1165" s="190"/>
      <c r="N1165" s="190"/>
      <c r="O1165" s="190"/>
      <c r="P1165" s="190"/>
    </row>
    <row r="1166" spans="1:16" ht="15" customHeight="1" x14ac:dyDescent="0.25">
      <c r="A1166" s="72" t="s">
        <v>1014</v>
      </c>
      <c r="B1166" s="64" t="s">
        <v>55</v>
      </c>
      <c r="C1166" s="75">
        <v>7.9007500000000004</v>
      </c>
      <c r="D1166" s="83"/>
      <c r="E1166" s="74">
        <v>77.020350000000008</v>
      </c>
      <c r="F1166" s="74">
        <v>74.457279999999997</v>
      </c>
      <c r="G1166" s="71"/>
      <c r="H1166" s="74">
        <v>10.46382</v>
      </c>
      <c r="I1166" s="70"/>
      <c r="J1166" s="84">
        <v>0</v>
      </c>
      <c r="K1166" s="214"/>
      <c r="L1166" s="214"/>
      <c r="M1166" s="190"/>
      <c r="N1166" s="190"/>
      <c r="O1166" s="190"/>
      <c r="P1166" s="190"/>
    </row>
    <row r="1167" spans="1:16" ht="15" customHeight="1" x14ac:dyDescent="0.25">
      <c r="A1167" s="72" t="s">
        <v>1015</v>
      </c>
      <c r="B1167" s="64" t="s">
        <v>55</v>
      </c>
      <c r="C1167" s="75">
        <v>25.077249999999999</v>
      </c>
      <c r="D1167" s="83"/>
      <c r="E1167" s="74">
        <v>79.992429999999999</v>
      </c>
      <c r="F1167" s="74">
        <v>53.642400000000002</v>
      </c>
      <c r="G1167" s="71"/>
      <c r="H1167" s="74">
        <v>51.427279999999996</v>
      </c>
      <c r="I1167" s="70"/>
      <c r="J1167" s="84">
        <v>0</v>
      </c>
      <c r="K1167" s="214"/>
      <c r="L1167" s="214"/>
      <c r="M1167" s="190"/>
      <c r="N1167" s="190"/>
      <c r="O1167" s="190"/>
      <c r="P1167" s="190"/>
    </row>
    <row r="1168" spans="1:16" ht="15" customHeight="1" x14ac:dyDescent="0.25">
      <c r="A1168" s="72" t="s">
        <v>1016</v>
      </c>
      <c r="B1168" s="64" t="s">
        <v>55</v>
      </c>
      <c r="C1168" s="75">
        <v>6.9218500000000001</v>
      </c>
      <c r="D1168" s="83"/>
      <c r="E1168" s="74">
        <v>76.229609999999994</v>
      </c>
      <c r="F1168" s="74">
        <v>78.384140000000002</v>
      </c>
      <c r="G1168" s="71"/>
      <c r="H1168" s="74"/>
      <c r="I1168" s="74">
        <v>-4.4772299999999996</v>
      </c>
      <c r="J1168" s="84">
        <v>0</v>
      </c>
      <c r="K1168" s="214"/>
      <c r="L1168" s="214"/>
      <c r="M1168" s="190"/>
      <c r="N1168" s="190"/>
      <c r="O1168" s="190"/>
      <c r="P1168" s="190"/>
    </row>
    <row r="1169" spans="1:16" ht="15" customHeight="1" x14ac:dyDescent="0.25">
      <c r="A1169" s="72" t="s">
        <v>3633</v>
      </c>
      <c r="B1169" s="64" t="s">
        <v>55</v>
      </c>
      <c r="D1169" s="138">
        <v>-12.174099999999999</v>
      </c>
      <c r="E1169" s="74">
        <v>76.614550000000008</v>
      </c>
      <c r="F1169" s="74">
        <v>64.942999999999998</v>
      </c>
      <c r="G1169" s="71"/>
      <c r="H1169" s="74"/>
      <c r="I1169" s="74">
        <v>-4.3606000000000007</v>
      </c>
      <c r="J1169" s="84">
        <v>0</v>
      </c>
      <c r="K1169" s="214"/>
      <c r="L1169" s="214"/>
      <c r="M1169" s="190"/>
      <c r="N1169" s="190"/>
      <c r="O1169" s="190"/>
      <c r="P1169" s="190"/>
    </row>
    <row r="1170" spans="1:16" ht="15" customHeight="1" x14ac:dyDescent="0.25">
      <c r="A1170" s="72" t="s">
        <v>1018</v>
      </c>
      <c r="B1170" s="64" t="s">
        <v>55</v>
      </c>
      <c r="C1170" s="75">
        <v>55.745440000000002</v>
      </c>
      <c r="D1170" s="83"/>
      <c r="E1170" s="74">
        <v>65.512929999999997</v>
      </c>
      <c r="F1170" s="74">
        <v>45.10427</v>
      </c>
      <c r="G1170" s="71"/>
      <c r="H1170" s="74">
        <v>76.1541</v>
      </c>
      <c r="I1170" s="70"/>
      <c r="J1170" s="84">
        <v>0</v>
      </c>
      <c r="K1170" s="214"/>
      <c r="L1170" s="214"/>
      <c r="M1170" s="190"/>
      <c r="N1170" s="190"/>
      <c r="O1170" s="190"/>
      <c r="P1170" s="190"/>
    </row>
    <row r="1171" spans="1:16" ht="15" customHeight="1" x14ac:dyDescent="0.25">
      <c r="A1171" s="72" t="s">
        <v>1019</v>
      </c>
      <c r="B1171" s="64" t="s">
        <v>55</v>
      </c>
      <c r="C1171" s="75">
        <v>93.201050000000009</v>
      </c>
      <c r="D1171" s="83"/>
      <c r="E1171" s="74">
        <v>125.11838</v>
      </c>
      <c r="F1171" s="74">
        <v>79.360389999999995</v>
      </c>
      <c r="G1171" s="71"/>
      <c r="H1171" s="74">
        <v>138.95904000000002</v>
      </c>
      <c r="I1171" s="70"/>
      <c r="J1171" s="84">
        <v>0</v>
      </c>
      <c r="K1171" s="214"/>
      <c r="L1171" s="214"/>
      <c r="M1171" s="190"/>
      <c r="N1171" s="190"/>
      <c r="O1171" s="190"/>
      <c r="P1171" s="190"/>
    </row>
    <row r="1172" spans="1:16" ht="15" customHeight="1" x14ac:dyDescent="0.25">
      <c r="A1172" s="72" t="s">
        <v>1020</v>
      </c>
      <c r="B1172" s="64" t="s">
        <v>55</v>
      </c>
      <c r="C1172" s="75">
        <v>30.6022</v>
      </c>
      <c r="D1172" s="83"/>
      <c r="E1172" s="74">
        <v>80.428219999999996</v>
      </c>
      <c r="F1172" s="74">
        <v>70.494880000000009</v>
      </c>
      <c r="G1172" s="71"/>
      <c r="H1172" s="74">
        <v>40.535539999999997</v>
      </c>
      <c r="I1172" s="70"/>
      <c r="J1172" s="84">
        <v>0</v>
      </c>
      <c r="K1172" s="214"/>
      <c r="L1172" s="214"/>
      <c r="M1172" s="190"/>
      <c r="N1172" s="190"/>
      <c r="O1172" s="190"/>
      <c r="P1172" s="190"/>
    </row>
    <row r="1173" spans="1:16" ht="15" customHeight="1" x14ac:dyDescent="0.25">
      <c r="A1173" s="72" t="s">
        <v>1021</v>
      </c>
      <c r="B1173" s="64" t="s">
        <v>55</v>
      </c>
      <c r="C1173" s="75">
        <v>77.483809999999991</v>
      </c>
      <c r="D1173" s="83"/>
      <c r="E1173" s="74">
        <v>154.88821999999999</v>
      </c>
      <c r="F1173" s="74">
        <v>124.56312</v>
      </c>
      <c r="G1173" s="71"/>
      <c r="H1173" s="74">
        <v>108.98141</v>
      </c>
      <c r="I1173" s="70"/>
      <c r="J1173" s="84">
        <v>0</v>
      </c>
      <c r="K1173" s="214"/>
      <c r="L1173" s="214"/>
      <c r="M1173" s="190"/>
      <c r="N1173" s="190"/>
      <c r="O1173" s="190"/>
      <c r="P1173" s="190"/>
    </row>
    <row r="1174" spans="1:16" ht="15" customHeight="1" x14ac:dyDescent="0.25">
      <c r="A1174" s="72" t="s">
        <v>1022</v>
      </c>
      <c r="B1174" s="64" t="s">
        <v>55</v>
      </c>
      <c r="C1174" s="75">
        <v>934.46431999999993</v>
      </c>
      <c r="D1174" s="83"/>
      <c r="E1174" s="74">
        <v>1384.03755</v>
      </c>
      <c r="F1174" s="74">
        <v>1102.0251599999999</v>
      </c>
      <c r="G1174" s="71"/>
      <c r="H1174" s="74">
        <v>1221.47651</v>
      </c>
      <c r="I1174" s="70"/>
      <c r="J1174" s="84">
        <v>0</v>
      </c>
      <c r="K1174" s="214"/>
      <c r="L1174" s="214"/>
      <c r="M1174" s="190"/>
      <c r="N1174" s="190"/>
      <c r="O1174" s="190"/>
      <c r="P1174" s="190"/>
    </row>
    <row r="1175" spans="1:16" ht="15" customHeight="1" x14ac:dyDescent="0.25">
      <c r="A1175" s="72" t="s">
        <v>1023</v>
      </c>
      <c r="B1175" s="64" t="s">
        <v>55</v>
      </c>
      <c r="C1175" s="75">
        <v>487.50513000000001</v>
      </c>
      <c r="D1175" s="83"/>
      <c r="E1175" s="74">
        <v>483.42018000000002</v>
      </c>
      <c r="F1175" s="74">
        <v>356.49860999999999</v>
      </c>
      <c r="G1175" s="71"/>
      <c r="H1175" s="74">
        <v>614.42669999999998</v>
      </c>
      <c r="I1175" s="70"/>
      <c r="J1175" s="84">
        <v>0</v>
      </c>
      <c r="K1175" s="214"/>
      <c r="L1175" s="214"/>
      <c r="M1175" s="190"/>
      <c r="N1175" s="190"/>
      <c r="O1175" s="190"/>
      <c r="P1175" s="190"/>
    </row>
    <row r="1176" spans="1:16" ht="15" customHeight="1" x14ac:dyDescent="0.25">
      <c r="A1176" s="72" t="s">
        <v>1024</v>
      </c>
      <c r="B1176" s="64" t="s">
        <v>55</v>
      </c>
      <c r="C1176" s="75">
        <v>766.89706000000001</v>
      </c>
      <c r="D1176" s="83"/>
      <c r="E1176" s="74">
        <v>793.65284999999994</v>
      </c>
      <c r="F1176" s="74">
        <v>568.45190000000002</v>
      </c>
      <c r="G1176" s="71"/>
      <c r="H1176" s="74">
        <v>990.55705</v>
      </c>
      <c r="I1176" s="70"/>
      <c r="J1176" s="84">
        <v>0</v>
      </c>
      <c r="K1176" s="214"/>
      <c r="L1176" s="214"/>
      <c r="M1176" s="190"/>
      <c r="N1176" s="190"/>
      <c r="O1176" s="190"/>
      <c r="P1176" s="190"/>
    </row>
    <row r="1177" spans="1:16" ht="15" customHeight="1" x14ac:dyDescent="0.25">
      <c r="A1177" s="72" t="s">
        <v>1025</v>
      </c>
      <c r="B1177" s="64" t="s">
        <v>55</v>
      </c>
      <c r="C1177" s="75">
        <v>204.69026000000002</v>
      </c>
      <c r="D1177" s="83"/>
      <c r="E1177" s="74">
        <v>69.134950000000003</v>
      </c>
      <c r="F1177" s="74">
        <v>6.0876000000000001</v>
      </c>
      <c r="G1177" s="71"/>
      <c r="H1177" s="74">
        <v>267.73760999999996</v>
      </c>
      <c r="I1177" s="70"/>
      <c r="J1177" s="84">
        <v>0</v>
      </c>
      <c r="K1177" s="214"/>
      <c r="L1177" s="214"/>
      <c r="M1177" s="190"/>
      <c r="N1177" s="190"/>
      <c r="O1177" s="190"/>
      <c r="P1177" s="190"/>
    </row>
    <row r="1178" spans="1:16" ht="15" customHeight="1" x14ac:dyDescent="0.25">
      <c r="A1178" s="72" t="s">
        <v>1026</v>
      </c>
      <c r="B1178" s="64" t="s">
        <v>55</v>
      </c>
      <c r="C1178" s="75">
        <v>106.3323</v>
      </c>
      <c r="D1178" s="83"/>
      <c r="E1178" s="74">
        <v>57.498940000000005</v>
      </c>
      <c r="F1178" s="74">
        <v>31.048629999999999</v>
      </c>
      <c r="G1178" s="71"/>
      <c r="H1178" s="74">
        <v>132.50570999999999</v>
      </c>
      <c r="I1178" s="70"/>
      <c r="J1178" s="84">
        <v>0</v>
      </c>
      <c r="K1178" s="214"/>
      <c r="L1178" s="214"/>
      <c r="M1178" s="190"/>
      <c r="N1178" s="190"/>
      <c r="O1178" s="190"/>
      <c r="P1178" s="190"/>
    </row>
    <row r="1179" spans="1:16" ht="15" customHeight="1" x14ac:dyDescent="0.25">
      <c r="A1179" s="72" t="s">
        <v>1027</v>
      </c>
      <c r="B1179" s="64" t="s">
        <v>55</v>
      </c>
      <c r="C1179" s="75">
        <v>95.039400000000001</v>
      </c>
      <c r="D1179" s="83"/>
      <c r="E1179" s="74">
        <v>47.108620000000002</v>
      </c>
      <c r="F1179" s="74">
        <v>12.986090000000001</v>
      </c>
      <c r="G1179" s="71"/>
      <c r="H1179" s="74">
        <v>129.16192999999998</v>
      </c>
      <c r="I1179" s="70"/>
      <c r="J1179" s="84">
        <v>0</v>
      </c>
      <c r="K1179" s="214"/>
      <c r="L1179" s="214"/>
      <c r="M1179" s="190"/>
      <c r="N1179" s="190"/>
      <c r="O1179" s="190"/>
      <c r="P1179" s="190"/>
    </row>
    <row r="1180" spans="1:16" ht="15" customHeight="1" x14ac:dyDescent="0.25">
      <c r="A1180" s="72" t="s">
        <v>1028</v>
      </c>
      <c r="B1180" s="64" t="s">
        <v>55</v>
      </c>
      <c r="C1180" s="75">
        <v>96.133939999999996</v>
      </c>
      <c r="D1180" s="83"/>
      <c r="E1180" s="74">
        <v>84.000450000000001</v>
      </c>
      <c r="F1180" s="74">
        <v>49.698720000000002</v>
      </c>
      <c r="G1180" s="71"/>
      <c r="H1180" s="74">
        <v>130.63346999999999</v>
      </c>
      <c r="I1180" s="70"/>
      <c r="J1180" s="84">
        <v>0</v>
      </c>
      <c r="K1180" s="214"/>
      <c r="L1180" s="214"/>
      <c r="M1180" s="190"/>
      <c r="N1180" s="190"/>
      <c r="O1180" s="190"/>
      <c r="P1180" s="190"/>
    </row>
    <row r="1181" spans="1:16" ht="15" customHeight="1" x14ac:dyDescent="0.25">
      <c r="A1181" s="72" t="s">
        <v>1029</v>
      </c>
      <c r="B1181" s="64" t="s">
        <v>55</v>
      </c>
      <c r="C1181" s="75">
        <v>53.987099999999998</v>
      </c>
      <c r="D1181" s="83"/>
      <c r="E1181" s="74">
        <v>2.0527500000000001</v>
      </c>
      <c r="F1181" s="74">
        <v>1.5753499999999998</v>
      </c>
      <c r="G1181" s="71"/>
      <c r="H1181" s="74">
        <v>54.464500000000001</v>
      </c>
      <c r="I1181" s="70"/>
      <c r="J1181" s="84">
        <v>0</v>
      </c>
      <c r="K1181" s="214"/>
      <c r="L1181" s="214"/>
      <c r="M1181" s="190"/>
      <c r="N1181" s="190"/>
      <c r="O1181" s="190"/>
      <c r="P1181" s="190"/>
    </row>
    <row r="1182" spans="1:16" ht="15" customHeight="1" x14ac:dyDescent="0.25">
      <c r="A1182" s="72" t="s">
        <v>1030</v>
      </c>
      <c r="B1182" s="64" t="s">
        <v>55</v>
      </c>
      <c r="C1182" s="75">
        <v>27.538599999999999</v>
      </c>
      <c r="D1182" s="83"/>
      <c r="E1182" s="74">
        <v>6.7320000000000002</v>
      </c>
      <c r="F1182" s="74">
        <v>6.5339999999999998</v>
      </c>
      <c r="G1182" s="71"/>
      <c r="H1182" s="74">
        <v>27.736599999999999</v>
      </c>
      <c r="I1182" s="70"/>
      <c r="J1182" s="84">
        <v>0</v>
      </c>
      <c r="K1182" s="214"/>
      <c r="L1182" s="214"/>
      <c r="M1182" s="190"/>
      <c r="N1182" s="124"/>
      <c r="O1182" s="190"/>
      <c r="P1182" s="190"/>
    </row>
    <row r="1183" spans="1:16" ht="15" customHeight="1" x14ac:dyDescent="0.25">
      <c r="A1183" s="72" t="s">
        <v>1031</v>
      </c>
      <c r="B1183" s="64" t="s">
        <v>55</v>
      </c>
      <c r="C1183" s="75">
        <v>36.6432</v>
      </c>
      <c r="D1183" s="83"/>
      <c r="E1183" s="74">
        <v>10.432049999999998</v>
      </c>
      <c r="F1183" s="74">
        <v>5.6851000000000003</v>
      </c>
      <c r="G1183" s="71"/>
      <c r="H1183" s="74">
        <v>41.390149999999998</v>
      </c>
      <c r="I1183" s="70"/>
      <c r="J1183" s="84">
        <v>0</v>
      </c>
      <c r="K1183" s="214"/>
      <c r="L1183" s="214"/>
      <c r="M1183" s="190"/>
      <c r="N1183" s="190"/>
      <c r="O1183" s="190"/>
      <c r="P1183" s="190"/>
    </row>
    <row r="1184" spans="1:16" ht="15" customHeight="1" x14ac:dyDescent="0.25">
      <c r="A1184" s="72" t="s">
        <v>1033</v>
      </c>
      <c r="B1184" s="64" t="s">
        <v>55</v>
      </c>
      <c r="C1184" s="75">
        <v>242.11692000000002</v>
      </c>
      <c r="D1184" s="83"/>
      <c r="E1184" s="74">
        <v>188.63119</v>
      </c>
      <c r="F1184" s="74">
        <v>153.59514999999999</v>
      </c>
      <c r="G1184" s="71"/>
      <c r="H1184" s="74">
        <v>277.15296000000001</v>
      </c>
      <c r="I1184" s="70"/>
      <c r="J1184" s="84">
        <v>0</v>
      </c>
      <c r="K1184" s="214"/>
      <c r="L1184" s="214"/>
      <c r="M1184" s="190"/>
      <c r="N1184" s="190"/>
      <c r="O1184" s="190"/>
      <c r="P1184" s="190"/>
    </row>
    <row r="1185" spans="1:16" ht="15" customHeight="1" x14ac:dyDescent="0.25">
      <c r="A1185" s="72" t="s">
        <v>1034</v>
      </c>
      <c r="B1185" s="64" t="s">
        <v>55</v>
      </c>
      <c r="C1185" s="75">
        <v>36.359910000000006</v>
      </c>
      <c r="D1185" s="83"/>
      <c r="E1185" s="74">
        <v>98.84866000000001</v>
      </c>
      <c r="F1185" s="74">
        <v>72.455240000000003</v>
      </c>
      <c r="G1185" s="71"/>
      <c r="H1185" s="74">
        <v>73.338229999999996</v>
      </c>
      <c r="I1185" s="70"/>
      <c r="J1185" s="84">
        <v>0</v>
      </c>
      <c r="K1185" s="214"/>
      <c r="L1185" s="214"/>
      <c r="M1185" s="190"/>
      <c r="N1185" s="190"/>
      <c r="O1185" s="190"/>
      <c r="P1185" s="190"/>
    </row>
    <row r="1186" spans="1:16" ht="15" customHeight="1" x14ac:dyDescent="0.25">
      <c r="A1186" s="72" t="s">
        <v>1035</v>
      </c>
      <c r="B1186" s="64" t="s">
        <v>55</v>
      </c>
      <c r="C1186" s="75">
        <v>170.21695000000003</v>
      </c>
      <c r="D1186" s="83"/>
      <c r="E1186" s="74">
        <v>218.45012</v>
      </c>
      <c r="F1186" s="74">
        <v>202.62792999999999</v>
      </c>
      <c r="G1186" s="71"/>
      <c r="H1186" s="74">
        <v>191.73314000000002</v>
      </c>
      <c r="I1186" s="70"/>
      <c r="J1186" s="84">
        <v>0</v>
      </c>
      <c r="K1186" s="214"/>
      <c r="L1186" s="214"/>
      <c r="M1186" s="190"/>
      <c r="N1186" s="190"/>
      <c r="O1186" s="190"/>
      <c r="P1186" s="190"/>
    </row>
    <row r="1187" spans="1:16" ht="15" customHeight="1" x14ac:dyDescent="0.25">
      <c r="A1187" s="72" t="s">
        <v>1036</v>
      </c>
      <c r="B1187" s="64" t="s">
        <v>55</v>
      </c>
      <c r="C1187" s="75">
        <v>345.41025000000002</v>
      </c>
      <c r="D1187" s="83"/>
      <c r="E1187" s="74">
        <v>424.19443000000001</v>
      </c>
      <c r="F1187" s="74">
        <v>329.23467999999997</v>
      </c>
      <c r="G1187" s="71"/>
      <c r="H1187" s="74">
        <v>441.39059999999995</v>
      </c>
      <c r="I1187" s="70"/>
      <c r="J1187" s="84">
        <v>0</v>
      </c>
      <c r="K1187" s="214"/>
      <c r="L1187" s="214"/>
      <c r="M1187" s="190"/>
      <c r="N1187" s="190"/>
      <c r="O1187" s="190"/>
      <c r="P1187" s="190"/>
    </row>
    <row r="1188" spans="1:16" ht="15" customHeight="1" x14ac:dyDescent="0.25">
      <c r="A1188" s="72" t="s">
        <v>1037</v>
      </c>
      <c r="B1188" s="64" t="s">
        <v>55</v>
      </c>
      <c r="C1188" s="75">
        <v>488.63663000000003</v>
      </c>
      <c r="D1188" s="83"/>
      <c r="E1188" s="74">
        <v>451.95446999999996</v>
      </c>
      <c r="F1188" s="74">
        <v>346.50001000000003</v>
      </c>
      <c r="G1188" s="71"/>
      <c r="H1188" s="74">
        <v>555.35795999999993</v>
      </c>
      <c r="I1188" s="70"/>
      <c r="J1188" s="84">
        <v>0</v>
      </c>
      <c r="K1188" s="214"/>
      <c r="L1188" s="214"/>
      <c r="M1188" s="190"/>
      <c r="N1188" s="190"/>
      <c r="O1188" s="190"/>
      <c r="P1188" s="190"/>
    </row>
    <row r="1189" spans="1:16" ht="15" customHeight="1" x14ac:dyDescent="0.25">
      <c r="A1189" s="72" t="s">
        <v>1038</v>
      </c>
      <c r="B1189" s="64" t="s">
        <v>55</v>
      </c>
      <c r="C1189" s="75">
        <v>260.46105999999997</v>
      </c>
      <c r="D1189" s="83"/>
      <c r="E1189" s="74">
        <v>402.33175</v>
      </c>
      <c r="F1189" s="74">
        <v>380.59947999999997</v>
      </c>
      <c r="G1189" s="71"/>
      <c r="H1189" s="74">
        <v>282.19333</v>
      </c>
      <c r="I1189" s="70"/>
      <c r="J1189" s="84">
        <v>0</v>
      </c>
      <c r="K1189" s="214"/>
      <c r="L1189" s="214"/>
      <c r="M1189" s="190"/>
      <c r="N1189" s="190"/>
      <c r="O1189" s="190"/>
      <c r="P1189" s="190"/>
    </row>
    <row r="1190" spans="1:16" ht="15" customHeight="1" x14ac:dyDescent="0.25">
      <c r="A1190" s="72" t="s">
        <v>1039</v>
      </c>
      <c r="B1190" s="64" t="s">
        <v>55</v>
      </c>
      <c r="C1190" s="75">
        <v>105.75685</v>
      </c>
      <c r="D1190" s="83"/>
      <c r="E1190" s="74">
        <v>185.94926000000001</v>
      </c>
      <c r="F1190" s="74">
        <v>146.64798999999999</v>
      </c>
      <c r="G1190" s="71"/>
      <c r="H1190" s="74">
        <v>143.23812000000001</v>
      </c>
      <c r="I1190" s="70"/>
      <c r="J1190" s="84">
        <v>0</v>
      </c>
      <c r="K1190" s="214"/>
      <c r="L1190" s="214"/>
      <c r="M1190" s="190"/>
      <c r="N1190" s="190"/>
      <c r="O1190" s="190"/>
      <c r="P1190" s="190"/>
    </row>
    <row r="1191" spans="1:16" ht="15" customHeight="1" x14ac:dyDescent="0.25">
      <c r="A1191" s="72" t="s">
        <v>1040</v>
      </c>
      <c r="B1191" s="64" t="s">
        <v>55</v>
      </c>
      <c r="C1191" s="75">
        <v>249.02539999999999</v>
      </c>
      <c r="D1191" s="83"/>
      <c r="E1191" s="74">
        <v>352.08128999999997</v>
      </c>
      <c r="F1191" s="74">
        <v>325.49691999999999</v>
      </c>
      <c r="G1191" s="71"/>
      <c r="H1191" s="74">
        <v>275.60977000000003</v>
      </c>
      <c r="I1191" s="70"/>
      <c r="J1191" s="84">
        <v>0</v>
      </c>
      <c r="K1191" s="214"/>
      <c r="L1191" s="214"/>
      <c r="M1191" s="190"/>
      <c r="N1191" s="190"/>
      <c r="O1191" s="190"/>
      <c r="P1191" s="190"/>
    </row>
    <row r="1192" spans="1:16" ht="15" customHeight="1" x14ac:dyDescent="0.25">
      <c r="A1192" s="72" t="s">
        <v>3353</v>
      </c>
      <c r="B1192" s="64" t="s">
        <v>55</v>
      </c>
      <c r="C1192" s="75">
        <v>393.05584000000005</v>
      </c>
      <c r="D1192" s="83"/>
      <c r="E1192" s="74">
        <v>1119.3320000000001</v>
      </c>
      <c r="F1192" s="74">
        <v>915.1105</v>
      </c>
      <c r="G1192" s="71"/>
      <c r="H1192" s="74">
        <v>905.58933999999999</v>
      </c>
      <c r="I1192" s="70"/>
      <c r="J1192" s="84">
        <v>0</v>
      </c>
      <c r="K1192" s="214"/>
      <c r="L1192" s="214"/>
      <c r="M1192" s="190"/>
      <c r="N1192" s="124"/>
      <c r="O1192" s="190"/>
      <c r="P1192" s="190"/>
    </row>
    <row r="1193" spans="1:16" ht="15" customHeight="1" x14ac:dyDescent="0.25">
      <c r="A1193" s="72" t="s">
        <v>1041</v>
      </c>
      <c r="B1193" s="64" t="s">
        <v>55</v>
      </c>
      <c r="C1193" s="75">
        <v>178.80370000000002</v>
      </c>
      <c r="D1193" s="83"/>
      <c r="E1193" s="74">
        <v>185.0994</v>
      </c>
      <c r="F1193" s="74">
        <v>151.63132000000002</v>
      </c>
      <c r="G1193" s="71"/>
      <c r="H1193" s="74">
        <v>207.66767999999999</v>
      </c>
      <c r="I1193" s="70"/>
      <c r="J1193" s="84">
        <v>0</v>
      </c>
      <c r="K1193" s="214"/>
      <c r="L1193" s="214"/>
      <c r="M1193" s="190"/>
      <c r="N1193" s="205"/>
      <c r="O1193" s="190"/>
      <c r="P1193" s="190"/>
    </row>
    <row r="1194" spans="1:16" ht="15" customHeight="1" x14ac:dyDescent="0.25">
      <c r="A1194" s="72" t="s">
        <v>1042</v>
      </c>
      <c r="B1194" s="64" t="s">
        <v>55</v>
      </c>
      <c r="C1194" s="75">
        <v>1792.23621</v>
      </c>
      <c r="D1194" s="83"/>
      <c r="E1194" s="74">
        <v>1381.70643</v>
      </c>
      <c r="F1194" s="74">
        <v>1135.2985900000001</v>
      </c>
      <c r="G1194" s="71"/>
      <c r="H1194" s="74">
        <v>1998.77341</v>
      </c>
      <c r="I1194" s="70"/>
      <c r="J1194" s="84">
        <v>0</v>
      </c>
      <c r="K1194" s="214"/>
      <c r="L1194" s="214"/>
      <c r="M1194" s="190"/>
      <c r="N1194" s="190"/>
      <c r="O1194" s="190"/>
      <c r="P1194" s="190"/>
    </row>
    <row r="1195" spans="1:16" ht="15" customHeight="1" x14ac:dyDescent="0.25">
      <c r="A1195" s="72" t="s">
        <v>3354</v>
      </c>
      <c r="B1195" s="64" t="s">
        <v>55</v>
      </c>
      <c r="C1195" s="75">
        <v>1662.2524799999999</v>
      </c>
      <c r="D1195" s="83"/>
      <c r="E1195" s="74">
        <v>1196.088</v>
      </c>
      <c r="F1195" s="74">
        <v>1071.3257900000001</v>
      </c>
      <c r="G1195" s="71"/>
      <c r="H1195" s="74">
        <v>1787.01469</v>
      </c>
      <c r="I1195" s="70"/>
      <c r="J1195" s="84">
        <v>0</v>
      </c>
      <c r="K1195" s="214"/>
      <c r="L1195" s="214"/>
      <c r="M1195" s="190"/>
      <c r="N1195" s="124"/>
      <c r="O1195" s="190"/>
      <c r="P1195" s="190"/>
    </row>
    <row r="1196" spans="1:16" ht="15" customHeight="1" x14ac:dyDescent="0.25">
      <c r="A1196" s="72" t="s">
        <v>3355</v>
      </c>
      <c r="B1196" s="64" t="s">
        <v>55</v>
      </c>
      <c r="C1196" s="75">
        <v>252.25910999999999</v>
      </c>
      <c r="D1196" s="83"/>
      <c r="E1196" s="74">
        <v>240.012</v>
      </c>
      <c r="F1196" s="74">
        <v>208.00183999999999</v>
      </c>
      <c r="G1196" s="71"/>
      <c r="H1196" s="74">
        <v>284.26927000000001</v>
      </c>
      <c r="I1196" s="70"/>
      <c r="J1196" s="84">
        <v>0</v>
      </c>
      <c r="K1196" s="214"/>
      <c r="L1196" s="214"/>
      <c r="M1196" s="190"/>
      <c r="N1196" s="124"/>
      <c r="O1196" s="190"/>
      <c r="P1196" s="190"/>
    </row>
    <row r="1197" spans="1:16" ht="15" customHeight="1" x14ac:dyDescent="0.25">
      <c r="A1197" s="72" t="s">
        <v>3356</v>
      </c>
      <c r="B1197" s="64" t="s">
        <v>55</v>
      </c>
      <c r="C1197" s="75">
        <v>770.91507999999999</v>
      </c>
      <c r="D1197" s="83"/>
      <c r="E1197" s="74">
        <v>645.79005000000006</v>
      </c>
      <c r="F1197" s="74">
        <v>544.04259000000002</v>
      </c>
      <c r="G1197" s="71"/>
      <c r="H1197" s="74">
        <v>872.60969</v>
      </c>
      <c r="I1197" s="70"/>
      <c r="J1197" s="84">
        <v>0</v>
      </c>
      <c r="K1197" s="214"/>
      <c r="L1197" s="214"/>
      <c r="M1197" s="190"/>
      <c r="N1197" s="190"/>
      <c r="O1197" s="190"/>
      <c r="P1197" s="190"/>
    </row>
    <row r="1198" spans="1:16" ht="15" customHeight="1" x14ac:dyDescent="0.25">
      <c r="A1198" s="72" t="s">
        <v>1043</v>
      </c>
      <c r="B1198" s="64" t="s">
        <v>55</v>
      </c>
      <c r="C1198" s="75">
        <v>493.42683</v>
      </c>
      <c r="D1198" s="83"/>
      <c r="E1198" s="74">
        <v>524.06236000000001</v>
      </c>
      <c r="F1198" s="74">
        <v>366.37194</v>
      </c>
      <c r="G1198" s="71"/>
      <c r="H1198" s="74">
        <v>644.72474999999997</v>
      </c>
      <c r="I1198" s="70"/>
      <c r="J1198" s="84">
        <v>0</v>
      </c>
      <c r="K1198" s="214"/>
      <c r="L1198" s="214"/>
      <c r="M1198" s="190"/>
      <c r="N1198" s="190"/>
      <c r="O1198" s="190"/>
      <c r="P1198" s="190"/>
    </row>
    <row r="1199" spans="1:16" ht="15" customHeight="1" x14ac:dyDescent="0.25">
      <c r="A1199" s="72" t="s">
        <v>1044</v>
      </c>
      <c r="B1199" s="64" t="s">
        <v>55</v>
      </c>
      <c r="C1199" s="75">
        <v>500.48306000000002</v>
      </c>
      <c r="D1199" s="83"/>
      <c r="E1199" s="74">
        <v>965.08914000000004</v>
      </c>
      <c r="F1199" s="74">
        <v>762.18809999999996</v>
      </c>
      <c r="G1199" s="71"/>
      <c r="H1199" s="74">
        <v>703.38409999999999</v>
      </c>
      <c r="I1199" s="70"/>
      <c r="J1199" s="84">
        <v>0</v>
      </c>
      <c r="K1199" s="214"/>
      <c r="L1199" s="214"/>
      <c r="M1199" s="190"/>
      <c r="N1199" s="190"/>
      <c r="O1199" s="190"/>
      <c r="P1199" s="190"/>
    </row>
    <row r="1200" spans="1:16" ht="15" customHeight="1" x14ac:dyDescent="0.25">
      <c r="A1200" s="72" t="s">
        <v>3357</v>
      </c>
      <c r="B1200" s="64" t="s">
        <v>55</v>
      </c>
      <c r="C1200" s="75">
        <v>455.25135</v>
      </c>
      <c r="D1200" s="83"/>
      <c r="E1200" s="74">
        <v>352.32840000000004</v>
      </c>
      <c r="F1200" s="74">
        <v>322.28045000000003</v>
      </c>
      <c r="G1200" s="71"/>
      <c r="H1200" s="74">
        <v>492.92470000000003</v>
      </c>
      <c r="I1200" s="70"/>
      <c r="J1200" s="84">
        <v>0</v>
      </c>
      <c r="K1200" s="214"/>
      <c r="L1200" s="214"/>
      <c r="M1200" s="190"/>
      <c r="N1200" s="205"/>
      <c r="O1200" s="190"/>
      <c r="P1200" s="190"/>
    </row>
    <row r="1201" spans="1:16" ht="13.5" customHeight="1" x14ac:dyDescent="0.25">
      <c r="A1201" s="72" t="s">
        <v>1045</v>
      </c>
      <c r="B1201" s="64" t="s">
        <v>55</v>
      </c>
      <c r="C1201" s="75">
        <v>852.03210000000001</v>
      </c>
      <c r="D1201" s="83"/>
      <c r="E1201" s="74">
        <v>934.96593999999993</v>
      </c>
      <c r="F1201" s="74">
        <v>753.88427999999999</v>
      </c>
      <c r="G1201" s="71"/>
      <c r="H1201" s="74">
        <v>1030.42876</v>
      </c>
      <c r="I1201" s="70"/>
      <c r="J1201" s="84">
        <v>0</v>
      </c>
      <c r="K1201" s="214"/>
      <c r="L1201" s="214"/>
      <c r="M1201" s="190"/>
      <c r="N1201" s="190"/>
      <c r="O1201" s="190"/>
      <c r="P1201" s="190"/>
    </row>
    <row r="1202" spans="1:16" ht="15" customHeight="1" x14ac:dyDescent="0.25">
      <c r="A1202" s="72" t="s">
        <v>1046</v>
      </c>
      <c r="B1202" s="64" t="s">
        <v>55</v>
      </c>
      <c r="C1202" s="75">
        <v>395.46454999999997</v>
      </c>
      <c r="D1202" s="83"/>
      <c r="E1202" s="74">
        <v>442.33042</v>
      </c>
      <c r="F1202" s="74">
        <v>335.05146999999999</v>
      </c>
      <c r="G1202" s="71"/>
      <c r="H1202" s="74">
        <v>502.74349999999998</v>
      </c>
      <c r="I1202" s="70"/>
      <c r="J1202" s="84">
        <v>0</v>
      </c>
      <c r="K1202" s="214"/>
      <c r="L1202" s="214"/>
      <c r="M1202" s="190"/>
      <c r="N1202" s="190"/>
      <c r="O1202" s="190"/>
      <c r="P1202" s="190"/>
    </row>
    <row r="1203" spans="1:16" ht="15" customHeight="1" x14ac:dyDescent="0.25">
      <c r="A1203" s="72" t="s">
        <v>3358</v>
      </c>
      <c r="B1203" s="64" t="s">
        <v>55</v>
      </c>
      <c r="C1203" s="75">
        <v>254.87991</v>
      </c>
      <c r="D1203" s="83"/>
      <c r="E1203" s="74">
        <v>357.90780000000001</v>
      </c>
      <c r="F1203" s="74">
        <v>300.77109999999999</v>
      </c>
      <c r="G1203" s="71"/>
      <c r="H1203" s="74">
        <v>310.89821000000001</v>
      </c>
      <c r="I1203" s="70"/>
      <c r="J1203" s="84">
        <v>0</v>
      </c>
      <c r="K1203" s="214"/>
      <c r="L1203" s="214"/>
      <c r="M1203" s="190"/>
      <c r="N1203" s="205"/>
      <c r="O1203" s="190"/>
      <c r="P1203" s="190"/>
    </row>
    <row r="1204" spans="1:16" ht="15" customHeight="1" x14ac:dyDescent="0.25">
      <c r="A1204" s="72" t="s">
        <v>1047</v>
      </c>
      <c r="B1204" s="64" t="s">
        <v>55</v>
      </c>
      <c r="C1204" s="75">
        <v>421.17748</v>
      </c>
      <c r="D1204" s="83"/>
      <c r="E1204" s="74">
        <v>441.99664000000001</v>
      </c>
      <c r="F1204" s="74">
        <v>361.05490000000003</v>
      </c>
      <c r="G1204" s="71"/>
      <c r="H1204" s="74">
        <v>503.16971999999998</v>
      </c>
      <c r="I1204" s="70"/>
      <c r="J1204" s="84">
        <v>0</v>
      </c>
      <c r="K1204" s="214"/>
      <c r="L1204" s="214"/>
      <c r="M1204" s="190"/>
      <c r="N1204" s="190"/>
      <c r="O1204" s="190"/>
      <c r="P1204" s="190"/>
    </row>
    <row r="1205" spans="1:16" ht="15" customHeight="1" x14ac:dyDescent="0.25">
      <c r="A1205" s="72" t="s">
        <v>1048</v>
      </c>
      <c r="B1205" s="64" t="s">
        <v>55</v>
      </c>
      <c r="C1205" s="75">
        <v>618.24419999999998</v>
      </c>
      <c r="D1205" s="83"/>
      <c r="E1205" s="74">
        <v>598.46652000000006</v>
      </c>
      <c r="F1205" s="74">
        <v>429.17642000000001</v>
      </c>
      <c r="G1205" s="71"/>
      <c r="H1205" s="74">
        <v>787.53430000000003</v>
      </c>
      <c r="I1205" s="70"/>
      <c r="J1205" s="84">
        <v>0</v>
      </c>
      <c r="K1205" s="214"/>
      <c r="L1205" s="214"/>
      <c r="M1205" s="190"/>
      <c r="N1205" s="190"/>
      <c r="O1205" s="190"/>
      <c r="P1205" s="190"/>
    </row>
    <row r="1206" spans="1:16" ht="15" customHeight="1" x14ac:dyDescent="0.25">
      <c r="A1206" s="72" t="s">
        <v>1049</v>
      </c>
      <c r="B1206" s="64" t="s">
        <v>55</v>
      </c>
      <c r="C1206" s="75">
        <v>88.905839999999998</v>
      </c>
      <c r="D1206" s="83"/>
      <c r="E1206" s="74">
        <v>235.93520000000001</v>
      </c>
      <c r="F1206" s="74">
        <v>195.91584</v>
      </c>
      <c r="G1206" s="71"/>
      <c r="H1206" s="74">
        <v>128.92519999999999</v>
      </c>
      <c r="I1206" s="70"/>
      <c r="J1206" s="84">
        <v>0</v>
      </c>
      <c r="K1206" s="214"/>
      <c r="L1206" s="214"/>
      <c r="M1206" s="190"/>
      <c r="N1206" s="205"/>
      <c r="O1206" s="190"/>
      <c r="P1206" s="190"/>
    </row>
    <row r="1207" spans="1:16" ht="15" customHeight="1" x14ac:dyDescent="0.25">
      <c r="A1207" s="72" t="s">
        <v>1050</v>
      </c>
      <c r="B1207" s="64" t="s">
        <v>55</v>
      </c>
      <c r="C1207" s="75">
        <v>236.25282000000001</v>
      </c>
      <c r="D1207" s="83"/>
      <c r="E1207" s="74">
        <v>430.36459000000002</v>
      </c>
      <c r="F1207" s="74">
        <v>422.43531000000002</v>
      </c>
      <c r="G1207" s="71"/>
      <c r="H1207" s="74">
        <v>267.43134999999995</v>
      </c>
      <c r="I1207" s="70"/>
      <c r="J1207" s="84">
        <v>0</v>
      </c>
      <c r="K1207" s="214"/>
      <c r="L1207" s="214"/>
      <c r="M1207" s="190"/>
      <c r="N1207" s="190"/>
      <c r="O1207" s="190"/>
      <c r="P1207" s="190"/>
    </row>
    <row r="1208" spans="1:16" ht="15" customHeight="1" x14ac:dyDescent="0.25">
      <c r="A1208" s="72" t="s">
        <v>3359</v>
      </c>
      <c r="B1208" s="64" t="s">
        <v>55</v>
      </c>
      <c r="C1208" s="75">
        <v>205.41622000000001</v>
      </c>
      <c r="D1208" s="83"/>
      <c r="E1208" s="74">
        <v>206.25731999999999</v>
      </c>
      <c r="F1208" s="74">
        <v>234.29067000000001</v>
      </c>
      <c r="G1208" s="71"/>
      <c r="H1208" s="74">
        <v>177.67447000000001</v>
      </c>
      <c r="I1208" s="70"/>
      <c r="J1208" s="84">
        <v>0</v>
      </c>
      <c r="K1208" s="214"/>
      <c r="L1208" s="214"/>
      <c r="M1208" s="190"/>
      <c r="N1208" s="190"/>
      <c r="O1208" s="190"/>
      <c r="P1208" s="190"/>
    </row>
    <row r="1209" spans="1:16" ht="15" customHeight="1" x14ac:dyDescent="0.25">
      <c r="A1209" s="72" t="s">
        <v>1051</v>
      </c>
      <c r="B1209" s="64" t="s">
        <v>55</v>
      </c>
      <c r="C1209" s="75">
        <v>286.46040000000005</v>
      </c>
      <c r="D1209" s="83"/>
      <c r="E1209" s="74">
        <v>321.97440999999998</v>
      </c>
      <c r="F1209" s="74">
        <v>162.53475</v>
      </c>
      <c r="G1209" s="71"/>
      <c r="H1209" s="74">
        <v>442.56177000000002</v>
      </c>
      <c r="I1209" s="70"/>
      <c r="J1209" s="84">
        <v>0</v>
      </c>
      <c r="K1209" s="214"/>
      <c r="L1209" s="214"/>
      <c r="M1209" s="190"/>
      <c r="N1209" s="190"/>
      <c r="O1209" s="190"/>
      <c r="P1209" s="190"/>
    </row>
    <row r="1210" spans="1:16" ht="15" customHeight="1" x14ac:dyDescent="0.25">
      <c r="A1210" s="72" t="s">
        <v>1052</v>
      </c>
      <c r="B1210" s="64" t="s">
        <v>55</v>
      </c>
      <c r="C1210" s="75">
        <v>97.120550000000009</v>
      </c>
      <c r="D1210" s="83"/>
      <c r="E1210" s="74">
        <v>312.45481999999998</v>
      </c>
      <c r="F1210" s="74">
        <v>227.85165000000001</v>
      </c>
      <c r="G1210" s="71"/>
      <c r="H1210" s="74">
        <v>174.17722000000001</v>
      </c>
      <c r="I1210" s="70"/>
      <c r="J1210" s="84">
        <v>0</v>
      </c>
      <c r="K1210" s="214"/>
      <c r="L1210" s="214"/>
      <c r="M1210" s="190"/>
      <c r="N1210" s="190"/>
      <c r="O1210" s="190"/>
      <c r="P1210" s="190"/>
    </row>
    <row r="1211" spans="1:16" ht="15" customHeight="1" x14ac:dyDescent="0.25">
      <c r="A1211" s="72" t="s">
        <v>1053</v>
      </c>
      <c r="B1211" s="64" t="s">
        <v>55</v>
      </c>
      <c r="C1211" s="75">
        <v>114.70984</v>
      </c>
      <c r="D1211" s="83"/>
      <c r="E1211" s="74">
        <v>273.04321000000004</v>
      </c>
      <c r="F1211" s="74">
        <v>225.22015999999999</v>
      </c>
      <c r="G1211" s="71"/>
      <c r="H1211" s="74">
        <v>149.78459000000001</v>
      </c>
      <c r="I1211" s="70"/>
      <c r="J1211" s="84">
        <v>0</v>
      </c>
      <c r="K1211" s="214"/>
      <c r="L1211" s="214"/>
      <c r="M1211" s="190"/>
      <c r="N1211" s="190"/>
      <c r="O1211" s="190"/>
      <c r="P1211" s="190"/>
    </row>
    <row r="1212" spans="1:16" ht="15" customHeight="1" x14ac:dyDescent="0.25">
      <c r="A1212" s="72" t="s">
        <v>1054</v>
      </c>
      <c r="B1212" s="64" t="s">
        <v>55</v>
      </c>
      <c r="C1212" s="75">
        <v>318.3537</v>
      </c>
      <c r="D1212" s="83"/>
      <c r="E1212" s="74">
        <v>636.50418000000002</v>
      </c>
      <c r="F1212" s="74">
        <v>562.40640000000008</v>
      </c>
      <c r="G1212" s="71"/>
      <c r="H1212" s="74">
        <v>373.52379999999999</v>
      </c>
      <c r="I1212" s="70"/>
      <c r="J1212" s="84">
        <v>0</v>
      </c>
      <c r="K1212" s="214"/>
      <c r="L1212" s="214"/>
      <c r="M1212" s="190"/>
      <c r="N1212" s="190"/>
      <c r="O1212" s="190"/>
      <c r="P1212" s="190"/>
    </row>
    <row r="1213" spans="1:16" ht="15" customHeight="1" x14ac:dyDescent="0.25">
      <c r="A1213" s="72" t="s">
        <v>3360</v>
      </c>
      <c r="B1213" s="64" t="s">
        <v>55</v>
      </c>
      <c r="C1213" s="75">
        <v>250.73795000000001</v>
      </c>
      <c r="D1213" s="83"/>
      <c r="E1213" s="74">
        <v>279.85300000000001</v>
      </c>
      <c r="F1213" s="74">
        <v>280.63984000000005</v>
      </c>
      <c r="G1213" s="71"/>
      <c r="H1213" s="74">
        <v>250.77889999999999</v>
      </c>
      <c r="I1213" s="70"/>
      <c r="J1213" s="84">
        <v>0</v>
      </c>
      <c r="K1213" s="214"/>
      <c r="L1213" s="214"/>
      <c r="M1213" s="190"/>
      <c r="N1213" s="124"/>
      <c r="O1213" s="190"/>
      <c r="P1213" s="190"/>
    </row>
    <row r="1214" spans="1:16" ht="15" customHeight="1" x14ac:dyDescent="0.25">
      <c r="A1214" s="72" t="s">
        <v>1055</v>
      </c>
      <c r="B1214" s="64" t="s">
        <v>55</v>
      </c>
      <c r="C1214" s="75">
        <v>241.02549999999999</v>
      </c>
      <c r="D1214" s="83"/>
      <c r="E1214" s="74">
        <v>334.48712999999998</v>
      </c>
      <c r="F1214" s="74">
        <v>268.07595000000003</v>
      </c>
      <c r="G1214" s="71"/>
      <c r="H1214" s="74">
        <v>307.33778000000001</v>
      </c>
      <c r="I1214" s="70"/>
      <c r="J1214" s="84">
        <v>0</v>
      </c>
      <c r="K1214" s="214"/>
      <c r="L1214" s="214"/>
      <c r="M1214" s="190"/>
      <c r="N1214" s="190"/>
      <c r="O1214" s="190"/>
      <c r="P1214" s="190"/>
    </row>
    <row r="1215" spans="1:16" ht="15" customHeight="1" x14ac:dyDescent="0.25">
      <c r="A1215" s="72" t="s">
        <v>1056</v>
      </c>
      <c r="B1215" s="64" t="s">
        <v>55</v>
      </c>
      <c r="C1215" s="75">
        <v>461.03127000000001</v>
      </c>
      <c r="D1215" s="83"/>
      <c r="E1215" s="74">
        <v>488.45206999999999</v>
      </c>
      <c r="F1215" s="74">
        <v>412.62849</v>
      </c>
      <c r="G1215" s="71"/>
      <c r="H1215" s="74">
        <v>527.24202000000002</v>
      </c>
      <c r="I1215" s="70"/>
      <c r="J1215" s="84">
        <v>0</v>
      </c>
      <c r="K1215" s="214"/>
      <c r="L1215" s="214"/>
      <c r="M1215" s="190"/>
      <c r="N1215" s="190"/>
      <c r="O1215" s="190"/>
      <c r="P1215" s="190"/>
    </row>
    <row r="1216" spans="1:16" ht="15" customHeight="1" x14ac:dyDescent="0.25">
      <c r="A1216" s="72" t="s">
        <v>1057</v>
      </c>
      <c r="B1216" s="64" t="s">
        <v>55</v>
      </c>
      <c r="C1216" s="75">
        <v>62.827959999999997</v>
      </c>
      <c r="D1216" s="83"/>
      <c r="E1216" s="74">
        <v>147.86709999999999</v>
      </c>
      <c r="F1216" s="74">
        <v>146.60226999999998</v>
      </c>
      <c r="G1216" s="71"/>
      <c r="H1216" s="74">
        <v>64.092790000000008</v>
      </c>
      <c r="I1216" s="70"/>
      <c r="J1216" s="84">
        <v>0</v>
      </c>
      <c r="K1216" s="214"/>
      <c r="L1216" s="214"/>
      <c r="M1216" s="190"/>
      <c r="N1216" s="205"/>
      <c r="O1216" s="190"/>
      <c r="P1216" s="190"/>
    </row>
    <row r="1217" spans="1:16" ht="15" customHeight="1" x14ac:dyDescent="0.25">
      <c r="A1217" s="72" t="s">
        <v>3361</v>
      </c>
      <c r="B1217" s="64" t="s">
        <v>55</v>
      </c>
      <c r="C1217" s="75">
        <v>285.75187</v>
      </c>
      <c r="D1217" s="83"/>
      <c r="E1217" s="74">
        <v>344.66649999999998</v>
      </c>
      <c r="F1217" s="74">
        <v>328.37837000000002</v>
      </c>
      <c r="G1217" s="71"/>
      <c r="H1217" s="74">
        <v>334.00630000000001</v>
      </c>
      <c r="I1217" s="70"/>
      <c r="J1217" s="84">
        <v>0</v>
      </c>
      <c r="K1217" s="214"/>
      <c r="L1217" s="214"/>
      <c r="M1217" s="190"/>
      <c r="N1217" s="205"/>
      <c r="O1217" s="190"/>
      <c r="P1217" s="190"/>
    </row>
    <row r="1218" spans="1:16" ht="15" customHeight="1" x14ac:dyDescent="0.25">
      <c r="A1218" s="72" t="s">
        <v>1058</v>
      </c>
      <c r="B1218" s="64" t="s">
        <v>55</v>
      </c>
      <c r="C1218" s="75">
        <v>105.53185000000001</v>
      </c>
      <c r="D1218" s="83"/>
      <c r="E1218" s="74">
        <v>282.20665000000002</v>
      </c>
      <c r="F1218" s="74">
        <v>270.65028999999998</v>
      </c>
      <c r="G1218" s="71"/>
      <c r="H1218" s="74">
        <v>113.20021000000001</v>
      </c>
      <c r="I1218" s="70"/>
      <c r="J1218" s="84">
        <v>0</v>
      </c>
      <c r="K1218" s="214"/>
      <c r="L1218" s="214"/>
      <c r="M1218" s="190"/>
      <c r="N1218" s="190"/>
      <c r="O1218" s="190"/>
      <c r="P1218" s="190"/>
    </row>
    <row r="1219" spans="1:16" ht="15" customHeight="1" x14ac:dyDescent="0.25">
      <c r="A1219" s="72" t="s">
        <v>3362</v>
      </c>
      <c r="B1219" s="64" t="s">
        <v>55</v>
      </c>
      <c r="C1219" s="75">
        <v>449.81621999999999</v>
      </c>
      <c r="D1219" s="83"/>
      <c r="E1219" s="74">
        <v>340.3349</v>
      </c>
      <c r="F1219" s="74">
        <v>251.16073</v>
      </c>
      <c r="G1219" s="71"/>
      <c r="H1219" s="74">
        <v>539.21175000000005</v>
      </c>
      <c r="I1219" s="70"/>
      <c r="J1219" s="84">
        <v>0</v>
      </c>
      <c r="K1219" s="214"/>
      <c r="L1219" s="214"/>
      <c r="M1219" s="190"/>
      <c r="N1219" s="205"/>
      <c r="O1219" s="190"/>
      <c r="P1219" s="190"/>
    </row>
    <row r="1220" spans="1:16" ht="15" customHeight="1" x14ac:dyDescent="0.25">
      <c r="A1220" s="72" t="s">
        <v>1059</v>
      </c>
      <c r="B1220" s="64" t="s">
        <v>55</v>
      </c>
      <c r="C1220" s="75">
        <v>148.99189999999999</v>
      </c>
      <c r="D1220" s="83"/>
      <c r="E1220" s="74">
        <v>383.89128999999997</v>
      </c>
      <c r="F1220" s="74">
        <v>334.49435999999997</v>
      </c>
      <c r="G1220" s="71"/>
      <c r="H1220" s="74"/>
      <c r="I1220" s="74">
        <v>-2.1711900000000002</v>
      </c>
      <c r="J1220" s="84">
        <v>0</v>
      </c>
      <c r="K1220" s="214"/>
      <c r="L1220" s="214"/>
      <c r="M1220" s="190"/>
      <c r="N1220" s="190"/>
      <c r="O1220" s="190"/>
      <c r="P1220" s="190"/>
    </row>
    <row r="1221" spans="1:16" ht="15" customHeight="1" x14ac:dyDescent="0.25">
      <c r="A1221" s="72" t="s">
        <v>1060</v>
      </c>
      <c r="B1221" s="64" t="s">
        <v>55</v>
      </c>
      <c r="C1221" s="75">
        <v>264.77742999999998</v>
      </c>
      <c r="D1221" s="83"/>
      <c r="E1221" s="74">
        <v>340.14307000000002</v>
      </c>
      <c r="F1221" s="74">
        <v>335.12126000000001</v>
      </c>
      <c r="G1221" s="71"/>
      <c r="H1221" s="74"/>
      <c r="I1221" s="74">
        <v>-2.1711900000000002</v>
      </c>
      <c r="J1221" s="84">
        <v>0</v>
      </c>
      <c r="K1221" s="214"/>
      <c r="L1221" s="214"/>
      <c r="M1221" s="190"/>
      <c r="N1221" s="190"/>
      <c r="O1221" s="190"/>
      <c r="P1221" s="190"/>
    </row>
    <row r="1222" spans="1:16" ht="15" customHeight="1" x14ac:dyDescent="0.25">
      <c r="A1222" s="72" t="s">
        <v>1061</v>
      </c>
      <c r="B1222" s="64" t="s">
        <v>55</v>
      </c>
      <c r="C1222" s="75">
        <v>171.10673</v>
      </c>
      <c r="D1222" s="83"/>
      <c r="E1222" s="74">
        <v>395.49228000000005</v>
      </c>
      <c r="F1222" s="74">
        <v>340.25599</v>
      </c>
      <c r="G1222" s="71"/>
      <c r="H1222" s="74">
        <v>226.34302</v>
      </c>
      <c r="I1222" s="70"/>
      <c r="J1222" s="84">
        <v>0</v>
      </c>
      <c r="K1222" s="214"/>
      <c r="L1222" s="214"/>
      <c r="M1222" s="190"/>
      <c r="N1222" s="190"/>
      <c r="O1222" s="190"/>
      <c r="P1222" s="190"/>
    </row>
    <row r="1223" spans="1:16" ht="15" customHeight="1" x14ac:dyDescent="0.25">
      <c r="A1223" s="72" t="s">
        <v>1062</v>
      </c>
      <c r="B1223" s="64" t="s">
        <v>55</v>
      </c>
      <c r="C1223" s="75">
        <v>275.36721</v>
      </c>
      <c r="D1223" s="83"/>
      <c r="E1223" s="74">
        <v>380.07463999999999</v>
      </c>
      <c r="F1223" s="74">
        <v>284.92104</v>
      </c>
      <c r="G1223" s="71"/>
      <c r="H1223" s="74">
        <v>370.52080999999998</v>
      </c>
      <c r="I1223" s="70"/>
      <c r="J1223" s="84">
        <v>0</v>
      </c>
      <c r="K1223" s="214"/>
      <c r="L1223" s="214"/>
      <c r="M1223" s="190"/>
      <c r="N1223" s="190"/>
      <c r="O1223" s="190"/>
      <c r="P1223" s="190"/>
    </row>
    <row r="1224" spans="1:16" ht="15" customHeight="1" x14ac:dyDescent="0.25">
      <c r="A1224" s="72" t="s">
        <v>1063</v>
      </c>
      <c r="B1224" s="64" t="s">
        <v>55</v>
      </c>
      <c r="C1224" s="75">
        <v>297.87721999999997</v>
      </c>
      <c r="D1224" s="83"/>
      <c r="E1224" s="74">
        <v>343.42838</v>
      </c>
      <c r="F1224" s="74">
        <v>231.63583</v>
      </c>
      <c r="G1224" s="71"/>
      <c r="H1224" s="74">
        <v>407.47146999999995</v>
      </c>
      <c r="I1224" s="70"/>
      <c r="J1224" s="84">
        <v>0</v>
      </c>
      <c r="K1224" s="214"/>
      <c r="L1224" s="214"/>
      <c r="M1224" s="190"/>
      <c r="N1224" s="190"/>
      <c r="O1224" s="190"/>
      <c r="P1224" s="190"/>
    </row>
    <row r="1225" spans="1:16" ht="15" customHeight="1" x14ac:dyDescent="0.25">
      <c r="A1225" s="72" t="s">
        <v>1064</v>
      </c>
      <c r="B1225" s="64" t="s">
        <v>55</v>
      </c>
      <c r="C1225" s="75">
        <v>177.26714999999999</v>
      </c>
      <c r="D1225" s="83"/>
      <c r="E1225" s="74">
        <v>265.47102000000001</v>
      </c>
      <c r="F1225" s="74">
        <v>194.62045999999998</v>
      </c>
      <c r="G1225" s="71"/>
      <c r="H1225" s="74">
        <v>248.11770999999999</v>
      </c>
      <c r="I1225" s="70"/>
      <c r="J1225" s="84">
        <v>0</v>
      </c>
      <c r="K1225" s="214"/>
      <c r="L1225" s="214"/>
      <c r="M1225" s="190"/>
      <c r="N1225" s="190"/>
      <c r="O1225" s="190"/>
      <c r="P1225" s="190"/>
    </row>
    <row r="1226" spans="1:16" ht="15" customHeight="1" x14ac:dyDescent="0.25">
      <c r="A1226" s="72" t="s">
        <v>1065</v>
      </c>
      <c r="B1226" s="64" t="s">
        <v>55</v>
      </c>
      <c r="C1226" s="75">
        <v>114.2808</v>
      </c>
      <c r="D1226" s="83"/>
      <c r="E1226" s="74">
        <v>269.68063000000001</v>
      </c>
      <c r="F1226" s="74">
        <v>251.58264000000003</v>
      </c>
      <c r="G1226" s="71"/>
      <c r="H1226" s="74">
        <v>132.37879000000001</v>
      </c>
      <c r="I1226" s="70"/>
      <c r="J1226" s="84">
        <v>0</v>
      </c>
      <c r="K1226" s="214"/>
      <c r="L1226" s="214"/>
      <c r="M1226" s="190"/>
      <c r="N1226" s="190"/>
      <c r="O1226" s="190"/>
      <c r="P1226" s="190"/>
    </row>
    <row r="1227" spans="1:16" ht="15" customHeight="1" x14ac:dyDescent="0.25">
      <c r="A1227" s="72" t="s">
        <v>3363</v>
      </c>
      <c r="B1227" s="64" t="s">
        <v>55</v>
      </c>
      <c r="C1227" s="75">
        <v>251.96897000000001</v>
      </c>
      <c r="D1227" s="83"/>
      <c r="E1227" s="74">
        <v>246.17699999999999</v>
      </c>
      <c r="F1227" s="74">
        <v>222.87393</v>
      </c>
      <c r="G1227" s="71"/>
      <c r="H1227" s="74">
        <v>275.27204</v>
      </c>
      <c r="I1227" s="70"/>
      <c r="J1227" s="84">
        <v>0</v>
      </c>
      <c r="K1227" s="214"/>
      <c r="L1227" s="214"/>
      <c r="M1227" s="190"/>
      <c r="N1227" s="124"/>
      <c r="O1227" s="190"/>
      <c r="P1227" s="190"/>
    </row>
    <row r="1228" spans="1:16" ht="15" customHeight="1" x14ac:dyDescent="0.25">
      <c r="A1228" s="72" t="s">
        <v>3364</v>
      </c>
      <c r="B1228" s="64" t="s">
        <v>55</v>
      </c>
      <c r="C1228" s="75">
        <v>74.900800000000004</v>
      </c>
      <c r="D1228" s="83"/>
      <c r="E1228" s="74">
        <v>520.90634999999997</v>
      </c>
      <c r="F1228" s="74">
        <v>898.38376000000005</v>
      </c>
      <c r="G1228" s="71"/>
      <c r="H1228" s="74">
        <v>1238.5463400000001</v>
      </c>
      <c r="I1228" s="70"/>
      <c r="J1228" s="84">
        <v>0</v>
      </c>
      <c r="K1228" s="214"/>
      <c r="L1228" s="214"/>
      <c r="M1228" s="190"/>
      <c r="N1228" s="190"/>
      <c r="O1228" s="190"/>
      <c r="P1228" s="190"/>
    </row>
    <row r="1229" spans="1:16" ht="15" customHeight="1" x14ac:dyDescent="0.25">
      <c r="A1229" s="72" t="s">
        <v>1066</v>
      </c>
      <c r="B1229" s="64" t="s">
        <v>55</v>
      </c>
      <c r="C1229" s="75">
        <v>270.63309000000004</v>
      </c>
      <c r="D1229" s="83"/>
      <c r="E1229" s="74">
        <v>367.64325000000002</v>
      </c>
      <c r="F1229" s="74">
        <v>315.87340999999998</v>
      </c>
      <c r="G1229" s="71"/>
      <c r="H1229" s="74">
        <v>322.18813</v>
      </c>
      <c r="I1229" s="70"/>
      <c r="J1229" s="84">
        <v>0</v>
      </c>
      <c r="K1229" s="214"/>
      <c r="L1229" s="214"/>
      <c r="M1229" s="190"/>
      <c r="N1229" s="190"/>
      <c r="O1229" s="190"/>
      <c r="P1229" s="190"/>
    </row>
    <row r="1230" spans="1:16" ht="15" customHeight="1" x14ac:dyDescent="0.25">
      <c r="A1230" s="72" t="s">
        <v>1067</v>
      </c>
      <c r="B1230" s="64" t="s">
        <v>55</v>
      </c>
      <c r="C1230" s="75">
        <v>190.11385000000001</v>
      </c>
      <c r="D1230" s="83"/>
      <c r="E1230" s="74">
        <v>376.75711999999999</v>
      </c>
      <c r="F1230" s="74">
        <v>356.09707000000003</v>
      </c>
      <c r="G1230" s="71"/>
      <c r="H1230" s="74">
        <v>210.7739</v>
      </c>
      <c r="I1230" s="70"/>
      <c r="J1230" s="84">
        <v>0</v>
      </c>
      <c r="K1230" s="214"/>
      <c r="L1230" s="214"/>
      <c r="M1230" s="190"/>
      <c r="N1230" s="190"/>
      <c r="O1230" s="190"/>
      <c r="P1230" s="190"/>
    </row>
    <row r="1231" spans="1:16" ht="15" customHeight="1" x14ac:dyDescent="0.25">
      <c r="A1231" s="72" t="s">
        <v>1068</v>
      </c>
      <c r="B1231" s="64" t="s">
        <v>55</v>
      </c>
      <c r="C1231" s="75">
        <v>185.23641000000001</v>
      </c>
      <c r="D1231" s="83"/>
      <c r="E1231" s="74">
        <v>499.77626000000004</v>
      </c>
      <c r="F1231" s="74">
        <v>422.85251</v>
      </c>
      <c r="G1231" s="71"/>
      <c r="H1231" s="74">
        <v>261.00876</v>
      </c>
      <c r="I1231" s="70"/>
      <c r="J1231" s="84">
        <v>0</v>
      </c>
      <c r="K1231" s="214"/>
      <c r="L1231" s="214"/>
      <c r="M1231" s="190"/>
      <c r="N1231" s="190"/>
      <c r="O1231" s="190"/>
      <c r="P1231" s="190"/>
    </row>
    <row r="1232" spans="1:16" ht="15" customHeight="1" x14ac:dyDescent="0.25">
      <c r="A1232" s="72" t="s">
        <v>3365</v>
      </c>
      <c r="B1232" s="64" t="s">
        <v>55</v>
      </c>
      <c r="C1232" s="75">
        <v>264.40707000000003</v>
      </c>
      <c r="D1232" s="83"/>
      <c r="E1232" s="74">
        <v>434.61180000000002</v>
      </c>
      <c r="F1232" s="74">
        <v>399.02653000000004</v>
      </c>
      <c r="G1232" s="71"/>
      <c r="H1232" s="74">
        <v>299.99234000000001</v>
      </c>
      <c r="I1232" s="70"/>
      <c r="J1232" s="84">
        <v>0</v>
      </c>
      <c r="K1232" s="214"/>
      <c r="L1232" s="214"/>
      <c r="M1232" s="190"/>
      <c r="N1232" s="205"/>
      <c r="O1232" s="190"/>
      <c r="P1232" s="190"/>
    </row>
    <row r="1233" spans="1:16" ht="15" customHeight="1" x14ac:dyDescent="0.25">
      <c r="A1233" s="72" t="s">
        <v>3366</v>
      </c>
      <c r="B1233" s="64" t="s">
        <v>55</v>
      </c>
      <c r="C1233" s="75">
        <v>93.680789999999988</v>
      </c>
      <c r="D1233" s="83"/>
      <c r="E1233" s="74">
        <v>309.80159999999995</v>
      </c>
      <c r="F1233" s="74">
        <v>250.72570000000002</v>
      </c>
      <c r="G1233" s="71"/>
      <c r="H1233" s="74">
        <v>152.75668999999999</v>
      </c>
      <c r="I1233" s="70"/>
      <c r="J1233" s="84">
        <v>0</v>
      </c>
      <c r="K1233" s="214"/>
      <c r="L1233" s="214"/>
      <c r="M1233" s="190"/>
      <c r="N1233" s="205"/>
      <c r="O1233" s="190"/>
      <c r="P1233" s="190"/>
    </row>
    <row r="1234" spans="1:16" ht="15" customHeight="1" x14ac:dyDescent="0.25">
      <c r="A1234" s="72" t="s">
        <v>90</v>
      </c>
      <c r="B1234" s="64" t="s">
        <v>55</v>
      </c>
      <c r="C1234" s="75">
        <v>413.31018999999998</v>
      </c>
      <c r="D1234" s="83"/>
      <c r="E1234" s="74">
        <v>969.30849000000001</v>
      </c>
      <c r="F1234" s="74">
        <v>805.73044999999991</v>
      </c>
      <c r="G1234" s="71"/>
      <c r="H1234" s="74">
        <v>576.88823000000002</v>
      </c>
      <c r="I1234" s="70"/>
      <c r="J1234" s="84">
        <v>0</v>
      </c>
      <c r="K1234" s="214"/>
      <c r="L1234" s="214"/>
      <c r="M1234" s="190"/>
      <c r="N1234" s="190"/>
      <c r="O1234" s="190"/>
      <c r="P1234" s="190"/>
    </row>
    <row r="1235" spans="1:16" ht="15" customHeight="1" x14ac:dyDescent="0.25">
      <c r="A1235" s="72" t="s">
        <v>1069</v>
      </c>
      <c r="B1235" s="64" t="s">
        <v>55</v>
      </c>
      <c r="C1235" s="75">
        <v>125.27874</v>
      </c>
      <c r="D1235" s="83"/>
      <c r="E1235" s="74">
        <v>280.07521999999994</v>
      </c>
      <c r="F1235" s="74">
        <v>262.57447999999999</v>
      </c>
      <c r="G1235" s="71"/>
      <c r="H1235" s="74">
        <v>144.65858</v>
      </c>
      <c r="I1235" s="70"/>
      <c r="J1235" s="84">
        <v>0</v>
      </c>
      <c r="K1235" s="214"/>
      <c r="L1235" s="214"/>
      <c r="M1235" s="190"/>
      <c r="N1235" s="190"/>
      <c r="O1235" s="190"/>
      <c r="P1235" s="190"/>
    </row>
    <row r="1236" spans="1:16" ht="15" customHeight="1" x14ac:dyDescent="0.25">
      <c r="A1236" s="72" t="s">
        <v>1070</v>
      </c>
      <c r="B1236" s="64" t="s">
        <v>55</v>
      </c>
      <c r="C1236" s="75">
        <v>296.22403000000003</v>
      </c>
      <c r="D1236" s="83"/>
      <c r="E1236" s="74">
        <v>464.50202000000002</v>
      </c>
      <c r="F1236" s="74">
        <v>478.77573999999998</v>
      </c>
      <c r="G1236" s="71"/>
      <c r="H1236" s="74">
        <v>282.02211999999997</v>
      </c>
      <c r="I1236" s="70"/>
      <c r="J1236" s="84">
        <v>0</v>
      </c>
      <c r="K1236" s="214"/>
      <c r="L1236" s="214"/>
      <c r="M1236" s="190"/>
      <c r="N1236" s="190"/>
      <c r="O1236" s="190"/>
      <c r="P1236" s="190"/>
    </row>
    <row r="1237" spans="1:16" ht="15" customHeight="1" x14ac:dyDescent="0.25">
      <c r="A1237" s="72" t="s">
        <v>3367</v>
      </c>
      <c r="B1237" s="64" t="s">
        <v>55</v>
      </c>
      <c r="C1237" s="75">
        <v>348.56902000000002</v>
      </c>
      <c r="D1237" s="83"/>
      <c r="E1237" s="74">
        <v>463.4778</v>
      </c>
      <c r="F1237" s="74">
        <v>436.93849999999998</v>
      </c>
      <c r="G1237" s="71"/>
      <c r="H1237" s="74">
        <v>375.12993</v>
      </c>
      <c r="I1237" s="70"/>
      <c r="J1237" s="84">
        <v>0</v>
      </c>
      <c r="K1237" s="214"/>
      <c r="L1237" s="214"/>
      <c r="M1237" s="190"/>
      <c r="N1237" s="205"/>
      <c r="O1237" s="190"/>
      <c r="P1237" s="190"/>
    </row>
    <row r="1238" spans="1:16" ht="15" customHeight="1" x14ac:dyDescent="0.25">
      <c r="A1238" s="72" t="s">
        <v>3368</v>
      </c>
      <c r="B1238" s="64" t="s">
        <v>55</v>
      </c>
      <c r="C1238" s="75">
        <v>339.60856999999999</v>
      </c>
      <c r="D1238" s="83"/>
      <c r="E1238" s="74">
        <v>477.36509999999998</v>
      </c>
      <c r="F1238" s="74">
        <v>372.99797999999998</v>
      </c>
      <c r="G1238" s="71"/>
      <c r="H1238" s="74">
        <v>444.50418999999999</v>
      </c>
      <c r="I1238" s="70"/>
      <c r="J1238" s="84">
        <v>0</v>
      </c>
      <c r="K1238" s="214"/>
      <c r="L1238" s="214"/>
      <c r="M1238" s="190"/>
      <c r="N1238" s="205"/>
      <c r="O1238" s="190"/>
      <c r="P1238" s="190"/>
    </row>
    <row r="1239" spans="1:16" ht="15" customHeight="1" x14ac:dyDescent="0.25">
      <c r="A1239" s="72" t="s">
        <v>3369</v>
      </c>
      <c r="B1239" s="64" t="s">
        <v>55</v>
      </c>
      <c r="C1239" s="75">
        <v>344.60196999999999</v>
      </c>
      <c r="D1239" s="83"/>
      <c r="E1239" s="74">
        <v>382.43880000000001</v>
      </c>
      <c r="F1239" s="74">
        <v>424.56698</v>
      </c>
      <c r="G1239" s="71"/>
      <c r="H1239" s="74">
        <v>299.58499</v>
      </c>
      <c r="I1239" s="70"/>
      <c r="J1239" s="84">
        <v>0</v>
      </c>
      <c r="K1239" s="214"/>
      <c r="L1239" s="214"/>
      <c r="M1239" s="190"/>
      <c r="N1239" s="205"/>
      <c r="O1239" s="190"/>
      <c r="P1239" s="190"/>
    </row>
    <row r="1240" spans="1:16" ht="15" customHeight="1" x14ac:dyDescent="0.25">
      <c r="A1240" s="72" t="s">
        <v>3370</v>
      </c>
      <c r="B1240" s="64" t="s">
        <v>55</v>
      </c>
      <c r="C1240" s="75">
        <v>286.36232000000001</v>
      </c>
      <c r="D1240" s="83"/>
      <c r="E1240" s="74">
        <v>644.82318000000009</v>
      </c>
      <c r="F1240" s="74">
        <v>632.58312999999998</v>
      </c>
      <c r="G1240" s="71"/>
      <c r="H1240" s="74">
        <v>301.11896999999999</v>
      </c>
      <c r="I1240" s="70"/>
      <c r="J1240" s="84">
        <v>0</v>
      </c>
      <c r="K1240" s="214"/>
      <c r="L1240" s="214"/>
      <c r="M1240" s="190"/>
      <c r="N1240" s="190"/>
      <c r="O1240" s="190"/>
      <c r="P1240" s="190"/>
    </row>
    <row r="1241" spans="1:16" ht="15" customHeight="1" x14ac:dyDescent="0.25">
      <c r="A1241" s="72" t="s">
        <v>3371</v>
      </c>
      <c r="B1241" s="64" t="s">
        <v>55</v>
      </c>
      <c r="C1241" s="75">
        <v>182.93806000000001</v>
      </c>
      <c r="D1241" s="83"/>
      <c r="E1241" s="74">
        <v>326.54025000000001</v>
      </c>
      <c r="F1241" s="74">
        <v>331.79743000000002</v>
      </c>
      <c r="G1241" s="71"/>
      <c r="H1241" s="74">
        <v>178.07363000000001</v>
      </c>
      <c r="I1241" s="70"/>
      <c r="J1241" s="84">
        <v>0</v>
      </c>
      <c r="K1241" s="214"/>
      <c r="L1241" s="214"/>
      <c r="M1241" s="190"/>
      <c r="N1241" s="190"/>
      <c r="O1241" s="190"/>
      <c r="P1241" s="190"/>
    </row>
    <row r="1242" spans="1:16" ht="15" customHeight="1" x14ac:dyDescent="0.25">
      <c r="A1242" s="72" t="s">
        <v>3372</v>
      </c>
      <c r="B1242" s="64" t="s">
        <v>55</v>
      </c>
      <c r="C1242" s="75">
        <v>478.30996999999996</v>
      </c>
      <c r="D1242" s="83"/>
      <c r="E1242" s="74">
        <v>922.64099999999996</v>
      </c>
      <c r="F1242" s="74">
        <v>854.96659999999997</v>
      </c>
      <c r="G1242" s="71"/>
      <c r="H1242" s="74">
        <v>545.55106000000001</v>
      </c>
      <c r="I1242" s="70"/>
      <c r="J1242" s="84">
        <v>0</v>
      </c>
      <c r="K1242" s="214"/>
      <c r="L1242" s="214"/>
      <c r="M1242" s="190"/>
      <c r="N1242" s="124"/>
      <c r="O1242" s="190"/>
      <c r="P1242" s="190"/>
    </row>
    <row r="1243" spans="1:16" ht="15" customHeight="1" x14ac:dyDescent="0.25">
      <c r="A1243" s="72" t="s">
        <v>3373</v>
      </c>
      <c r="B1243" s="64" t="s">
        <v>55</v>
      </c>
      <c r="C1243" s="75">
        <v>155.14142000000001</v>
      </c>
      <c r="D1243" s="83"/>
      <c r="E1243" s="74">
        <v>311.97720000000004</v>
      </c>
      <c r="F1243" s="74">
        <v>327.5659</v>
      </c>
      <c r="G1243" s="71"/>
      <c r="H1243" s="74">
        <v>139.56398999999999</v>
      </c>
      <c r="I1243" s="70"/>
      <c r="J1243" s="84">
        <v>0</v>
      </c>
      <c r="K1243" s="214"/>
      <c r="L1243" s="214"/>
      <c r="M1243" s="190"/>
      <c r="N1243" s="205"/>
      <c r="O1243" s="190"/>
      <c r="P1243" s="190"/>
    </row>
    <row r="1244" spans="1:16" ht="15" customHeight="1" x14ac:dyDescent="0.25">
      <c r="A1244" s="72" t="s">
        <v>3374</v>
      </c>
      <c r="B1244" s="64" t="s">
        <v>55</v>
      </c>
      <c r="C1244" s="75">
        <v>1293.7743</v>
      </c>
      <c r="D1244" s="83"/>
      <c r="E1244" s="74">
        <v>1561.788</v>
      </c>
      <c r="F1244" s="74">
        <v>1444.7742499999999</v>
      </c>
      <c r="G1244" s="71"/>
      <c r="H1244" s="74">
        <v>1409.52205</v>
      </c>
      <c r="I1244" s="70"/>
      <c r="J1244" s="84">
        <v>0</v>
      </c>
      <c r="K1244" s="214"/>
      <c r="L1244" s="214"/>
      <c r="M1244" s="190"/>
      <c r="N1244" s="124"/>
      <c r="O1244" s="190"/>
      <c r="P1244" s="190"/>
    </row>
    <row r="1245" spans="1:16" ht="15" customHeight="1" x14ac:dyDescent="0.25">
      <c r="A1245" s="72" t="s">
        <v>1071</v>
      </c>
      <c r="B1245" s="64" t="s">
        <v>55</v>
      </c>
      <c r="C1245" s="75">
        <v>706.08087999999998</v>
      </c>
      <c r="D1245" s="83"/>
      <c r="E1245" s="74">
        <v>844.59808999999996</v>
      </c>
      <c r="F1245" s="74">
        <v>787.62019999999995</v>
      </c>
      <c r="G1245" s="71"/>
      <c r="H1245" s="74">
        <v>892.93196999999998</v>
      </c>
      <c r="I1245" s="70"/>
      <c r="J1245" s="84">
        <v>0</v>
      </c>
      <c r="K1245" s="214"/>
      <c r="L1245" s="214"/>
      <c r="M1245" s="190"/>
      <c r="N1245" s="190"/>
      <c r="O1245" s="190"/>
      <c r="P1245" s="190"/>
    </row>
    <row r="1246" spans="1:16" ht="15" customHeight="1" x14ac:dyDescent="0.25">
      <c r="A1246" s="72" t="s">
        <v>94</v>
      </c>
      <c r="B1246" s="64" t="s">
        <v>55</v>
      </c>
      <c r="C1246" s="75">
        <v>427.64140000000003</v>
      </c>
      <c r="D1246" s="83"/>
      <c r="E1246" s="74">
        <v>474.77190999999999</v>
      </c>
      <c r="F1246" s="74">
        <v>391.77159999999998</v>
      </c>
      <c r="G1246" s="71"/>
      <c r="H1246" s="74">
        <v>510.64171000000005</v>
      </c>
      <c r="I1246" s="70"/>
      <c r="J1246" s="84">
        <v>0</v>
      </c>
      <c r="K1246" s="214"/>
      <c r="L1246" s="214"/>
      <c r="M1246" s="190"/>
      <c r="N1246" s="190"/>
      <c r="O1246" s="190"/>
      <c r="P1246" s="190"/>
    </row>
    <row r="1247" spans="1:16" ht="15" customHeight="1" x14ac:dyDescent="0.25">
      <c r="A1247" s="72" t="s">
        <v>1072</v>
      </c>
      <c r="B1247" s="64" t="s">
        <v>55</v>
      </c>
      <c r="C1247" s="75">
        <v>358.49005</v>
      </c>
      <c r="D1247" s="83"/>
      <c r="E1247" s="74">
        <v>430.96893999999998</v>
      </c>
      <c r="F1247" s="74">
        <v>400.84115000000003</v>
      </c>
      <c r="G1247" s="71"/>
      <c r="H1247" s="74">
        <v>388.61784</v>
      </c>
      <c r="I1247" s="70"/>
      <c r="J1247" s="84">
        <v>0</v>
      </c>
      <c r="K1247" s="214"/>
      <c r="L1247" s="214"/>
      <c r="M1247" s="190"/>
      <c r="N1247" s="190"/>
      <c r="O1247" s="190"/>
      <c r="P1247" s="190"/>
    </row>
    <row r="1248" spans="1:16" ht="15" customHeight="1" x14ac:dyDescent="0.25">
      <c r="A1248" s="72" t="s">
        <v>1073</v>
      </c>
      <c r="B1248" s="64" t="s">
        <v>55</v>
      </c>
      <c r="C1248" s="75">
        <v>646.81709999999998</v>
      </c>
      <c r="D1248" s="83"/>
      <c r="E1248" s="74">
        <v>562.69576000000006</v>
      </c>
      <c r="F1248" s="74">
        <v>383.45784000000003</v>
      </c>
      <c r="G1248" s="71"/>
      <c r="H1248" s="74">
        <v>826.05502000000001</v>
      </c>
      <c r="I1248" s="70"/>
      <c r="J1248" s="84">
        <v>0</v>
      </c>
      <c r="K1248" s="214"/>
      <c r="L1248" s="214"/>
      <c r="M1248" s="190"/>
      <c r="N1248" s="190"/>
      <c r="O1248" s="190"/>
      <c r="P1248" s="190"/>
    </row>
    <row r="1249" spans="1:16" ht="15" customHeight="1" x14ac:dyDescent="0.25">
      <c r="A1249" s="72" t="s">
        <v>1074</v>
      </c>
      <c r="B1249" s="64" t="s">
        <v>55</v>
      </c>
      <c r="C1249" s="75">
        <v>88.934330000000003</v>
      </c>
      <c r="D1249" s="83"/>
      <c r="E1249" s="74">
        <v>102.24572999999999</v>
      </c>
      <c r="F1249" s="74">
        <v>84.806600000000003</v>
      </c>
      <c r="G1249" s="71"/>
      <c r="H1249" s="74">
        <v>106.37346000000001</v>
      </c>
      <c r="I1249" s="70"/>
      <c r="J1249" s="84">
        <v>0</v>
      </c>
      <c r="K1249" s="214"/>
      <c r="L1249" s="214"/>
      <c r="M1249" s="190"/>
      <c r="N1249" s="190"/>
      <c r="O1249" s="190"/>
      <c r="P1249" s="190"/>
    </row>
    <row r="1250" spans="1:16" ht="15" customHeight="1" x14ac:dyDescent="0.25">
      <c r="A1250" s="72" t="s">
        <v>1075</v>
      </c>
      <c r="B1250" s="64" t="s">
        <v>55</v>
      </c>
      <c r="C1250" s="75">
        <v>243.21274</v>
      </c>
      <c r="D1250" s="83"/>
      <c r="E1250" s="74">
        <v>316.95678000000004</v>
      </c>
      <c r="F1250" s="74">
        <v>250.35115999999999</v>
      </c>
      <c r="G1250" s="71"/>
      <c r="H1250" s="74">
        <v>311.87698</v>
      </c>
      <c r="I1250" s="70"/>
      <c r="J1250" s="84">
        <v>0</v>
      </c>
      <c r="K1250" s="214"/>
      <c r="L1250" s="214"/>
      <c r="M1250" s="190"/>
      <c r="N1250" s="190"/>
      <c r="O1250" s="190"/>
      <c r="P1250" s="190"/>
    </row>
    <row r="1251" spans="1:16" ht="15" customHeight="1" x14ac:dyDescent="0.25">
      <c r="A1251" s="72" t="s">
        <v>1076</v>
      </c>
      <c r="B1251" s="64" t="s">
        <v>55</v>
      </c>
      <c r="C1251" s="75">
        <v>157.61595</v>
      </c>
      <c r="D1251" s="83"/>
      <c r="E1251" s="74">
        <v>343.34095000000002</v>
      </c>
      <c r="F1251" s="74">
        <v>284.68546000000003</v>
      </c>
      <c r="G1251" s="71"/>
      <c r="H1251" s="74">
        <v>216.27144000000001</v>
      </c>
      <c r="I1251" s="70"/>
      <c r="J1251" s="84">
        <v>0</v>
      </c>
      <c r="K1251" s="214"/>
      <c r="L1251" s="214"/>
      <c r="M1251" s="190"/>
      <c r="N1251" s="190"/>
      <c r="O1251" s="190"/>
      <c r="P1251" s="190"/>
    </row>
    <row r="1252" spans="1:16" ht="15" customHeight="1" x14ac:dyDescent="0.25">
      <c r="A1252" s="72" t="s">
        <v>1077</v>
      </c>
      <c r="B1252" s="64" t="s">
        <v>55</v>
      </c>
      <c r="C1252" s="75">
        <v>277.73235999999997</v>
      </c>
      <c r="D1252" s="83"/>
      <c r="E1252" s="74">
        <v>406.29280999999997</v>
      </c>
      <c r="F1252" s="74">
        <v>329.62634000000003</v>
      </c>
      <c r="G1252" s="71"/>
      <c r="H1252" s="74">
        <v>356.39143000000001</v>
      </c>
      <c r="I1252" s="70"/>
      <c r="J1252" s="84">
        <v>0</v>
      </c>
      <c r="K1252" s="214"/>
      <c r="L1252" s="214"/>
      <c r="M1252" s="190"/>
      <c r="N1252" s="190"/>
      <c r="O1252" s="190"/>
      <c r="P1252" s="190"/>
    </row>
    <row r="1253" spans="1:16" ht="15" customHeight="1" x14ac:dyDescent="0.25">
      <c r="A1253" s="72" t="s">
        <v>1078</v>
      </c>
      <c r="B1253" s="64" t="s">
        <v>55</v>
      </c>
      <c r="C1253" s="75">
        <v>369.95398</v>
      </c>
      <c r="D1253" s="83"/>
      <c r="E1253" s="74">
        <v>483.60084000000001</v>
      </c>
      <c r="F1253" s="74">
        <v>417.04903999999999</v>
      </c>
      <c r="G1253" s="71"/>
      <c r="H1253" s="74">
        <v>436.88317999999998</v>
      </c>
      <c r="I1253" s="70"/>
      <c r="J1253" s="84">
        <v>0</v>
      </c>
      <c r="K1253" s="214"/>
      <c r="L1253" s="214"/>
      <c r="M1253" s="190"/>
      <c r="N1253" s="190"/>
      <c r="O1253" s="190"/>
      <c r="P1253" s="190"/>
    </row>
    <row r="1254" spans="1:16" ht="15" customHeight="1" x14ac:dyDescent="0.25">
      <c r="A1254" s="72" t="s">
        <v>1079</v>
      </c>
      <c r="B1254" s="64" t="s">
        <v>55</v>
      </c>
      <c r="C1254" s="75">
        <v>260.52130999999997</v>
      </c>
      <c r="D1254" s="83"/>
      <c r="E1254" s="74">
        <v>291.22899999999998</v>
      </c>
      <c r="F1254" s="74">
        <v>225.07229999999998</v>
      </c>
      <c r="G1254" s="71"/>
      <c r="H1254" s="74">
        <v>332.14801</v>
      </c>
      <c r="I1254" s="70"/>
      <c r="J1254" s="84">
        <v>0</v>
      </c>
      <c r="K1254" s="214"/>
      <c r="L1254" s="214"/>
      <c r="M1254" s="190"/>
      <c r="N1254" s="124"/>
      <c r="O1254" s="190"/>
      <c r="P1254" s="190"/>
    </row>
    <row r="1255" spans="1:16" ht="15" customHeight="1" x14ac:dyDescent="0.25">
      <c r="A1255" s="72" t="s">
        <v>1080</v>
      </c>
      <c r="B1255" s="64" t="s">
        <v>55</v>
      </c>
      <c r="C1255" s="75">
        <v>156.17843999999999</v>
      </c>
      <c r="D1255" s="83"/>
      <c r="E1255" s="74">
        <v>181.08578</v>
      </c>
      <c r="F1255" s="74">
        <v>156.44483</v>
      </c>
      <c r="G1255" s="71"/>
      <c r="H1255" s="74">
        <v>180.81939000000003</v>
      </c>
      <c r="I1255" s="70"/>
      <c r="J1255" s="84">
        <v>0</v>
      </c>
      <c r="K1255" s="214"/>
      <c r="L1255" s="214"/>
      <c r="M1255" s="190"/>
      <c r="N1255" s="190"/>
      <c r="O1255" s="190"/>
      <c r="P1255" s="190"/>
    </row>
    <row r="1256" spans="1:16" ht="15" customHeight="1" x14ac:dyDescent="0.25">
      <c r="A1256" s="72" t="s">
        <v>1081</v>
      </c>
      <c r="B1256" s="64" t="s">
        <v>55</v>
      </c>
      <c r="C1256" s="75">
        <v>177.52521999999999</v>
      </c>
      <c r="D1256" s="83"/>
      <c r="E1256" s="74">
        <v>347.95418000000001</v>
      </c>
      <c r="F1256" s="74">
        <v>302.77690999999999</v>
      </c>
      <c r="G1256" s="71"/>
      <c r="H1256" s="74">
        <v>204.02104</v>
      </c>
      <c r="I1256" s="70"/>
      <c r="J1256" s="84">
        <v>0</v>
      </c>
      <c r="K1256" s="214"/>
      <c r="L1256" s="214"/>
      <c r="M1256" s="190"/>
      <c r="N1256" s="190"/>
      <c r="O1256" s="190"/>
      <c r="P1256" s="190"/>
    </row>
    <row r="1257" spans="1:16" ht="15" customHeight="1" x14ac:dyDescent="0.25">
      <c r="A1257" s="72" t="s">
        <v>1082</v>
      </c>
      <c r="B1257" s="64" t="s">
        <v>55</v>
      </c>
      <c r="C1257" s="75">
        <v>81.6374</v>
      </c>
      <c r="D1257" s="83"/>
      <c r="E1257" s="74">
        <v>191.52859000000001</v>
      </c>
      <c r="F1257" s="74">
        <v>162.83403000000001</v>
      </c>
      <c r="G1257" s="71"/>
      <c r="H1257" s="74">
        <v>110.96375999999999</v>
      </c>
      <c r="I1257" s="70"/>
      <c r="J1257" s="84">
        <v>0</v>
      </c>
      <c r="K1257" s="214"/>
      <c r="L1257" s="214"/>
      <c r="M1257" s="190"/>
      <c r="N1257" s="190"/>
      <c r="O1257" s="190"/>
      <c r="P1257" s="190"/>
    </row>
    <row r="1258" spans="1:16" ht="15" customHeight="1" x14ac:dyDescent="0.25">
      <c r="A1258" s="72" t="s">
        <v>1083</v>
      </c>
      <c r="B1258" s="64" t="s">
        <v>55</v>
      </c>
      <c r="C1258" s="75">
        <v>514.35753</v>
      </c>
      <c r="D1258" s="83"/>
      <c r="E1258" s="74">
        <v>444.28765999999996</v>
      </c>
      <c r="F1258" s="74">
        <v>290.16959000000003</v>
      </c>
      <c r="G1258" s="71"/>
      <c r="H1258" s="74">
        <v>671.13909999999998</v>
      </c>
      <c r="I1258" s="70"/>
      <c r="J1258" s="84">
        <v>0</v>
      </c>
      <c r="K1258" s="214"/>
      <c r="L1258" s="214"/>
      <c r="M1258" s="190"/>
      <c r="N1258" s="190"/>
      <c r="O1258" s="190"/>
      <c r="P1258" s="190"/>
    </row>
    <row r="1259" spans="1:16" ht="15" customHeight="1" x14ac:dyDescent="0.25">
      <c r="A1259" s="72" t="s">
        <v>1084</v>
      </c>
      <c r="B1259" s="64" t="s">
        <v>55</v>
      </c>
      <c r="C1259" s="75">
        <v>451.68258000000003</v>
      </c>
      <c r="D1259" s="83"/>
      <c r="E1259" s="74">
        <v>763.70600999999999</v>
      </c>
      <c r="F1259" s="74">
        <v>649.05525999999998</v>
      </c>
      <c r="G1259" s="71"/>
      <c r="H1259" s="74">
        <v>569.11443000000008</v>
      </c>
      <c r="I1259" s="70"/>
      <c r="J1259" s="84">
        <v>0</v>
      </c>
      <c r="K1259" s="214"/>
      <c r="L1259" s="214"/>
      <c r="M1259" s="190"/>
      <c r="N1259" s="190"/>
      <c r="O1259" s="190"/>
      <c r="P1259" s="190"/>
    </row>
    <row r="1260" spans="1:16" ht="15" customHeight="1" x14ac:dyDescent="0.25">
      <c r="A1260" s="72" t="s">
        <v>679</v>
      </c>
      <c r="B1260" s="64" t="s">
        <v>55</v>
      </c>
      <c r="C1260" s="75">
        <v>301.97490000000005</v>
      </c>
      <c r="D1260" s="83"/>
      <c r="E1260" s="74">
        <v>819.87400000000002</v>
      </c>
      <c r="F1260" s="74">
        <v>806.78782999999999</v>
      </c>
      <c r="G1260" s="71"/>
      <c r="H1260" s="74">
        <v>314.08866999999998</v>
      </c>
      <c r="I1260" s="70"/>
      <c r="J1260" s="84">
        <v>0</v>
      </c>
      <c r="K1260" s="214"/>
      <c r="L1260" s="214"/>
      <c r="M1260" s="190"/>
      <c r="N1260" s="124"/>
      <c r="O1260" s="190"/>
      <c r="P1260" s="190"/>
    </row>
    <row r="1261" spans="1:16" ht="15" customHeight="1" x14ac:dyDescent="0.25">
      <c r="A1261" s="72" t="s">
        <v>1085</v>
      </c>
      <c r="B1261" s="64" t="s">
        <v>55</v>
      </c>
      <c r="C1261" s="75">
        <v>555.20749000000001</v>
      </c>
      <c r="D1261" s="83"/>
      <c r="E1261" s="74">
        <v>909.44353999999998</v>
      </c>
      <c r="F1261" s="74">
        <v>742.55886999999996</v>
      </c>
      <c r="G1261" s="71"/>
      <c r="H1261" s="74">
        <v>722.15556000000004</v>
      </c>
      <c r="I1261" s="70"/>
      <c r="J1261" s="84">
        <v>0</v>
      </c>
      <c r="K1261" s="214"/>
      <c r="L1261" s="214"/>
      <c r="M1261" s="190"/>
      <c r="N1261" s="190"/>
      <c r="O1261" s="190"/>
      <c r="P1261" s="190"/>
    </row>
    <row r="1262" spans="1:16" ht="15" customHeight="1" x14ac:dyDescent="0.25">
      <c r="A1262" s="72" t="s">
        <v>1086</v>
      </c>
      <c r="B1262" s="64" t="s">
        <v>55</v>
      </c>
      <c r="C1262" s="75">
        <v>434.71322999999995</v>
      </c>
      <c r="D1262" s="83"/>
      <c r="E1262" s="74">
        <v>1038.0379399999999</v>
      </c>
      <c r="F1262" s="74">
        <v>901.923</v>
      </c>
      <c r="G1262" s="71"/>
      <c r="H1262" s="74">
        <v>573.67556999999999</v>
      </c>
      <c r="I1262" s="70"/>
      <c r="J1262" s="84">
        <v>0</v>
      </c>
      <c r="K1262" s="214"/>
      <c r="L1262" s="214"/>
      <c r="M1262" s="190"/>
      <c r="N1262" s="190"/>
      <c r="O1262" s="190"/>
      <c r="P1262" s="190"/>
    </row>
    <row r="1263" spans="1:16" ht="15" customHeight="1" x14ac:dyDescent="0.25">
      <c r="A1263" s="72" t="s">
        <v>3375</v>
      </c>
      <c r="B1263" s="64" t="s">
        <v>55</v>
      </c>
      <c r="C1263" s="75">
        <v>1954.7681299999999</v>
      </c>
      <c r="D1263" s="83"/>
      <c r="E1263" s="74">
        <v>1386.5039999999999</v>
      </c>
      <c r="F1263" s="74">
        <v>1676.95775</v>
      </c>
      <c r="G1263" s="71"/>
      <c r="H1263" s="74">
        <v>1654.04682</v>
      </c>
      <c r="I1263" s="70"/>
      <c r="J1263" s="84">
        <v>0</v>
      </c>
      <c r="K1263" s="214"/>
      <c r="L1263" s="214"/>
      <c r="M1263" s="190"/>
      <c r="N1263" s="124"/>
      <c r="O1263" s="190"/>
      <c r="P1263" s="190"/>
    </row>
    <row r="1264" spans="1:16" ht="15" customHeight="1" x14ac:dyDescent="0.25">
      <c r="A1264" s="72" t="s">
        <v>1087</v>
      </c>
      <c r="B1264" s="64" t="s">
        <v>55</v>
      </c>
      <c r="C1264" s="75">
        <v>218.44638</v>
      </c>
      <c r="D1264" s="83"/>
      <c r="E1264" s="74">
        <v>705.33889999999997</v>
      </c>
      <c r="F1264" s="74">
        <v>684.07352000000003</v>
      </c>
      <c r="G1264" s="71"/>
      <c r="H1264" s="74">
        <v>238.78695999999999</v>
      </c>
      <c r="I1264" s="70"/>
      <c r="J1264" s="84">
        <v>0</v>
      </c>
      <c r="K1264" s="214"/>
      <c r="L1264" s="214"/>
      <c r="M1264" s="190"/>
      <c r="N1264" s="205"/>
      <c r="O1264" s="190"/>
      <c r="P1264" s="190"/>
    </row>
    <row r="1265" spans="1:16" ht="15" customHeight="1" x14ac:dyDescent="0.25">
      <c r="A1265" s="72" t="s">
        <v>1088</v>
      </c>
      <c r="B1265" s="64" t="s">
        <v>55</v>
      </c>
      <c r="C1265" s="75">
        <v>363.06546000000003</v>
      </c>
      <c r="D1265" s="83"/>
      <c r="E1265" s="74">
        <v>757.06534999999997</v>
      </c>
      <c r="F1265" s="74">
        <v>666.36969999999997</v>
      </c>
      <c r="G1265" s="71"/>
      <c r="H1265" s="74">
        <v>455.15110999999996</v>
      </c>
      <c r="I1265" s="70"/>
      <c r="J1265" s="84">
        <v>0</v>
      </c>
      <c r="K1265" s="214"/>
      <c r="L1265" s="214"/>
      <c r="M1265" s="190"/>
      <c r="N1265" s="190"/>
      <c r="O1265" s="190"/>
      <c r="P1265" s="190"/>
    </row>
    <row r="1266" spans="1:16" ht="15" customHeight="1" x14ac:dyDescent="0.25">
      <c r="A1266" s="72" t="s">
        <v>1089</v>
      </c>
      <c r="B1266" s="64" t="s">
        <v>55</v>
      </c>
      <c r="C1266" s="75">
        <v>165.59181000000001</v>
      </c>
      <c r="D1266" s="83"/>
      <c r="E1266" s="74">
        <v>415.57373999999999</v>
      </c>
      <c r="F1266" s="74">
        <v>391.91539</v>
      </c>
      <c r="G1266" s="71"/>
      <c r="H1266" s="74">
        <v>216.65151</v>
      </c>
      <c r="I1266" s="70"/>
      <c r="J1266" s="84">
        <v>0</v>
      </c>
      <c r="K1266" s="214"/>
      <c r="L1266" s="214"/>
      <c r="M1266" s="190"/>
      <c r="N1266" s="190"/>
      <c r="O1266" s="190"/>
      <c r="P1266" s="190"/>
    </row>
    <row r="1267" spans="1:16" ht="15" customHeight="1" x14ac:dyDescent="0.25">
      <c r="A1267" s="72" t="s">
        <v>1090</v>
      </c>
      <c r="B1267" s="64" t="s">
        <v>55</v>
      </c>
      <c r="C1267" s="75">
        <v>175.98673000000002</v>
      </c>
      <c r="D1267" s="83"/>
      <c r="E1267" s="74">
        <v>260.9092</v>
      </c>
      <c r="F1267" s="74">
        <v>221.37367</v>
      </c>
      <c r="G1267" s="71"/>
      <c r="H1267" s="74">
        <v>214.35351</v>
      </c>
      <c r="I1267" s="70"/>
      <c r="J1267" s="84">
        <v>0</v>
      </c>
      <c r="K1267" s="214"/>
      <c r="L1267" s="214"/>
      <c r="M1267" s="190"/>
      <c r="N1267" s="205"/>
      <c r="O1267" s="190"/>
      <c r="P1267" s="190"/>
    </row>
    <row r="1268" spans="1:16" ht="15" customHeight="1" x14ac:dyDescent="0.25">
      <c r="A1268" s="72" t="s">
        <v>1091</v>
      </c>
      <c r="B1268" s="64" t="s">
        <v>55</v>
      </c>
      <c r="C1268" s="75">
        <v>191.12235000000001</v>
      </c>
      <c r="D1268" s="83"/>
      <c r="E1268" s="74">
        <v>281.14222999999998</v>
      </c>
      <c r="F1268" s="74">
        <v>237.00877</v>
      </c>
      <c r="G1268" s="71"/>
      <c r="H1268" s="74">
        <v>235.55251000000001</v>
      </c>
      <c r="I1268" s="70"/>
      <c r="J1268" s="84">
        <v>0</v>
      </c>
      <c r="K1268" s="214"/>
      <c r="L1268" s="214"/>
      <c r="M1268" s="190"/>
      <c r="N1268" s="190"/>
      <c r="O1268" s="190"/>
      <c r="P1268" s="190"/>
    </row>
    <row r="1269" spans="1:16" ht="15" customHeight="1" x14ac:dyDescent="0.25">
      <c r="A1269" s="72" t="s">
        <v>1092</v>
      </c>
      <c r="B1269" s="64" t="s">
        <v>55</v>
      </c>
      <c r="C1269" s="75">
        <v>762.53932999999995</v>
      </c>
      <c r="D1269" s="83"/>
      <c r="E1269" s="74">
        <v>1486.28694</v>
      </c>
      <c r="F1269" s="74">
        <v>1248.8436200000001</v>
      </c>
      <c r="G1269" s="71"/>
      <c r="H1269" s="74">
        <v>1000.35225</v>
      </c>
      <c r="I1269" s="70"/>
      <c r="J1269" s="84">
        <v>0</v>
      </c>
      <c r="K1269" s="214"/>
      <c r="L1269" s="214"/>
      <c r="M1269" s="190"/>
      <c r="N1269" s="190"/>
      <c r="O1269" s="190"/>
      <c r="P1269" s="190"/>
    </row>
    <row r="1270" spans="1:16" ht="15" customHeight="1" x14ac:dyDescent="0.25">
      <c r="A1270" s="72" t="s">
        <v>1093</v>
      </c>
      <c r="B1270" s="64" t="s">
        <v>55</v>
      </c>
      <c r="C1270" s="75">
        <v>463.97109999999998</v>
      </c>
      <c r="D1270" s="83"/>
      <c r="E1270" s="74">
        <v>783.09920999999997</v>
      </c>
      <c r="F1270" s="74">
        <v>722.49120999999991</v>
      </c>
      <c r="G1270" s="71"/>
      <c r="H1270" s="74">
        <v>524.65230000000008</v>
      </c>
      <c r="I1270" s="70"/>
      <c r="J1270" s="84">
        <v>0</v>
      </c>
      <c r="K1270" s="214"/>
      <c r="L1270" s="214"/>
      <c r="M1270" s="190"/>
      <c r="N1270" s="190"/>
      <c r="O1270" s="190"/>
      <c r="P1270" s="190"/>
    </row>
    <row r="1271" spans="1:16" ht="15" customHeight="1" x14ac:dyDescent="0.25">
      <c r="A1271" s="72" t="s">
        <v>3376</v>
      </c>
      <c r="B1271" s="64" t="s">
        <v>55</v>
      </c>
      <c r="C1271" s="75">
        <v>319.50121000000001</v>
      </c>
      <c r="D1271" s="83"/>
      <c r="E1271" s="74">
        <v>376.20600000000002</v>
      </c>
      <c r="F1271" s="74">
        <v>289.81440000000003</v>
      </c>
      <c r="G1271" s="71"/>
      <c r="H1271" s="74">
        <v>400.92201</v>
      </c>
      <c r="I1271" s="70"/>
      <c r="J1271" s="84">
        <v>0</v>
      </c>
      <c r="K1271" s="214"/>
      <c r="L1271" s="214"/>
      <c r="M1271" s="190"/>
      <c r="N1271" s="124"/>
      <c r="O1271" s="190"/>
      <c r="P1271" s="190"/>
    </row>
    <row r="1272" spans="1:16" ht="15" customHeight="1" x14ac:dyDescent="0.25">
      <c r="A1272" s="72" t="s">
        <v>1094</v>
      </c>
      <c r="B1272" s="64" t="s">
        <v>55</v>
      </c>
      <c r="C1272" s="75">
        <v>413.88915999999995</v>
      </c>
      <c r="D1272" s="83"/>
      <c r="E1272" s="74">
        <v>729.10403000000008</v>
      </c>
      <c r="F1272" s="74">
        <v>598.88556999999992</v>
      </c>
      <c r="G1272" s="71"/>
      <c r="H1272" s="74">
        <v>536.21352000000002</v>
      </c>
      <c r="I1272" s="70"/>
      <c r="J1272" s="84">
        <v>0</v>
      </c>
      <c r="K1272" s="214"/>
      <c r="L1272" s="214"/>
      <c r="M1272" s="190"/>
      <c r="N1272" s="190"/>
      <c r="O1272" s="190"/>
      <c r="P1272" s="190"/>
    </row>
    <row r="1273" spans="1:16" ht="15" customHeight="1" x14ac:dyDescent="0.25">
      <c r="A1273" s="72" t="s">
        <v>1095</v>
      </c>
      <c r="B1273" s="64" t="s">
        <v>55</v>
      </c>
      <c r="C1273" s="75">
        <v>336.84679</v>
      </c>
      <c r="D1273" s="83"/>
      <c r="E1273" s="74">
        <v>573.71160999999995</v>
      </c>
      <c r="F1273" s="74">
        <v>482.81736000000001</v>
      </c>
      <c r="G1273" s="71"/>
      <c r="H1273" s="74">
        <v>417.24290999999999</v>
      </c>
      <c r="I1273" s="70"/>
      <c r="J1273" s="84">
        <v>0</v>
      </c>
      <c r="K1273" s="214"/>
      <c r="L1273" s="214"/>
      <c r="M1273" s="190"/>
      <c r="N1273" s="190"/>
      <c r="O1273" s="190"/>
      <c r="P1273" s="190"/>
    </row>
    <row r="1274" spans="1:16" ht="15" customHeight="1" x14ac:dyDescent="0.25">
      <c r="A1274" s="72" t="s">
        <v>3377</v>
      </c>
      <c r="B1274" s="64" t="s">
        <v>55</v>
      </c>
      <c r="C1274" s="75">
        <v>520.61928999999998</v>
      </c>
      <c r="D1274" s="83"/>
      <c r="E1274" s="74">
        <v>449.2604</v>
      </c>
      <c r="F1274" s="74">
        <v>386.46469000000002</v>
      </c>
      <c r="G1274" s="71"/>
      <c r="H1274" s="74">
        <v>583.423</v>
      </c>
      <c r="I1274" s="70"/>
      <c r="J1274" s="84">
        <v>0</v>
      </c>
      <c r="K1274" s="214"/>
      <c r="L1274" s="214"/>
      <c r="M1274" s="190"/>
      <c r="N1274" s="205"/>
      <c r="O1274" s="190"/>
      <c r="P1274" s="190"/>
    </row>
    <row r="1275" spans="1:16" ht="15" customHeight="1" x14ac:dyDescent="0.25">
      <c r="A1275" s="72" t="s">
        <v>1096</v>
      </c>
      <c r="B1275" s="64" t="s">
        <v>55</v>
      </c>
      <c r="C1275" s="75">
        <v>709.83744999999999</v>
      </c>
      <c r="D1275" s="83"/>
      <c r="E1275" s="74">
        <v>1229.66795</v>
      </c>
      <c r="F1275" s="74">
        <v>1057.1583899999998</v>
      </c>
      <c r="G1275" s="71"/>
      <c r="H1275" s="74">
        <v>923.67461000000003</v>
      </c>
      <c r="I1275" s="70"/>
      <c r="J1275" s="84">
        <v>0</v>
      </c>
      <c r="K1275" s="214"/>
      <c r="L1275" s="214"/>
      <c r="M1275" s="190"/>
      <c r="N1275" s="190"/>
      <c r="O1275" s="190"/>
      <c r="P1275" s="190"/>
    </row>
    <row r="1276" spans="1:16" ht="15" customHeight="1" x14ac:dyDescent="0.25">
      <c r="A1276" s="72" t="s">
        <v>1097</v>
      </c>
      <c r="B1276" s="64" t="s">
        <v>55</v>
      </c>
      <c r="C1276" s="75">
        <v>409.69792999999999</v>
      </c>
      <c r="D1276" s="83"/>
      <c r="E1276" s="74">
        <v>981.90741000000003</v>
      </c>
      <c r="F1276" s="74">
        <v>847.58577000000002</v>
      </c>
      <c r="G1276" s="71"/>
      <c r="H1276" s="74">
        <v>544.33407</v>
      </c>
      <c r="I1276" s="70"/>
      <c r="J1276" s="84">
        <v>0</v>
      </c>
      <c r="K1276" s="214"/>
      <c r="L1276" s="214"/>
      <c r="M1276" s="190"/>
      <c r="N1276" s="190"/>
      <c r="O1276" s="190"/>
      <c r="P1276" s="190"/>
    </row>
    <row r="1277" spans="1:16" ht="15" customHeight="1" x14ac:dyDescent="0.25">
      <c r="A1277" s="72" t="s">
        <v>1098</v>
      </c>
      <c r="B1277" s="64" t="s">
        <v>55</v>
      </c>
      <c r="C1277" s="75">
        <v>655.72079000000008</v>
      </c>
      <c r="D1277" s="83"/>
      <c r="E1277" s="74">
        <v>1453.6631</v>
      </c>
      <c r="F1277" s="74">
        <v>1485.3747100000001</v>
      </c>
      <c r="G1277" s="71"/>
      <c r="H1277" s="74">
        <v>633.02178000000004</v>
      </c>
      <c r="I1277" s="70"/>
      <c r="J1277" s="84">
        <v>0</v>
      </c>
      <c r="K1277" s="214"/>
      <c r="L1277" s="214"/>
      <c r="M1277" s="190"/>
      <c r="N1277" s="205"/>
      <c r="O1277" s="190"/>
      <c r="P1277" s="190"/>
    </row>
    <row r="1278" spans="1:16" ht="15" customHeight="1" x14ac:dyDescent="0.25">
      <c r="A1278" s="72" t="s">
        <v>1099</v>
      </c>
      <c r="B1278" s="64" t="s">
        <v>55</v>
      </c>
      <c r="C1278" s="75">
        <v>203.23147</v>
      </c>
      <c r="D1278" s="83"/>
      <c r="E1278" s="74">
        <v>108.56392</v>
      </c>
      <c r="F1278" s="74">
        <v>60.101759999999999</v>
      </c>
      <c r="G1278" s="71"/>
      <c r="H1278" s="74">
        <v>251.69363000000001</v>
      </c>
      <c r="I1278" s="70"/>
      <c r="J1278" s="84">
        <v>0</v>
      </c>
      <c r="K1278" s="214"/>
      <c r="L1278" s="214"/>
      <c r="M1278" s="190"/>
      <c r="N1278" s="190"/>
      <c r="O1278" s="190"/>
      <c r="P1278" s="190"/>
    </row>
    <row r="1279" spans="1:16" ht="15" customHeight="1" x14ac:dyDescent="0.25">
      <c r="A1279" s="72" t="s">
        <v>1100</v>
      </c>
      <c r="B1279" s="64" t="s">
        <v>55</v>
      </c>
      <c r="C1279" s="75">
        <v>116.80633</v>
      </c>
      <c r="D1279" s="83"/>
      <c r="E1279" s="74">
        <v>153.46724</v>
      </c>
      <c r="F1279" s="74">
        <v>136.90852999999998</v>
      </c>
      <c r="G1279" s="71"/>
      <c r="H1279" s="74">
        <v>133.36504000000002</v>
      </c>
      <c r="I1279" s="70"/>
      <c r="J1279" s="84">
        <v>0</v>
      </c>
      <c r="K1279" s="214"/>
      <c r="L1279" s="214"/>
      <c r="M1279" s="190"/>
      <c r="N1279" s="190"/>
      <c r="O1279" s="190"/>
      <c r="P1279" s="190"/>
    </row>
    <row r="1280" spans="1:16" ht="15" customHeight="1" x14ac:dyDescent="0.25">
      <c r="A1280" s="72" t="s">
        <v>3618</v>
      </c>
      <c r="B1280" s="64" t="s">
        <v>55</v>
      </c>
      <c r="C1280" s="75">
        <v>24.613700000000001</v>
      </c>
      <c r="D1280" s="101"/>
      <c r="E1280" s="74">
        <v>155.05785</v>
      </c>
      <c r="F1280" s="74">
        <v>155.18404999999998</v>
      </c>
      <c r="G1280" s="71"/>
      <c r="H1280" s="74">
        <v>24.450599999999998</v>
      </c>
      <c r="I1280" s="70"/>
      <c r="J1280" s="84">
        <v>0</v>
      </c>
      <c r="K1280" s="214"/>
      <c r="L1280" s="214"/>
      <c r="M1280" s="190"/>
      <c r="N1280" s="190"/>
      <c r="O1280" s="190"/>
      <c r="P1280" s="190"/>
    </row>
    <row r="1281" spans="1:16" ht="15" customHeight="1" x14ac:dyDescent="0.25">
      <c r="A1281" s="72" t="s">
        <v>1101</v>
      </c>
      <c r="B1281" s="64" t="s">
        <v>55</v>
      </c>
      <c r="C1281" s="75">
        <v>49.257249999999999</v>
      </c>
      <c r="D1281" s="83"/>
      <c r="E1281" s="74">
        <v>45.639429999999997</v>
      </c>
      <c r="F1281" s="74">
        <v>31.853639999999999</v>
      </c>
      <c r="G1281" s="71"/>
      <c r="H1281" s="74">
        <v>63.267510000000001</v>
      </c>
      <c r="I1281" s="70"/>
      <c r="J1281" s="84">
        <v>0</v>
      </c>
      <c r="K1281" s="214"/>
      <c r="L1281" s="214"/>
      <c r="M1281" s="190"/>
      <c r="N1281" s="190"/>
      <c r="O1281" s="190"/>
      <c r="P1281" s="190"/>
    </row>
    <row r="1282" spans="1:16" ht="15" customHeight="1" x14ac:dyDescent="0.25">
      <c r="A1282" s="72" t="s">
        <v>1102</v>
      </c>
      <c r="B1282" s="64" t="s">
        <v>55</v>
      </c>
      <c r="C1282" s="75">
        <v>174.6044</v>
      </c>
      <c r="D1282" s="83"/>
      <c r="E1282" s="74">
        <v>81.533240000000006</v>
      </c>
      <c r="F1282" s="74">
        <v>18.25835</v>
      </c>
      <c r="G1282" s="71"/>
      <c r="H1282" s="74">
        <v>237.87929</v>
      </c>
      <c r="I1282" s="70"/>
      <c r="J1282" s="84">
        <v>0</v>
      </c>
      <c r="K1282" s="214"/>
      <c r="L1282" s="214"/>
      <c r="M1282" s="190"/>
      <c r="N1282" s="190"/>
      <c r="O1282" s="190"/>
      <c r="P1282" s="190"/>
    </row>
    <row r="1283" spans="1:16" ht="15" customHeight="1" x14ac:dyDescent="0.25">
      <c r="A1283" s="72" t="s">
        <v>1103</v>
      </c>
      <c r="B1283" s="64" t="s">
        <v>55</v>
      </c>
      <c r="C1283" s="75">
        <v>39.377099999999999</v>
      </c>
      <c r="D1283" s="83"/>
      <c r="E1283" s="74">
        <v>60.199469999999998</v>
      </c>
      <c r="F1283" s="74">
        <v>59.589860000000002</v>
      </c>
      <c r="G1283" s="71"/>
      <c r="H1283" s="74">
        <v>39.986710000000002</v>
      </c>
      <c r="I1283" s="70"/>
      <c r="J1283" s="84">
        <v>0</v>
      </c>
      <c r="K1283" s="214"/>
      <c r="L1283" s="214"/>
      <c r="M1283" s="190"/>
      <c r="N1283" s="190"/>
      <c r="O1283" s="190"/>
      <c r="P1283" s="190"/>
    </row>
    <row r="1284" spans="1:16" ht="15" customHeight="1" x14ac:dyDescent="0.25">
      <c r="A1284" s="72" t="s">
        <v>1104</v>
      </c>
      <c r="B1284" s="64" t="s">
        <v>55</v>
      </c>
      <c r="C1284" s="75">
        <v>101.6674</v>
      </c>
      <c r="D1284" s="83"/>
      <c r="E1284" s="74">
        <v>64.676580000000001</v>
      </c>
      <c r="F1284" s="74">
        <v>24.768429999999999</v>
      </c>
      <c r="G1284" s="71"/>
      <c r="H1284" s="74">
        <v>130.03971000000001</v>
      </c>
      <c r="I1284" s="70"/>
      <c r="J1284" s="84">
        <v>0</v>
      </c>
      <c r="K1284" s="214"/>
      <c r="L1284" s="214"/>
      <c r="M1284" s="190"/>
      <c r="N1284" s="190"/>
      <c r="O1284" s="190"/>
      <c r="P1284" s="190"/>
    </row>
    <row r="1285" spans="1:16" ht="15" customHeight="1" x14ac:dyDescent="0.25">
      <c r="A1285" s="72" t="s">
        <v>1105</v>
      </c>
      <c r="B1285" s="64" t="s">
        <v>55</v>
      </c>
      <c r="C1285" s="75">
        <v>41.05</v>
      </c>
      <c r="D1285" s="83"/>
      <c r="E1285" s="74">
        <v>59.581890000000001</v>
      </c>
      <c r="F1285" s="74">
        <v>54.727290000000004</v>
      </c>
      <c r="G1285" s="71"/>
      <c r="H1285" s="74">
        <v>45.904600000000002</v>
      </c>
      <c r="I1285" s="70"/>
      <c r="J1285" s="84">
        <v>0</v>
      </c>
      <c r="K1285" s="214"/>
      <c r="L1285" s="214"/>
      <c r="M1285" s="190"/>
      <c r="N1285" s="190"/>
      <c r="O1285" s="190"/>
      <c r="P1285" s="190"/>
    </row>
    <row r="1286" spans="1:16" ht="15" customHeight="1" x14ac:dyDescent="0.25">
      <c r="A1286" s="72" t="s">
        <v>1106</v>
      </c>
      <c r="B1286" s="64" t="s">
        <v>55</v>
      </c>
      <c r="C1286" s="75">
        <v>108.65935</v>
      </c>
      <c r="D1286" s="83"/>
      <c r="E1286" s="74">
        <v>72.885329999999996</v>
      </c>
      <c r="F1286" s="74">
        <v>47.539929999999998</v>
      </c>
      <c r="G1286" s="71"/>
      <c r="H1286" s="74">
        <v>134.00475</v>
      </c>
      <c r="I1286" s="70"/>
      <c r="J1286" s="84">
        <v>0</v>
      </c>
      <c r="K1286" s="214"/>
      <c r="L1286" s="214"/>
      <c r="M1286" s="190"/>
      <c r="N1286" s="190"/>
      <c r="O1286" s="190"/>
      <c r="P1286" s="190"/>
    </row>
    <row r="1287" spans="1:16" ht="15" customHeight="1" x14ac:dyDescent="0.25">
      <c r="A1287" s="72" t="s">
        <v>1107</v>
      </c>
      <c r="B1287" s="64" t="s">
        <v>55</v>
      </c>
      <c r="C1287" s="75">
        <v>105.11311000000001</v>
      </c>
      <c r="D1287" s="83"/>
      <c r="E1287" s="74">
        <v>73.98151</v>
      </c>
      <c r="F1287" s="74">
        <v>37.593679999999999</v>
      </c>
      <c r="G1287" s="71"/>
      <c r="H1287" s="74">
        <v>143.16084000000001</v>
      </c>
      <c r="I1287" s="70"/>
      <c r="J1287" s="84">
        <v>0</v>
      </c>
      <c r="K1287" s="214"/>
      <c r="L1287" s="214"/>
      <c r="M1287" s="190"/>
      <c r="N1287" s="190"/>
      <c r="O1287" s="190"/>
      <c r="P1287" s="190"/>
    </row>
    <row r="1288" spans="1:16" ht="15" customHeight="1" x14ac:dyDescent="0.25">
      <c r="A1288" s="72" t="s">
        <v>1108</v>
      </c>
      <c r="B1288" s="64" t="s">
        <v>55</v>
      </c>
      <c r="C1288" s="75">
        <v>121.30702000000001</v>
      </c>
      <c r="D1288" s="83"/>
      <c r="E1288" s="74">
        <v>398.56446999999997</v>
      </c>
      <c r="F1288" s="74">
        <v>360.35604000000001</v>
      </c>
      <c r="G1288" s="71"/>
      <c r="H1288" s="74">
        <v>159.61775</v>
      </c>
      <c r="I1288" s="70"/>
      <c r="J1288" s="84">
        <v>0</v>
      </c>
      <c r="K1288" s="214"/>
      <c r="L1288" s="214"/>
      <c r="M1288" s="190"/>
      <c r="N1288" s="190"/>
      <c r="O1288" s="190"/>
      <c r="P1288" s="190"/>
    </row>
    <row r="1289" spans="1:16" ht="15" customHeight="1" x14ac:dyDescent="0.25">
      <c r="A1289" s="72" t="s">
        <v>1109</v>
      </c>
      <c r="B1289" s="64" t="s">
        <v>55</v>
      </c>
      <c r="C1289" s="75">
        <v>32.391449999999999</v>
      </c>
      <c r="D1289" s="83"/>
      <c r="E1289" s="74">
        <v>100.83038999999999</v>
      </c>
      <c r="F1289" s="74">
        <v>92.579270000000008</v>
      </c>
      <c r="G1289" s="71"/>
      <c r="H1289" s="74">
        <v>40.642569999999999</v>
      </c>
      <c r="I1289" s="70"/>
      <c r="J1289" s="84">
        <v>0</v>
      </c>
      <c r="K1289" s="214"/>
      <c r="L1289" s="214"/>
      <c r="M1289" s="190"/>
      <c r="N1289" s="190"/>
      <c r="O1289" s="190"/>
      <c r="P1289" s="190"/>
    </row>
    <row r="1290" spans="1:16" ht="15" customHeight="1" x14ac:dyDescent="0.25">
      <c r="A1290" s="72" t="s">
        <v>1110</v>
      </c>
      <c r="B1290" s="64" t="s">
        <v>55</v>
      </c>
      <c r="C1290" s="75">
        <v>159.90954000000002</v>
      </c>
      <c r="D1290" s="83"/>
      <c r="E1290" s="74">
        <v>116.20653999999999</v>
      </c>
      <c r="F1290" s="74">
        <v>48.761480000000006</v>
      </c>
      <c r="G1290" s="71"/>
      <c r="H1290" s="74">
        <v>205.71598999999998</v>
      </c>
      <c r="I1290" s="70"/>
      <c r="J1290" s="84">
        <v>0</v>
      </c>
      <c r="K1290" s="214"/>
      <c r="L1290" s="214"/>
      <c r="M1290" s="190"/>
      <c r="N1290" s="190"/>
      <c r="O1290" s="190"/>
      <c r="P1290" s="190"/>
    </row>
    <row r="1291" spans="1:16" ht="15" customHeight="1" x14ac:dyDescent="0.25">
      <c r="A1291" s="72" t="s">
        <v>1111</v>
      </c>
      <c r="B1291" s="64" t="s">
        <v>55</v>
      </c>
      <c r="C1291" s="75">
        <v>139.40455</v>
      </c>
      <c r="D1291" s="83"/>
      <c r="E1291" s="74">
        <v>267.78303000000005</v>
      </c>
      <c r="F1291" s="74">
        <v>273.03636999999998</v>
      </c>
      <c r="G1291" s="71"/>
      <c r="H1291" s="74">
        <v>125.87996000000001</v>
      </c>
      <c r="I1291" s="70"/>
      <c r="J1291" s="84">
        <v>0</v>
      </c>
      <c r="K1291" s="214"/>
      <c r="L1291" s="214"/>
      <c r="M1291" s="190"/>
      <c r="N1291" s="190"/>
      <c r="O1291" s="190"/>
      <c r="P1291" s="190"/>
    </row>
    <row r="1292" spans="1:16" ht="15" customHeight="1" x14ac:dyDescent="0.25">
      <c r="A1292" s="72" t="s">
        <v>1112</v>
      </c>
      <c r="B1292" s="64" t="s">
        <v>55</v>
      </c>
      <c r="C1292" s="75">
        <v>56.052620000000005</v>
      </c>
      <c r="D1292" s="83"/>
      <c r="E1292" s="74">
        <v>104.17312</v>
      </c>
      <c r="F1292" s="74">
        <v>83.343570000000014</v>
      </c>
      <c r="G1292" s="71"/>
      <c r="H1292" s="74">
        <v>77.833470000000005</v>
      </c>
      <c r="I1292" s="70"/>
      <c r="J1292" s="84">
        <v>0</v>
      </c>
      <c r="K1292" s="214"/>
      <c r="L1292" s="214"/>
      <c r="M1292" s="190"/>
      <c r="N1292" s="190"/>
      <c r="O1292" s="190"/>
      <c r="P1292" s="190"/>
    </row>
    <row r="1293" spans="1:16" ht="15" customHeight="1" x14ac:dyDescent="0.25">
      <c r="A1293" s="72" t="s">
        <v>1113</v>
      </c>
      <c r="B1293" s="64" t="s">
        <v>55</v>
      </c>
      <c r="C1293" s="75">
        <v>100.41314999999999</v>
      </c>
      <c r="D1293" s="83"/>
      <c r="E1293" s="74">
        <v>143.41801999999998</v>
      </c>
      <c r="F1293" s="74">
        <v>90.275080000000003</v>
      </c>
      <c r="G1293" s="71"/>
      <c r="H1293" s="74">
        <v>153.55638000000002</v>
      </c>
      <c r="I1293" s="70"/>
      <c r="J1293" s="84">
        <v>0</v>
      </c>
      <c r="K1293" s="214"/>
      <c r="L1293" s="214"/>
      <c r="M1293" s="190"/>
      <c r="N1293" s="190"/>
      <c r="O1293" s="190"/>
      <c r="P1293" s="190"/>
    </row>
    <row r="1294" spans="1:16" ht="15" customHeight="1" x14ac:dyDescent="0.25">
      <c r="A1294" s="72" t="s">
        <v>1114</v>
      </c>
      <c r="B1294" s="64" t="s">
        <v>55</v>
      </c>
      <c r="C1294" s="75">
        <v>45.806050000000006</v>
      </c>
      <c r="D1294" s="83"/>
      <c r="E1294" s="74">
        <v>69.138259999999988</v>
      </c>
      <c r="F1294" s="74">
        <v>57.071460000000002</v>
      </c>
      <c r="G1294" s="71"/>
      <c r="H1294" s="74">
        <v>57.87285</v>
      </c>
      <c r="I1294" s="70"/>
      <c r="J1294" s="84">
        <v>0</v>
      </c>
      <c r="K1294" s="214"/>
      <c r="L1294" s="214"/>
      <c r="M1294" s="190"/>
      <c r="N1294" s="190"/>
      <c r="O1294" s="190"/>
      <c r="P1294" s="190"/>
    </row>
    <row r="1295" spans="1:16" ht="15" customHeight="1" x14ac:dyDescent="0.25">
      <c r="A1295" s="72" t="s">
        <v>3378</v>
      </c>
      <c r="B1295" s="64" t="s">
        <v>55</v>
      </c>
      <c r="C1295" s="75">
        <v>111.49983999999999</v>
      </c>
      <c r="D1295" s="83"/>
      <c r="E1295" s="74">
        <v>139.01579999999998</v>
      </c>
      <c r="F1295" s="74">
        <v>87.355229999999992</v>
      </c>
      <c r="G1295" s="71"/>
      <c r="H1295" s="74">
        <v>163.16041000000001</v>
      </c>
      <c r="I1295" s="70"/>
      <c r="J1295" s="84">
        <v>0</v>
      </c>
      <c r="K1295" s="214"/>
      <c r="L1295" s="214"/>
      <c r="M1295" s="190"/>
      <c r="N1295" s="205"/>
      <c r="O1295" s="190"/>
      <c r="P1295" s="190"/>
    </row>
    <row r="1296" spans="1:16" ht="15" customHeight="1" x14ac:dyDescent="0.25">
      <c r="A1296" s="72" t="s">
        <v>1115</v>
      </c>
      <c r="B1296" s="64" t="s">
        <v>55</v>
      </c>
      <c r="C1296" s="75">
        <v>133.22686999999999</v>
      </c>
      <c r="D1296" s="83"/>
      <c r="E1296" s="74">
        <v>156.83016000000001</v>
      </c>
      <c r="F1296" s="74">
        <v>121.23828</v>
      </c>
      <c r="G1296" s="71"/>
      <c r="H1296" s="74">
        <v>168.81874999999999</v>
      </c>
      <c r="I1296" s="70"/>
      <c r="J1296" s="84">
        <v>0</v>
      </c>
      <c r="K1296" s="214"/>
      <c r="L1296" s="214"/>
      <c r="M1296" s="190"/>
      <c r="N1296" s="190"/>
      <c r="O1296" s="190"/>
      <c r="P1296" s="190"/>
    </row>
    <row r="1297" spans="1:16" ht="15" customHeight="1" x14ac:dyDescent="0.25">
      <c r="A1297" s="72" t="s">
        <v>1116</v>
      </c>
      <c r="B1297" s="64" t="s">
        <v>55</v>
      </c>
      <c r="C1297" s="75">
        <v>283.65186</v>
      </c>
      <c r="D1297" s="83"/>
      <c r="E1297" s="74">
        <v>343.23202000000003</v>
      </c>
      <c r="F1297" s="74">
        <v>246.97147000000001</v>
      </c>
      <c r="G1297" s="71"/>
      <c r="H1297" s="74">
        <v>379.91240999999997</v>
      </c>
      <c r="I1297" s="70"/>
      <c r="J1297" s="84">
        <v>0</v>
      </c>
      <c r="K1297" s="214"/>
      <c r="L1297" s="214"/>
      <c r="M1297" s="190"/>
      <c r="N1297" s="190"/>
      <c r="O1297" s="190"/>
      <c r="P1297" s="190"/>
    </row>
    <row r="1298" spans="1:16" ht="15" customHeight="1" x14ac:dyDescent="0.25">
      <c r="A1298" s="72" t="s">
        <v>1117</v>
      </c>
      <c r="B1298" s="64" t="s">
        <v>55</v>
      </c>
      <c r="C1298" s="75">
        <v>49.253399999999999</v>
      </c>
      <c r="D1298" s="83"/>
      <c r="E1298" s="74">
        <v>114.67533</v>
      </c>
      <c r="F1298" s="74">
        <v>105.10464999999999</v>
      </c>
      <c r="G1298" s="71"/>
      <c r="H1298" s="74">
        <v>58.824080000000002</v>
      </c>
      <c r="I1298" s="70"/>
      <c r="J1298" s="84">
        <v>0</v>
      </c>
      <c r="K1298" s="214"/>
      <c r="L1298" s="214"/>
      <c r="M1298" s="190"/>
      <c r="N1298" s="190"/>
      <c r="O1298" s="190"/>
      <c r="P1298" s="190"/>
    </row>
    <row r="1299" spans="1:16" ht="15" customHeight="1" x14ac:dyDescent="0.25">
      <c r="A1299" s="72" t="s">
        <v>1118</v>
      </c>
      <c r="B1299" s="64" t="s">
        <v>55</v>
      </c>
      <c r="C1299" s="75">
        <v>28.089599999999997</v>
      </c>
      <c r="D1299" s="83"/>
      <c r="E1299" s="74">
        <v>114.91225999999999</v>
      </c>
      <c r="F1299" s="74">
        <v>93.000770000000003</v>
      </c>
      <c r="G1299" s="71"/>
      <c r="H1299" s="74">
        <v>49.156739999999999</v>
      </c>
      <c r="I1299" s="70"/>
      <c r="J1299" s="84">
        <v>0</v>
      </c>
      <c r="K1299" s="214"/>
      <c r="L1299" s="214"/>
      <c r="M1299" s="190"/>
      <c r="N1299" s="190"/>
      <c r="O1299" s="190"/>
      <c r="P1299" s="190"/>
    </row>
    <row r="1300" spans="1:16" ht="15" customHeight="1" x14ac:dyDescent="0.25">
      <c r="A1300" s="72" t="s">
        <v>1119</v>
      </c>
      <c r="B1300" s="64" t="s">
        <v>55</v>
      </c>
      <c r="C1300" s="75">
        <v>207.62535999999997</v>
      </c>
      <c r="D1300" s="83"/>
      <c r="E1300" s="74">
        <v>341.69185999999996</v>
      </c>
      <c r="F1300" s="74">
        <v>326.91622999999998</v>
      </c>
      <c r="G1300" s="71"/>
      <c r="H1300" s="74">
        <v>223.22109</v>
      </c>
      <c r="I1300" s="70"/>
      <c r="J1300" s="84">
        <v>0</v>
      </c>
      <c r="K1300" s="214"/>
      <c r="L1300" s="214"/>
      <c r="M1300" s="190"/>
      <c r="N1300" s="190"/>
      <c r="O1300" s="190"/>
      <c r="P1300" s="190"/>
    </row>
    <row r="1301" spans="1:16" ht="15" customHeight="1" x14ac:dyDescent="0.25">
      <c r="A1301" s="72" t="s">
        <v>1120</v>
      </c>
      <c r="B1301" s="64" t="s">
        <v>55</v>
      </c>
      <c r="C1301" s="75">
        <v>152.53076999999999</v>
      </c>
      <c r="D1301" s="83"/>
      <c r="E1301" s="74">
        <v>336.79534000000001</v>
      </c>
      <c r="F1301" s="74">
        <v>313.99165999999997</v>
      </c>
      <c r="G1301" s="71"/>
      <c r="H1301" s="74">
        <v>174.577</v>
      </c>
      <c r="I1301" s="70"/>
      <c r="J1301" s="84">
        <v>0</v>
      </c>
      <c r="K1301" s="214"/>
      <c r="L1301" s="214"/>
      <c r="M1301" s="190"/>
      <c r="N1301" s="190"/>
      <c r="O1301" s="190"/>
      <c r="P1301" s="190"/>
    </row>
    <row r="1302" spans="1:16" ht="15" customHeight="1" x14ac:dyDescent="0.25">
      <c r="A1302" s="72" t="s">
        <v>1121</v>
      </c>
      <c r="B1302" s="64" t="s">
        <v>55</v>
      </c>
      <c r="C1302" s="75">
        <v>220.09945000000002</v>
      </c>
      <c r="D1302" s="83"/>
      <c r="E1302" s="74">
        <v>249.18188000000001</v>
      </c>
      <c r="F1302" s="74">
        <v>200.42139</v>
      </c>
      <c r="G1302" s="71"/>
      <c r="H1302" s="74">
        <v>280.14839000000001</v>
      </c>
      <c r="I1302" s="70"/>
      <c r="J1302" s="84">
        <v>0</v>
      </c>
      <c r="K1302" s="214"/>
      <c r="L1302" s="214"/>
      <c r="M1302" s="190"/>
      <c r="N1302" s="190"/>
      <c r="O1302" s="190"/>
      <c r="P1302" s="190"/>
    </row>
    <row r="1303" spans="1:16" ht="15" customHeight="1" x14ac:dyDescent="0.25">
      <c r="A1303" s="72" t="s">
        <v>1122</v>
      </c>
      <c r="B1303" s="64" t="s">
        <v>55</v>
      </c>
      <c r="C1303" s="75">
        <v>147.91002</v>
      </c>
      <c r="D1303" s="83"/>
      <c r="E1303" s="74">
        <v>335.84909000000005</v>
      </c>
      <c r="F1303" s="74">
        <v>281.01128999999997</v>
      </c>
      <c r="G1303" s="71"/>
      <c r="H1303" s="74">
        <v>202.74782000000002</v>
      </c>
      <c r="I1303" s="70"/>
      <c r="J1303" s="84">
        <v>0</v>
      </c>
      <c r="K1303" s="214"/>
      <c r="L1303" s="214"/>
      <c r="M1303" s="190"/>
      <c r="N1303" s="190"/>
      <c r="O1303" s="190"/>
      <c r="P1303" s="190"/>
    </row>
    <row r="1304" spans="1:16" ht="15" customHeight="1" x14ac:dyDescent="0.25">
      <c r="A1304" s="72" t="s">
        <v>1123</v>
      </c>
      <c r="B1304" s="64" t="s">
        <v>55</v>
      </c>
      <c r="C1304" s="75">
        <v>183.93448000000001</v>
      </c>
      <c r="D1304" s="83"/>
      <c r="E1304" s="74">
        <v>335.40431000000001</v>
      </c>
      <c r="F1304" s="74">
        <v>298.74250000000001</v>
      </c>
      <c r="G1304" s="71"/>
      <c r="H1304" s="74">
        <v>220.59629000000001</v>
      </c>
      <c r="I1304" s="70"/>
      <c r="J1304" s="84">
        <v>0</v>
      </c>
      <c r="K1304" s="214"/>
      <c r="L1304" s="214"/>
      <c r="M1304" s="190"/>
      <c r="N1304" s="190"/>
      <c r="O1304" s="190"/>
      <c r="P1304" s="190"/>
    </row>
    <row r="1305" spans="1:16" ht="15" customHeight="1" x14ac:dyDescent="0.25">
      <c r="A1305" s="72" t="s">
        <v>1124</v>
      </c>
      <c r="B1305" s="64" t="s">
        <v>55</v>
      </c>
      <c r="C1305" s="75">
        <v>179.75075000000001</v>
      </c>
      <c r="D1305" s="83"/>
      <c r="E1305" s="74">
        <v>105.19966000000001</v>
      </c>
      <c r="F1305" s="74">
        <v>60.013949999999994</v>
      </c>
      <c r="G1305" s="71"/>
      <c r="H1305" s="74">
        <v>224.93645999999998</v>
      </c>
      <c r="I1305" s="70"/>
      <c r="J1305" s="84">
        <v>0</v>
      </c>
      <c r="K1305" s="214"/>
      <c r="L1305" s="214"/>
      <c r="M1305" s="190"/>
      <c r="N1305" s="190"/>
      <c r="O1305" s="190"/>
      <c r="P1305" s="190"/>
    </row>
    <row r="1306" spans="1:16" ht="15" customHeight="1" x14ac:dyDescent="0.25">
      <c r="A1306" s="72" t="s">
        <v>1125</v>
      </c>
      <c r="B1306" s="64" t="s">
        <v>55</v>
      </c>
      <c r="C1306" s="75">
        <v>181.81619000000001</v>
      </c>
      <c r="D1306" s="83"/>
      <c r="E1306" s="74">
        <v>276.05703000000005</v>
      </c>
      <c r="F1306" s="74">
        <v>204.31129000000001</v>
      </c>
      <c r="G1306" s="71"/>
      <c r="H1306" s="74">
        <v>253.56192999999999</v>
      </c>
      <c r="I1306" s="70"/>
      <c r="J1306" s="84">
        <v>0</v>
      </c>
      <c r="K1306" s="214"/>
      <c r="L1306" s="214"/>
      <c r="M1306" s="190"/>
      <c r="N1306" s="190"/>
      <c r="O1306" s="190"/>
      <c r="P1306" s="190"/>
    </row>
    <row r="1307" spans="1:16" ht="15" customHeight="1" x14ac:dyDescent="0.25">
      <c r="A1307" s="72" t="s">
        <v>1126</v>
      </c>
      <c r="B1307" s="64" t="s">
        <v>55</v>
      </c>
      <c r="C1307" s="75">
        <v>125.19125</v>
      </c>
      <c r="D1307" s="83"/>
      <c r="E1307" s="74">
        <v>270.88211000000001</v>
      </c>
      <c r="F1307" s="74">
        <v>253.82314000000002</v>
      </c>
      <c r="G1307" s="71"/>
      <c r="H1307" s="74">
        <v>141.77785</v>
      </c>
      <c r="I1307" s="70"/>
      <c r="J1307" s="84">
        <v>0</v>
      </c>
      <c r="K1307" s="214"/>
      <c r="L1307" s="214"/>
      <c r="M1307" s="190"/>
      <c r="N1307" s="190"/>
      <c r="O1307" s="190"/>
      <c r="P1307" s="190"/>
    </row>
    <row r="1308" spans="1:16" ht="15" customHeight="1" x14ac:dyDescent="0.25">
      <c r="A1308" s="72" t="s">
        <v>1127</v>
      </c>
      <c r="B1308" s="64" t="s">
        <v>55</v>
      </c>
      <c r="C1308" s="75">
        <v>235.08785</v>
      </c>
      <c r="D1308" s="83"/>
      <c r="E1308" s="74">
        <v>584.81912999999997</v>
      </c>
      <c r="F1308" s="74">
        <v>538.83069999999998</v>
      </c>
      <c r="G1308" s="71"/>
      <c r="H1308" s="74">
        <v>281.53747999999996</v>
      </c>
      <c r="I1308" s="70"/>
      <c r="J1308" s="84">
        <v>0</v>
      </c>
      <c r="K1308" s="214"/>
      <c r="L1308" s="214"/>
      <c r="M1308" s="190"/>
      <c r="N1308" s="190"/>
      <c r="O1308" s="190"/>
      <c r="P1308" s="190"/>
    </row>
    <row r="1309" spans="1:16" ht="15" customHeight="1" x14ac:dyDescent="0.25">
      <c r="A1309" s="72" t="s">
        <v>1128</v>
      </c>
      <c r="B1309" s="64" t="s">
        <v>55</v>
      </c>
      <c r="C1309" s="75">
        <v>200.35959</v>
      </c>
      <c r="D1309" s="83"/>
      <c r="E1309" s="74">
        <v>435.36345</v>
      </c>
      <c r="F1309" s="74">
        <v>407.75612000000001</v>
      </c>
      <c r="G1309" s="71"/>
      <c r="H1309" s="74">
        <v>185.57571999999999</v>
      </c>
      <c r="I1309" s="70"/>
      <c r="J1309" s="84">
        <v>0</v>
      </c>
      <c r="K1309" s="214"/>
      <c r="L1309" s="214"/>
      <c r="M1309" s="190"/>
      <c r="N1309" s="190"/>
      <c r="O1309" s="190"/>
      <c r="P1309" s="190"/>
    </row>
    <row r="1310" spans="1:16" ht="15" customHeight="1" x14ac:dyDescent="0.25">
      <c r="A1310" s="72" t="s">
        <v>3379</v>
      </c>
      <c r="B1310" s="64" t="s">
        <v>55</v>
      </c>
      <c r="C1310" s="75">
        <v>323.22962000000001</v>
      </c>
      <c r="D1310" s="83"/>
      <c r="E1310" s="74">
        <v>323.68119000000002</v>
      </c>
      <c r="F1310" s="74">
        <v>262.24907000000002</v>
      </c>
      <c r="G1310" s="71"/>
      <c r="H1310" s="74">
        <v>384.35318999999998</v>
      </c>
      <c r="I1310" s="70"/>
      <c r="J1310" s="84">
        <v>0</v>
      </c>
      <c r="K1310" s="214"/>
      <c r="L1310" s="214"/>
      <c r="M1310" s="190"/>
      <c r="N1310" s="190"/>
      <c r="O1310" s="190"/>
      <c r="P1310" s="190"/>
    </row>
    <row r="1311" spans="1:16" ht="15" customHeight="1" x14ac:dyDescent="0.25">
      <c r="A1311" s="72" t="s">
        <v>3380</v>
      </c>
      <c r="B1311" s="64" t="s">
        <v>55</v>
      </c>
      <c r="C1311" s="75">
        <v>259.61502999999999</v>
      </c>
      <c r="D1311" s="83"/>
      <c r="E1311" s="74">
        <v>324.9006</v>
      </c>
      <c r="F1311" s="74">
        <v>291.59875</v>
      </c>
      <c r="G1311" s="71"/>
      <c r="H1311" s="74">
        <v>293.33967999999999</v>
      </c>
      <c r="I1311" s="70"/>
      <c r="J1311" s="84">
        <v>0</v>
      </c>
      <c r="K1311" s="214"/>
      <c r="L1311" s="214"/>
      <c r="M1311" s="190"/>
      <c r="N1311" s="205"/>
      <c r="O1311" s="190"/>
      <c r="P1311" s="190"/>
    </row>
    <row r="1312" spans="1:16" ht="15" customHeight="1" x14ac:dyDescent="0.25">
      <c r="A1312" s="72" t="s">
        <v>680</v>
      </c>
      <c r="B1312" s="64" t="s">
        <v>55</v>
      </c>
      <c r="C1312" s="75">
        <v>124.4323</v>
      </c>
      <c r="D1312" s="83"/>
      <c r="E1312" s="74">
        <v>333.96977000000004</v>
      </c>
      <c r="F1312" s="74">
        <v>282.52803999999998</v>
      </c>
      <c r="G1312" s="71"/>
      <c r="H1312" s="74">
        <v>175.87403</v>
      </c>
      <c r="I1312" s="70"/>
      <c r="J1312" s="84">
        <v>0</v>
      </c>
      <c r="K1312" s="214"/>
      <c r="L1312" s="214"/>
      <c r="M1312" s="190"/>
      <c r="N1312" s="190"/>
      <c r="O1312" s="190"/>
      <c r="P1312" s="190"/>
    </row>
    <row r="1313" spans="1:16" ht="15" customHeight="1" x14ac:dyDescent="0.25">
      <c r="A1313" s="72" t="s">
        <v>1129</v>
      </c>
      <c r="B1313" s="64" t="s">
        <v>55</v>
      </c>
      <c r="C1313" s="75">
        <v>172.9066</v>
      </c>
      <c r="D1313" s="83"/>
      <c r="E1313" s="74">
        <v>346.56003000000004</v>
      </c>
      <c r="F1313" s="74">
        <v>277.71709999999996</v>
      </c>
      <c r="G1313" s="71"/>
      <c r="H1313" s="74">
        <v>241.74952999999999</v>
      </c>
      <c r="I1313" s="70"/>
      <c r="J1313" s="84">
        <v>0</v>
      </c>
      <c r="K1313" s="214"/>
      <c r="L1313" s="214"/>
      <c r="M1313" s="190"/>
      <c r="N1313" s="190"/>
      <c r="O1313" s="190"/>
      <c r="P1313" s="190"/>
    </row>
    <row r="1314" spans="1:16" ht="15" customHeight="1" x14ac:dyDescent="0.25">
      <c r="A1314" s="72" t="s">
        <v>1130</v>
      </c>
      <c r="B1314" s="64" t="s">
        <v>55</v>
      </c>
      <c r="C1314" s="75">
        <v>261.01695000000001</v>
      </c>
      <c r="D1314" s="83"/>
      <c r="E1314" s="74">
        <v>349.60136999999997</v>
      </c>
      <c r="F1314" s="74">
        <v>260.14771000000002</v>
      </c>
      <c r="G1314" s="71"/>
      <c r="H1314" s="74">
        <v>350.47060999999997</v>
      </c>
      <c r="I1314" s="70"/>
      <c r="J1314" s="84">
        <v>0</v>
      </c>
      <c r="K1314" s="214"/>
      <c r="L1314" s="214"/>
      <c r="M1314" s="190"/>
      <c r="N1314" s="190"/>
      <c r="O1314" s="190"/>
      <c r="P1314" s="190"/>
    </row>
    <row r="1315" spans="1:16" ht="15" customHeight="1" x14ac:dyDescent="0.25">
      <c r="A1315" s="72" t="s">
        <v>1131</v>
      </c>
      <c r="B1315" s="64" t="s">
        <v>55</v>
      </c>
      <c r="C1315" s="75">
        <v>183.63325</v>
      </c>
      <c r="D1315" s="83"/>
      <c r="E1315" s="74">
        <v>342.93842000000001</v>
      </c>
      <c r="F1315" s="74">
        <v>262.90535999999997</v>
      </c>
      <c r="G1315" s="71"/>
      <c r="H1315" s="74">
        <v>263.66631000000001</v>
      </c>
      <c r="I1315" s="70"/>
      <c r="J1315" s="84">
        <v>0</v>
      </c>
      <c r="K1315" s="214"/>
      <c r="L1315" s="214"/>
      <c r="M1315" s="190"/>
      <c r="N1315" s="190"/>
      <c r="O1315" s="190"/>
      <c r="P1315" s="190"/>
    </row>
    <row r="1316" spans="1:16" ht="15" customHeight="1" x14ac:dyDescent="0.25">
      <c r="A1316" s="72" t="s">
        <v>1132</v>
      </c>
      <c r="B1316" s="64" t="s">
        <v>55</v>
      </c>
      <c r="C1316" s="75">
        <v>146.34093999999999</v>
      </c>
      <c r="D1316" s="83"/>
      <c r="E1316" s="74">
        <v>268.58265999999998</v>
      </c>
      <c r="F1316" s="74">
        <v>207.95647</v>
      </c>
      <c r="G1316" s="71"/>
      <c r="H1316" s="74">
        <v>207.90667999999999</v>
      </c>
      <c r="I1316" s="70"/>
      <c r="J1316" s="84">
        <v>0</v>
      </c>
      <c r="K1316" s="214"/>
      <c r="L1316" s="214"/>
      <c r="M1316" s="190"/>
      <c r="N1316" s="190"/>
      <c r="O1316" s="190"/>
      <c r="P1316" s="190"/>
    </row>
    <row r="1317" spans="1:16" ht="15" customHeight="1" x14ac:dyDescent="0.25">
      <c r="A1317" s="72" t="s">
        <v>1133</v>
      </c>
      <c r="B1317" s="64" t="s">
        <v>55</v>
      </c>
      <c r="C1317" s="75">
        <v>269.59845000000001</v>
      </c>
      <c r="D1317" s="83"/>
      <c r="E1317" s="74">
        <v>351.23477000000003</v>
      </c>
      <c r="F1317" s="74">
        <v>272.66090000000003</v>
      </c>
      <c r="G1317" s="71"/>
      <c r="H1317" s="74">
        <v>348.17232000000001</v>
      </c>
      <c r="I1317" s="70"/>
      <c r="J1317" s="84">
        <v>0</v>
      </c>
      <c r="K1317" s="214"/>
      <c r="L1317" s="214"/>
      <c r="M1317" s="190"/>
      <c r="N1317" s="190"/>
      <c r="O1317" s="190"/>
      <c r="P1317" s="190"/>
    </row>
    <row r="1318" spans="1:16" ht="15" customHeight="1" x14ac:dyDescent="0.25">
      <c r="A1318" s="72" t="s">
        <v>1134</v>
      </c>
      <c r="B1318" s="64" t="s">
        <v>55</v>
      </c>
      <c r="C1318" s="75">
        <v>307.12748999999997</v>
      </c>
      <c r="D1318" s="83"/>
      <c r="E1318" s="74">
        <v>349.24758000000003</v>
      </c>
      <c r="F1318" s="74">
        <v>246.05314000000001</v>
      </c>
      <c r="G1318" s="71"/>
      <c r="H1318" s="74">
        <v>410.32193000000001</v>
      </c>
      <c r="I1318" s="70"/>
      <c r="J1318" s="84">
        <v>0</v>
      </c>
      <c r="K1318" s="214"/>
      <c r="L1318" s="214"/>
      <c r="M1318" s="190"/>
      <c r="N1318" s="190"/>
      <c r="O1318" s="190"/>
      <c r="P1318" s="190"/>
    </row>
    <row r="1319" spans="1:16" ht="15" customHeight="1" x14ac:dyDescent="0.25">
      <c r="A1319" s="72" t="s">
        <v>1135</v>
      </c>
      <c r="B1319" s="64" t="s">
        <v>55</v>
      </c>
      <c r="C1319" s="75">
        <v>204.71159</v>
      </c>
      <c r="D1319" s="83"/>
      <c r="E1319" s="74">
        <v>336.43506000000002</v>
      </c>
      <c r="F1319" s="74">
        <v>275.62339000000003</v>
      </c>
      <c r="G1319" s="71"/>
      <c r="H1319" s="74">
        <v>265.52325999999999</v>
      </c>
      <c r="I1319" s="70"/>
      <c r="J1319" s="84">
        <v>0</v>
      </c>
      <c r="K1319" s="214"/>
      <c r="L1319" s="214"/>
      <c r="M1319" s="190"/>
      <c r="N1319" s="190"/>
      <c r="O1319" s="190"/>
      <c r="P1319" s="190"/>
    </row>
    <row r="1320" spans="1:16" ht="15" customHeight="1" x14ac:dyDescent="0.25">
      <c r="A1320" s="72" t="s">
        <v>1136</v>
      </c>
      <c r="B1320" s="64" t="s">
        <v>55</v>
      </c>
      <c r="C1320" s="75">
        <v>101.36024</v>
      </c>
      <c r="D1320" s="83"/>
      <c r="E1320" s="74">
        <v>70.396020000000007</v>
      </c>
      <c r="F1320" s="74">
        <v>31.62247</v>
      </c>
      <c r="G1320" s="71"/>
      <c r="H1320" s="74">
        <v>140.13379</v>
      </c>
      <c r="I1320" s="70"/>
      <c r="J1320" s="84">
        <v>0</v>
      </c>
      <c r="K1320" s="214"/>
      <c r="L1320" s="214"/>
      <c r="M1320" s="190"/>
      <c r="N1320" s="190"/>
      <c r="O1320" s="190"/>
      <c r="P1320" s="190"/>
    </row>
    <row r="1321" spans="1:16" ht="15" customHeight="1" x14ac:dyDescent="0.25">
      <c r="A1321" s="72" t="s">
        <v>1137</v>
      </c>
      <c r="B1321" s="64" t="s">
        <v>55</v>
      </c>
      <c r="C1321" s="75">
        <v>40.871099999999998</v>
      </c>
      <c r="D1321" s="83"/>
      <c r="E1321" s="74">
        <v>67.07629</v>
      </c>
      <c r="F1321" s="74">
        <v>54.88973</v>
      </c>
      <c r="G1321" s="71"/>
      <c r="H1321" s="74">
        <v>53.057660000000006</v>
      </c>
      <c r="I1321" s="70"/>
      <c r="J1321" s="84">
        <v>0</v>
      </c>
      <c r="K1321" s="214"/>
      <c r="L1321" s="214"/>
      <c r="M1321" s="190"/>
      <c r="N1321" s="190"/>
      <c r="O1321" s="190"/>
      <c r="P1321" s="190"/>
    </row>
    <row r="1322" spans="1:16" ht="15" customHeight="1" x14ac:dyDescent="0.25">
      <c r="A1322" s="72" t="s">
        <v>1139</v>
      </c>
      <c r="B1322" s="64" t="s">
        <v>55</v>
      </c>
      <c r="C1322" s="75">
        <v>58.433199999999999</v>
      </c>
      <c r="D1322" s="83"/>
      <c r="E1322" s="74">
        <v>72.952339999999992</v>
      </c>
      <c r="F1322" s="74">
        <v>47.894410000000001</v>
      </c>
      <c r="G1322" s="71"/>
      <c r="H1322" s="74">
        <v>83.491129999999998</v>
      </c>
      <c r="I1322" s="70"/>
      <c r="J1322" s="84">
        <v>0</v>
      </c>
      <c r="K1322" s="214"/>
      <c r="L1322" s="214"/>
      <c r="M1322" s="190"/>
      <c r="N1322" s="190"/>
      <c r="O1322" s="190"/>
      <c r="P1322" s="190"/>
    </row>
    <row r="1323" spans="1:16" ht="15" customHeight="1" x14ac:dyDescent="0.25">
      <c r="A1323" s="72" t="s">
        <v>1140</v>
      </c>
      <c r="B1323" s="64" t="s">
        <v>55</v>
      </c>
      <c r="C1323" s="75">
        <v>34.04354</v>
      </c>
      <c r="D1323" s="83"/>
      <c r="E1323" s="74">
        <v>38.854970000000002</v>
      </c>
      <c r="F1323" s="74">
        <v>64.66794999999999</v>
      </c>
      <c r="G1323" s="71"/>
      <c r="H1323" s="74">
        <v>8.3328600000000002</v>
      </c>
      <c r="I1323" s="70"/>
      <c r="J1323" s="84">
        <v>0</v>
      </c>
      <c r="K1323" s="214"/>
      <c r="L1323" s="214"/>
      <c r="M1323" s="190"/>
      <c r="N1323" s="190"/>
      <c r="O1323" s="190"/>
      <c r="P1323" s="190"/>
    </row>
    <row r="1324" spans="1:16" ht="15" customHeight="1" x14ac:dyDescent="0.25">
      <c r="A1324" s="72" t="s">
        <v>1141</v>
      </c>
      <c r="B1324" s="64" t="s">
        <v>55</v>
      </c>
      <c r="C1324" s="75">
        <v>50.209400000000002</v>
      </c>
      <c r="D1324" s="83"/>
      <c r="E1324" s="74">
        <v>64.14622</v>
      </c>
      <c r="F1324" s="74">
        <v>54.126550000000002</v>
      </c>
      <c r="G1324" s="71"/>
      <c r="H1324" s="74">
        <v>60.22907</v>
      </c>
      <c r="I1324" s="70"/>
      <c r="J1324" s="84">
        <v>0</v>
      </c>
      <c r="K1324" s="214"/>
      <c r="L1324" s="214"/>
      <c r="M1324" s="190"/>
      <c r="N1324" s="190"/>
      <c r="O1324" s="190"/>
      <c r="P1324" s="190"/>
    </row>
    <row r="1325" spans="1:16" ht="15" customHeight="1" x14ac:dyDescent="0.25">
      <c r="A1325" s="72" t="s">
        <v>1142</v>
      </c>
      <c r="B1325" s="64" t="s">
        <v>55</v>
      </c>
      <c r="C1325" s="75">
        <v>6.1418500000000007</v>
      </c>
      <c r="D1325" s="83"/>
      <c r="E1325" s="74">
        <v>38.197290000000002</v>
      </c>
      <c r="F1325" s="74">
        <v>32.556190000000001</v>
      </c>
      <c r="G1325" s="71"/>
      <c r="H1325" s="74">
        <v>11.782950000000001</v>
      </c>
      <c r="I1325" s="70"/>
      <c r="J1325" s="84">
        <v>0</v>
      </c>
      <c r="K1325" s="214"/>
      <c r="L1325" s="214"/>
      <c r="M1325" s="190"/>
      <c r="N1325" s="190"/>
      <c r="O1325" s="190"/>
      <c r="P1325" s="190"/>
    </row>
    <row r="1326" spans="1:16" ht="15" customHeight="1" x14ac:dyDescent="0.25">
      <c r="A1326" s="72" t="s">
        <v>1143</v>
      </c>
      <c r="B1326" s="64" t="s">
        <v>55</v>
      </c>
      <c r="C1326" s="75">
        <v>65.239850000000004</v>
      </c>
      <c r="D1326" s="83"/>
      <c r="E1326" s="74">
        <v>33.674370000000003</v>
      </c>
      <c r="F1326" s="74">
        <v>14.53825</v>
      </c>
      <c r="G1326" s="71"/>
      <c r="H1326" s="74">
        <v>84.375969999999995</v>
      </c>
      <c r="I1326" s="70"/>
      <c r="J1326" s="84">
        <v>0</v>
      </c>
      <c r="K1326" s="214"/>
      <c r="L1326" s="214"/>
      <c r="M1326" s="190"/>
      <c r="N1326" s="190"/>
      <c r="O1326" s="190"/>
      <c r="P1326" s="190"/>
    </row>
    <row r="1327" spans="1:16" ht="15" customHeight="1" x14ac:dyDescent="0.25">
      <c r="A1327" s="72" t="s">
        <v>1144</v>
      </c>
      <c r="B1327" s="64" t="s">
        <v>55</v>
      </c>
      <c r="C1327" s="75">
        <v>20.3323</v>
      </c>
      <c r="D1327" s="83"/>
      <c r="E1327" s="74">
        <v>33.69464</v>
      </c>
      <c r="F1327" s="74">
        <v>29.22655</v>
      </c>
      <c r="G1327" s="71"/>
      <c r="H1327" s="74">
        <v>24.80039</v>
      </c>
      <c r="I1327" s="70"/>
      <c r="J1327" s="84">
        <v>0</v>
      </c>
      <c r="K1327" s="214"/>
      <c r="L1327" s="214"/>
      <c r="M1327" s="190"/>
      <c r="N1327" s="190"/>
      <c r="O1327" s="190"/>
      <c r="P1327" s="190"/>
    </row>
    <row r="1328" spans="1:16" ht="15" customHeight="1" x14ac:dyDescent="0.25">
      <c r="A1328" s="72" t="s">
        <v>1145</v>
      </c>
      <c r="B1328" s="64" t="s">
        <v>55</v>
      </c>
      <c r="C1328" s="75">
        <v>48.008400000000002</v>
      </c>
      <c r="D1328" s="83"/>
      <c r="E1328" s="74">
        <v>43.803910000000002</v>
      </c>
      <c r="F1328" s="74">
        <v>18.942970000000003</v>
      </c>
      <c r="G1328" s="71"/>
      <c r="H1328" s="74">
        <v>72.869339999999994</v>
      </c>
      <c r="I1328" s="70"/>
      <c r="J1328" s="84">
        <v>0</v>
      </c>
      <c r="K1328" s="214"/>
      <c r="L1328" s="214"/>
      <c r="M1328" s="190"/>
      <c r="N1328" s="190"/>
      <c r="O1328" s="190"/>
      <c r="P1328" s="190"/>
    </row>
    <row r="1329" spans="1:16" ht="15" customHeight="1" x14ac:dyDescent="0.25">
      <c r="A1329" s="72" t="s">
        <v>1146</v>
      </c>
      <c r="B1329" s="64" t="s">
        <v>55</v>
      </c>
      <c r="C1329" s="75">
        <v>3.76545</v>
      </c>
      <c r="D1329" s="83"/>
      <c r="E1329" s="74">
        <v>44.721760000000003</v>
      </c>
      <c r="F1329" s="74">
        <v>43.999040000000001</v>
      </c>
      <c r="G1329" s="71"/>
      <c r="H1329" s="74">
        <v>4.4881700000000002</v>
      </c>
      <c r="I1329" s="70"/>
      <c r="J1329" s="84">
        <v>0</v>
      </c>
      <c r="K1329" s="214"/>
      <c r="L1329" s="214"/>
      <c r="M1329" s="190"/>
      <c r="N1329" s="190"/>
      <c r="O1329" s="190"/>
      <c r="P1329" s="190"/>
    </row>
    <row r="1330" spans="1:16" ht="15" customHeight="1" x14ac:dyDescent="0.25">
      <c r="A1330" s="72" t="s">
        <v>1147</v>
      </c>
      <c r="B1330" s="64" t="s">
        <v>55</v>
      </c>
      <c r="C1330" s="75">
        <v>62.791550000000001</v>
      </c>
      <c r="D1330" s="83"/>
      <c r="E1330" s="74">
        <v>69.416539999999998</v>
      </c>
      <c r="F1330" s="74">
        <v>43.303930000000001</v>
      </c>
      <c r="G1330" s="71"/>
      <c r="H1330" s="74">
        <v>88.904160000000005</v>
      </c>
      <c r="I1330" s="70"/>
      <c r="J1330" s="84">
        <v>0</v>
      </c>
      <c r="K1330" s="214"/>
      <c r="L1330" s="214"/>
      <c r="M1330" s="190"/>
      <c r="N1330" s="190"/>
      <c r="O1330" s="190"/>
      <c r="P1330" s="190"/>
    </row>
    <row r="1331" spans="1:16" ht="15" customHeight="1" x14ac:dyDescent="0.25">
      <c r="A1331" s="72" t="s">
        <v>1148</v>
      </c>
      <c r="B1331" s="64" t="s">
        <v>55</v>
      </c>
      <c r="C1331" s="75">
        <v>802.02554000000009</v>
      </c>
      <c r="D1331" s="83"/>
      <c r="E1331" s="74">
        <v>1078.64616</v>
      </c>
      <c r="F1331" s="74">
        <v>855.62473</v>
      </c>
      <c r="G1331" s="71"/>
      <c r="H1331" s="74">
        <v>1003.03197</v>
      </c>
      <c r="I1331" s="70"/>
      <c r="J1331" s="84">
        <v>0</v>
      </c>
      <c r="K1331" s="214"/>
      <c r="L1331" s="214"/>
      <c r="M1331" s="190"/>
      <c r="N1331" s="190"/>
      <c r="O1331" s="190"/>
      <c r="P1331" s="190"/>
    </row>
    <row r="1332" spans="1:16" ht="15" customHeight="1" x14ac:dyDescent="0.25">
      <c r="A1332" s="72" t="s">
        <v>3381</v>
      </c>
      <c r="B1332" s="64" t="s">
        <v>55</v>
      </c>
      <c r="C1332" s="75">
        <v>356.03186999999997</v>
      </c>
      <c r="D1332" s="83"/>
      <c r="E1332" s="74">
        <v>487.23700000000002</v>
      </c>
      <c r="F1332" s="74">
        <v>474.06518</v>
      </c>
      <c r="G1332" s="71"/>
      <c r="H1332" s="74">
        <v>359.65053999999998</v>
      </c>
      <c r="I1332" s="70"/>
      <c r="J1332" s="84">
        <v>0</v>
      </c>
      <c r="K1332" s="214"/>
      <c r="L1332" s="214"/>
      <c r="M1332" s="190"/>
      <c r="N1332" s="124"/>
      <c r="O1332" s="190"/>
      <c r="P1332" s="190"/>
    </row>
    <row r="1333" spans="1:16" ht="15" customHeight="1" x14ac:dyDescent="0.25">
      <c r="A1333" s="72" t="s">
        <v>3382</v>
      </c>
      <c r="B1333" s="64" t="s">
        <v>55</v>
      </c>
      <c r="C1333" s="75">
        <v>392.58328</v>
      </c>
      <c r="D1333" s="83"/>
      <c r="E1333" s="74">
        <v>479.55599999999998</v>
      </c>
      <c r="F1333" s="74">
        <v>438.52183000000002</v>
      </c>
      <c r="G1333" s="71"/>
      <c r="H1333" s="74">
        <v>444.60237000000001</v>
      </c>
      <c r="I1333" s="70"/>
      <c r="J1333" s="84">
        <v>0</v>
      </c>
      <c r="K1333" s="214"/>
      <c r="L1333" s="214"/>
      <c r="M1333" s="190"/>
      <c r="N1333" s="124"/>
      <c r="O1333" s="190"/>
      <c r="P1333" s="190"/>
    </row>
    <row r="1334" spans="1:16" ht="15" customHeight="1" x14ac:dyDescent="0.25">
      <c r="A1334" s="72" t="s">
        <v>3383</v>
      </c>
      <c r="B1334" s="64" t="s">
        <v>55</v>
      </c>
      <c r="C1334" s="75">
        <v>649.41475000000003</v>
      </c>
      <c r="D1334" s="83"/>
      <c r="E1334" s="74">
        <v>494.952</v>
      </c>
      <c r="F1334" s="74">
        <v>429.41390000000001</v>
      </c>
      <c r="G1334" s="71"/>
      <c r="H1334" s="74">
        <v>714.95285000000001</v>
      </c>
      <c r="I1334" s="70"/>
      <c r="J1334" s="84">
        <v>0</v>
      </c>
      <c r="K1334" s="214"/>
      <c r="L1334" s="214"/>
      <c r="M1334" s="190"/>
      <c r="N1334" s="124"/>
      <c r="O1334" s="190"/>
      <c r="P1334" s="190"/>
    </row>
    <row r="1335" spans="1:16" ht="15" customHeight="1" x14ac:dyDescent="0.25">
      <c r="A1335" s="72" t="s">
        <v>3384</v>
      </c>
      <c r="B1335" s="64" t="s">
        <v>55</v>
      </c>
      <c r="C1335" s="75">
        <v>409.87876</v>
      </c>
      <c r="D1335" s="83"/>
      <c r="E1335" s="74">
        <v>415.74009999999998</v>
      </c>
      <c r="F1335" s="74">
        <v>354.93896999999998</v>
      </c>
      <c r="G1335" s="71"/>
      <c r="H1335" s="74">
        <v>478.51251999999999</v>
      </c>
      <c r="I1335" s="70"/>
      <c r="J1335" s="84">
        <v>0</v>
      </c>
      <c r="K1335" s="214"/>
      <c r="L1335" s="214"/>
      <c r="M1335" s="190"/>
      <c r="N1335" s="205"/>
      <c r="O1335" s="190"/>
      <c r="P1335" s="190"/>
    </row>
    <row r="1336" spans="1:16" ht="15" customHeight="1" x14ac:dyDescent="0.25">
      <c r="A1336" s="72" t="s">
        <v>1151</v>
      </c>
      <c r="B1336" s="64" t="s">
        <v>55</v>
      </c>
      <c r="C1336" s="75">
        <v>2082.7767699999999</v>
      </c>
      <c r="D1336" s="83"/>
      <c r="E1336" s="74">
        <v>1466.73848</v>
      </c>
      <c r="F1336" s="74">
        <v>1307.7954299999999</v>
      </c>
      <c r="G1336" s="71"/>
      <c r="H1336" s="74">
        <v>2241.71994</v>
      </c>
      <c r="I1336" s="70"/>
      <c r="J1336" s="84">
        <v>0</v>
      </c>
      <c r="K1336" s="214"/>
      <c r="L1336" s="214"/>
      <c r="M1336" s="190"/>
      <c r="N1336" s="190"/>
      <c r="O1336" s="190"/>
      <c r="P1336" s="190"/>
    </row>
    <row r="1337" spans="1:16" ht="15" customHeight="1" x14ac:dyDescent="0.25">
      <c r="A1337" s="72" t="s">
        <v>3385</v>
      </c>
      <c r="B1337" s="64" t="s">
        <v>55</v>
      </c>
      <c r="C1337" s="75">
        <v>117.91775</v>
      </c>
      <c r="D1337" s="83"/>
      <c r="E1337" s="74">
        <v>630.39599999999996</v>
      </c>
      <c r="F1337" s="74">
        <v>354.56740000000002</v>
      </c>
      <c r="G1337" s="71"/>
      <c r="H1337" s="74">
        <v>390.29034999999999</v>
      </c>
      <c r="I1337" s="70"/>
      <c r="J1337" s="84">
        <v>0</v>
      </c>
      <c r="K1337" s="214"/>
      <c r="L1337" s="214"/>
      <c r="M1337" s="190"/>
      <c r="N1337" s="124"/>
      <c r="O1337" s="190"/>
      <c r="P1337" s="190"/>
    </row>
    <row r="1338" spans="1:16" ht="15" customHeight="1" x14ac:dyDescent="0.25">
      <c r="A1338" s="72" t="s">
        <v>3386</v>
      </c>
      <c r="B1338" s="64" t="s">
        <v>55</v>
      </c>
      <c r="C1338" s="75">
        <v>960.59997999999996</v>
      </c>
      <c r="D1338" s="83"/>
      <c r="E1338" s="74">
        <v>1132.5825</v>
      </c>
      <c r="F1338" s="74">
        <v>888.18657999999994</v>
      </c>
      <c r="G1338" s="71"/>
      <c r="H1338" s="74">
        <v>1206.56477</v>
      </c>
      <c r="I1338" s="70"/>
      <c r="J1338" s="84">
        <v>0</v>
      </c>
      <c r="K1338" s="214"/>
      <c r="L1338" s="214"/>
      <c r="M1338" s="190"/>
      <c r="N1338" s="205"/>
      <c r="O1338" s="190"/>
      <c r="P1338" s="190"/>
    </row>
    <row r="1339" spans="1:16" ht="15" customHeight="1" x14ac:dyDescent="0.25">
      <c r="A1339" s="72" t="s">
        <v>3387</v>
      </c>
      <c r="B1339" s="64" t="s">
        <v>55</v>
      </c>
      <c r="C1339" s="75">
        <v>197.53292000000002</v>
      </c>
      <c r="D1339" s="83"/>
      <c r="E1339" s="74">
        <v>396.58022</v>
      </c>
      <c r="F1339" s="74">
        <v>369.27814000000001</v>
      </c>
      <c r="G1339" s="71"/>
      <c r="H1339" s="74">
        <v>224.83500000000001</v>
      </c>
      <c r="I1339" s="70"/>
      <c r="J1339" s="84">
        <v>0</v>
      </c>
      <c r="K1339" s="214"/>
      <c r="L1339" s="214"/>
      <c r="M1339" s="190"/>
      <c r="N1339" s="190"/>
      <c r="O1339" s="190"/>
      <c r="P1339" s="190"/>
    </row>
    <row r="1340" spans="1:16" ht="15" customHeight="1" x14ac:dyDescent="0.25">
      <c r="A1340" s="72" t="s">
        <v>3388</v>
      </c>
      <c r="B1340" s="64" t="s">
        <v>55</v>
      </c>
      <c r="C1340" s="75">
        <v>312.96436</v>
      </c>
      <c r="D1340" s="83"/>
      <c r="E1340" s="74">
        <v>360.05234999999999</v>
      </c>
      <c r="F1340" s="74">
        <v>337.84771999999998</v>
      </c>
      <c r="G1340" s="71"/>
      <c r="H1340" s="74">
        <v>335.08623999999998</v>
      </c>
      <c r="I1340" s="70"/>
      <c r="J1340" s="84">
        <v>0</v>
      </c>
      <c r="K1340" s="214"/>
      <c r="L1340" s="214"/>
      <c r="M1340" s="190"/>
      <c r="N1340" s="190"/>
      <c r="O1340" s="190"/>
      <c r="P1340" s="190"/>
    </row>
    <row r="1341" spans="1:16" ht="15" customHeight="1" x14ac:dyDescent="0.25">
      <c r="A1341" s="72" t="s">
        <v>1152</v>
      </c>
      <c r="B1341" s="64" t="s">
        <v>55</v>
      </c>
      <c r="C1341" s="75">
        <v>277.30374999999998</v>
      </c>
      <c r="D1341" s="83"/>
      <c r="E1341" s="74">
        <v>286.70582999999999</v>
      </c>
      <c r="F1341" s="74">
        <v>218.15848</v>
      </c>
      <c r="G1341" s="71"/>
      <c r="H1341" s="74">
        <v>349.66614000000004</v>
      </c>
      <c r="I1341" s="70"/>
      <c r="J1341" s="84">
        <v>0</v>
      </c>
      <c r="K1341" s="214"/>
      <c r="L1341" s="214"/>
      <c r="M1341" s="190"/>
      <c r="N1341" s="190"/>
      <c r="O1341" s="190"/>
      <c r="P1341" s="190"/>
    </row>
    <row r="1342" spans="1:16" ht="15" customHeight="1" x14ac:dyDescent="0.25">
      <c r="A1342" s="72" t="s">
        <v>3389</v>
      </c>
      <c r="B1342" s="64" t="s">
        <v>55</v>
      </c>
      <c r="C1342" s="75">
        <v>252.16207</v>
      </c>
      <c r="D1342" s="83"/>
      <c r="E1342" s="74">
        <v>342.44459999999998</v>
      </c>
      <c r="F1342" s="74">
        <v>306.40818999999999</v>
      </c>
      <c r="G1342" s="71"/>
      <c r="H1342" s="74">
        <v>288.20434999999998</v>
      </c>
      <c r="I1342" s="70"/>
      <c r="J1342" s="84">
        <v>0</v>
      </c>
      <c r="K1342" s="214"/>
      <c r="L1342" s="214"/>
      <c r="M1342" s="190"/>
      <c r="N1342" s="205"/>
      <c r="O1342" s="190"/>
      <c r="P1342" s="190"/>
    </row>
    <row r="1343" spans="1:16" ht="15" customHeight="1" x14ac:dyDescent="0.25">
      <c r="A1343" s="72" t="s">
        <v>3390</v>
      </c>
      <c r="B1343" s="64" t="s">
        <v>55</v>
      </c>
      <c r="C1343" s="75">
        <v>397.22568999999999</v>
      </c>
      <c r="D1343" s="83"/>
      <c r="E1343" s="74">
        <v>370.87200000000001</v>
      </c>
      <c r="F1343" s="74">
        <v>359.32965999999999</v>
      </c>
      <c r="G1343" s="71"/>
      <c r="H1343" s="74">
        <v>408.13928000000004</v>
      </c>
      <c r="I1343" s="70"/>
      <c r="J1343" s="84">
        <v>0</v>
      </c>
      <c r="K1343" s="214"/>
      <c r="L1343" s="214"/>
      <c r="M1343" s="190"/>
      <c r="N1343" s="124"/>
      <c r="O1343" s="190"/>
      <c r="P1343" s="190"/>
    </row>
    <row r="1344" spans="1:16" ht="15" customHeight="1" x14ac:dyDescent="0.25">
      <c r="A1344" s="72" t="s">
        <v>1153</v>
      </c>
      <c r="B1344" s="64" t="s">
        <v>55</v>
      </c>
      <c r="C1344" s="75">
        <v>226.86108999999999</v>
      </c>
      <c r="D1344" s="83"/>
      <c r="E1344" s="74">
        <v>274.43774999999999</v>
      </c>
      <c r="F1344" s="74">
        <v>208.85762</v>
      </c>
      <c r="G1344" s="71"/>
      <c r="H1344" s="74">
        <v>292.44121999999999</v>
      </c>
      <c r="I1344" s="70"/>
      <c r="J1344" s="84">
        <v>0</v>
      </c>
      <c r="K1344" s="214"/>
      <c r="L1344" s="214"/>
      <c r="M1344" s="190"/>
      <c r="N1344" s="190"/>
      <c r="O1344" s="190"/>
      <c r="P1344" s="190"/>
    </row>
    <row r="1345" spans="1:16" ht="15" customHeight="1" x14ac:dyDescent="0.25">
      <c r="A1345" s="72" t="s">
        <v>1154</v>
      </c>
      <c r="B1345" s="64" t="s">
        <v>55</v>
      </c>
      <c r="C1345" s="75">
        <v>439.56200999999999</v>
      </c>
      <c r="D1345" s="83"/>
      <c r="E1345" s="74">
        <v>334.56599999999997</v>
      </c>
      <c r="F1345" s="74">
        <v>226.16341</v>
      </c>
      <c r="G1345" s="71"/>
      <c r="H1345" s="74">
        <v>547.96460000000002</v>
      </c>
      <c r="I1345" s="70"/>
      <c r="J1345" s="84">
        <v>0</v>
      </c>
      <c r="K1345" s="214"/>
      <c r="L1345" s="214"/>
      <c r="M1345" s="190"/>
      <c r="N1345" s="124"/>
      <c r="O1345" s="190"/>
      <c r="P1345" s="190"/>
    </row>
    <row r="1346" spans="1:16" ht="15" customHeight="1" x14ac:dyDescent="0.25">
      <c r="A1346" s="72" t="s">
        <v>3391</v>
      </c>
      <c r="B1346" s="64" t="s">
        <v>55</v>
      </c>
      <c r="C1346" s="75">
        <v>270.38463000000002</v>
      </c>
      <c r="D1346" s="83"/>
      <c r="E1346" s="74">
        <v>253.37820000000002</v>
      </c>
      <c r="F1346" s="74">
        <v>189.63479000000001</v>
      </c>
      <c r="G1346" s="71"/>
      <c r="H1346" s="74">
        <v>334.12804</v>
      </c>
      <c r="I1346" s="70"/>
      <c r="J1346" s="84">
        <v>0</v>
      </c>
      <c r="K1346" s="214"/>
      <c r="L1346" s="214"/>
      <c r="M1346" s="190"/>
      <c r="N1346" s="205"/>
      <c r="O1346" s="190"/>
      <c r="P1346" s="190"/>
    </row>
    <row r="1347" spans="1:16" ht="15" customHeight="1" x14ac:dyDescent="0.25">
      <c r="A1347" s="72" t="s">
        <v>1155</v>
      </c>
      <c r="B1347" s="64" t="s">
        <v>55</v>
      </c>
      <c r="C1347" s="75">
        <v>61.65513</v>
      </c>
      <c r="D1347" s="83"/>
      <c r="E1347" s="74">
        <v>39.841269999999994</v>
      </c>
      <c r="F1347" s="74">
        <v>9.7511299999999999</v>
      </c>
      <c r="G1347" s="71"/>
      <c r="H1347" s="74">
        <v>91.745270000000005</v>
      </c>
      <c r="I1347" s="70"/>
      <c r="J1347" s="84">
        <v>0</v>
      </c>
      <c r="K1347" s="214"/>
      <c r="L1347" s="214"/>
      <c r="M1347" s="190"/>
      <c r="N1347" s="190"/>
      <c r="O1347" s="190"/>
      <c r="P1347" s="190"/>
    </row>
    <row r="1348" spans="1:16" ht="15" customHeight="1" x14ac:dyDescent="0.25">
      <c r="A1348" s="72" t="s">
        <v>1156</v>
      </c>
      <c r="B1348" s="64" t="s">
        <v>55</v>
      </c>
      <c r="C1348" s="75">
        <v>62.824559999999998</v>
      </c>
      <c r="D1348" s="83"/>
      <c r="E1348" s="74">
        <v>132.36951000000002</v>
      </c>
      <c r="F1348" s="74">
        <v>101.31225999999999</v>
      </c>
      <c r="G1348" s="71"/>
      <c r="H1348" s="74">
        <v>82.869710000000012</v>
      </c>
      <c r="I1348" s="70"/>
      <c r="J1348" s="84">
        <v>0</v>
      </c>
      <c r="K1348" s="214"/>
      <c r="L1348" s="214"/>
      <c r="M1348" s="190"/>
      <c r="N1348" s="190"/>
      <c r="O1348" s="190"/>
      <c r="P1348" s="190"/>
    </row>
    <row r="1349" spans="1:16" ht="15" customHeight="1" x14ac:dyDescent="0.25">
      <c r="A1349" s="72" t="s">
        <v>1157</v>
      </c>
      <c r="B1349" s="64" t="s">
        <v>55</v>
      </c>
      <c r="C1349" s="75">
        <v>351.78202000000005</v>
      </c>
      <c r="D1349" s="83"/>
      <c r="E1349" s="74">
        <v>490.42349000000002</v>
      </c>
      <c r="F1349" s="74">
        <v>401.00463999999999</v>
      </c>
      <c r="G1349" s="71"/>
      <c r="H1349" s="74">
        <v>428.42282</v>
      </c>
      <c r="I1349" s="70"/>
      <c r="J1349" s="84">
        <v>0</v>
      </c>
      <c r="K1349" s="214"/>
      <c r="L1349" s="214"/>
      <c r="M1349" s="190"/>
      <c r="N1349" s="190"/>
      <c r="O1349" s="190"/>
      <c r="P1349" s="190"/>
    </row>
    <row r="1350" spans="1:16" ht="15" customHeight="1" x14ac:dyDescent="0.25">
      <c r="A1350" s="72" t="s">
        <v>1158</v>
      </c>
      <c r="B1350" s="64" t="s">
        <v>55</v>
      </c>
      <c r="C1350" s="75">
        <v>255.75698</v>
      </c>
      <c r="D1350" s="83"/>
      <c r="E1350" s="74">
        <v>416.57528000000002</v>
      </c>
      <c r="F1350" s="74">
        <v>308.05940000000004</v>
      </c>
      <c r="G1350" s="71"/>
      <c r="H1350" s="74">
        <v>364.52785999999998</v>
      </c>
      <c r="I1350" s="70"/>
      <c r="J1350" s="84">
        <v>0</v>
      </c>
      <c r="K1350" s="214"/>
      <c r="L1350" s="214"/>
      <c r="M1350" s="190"/>
      <c r="N1350" s="190"/>
      <c r="O1350" s="190"/>
      <c r="P1350" s="190"/>
    </row>
    <row r="1351" spans="1:16" ht="15" customHeight="1" x14ac:dyDescent="0.25">
      <c r="A1351" s="72" t="s">
        <v>1159</v>
      </c>
      <c r="B1351" s="64" t="s">
        <v>55</v>
      </c>
      <c r="C1351" s="75">
        <v>254.31404000000001</v>
      </c>
      <c r="D1351" s="83"/>
      <c r="E1351" s="74">
        <v>346.40206999999998</v>
      </c>
      <c r="F1351" s="74">
        <v>252.03207</v>
      </c>
      <c r="G1351" s="71"/>
      <c r="H1351" s="74">
        <v>349.47778999999997</v>
      </c>
      <c r="I1351" s="70"/>
      <c r="J1351" s="84">
        <v>0</v>
      </c>
      <c r="K1351" s="214"/>
      <c r="L1351" s="214"/>
      <c r="M1351" s="190"/>
      <c r="N1351" s="190"/>
      <c r="O1351" s="190"/>
      <c r="P1351" s="190"/>
    </row>
    <row r="1352" spans="1:16" ht="15" customHeight="1" x14ac:dyDescent="0.25">
      <c r="A1352" s="72" t="s">
        <v>1160</v>
      </c>
      <c r="B1352" s="64" t="s">
        <v>55</v>
      </c>
      <c r="C1352" s="75">
        <v>616.29446999999993</v>
      </c>
      <c r="D1352" s="83"/>
      <c r="E1352" s="74">
        <v>363.36480999999998</v>
      </c>
      <c r="F1352" s="74">
        <v>265.10978999999998</v>
      </c>
      <c r="G1352" s="71"/>
      <c r="H1352" s="74">
        <v>715.2559399999999</v>
      </c>
      <c r="I1352" s="70"/>
      <c r="J1352" s="84">
        <v>0</v>
      </c>
      <c r="K1352" s="214"/>
      <c r="L1352" s="214"/>
      <c r="M1352" s="190"/>
      <c r="N1352" s="190"/>
      <c r="O1352" s="190"/>
      <c r="P1352" s="190"/>
    </row>
    <row r="1353" spans="1:16" ht="15" customHeight="1" x14ac:dyDescent="0.25">
      <c r="A1353" s="72" t="s">
        <v>3392</v>
      </c>
      <c r="B1353" s="64" t="s">
        <v>55</v>
      </c>
      <c r="C1353" s="75">
        <v>220.00505999999999</v>
      </c>
      <c r="D1353" s="83"/>
      <c r="E1353" s="74">
        <v>348.20249999999999</v>
      </c>
      <c r="F1353" s="74">
        <v>316.41687000000002</v>
      </c>
      <c r="G1353" s="71"/>
      <c r="H1353" s="74">
        <v>251.43859</v>
      </c>
      <c r="I1353" s="70"/>
      <c r="J1353" s="84">
        <v>0</v>
      </c>
      <c r="K1353" s="214"/>
      <c r="L1353" s="214"/>
      <c r="M1353" s="190"/>
      <c r="N1353" s="205"/>
      <c r="O1353" s="190"/>
      <c r="P1353" s="190"/>
    </row>
    <row r="1354" spans="1:16" ht="15" customHeight="1" x14ac:dyDescent="0.25">
      <c r="A1354" s="72" t="s">
        <v>1161</v>
      </c>
      <c r="B1354" s="64" t="s">
        <v>55</v>
      </c>
      <c r="C1354" s="75">
        <v>92.62939999999999</v>
      </c>
      <c r="D1354" s="83"/>
      <c r="E1354" s="74">
        <v>124.98833999999999</v>
      </c>
      <c r="F1354" s="74">
        <v>79.082509999999999</v>
      </c>
      <c r="G1354" s="71"/>
      <c r="H1354" s="74">
        <v>138.81153</v>
      </c>
      <c r="I1354" s="70"/>
      <c r="J1354" s="84">
        <v>0</v>
      </c>
      <c r="K1354" s="214"/>
      <c r="L1354" s="214"/>
      <c r="M1354" s="190"/>
      <c r="N1354" s="190"/>
      <c r="O1354" s="190"/>
      <c r="P1354" s="190"/>
    </row>
    <row r="1355" spans="1:16" ht="15" customHeight="1" x14ac:dyDescent="0.25">
      <c r="A1355" s="72" t="s">
        <v>3393</v>
      </c>
      <c r="B1355" s="64" t="s">
        <v>55</v>
      </c>
      <c r="C1355" s="75">
        <v>115.55512</v>
      </c>
      <c r="D1355" s="83"/>
      <c r="E1355" s="74">
        <v>106.947</v>
      </c>
      <c r="F1355" s="74">
        <v>86.953369999999993</v>
      </c>
      <c r="G1355" s="71"/>
      <c r="H1355" s="74">
        <v>135.54875000000001</v>
      </c>
      <c r="I1355" s="70"/>
      <c r="J1355" s="84">
        <v>0</v>
      </c>
      <c r="K1355" s="214"/>
      <c r="L1355" s="214"/>
      <c r="M1355" s="190"/>
      <c r="N1355" s="124"/>
      <c r="O1355" s="190"/>
      <c r="P1355" s="190"/>
    </row>
    <row r="1356" spans="1:16" ht="15" customHeight="1" x14ac:dyDescent="0.25">
      <c r="A1356" s="72" t="s">
        <v>1162</v>
      </c>
      <c r="B1356" s="64" t="s">
        <v>55</v>
      </c>
      <c r="C1356" s="75">
        <v>309.89552000000003</v>
      </c>
      <c r="D1356" s="83"/>
      <c r="E1356" s="74">
        <v>830.0808199999999</v>
      </c>
      <c r="F1356" s="74">
        <v>780.69253000000003</v>
      </c>
      <c r="G1356" s="71"/>
      <c r="H1356" s="74">
        <v>342.79861</v>
      </c>
      <c r="I1356" s="70"/>
      <c r="J1356" s="84">
        <v>0</v>
      </c>
      <c r="K1356" s="214"/>
      <c r="L1356" s="214"/>
      <c r="M1356" s="190"/>
      <c r="N1356" s="190"/>
      <c r="O1356" s="190"/>
      <c r="P1356" s="190"/>
    </row>
    <row r="1357" spans="1:16" ht="15" customHeight="1" x14ac:dyDescent="0.25">
      <c r="A1357" s="72" t="s">
        <v>1163</v>
      </c>
      <c r="B1357" s="64" t="s">
        <v>55</v>
      </c>
      <c r="C1357" s="75">
        <v>142.27279000000001</v>
      </c>
      <c r="D1357" s="83"/>
      <c r="E1357" s="74">
        <v>192.65600000000001</v>
      </c>
      <c r="F1357" s="74">
        <v>121.09137</v>
      </c>
      <c r="G1357" s="71"/>
      <c r="H1357" s="74">
        <v>213.83742000000001</v>
      </c>
      <c r="I1357" s="70"/>
      <c r="J1357" s="84">
        <v>0</v>
      </c>
      <c r="K1357" s="214"/>
      <c r="L1357" s="214"/>
      <c r="M1357" s="190"/>
      <c r="N1357" s="124"/>
      <c r="O1357" s="190"/>
      <c r="P1357" s="190"/>
    </row>
    <row r="1358" spans="1:16" ht="15" customHeight="1" x14ac:dyDescent="0.25">
      <c r="A1358" s="72" t="s">
        <v>1164</v>
      </c>
      <c r="B1358" s="64" t="s">
        <v>55</v>
      </c>
      <c r="C1358" s="75">
        <v>34.476199999999999</v>
      </c>
      <c r="D1358" s="83"/>
      <c r="E1358" s="74">
        <v>113.56588000000001</v>
      </c>
      <c r="F1358" s="74">
        <v>94.485900000000001</v>
      </c>
      <c r="G1358" s="71"/>
      <c r="H1358" s="74">
        <v>53.556179999999998</v>
      </c>
      <c r="I1358" s="70"/>
      <c r="J1358" s="84">
        <v>0</v>
      </c>
      <c r="K1358" s="214"/>
      <c r="L1358" s="214"/>
      <c r="M1358" s="190"/>
      <c r="N1358" s="190"/>
      <c r="O1358" s="190"/>
      <c r="P1358" s="190"/>
    </row>
    <row r="1359" spans="1:16" ht="15" customHeight="1" x14ac:dyDescent="0.25">
      <c r="A1359" s="72" t="s">
        <v>1165</v>
      </c>
      <c r="B1359" s="64" t="s">
        <v>55</v>
      </c>
      <c r="C1359" s="75">
        <v>66.787199999999999</v>
      </c>
      <c r="D1359" s="83"/>
      <c r="E1359" s="74">
        <v>81.368690000000001</v>
      </c>
      <c r="F1359" s="74">
        <v>52.57705</v>
      </c>
      <c r="G1359" s="71"/>
      <c r="H1359" s="74">
        <v>95.57884</v>
      </c>
      <c r="I1359" s="70"/>
      <c r="J1359" s="84">
        <v>0</v>
      </c>
      <c r="K1359" s="214"/>
      <c r="L1359" s="214"/>
      <c r="M1359" s="190"/>
      <c r="N1359" s="190"/>
      <c r="O1359" s="190"/>
      <c r="P1359" s="190"/>
    </row>
    <row r="1360" spans="1:16" ht="15" customHeight="1" x14ac:dyDescent="0.25">
      <c r="A1360" s="72" t="s">
        <v>1166</v>
      </c>
      <c r="B1360" s="64" t="s">
        <v>55</v>
      </c>
      <c r="C1360" s="75">
        <v>265.18608</v>
      </c>
      <c r="D1360" s="83"/>
      <c r="E1360" s="74">
        <v>578.66696000000002</v>
      </c>
      <c r="F1360" s="74">
        <v>490.04346000000004</v>
      </c>
      <c r="G1360" s="71"/>
      <c r="H1360" s="74">
        <v>353.80958000000004</v>
      </c>
      <c r="I1360" s="70"/>
      <c r="J1360" s="84">
        <v>0</v>
      </c>
      <c r="K1360" s="214"/>
      <c r="L1360" s="214"/>
      <c r="M1360" s="190"/>
      <c r="N1360" s="190"/>
      <c r="O1360" s="190"/>
      <c r="P1360" s="190"/>
    </row>
    <row r="1361" spans="1:16" ht="15" customHeight="1" x14ac:dyDescent="0.25">
      <c r="A1361" s="72" t="s">
        <v>1167</v>
      </c>
      <c r="B1361" s="64" t="s">
        <v>55</v>
      </c>
      <c r="C1361" s="75">
        <v>303.40565000000004</v>
      </c>
      <c r="D1361" s="83"/>
      <c r="E1361" s="74">
        <v>583.98572000000001</v>
      </c>
      <c r="F1361" s="74">
        <v>496.81822999999997</v>
      </c>
      <c r="G1361" s="71"/>
      <c r="H1361" s="74">
        <v>391.08464000000004</v>
      </c>
      <c r="I1361" s="70"/>
      <c r="J1361" s="84">
        <v>0</v>
      </c>
      <c r="K1361" s="214"/>
      <c r="L1361" s="214"/>
      <c r="M1361" s="190"/>
      <c r="N1361" s="190"/>
      <c r="O1361" s="190"/>
      <c r="P1361" s="190"/>
    </row>
    <row r="1362" spans="1:16" ht="15" customHeight="1" x14ac:dyDescent="0.25">
      <c r="A1362" s="72" t="s">
        <v>1168</v>
      </c>
      <c r="B1362" s="64" t="s">
        <v>55</v>
      </c>
      <c r="C1362" s="75">
        <v>252.80768</v>
      </c>
      <c r="D1362" s="83"/>
      <c r="E1362" s="74">
        <v>665.34655000000009</v>
      </c>
      <c r="F1362" s="74">
        <v>572.25072</v>
      </c>
      <c r="G1362" s="71"/>
      <c r="H1362" s="74">
        <v>353.45681000000002</v>
      </c>
      <c r="I1362" s="70"/>
      <c r="J1362" s="84">
        <v>0</v>
      </c>
      <c r="K1362" s="214"/>
      <c r="L1362" s="214"/>
      <c r="M1362" s="190"/>
      <c r="N1362" s="190"/>
      <c r="O1362" s="190"/>
      <c r="P1362" s="190"/>
    </row>
    <row r="1363" spans="1:16" ht="15" customHeight="1" x14ac:dyDescent="0.25">
      <c r="A1363" s="72" t="s">
        <v>1169</v>
      </c>
      <c r="B1363" s="64" t="s">
        <v>55</v>
      </c>
      <c r="C1363" s="75">
        <v>77.525350000000003</v>
      </c>
      <c r="D1363" s="83"/>
      <c r="E1363" s="74">
        <v>40.251460000000002</v>
      </c>
      <c r="F1363" s="74">
        <v>14.30006</v>
      </c>
      <c r="G1363" s="71"/>
      <c r="H1363" s="74">
        <v>103.47675</v>
      </c>
      <c r="I1363" s="70"/>
      <c r="J1363" s="84">
        <v>0</v>
      </c>
      <c r="K1363" s="214"/>
      <c r="L1363" s="214"/>
      <c r="M1363" s="190"/>
      <c r="N1363" s="190"/>
      <c r="O1363" s="190"/>
      <c r="P1363" s="190"/>
    </row>
    <row r="1364" spans="1:16" ht="15" customHeight="1" x14ac:dyDescent="0.25">
      <c r="A1364" s="72" t="s">
        <v>1170</v>
      </c>
      <c r="B1364" s="64" t="s">
        <v>55</v>
      </c>
      <c r="C1364" s="75">
        <v>32.66545</v>
      </c>
      <c r="D1364" s="83"/>
      <c r="E1364" s="74">
        <v>18.055889999999998</v>
      </c>
      <c r="F1364" s="74">
        <v>8.5423500000000008</v>
      </c>
      <c r="G1364" s="71"/>
      <c r="H1364" s="74">
        <v>25.463830000000002</v>
      </c>
      <c r="I1364" s="70"/>
      <c r="J1364" s="84">
        <v>0</v>
      </c>
      <c r="K1364" s="214"/>
      <c r="L1364" s="214"/>
      <c r="M1364" s="190"/>
      <c r="N1364" s="190"/>
      <c r="O1364" s="190"/>
      <c r="P1364" s="190"/>
    </row>
    <row r="1365" spans="1:16" ht="15" customHeight="1" x14ac:dyDescent="0.25">
      <c r="A1365" s="72" t="s">
        <v>1171</v>
      </c>
      <c r="B1365" s="64" t="s">
        <v>55</v>
      </c>
      <c r="C1365" s="75">
        <v>36.909129999999998</v>
      </c>
      <c r="D1365" s="83"/>
      <c r="E1365" s="74">
        <v>52.088349999999998</v>
      </c>
      <c r="F1365" s="74">
        <v>36.477599999999995</v>
      </c>
      <c r="G1365" s="71"/>
      <c r="H1365" s="74">
        <v>52.519880000000001</v>
      </c>
      <c r="I1365" s="70"/>
      <c r="J1365" s="84">
        <v>0</v>
      </c>
      <c r="K1365" s="214"/>
      <c r="L1365" s="214"/>
      <c r="M1365" s="190"/>
      <c r="N1365" s="190"/>
      <c r="O1365" s="190"/>
      <c r="P1365" s="190"/>
    </row>
    <row r="1366" spans="1:16" ht="15" customHeight="1" x14ac:dyDescent="0.25">
      <c r="A1366" s="72" t="s">
        <v>1172</v>
      </c>
      <c r="B1366" s="64" t="s">
        <v>55</v>
      </c>
      <c r="C1366" s="75">
        <v>3.16045</v>
      </c>
      <c r="D1366" s="83"/>
      <c r="E1366" s="74">
        <v>31.93281</v>
      </c>
      <c r="F1366" s="74">
        <v>24.406220000000001</v>
      </c>
      <c r="G1366" s="71"/>
      <c r="H1366" s="74">
        <v>10.687040000000001</v>
      </c>
      <c r="I1366" s="70"/>
      <c r="J1366" s="84">
        <v>0</v>
      </c>
      <c r="K1366" s="214"/>
      <c r="L1366" s="214"/>
      <c r="M1366" s="190"/>
      <c r="N1366" s="190"/>
      <c r="O1366" s="190"/>
      <c r="P1366" s="190"/>
    </row>
    <row r="1367" spans="1:16" ht="15" customHeight="1" x14ac:dyDescent="0.25">
      <c r="A1367" s="72" t="s">
        <v>1173</v>
      </c>
      <c r="B1367" s="64" t="s">
        <v>55</v>
      </c>
      <c r="C1367" s="75">
        <v>31.8947</v>
      </c>
      <c r="D1367" s="83"/>
      <c r="E1367" s="74">
        <v>40.810410000000005</v>
      </c>
      <c r="F1367" s="74">
        <v>27.228930000000002</v>
      </c>
      <c r="G1367" s="71"/>
      <c r="H1367" s="74">
        <v>45.476179999999999</v>
      </c>
      <c r="I1367" s="70"/>
      <c r="J1367" s="84">
        <v>0</v>
      </c>
      <c r="K1367" s="214"/>
      <c r="L1367" s="214"/>
      <c r="M1367" s="190"/>
      <c r="N1367" s="190"/>
      <c r="O1367" s="190"/>
      <c r="P1367" s="190"/>
    </row>
    <row r="1368" spans="1:16" ht="15" customHeight="1" x14ac:dyDescent="0.25">
      <c r="A1368" s="72" t="s">
        <v>3394</v>
      </c>
      <c r="B1368" s="64" t="s">
        <v>55</v>
      </c>
      <c r="C1368" s="75">
        <v>294.41014000000001</v>
      </c>
      <c r="D1368" s="83"/>
      <c r="E1368" s="74">
        <v>497.29079999999999</v>
      </c>
      <c r="F1368" s="74">
        <v>501.81559000000004</v>
      </c>
      <c r="G1368" s="71"/>
      <c r="H1368" s="74">
        <v>289.88534999999996</v>
      </c>
      <c r="I1368" s="70"/>
      <c r="J1368" s="84">
        <v>0</v>
      </c>
      <c r="K1368" s="214"/>
      <c r="L1368" s="214"/>
      <c r="M1368" s="190"/>
      <c r="N1368" s="205"/>
      <c r="O1368" s="190"/>
      <c r="P1368" s="190"/>
    </row>
    <row r="1369" spans="1:16" ht="15" customHeight="1" x14ac:dyDescent="0.25">
      <c r="A1369" s="72" t="s">
        <v>3395</v>
      </c>
      <c r="B1369" s="64" t="s">
        <v>55</v>
      </c>
      <c r="C1369" s="75">
        <v>480.41058000000004</v>
      </c>
      <c r="D1369" s="83"/>
      <c r="E1369" s="74">
        <v>760.86900000000003</v>
      </c>
      <c r="F1369" s="74">
        <v>744.23195999999996</v>
      </c>
      <c r="G1369" s="71"/>
      <c r="H1369" s="74">
        <v>497.04761999999999</v>
      </c>
      <c r="I1369" s="70"/>
      <c r="J1369" s="84">
        <v>0</v>
      </c>
      <c r="K1369" s="214"/>
      <c r="L1369" s="214"/>
      <c r="M1369" s="190"/>
      <c r="N1369" s="124"/>
      <c r="O1369" s="190"/>
      <c r="P1369" s="190"/>
    </row>
    <row r="1370" spans="1:16" ht="15" customHeight="1" x14ac:dyDescent="0.25">
      <c r="A1370" s="72" t="s">
        <v>1174</v>
      </c>
      <c r="B1370" s="64" t="s">
        <v>55</v>
      </c>
      <c r="C1370" s="75">
        <v>247.53979999999999</v>
      </c>
      <c r="D1370" s="83"/>
      <c r="E1370" s="74">
        <v>587.59430000000009</v>
      </c>
      <c r="F1370" s="74">
        <v>518.63022000000001</v>
      </c>
      <c r="G1370" s="71"/>
      <c r="H1370" s="74">
        <v>316.23687999999999</v>
      </c>
      <c r="I1370" s="70"/>
      <c r="J1370" s="84">
        <v>0</v>
      </c>
      <c r="K1370" s="214"/>
      <c r="L1370" s="214"/>
      <c r="M1370" s="190"/>
      <c r="N1370" s="205"/>
      <c r="O1370" s="190"/>
      <c r="P1370" s="190"/>
    </row>
    <row r="1371" spans="1:16" ht="15" customHeight="1" x14ac:dyDescent="0.25">
      <c r="A1371" s="72" t="s">
        <v>1175</v>
      </c>
      <c r="B1371" s="64" t="s">
        <v>55</v>
      </c>
      <c r="C1371" s="75">
        <v>74.568799999999996</v>
      </c>
      <c r="D1371" s="83"/>
      <c r="E1371" s="74">
        <v>217.44204999999999</v>
      </c>
      <c r="F1371" s="74">
        <v>191.84787</v>
      </c>
      <c r="G1371" s="71"/>
      <c r="H1371" s="74">
        <v>98.400179999999992</v>
      </c>
      <c r="I1371" s="70"/>
      <c r="J1371" s="84">
        <v>0</v>
      </c>
      <c r="K1371" s="214"/>
      <c r="L1371" s="214"/>
      <c r="M1371" s="190"/>
      <c r="N1371" s="190"/>
      <c r="O1371" s="190"/>
      <c r="P1371" s="190"/>
    </row>
    <row r="1372" spans="1:16" ht="15" customHeight="1" x14ac:dyDescent="0.25">
      <c r="A1372" s="72" t="s">
        <v>1176</v>
      </c>
      <c r="B1372" s="64" t="s">
        <v>55</v>
      </c>
      <c r="C1372" s="75">
        <v>266.88319999999999</v>
      </c>
      <c r="D1372" s="83"/>
      <c r="E1372" s="74">
        <v>164.60585</v>
      </c>
      <c r="F1372" s="74">
        <v>86.752279999999999</v>
      </c>
      <c r="G1372" s="71"/>
      <c r="H1372" s="74">
        <v>344.73677000000004</v>
      </c>
      <c r="I1372" s="70"/>
      <c r="J1372" s="84">
        <v>0</v>
      </c>
      <c r="K1372" s="214"/>
      <c r="L1372" s="214"/>
      <c r="M1372" s="190"/>
      <c r="N1372" s="190"/>
      <c r="O1372" s="190"/>
      <c r="P1372" s="190"/>
    </row>
    <row r="1373" spans="1:16" ht="15" customHeight="1" x14ac:dyDescent="0.25">
      <c r="A1373" s="72" t="s">
        <v>1177</v>
      </c>
      <c r="B1373" s="64" t="s">
        <v>55</v>
      </c>
      <c r="C1373" s="75">
        <v>237.55149</v>
      </c>
      <c r="D1373" s="83"/>
      <c r="E1373" s="74">
        <v>477.41525000000001</v>
      </c>
      <c r="F1373" s="74">
        <v>381.91288000000003</v>
      </c>
      <c r="G1373" s="71"/>
      <c r="H1373" s="74">
        <v>332.79386</v>
      </c>
      <c r="I1373" s="70"/>
      <c r="J1373" s="84">
        <v>0</v>
      </c>
      <c r="K1373" s="214"/>
      <c r="L1373" s="214"/>
      <c r="M1373" s="190"/>
      <c r="N1373" s="190"/>
      <c r="O1373" s="190"/>
      <c r="P1373" s="190"/>
    </row>
    <row r="1374" spans="1:16" ht="15" customHeight="1" x14ac:dyDescent="0.25">
      <c r="A1374" s="72" t="s">
        <v>1178</v>
      </c>
      <c r="B1374" s="64" t="s">
        <v>55</v>
      </c>
      <c r="C1374" s="75">
        <v>123.76613999999999</v>
      </c>
      <c r="D1374" s="83"/>
      <c r="E1374" s="74">
        <v>125.80455000000001</v>
      </c>
      <c r="F1374" s="74">
        <v>101.29228999999999</v>
      </c>
      <c r="G1374" s="71"/>
      <c r="H1374" s="74">
        <v>148.37560000000002</v>
      </c>
      <c r="I1374" s="70"/>
      <c r="J1374" s="84">
        <v>0</v>
      </c>
      <c r="K1374" s="214"/>
      <c r="L1374" s="214"/>
      <c r="M1374" s="190"/>
      <c r="N1374" s="190"/>
      <c r="O1374" s="190"/>
      <c r="P1374" s="190"/>
    </row>
    <row r="1375" spans="1:16" ht="15" customHeight="1" x14ac:dyDescent="0.25">
      <c r="A1375" s="72" t="s">
        <v>1179</v>
      </c>
      <c r="B1375" s="64" t="s">
        <v>55</v>
      </c>
      <c r="C1375" s="75">
        <v>209.71926999999999</v>
      </c>
      <c r="D1375" s="83"/>
      <c r="E1375" s="74">
        <v>467.11675000000002</v>
      </c>
      <c r="F1375" s="74">
        <v>410.82826</v>
      </c>
      <c r="G1375" s="71"/>
      <c r="H1375" s="74">
        <v>269.63175999999999</v>
      </c>
      <c r="I1375" s="70"/>
      <c r="J1375" s="84">
        <v>0</v>
      </c>
      <c r="K1375" s="214"/>
      <c r="L1375" s="214"/>
      <c r="M1375" s="190"/>
      <c r="N1375" s="190"/>
      <c r="O1375" s="190"/>
      <c r="P1375" s="190"/>
    </row>
    <row r="1376" spans="1:16" ht="15" customHeight="1" x14ac:dyDescent="0.25">
      <c r="A1376" s="72" t="s">
        <v>1180</v>
      </c>
      <c r="B1376" s="64" t="s">
        <v>55</v>
      </c>
      <c r="C1376" s="75">
        <v>116.36223</v>
      </c>
      <c r="D1376" s="83"/>
      <c r="E1376" s="74">
        <v>135.11516</v>
      </c>
      <c r="F1376" s="74">
        <v>110.34034</v>
      </c>
      <c r="G1376" s="71"/>
      <c r="H1376" s="74">
        <v>141.59754999999998</v>
      </c>
      <c r="I1376" s="70"/>
      <c r="J1376" s="84">
        <v>0</v>
      </c>
      <c r="K1376" s="214"/>
      <c r="L1376" s="214"/>
      <c r="M1376" s="190"/>
      <c r="N1376" s="190"/>
      <c r="O1376" s="190"/>
      <c r="P1376" s="190"/>
    </row>
    <row r="1377" spans="1:16" ht="15" customHeight="1" x14ac:dyDescent="0.25">
      <c r="A1377" s="72" t="s">
        <v>1181</v>
      </c>
      <c r="B1377" s="64" t="s">
        <v>55</v>
      </c>
      <c r="C1377" s="75">
        <v>434.14726999999999</v>
      </c>
      <c r="D1377" s="83"/>
      <c r="E1377" s="74">
        <v>335.84915999999998</v>
      </c>
      <c r="F1377" s="74">
        <v>190.58292</v>
      </c>
      <c r="G1377" s="71"/>
      <c r="H1377" s="74">
        <v>579.93056000000001</v>
      </c>
      <c r="I1377" s="70"/>
      <c r="J1377" s="84">
        <v>0</v>
      </c>
      <c r="K1377" s="214"/>
      <c r="L1377" s="214"/>
      <c r="M1377" s="190"/>
      <c r="N1377" s="190"/>
      <c r="O1377" s="190"/>
      <c r="P1377" s="190"/>
    </row>
    <row r="1378" spans="1:16" ht="15" customHeight="1" x14ac:dyDescent="0.25">
      <c r="A1378" s="72" t="s">
        <v>1182</v>
      </c>
      <c r="B1378" s="64" t="s">
        <v>55</v>
      </c>
      <c r="C1378" s="75">
        <v>142.62674999999999</v>
      </c>
      <c r="D1378" s="83"/>
      <c r="E1378" s="74">
        <v>127.83421000000001</v>
      </c>
      <c r="F1378" s="74">
        <v>76.441009999999991</v>
      </c>
      <c r="G1378" s="71"/>
      <c r="H1378" s="74">
        <v>132.09229999999999</v>
      </c>
      <c r="I1378" s="70"/>
      <c r="J1378" s="84">
        <v>0</v>
      </c>
      <c r="K1378" s="214"/>
      <c r="L1378" s="214"/>
      <c r="M1378" s="190"/>
      <c r="N1378" s="190"/>
      <c r="O1378" s="190"/>
      <c r="P1378" s="190"/>
    </row>
    <row r="1379" spans="1:16" ht="15" customHeight="1" x14ac:dyDescent="0.25">
      <c r="A1379" s="72" t="s">
        <v>3634</v>
      </c>
      <c r="B1379" s="64" t="s">
        <v>55</v>
      </c>
      <c r="C1379" s="75">
        <v>182.03764000000001</v>
      </c>
      <c r="D1379" s="101"/>
      <c r="E1379" s="74">
        <v>140.34538000000001</v>
      </c>
      <c r="F1379" s="74">
        <v>61.538290000000003</v>
      </c>
      <c r="G1379" s="71"/>
      <c r="H1379" s="74">
        <v>262.23119000000003</v>
      </c>
      <c r="I1379" s="70"/>
      <c r="J1379" s="84">
        <v>0</v>
      </c>
      <c r="K1379" s="214"/>
      <c r="L1379" s="214"/>
      <c r="M1379" s="190"/>
      <c r="N1379" s="190"/>
      <c r="O1379" s="190"/>
      <c r="P1379" s="190"/>
    </row>
    <row r="1380" spans="1:16" ht="15" customHeight="1" x14ac:dyDescent="0.25">
      <c r="A1380" s="72" t="s">
        <v>3396</v>
      </c>
      <c r="B1380" s="64" t="s">
        <v>55</v>
      </c>
      <c r="C1380" s="75">
        <v>64.181759999999997</v>
      </c>
      <c r="D1380" s="83"/>
      <c r="E1380" s="74">
        <v>163.18979999999999</v>
      </c>
      <c r="F1380" s="74">
        <v>172.36866000000001</v>
      </c>
      <c r="G1380" s="71"/>
      <c r="H1380" s="74">
        <v>55.002900000000004</v>
      </c>
      <c r="I1380" s="70"/>
      <c r="J1380" s="84">
        <v>0</v>
      </c>
      <c r="K1380" s="214"/>
      <c r="L1380" s="214"/>
      <c r="M1380" s="190"/>
      <c r="N1380" s="205"/>
      <c r="O1380" s="190"/>
      <c r="P1380" s="190"/>
    </row>
    <row r="1381" spans="1:16" ht="15" customHeight="1" x14ac:dyDescent="0.25">
      <c r="A1381" s="72" t="s">
        <v>3397</v>
      </c>
      <c r="B1381" s="64" t="s">
        <v>55</v>
      </c>
      <c r="C1381" s="75">
        <v>176.30955</v>
      </c>
      <c r="D1381" s="83"/>
      <c r="E1381" s="74">
        <v>330.06180000000001</v>
      </c>
      <c r="F1381" s="74">
        <v>282.75959999999998</v>
      </c>
      <c r="G1381" s="71"/>
      <c r="H1381" s="74">
        <v>223.61175</v>
      </c>
      <c r="I1381" s="70"/>
      <c r="J1381" s="84">
        <v>0</v>
      </c>
      <c r="K1381" s="214"/>
      <c r="L1381" s="214"/>
      <c r="M1381" s="190"/>
      <c r="N1381" s="205"/>
      <c r="O1381" s="190"/>
      <c r="P1381" s="190"/>
    </row>
    <row r="1382" spans="1:16" ht="15" customHeight="1" x14ac:dyDescent="0.25">
      <c r="A1382" s="72" t="s">
        <v>3398</v>
      </c>
      <c r="B1382" s="64" t="s">
        <v>55</v>
      </c>
      <c r="C1382" s="75">
        <v>382.73581999999999</v>
      </c>
      <c r="D1382" s="83"/>
      <c r="E1382" s="74">
        <v>624.28511000000003</v>
      </c>
      <c r="F1382" s="74">
        <v>527.53473999999994</v>
      </c>
      <c r="G1382" s="71"/>
      <c r="H1382" s="74">
        <v>477.82839000000001</v>
      </c>
      <c r="I1382" s="86"/>
      <c r="J1382" s="84">
        <v>0</v>
      </c>
      <c r="K1382" s="214"/>
      <c r="L1382" s="214"/>
      <c r="M1382" s="190"/>
      <c r="N1382" s="190"/>
      <c r="O1382" s="190"/>
      <c r="P1382" s="190"/>
    </row>
    <row r="1383" spans="1:16" ht="15" customHeight="1" x14ac:dyDescent="0.25">
      <c r="A1383" s="72" t="s">
        <v>1183</v>
      </c>
      <c r="B1383" s="64" t="s">
        <v>55</v>
      </c>
      <c r="C1383" s="75">
        <v>2069.88481</v>
      </c>
      <c r="D1383" s="83"/>
      <c r="E1383" s="74">
        <v>766.46825999999999</v>
      </c>
      <c r="F1383" s="74">
        <v>1192.51062</v>
      </c>
      <c r="G1383" s="71"/>
      <c r="H1383" s="74">
        <v>1569.1953500000002</v>
      </c>
      <c r="I1383" s="70"/>
      <c r="J1383" s="84">
        <v>0</v>
      </c>
      <c r="K1383" s="214"/>
      <c r="L1383" s="214"/>
      <c r="M1383" s="190"/>
      <c r="N1383" s="190"/>
      <c r="O1383" s="190"/>
      <c r="P1383" s="190"/>
    </row>
    <row r="1384" spans="1:16" ht="15" customHeight="1" x14ac:dyDescent="0.25">
      <c r="A1384" s="72" t="s">
        <v>1184</v>
      </c>
      <c r="B1384" s="64" t="s">
        <v>55</v>
      </c>
      <c r="C1384" s="75">
        <v>211.83229</v>
      </c>
      <c r="D1384" s="83"/>
      <c r="E1384" s="74">
        <v>289.37086999999997</v>
      </c>
      <c r="F1384" s="74">
        <v>242.65845000000002</v>
      </c>
      <c r="G1384" s="71"/>
      <c r="H1384" s="74">
        <v>258.54471000000001</v>
      </c>
      <c r="I1384" s="70"/>
      <c r="J1384" s="84">
        <v>0</v>
      </c>
      <c r="K1384" s="214"/>
      <c r="L1384" s="214"/>
      <c r="M1384" s="190"/>
      <c r="N1384" s="190"/>
      <c r="O1384" s="190"/>
      <c r="P1384" s="190"/>
    </row>
    <row r="1385" spans="1:16" ht="15" customHeight="1" x14ac:dyDescent="0.25">
      <c r="A1385" s="72" t="s">
        <v>1185</v>
      </c>
      <c r="B1385" s="64" t="s">
        <v>55</v>
      </c>
      <c r="C1385" s="75">
        <v>213.69915</v>
      </c>
      <c r="D1385" s="83"/>
      <c r="E1385" s="74">
        <v>293.44477000000001</v>
      </c>
      <c r="F1385" s="74">
        <v>220.50926000000001</v>
      </c>
      <c r="G1385" s="71"/>
      <c r="H1385" s="74">
        <v>292.82671000000005</v>
      </c>
      <c r="I1385" s="70"/>
      <c r="J1385" s="84">
        <v>0</v>
      </c>
      <c r="K1385" s="214"/>
      <c r="L1385" s="214"/>
      <c r="M1385" s="190"/>
      <c r="N1385" s="190"/>
      <c r="O1385" s="190"/>
      <c r="P1385" s="190"/>
    </row>
    <row r="1386" spans="1:16" ht="15" customHeight="1" x14ac:dyDescent="0.25">
      <c r="A1386" s="72" t="s">
        <v>1186</v>
      </c>
      <c r="B1386" s="64" t="s">
        <v>55</v>
      </c>
      <c r="C1386" s="75">
        <v>169.14395000000002</v>
      </c>
      <c r="D1386" s="83"/>
      <c r="E1386" s="74">
        <v>289.01353999999998</v>
      </c>
      <c r="F1386" s="74">
        <v>262.89320000000004</v>
      </c>
      <c r="G1386" s="71"/>
      <c r="H1386" s="74">
        <v>195.26429000000002</v>
      </c>
      <c r="I1386" s="70"/>
      <c r="J1386" s="84">
        <v>0</v>
      </c>
      <c r="K1386" s="214"/>
      <c r="L1386" s="214"/>
      <c r="M1386" s="190"/>
      <c r="N1386" s="190"/>
      <c r="O1386" s="190"/>
      <c r="P1386" s="190"/>
    </row>
    <row r="1387" spans="1:16" ht="15" customHeight="1" x14ac:dyDescent="0.25">
      <c r="A1387" s="72" t="s">
        <v>1187</v>
      </c>
      <c r="B1387" s="64" t="s">
        <v>55</v>
      </c>
      <c r="C1387" s="75">
        <v>93.125350000000012</v>
      </c>
      <c r="D1387" s="83"/>
      <c r="E1387" s="74">
        <v>280.50824999999998</v>
      </c>
      <c r="F1387" s="74">
        <v>249.87495000000001</v>
      </c>
      <c r="G1387" s="71"/>
      <c r="H1387" s="74">
        <v>123.37665</v>
      </c>
      <c r="I1387" s="70"/>
      <c r="J1387" s="84">
        <v>0</v>
      </c>
      <c r="K1387" s="214"/>
      <c r="L1387" s="214"/>
      <c r="M1387" s="190"/>
      <c r="N1387" s="190"/>
      <c r="O1387" s="190"/>
      <c r="P1387" s="190"/>
    </row>
    <row r="1388" spans="1:16" ht="15" customHeight="1" x14ac:dyDescent="0.25">
      <c r="A1388" s="72" t="s">
        <v>1188</v>
      </c>
      <c r="B1388" s="64" t="s">
        <v>55</v>
      </c>
      <c r="C1388" s="75">
        <v>181.13797</v>
      </c>
      <c r="D1388" s="83"/>
      <c r="E1388" s="74">
        <v>375.01378000000005</v>
      </c>
      <c r="F1388" s="74">
        <v>290.52665999999999</v>
      </c>
      <c r="G1388" s="71"/>
      <c r="H1388" s="74">
        <v>265.82884000000001</v>
      </c>
      <c r="I1388" s="70"/>
      <c r="J1388" s="84">
        <v>0</v>
      </c>
      <c r="K1388" s="214"/>
      <c r="L1388" s="214"/>
      <c r="M1388" s="190"/>
      <c r="N1388" s="190"/>
      <c r="O1388" s="190"/>
      <c r="P1388" s="190"/>
    </row>
    <row r="1389" spans="1:16" ht="15" customHeight="1" x14ac:dyDescent="0.25">
      <c r="A1389" s="72" t="s">
        <v>1189</v>
      </c>
      <c r="B1389" s="64" t="s">
        <v>55</v>
      </c>
      <c r="C1389" s="75">
        <v>300.62496000000004</v>
      </c>
      <c r="D1389" s="83"/>
      <c r="E1389" s="74">
        <v>444.14429999999999</v>
      </c>
      <c r="F1389" s="74">
        <v>364.63609000000002</v>
      </c>
      <c r="G1389" s="71"/>
      <c r="H1389" s="74">
        <v>380.14591999999999</v>
      </c>
      <c r="I1389" s="70"/>
      <c r="J1389" s="84">
        <v>0</v>
      </c>
      <c r="K1389" s="214"/>
      <c r="L1389" s="214"/>
      <c r="M1389" s="190"/>
      <c r="N1389" s="205"/>
      <c r="O1389" s="190"/>
      <c r="P1389" s="190"/>
    </row>
    <row r="1390" spans="1:16" ht="15" customHeight="1" x14ac:dyDescent="0.25">
      <c r="A1390" s="72" t="s">
        <v>3399</v>
      </c>
      <c r="B1390" s="64" t="s">
        <v>55</v>
      </c>
      <c r="C1390" s="75">
        <v>298.56289000000004</v>
      </c>
      <c r="D1390" s="83"/>
      <c r="E1390" s="74">
        <v>513.33540000000005</v>
      </c>
      <c r="F1390" s="74">
        <v>455.97118999999998</v>
      </c>
      <c r="G1390" s="71"/>
      <c r="H1390" s="74">
        <v>355.93853999999999</v>
      </c>
      <c r="I1390" s="70"/>
      <c r="J1390" s="84">
        <v>0</v>
      </c>
      <c r="K1390" s="214"/>
      <c r="L1390" s="214"/>
      <c r="M1390" s="190"/>
      <c r="N1390" s="205"/>
      <c r="O1390" s="190"/>
      <c r="P1390" s="190"/>
    </row>
    <row r="1391" spans="1:16" ht="15" customHeight="1" x14ac:dyDescent="0.25">
      <c r="A1391" s="72" t="s">
        <v>1190</v>
      </c>
      <c r="B1391" s="64" t="s">
        <v>55</v>
      </c>
      <c r="C1391" s="75">
        <v>146.93</v>
      </c>
      <c r="D1391" s="83"/>
      <c r="E1391" s="74">
        <v>392.36571999999995</v>
      </c>
      <c r="F1391" s="74">
        <v>362.59780000000001</v>
      </c>
      <c r="G1391" s="71"/>
      <c r="H1391" s="74">
        <v>176.69792000000001</v>
      </c>
      <c r="I1391" s="70"/>
      <c r="J1391" s="84">
        <v>0</v>
      </c>
      <c r="K1391" s="214"/>
      <c r="L1391" s="214"/>
      <c r="M1391" s="190"/>
      <c r="N1391" s="190"/>
      <c r="O1391" s="190"/>
      <c r="P1391" s="190"/>
    </row>
    <row r="1392" spans="1:16" ht="15" customHeight="1" x14ac:dyDescent="0.25">
      <c r="A1392" s="72" t="s">
        <v>1191</v>
      </c>
      <c r="B1392" s="64" t="s">
        <v>55</v>
      </c>
      <c r="C1392" s="75">
        <v>65.436099999999996</v>
      </c>
      <c r="D1392" s="83"/>
      <c r="E1392" s="74">
        <v>415.88028000000003</v>
      </c>
      <c r="F1392" s="74">
        <v>387.32616999999999</v>
      </c>
      <c r="G1392" s="71"/>
      <c r="H1392" s="74">
        <v>95.850009999999997</v>
      </c>
      <c r="I1392" s="70"/>
      <c r="J1392" s="84">
        <v>0</v>
      </c>
      <c r="K1392" s="214"/>
      <c r="L1392" s="214"/>
      <c r="M1392" s="190"/>
      <c r="N1392" s="190"/>
      <c r="O1392" s="190"/>
      <c r="P1392" s="190"/>
    </row>
    <row r="1393" spans="1:16" ht="15" customHeight="1" x14ac:dyDescent="0.25">
      <c r="A1393" s="72" t="s">
        <v>1192</v>
      </c>
      <c r="B1393" s="64" t="s">
        <v>55</v>
      </c>
      <c r="C1393" s="75">
        <v>405.01576</v>
      </c>
      <c r="D1393" s="83"/>
      <c r="E1393" s="74">
        <v>479.33346999999998</v>
      </c>
      <c r="F1393" s="74">
        <v>353.27301</v>
      </c>
      <c r="G1393" s="71"/>
      <c r="H1393" s="74">
        <v>531.07621999999992</v>
      </c>
      <c r="I1393" s="70"/>
      <c r="J1393" s="84">
        <v>0</v>
      </c>
      <c r="K1393" s="214"/>
      <c r="L1393" s="214"/>
      <c r="M1393" s="190"/>
      <c r="N1393" s="190"/>
      <c r="O1393" s="190"/>
      <c r="P1393" s="190"/>
    </row>
    <row r="1394" spans="1:16" ht="15" customHeight="1" x14ac:dyDescent="0.25">
      <c r="A1394" s="72" t="s">
        <v>1193</v>
      </c>
      <c r="B1394" s="64" t="s">
        <v>55</v>
      </c>
      <c r="C1394" s="75">
        <v>214.28501</v>
      </c>
      <c r="D1394" s="83"/>
      <c r="E1394" s="74">
        <v>409.79730000000001</v>
      </c>
      <c r="F1394" s="74">
        <v>360.31733000000003</v>
      </c>
      <c r="G1394" s="71"/>
      <c r="H1394" s="74">
        <v>263.81783000000001</v>
      </c>
      <c r="I1394" s="70"/>
      <c r="J1394" s="84">
        <v>0</v>
      </c>
      <c r="K1394" s="214"/>
      <c r="L1394" s="214"/>
      <c r="M1394" s="190"/>
      <c r="N1394" s="205"/>
      <c r="O1394" s="190"/>
      <c r="P1394" s="190"/>
    </row>
    <row r="1395" spans="1:16" ht="15" customHeight="1" x14ac:dyDescent="0.25">
      <c r="A1395" s="72" t="s">
        <v>3400</v>
      </c>
      <c r="B1395" s="64" t="s">
        <v>55</v>
      </c>
      <c r="C1395" s="75">
        <v>2483.5083399999999</v>
      </c>
      <c r="D1395" s="83"/>
      <c r="E1395" s="74">
        <v>690.04300000000001</v>
      </c>
      <c r="F1395" s="74">
        <v>728.49838999999997</v>
      </c>
      <c r="G1395" s="71"/>
      <c r="H1395" s="74">
        <v>1769.4115800000002</v>
      </c>
      <c r="I1395" s="70"/>
      <c r="J1395" s="84">
        <v>0</v>
      </c>
      <c r="K1395" s="214"/>
      <c r="L1395" s="214"/>
      <c r="M1395" s="190"/>
      <c r="N1395" s="124"/>
      <c r="O1395" s="190"/>
      <c r="P1395" s="190"/>
    </row>
    <row r="1396" spans="1:16" ht="15" customHeight="1" x14ac:dyDescent="0.25">
      <c r="A1396" s="72" t="s">
        <v>1194</v>
      </c>
      <c r="B1396" s="64" t="s">
        <v>55</v>
      </c>
      <c r="C1396" s="75">
        <v>109.45264999999999</v>
      </c>
      <c r="D1396" s="83"/>
      <c r="E1396" s="74">
        <v>90.69444</v>
      </c>
      <c r="F1396" s="74">
        <v>68.727350000000001</v>
      </c>
      <c r="G1396" s="71"/>
      <c r="H1396" s="74">
        <v>131.41973999999999</v>
      </c>
      <c r="I1396" s="70"/>
      <c r="J1396" s="84">
        <v>0</v>
      </c>
      <c r="K1396" s="214"/>
      <c r="L1396" s="214"/>
      <c r="M1396" s="190"/>
      <c r="N1396" s="190"/>
      <c r="O1396" s="190"/>
      <c r="P1396" s="190"/>
    </row>
    <row r="1397" spans="1:16" ht="15" customHeight="1" x14ac:dyDescent="0.25">
      <c r="A1397" s="72" t="s">
        <v>3401</v>
      </c>
      <c r="B1397" s="64" t="s">
        <v>55</v>
      </c>
      <c r="C1397" s="75">
        <v>300.81490000000002</v>
      </c>
      <c r="D1397" s="83"/>
      <c r="E1397" s="74">
        <v>383.51659999999998</v>
      </c>
      <c r="F1397" s="74">
        <v>390.49134999999995</v>
      </c>
      <c r="G1397" s="71"/>
      <c r="H1397" s="74">
        <v>294.82915000000003</v>
      </c>
      <c r="I1397" s="70"/>
      <c r="J1397" s="84">
        <v>0</v>
      </c>
      <c r="K1397" s="214"/>
      <c r="L1397" s="214"/>
      <c r="M1397" s="190"/>
      <c r="N1397" s="205"/>
      <c r="O1397" s="190"/>
      <c r="P1397" s="190"/>
    </row>
    <row r="1398" spans="1:16" ht="15" customHeight="1" x14ac:dyDescent="0.25">
      <c r="A1398" s="72" t="s">
        <v>1195</v>
      </c>
      <c r="B1398" s="64" t="s">
        <v>55</v>
      </c>
      <c r="C1398" s="75">
        <v>71.581479999999999</v>
      </c>
      <c r="D1398" s="83"/>
      <c r="E1398" s="74">
        <v>180.59370999999999</v>
      </c>
      <c r="F1398" s="74">
        <v>145.42713000000001</v>
      </c>
      <c r="G1398" s="71"/>
      <c r="H1398" s="74">
        <v>106.58525999999999</v>
      </c>
      <c r="I1398" s="70"/>
      <c r="J1398" s="84">
        <v>0</v>
      </c>
      <c r="K1398" s="214"/>
      <c r="L1398" s="214"/>
      <c r="M1398" s="190"/>
      <c r="N1398" s="190"/>
      <c r="O1398" s="190"/>
      <c r="P1398" s="190"/>
    </row>
    <row r="1399" spans="1:16" ht="15" customHeight="1" x14ac:dyDescent="0.25">
      <c r="A1399" s="72" t="s">
        <v>1196</v>
      </c>
      <c r="B1399" s="64" t="s">
        <v>55</v>
      </c>
      <c r="C1399" s="75">
        <v>23.971400000000003</v>
      </c>
      <c r="D1399" s="83"/>
      <c r="E1399" s="74">
        <v>44.215420000000002</v>
      </c>
      <c r="F1399" s="74">
        <v>33.4589</v>
      </c>
      <c r="G1399" s="71"/>
      <c r="H1399" s="74">
        <v>34.727919999999997</v>
      </c>
      <c r="I1399" s="70"/>
      <c r="J1399" s="84">
        <v>0</v>
      </c>
      <c r="K1399" s="214"/>
      <c r="L1399" s="214"/>
      <c r="M1399" s="190"/>
      <c r="N1399" s="190"/>
      <c r="O1399" s="190"/>
      <c r="P1399" s="190"/>
    </row>
    <row r="1400" spans="1:16" ht="15" customHeight="1" x14ac:dyDescent="0.25">
      <c r="A1400" s="72" t="s">
        <v>1197</v>
      </c>
      <c r="B1400" s="64" t="s">
        <v>55</v>
      </c>
      <c r="C1400" s="75">
        <v>280.0675</v>
      </c>
      <c r="D1400" s="83"/>
      <c r="E1400" s="74">
        <v>541.63457999999991</v>
      </c>
      <c r="F1400" s="74">
        <v>430.15062</v>
      </c>
      <c r="G1400" s="71"/>
      <c r="H1400" s="74">
        <v>393.94331</v>
      </c>
      <c r="I1400" s="70"/>
      <c r="J1400" s="84">
        <v>0</v>
      </c>
      <c r="K1400" s="214"/>
      <c r="L1400" s="214"/>
      <c r="M1400" s="190"/>
      <c r="N1400" s="190"/>
      <c r="O1400" s="190"/>
      <c r="P1400" s="190"/>
    </row>
    <row r="1401" spans="1:16" ht="15" customHeight="1" x14ac:dyDescent="0.25">
      <c r="A1401" s="72" t="s">
        <v>173</v>
      </c>
      <c r="B1401" s="64" t="s">
        <v>55</v>
      </c>
      <c r="C1401" s="75">
        <v>79.862300000000005</v>
      </c>
      <c r="D1401" s="83"/>
      <c r="E1401" s="74">
        <v>25.72165</v>
      </c>
      <c r="F1401" s="74">
        <v>0</v>
      </c>
      <c r="G1401" s="71"/>
      <c r="H1401" s="74">
        <v>105.58395</v>
      </c>
      <c r="I1401" s="70"/>
      <c r="J1401" s="84">
        <v>0</v>
      </c>
      <c r="K1401" s="214"/>
      <c r="L1401" s="214"/>
      <c r="M1401" s="190"/>
      <c r="N1401" s="190"/>
      <c r="O1401" s="141"/>
      <c r="P1401" s="190"/>
    </row>
    <row r="1402" spans="1:16" ht="15" customHeight="1" x14ac:dyDescent="0.25">
      <c r="A1402" s="72" t="s">
        <v>1198</v>
      </c>
      <c r="B1402" s="64" t="s">
        <v>55</v>
      </c>
      <c r="C1402" s="75">
        <v>527.53002000000004</v>
      </c>
      <c r="D1402" s="83"/>
      <c r="E1402" s="74">
        <v>911.15705000000003</v>
      </c>
      <c r="F1402" s="74">
        <v>787.39404999999999</v>
      </c>
      <c r="G1402" s="71"/>
      <c r="H1402" s="74">
        <v>653.76221999999996</v>
      </c>
      <c r="I1402" s="70"/>
      <c r="J1402" s="84">
        <v>0</v>
      </c>
      <c r="K1402" s="214"/>
      <c r="L1402" s="214"/>
      <c r="M1402" s="190"/>
      <c r="N1402" s="190"/>
      <c r="O1402" s="190"/>
      <c r="P1402" s="190"/>
    </row>
    <row r="1403" spans="1:16" ht="15" customHeight="1" x14ac:dyDescent="0.25">
      <c r="A1403" s="72" t="s">
        <v>1199</v>
      </c>
      <c r="B1403" s="64" t="s">
        <v>55</v>
      </c>
      <c r="C1403" s="75">
        <v>3.3364000000000003</v>
      </c>
      <c r="D1403" s="83"/>
      <c r="E1403" s="74">
        <v>39.495719999999999</v>
      </c>
      <c r="F1403" s="74">
        <v>38.215029999999999</v>
      </c>
      <c r="G1403" s="71"/>
      <c r="H1403" s="74">
        <v>4.6170900000000001</v>
      </c>
      <c r="I1403" s="70"/>
      <c r="J1403" s="84">
        <v>0</v>
      </c>
      <c r="K1403" s="214"/>
      <c r="L1403" s="214"/>
      <c r="M1403" s="190"/>
      <c r="N1403" s="190"/>
      <c r="O1403" s="190"/>
      <c r="P1403" s="190"/>
    </row>
    <row r="1404" spans="1:16" ht="15" customHeight="1" x14ac:dyDescent="0.25">
      <c r="A1404" s="72" t="s">
        <v>1200</v>
      </c>
      <c r="B1404" s="64" t="s">
        <v>55</v>
      </c>
      <c r="C1404" s="75">
        <v>60.706679999999999</v>
      </c>
      <c r="D1404" s="83"/>
      <c r="E1404" s="74">
        <v>44.217379999999999</v>
      </c>
      <c r="F1404" s="74">
        <v>28.403200000000002</v>
      </c>
      <c r="G1404" s="71"/>
      <c r="H1404" s="74">
        <v>76.520859999999999</v>
      </c>
      <c r="I1404" s="70"/>
      <c r="J1404" s="84">
        <v>0</v>
      </c>
      <c r="K1404" s="214"/>
      <c r="L1404" s="214"/>
      <c r="M1404" s="190"/>
      <c r="N1404" s="190"/>
      <c r="O1404" s="190"/>
      <c r="P1404" s="190"/>
    </row>
    <row r="1405" spans="1:16" ht="15" customHeight="1" x14ac:dyDescent="0.25">
      <c r="A1405" s="72" t="s">
        <v>1201</v>
      </c>
      <c r="B1405" s="64" t="s">
        <v>55</v>
      </c>
      <c r="C1405" s="75">
        <v>25.922830000000001</v>
      </c>
      <c r="D1405" s="83"/>
      <c r="E1405" s="74">
        <v>42.055970000000002</v>
      </c>
      <c r="F1405" s="74">
        <v>36.710999999999999</v>
      </c>
      <c r="G1405" s="71"/>
      <c r="H1405" s="74">
        <v>31.502299999999998</v>
      </c>
      <c r="I1405" s="70"/>
      <c r="J1405" s="84">
        <v>0</v>
      </c>
      <c r="K1405" s="214"/>
      <c r="L1405" s="214"/>
      <c r="M1405" s="190"/>
      <c r="N1405" s="190"/>
      <c r="O1405" s="190"/>
      <c r="P1405" s="190"/>
    </row>
    <row r="1406" spans="1:16" ht="15" customHeight="1" x14ac:dyDescent="0.25">
      <c r="A1406" s="72" t="s">
        <v>1202</v>
      </c>
      <c r="B1406" s="64" t="s">
        <v>55</v>
      </c>
      <c r="C1406" s="75">
        <v>27.358849999999997</v>
      </c>
      <c r="D1406" s="83"/>
      <c r="E1406" s="74">
        <v>40.65775</v>
      </c>
      <c r="F1406" s="74">
        <v>52.43383</v>
      </c>
      <c r="G1406" s="71"/>
      <c r="H1406" s="74">
        <v>15.58277</v>
      </c>
      <c r="I1406" s="70"/>
      <c r="J1406" s="84">
        <v>0</v>
      </c>
      <c r="K1406" s="214"/>
      <c r="L1406" s="214"/>
      <c r="M1406" s="190"/>
      <c r="N1406" s="190"/>
      <c r="O1406" s="190"/>
      <c r="P1406" s="190"/>
    </row>
    <row r="1407" spans="1:16" ht="15" customHeight="1" x14ac:dyDescent="0.25">
      <c r="A1407" s="72" t="s">
        <v>1203</v>
      </c>
      <c r="B1407" s="64" t="s">
        <v>55</v>
      </c>
      <c r="C1407" s="75">
        <v>254.25785999999999</v>
      </c>
      <c r="D1407" s="83"/>
      <c r="E1407" s="74">
        <v>383.99549000000002</v>
      </c>
      <c r="F1407" s="74">
        <v>270.50301999999999</v>
      </c>
      <c r="G1407" s="71"/>
      <c r="H1407" s="74">
        <v>385.58891999999997</v>
      </c>
      <c r="I1407" s="70"/>
      <c r="J1407" s="84">
        <v>0</v>
      </c>
      <c r="K1407" s="214"/>
      <c r="L1407" s="214"/>
      <c r="M1407" s="190"/>
      <c r="N1407" s="190"/>
      <c r="O1407" s="190"/>
      <c r="P1407" s="190"/>
    </row>
    <row r="1408" spans="1:16" ht="15" customHeight="1" x14ac:dyDescent="0.25">
      <c r="A1408" s="72" t="s">
        <v>3402</v>
      </c>
      <c r="B1408" s="64" t="s">
        <v>55</v>
      </c>
      <c r="C1408" s="75">
        <v>107.36091</v>
      </c>
      <c r="D1408" s="83"/>
      <c r="E1408" s="74">
        <v>335.34890999999999</v>
      </c>
      <c r="F1408" s="74">
        <v>295.77034999999995</v>
      </c>
      <c r="G1408" s="71"/>
      <c r="H1408" s="74">
        <v>146.28287</v>
      </c>
      <c r="I1408" s="70"/>
      <c r="J1408" s="84">
        <v>0</v>
      </c>
      <c r="K1408" s="214"/>
      <c r="L1408" s="214"/>
      <c r="M1408" s="190"/>
      <c r="N1408" s="190"/>
      <c r="O1408" s="190"/>
      <c r="P1408" s="190"/>
    </row>
    <row r="1409" spans="1:16" ht="15" customHeight="1" x14ac:dyDescent="0.25">
      <c r="A1409" s="72" t="s">
        <v>1204</v>
      </c>
      <c r="B1409" s="64" t="s">
        <v>55</v>
      </c>
      <c r="C1409" s="75">
        <v>328.32745</v>
      </c>
      <c r="D1409" s="83"/>
      <c r="E1409" s="74">
        <v>463.86058000000003</v>
      </c>
      <c r="F1409" s="74">
        <v>386.28447</v>
      </c>
      <c r="G1409" s="71"/>
      <c r="H1409" s="74">
        <v>405.90355999999997</v>
      </c>
      <c r="I1409" s="70"/>
      <c r="J1409" s="84">
        <v>0</v>
      </c>
      <c r="K1409" s="214"/>
      <c r="L1409" s="214"/>
      <c r="M1409" s="190"/>
      <c r="N1409" s="190"/>
      <c r="O1409" s="190"/>
      <c r="P1409" s="190"/>
    </row>
    <row r="1410" spans="1:16" ht="15" customHeight="1" x14ac:dyDescent="0.25">
      <c r="A1410" s="72" t="s">
        <v>3403</v>
      </c>
      <c r="B1410" s="64" t="s">
        <v>55</v>
      </c>
      <c r="C1410" s="75">
        <v>285.08780999999999</v>
      </c>
      <c r="D1410" s="83"/>
      <c r="E1410" s="74">
        <v>474.01697999999999</v>
      </c>
      <c r="F1410" s="74">
        <v>486.10083000000003</v>
      </c>
      <c r="G1410" s="71"/>
      <c r="H1410" s="74">
        <v>239.11171999999999</v>
      </c>
      <c r="I1410" s="70"/>
      <c r="J1410" s="84">
        <v>0</v>
      </c>
      <c r="K1410" s="214"/>
      <c r="L1410" s="214"/>
      <c r="M1410" s="190"/>
      <c r="N1410" s="190"/>
      <c r="O1410" s="190"/>
      <c r="P1410" s="190"/>
    </row>
    <row r="1411" spans="1:16" ht="15" customHeight="1" x14ac:dyDescent="0.25">
      <c r="A1411" s="72" t="s">
        <v>1205</v>
      </c>
      <c r="B1411" s="64" t="s">
        <v>55</v>
      </c>
      <c r="C1411" s="75">
        <v>249.41038</v>
      </c>
      <c r="D1411" s="83"/>
      <c r="E1411" s="74">
        <v>488.87430000000001</v>
      </c>
      <c r="F1411" s="74">
        <v>407.95510999999999</v>
      </c>
      <c r="G1411" s="71"/>
      <c r="H1411" s="74">
        <v>318.61203999999998</v>
      </c>
      <c r="I1411" s="70"/>
      <c r="J1411" s="84">
        <v>0</v>
      </c>
      <c r="K1411" s="214"/>
      <c r="L1411" s="214"/>
      <c r="M1411" s="190"/>
      <c r="N1411" s="205"/>
      <c r="O1411" s="190"/>
      <c r="P1411" s="190"/>
    </row>
    <row r="1412" spans="1:16" ht="15" customHeight="1" x14ac:dyDescent="0.25">
      <c r="A1412" s="72" t="s">
        <v>3404</v>
      </c>
      <c r="B1412" s="64" t="s">
        <v>55</v>
      </c>
      <c r="C1412" s="75">
        <v>875.58046999999999</v>
      </c>
      <c r="D1412" s="83"/>
      <c r="E1412" s="74">
        <v>758.74800000000005</v>
      </c>
      <c r="F1412" s="74">
        <v>646.82114000000001</v>
      </c>
      <c r="G1412" s="71"/>
      <c r="H1412" s="74">
        <v>987.50732999999991</v>
      </c>
      <c r="I1412" s="70"/>
      <c r="J1412" s="84">
        <v>0</v>
      </c>
      <c r="K1412" s="214"/>
      <c r="L1412" s="214"/>
      <c r="M1412" s="190"/>
      <c r="N1412" s="124"/>
      <c r="O1412" s="190"/>
      <c r="P1412" s="190"/>
    </row>
    <row r="1413" spans="1:16" ht="15" customHeight="1" x14ac:dyDescent="0.25">
      <c r="A1413" s="72" t="s">
        <v>3405</v>
      </c>
      <c r="B1413" s="64" t="s">
        <v>55</v>
      </c>
      <c r="C1413" s="75">
        <v>132.99084999999999</v>
      </c>
      <c r="D1413" s="83"/>
      <c r="E1413" s="74">
        <v>415.54998000000001</v>
      </c>
      <c r="F1413" s="74">
        <v>342.82478000000003</v>
      </c>
      <c r="G1413" s="71"/>
      <c r="H1413" s="74">
        <v>205.52712</v>
      </c>
      <c r="I1413" s="70"/>
      <c r="J1413" s="84">
        <v>0</v>
      </c>
      <c r="K1413" s="214"/>
      <c r="L1413" s="214"/>
      <c r="M1413" s="190"/>
      <c r="N1413" s="190"/>
      <c r="O1413" s="190"/>
      <c r="P1413" s="190"/>
    </row>
    <row r="1414" spans="1:16" ht="15" customHeight="1" x14ac:dyDescent="0.25">
      <c r="A1414" s="72" t="s">
        <v>3406</v>
      </c>
      <c r="B1414" s="64" t="s">
        <v>55</v>
      </c>
      <c r="C1414" s="75">
        <v>209.66101999999998</v>
      </c>
      <c r="D1414" s="83"/>
      <c r="E1414" s="74">
        <v>416.06184999999999</v>
      </c>
      <c r="F1414" s="74">
        <v>372.67973000000001</v>
      </c>
      <c r="G1414" s="71"/>
      <c r="H1414" s="74">
        <v>252.19754</v>
      </c>
      <c r="I1414" s="70"/>
      <c r="J1414" s="84">
        <v>0</v>
      </c>
      <c r="K1414" s="214"/>
      <c r="L1414" s="214"/>
      <c r="M1414" s="190"/>
      <c r="N1414" s="190"/>
      <c r="O1414" s="190"/>
      <c r="P1414" s="190"/>
    </row>
    <row r="1415" spans="1:16" ht="15" customHeight="1" x14ac:dyDescent="0.25">
      <c r="A1415" s="72" t="s">
        <v>3407</v>
      </c>
      <c r="B1415" s="64" t="s">
        <v>55</v>
      </c>
      <c r="C1415" s="75">
        <v>221.93245999999999</v>
      </c>
      <c r="D1415" s="83"/>
      <c r="E1415" s="74">
        <v>503.22308000000004</v>
      </c>
      <c r="F1415" s="74">
        <v>430.45278000000002</v>
      </c>
      <c r="G1415" s="71"/>
      <c r="H1415" s="74">
        <v>294.19126</v>
      </c>
      <c r="I1415" s="70"/>
      <c r="J1415" s="84">
        <v>0</v>
      </c>
      <c r="K1415" s="214"/>
      <c r="L1415" s="214"/>
      <c r="M1415" s="190"/>
      <c r="N1415" s="190"/>
      <c r="O1415" s="190"/>
      <c r="P1415" s="190"/>
    </row>
    <row r="1416" spans="1:16" ht="15" customHeight="1" x14ac:dyDescent="0.25">
      <c r="A1416" s="72" t="s">
        <v>1206</v>
      </c>
      <c r="B1416" s="64" t="s">
        <v>55</v>
      </c>
      <c r="C1416" s="75">
        <v>184.5008</v>
      </c>
      <c r="D1416" s="83"/>
      <c r="E1416" s="74">
        <v>279.38733000000002</v>
      </c>
      <c r="F1416" s="74">
        <v>256.79115000000002</v>
      </c>
      <c r="G1416" s="71"/>
      <c r="H1416" s="74">
        <v>207.09698</v>
      </c>
      <c r="I1416" s="70"/>
      <c r="J1416" s="84">
        <v>0</v>
      </c>
      <c r="K1416" s="214"/>
      <c r="L1416" s="214"/>
      <c r="M1416" s="190"/>
      <c r="N1416" s="190"/>
      <c r="O1416" s="190"/>
      <c r="P1416" s="190"/>
    </row>
    <row r="1417" spans="1:16" ht="15" customHeight="1" x14ac:dyDescent="0.25">
      <c r="A1417" s="72" t="s">
        <v>1207</v>
      </c>
      <c r="B1417" s="64" t="s">
        <v>55</v>
      </c>
      <c r="C1417" s="75">
        <v>167.86061999999998</v>
      </c>
      <c r="D1417" s="83"/>
      <c r="E1417" s="74">
        <v>413.02154999999999</v>
      </c>
      <c r="F1417" s="74">
        <v>405.06727000000001</v>
      </c>
      <c r="G1417" s="71"/>
      <c r="H1417" s="74">
        <v>175.81489999999999</v>
      </c>
      <c r="I1417" s="70"/>
      <c r="J1417" s="84">
        <v>0</v>
      </c>
      <c r="K1417" s="214"/>
      <c r="L1417" s="214"/>
      <c r="M1417" s="190"/>
      <c r="N1417" s="190"/>
      <c r="O1417" s="190"/>
      <c r="P1417" s="190"/>
    </row>
    <row r="1418" spans="1:16" ht="15" customHeight="1" x14ac:dyDescent="0.25">
      <c r="A1418" s="72" t="s">
        <v>1208</v>
      </c>
      <c r="B1418" s="64" t="s">
        <v>55</v>
      </c>
      <c r="C1418" s="75">
        <v>153.60245</v>
      </c>
      <c r="D1418" s="83"/>
      <c r="E1418" s="74">
        <v>247.24530999999999</v>
      </c>
      <c r="F1418" s="74">
        <v>194.75095000000002</v>
      </c>
      <c r="G1418" s="71"/>
      <c r="H1418" s="74">
        <v>174.27698000000001</v>
      </c>
      <c r="I1418" s="70"/>
      <c r="J1418" s="84">
        <v>0</v>
      </c>
      <c r="K1418" s="214"/>
      <c r="L1418" s="214"/>
      <c r="M1418" s="190"/>
      <c r="N1418" s="190"/>
      <c r="O1418" s="190"/>
      <c r="P1418" s="190"/>
    </row>
    <row r="1419" spans="1:16" ht="15" customHeight="1" x14ac:dyDescent="0.25">
      <c r="A1419" s="72" t="s">
        <v>1209</v>
      </c>
      <c r="B1419" s="64" t="s">
        <v>55</v>
      </c>
      <c r="C1419" s="75">
        <v>33.78819</v>
      </c>
      <c r="D1419" s="83"/>
      <c r="E1419" s="74">
        <v>138.31985999999998</v>
      </c>
      <c r="F1419" s="74">
        <v>188.41085999999999</v>
      </c>
      <c r="G1419" s="71"/>
      <c r="H1419" s="74">
        <v>45.557490000000001</v>
      </c>
      <c r="I1419" s="70"/>
      <c r="J1419" s="84">
        <v>0</v>
      </c>
      <c r="K1419" s="214"/>
      <c r="L1419" s="214"/>
      <c r="M1419" s="190"/>
      <c r="N1419" s="190"/>
      <c r="O1419" s="190"/>
      <c r="P1419" s="190"/>
    </row>
    <row r="1420" spans="1:16" ht="15" customHeight="1" x14ac:dyDescent="0.25">
      <c r="A1420" s="72" t="s">
        <v>1210</v>
      </c>
      <c r="B1420" s="64" t="s">
        <v>55</v>
      </c>
      <c r="C1420" s="75">
        <v>41.616680000000002</v>
      </c>
      <c r="D1420" s="83"/>
      <c r="E1420" s="74">
        <v>43.918870000000005</v>
      </c>
      <c r="F1420" s="74">
        <v>48.649370000000005</v>
      </c>
      <c r="G1420" s="71"/>
      <c r="H1420" s="74">
        <v>36.886180000000003</v>
      </c>
      <c r="I1420" s="70"/>
      <c r="J1420" s="84">
        <v>0</v>
      </c>
      <c r="K1420" s="214"/>
      <c r="L1420" s="214"/>
      <c r="M1420" s="190"/>
      <c r="N1420" s="190"/>
      <c r="O1420" s="190"/>
      <c r="P1420" s="190"/>
    </row>
    <row r="1421" spans="1:16" ht="15" customHeight="1" x14ac:dyDescent="0.25">
      <c r="A1421" s="72" t="s">
        <v>1211</v>
      </c>
      <c r="B1421" s="64" t="s">
        <v>55</v>
      </c>
      <c r="C1421" s="75">
        <v>5.4959499999999997</v>
      </c>
      <c r="D1421" s="83"/>
      <c r="E1421" s="74">
        <v>42.692869999999999</v>
      </c>
      <c r="F1421" s="74">
        <v>42.700009999999999</v>
      </c>
      <c r="G1421" s="71"/>
      <c r="H1421" s="74">
        <v>3.6460599999999999</v>
      </c>
      <c r="I1421" s="70"/>
      <c r="J1421" s="84">
        <v>0</v>
      </c>
      <c r="K1421" s="214"/>
      <c r="L1421" s="214"/>
      <c r="M1421" s="190"/>
      <c r="N1421" s="190"/>
      <c r="O1421" s="190"/>
      <c r="P1421" s="190"/>
    </row>
    <row r="1422" spans="1:16" ht="15" customHeight="1" x14ac:dyDescent="0.25">
      <c r="A1422" s="72" t="s">
        <v>1212</v>
      </c>
      <c r="B1422" s="64" t="s">
        <v>55</v>
      </c>
      <c r="C1422" s="75">
        <v>42.935550000000006</v>
      </c>
      <c r="D1422" s="83"/>
      <c r="E1422" s="74">
        <v>50.252800000000001</v>
      </c>
      <c r="F1422" s="74">
        <v>36.153700000000001</v>
      </c>
      <c r="G1422" s="71"/>
      <c r="H1422" s="74">
        <v>57.302849999999999</v>
      </c>
      <c r="I1422" s="70"/>
      <c r="J1422" s="84">
        <v>0</v>
      </c>
      <c r="K1422" s="214"/>
      <c r="L1422" s="214"/>
      <c r="M1422" s="190"/>
      <c r="N1422" s="205"/>
      <c r="O1422" s="190"/>
      <c r="P1422" s="190"/>
    </row>
    <row r="1423" spans="1:16" ht="15" customHeight="1" x14ac:dyDescent="0.25">
      <c r="A1423" s="72" t="s">
        <v>1213</v>
      </c>
      <c r="B1423" s="64" t="s">
        <v>55</v>
      </c>
      <c r="C1423" s="75">
        <v>36.964910000000003</v>
      </c>
      <c r="D1423" s="83"/>
      <c r="E1423" s="74">
        <v>43.044559999999997</v>
      </c>
      <c r="F1423" s="74">
        <v>26.688610000000001</v>
      </c>
      <c r="G1423" s="71"/>
      <c r="H1423" s="74">
        <v>53.320860000000003</v>
      </c>
      <c r="I1423" s="70"/>
      <c r="J1423" s="84">
        <v>0</v>
      </c>
      <c r="K1423" s="214"/>
      <c r="L1423" s="214"/>
      <c r="M1423" s="190"/>
      <c r="N1423" s="190"/>
      <c r="O1423" s="190"/>
      <c r="P1423" s="190"/>
    </row>
    <row r="1424" spans="1:16" ht="15" customHeight="1" x14ac:dyDescent="0.25">
      <c r="A1424" s="72" t="s">
        <v>1214</v>
      </c>
      <c r="B1424" s="64" t="s">
        <v>55</v>
      </c>
      <c r="C1424" s="75">
        <v>170.25745000000001</v>
      </c>
      <c r="D1424" s="83"/>
      <c r="E1424" s="74">
        <v>272.12490000000003</v>
      </c>
      <c r="F1424" s="74">
        <v>256.02623</v>
      </c>
      <c r="G1424" s="71"/>
      <c r="H1424" s="74">
        <v>189.21122</v>
      </c>
      <c r="I1424" s="70"/>
      <c r="J1424" s="84">
        <v>0</v>
      </c>
      <c r="K1424" s="214"/>
      <c r="L1424" s="214"/>
      <c r="M1424" s="190"/>
      <c r="N1424" s="205"/>
      <c r="O1424" s="190"/>
      <c r="P1424" s="190"/>
    </row>
    <row r="1425" spans="1:16" ht="15" customHeight="1" x14ac:dyDescent="0.25">
      <c r="A1425" s="72" t="s">
        <v>1215</v>
      </c>
      <c r="B1425" s="64" t="s">
        <v>55</v>
      </c>
      <c r="C1425" s="75">
        <v>123.29111</v>
      </c>
      <c r="D1425" s="83"/>
      <c r="E1425" s="74">
        <v>162.00554</v>
      </c>
      <c r="F1425" s="74">
        <v>118.49159</v>
      </c>
      <c r="G1425" s="71"/>
      <c r="H1425" s="74">
        <v>166.80506</v>
      </c>
      <c r="I1425" s="70"/>
      <c r="J1425" s="84">
        <v>0</v>
      </c>
      <c r="K1425" s="214"/>
      <c r="L1425" s="214"/>
      <c r="M1425" s="190"/>
      <c r="N1425" s="190"/>
      <c r="O1425" s="190"/>
      <c r="P1425" s="190"/>
    </row>
    <row r="1426" spans="1:16" ht="15" customHeight="1" x14ac:dyDescent="0.25">
      <c r="A1426" s="72" t="s">
        <v>1216</v>
      </c>
      <c r="B1426" s="64" t="s">
        <v>55</v>
      </c>
      <c r="C1426" s="75">
        <v>65.012349999999998</v>
      </c>
      <c r="D1426" s="83"/>
      <c r="E1426" s="74">
        <v>45.597199999999994</v>
      </c>
      <c r="F1426" s="74">
        <v>49.891980000000004</v>
      </c>
      <c r="G1426" s="71"/>
      <c r="H1426" s="74">
        <v>60.717570000000002</v>
      </c>
      <c r="I1426" s="70"/>
      <c r="J1426" s="84">
        <v>0</v>
      </c>
      <c r="K1426" s="214"/>
      <c r="L1426" s="214"/>
      <c r="M1426" s="190"/>
      <c r="N1426" s="205"/>
      <c r="O1426" s="190"/>
      <c r="P1426" s="190"/>
    </row>
    <row r="1427" spans="1:16" ht="15" customHeight="1" x14ac:dyDescent="0.25">
      <c r="A1427" s="72" t="s">
        <v>1217</v>
      </c>
      <c r="B1427" s="64" t="s">
        <v>55</v>
      </c>
      <c r="C1427" s="75">
        <v>55.609250000000003</v>
      </c>
      <c r="D1427" s="83"/>
      <c r="E1427" s="74">
        <v>46.29307</v>
      </c>
      <c r="F1427" s="74">
        <v>28.069790000000001</v>
      </c>
      <c r="G1427" s="71"/>
      <c r="H1427" s="74">
        <v>73.832530000000006</v>
      </c>
      <c r="I1427" s="70"/>
      <c r="J1427" s="84">
        <v>0</v>
      </c>
      <c r="K1427" s="214"/>
      <c r="L1427" s="214"/>
      <c r="M1427" s="190"/>
      <c r="N1427" s="190"/>
      <c r="O1427" s="190"/>
      <c r="P1427" s="190"/>
    </row>
    <row r="1428" spans="1:16" ht="15" customHeight="1" x14ac:dyDescent="0.25">
      <c r="A1428" s="72" t="s">
        <v>1218</v>
      </c>
      <c r="B1428" s="64" t="s">
        <v>55</v>
      </c>
      <c r="C1428" s="75">
        <v>93.565449999999998</v>
      </c>
      <c r="D1428" s="83"/>
      <c r="E1428" s="74">
        <v>143.63077999999999</v>
      </c>
      <c r="F1428" s="74">
        <v>109.81721</v>
      </c>
      <c r="G1428" s="71"/>
      <c r="H1428" s="74">
        <v>127.37902</v>
      </c>
      <c r="I1428" s="70"/>
      <c r="J1428" s="84">
        <v>0</v>
      </c>
      <c r="K1428" s="214"/>
      <c r="L1428" s="214"/>
      <c r="M1428" s="190"/>
      <c r="N1428" s="190"/>
      <c r="O1428" s="190"/>
      <c r="P1428" s="190"/>
    </row>
    <row r="1429" spans="1:16" ht="15" customHeight="1" x14ac:dyDescent="0.25">
      <c r="A1429" s="72" t="s">
        <v>1219</v>
      </c>
      <c r="B1429" s="64" t="s">
        <v>55</v>
      </c>
      <c r="C1429" s="75">
        <v>196.16523999999998</v>
      </c>
      <c r="D1429" s="83"/>
      <c r="E1429" s="74">
        <v>162.07777999999999</v>
      </c>
      <c r="F1429" s="74">
        <v>110.52705999999999</v>
      </c>
      <c r="G1429" s="71"/>
      <c r="H1429" s="74">
        <v>247.71596</v>
      </c>
      <c r="I1429" s="70"/>
      <c r="J1429" s="84">
        <v>0</v>
      </c>
      <c r="K1429" s="214"/>
      <c r="L1429" s="214"/>
      <c r="M1429" s="190"/>
      <c r="N1429" s="190"/>
      <c r="O1429" s="190"/>
      <c r="P1429" s="190"/>
    </row>
    <row r="1430" spans="1:16" ht="15" customHeight="1" x14ac:dyDescent="0.25">
      <c r="A1430" s="72" t="s">
        <v>3408</v>
      </c>
      <c r="B1430" s="64" t="s">
        <v>55</v>
      </c>
      <c r="C1430" s="75">
        <v>53.225349999999999</v>
      </c>
      <c r="D1430" s="83"/>
      <c r="E1430" s="74">
        <v>140.06639999999999</v>
      </c>
      <c r="F1430" s="74">
        <v>140.44120999999998</v>
      </c>
      <c r="G1430" s="71"/>
      <c r="H1430" s="74">
        <v>52.850540000000002</v>
      </c>
      <c r="I1430" s="70"/>
      <c r="J1430" s="84">
        <v>0</v>
      </c>
      <c r="K1430" s="214"/>
      <c r="L1430" s="214"/>
      <c r="M1430" s="190"/>
      <c r="N1430" s="205"/>
      <c r="O1430" s="190"/>
      <c r="P1430" s="190"/>
    </row>
    <row r="1431" spans="1:16" ht="15" customHeight="1" x14ac:dyDescent="0.25">
      <c r="A1431" s="72" t="s">
        <v>1220</v>
      </c>
      <c r="B1431" s="64" t="s">
        <v>55</v>
      </c>
      <c r="C1431" s="75">
        <v>156.93379999999999</v>
      </c>
      <c r="D1431" s="83"/>
      <c r="E1431" s="74">
        <v>176.61621</v>
      </c>
      <c r="F1431" s="74">
        <v>110.36442</v>
      </c>
      <c r="G1431" s="71"/>
      <c r="H1431" s="74">
        <v>247.06748999999999</v>
      </c>
      <c r="I1431" s="70"/>
      <c r="J1431" s="84">
        <v>0</v>
      </c>
      <c r="K1431" s="214"/>
      <c r="L1431" s="214"/>
      <c r="M1431" s="190"/>
      <c r="N1431" s="190"/>
      <c r="O1431" s="190"/>
      <c r="P1431" s="190"/>
    </row>
    <row r="1432" spans="1:16" ht="15" customHeight="1" x14ac:dyDescent="0.25">
      <c r="A1432" s="72" t="s">
        <v>1221</v>
      </c>
      <c r="B1432" s="64" t="s">
        <v>55</v>
      </c>
      <c r="C1432" s="75">
        <v>106.17813000000001</v>
      </c>
      <c r="D1432" s="83"/>
      <c r="E1432" s="74">
        <v>93.093229999999991</v>
      </c>
      <c r="F1432" s="74">
        <v>54.824269999999999</v>
      </c>
      <c r="G1432" s="71"/>
      <c r="H1432" s="74">
        <v>144.44709</v>
      </c>
      <c r="I1432" s="70"/>
      <c r="J1432" s="84">
        <v>0</v>
      </c>
      <c r="K1432" s="214"/>
      <c r="L1432" s="214"/>
      <c r="M1432" s="190"/>
      <c r="N1432" s="190"/>
      <c r="O1432" s="190"/>
      <c r="P1432" s="190"/>
    </row>
    <row r="1433" spans="1:16" ht="15" customHeight="1" x14ac:dyDescent="0.25">
      <c r="A1433" s="72" t="s">
        <v>3409</v>
      </c>
      <c r="B1433" s="64" t="s">
        <v>55</v>
      </c>
      <c r="C1433" s="75">
        <v>294.18340000000001</v>
      </c>
      <c r="D1433" s="83"/>
      <c r="E1433" s="74">
        <v>320.91240000000005</v>
      </c>
      <c r="F1433" s="74">
        <v>254.67588000000001</v>
      </c>
      <c r="G1433" s="71"/>
      <c r="H1433" s="74">
        <v>360.41991999999999</v>
      </c>
      <c r="I1433" s="70"/>
      <c r="J1433" s="84">
        <v>0</v>
      </c>
      <c r="K1433" s="214"/>
      <c r="L1433" s="214"/>
      <c r="M1433" s="190"/>
      <c r="N1433" s="205"/>
      <c r="O1433" s="190"/>
      <c r="P1433" s="190"/>
    </row>
    <row r="1434" spans="1:16" ht="15" customHeight="1" x14ac:dyDescent="0.25">
      <c r="A1434" s="72" t="s">
        <v>1222</v>
      </c>
      <c r="B1434" s="64" t="s">
        <v>55</v>
      </c>
      <c r="C1434" s="75">
        <v>133.54996</v>
      </c>
      <c r="D1434" s="83"/>
      <c r="E1434" s="74">
        <v>216.48603</v>
      </c>
      <c r="F1434" s="74">
        <v>204.20623000000001</v>
      </c>
      <c r="G1434" s="71"/>
      <c r="H1434" s="74">
        <v>145.82976000000002</v>
      </c>
      <c r="I1434" s="70"/>
      <c r="J1434" s="84">
        <v>0</v>
      </c>
      <c r="K1434" s="214"/>
      <c r="L1434" s="214"/>
      <c r="M1434" s="190"/>
      <c r="N1434" s="190"/>
      <c r="O1434" s="190"/>
      <c r="P1434" s="190"/>
    </row>
    <row r="1435" spans="1:16" ht="15" customHeight="1" x14ac:dyDescent="0.25">
      <c r="A1435" s="72" t="s">
        <v>1223</v>
      </c>
      <c r="B1435" s="64" t="s">
        <v>55</v>
      </c>
      <c r="C1435" s="75">
        <v>37.044050000000006</v>
      </c>
      <c r="D1435" s="83"/>
      <c r="E1435" s="74">
        <v>152.5985</v>
      </c>
      <c r="F1435" s="74">
        <v>144.02204999999998</v>
      </c>
      <c r="G1435" s="71"/>
      <c r="H1435" s="74">
        <v>45.6205</v>
      </c>
      <c r="I1435" s="70"/>
      <c r="J1435" s="84">
        <v>0</v>
      </c>
      <c r="K1435" s="214"/>
      <c r="L1435" s="214"/>
      <c r="M1435" s="190"/>
      <c r="N1435" s="205"/>
      <c r="O1435" s="190"/>
      <c r="P1435" s="190"/>
    </row>
    <row r="1436" spans="1:16" ht="15" customHeight="1" x14ac:dyDescent="0.25">
      <c r="A1436" s="72" t="s">
        <v>1224</v>
      </c>
      <c r="B1436" s="64" t="s">
        <v>55</v>
      </c>
      <c r="C1436" s="75">
        <v>67.045850000000002</v>
      </c>
      <c r="D1436" s="83"/>
      <c r="E1436" s="74">
        <v>155.04857999999999</v>
      </c>
      <c r="F1436" s="74">
        <v>119.11626</v>
      </c>
      <c r="G1436" s="71"/>
      <c r="H1436" s="74">
        <v>102.97816999999999</v>
      </c>
      <c r="I1436" s="70"/>
      <c r="J1436" s="84">
        <v>0</v>
      </c>
      <c r="K1436" s="214"/>
      <c r="L1436" s="214"/>
      <c r="M1436" s="190"/>
      <c r="N1436" s="190"/>
      <c r="O1436" s="190"/>
      <c r="P1436" s="190"/>
    </row>
    <row r="1437" spans="1:16" ht="15" customHeight="1" x14ac:dyDescent="0.25">
      <c r="A1437" s="72" t="s">
        <v>1225</v>
      </c>
      <c r="B1437" s="64" t="s">
        <v>55</v>
      </c>
      <c r="C1437" s="75">
        <v>92.099600000000009</v>
      </c>
      <c r="D1437" s="83"/>
      <c r="E1437" s="74">
        <v>159.74123</v>
      </c>
      <c r="F1437" s="74">
        <v>148.75011999999998</v>
      </c>
      <c r="G1437" s="71"/>
      <c r="H1437" s="74">
        <v>102.71550999999999</v>
      </c>
      <c r="I1437" s="70"/>
      <c r="J1437" s="84">
        <v>0</v>
      </c>
      <c r="K1437" s="214"/>
      <c r="L1437" s="214"/>
      <c r="M1437" s="190"/>
      <c r="N1437" s="190"/>
      <c r="O1437" s="190"/>
      <c r="P1437" s="190"/>
    </row>
    <row r="1438" spans="1:16" ht="15" customHeight="1" x14ac:dyDescent="0.25">
      <c r="A1438" s="72" t="s">
        <v>1226</v>
      </c>
      <c r="B1438" s="64" t="s">
        <v>55</v>
      </c>
      <c r="C1438" s="75">
        <v>23.398599999999998</v>
      </c>
      <c r="D1438" s="83"/>
      <c r="E1438" s="74">
        <v>54.904269999999997</v>
      </c>
      <c r="F1438" s="74">
        <v>62.258319999999998</v>
      </c>
      <c r="G1438" s="71"/>
      <c r="H1438" s="74">
        <v>16.044550000000001</v>
      </c>
      <c r="I1438" s="70"/>
      <c r="J1438" s="84">
        <v>0</v>
      </c>
      <c r="K1438" s="214"/>
      <c r="L1438" s="214"/>
      <c r="M1438" s="190"/>
      <c r="N1438" s="190"/>
      <c r="O1438" s="190"/>
      <c r="P1438" s="190"/>
    </row>
    <row r="1439" spans="1:16" ht="15" customHeight="1" x14ac:dyDescent="0.25">
      <c r="A1439" s="72" t="s">
        <v>1227</v>
      </c>
      <c r="B1439" s="64" t="s">
        <v>55</v>
      </c>
      <c r="C1439" s="75">
        <v>17.6938</v>
      </c>
      <c r="D1439" s="83"/>
      <c r="E1439" s="74">
        <v>64.210890000000006</v>
      </c>
      <c r="F1439" s="74">
        <v>62.673410000000004</v>
      </c>
      <c r="G1439" s="71"/>
      <c r="H1439" s="74">
        <v>19.887880000000003</v>
      </c>
      <c r="I1439" s="70"/>
      <c r="J1439" s="84">
        <v>0</v>
      </c>
      <c r="K1439" s="214"/>
      <c r="L1439" s="214"/>
      <c r="M1439" s="190"/>
      <c r="N1439" s="190"/>
      <c r="O1439" s="190"/>
      <c r="P1439" s="190"/>
    </row>
    <row r="1440" spans="1:16" ht="15" customHeight="1" x14ac:dyDescent="0.25">
      <c r="A1440" s="72" t="s">
        <v>1228</v>
      </c>
      <c r="B1440" s="64" t="s">
        <v>55</v>
      </c>
      <c r="C1440" s="75">
        <v>116.29600000000001</v>
      </c>
      <c r="D1440" s="83"/>
      <c r="E1440" s="74">
        <v>184.19475</v>
      </c>
      <c r="F1440" s="74">
        <v>134.63921999999999</v>
      </c>
      <c r="G1440" s="71"/>
      <c r="H1440" s="74">
        <v>165.85153</v>
      </c>
      <c r="I1440" s="70"/>
      <c r="J1440" s="84">
        <v>0</v>
      </c>
      <c r="K1440" s="214"/>
      <c r="L1440" s="214"/>
      <c r="M1440" s="190"/>
      <c r="N1440" s="190"/>
      <c r="O1440" s="190"/>
      <c r="P1440" s="190"/>
    </row>
    <row r="1441" spans="1:16" ht="15" customHeight="1" x14ac:dyDescent="0.25">
      <c r="A1441" s="72" t="s">
        <v>1229</v>
      </c>
      <c r="B1441" s="64" t="s">
        <v>55</v>
      </c>
      <c r="C1441" s="75">
        <v>76.066450000000003</v>
      </c>
      <c r="D1441" s="83"/>
      <c r="E1441" s="74">
        <v>64.358069999999998</v>
      </c>
      <c r="F1441" s="74">
        <v>51.25949</v>
      </c>
      <c r="G1441" s="71"/>
      <c r="H1441" s="74">
        <v>89.165030000000002</v>
      </c>
      <c r="I1441" s="70"/>
      <c r="J1441" s="84">
        <v>0</v>
      </c>
      <c r="K1441" s="214"/>
      <c r="L1441" s="214"/>
      <c r="M1441" s="190"/>
      <c r="N1441" s="190"/>
      <c r="O1441" s="190"/>
      <c r="P1441" s="190"/>
    </row>
    <row r="1442" spans="1:16" ht="15" customHeight="1" x14ac:dyDescent="0.25">
      <c r="A1442" s="72" t="s">
        <v>1230</v>
      </c>
      <c r="B1442" s="64" t="s">
        <v>55</v>
      </c>
      <c r="C1442" s="75">
        <v>131.69465</v>
      </c>
      <c r="D1442" s="83"/>
      <c r="E1442" s="74">
        <v>75.101219999999998</v>
      </c>
      <c r="F1442" s="74">
        <v>52.435610000000004</v>
      </c>
      <c r="G1442" s="71"/>
      <c r="H1442" s="74">
        <v>155.54480999999998</v>
      </c>
      <c r="I1442" s="70"/>
      <c r="J1442" s="84">
        <v>0</v>
      </c>
      <c r="K1442" s="214"/>
      <c r="L1442" s="214"/>
      <c r="M1442" s="190"/>
      <c r="N1442" s="190"/>
      <c r="O1442" s="190"/>
      <c r="P1442" s="190"/>
    </row>
    <row r="1443" spans="1:16" ht="15" customHeight="1" x14ac:dyDescent="0.25">
      <c r="A1443" s="72" t="s">
        <v>1231</v>
      </c>
      <c r="B1443" s="64" t="s">
        <v>55</v>
      </c>
      <c r="C1443" s="75">
        <v>96.1965</v>
      </c>
      <c r="D1443" s="83"/>
      <c r="E1443" s="74">
        <v>149.19932</v>
      </c>
      <c r="F1443" s="74">
        <v>102.36408</v>
      </c>
      <c r="G1443" s="71"/>
      <c r="H1443" s="74">
        <v>143.03173999999999</v>
      </c>
      <c r="I1443" s="70"/>
      <c r="J1443" s="84">
        <v>0</v>
      </c>
      <c r="K1443" s="214"/>
      <c r="L1443" s="214"/>
      <c r="M1443" s="190"/>
      <c r="N1443" s="190"/>
      <c r="O1443" s="190"/>
      <c r="P1443" s="190"/>
    </row>
    <row r="1444" spans="1:16" ht="15" customHeight="1" x14ac:dyDescent="0.25">
      <c r="A1444" s="72" t="s">
        <v>1232</v>
      </c>
      <c r="B1444" s="64" t="s">
        <v>55</v>
      </c>
      <c r="C1444" s="75">
        <v>54.134949999999996</v>
      </c>
      <c r="D1444" s="83"/>
      <c r="E1444" s="74">
        <v>87.069399999999987</v>
      </c>
      <c r="F1444" s="74">
        <v>70.884710000000013</v>
      </c>
      <c r="G1444" s="71"/>
      <c r="H1444" s="74">
        <v>70.319639999999993</v>
      </c>
      <c r="I1444" s="70"/>
      <c r="J1444" s="84">
        <v>0</v>
      </c>
      <c r="K1444" s="214"/>
      <c r="L1444" s="214"/>
      <c r="M1444" s="190"/>
      <c r="N1444" s="205"/>
      <c r="O1444" s="190"/>
      <c r="P1444" s="190"/>
    </row>
    <row r="1445" spans="1:16" ht="15" customHeight="1" x14ac:dyDescent="0.25">
      <c r="A1445" s="72" t="s">
        <v>1233</v>
      </c>
      <c r="B1445" s="64" t="s">
        <v>55</v>
      </c>
      <c r="C1445" s="75">
        <v>194.12511999999998</v>
      </c>
      <c r="D1445" s="83"/>
      <c r="E1445" s="74">
        <v>212.75561999999999</v>
      </c>
      <c r="F1445" s="74">
        <v>145.21372</v>
      </c>
      <c r="G1445" s="71"/>
      <c r="H1445" s="74">
        <v>261.66701999999998</v>
      </c>
      <c r="I1445" s="70"/>
      <c r="J1445" s="84">
        <v>0</v>
      </c>
      <c r="K1445" s="214"/>
      <c r="L1445" s="214"/>
      <c r="M1445" s="190"/>
      <c r="N1445" s="190"/>
      <c r="O1445" s="190"/>
      <c r="P1445" s="190"/>
    </row>
    <row r="1446" spans="1:16" ht="15" customHeight="1" x14ac:dyDescent="0.25">
      <c r="A1446" s="72" t="s">
        <v>3122</v>
      </c>
      <c r="B1446" s="64" t="s">
        <v>55</v>
      </c>
      <c r="C1446" s="75">
        <v>43.635649999999998</v>
      </c>
      <c r="D1446" s="83"/>
      <c r="E1446" s="74">
        <v>129.25257999999999</v>
      </c>
      <c r="F1446" s="74">
        <v>105.08738000000001</v>
      </c>
      <c r="G1446" s="71"/>
      <c r="H1446" s="74">
        <v>67.944100000000006</v>
      </c>
      <c r="I1446" s="70"/>
      <c r="J1446" s="84">
        <v>0</v>
      </c>
      <c r="K1446" s="214"/>
      <c r="L1446" s="214"/>
      <c r="M1446" s="190"/>
      <c r="N1446" s="190"/>
      <c r="O1446" s="190"/>
      <c r="P1446" s="190"/>
    </row>
    <row r="1447" spans="1:16" ht="15" customHeight="1" x14ac:dyDescent="0.25">
      <c r="A1447" s="72" t="s">
        <v>1234</v>
      </c>
      <c r="B1447" s="64" t="s">
        <v>55</v>
      </c>
      <c r="C1447" s="75">
        <v>46.558500000000002</v>
      </c>
      <c r="D1447" s="83"/>
      <c r="E1447" s="74">
        <v>124.14586</v>
      </c>
      <c r="F1447" s="74">
        <v>106.64346</v>
      </c>
      <c r="G1447" s="71"/>
      <c r="H1447" s="74">
        <v>64.060900000000004</v>
      </c>
      <c r="I1447" s="70"/>
      <c r="J1447" s="84">
        <v>0</v>
      </c>
      <c r="K1447" s="214"/>
      <c r="L1447" s="214"/>
      <c r="M1447" s="190"/>
      <c r="N1447" s="190"/>
      <c r="O1447" s="190"/>
      <c r="P1447" s="190"/>
    </row>
    <row r="1448" spans="1:16" ht="15" customHeight="1" x14ac:dyDescent="0.25">
      <c r="A1448" s="72" t="s">
        <v>1235</v>
      </c>
      <c r="B1448" s="64" t="s">
        <v>55</v>
      </c>
      <c r="C1448" s="75">
        <v>69.799149999999997</v>
      </c>
      <c r="D1448" s="83"/>
      <c r="E1448" s="74">
        <v>163.77534</v>
      </c>
      <c r="F1448" s="74">
        <v>133.99332000000001</v>
      </c>
      <c r="G1448" s="71"/>
      <c r="H1448" s="74">
        <v>99.58117</v>
      </c>
      <c r="I1448" s="70"/>
      <c r="J1448" s="84">
        <v>0</v>
      </c>
      <c r="K1448" s="214"/>
      <c r="L1448" s="214"/>
      <c r="M1448" s="190"/>
      <c r="N1448" s="190"/>
      <c r="O1448" s="190"/>
      <c r="P1448" s="190"/>
    </row>
    <row r="1449" spans="1:16" ht="15" customHeight="1" x14ac:dyDescent="0.25">
      <c r="A1449" s="72" t="s">
        <v>1236</v>
      </c>
      <c r="B1449" s="64" t="s">
        <v>55</v>
      </c>
      <c r="C1449" s="75">
        <v>74.591949999999997</v>
      </c>
      <c r="D1449" s="83"/>
      <c r="E1449" s="74">
        <v>166.30430999999999</v>
      </c>
      <c r="F1449" s="74">
        <v>131.37232</v>
      </c>
      <c r="G1449" s="71"/>
      <c r="H1449" s="74">
        <v>109.52394</v>
      </c>
      <c r="I1449" s="70"/>
      <c r="J1449" s="84">
        <v>0</v>
      </c>
      <c r="K1449" s="214"/>
      <c r="L1449" s="214"/>
      <c r="M1449" s="190"/>
      <c r="N1449" s="190"/>
      <c r="O1449" s="190"/>
      <c r="P1449" s="190"/>
    </row>
    <row r="1450" spans="1:16" ht="16.5" customHeight="1" x14ac:dyDescent="0.25">
      <c r="A1450" s="72" t="s">
        <v>1237</v>
      </c>
      <c r="B1450" s="64" t="s">
        <v>55</v>
      </c>
      <c r="C1450" s="75">
        <v>59.316549999999999</v>
      </c>
      <c r="D1450" s="83"/>
      <c r="E1450" s="74">
        <v>138.01707000000002</v>
      </c>
      <c r="F1450" s="74">
        <v>115.84555999999999</v>
      </c>
      <c r="G1450" s="71"/>
      <c r="H1450" s="74">
        <v>81.488060000000004</v>
      </c>
      <c r="I1450" s="70"/>
      <c r="J1450" s="84">
        <v>0</v>
      </c>
      <c r="K1450" s="214"/>
      <c r="L1450" s="214"/>
      <c r="M1450" s="190"/>
      <c r="N1450" s="190"/>
      <c r="O1450" s="190"/>
      <c r="P1450" s="190"/>
    </row>
    <row r="1451" spans="1:16" ht="15" customHeight="1" x14ac:dyDescent="0.25">
      <c r="A1451" s="72" t="s">
        <v>1238</v>
      </c>
      <c r="B1451" s="64" t="s">
        <v>55</v>
      </c>
      <c r="C1451" s="75">
        <v>129.464</v>
      </c>
      <c r="D1451" s="83"/>
      <c r="E1451" s="74">
        <v>169.23398999999998</v>
      </c>
      <c r="F1451" s="74">
        <v>157.12567999999999</v>
      </c>
      <c r="G1451" s="71"/>
      <c r="H1451" s="74">
        <v>141.57230999999999</v>
      </c>
      <c r="I1451" s="70"/>
      <c r="J1451" s="84">
        <v>0</v>
      </c>
      <c r="K1451" s="214"/>
      <c r="L1451" s="214"/>
      <c r="M1451" s="190"/>
      <c r="N1451" s="190"/>
      <c r="O1451" s="190"/>
      <c r="P1451" s="190"/>
    </row>
    <row r="1452" spans="1:16" ht="15" customHeight="1" x14ac:dyDescent="0.25">
      <c r="A1452" s="72" t="s">
        <v>3410</v>
      </c>
      <c r="B1452" s="64" t="s">
        <v>55</v>
      </c>
      <c r="C1452" s="75">
        <v>214.74951000000001</v>
      </c>
      <c r="D1452" s="83"/>
      <c r="E1452" s="74">
        <v>178.39545000000001</v>
      </c>
      <c r="F1452" s="74">
        <v>103.82538000000001</v>
      </c>
      <c r="G1452" s="71"/>
      <c r="H1452" s="74">
        <v>275.33072999999996</v>
      </c>
      <c r="I1452" s="70"/>
      <c r="J1452" s="84">
        <v>0</v>
      </c>
      <c r="K1452" s="214"/>
      <c r="L1452" s="214"/>
      <c r="M1452" s="190"/>
      <c r="N1452" s="190"/>
      <c r="O1452" s="190"/>
      <c r="P1452" s="190"/>
    </row>
    <row r="1453" spans="1:16" ht="15" customHeight="1" x14ac:dyDescent="0.25">
      <c r="A1453" s="72" t="s">
        <v>1239</v>
      </c>
      <c r="B1453" s="64" t="s">
        <v>55</v>
      </c>
      <c r="C1453" s="75">
        <v>50.143149999999999</v>
      </c>
      <c r="D1453" s="83"/>
      <c r="E1453" s="74">
        <v>137.04155</v>
      </c>
      <c r="F1453" s="74">
        <v>119.08259</v>
      </c>
      <c r="G1453" s="71"/>
      <c r="H1453" s="74">
        <v>68.102109999999996</v>
      </c>
      <c r="I1453" s="70"/>
      <c r="J1453" s="84">
        <v>0</v>
      </c>
      <c r="K1453" s="214"/>
      <c r="L1453" s="214"/>
      <c r="M1453" s="190"/>
      <c r="N1453" s="190"/>
      <c r="O1453" s="190"/>
      <c r="P1453" s="190"/>
    </row>
    <row r="1454" spans="1:16" ht="15" customHeight="1" x14ac:dyDescent="0.25">
      <c r="A1454" s="72" t="s">
        <v>1240</v>
      </c>
      <c r="B1454" s="64" t="s">
        <v>55</v>
      </c>
      <c r="C1454" s="75">
        <v>150.72591</v>
      </c>
      <c r="D1454" s="83"/>
      <c r="E1454" s="74">
        <v>145.84648999999999</v>
      </c>
      <c r="F1454" s="74">
        <v>132.38451000000001</v>
      </c>
      <c r="G1454" s="71"/>
      <c r="H1454" s="74">
        <v>184.85248999999999</v>
      </c>
      <c r="I1454" s="70"/>
      <c r="J1454" s="84">
        <v>0</v>
      </c>
      <c r="K1454" s="214"/>
      <c r="L1454" s="214"/>
      <c r="M1454" s="190"/>
      <c r="N1454" s="190"/>
      <c r="O1454" s="190"/>
      <c r="P1454" s="190"/>
    </row>
    <row r="1455" spans="1:16" ht="15" customHeight="1" x14ac:dyDescent="0.25">
      <c r="A1455" s="72" t="s">
        <v>1241</v>
      </c>
      <c r="B1455" s="64" t="s">
        <v>55</v>
      </c>
      <c r="C1455" s="75">
        <v>114.25642999999999</v>
      </c>
      <c r="D1455" s="83"/>
      <c r="E1455" s="74">
        <v>141.26641000000001</v>
      </c>
      <c r="F1455" s="74">
        <v>121.80417</v>
      </c>
      <c r="G1455" s="71"/>
      <c r="H1455" s="74">
        <v>133.71867</v>
      </c>
      <c r="I1455" s="70"/>
      <c r="J1455" s="84">
        <v>0</v>
      </c>
      <c r="K1455" s="214"/>
      <c r="L1455" s="214"/>
      <c r="M1455" s="190"/>
      <c r="N1455" s="190"/>
      <c r="O1455" s="190"/>
      <c r="P1455" s="190"/>
    </row>
    <row r="1456" spans="1:16" ht="15" customHeight="1" x14ac:dyDescent="0.25">
      <c r="A1456" s="72" t="s">
        <v>1242</v>
      </c>
      <c r="B1456" s="64" t="s">
        <v>55</v>
      </c>
      <c r="C1456" s="75">
        <v>190.01080999999999</v>
      </c>
      <c r="D1456" s="83"/>
      <c r="E1456" s="74">
        <v>268.01223999999996</v>
      </c>
      <c r="F1456" s="74">
        <v>216.03316000000001</v>
      </c>
      <c r="G1456" s="71"/>
      <c r="H1456" s="74">
        <v>241.77509000000001</v>
      </c>
      <c r="I1456" s="70"/>
      <c r="J1456" s="84">
        <v>0</v>
      </c>
      <c r="K1456" s="214"/>
      <c r="L1456" s="214"/>
      <c r="M1456" s="190"/>
      <c r="N1456" s="190"/>
      <c r="O1456" s="190"/>
      <c r="P1456" s="190"/>
    </row>
    <row r="1457" spans="1:16" ht="15" customHeight="1" x14ac:dyDescent="0.25">
      <c r="A1457" s="72" t="s">
        <v>1243</v>
      </c>
      <c r="B1457" s="64" t="s">
        <v>55</v>
      </c>
      <c r="C1457" s="75">
        <v>226.5625</v>
      </c>
      <c r="D1457" s="83"/>
      <c r="E1457" s="74">
        <v>404.27807999999999</v>
      </c>
      <c r="F1457" s="74">
        <v>319.19218000000001</v>
      </c>
      <c r="G1457" s="71"/>
      <c r="H1457" s="74">
        <v>311.59980000000002</v>
      </c>
      <c r="I1457" s="70"/>
      <c r="J1457" s="84">
        <v>0</v>
      </c>
      <c r="K1457" s="214"/>
      <c r="L1457" s="214"/>
      <c r="M1457" s="190"/>
      <c r="N1457" s="190"/>
      <c r="O1457" s="190"/>
      <c r="P1457" s="190"/>
    </row>
    <row r="1458" spans="1:16" ht="15" customHeight="1" x14ac:dyDescent="0.25">
      <c r="A1458" s="72" t="s">
        <v>1244</v>
      </c>
      <c r="B1458" s="64" t="s">
        <v>55</v>
      </c>
      <c r="C1458" s="75">
        <v>145.84429999999998</v>
      </c>
      <c r="D1458" s="83"/>
      <c r="E1458" s="74">
        <v>189.46468999999999</v>
      </c>
      <c r="F1458" s="74">
        <v>126.077</v>
      </c>
      <c r="G1458" s="71"/>
      <c r="H1458" s="74">
        <v>196.63154</v>
      </c>
      <c r="I1458" s="70"/>
      <c r="J1458" s="84">
        <v>0</v>
      </c>
      <c r="K1458" s="214"/>
      <c r="L1458" s="214"/>
      <c r="M1458" s="190"/>
      <c r="N1458" s="190"/>
      <c r="O1458" s="190"/>
      <c r="P1458" s="190"/>
    </row>
    <row r="1459" spans="1:16" ht="15" customHeight="1" x14ac:dyDescent="0.25">
      <c r="A1459" s="72" t="s">
        <v>1245</v>
      </c>
      <c r="B1459" s="64" t="s">
        <v>55</v>
      </c>
      <c r="C1459" s="75">
        <v>241.78509</v>
      </c>
      <c r="D1459" s="83"/>
      <c r="E1459" s="74">
        <v>282.91820000000001</v>
      </c>
      <c r="F1459" s="74">
        <v>175.84173000000001</v>
      </c>
      <c r="G1459" s="71"/>
      <c r="H1459" s="74">
        <v>348.86156</v>
      </c>
      <c r="I1459" s="70"/>
      <c r="J1459" s="84">
        <v>0</v>
      </c>
      <c r="K1459" s="214"/>
      <c r="L1459" s="214"/>
      <c r="M1459" s="190"/>
      <c r="N1459" s="205"/>
      <c r="O1459" s="190"/>
      <c r="P1459" s="190"/>
    </row>
    <row r="1460" spans="1:16" ht="15" customHeight="1" x14ac:dyDescent="0.25">
      <c r="A1460" s="72" t="s">
        <v>1246</v>
      </c>
      <c r="B1460" s="64" t="s">
        <v>55</v>
      </c>
      <c r="C1460" s="75">
        <v>208.89109999999999</v>
      </c>
      <c r="D1460" s="83"/>
      <c r="E1460" s="74">
        <v>168.04857999999999</v>
      </c>
      <c r="F1460" s="74">
        <v>128.31971000000001</v>
      </c>
      <c r="G1460" s="71"/>
      <c r="H1460" s="74">
        <v>248.61997</v>
      </c>
      <c r="I1460" s="70"/>
      <c r="J1460" s="84">
        <v>0</v>
      </c>
      <c r="K1460" s="214"/>
      <c r="L1460" s="214"/>
      <c r="M1460" s="190"/>
      <c r="N1460" s="190"/>
      <c r="O1460" s="190"/>
      <c r="P1460" s="190"/>
    </row>
    <row r="1461" spans="1:16" ht="15" customHeight="1" x14ac:dyDescent="0.25">
      <c r="A1461" s="72" t="s">
        <v>1247</v>
      </c>
      <c r="B1461" s="64" t="s">
        <v>55</v>
      </c>
      <c r="C1461" s="75">
        <v>260.87407000000002</v>
      </c>
      <c r="D1461" s="83"/>
      <c r="E1461" s="74">
        <v>277.04040999999995</v>
      </c>
      <c r="F1461" s="74">
        <v>242.99135000000001</v>
      </c>
      <c r="G1461" s="71"/>
      <c r="H1461" s="74">
        <v>295.34593000000001</v>
      </c>
      <c r="I1461" s="70"/>
      <c r="J1461" s="84">
        <v>0</v>
      </c>
      <c r="K1461" s="214"/>
      <c r="L1461" s="214"/>
      <c r="M1461" s="190"/>
      <c r="N1461" s="190"/>
      <c r="O1461" s="190"/>
      <c r="P1461" s="190"/>
    </row>
    <row r="1462" spans="1:16" ht="15" customHeight="1" x14ac:dyDescent="0.25">
      <c r="A1462" s="72" t="s">
        <v>1248</v>
      </c>
      <c r="B1462" s="64" t="s">
        <v>55</v>
      </c>
      <c r="C1462" s="75">
        <v>358.46776</v>
      </c>
      <c r="D1462" s="83"/>
      <c r="E1462" s="74">
        <v>356.96416999999997</v>
      </c>
      <c r="F1462" s="74">
        <v>300.91687000000002</v>
      </c>
      <c r="G1462" s="71"/>
      <c r="H1462" s="74">
        <v>414.67205999999999</v>
      </c>
      <c r="I1462" s="70"/>
      <c r="J1462" s="84">
        <v>0</v>
      </c>
      <c r="K1462" s="214"/>
      <c r="L1462" s="214"/>
      <c r="M1462" s="190"/>
      <c r="N1462" s="190"/>
      <c r="O1462" s="190"/>
      <c r="P1462" s="190"/>
    </row>
    <row r="1463" spans="1:16" ht="15" customHeight="1" x14ac:dyDescent="0.25">
      <c r="A1463" s="72" t="s">
        <v>1249</v>
      </c>
      <c r="B1463" s="64" t="s">
        <v>55</v>
      </c>
      <c r="C1463" s="75">
        <v>82.894899999999993</v>
      </c>
      <c r="D1463" s="83"/>
      <c r="E1463" s="74">
        <v>145.02336</v>
      </c>
      <c r="F1463" s="74">
        <v>130.70379</v>
      </c>
      <c r="G1463" s="71"/>
      <c r="H1463" s="74">
        <v>97.437669999999997</v>
      </c>
      <c r="I1463" s="70"/>
      <c r="J1463" s="84">
        <v>0</v>
      </c>
      <c r="K1463" s="214"/>
      <c r="L1463" s="214"/>
      <c r="M1463" s="190"/>
      <c r="N1463" s="190"/>
      <c r="O1463" s="190"/>
      <c r="P1463" s="190"/>
    </row>
    <row r="1464" spans="1:16" ht="15" customHeight="1" x14ac:dyDescent="0.25">
      <c r="A1464" s="72" t="s">
        <v>1250</v>
      </c>
      <c r="B1464" s="64" t="s">
        <v>55</v>
      </c>
      <c r="C1464" s="75">
        <v>210.94676000000001</v>
      </c>
      <c r="D1464" s="83"/>
      <c r="E1464" s="74">
        <v>284.05500000000001</v>
      </c>
      <c r="F1464" s="74">
        <v>199.89034000000001</v>
      </c>
      <c r="G1464" s="71"/>
      <c r="H1464" s="74">
        <v>295.11142000000001</v>
      </c>
      <c r="I1464" s="70"/>
      <c r="J1464" s="84">
        <v>0</v>
      </c>
      <c r="K1464" s="214"/>
      <c r="L1464" s="214"/>
      <c r="M1464" s="190"/>
      <c r="N1464" s="124"/>
      <c r="O1464" s="190"/>
      <c r="P1464" s="190"/>
    </row>
    <row r="1465" spans="1:16" ht="15" customHeight="1" x14ac:dyDescent="0.25">
      <c r="A1465" s="72" t="s">
        <v>1251</v>
      </c>
      <c r="B1465" s="64" t="s">
        <v>55</v>
      </c>
      <c r="C1465" s="75">
        <v>105.21735000000001</v>
      </c>
      <c r="D1465" s="83"/>
      <c r="E1465" s="74">
        <v>73.009830000000008</v>
      </c>
      <c r="F1465" s="74">
        <v>45.105530000000002</v>
      </c>
      <c r="G1465" s="71"/>
      <c r="H1465" s="74">
        <v>133.60765000000001</v>
      </c>
      <c r="I1465" s="70"/>
      <c r="J1465" s="84">
        <v>0</v>
      </c>
      <c r="K1465" s="214"/>
      <c r="L1465" s="214"/>
      <c r="M1465" s="190"/>
      <c r="N1465" s="190"/>
      <c r="O1465" s="190"/>
      <c r="P1465" s="190"/>
    </row>
    <row r="1466" spans="1:16" ht="15" customHeight="1" x14ac:dyDescent="0.25">
      <c r="A1466" s="72" t="s">
        <v>1252</v>
      </c>
      <c r="B1466" s="64" t="s">
        <v>55</v>
      </c>
      <c r="C1466" s="75">
        <v>232.63570000000001</v>
      </c>
      <c r="D1466" s="83"/>
      <c r="E1466" s="74">
        <v>183.54756</v>
      </c>
      <c r="F1466" s="74">
        <v>112.48031</v>
      </c>
      <c r="G1466" s="71"/>
      <c r="H1466" s="74">
        <v>303.95445000000001</v>
      </c>
      <c r="I1466" s="70"/>
      <c r="J1466" s="84">
        <v>0</v>
      </c>
      <c r="K1466" s="214"/>
      <c r="L1466" s="214"/>
      <c r="M1466" s="190"/>
      <c r="N1466" s="190"/>
      <c r="O1466" s="190"/>
      <c r="P1466" s="190"/>
    </row>
    <row r="1467" spans="1:16" ht="15" customHeight="1" x14ac:dyDescent="0.25">
      <c r="A1467" s="72" t="s">
        <v>3411</v>
      </c>
      <c r="B1467" s="64" t="s">
        <v>55</v>
      </c>
      <c r="C1467" s="75">
        <v>301.47447</v>
      </c>
      <c r="D1467" s="83"/>
      <c r="E1467" s="74">
        <v>247.2072</v>
      </c>
      <c r="F1467" s="74">
        <v>190.01085</v>
      </c>
      <c r="G1467" s="71"/>
      <c r="H1467" s="74">
        <v>358.57021999999995</v>
      </c>
      <c r="I1467" s="70"/>
      <c r="J1467" s="84">
        <v>0</v>
      </c>
      <c r="K1467" s="214"/>
      <c r="L1467" s="214"/>
      <c r="M1467" s="190"/>
      <c r="N1467" s="205"/>
      <c r="O1467" s="190"/>
      <c r="P1467" s="190"/>
    </row>
    <row r="1468" spans="1:16" ht="15" customHeight="1" x14ac:dyDescent="0.25">
      <c r="A1468" s="72" t="s">
        <v>3412</v>
      </c>
      <c r="B1468" s="64" t="s">
        <v>55</v>
      </c>
      <c r="C1468" s="75">
        <v>213.83685</v>
      </c>
      <c r="D1468" s="83"/>
      <c r="E1468" s="74">
        <v>317.65520000000004</v>
      </c>
      <c r="F1468" s="74">
        <v>291.05028000000004</v>
      </c>
      <c r="G1468" s="71"/>
      <c r="H1468" s="74">
        <v>240.85418999999999</v>
      </c>
      <c r="I1468" s="70"/>
      <c r="J1468" s="84">
        <v>0</v>
      </c>
      <c r="K1468" s="214"/>
      <c r="L1468" s="214"/>
      <c r="M1468" s="190"/>
      <c r="N1468" s="205"/>
      <c r="O1468" s="190"/>
      <c r="P1468" s="190"/>
    </row>
    <row r="1469" spans="1:16" ht="15" customHeight="1" x14ac:dyDescent="0.25">
      <c r="A1469" s="72" t="s">
        <v>1253</v>
      </c>
      <c r="B1469" s="64" t="s">
        <v>55</v>
      </c>
      <c r="C1469" s="75">
        <v>256.24869999999999</v>
      </c>
      <c r="D1469" s="83"/>
      <c r="E1469" s="74">
        <v>290.19013000000001</v>
      </c>
      <c r="F1469" s="74">
        <v>237.10243</v>
      </c>
      <c r="G1469" s="71"/>
      <c r="H1469" s="74">
        <v>309.33640000000003</v>
      </c>
      <c r="I1469" s="70"/>
      <c r="J1469" s="84">
        <v>0</v>
      </c>
      <c r="K1469" s="214"/>
      <c r="L1469" s="214"/>
      <c r="M1469" s="190"/>
      <c r="N1469" s="190"/>
      <c r="O1469" s="190"/>
      <c r="P1469" s="190"/>
    </row>
    <row r="1470" spans="1:16" ht="15" customHeight="1" x14ac:dyDescent="0.25">
      <c r="A1470" s="72" t="s">
        <v>1254</v>
      </c>
      <c r="B1470" s="64" t="s">
        <v>55</v>
      </c>
      <c r="C1470" s="75">
        <v>153.80214999999998</v>
      </c>
      <c r="D1470" s="83"/>
      <c r="E1470" s="74">
        <v>125.90383</v>
      </c>
      <c r="F1470" s="74">
        <v>59.361899999999999</v>
      </c>
      <c r="G1470" s="71"/>
      <c r="H1470" s="74">
        <v>220.34407999999999</v>
      </c>
      <c r="I1470" s="70"/>
      <c r="J1470" s="84">
        <v>0</v>
      </c>
      <c r="K1470" s="214"/>
      <c r="L1470" s="214"/>
      <c r="M1470" s="190"/>
      <c r="N1470" s="190"/>
      <c r="O1470" s="190"/>
      <c r="P1470" s="190"/>
    </row>
    <row r="1471" spans="1:16" ht="15" customHeight="1" x14ac:dyDescent="0.25">
      <c r="A1471" s="72" t="s">
        <v>1255</v>
      </c>
      <c r="B1471" s="64" t="s">
        <v>55</v>
      </c>
      <c r="C1471" s="75">
        <v>92.884550000000004</v>
      </c>
      <c r="D1471" s="83"/>
      <c r="E1471" s="74">
        <v>327.55378000000002</v>
      </c>
      <c r="F1471" s="74">
        <v>267.84105999999997</v>
      </c>
      <c r="G1471" s="71"/>
      <c r="H1471" s="74">
        <v>152.59726999999998</v>
      </c>
      <c r="I1471" s="70"/>
      <c r="J1471" s="84">
        <v>0</v>
      </c>
      <c r="K1471" s="214"/>
      <c r="L1471" s="214"/>
      <c r="M1471" s="190"/>
      <c r="N1471" s="190"/>
      <c r="O1471" s="190"/>
      <c r="P1471" s="190"/>
    </row>
    <row r="1472" spans="1:16" ht="15" customHeight="1" x14ac:dyDescent="0.25">
      <c r="A1472" s="72" t="s">
        <v>1256</v>
      </c>
      <c r="B1472" s="64" t="s">
        <v>55</v>
      </c>
      <c r="C1472" s="75">
        <v>74.133750000000006</v>
      </c>
      <c r="D1472" s="83"/>
      <c r="E1472" s="74">
        <v>152.49942999999999</v>
      </c>
      <c r="F1472" s="74">
        <v>134.00502</v>
      </c>
      <c r="G1472" s="71"/>
      <c r="H1472" s="74">
        <v>92.628160000000008</v>
      </c>
      <c r="I1472" s="70"/>
      <c r="J1472" s="84">
        <v>0</v>
      </c>
      <c r="K1472" s="214"/>
      <c r="L1472" s="214"/>
      <c r="M1472" s="190"/>
      <c r="N1472" s="190"/>
      <c r="O1472" s="190"/>
      <c r="P1472" s="190"/>
    </row>
    <row r="1473" spans="1:16" ht="15" customHeight="1" x14ac:dyDescent="0.25">
      <c r="A1473" s="72" t="s">
        <v>1257</v>
      </c>
      <c r="B1473" s="64" t="s">
        <v>55</v>
      </c>
      <c r="C1473" s="75">
        <v>238.95218</v>
      </c>
      <c r="D1473" s="83"/>
      <c r="E1473" s="74">
        <v>220.98829999999998</v>
      </c>
      <c r="F1473" s="74">
        <v>172.74511999999999</v>
      </c>
      <c r="G1473" s="71"/>
      <c r="H1473" s="74">
        <v>320.42255999999998</v>
      </c>
      <c r="I1473" s="70"/>
      <c r="J1473" s="84">
        <v>0</v>
      </c>
      <c r="K1473" s="214"/>
      <c r="L1473" s="214"/>
      <c r="M1473" s="190"/>
      <c r="N1473" s="205"/>
      <c r="O1473" s="190"/>
      <c r="P1473" s="190"/>
    </row>
    <row r="1474" spans="1:16" ht="15" customHeight="1" x14ac:dyDescent="0.25">
      <c r="A1474" s="72" t="s">
        <v>1258</v>
      </c>
      <c r="B1474" s="64" t="s">
        <v>55</v>
      </c>
      <c r="C1474" s="75">
        <v>48.081110000000002</v>
      </c>
      <c r="D1474" s="83"/>
      <c r="E1474" s="74">
        <v>42.130369999999999</v>
      </c>
      <c r="F1474" s="74">
        <v>39.664490000000001</v>
      </c>
      <c r="G1474" s="71"/>
      <c r="H1474" s="74">
        <v>67.762969999999996</v>
      </c>
      <c r="I1474" s="70"/>
      <c r="J1474" s="84">
        <v>0</v>
      </c>
      <c r="K1474" s="214"/>
      <c r="L1474" s="214"/>
      <c r="M1474" s="190"/>
      <c r="N1474" s="190"/>
      <c r="O1474" s="190"/>
      <c r="P1474" s="190"/>
    </row>
    <row r="1475" spans="1:16" ht="15" customHeight="1" x14ac:dyDescent="0.25">
      <c r="A1475" s="72" t="s">
        <v>1259</v>
      </c>
      <c r="B1475" s="64" t="s">
        <v>55</v>
      </c>
      <c r="C1475" s="75">
        <v>111.35200999999999</v>
      </c>
      <c r="D1475" s="83"/>
      <c r="E1475" s="74">
        <v>157.5497</v>
      </c>
      <c r="F1475" s="74">
        <v>117.58172</v>
      </c>
      <c r="G1475" s="71"/>
      <c r="H1475" s="74">
        <v>151.31998999999999</v>
      </c>
      <c r="I1475" s="70"/>
      <c r="J1475" s="84">
        <v>0</v>
      </c>
      <c r="K1475" s="214"/>
      <c r="L1475" s="214"/>
      <c r="M1475" s="190"/>
      <c r="N1475" s="205"/>
      <c r="O1475" s="190"/>
      <c r="P1475" s="190"/>
    </row>
    <row r="1476" spans="1:16" ht="15" customHeight="1" x14ac:dyDescent="0.25">
      <c r="A1476" s="72" t="s">
        <v>3413</v>
      </c>
      <c r="B1476" s="64" t="s">
        <v>55</v>
      </c>
      <c r="C1476" s="75">
        <v>159.30336</v>
      </c>
      <c r="D1476" s="83"/>
      <c r="E1476" s="74">
        <v>343.33879999999999</v>
      </c>
      <c r="F1476" s="74">
        <v>265.98328999999995</v>
      </c>
      <c r="G1476" s="71"/>
      <c r="H1476" s="74">
        <v>236.79487</v>
      </c>
      <c r="I1476" s="70"/>
      <c r="J1476" s="84">
        <v>0</v>
      </c>
      <c r="K1476" s="214"/>
      <c r="L1476" s="214"/>
      <c r="M1476" s="190"/>
      <c r="N1476" s="205"/>
      <c r="O1476" s="190"/>
      <c r="P1476" s="190"/>
    </row>
    <row r="1477" spans="1:16" ht="15" customHeight="1" x14ac:dyDescent="0.25">
      <c r="A1477" s="72" t="s">
        <v>1260</v>
      </c>
      <c r="B1477" s="64" t="s">
        <v>55</v>
      </c>
      <c r="C1477" s="75">
        <v>41.22475</v>
      </c>
      <c r="D1477" s="83"/>
      <c r="E1477" s="74">
        <v>142.44068999999999</v>
      </c>
      <c r="F1477" s="74">
        <v>134.35035999999999</v>
      </c>
      <c r="G1477" s="71"/>
      <c r="H1477" s="74">
        <v>49.315080000000002</v>
      </c>
      <c r="I1477" s="70"/>
      <c r="J1477" s="84">
        <v>0</v>
      </c>
      <c r="K1477" s="214"/>
      <c r="L1477" s="214"/>
      <c r="M1477" s="190"/>
      <c r="N1477" s="190"/>
      <c r="O1477" s="190"/>
      <c r="P1477" s="190"/>
    </row>
    <row r="1478" spans="1:16" ht="15" customHeight="1" x14ac:dyDescent="0.25">
      <c r="A1478" s="72" t="s">
        <v>3414</v>
      </c>
      <c r="B1478" s="64" t="s">
        <v>55</v>
      </c>
      <c r="C1478" s="75">
        <v>288.96707000000004</v>
      </c>
      <c r="D1478" s="83"/>
      <c r="E1478" s="74">
        <v>331.738</v>
      </c>
      <c r="F1478" s="74">
        <v>293.21420000000001</v>
      </c>
      <c r="G1478" s="71"/>
      <c r="H1478" s="74">
        <v>327.45006999999998</v>
      </c>
      <c r="I1478" s="70"/>
      <c r="J1478" s="84">
        <v>0</v>
      </c>
      <c r="K1478" s="214"/>
      <c r="L1478" s="214"/>
      <c r="M1478" s="190"/>
      <c r="N1478" s="124"/>
      <c r="O1478" s="190"/>
      <c r="P1478" s="190"/>
    </row>
    <row r="1479" spans="1:16" ht="15" customHeight="1" x14ac:dyDescent="0.25">
      <c r="A1479" s="72" t="s">
        <v>3415</v>
      </c>
      <c r="B1479" s="64" t="s">
        <v>55</v>
      </c>
      <c r="C1479" s="75">
        <v>384.67216999999999</v>
      </c>
      <c r="D1479" s="83"/>
      <c r="E1479" s="74">
        <v>568.2521999999999</v>
      </c>
      <c r="F1479" s="74">
        <v>529.35388</v>
      </c>
      <c r="G1479" s="71"/>
      <c r="H1479" s="74">
        <v>422.79449</v>
      </c>
      <c r="I1479" s="70"/>
      <c r="J1479" s="84">
        <v>0</v>
      </c>
      <c r="K1479" s="214"/>
      <c r="L1479" s="214"/>
      <c r="M1479" s="190"/>
      <c r="N1479" s="205"/>
      <c r="O1479" s="190"/>
      <c r="P1479" s="190"/>
    </row>
    <row r="1480" spans="1:16" ht="15" customHeight="1" x14ac:dyDescent="0.25">
      <c r="A1480" s="72" t="s">
        <v>1261</v>
      </c>
      <c r="B1480" s="64" t="s">
        <v>55</v>
      </c>
      <c r="C1480" s="75">
        <v>114.479</v>
      </c>
      <c r="D1480" s="83"/>
      <c r="E1480" s="74">
        <v>255.18126000000001</v>
      </c>
      <c r="F1480" s="74">
        <v>245.25489000000002</v>
      </c>
      <c r="G1480" s="71"/>
      <c r="H1480" s="74">
        <v>124.40536999999999</v>
      </c>
      <c r="I1480" s="70"/>
      <c r="J1480" s="84">
        <v>0</v>
      </c>
      <c r="K1480" s="214"/>
      <c r="L1480" s="214"/>
      <c r="M1480" s="190"/>
      <c r="N1480" s="190"/>
      <c r="O1480" s="190"/>
      <c r="P1480" s="190"/>
    </row>
    <row r="1481" spans="1:16" ht="15" customHeight="1" x14ac:dyDescent="0.25">
      <c r="A1481" s="72" t="s">
        <v>1262</v>
      </c>
      <c r="B1481" s="64" t="s">
        <v>55</v>
      </c>
      <c r="C1481" s="75">
        <v>410.58402000000001</v>
      </c>
      <c r="D1481" s="83"/>
      <c r="E1481" s="74">
        <v>996.96411000000001</v>
      </c>
      <c r="F1481" s="74">
        <v>896.85451999999998</v>
      </c>
      <c r="G1481" s="71"/>
      <c r="H1481" s="74">
        <v>509.20441</v>
      </c>
      <c r="I1481" s="87"/>
      <c r="J1481" s="84">
        <v>0</v>
      </c>
      <c r="K1481" s="214"/>
      <c r="L1481" s="214"/>
      <c r="M1481" s="190"/>
      <c r="N1481" s="190"/>
      <c r="O1481" s="190"/>
      <c r="P1481" s="190"/>
    </row>
    <row r="1482" spans="1:16" ht="15" customHeight="1" x14ac:dyDescent="0.25">
      <c r="A1482" s="72" t="s">
        <v>1263</v>
      </c>
      <c r="B1482" s="64" t="s">
        <v>55</v>
      </c>
      <c r="C1482" s="75">
        <v>175.48765</v>
      </c>
      <c r="D1482" s="83"/>
      <c r="E1482" s="74">
        <v>66.743380000000002</v>
      </c>
      <c r="F1482" s="74">
        <v>62.459389999999999</v>
      </c>
      <c r="G1482" s="71"/>
      <c r="H1482" s="74">
        <v>198.27164000000002</v>
      </c>
      <c r="I1482" s="70"/>
      <c r="J1482" s="84">
        <v>0</v>
      </c>
      <c r="K1482" s="214"/>
      <c r="L1482" s="214"/>
      <c r="M1482" s="190"/>
      <c r="N1482" s="190"/>
      <c r="O1482" s="190"/>
      <c r="P1482" s="190"/>
    </row>
    <row r="1483" spans="1:16" ht="15" customHeight="1" x14ac:dyDescent="0.25">
      <c r="A1483" s="72" t="s">
        <v>1264</v>
      </c>
      <c r="B1483" s="64" t="s">
        <v>55</v>
      </c>
      <c r="C1483" s="75">
        <v>57.773249999999997</v>
      </c>
      <c r="D1483" s="83"/>
      <c r="E1483" s="74">
        <v>43.826120000000003</v>
      </c>
      <c r="F1483" s="74">
        <v>20.789750000000002</v>
      </c>
      <c r="G1483" s="71"/>
      <c r="H1483" s="74">
        <v>80.809619999999995</v>
      </c>
      <c r="I1483" s="70"/>
      <c r="J1483" s="84">
        <v>0</v>
      </c>
      <c r="K1483" s="214"/>
      <c r="L1483" s="214"/>
      <c r="M1483" s="190"/>
      <c r="N1483" s="190"/>
      <c r="O1483" s="190"/>
      <c r="P1483" s="190"/>
    </row>
    <row r="1484" spans="1:16" ht="15" customHeight="1" x14ac:dyDescent="0.25">
      <c r="A1484" s="72" t="s">
        <v>1265</v>
      </c>
      <c r="B1484" s="64" t="s">
        <v>55</v>
      </c>
      <c r="C1484" s="75">
        <v>38.255249999999997</v>
      </c>
      <c r="D1484" s="83"/>
      <c r="E1484" s="74">
        <v>43.728019999999994</v>
      </c>
      <c r="F1484" s="74">
        <v>32.044150000000002</v>
      </c>
      <c r="G1484" s="71"/>
      <c r="H1484" s="74">
        <v>49.939120000000003</v>
      </c>
      <c r="I1484" s="70"/>
      <c r="J1484" s="84">
        <v>0</v>
      </c>
      <c r="K1484" s="214"/>
      <c r="L1484" s="214"/>
      <c r="M1484" s="190"/>
      <c r="N1484" s="190"/>
      <c r="O1484" s="190"/>
      <c r="P1484" s="190"/>
    </row>
    <row r="1485" spans="1:16" ht="15" customHeight="1" x14ac:dyDescent="0.25">
      <c r="A1485" s="72" t="s">
        <v>1266</v>
      </c>
      <c r="B1485" s="64" t="s">
        <v>55</v>
      </c>
      <c r="C1485" s="75">
        <v>83.608999999999995</v>
      </c>
      <c r="D1485" s="83"/>
      <c r="E1485" s="74">
        <v>159.14232000000001</v>
      </c>
      <c r="F1485" s="74">
        <v>123.68871</v>
      </c>
      <c r="G1485" s="71"/>
      <c r="H1485" s="74">
        <v>124.26761999999999</v>
      </c>
      <c r="I1485" s="70"/>
      <c r="J1485" s="84">
        <v>0</v>
      </c>
      <c r="K1485" s="214"/>
      <c r="L1485" s="214"/>
      <c r="M1485" s="190"/>
      <c r="N1485" s="190"/>
      <c r="O1485" s="190"/>
      <c r="P1485" s="190"/>
    </row>
    <row r="1486" spans="1:16" ht="15" customHeight="1" x14ac:dyDescent="0.25">
      <c r="A1486" s="72" t="s">
        <v>1267</v>
      </c>
      <c r="B1486" s="64" t="s">
        <v>55</v>
      </c>
      <c r="C1486" s="75">
        <v>127.66839</v>
      </c>
      <c r="D1486" s="83"/>
      <c r="E1486" s="74">
        <v>146.69259</v>
      </c>
      <c r="F1486" s="74">
        <v>110.89033000000001</v>
      </c>
      <c r="G1486" s="71"/>
      <c r="H1486" s="74">
        <v>163.47065000000001</v>
      </c>
      <c r="I1486" s="70"/>
      <c r="J1486" s="84">
        <v>0</v>
      </c>
      <c r="K1486" s="214"/>
      <c r="L1486" s="214"/>
      <c r="M1486" s="190"/>
      <c r="N1486" s="190"/>
      <c r="O1486" s="190"/>
      <c r="P1486" s="190"/>
    </row>
    <row r="1487" spans="1:16" ht="15" customHeight="1" x14ac:dyDescent="0.25">
      <c r="A1487" s="72" t="s">
        <v>1268</v>
      </c>
      <c r="B1487" s="64" t="s">
        <v>55</v>
      </c>
      <c r="C1487" s="75">
        <v>44.934249999999999</v>
      </c>
      <c r="D1487" s="83"/>
      <c r="E1487" s="74">
        <v>44.823349999999998</v>
      </c>
      <c r="F1487" s="74">
        <v>29.25301</v>
      </c>
      <c r="G1487" s="71"/>
      <c r="H1487" s="74">
        <v>60.504589999999993</v>
      </c>
      <c r="I1487" s="70"/>
      <c r="J1487" s="84">
        <v>0</v>
      </c>
      <c r="K1487" s="214"/>
      <c r="L1487" s="214"/>
      <c r="M1487" s="190"/>
      <c r="N1487" s="190"/>
      <c r="O1487" s="190"/>
      <c r="P1487" s="190"/>
    </row>
    <row r="1488" spans="1:16" ht="15" customHeight="1" x14ac:dyDescent="0.25">
      <c r="A1488" s="72" t="s">
        <v>1269</v>
      </c>
      <c r="B1488" s="64" t="s">
        <v>55</v>
      </c>
      <c r="C1488" s="75">
        <v>38.916899999999998</v>
      </c>
      <c r="D1488" s="83"/>
      <c r="E1488" s="74">
        <v>44.064489999999999</v>
      </c>
      <c r="F1488" s="74">
        <v>30.14575</v>
      </c>
      <c r="G1488" s="71"/>
      <c r="H1488" s="74">
        <v>52.835639999999998</v>
      </c>
      <c r="I1488" s="70"/>
      <c r="J1488" s="84">
        <v>0</v>
      </c>
      <c r="K1488" s="214"/>
      <c r="L1488" s="214"/>
      <c r="M1488" s="190"/>
      <c r="N1488" s="190"/>
      <c r="O1488" s="190"/>
      <c r="P1488" s="190"/>
    </row>
    <row r="1489" spans="1:16" ht="15" customHeight="1" x14ac:dyDescent="0.25">
      <c r="A1489" s="72" t="s">
        <v>1270</v>
      </c>
      <c r="B1489" s="64" t="s">
        <v>55</v>
      </c>
      <c r="C1489" s="75">
        <v>431.14803000000001</v>
      </c>
      <c r="D1489" s="83"/>
      <c r="E1489" s="74">
        <v>380.55877000000004</v>
      </c>
      <c r="F1489" s="74">
        <v>335.76064000000002</v>
      </c>
      <c r="G1489" s="71"/>
      <c r="H1489" s="74">
        <v>475.94615999999996</v>
      </c>
      <c r="I1489" s="70"/>
      <c r="J1489" s="84">
        <v>0</v>
      </c>
      <c r="K1489" s="214"/>
      <c r="L1489" s="214"/>
      <c r="M1489" s="190"/>
      <c r="N1489" s="190"/>
      <c r="O1489" s="190"/>
      <c r="P1489" s="190"/>
    </row>
    <row r="1490" spans="1:16" ht="15" customHeight="1" x14ac:dyDescent="0.25">
      <c r="A1490" s="72" t="s">
        <v>1271</v>
      </c>
      <c r="B1490" s="64" t="s">
        <v>55</v>
      </c>
      <c r="C1490" s="75">
        <v>161.53135</v>
      </c>
      <c r="D1490" s="83"/>
      <c r="E1490" s="74">
        <v>798.88567</v>
      </c>
      <c r="F1490" s="74">
        <v>623.98115000000007</v>
      </c>
      <c r="G1490" s="71"/>
      <c r="H1490" s="74">
        <v>336.22386999999998</v>
      </c>
      <c r="I1490" s="70"/>
      <c r="J1490" s="84">
        <v>0</v>
      </c>
      <c r="K1490" s="214"/>
      <c r="L1490" s="214"/>
      <c r="M1490" s="190"/>
      <c r="N1490" s="190"/>
      <c r="O1490" s="190"/>
      <c r="P1490" s="190"/>
    </row>
    <row r="1491" spans="1:16" ht="15" customHeight="1" x14ac:dyDescent="0.25">
      <c r="A1491" s="72" t="s">
        <v>1272</v>
      </c>
      <c r="B1491" s="64" t="s">
        <v>55</v>
      </c>
      <c r="C1491" s="75">
        <v>425.87365999999997</v>
      </c>
      <c r="D1491" s="83"/>
      <c r="E1491" s="74">
        <v>426.08141999999998</v>
      </c>
      <c r="F1491" s="74">
        <v>327.24599999999998</v>
      </c>
      <c r="G1491" s="71"/>
      <c r="H1491" s="74">
        <v>525.82107999999994</v>
      </c>
      <c r="I1491" s="70"/>
      <c r="J1491" s="84">
        <v>0</v>
      </c>
      <c r="K1491" s="214"/>
      <c r="L1491" s="214"/>
      <c r="M1491" s="190"/>
      <c r="N1491" s="190"/>
      <c r="O1491" s="190"/>
      <c r="P1491" s="190"/>
    </row>
    <row r="1492" spans="1:16" ht="15" customHeight="1" x14ac:dyDescent="0.25">
      <c r="A1492" s="72" t="s">
        <v>187</v>
      </c>
      <c r="B1492" s="64" t="s">
        <v>55</v>
      </c>
      <c r="C1492" s="75">
        <v>454.24887999999999</v>
      </c>
      <c r="D1492" s="83"/>
      <c r="E1492" s="74">
        <v>438.47707000000003</v>
      </c>
      <c r="F1492" s="74">
        <v>386.06592999999998</v>
      </c>
      <c r="G1492" s="71"/>
      <c r="H1492" s="74">
        <v>506.66002000000003</v>
      </c>
      <c r="I1492" s="70"/>
      <c r="J1492" s="84">
        <v>0</v>
      </c>
      <c r="K1492" s="214"/>
      <c r="L1492" s="214"/>
      <c r="M1492" s="190"/>
      <c r="N1492" s="190"/>
      <c r="O1492" s="190"/>
      <c r="P1492" s="190"/>
    </row>
    <row r="1493" spans="1:16" ht="15" customHeight="1" x14ac:dyDescent="0.25">
      <c r="A1493" s="72" t="s">
        <v>1273</v>
      </c>
      <c r="B1493" s="64" t="s">
        <v>55</v>
      </c>
      <c r="C1493" s="75">
        <v>349.91219999999998</v>
      </c>
      <c r="D1493" s="83"/>
      <c r="E1493" s="74">
        <v>404.61096000000003</v>
      </c>
      <c r="F1493" s="74">
        <v>396.89671000000004</v>
      </c>
      <c r="G1493" s="71"/>
      <c r="H1493" s="74">
        <v>356.70484999999996</v>
      </c>
      <c r="I1493" s="70"/>
      <c r="J1493" s="84">
        <v>0</v>
      </c>
      <c r="K1493" s="214"/>
      <c r="L1493" s="214"/>
      <c r="M1493" s="190"/>
      <c r="N1493" s="190"/>
      <c r="O1493" s="190"/>
      <c r="P1493" s="190"/>
    </row>
    <row r="1494" spans="1:16" ht="15" customHeight="1" x14ac:dyDescent="0.25">
      <c r="A1494" s="72" t="s">
        <v>748</v>
      </c>
      <c r="B1494" s="64" t="s">
        <v>55</v>
      </c>
      <c r="C1494" s="75">
        <v>87.373820000000009</v>
      </c>
      <c r="D1494" s="83"/>
      <c r="E1494" s="74">
        <v>787.19736999999998</v>
      </c>
      <c r="F1494" s="74">
        <v>454.52461</v>
      </c>
      <c r="G1494" s="71"/>
      <c r="H1494" s="74">
        <v>420.04658000000001</v>
      </c>
      <c r="I1494" s="70"/>
      <c r="J1494" s="84">
        <v>0</v>
      </c>
      <c r="K1494" s="214"/>
      <c r="L1494" s="214"/>
      <c r="M1494" s="190"/>
      <c r="N1494" s="190"/>
      <c r="O1494" s="190"/>
      <c r="P1494" s="190"/>
    </row>
    <row r="1495" spans="1:16" ht="15" customHeight="1" x14ac:dyDescent="0.25">
      <c r="A1495" s="72" t="s">
        <v>1274</v>
      </c>
      <c r="B1495" s="64" t="s">
        <v>55</v>
      </c>
      <c r="C1495" s="75">
        <v>875.46659999999997</v>
      </c>
      <c r="D1495" s="83"/>
      <c r="E1495" s="74">
        <v>830.50520999999992</v>
      </c>
      <c r="F1495" s="74">
        <v>777.83659</v>
      </c>
      <c r="G1495" s="71"/>
      <c r="H1495" s="74">
        <v>921.44186999999999</v>
      </c>
      <c r="I1495" s="70"/>
      <c r="J1495" s="84">
        <v>0</v>
      </c>
      <c r="K1495" s="214"/>
      <c r="L1495" s="214"/>
      <c r="M1495" s="190"/>
      <c r="N1495" s="190"/>
      <c r="O1495" s="190"/>
      <c r="P1495" s="190"/>
    </row>
    <row r="1496" spans="1:16" ht="15" customHeight="1" x14ac:dyDescent="0.25">
      <c r="A1496" s="72" t="s">
        <v>1275</v>
      </c>
      <c r="B1496" s="64" t="s">
        <v>55</v>
      </c>
      <c r="C1496" s="75">
        <v>878.01939000000004</v>
      </c>
      <c r="D1496" s="83"/>
      <c r="E1496" s="74">
        <v>958.5013100000001</v>
      </c>
      <c r="F1496" s="74">
        <v>885.85003000000006</v>
      </c>
      <c r="G1496" s="71"/>
      <c r="H1496" s="74">
        <v>968.34406999999999</v>
      </c>
      <c r="I1496" s="70"/>
      <c r="J1496" s="84">
        <v>0</v>
      </c>
      <c r="K1496" s="214"/>
      <c r="L1496" s="214"/>
      <c r="M1496" s="190"/>
      <c r="N1496" s="190"/>
      <c r="O1496" s="190"/>
      <c r="P1496" s="190"/>
    </row>
    <row r="1497" spans="1:16" ht="15" customHeight="1" x14ac:dyDescent="0.25">
      <c r="A1497" s="72" t="s">
        <v>1276</v>
      </c>
      <c r="B1497" s="64" t="s">
        <v>55</v>
      </c>
      <c r="C1497" s="75">
        <v>743.07231000000002</v>
      </c>
      <c r="D1497" s="83"/>
      <c r="E1497" s="74">
        <v>886.58253000000002</v>
      </c>
      <c r="F1497" s="74">
        <v>989.65152999999998</v>
      </c>
      <c r="G1497" s="71"/>
      <c r="H1497" s="74">
        <v>638.72331000000008</v>
      </c>
      <c r="I1497" s="70"/>
      <c r="J1497" s="84">
        <v>0</v>
      </c>
      <c r="K1497" s="214"/>
      <c r="L1497" s="214"/>
      <c r="M1497" s="190"/>
      <c r="N1497" s="190"/>
      <c r="O1497" s="190"/>
      <c r="P1497" s="190"/>
    </row>
    <row r="1498" spans="1:16" ht="15" customHeight="1" x14ac:dyDescent="0.25">
      <c r="A1498" s="72" t="s">
        <v>1277</v>
      </c>
      <c r="B1498" s="64" t="s">
        <v>55</v>
      </c>
      <c r="C1498" s="75">
        <v>152.07229999999998</v>
      </c>
      <c r="D1498" s="83"/>
      <c r="E1498" s="74">
        <v>816.03845999999999</v>
      </c>
      <c r="F1498" s="74">
        <v>593.55340999999999</v>
      </c>
      <c r="G1498" s="71"/>
      <c r="H1498" s="74">
        <v>374.55734999999999</v>
      </c>
      <c r="I1498" s="70"/>
      <c r="J1498" s="84">
        <v>0</v>
      </c>
      <c r="K1498" s="214"/>
      <c r="L1498" s="214"/>
      <c r="M1498" s="190"/>
      <c r="N1498" s="190"/>
      <c r="O1498" s="190"/>
      <c r="P1498" s="190"/>
    </row>
    <row r="1499" spans="1:16" ht="15" customHeight="1" x14ac:dyDescent="0.25">
      <c r="A1499" s="72" t="s">
        <v>1278</v>
      </c>
      <c r="B1499" s="64" t="s">
        <v>55</v>
      </c>
      <c r="C1499" s="75">
        <v>1018.45463</v>
      </c>
      <c r="D1499" s="83"/>
      <c r="E1499" s="74">
        <v>1093.2945099999999</v>
      </c>
      <c r="F1499" s="74">
        <v>1030.02927</v>
      </c>
      <c r="G1499" s="71"/>
      <c r="H1499" s="74">
        <v>1081.7198700000001</v>
      </c>
      <c r="I1499" s="70"/>
      <c r="J1499" s="84">
        <v>0</v>
      </c>
      <c r="K1499" s="214"/>
      <c r="L1499" s="214"/>
      <c r="M1499" s="190"/>
      <c r="N1499" s="190"/>
      <c r="O1499" s="190"/>
      <c r="P1499" s="190"/>
    </row>
    <row r="1500" spans="1:16" ht="15" customHeight="1" x14ac:dyDescent="0.25">
      <c r="A1500" s="72" t="s">
        <v>1279</v>
      </c>
      <c r="B1500" s="64" t="s">
        <v>55</v>
      </c>
      <c r="C1500" s="75">
        <v>409.02358000000004</v>
      </c>
      <c r="D1500" s="83"/>
      <c r="E1500" s="74">
        <v>765.10185999999999</v>
      </c>
      <c r="F1500" s="74">
        <v>743.45643000000007</v>
      </c>
      <c r="G1500" s="71"/>
      <c r="H1500" s="74">
        <v>461.91221000000002</v>
      </c>
      <c r="I1500" s="70"/>
      <c r="J1500" s="84">
        <v>0</v>
      </c>
      <c r="K1500" s="214"/>
      <c r="L1500" s="214"/>
      <c r="M1500" s="190"/>
      <c r="N1500" s="190"/>
      <c r="O1500" s="190"/>
      <c r="P1500" s="190"/>
    </row>
    <row r="1501" spans="1:16" ht="15" customHeight="1" x14ac:dyDescent="0.25">
      <c r="A1501" s="72" t="s">
        <v>1280</v>
      </c>
      <c r="B1501" s="64" t="s">
        <v>55</v>
      </c>
      <c r="C1501" s="75">
        <v>222.82220000000001</v>
      </c>
      <c r="D1501" s="83"/>
      <c r="E1501" s="74">
        <v>400.05801000000002</v>
      </c>
      <c r="F1501" s="74">
        <v>328.11075</v>
      </c>
      <c r="G1501" s="71"/>
      <c r="H1501" s="74">
        <v>294.76946000000004</v>
      </c>
      <c r="I1501" s="70"/>
      <c r="J1501" s="84">
        <v>0</v>
      </c>
      <c r="K1501" s="214"/>
      <c r="L1501" s="214"/>
      <c r="M1501" s="190"/>
      <c r="N1501" s="190"/>
      <c r="O1501" s="190"/>
      <c r="P1501" s="190"/>
    </row>
    <row r="1502" spans="1:16" ht="15" customHeight="1" x14ac:dyDescent="0.25">
      <c r="A1502" s="72" t="s">
        <v>1281</v>
      </c>
      <c r="B1502" s="64" t="s">
        <v>55</v>
      </c>
      <c r="C1502" s="75">
        <v>254.61245000000002</v>
      </c>
      <c r="D1502" s="83"/>
      <c r="E1502" s="74">
        <v>565.96593999999993</v>
      </c>
      <c r="F1502" s="74">
        <v>400.88963000000001</v>
      </c>
      <c r="G1502" s="71"/>
      <c r="H1502" s="74">
        <v>348.80856</v>
      </c>
      <c r="I1502" s="70"/>
      <c r="J1502" s="84">
        <v>0</v>
      </c>
      <c r="K1502" s="214"/>
      <c r="L1502" s="214"/>
      <c r="M1502" s="190"/>
      <c r="N1502" s="190"/>
      <c r="O1502" s="190"/>
      <c r="P1502" s="190"/>
    </row>
    <row r="1503" spans="1:16" ht="15" customHeight="1" x14ac:dyDescent="0.25">
      <c r="A1503" s="72" t="s">
        <v>1282</v>
      </c>
      <c r="B1503" s="64" t="s">
        <v>55</v>
      </c>
      <c r="C1503" s="75">
        <v>75.955020000000005</v>
      </c>
      <c r="D1503" s="83"/>
      <c r="E1503" s="74">
        <v>136.12496999999999</v>
      </c>
      <c r="F1503" s="74">
        <v>117.82486</v>
      </c>
      <c r="G1503" s="71"/>
      <c r="H1503" s="74">
        <v>94.869249999999994</v>
      </c>
      <c r="I1503" s="70"/>
      <c r="J1503" s="84">
        <v>0</v>
      </c>
      <c r="K1503" s="214"/>
      <c r="L1503" s="214"/>
      <c r="M1503" s="190"/>
      <c r="N1503" s="190"/>
      <c r="O1503" s="190"/>
      <c r="P1503" s="190"/>
    </row>
    <row r="1504" spans="1:16" ht="15" customHeight="1" x14ac:dyDescent="0.25">
      <c r="A1504" s="72" t="s">
        <v>1283</v>
      </c>
      <c r="B1504" s="64" t="s">
        <v>55</v>
      </c>
      <c r="C1504" s="75">
        <v>118.76577</v>
      </c>
      <c r="D1504" s="83"/>
      <c r="E1504" s="74">
        <v>126.31555999999999</v>
      </c>
      <c r="F1504" s="74">
        <v>58.427070000000001</v>
      </c>
      <c r="G1504" s="71"/>
      <c r="H1504" s="74">
        <v>186.65426000000002</v>
      </c>
      <c r="I1504" s="70"/>
      <c r="J1504" s="84">
        <v>0</v>
      </c>
      <c r="K1504" s="214"/>
      <c r="L1504" s="214"/>
      <c r="M1504" s="190"/>
      <c r="N1504" s="190"/>
      <c r="O1504" s="190"/>
      <c r="P1504" s="190"/>
    </row>
    <row r="1505" spans="1:16" ht="15" customHeight="1" x14ac:dyDescent="0.25">
      <c r="A1505" s="72" t="s">
        <v>1284</v>
      </c>
      <c r="B1505" s="64" t="s">
        <v>55</v>
      </c>
      <c r="C1505" s="75">
        <v>133.51330999999999</v>
      </c>
      <c r="D1505" s="83"/>
      <c r="E1505" s="74">
        <v>146.38542999999999</v>
      </c>
      <c r="F1505" s="74">
        <v>81.23360000000001</v>
      </c>
      <c r="G1505" s="71"/>
      <c r="H1505" s="74">
        <v>198.66514000000001</v>
      </c>
      <c r="I1505" s="70"/>
      <c r="J1505" s="84">
        <v>0</v>
      </c>
      <c r="K1505" s="214"/>
      <c r="L1505" s="214"/>
      <c r="M1505" s="190"/>
      <c r="N1505" s="190"/>
      <c r="O1505" s="190"/>
      <c r="P1505" s="190"/>
    </row>
    <row r="1506" spans="1:16" ht="15" customHeight="1" x14ac:dyDescent="0.25">
      <c r="A1506" s="72" t="s">
        <v>1285</v>
      </c>
      <c r="B1506" s="64" t="s">
        <v>55</v>
      </c>
      <c r="C1506" s="75">
        <v>66.009129999999999</v>
      </c>
      <c r="D1506" s="83"/>
      <c r="E1506" s="74">
        <v>157.49386999999999</v>
      </c>
      <c r="F1506" s="74">
        <v>133.89973999999998</v>
      </c>
      <c r="G1506" s="71"/>
      <c r="H1506" s="74">
        <v>89.603259999999992</v>
      </c>
      <c r="I1506" s="70"/>
      <c r="J1506" s="84">
        <v>0</v>
      </c>
      <c r="K1506" s="214"/>
      <c r="L1506" s="214"/>
      <c r="M1506" s="190"/>
      <c r="N1506" s="190"/>
      <c r="O1506" s="190"/>
      <c r="P1506" s="190"/>
    </row>
    <row r="1507" spans="1:16" ht="15" customHeight="1" x14ac:dyDescent="0.25">
      <c r="A1507" s="72" t="s">
        <v>1286</v>
      </c>
      <c r="B1507" s="64" t="s">
        <v>55</v>
      </c>
      <c r="C1507" s="75">
        <v>66.021600000000007</v>
      </c>
      <c r="D1507" s="83"/>
      <c r="E1507" s="74">
        <v>68.173749999999998</v>
      </c>
      <c r="F1507" s="74">
        <v>69.317149999999998</v>
      </c>
      <c r="G1507" s="71"/>
      <c r="H1507" s="74">
        <v>64.878199999999993</v>
      </c>
      <c r="I1507" s="70"/>
      <c r="J1507" s="84">
        <v>0</v>
      </c>
      <c r="K1507" s="214"/>
      <c r="L1507" s="214"/>
      <c r="M1507" s="190"/>
      <c r="N1507" s="190"/>
      <c r="O1507" s="190"/>
      <c r="P1507" s="190"/>
    </row>
    <row r="1508" spans="1:16" ht="15" customHeight="1" x14ac:dyDescent="0.25">
      <c r="A1508" s="72" t="s">
        <v>1287</v>
      </c>
      <c r="B1508" s="64" t="s">
        <v>55</v>
      </c>
      <c r="C1508" s="75">
        <v>142.58617999999998</v>
      </c>
      <c r="D1508" s="83"/>
      <c r="E1508" s="74">
        <v>268.08461</v>
      </c>
      <c r="F1508" s="74">
        <v>226.34249</v>
      </c>
      <c r="G1508" s="71"/>
      <c r="H1508" s="74">
        <v>184.32829999999998</v>
      </c>
      <c r="I1508" s="70"/>
      <c r="J1508" s="84">
        <v>0</v>
      </c>
      <c r="K1508" s="214"/>
      <c r="L1508" s="214"/>
      <c r="M1508" s="190"/>
      <c r="N1508" s="190"/>
      <c r="O1508" s="190"/>
      <c r="P1508" s="190"/>
    </row>
    <row r="1509" spans="1:16" ht="15" customHeight="1" x14ac:dyDescent="0.25">
      <c r="A1509" s="72" t="s">
        <v>1288</v>
      </c>
      <c r="B1509" s="64" t="s">
        <v>55</v>
      </c>
      <c r="C1509" s="75">
        <v>103.54480000000001</v>
      </c>
      <c r="D1509" s="83"/>
      <c r="E1509" s="74">
        <v>119.5836</v>
      </c>
      <c r="F1509" s="74">
        <v>72.661810000000003</v>
      </c>
      <c r="G1509" s="71"/>
      <c r="H1509" s="74">
        <v>150.46659</v>
      </c>
      <c r="I1509" s="70"/>
      <c r="J1509" s="84">
        <v>0</v>
      </c>
      <c r="K1509" s="214"/>
      <c r="L1509" s="214"/>
      <c r="M1509" s="190"/>
      <c r="N1509" s="205"/>
      <c r="O1509" s="190"/>
      <c r="P1509" s="190"/>
    </row>
    <row r="1510" spans="1:16" ht="15" customHeight="1" x14ac:dyDescent="0.25">
      <c r="A1510" s="72" t="s">
        <v>1289</v>
      </c>
      <c r="B1510" s="64" t="s">
        <v>55</v>
      </c>
      <c r="C1510" s="75">
        <v>176.54465999999999</v>
      </c>
      <c r="D1510" s="83"/>
      <c r="E1510" s="74">
        <v>331.35428999999999</v>
      </c>
      <c r="F1510" s="74">
        <v>292.17581999999999</v>
      </c>
      <c r="G1510" s="71"/>
      <c r="H1510" s="74">
        <v>215.37102999999999</v>
      </c>
      <c r="I1510" s="70"/>
      <c r="J1510" s="84">
        <v>0</v>
      </c>
      <c r="K1510" s="214"/>
      <c r="L1510" s="214"/>
      <c r="M1510" s="190"/>
      <c r="N1510" s="190"/>
      <c r="O1510" s="190"/>
      <c r="P1510" s="190"/>
    </row>
    <row r="1511" spans="1:16" ht="15" customHeight="1" x14ac:dyDescent="0.25">
      <c r="A1511" s="72" t="s">
        <v>1290</v>
      </c>
      <c r="B1511" s="64" t="s">
        <v>55</v>
      </c>
      <c r="C1511" s="75">
        <v>40.581249999999997</v>
      </c>
      <c r="D1511" s="83"/>
      <c r="E1511" s="74">
        <v>194.50215</v>
      </c>
      <c r="F1511" s="74">
        <v>172.55382999999998</v>
      </c>
      <c r="G1511" s="71"/>
      <c r="H1511" s="74">
        <v>62.52957</v>
      </c>
      <c r="I1511" s="70"/>
      <c r="J1511" s="84">
        <v>0</v>
      </c>
      <c r="K1511" s="214"/>
      <c r="L1511" s="214"/>
      <c r="M1511" s="190"/>
      <c r="N1511" s="190"/>
      <c r="O1511" s="190"/>
      <c r="P1511" s="190"/>
    </row>
    <row r="1512" spans="1:16" ht="15" customHeight="1" x14ac:dyDescent="0.25">
      <c r="A1512" s="72" t="s">
        <v>3416</v>
      </c>
      <c r="B1512" s="64" t="s">
        <v>55</v>
      </c>
      <c r="C1512" s="75">
        <v>122.82695</v>
      </c>
      <c r="D1512" s="83"/>
      <c r="E1512" s="74">
        <v>274.70044999999999</v>
      </c>
      <c r="F1512" s="74">
        <v>245.77970000000002</v>
      </c>
      <c r="G1512" s="71"/>
      <c r="H1512" s="74">
        <v>119.63249999999999</v>
      </c>
      <c r="I1512" s="70"/>
      <c r="J1512" s="84">
        <v>0</v>
      </c>
      <c r="K1512" s="214"/>
      <c r="L1512" s="214"/>
      <c r="M1512" s="190"/>
      <c r="N1512" s="190"/>
      <c r="O1512" s="190"/>
      <c r="P1512" s="190"/>
    </row>
    <row r="1513" spans="1:16" ht="15" customHeight="1" x14ac:dyDescent="0.25">
      <c r="A1513" s="72" t="s">
        <v>1291</v>
      </c>
      <c r="B1513" s="64" t="s">
        <v>55</v>
      </c>
      <c r="C1513" s="75">
        <v>115.74169999999999</v>
      </c>
      <c r="D1513" s="83"/>
      <c r="E1513" s="74">
        <v>131.39549</v>
      </c>
      <c r="F1513" s="74">
        <v>109.27956</v>
      </c>
      <c r="G1513" s="71"/>
      <c r="H1513" s="74">
        <v>137.85763</v>
      </c>
      <c r="I1513" s="70"/>
      <c r="J1513" s="84">
        <v>0</v>
      </c>
      <c r="K1513" s="214"/>
      <c r="L1513" s="214"/>
      <c r="M1513" s="190"/>
      <c r="N1513" s="190"/>
      <c r="O1513" s="190"/>
      <c r="P1513" s="190"/>
    </row>
    <row r="1514" spans="1:16" ht="15" customHeight="1" x14ac:dyDescent="0.25">
      <c r="A1514" s="72" t="s">
        <v>3417</v>
      </c>
      <c r="B1514" s="64" t="s">
        <v>55</v>
      </c>
      <c r="C1514" s="75">
        <v>264.32299</v>
      </c>
      <c r="D1514" s="83"/>
      <c r="E1514" s="74">
        <v>329.34780000000001</v>
      </c>
      <c r="F1514" s="74">
        <v>273.10561000000001</v>
      </c>
      <c r="G1514" s="71"/>
      <c r="H1514" s="74">
        <v>320.56518</v>
      </c>
      <c r="I1514" s="70"/>
      <c r="J1514" s="84">
        <v>0</v>
      </c>
      <c r="K1514" s="214"/>
      <c r="L1514" s="214"/>
      <c r="M1514" s="190"/>
      <c r="N1514" s="205"/>
      <c r="O1514" s="190"/>
      <c r="P1514" s="190"/>
    </row>
    <row r="1515" spans="1:16" ht="15" customHeight="1" x14ac:dyDescent="0.25">
      <c r="A1515" s="72" t="s">
        <v>3418</v>
      </c>
      <c r="B1515" s="64" t="s">
        <v>55</v>
      </c>
      <c r="C1515" s="75">
        <v>218.99279000000001</v>
      </c>
      <c r="D1515" s="83"/>
      <c r="E1515" s="74">
        <v>252.08279999999999</v>
      </c>
      <c r="F1515" s="74">
        <v>196.28920000000002</v>
      </c>
      <c r="G1515" s="71"/>
      <c r="H1515" s="74">
        <v>274.78639000000004</v>
      </c>
      <c r="I1515" s="70"/>
      <c r="J1515" s="84">
        <v>0</v>
      </c>
      <c r="K1515" s="214"/>
      <c r="L1515" s="214"/>
      <c r="M1515" s="190"/>
      <c r="N1515" s="205"/>
      <c r="O1515" s="190"/>
      <c r="P1515" s="190"/>
    </row>
    <row r="1516" spans="1:16" ht="15" customHeight="1" x14ac:dyDescent="0.25">
      <c r="A1516" s="72" t="s">
        <v>1292</v>
      </c>
      <c r="B1516" s="64" t="s">
        <v>55</v>
      </c>
      <c r="C1516" s="75">
        <v>122.23691000000001</v>
      </c>
      <c r="D1516" s="83"/>
      <c r="E1516" s="74">
        <v>211.40655999999998</v>
      </c>
      <c r="F1516" s="74">
        <v>180.00558999999998</v>
      </c>
      <c r="G1516" s="71"/>
      <c r="H1516" s="74">
        <v>152.84667999999999</v>
      </c>
      <c r="I1516" s="70"/>
      <c r="J1516" s="84">
        <v>0</v>
      </c>
      <c r="K1516" s="214"/>
      <c r="L1516" s="214"/>
      <c r="M1516" s="190"/>
      <c r="N1516" s="190"/>
      <c r="O1516" s="190"/>
      <c r="P1516" s="190"/>
    </row>
    <row r="1517" spans="1:16" ht="15" customHeight="1" x14ac:dyDescent="0.25">
      <c r="A1517" s="72" t="s">
        <v>1293</v>
      </c>
      <c r="B1517" s="64" t="s">
        <v>55</v>
      </c>
      <c r="C1517" s="75">
        <v>88.712600000000009</v>
      </c>
      <c r="D1517" s="83"/>
      <c r="E1517" s="74">
        <v>232.04137</v>
      </c>
      <c r="F1517" s="74">
        <v>191.53335999999999</v>
      </c>
      <c r="G1517" s="71"/>
      <c r="H1517" s="74">
        <v>129.22060999999999</v>
      </c>
      <c r="I1517" s="70"/>
      <c r="J1517" s="84">
        <v>0</v>
      </c>
      <c r="K1517" s="214"/>
      <c r="L1517" s="214"/>
      <c r="M1517" s="190"/>
      <c r="N1517" s="190"/>
      <c r="O1517" s="190"/>
      <c r="P1517" s="190"/>
    </row>
    <row r="1518" spans="1:16" ht="15" customHeight="1" x14ac:dyDescent="0.25">
      <c r="A1518" s="72" t="s">
        <v>1294</v>
      </c>
      <c r="B1518" s="64" t="s">
        <v>55</v>
      </c>
      <c r="C1518" s="75">
        <v>114.99675999999999</v>
      </c>
      <c r="D1518" s="83"/>
      <c r="E1518" s="74">
        <v>158.29074</v>
      </c>
      <c r="F1518" s="74">
        <v>127.0446</v>
      </c>
      <c r="G1518" s="71"/>
      <c r="H1518" s="74">
        <v>154.13679999999999</v>
      </c>
      <c r="I1518" s="70"/>
      <c r="J1518" s="84">
        <v>0</v>
      </c>
      <c r="K1518" s="214"/>
      <c r="L1518" s="214"/>
      <c r="M1518" s="190"/>
      <c r="N1518" s="190"/>
      <c r="O1518" s="190"/>
      <c r="P1518" s="190"/>
    </row>
    <row r="1519" spans="1:16" ht="15" customHeight="1" x14ac:dyDescent="0.25">
      <c r="A1519" s="72" t="s">
        <v>1295</v>
      </c>
      <c r="B1519" s="64" t="s">
        <v>55</v>
      </c>
      <c r="C1519" s="75">
        <v>100.29644999999999</v>
      </c>
      <c r="D1519" s="83"/>
      <c r="E1519" s="74">
        <v>157.78889999999998</v>
      </c>
      <c r="F1519" s="74">
        <v>127.15053999999999</v>
      </c>
      <c r="G1519" s="71"/>
      <c r="H1519" s="74">
        <v>130.93481</v>
      </c>
      <c r="I1519" s="70"/>
      <c r="J1519" s="84">
        <v>0</v>
      </c>
      <c r="K1519" s="214"/>
      <c r="L1519" s="214"/>
      <c r="M1519" s="190"/>
      <c r="N1519" s="205"/>
      <c r="O1519" s="190"/>
      <c r="P1519" s="190"/>
    </row>
    <row r="1520" spans="1:16" ht="15" customHeight="1" x14ac:dyDescent="0.25">
      <c r="A1520" s="72" t="s">
        <v>1296</v>
      </c>
      <c r="B1520" s="64" t="s">
        <v>55</v>
      </c>
      <c r="C1520" s="75">
        <v>292.96070000000003</v>
      </c>
      <c r="D1520" s="83"/>
      <c r="E1520" s="74">
        <v>341.66139000000004</v>
      </c>
      <c r="F1520" s="74">
        <v>310.38096999999999</v>
      </c>
      <c r="G1520" s="71"/>
      <c r="H1520" s="74">
        <v>324.24112000000002</v>
      </c>
      <c r="I1520" s="70"/>
      <c r="J1520" s="84">
        <v>0</v>
      </c>
      <c r="K1520" s="214"/>
      <c r="L1520" s="214"/>
      <c r="M1520" s="190"/>
      <c r="N1520" s="190"/>
      <c r="O1520" s="190"/>
      <c r="P1520" s="190"/>
    </row>
    <row r="1521" spans="1:16" ht="15" customHeight="1" x14ac:dyDescent="0.25">
      <c r="A1521" s="72" t="s">
        <v>1297</v>
      </c>
      <c r="B1521" s="64" t="s">
        <v>55</v>
      </c>
      <c r="C1521" s="75">
        <v>173.80419000000001</v>
      </c>
      <c r="D1521" s="83"/>
      <c r="E1521" s="74">
        <v>271.60118</v>
      </c>
      <c r="F1521" s="74">
        <v>234.20487</v>
      </c>
      <c r="G1521" s="71"/>
      <c r="H1521" s="74">
        <v>211.20050000000001</v>
      </c>
      <c r="I1521" s="70"/>
      <c r="J1521" s="84">
        <v>0</v>
      </c>
      <c r="K1521" s="214"/>
      <c r="L1521" s="214"/>
      <c r="M1521" s="190"/>
      <c r="N1521" s="190"/>
      <c r="O1521" s="190"/>
      <c r="P1521" s="190"/>
    </row>
    <row r="1522" spans="1:16" ht="15" customHeight="1" x14ac:dyDescent="0.25">
      <c r="A1522" s="72" t="s">
        <v>1298</v>
      </c>
      <c r="B1522" s="64" t="s">
        <v>55</v>
      </c>
      <c r="C1522" s="75">
        <v>117.73975</v>
      </c>
      <c r="D1522" s="83"/>
      <c r="E1522" s="74">
        <v>159.74146999999999</v>
      </c>
      <c r="F1522" s="74">
        <v>139.30382999999998</v>
      </c>
      <c r="G1522" s="71"/>
      <c r="H1522" s="74">
        <v>133.91379000000001</v>
      </c>
      <c r="I1522" s="70"/>
      <c r="J1522" s="84">
        <v>0</v>
      </c>
      <c r="K1522" s="214"/>
      <c r="L1522" s="214"/>
      <c r="M1522" s="190"/>
      <c r="N1522" s="190"/>
      <c r="O1522" s="190"/>
      <c r="P1522" s="190"/>
    </row>
    <row r="1523" spans="1:16" ht="15" customHeight="1" x14ac:dyDescent="0.25">
      <c r="A1523" s="72" t="s">
        <v>1299</v>
      </c>
      <c r="B1523" s="64" t="s">
        <v>55</v>
      </c>
      <c r="C1523" s="75">
        <v>3.4206500000000002</v>
      </c>
      <c r="D1523" s="83"/>
      <c r="E1523" s="74">
        <v>37.76914</v>
      </c>
      <c r="F1523" s="74">
        <v>36.132809999999999</v>
      </c>
      <c r="G1523" s="71"/>
      <c r="H1523" s="74">
        <v>5.0569799999999994</v>
      </c>
      <c r="I1523" s="70"/>
      <c r="J1523" s="84">
        <v>0</v>
      </c>
      <c r="K1523" s="214"/>
      <c r="L1523" s="214"/>
      <c r="M1523" s="190"/>
      <c r="N1523" s="190"/>
      <c r="O1523" s="190"/>
      <c r="P1523" s="190"/>
    </row>
    <row r="1524" spans="1:16" ht="15" customHeight="1" x14ac:dyDescent="0.25">
      <c r="A1524" s="72" t="s">
        <v>1300</v>
      </c>
      <c r="B1524" s="64" t="s">
        <v>55</v>
      </c>
      <c r="C1524" s="75">
        <v>89.969649999999987</v>
      </c>
      <c r="D1524" s="83"/>
      <c r="E1524" s="74">
        <v>45.166400000000003</v>
      </c>
      <c r="F1524" s="74">
        <v>12.617389999999999</v>
      </c>
      <c r="G1524" s="71"/>
      <c r="H1524" s="74">
        <v>122.51866</v>
      </c>
      <c r="I1524" s="70"/>
      <c r="J1524" s="84">
        <v>0</v>
      </c>
      <c r="K1524" s="214"/>
      <c r="L1524" s="214"/>
      <c r="M1524" s="190"/>
      <c r="N1524" s="205"/>
      <c r="O1524" s="190"/>
      <c r="P1524" s="190"/>
    </row>
    <row r="1525" spans="1:16" ht="15" customHeight="1" x14ac:dyDescent="0.25">
      <c r="A1525" s="72" t="s">
        <v>1301</v>
      </c>
      <c r="B1525" s="64" t="s">
        <v>55</v>
      </c>
      <c r="C1525" s="75">
        <v>320.59878000000003</v>
      </c>
      <c r="D1525" s="83"/>
      <c r="E1525" s="74">
        <v>584.36793999999998</v>
      </c>
      <c r="F1525" s="74">
        <v>488.98207000000002</v>
      </c>
      <c r="G1525" s="71"/>
      <c r="H1525" s="74">
        <v>416.47065000000003</v>
      </c>
      <c r="I1525" s="70"/>
      <c r="J1525" s="84">
        <v>0</v>
      </c>
      <c r="K1525" s="214"/>
      <c r="L1525" s="214"/>
      <c r="M1525" s="190"/>
      <c r="N1525" s="190"/>
      <c r="O1525" s="190"/>
      <c r="P1525" s="190"/>
    </row>
    <row r="1526" spans="1:16" ht="15" customHeight="1" x14ac:dyDescent="0.25">
      <c r="A1526" s="72" t="s">
        <v>1302</v>
      </c>
      <c r="B1526" s="64" t="s">
        <v>55</v>
      </c>
      <c r="C1526" s="75">
        <v>85.375559999999993</v>
      </c>
      <c r="D1526" s="83"/>
      <c r="E1526" s="74">
        <v>264.22709999999995</v>
      </c>
      <c r="F1526" s="74">
        <v>241.10242000000002</v>
      </c>
      <c r="G1526" s="71"/>
      <c r="H1526" s="74">
        <v>108.50024000000001</v>
      </c>
      <c r="I1526" s="70"/>
      <c r="J1526" s="84">
        <v>0</v>
      </c>
      <c r="K1526" s="214"/>
      <c r="L1526" s="214"/>
      <c r="M1526" s="190"/>
      <c r="N1526" s="205"/>
      <c r="O1526" s="190"/>
      <c r="P1526" s="190"/>
    </row>
    <row r="1527" spans="1:16" ht="15" customHeight="1" x14ac:dyDescent="0.25">
      <c r="A1527" s="72" t="s">
        <v>1303</v>
      </c>
      <c r="B1527" s="64" t="s">
        <v>55</v>
      </c>
      <c r="C1527" s="75">
        <v>282.25864000000001</v>
      </c>
      <c r="D1527" s="83"/>
      <c r="E1527" s="74">
        <v>368.77015</v>
      </c>
      <c r="F1527" s="74">
        <v>308.26284000000004</v>
      </c>
      <c r="G1527" s="71"/>
      <c r="H1527" s="74">
        <v>342.76595000000003</v>
      </c>
      <c r="I1527" s="70"/>
      <c r="J1527" s="84">
        <v>0</v>
      </c>
      <c r="K1527" s="214"/>
      <c r="L1527" s="214"/>
      <c r="M1527" s="190"/>
      <c r="N1527" s="190"/>
      <c r="O1527" s="190"/>
      <c r="P1527" s="190"/>
    </row>
    <row r="1528" spans="1:16" ht="15" customHeight="1" x14ac:dyDescent="0.25">
      <c r="A1528" s="72" t="s">
        <v>1304</v>
      </c>
      <c r="B1528" s="64" t="s">
        <v>55</v>
      </c>
      <c r="C1528" s="75">
        <v>303.88688999999999</v>
      </c>
      <c r="D1528" s="83"/>
      <c r="E1528" s="74">
        <v>546.31880000000001</v>
      </c>
      <c r="F1528" s="74">
        <v>492.78858000000002</v>
      </c>
      <c r="G1528" s="71"/>
      <c r="H1528" s="74">
        <v>357.78856000000002</v>
      </c>
      <c r="I1528" s="70"/>
      <c r="J1528" s="84">
        <v>0</v>
      </c>
      <c r="K1528" s="214"/>
      <c r="L1528" s="214"/>
      <c r="M1528" s="190"/>
      <c r="N1528" s="205"/>
      <c r="O1528" s="190"/>
      <c r="P1528" s="190"/>
    </row>
    <row r="1529" spans="1:16" ht="15" customHeight="1" x14ac:dyDescent="0.25">
      <c r="A1529" s="72" t="s">
        <v>1305</v>
      </c>
      <c r="B1529" s="64" t="s">
        <v>55</v>
      </c>
      <c r="C1529" s="75">
        <v>83.023020000000002</v>
      </c>
      <c r="D1529" s="83"/>
      <c r="E1529" s="74">
        <v>233.60117000000002</v>
      </c>
      <c r="F1529" s="74">
        <v>195.75654</v>
      </c>
      <c r="G1529" s="71"/>
      <c r="H1529" s="74">
        <v>120.64655</v>
      </c>
      <c r="I1529" s="70"/>
      <c r="J1529" s="84">
        <v>0</v>
      </c>
      <c r="K1529" s="214"/>
      <c r="L1529" s="214"/>
      <c r="M1529" s="190"/>
      <c r="N1529" s="190"/>
      <c r="O1529" s="190"/>
      <c r="P1529" s="190"/>
    </row>
    <row r="1530" spans="1:16" ht="15" customHeight="1" x14ac:dyDescent="0.25">
      <c r="A1530" s="72" t="s">
        <v>3419</v>
      </c>
      <c r="B1530" s="64" t="s">
        <v>55</v>
      </c>
      <c r="C1530" s="75">
        <v>118.54478999999999</v>
      </c>
      <c r="D1530" s="83"/>
      <c r="E1530" s="74">
        <v>243.756</v>
      </c>
      <c r="F1530" s="74">
        <v>218.11180999999999</v>
      </c>
      <c r="G1530" s="71"/>
      <c r="H1530" s="74">
        <v>144.18898000000002</v>
      </c>
      <c r="I1530" s="70"/>
      <c r="J1530" s="84">
        <v>0</v>
      </c>
      <c r="K1530" s="214"/>
      <c r="L1530" s="214"/>
      <c r="M1530" s="190"/>
      <c r="N1530" s="124"/>
      <c r="O1530" s="190"/>
      <c r="P1530" s="190"/>
    </row>
    <row r="1531" spans="1:16" ht="15" customHeight="1" x14ac:dyDescent="0.25">
      <c r="A1531" s="72" t="s">
        <v>1306</v>
      </c>
      <c r="B1531" s="64" t="s">
        <v>55</v>
      </c>
      <c r="C1531" s="75">
        <v>263.02388999999999</v>
      </c>
      <c r="D1531" s="83"/>
      <c r="E1531" s="74">
        <v>658.01477999999997</v>
      </c>
      <c r="F1531" s="74">
        <v>627.91452000000004</v>
      </c>
      <c r="G1531" s="71"/>
      <c r="H1531" s="74">
        <v>293.12415000000004</v>
      </c>
      <c r="I1531" s="70"/>
      <c r="J1531" s="84">
        <v>0</v>
      </c>
      <c r="K1531" s="214"/>
      <c r="L1531" s="214"/>
      <c r="M1531" s="190"/>
      <c r="N1531" s="190"/>
      <c r="O1531" s="190"/>
      <c r="P1531" s="190"/>
    </row>
    <row r="1532" spans="1:16" ht="15" customHeight="1" x14ac:dyDescent="0.25">
      <c r="A1532" s="72" t="s">
        <v>1307</v>
      </c>
      <c r="B1532" s="64" t="s">
        <v>55</v>
      </c>
      <c r="C1532" s="75">
        <v>308.28378000000004</v>
      </c>
      <c r="D1532" s="83"/>
      <c r="E1532" s="74">
        <v>491.12741999999997</v>
      </c>
      <c r="F1532" s="74">
        <v>387.40310999999997</v>
      </c>
      <c r="G1532" s="71"/>
      <c r="H1532" s="74">
        <v>412.00809000000004</v>
      </c>
      <c r="I1532" s="70"/>
      <c r="J1532" s="84">
        <v>0</v>
      </c>
      <c r="K1532" s="214"/>
      <c r="L1532" s="214"/>
      <c r="M1532" s="190"/>
      <c r="N1532" s="190"/>
      <c r="O1532" s="190"/>
      <c r="P1532" s="190"/>
    </row>
    <row r="1533" spans="1:16" ht="15" customHeight="1" x14ac:dyDescent="0.25">
      <c r="A1533" s="72" t="s">
        <v>1308</v>
      </c>
      <c r="B1533" s="64" t="s">
        <v>55</v>
      </c>
      <c r="C1533" s="75">
        <v>245.07660000000001</v>
      </c>
      <c r="D1533" s="83"/>
      <c r="E1533" s="74">
        <v>491.69898000000001</v>
      </c>
      <c r="F1533" s="74">
        <v>403.26913999999999</v>
      </c>
      <c r="G1533" s="71"/>
      <c r="H1533" s="74">
        <v>333.50644</v>
      </c>
      <c r="I1533" s="70"/>
      <c r="J1533" s="84">
        <v>0</v>
      </c>
      <c r="K1533" s="214"/>
      <c r="L1533" s="214"/>
      <c r="M1533" s="190"/>
      <c r="N1533" s="190"/>
      <c r="O1533" s="190"/>
      <c r="P1533" s="190"/>
    </row>
    <row r="1534" spans="1:16" ht="15" customHeight="1" x14ac:dyDescent="0.25">
      <c r="A1534" s="72" t="s">
        <v>3420</v>
      </c>
      <c r="B1534" s="64" t="s">
        <v>55</v>
      </c>
      <c r="C1534" s="75">
        <v>739.84778000000006</v>
      </c>
      <c r="D1534" s="83"/>
      <c r="E1534" s="74">
        <v>846.22799999999995</v>
      </c>
      <c r="F1534" s="74">
        <v>803.36522000000002</v>
      </c>
      <c r="G1534" s="71"/>
      <c r="H1534" s="74">
        <v>775.30776000000003</v>
      </c>
      <c r="I1534" s="70"/>
      <c r="J1534" s="84">
        <v>0</v>
      </c>
      <c r="K1534" s="214"/>
      <c r="L1534" s="214"/>
      <c r="M1534" s="190"/>
      <c r="N1534" s="124"/>
      <c r="O1534" s="190"/>
      <c r="P1534" s="190"/>
    </row>
    <row r="1535" spans="1:16" ht="15" customHeight="1" x14ac:dyDescent="0.25">
      <c r="A1535" s="72" t="s">
        <v>3421</v>
      </c>
      <c r="B1535" s="64" t="s">
        <v>55</v>
      </c>
      <c r="C1535" s="75">
        <v>196.39954</v>
      </c>
      <c r="D1535" s="83"/>
      <c r="E1535" s="74">
        <v>417.69238000000001</v>
      </c>
      <c r="F1535" s="74">
        <v>389.00771999999995</v>
      </c>
      <c r="G1535" s="71"/>
      <c r="H1535" s="74">
        <v>222.10026000000002</v>
      </c>
      <c r="I1535" s="70"/>
      <c r="J1535" s="84">
        <v>0</v>
      </c>
      <c r="K1535" s="214"/>
      <c r="L1535" s="214"/>
      <c r="M1535" s="190"/>
      <c r="N1535" s="190"/>
      <c r="O1535" s="190"/>
      <c r="P1535" s="190"/>
    </row>
    <row r="1536" spans="1:16" ht="15" customHeight="1" x14ac:dyDescent="0.25">
      <c r="A1536" s="72" t="s">
        <v>3422</v>
      </c>
      <c r="B1536" s="64" t="s">
        <v>55</v>
      </c>
      <c r="C1536" s="75">
        <v>649.69992000000002</v>
      </c>
      <c r="D1536" s="83"/>
      <c r="E1536" s="74">
        <v>745.36800000000005</v>
      </c>
      <c r="F1536" s="74">
        <v>602.08848</v>
      </c>
      <c r="G1536" s="71"/>
      <c r="H1536" s="74">
        <v>795.30704000000003</v>
      </c>
      <c r="I1536" s="70"/>
      <c r="J1536" s="84">
        <v>0</v>
      </c>
      <c r="K1536" s="214"/>
      <c r="L1536" s="214"/>
      <c r="M1536" s="190"/>
      <c r="N1536" s="124"/>
      <c r="O1536" s="190"/>
      <c r="P1536" s="190"/>
    </row>
    <row r="1537" spans="1:16" ht="15" customHeight="1" x14ac:dyDescent="0.25">
      <c r="A1537" s="72" t="s">
        <v>3423</v>
      </c>
      <c r="B1537" s="64" t="s">
        <v>55</v>
      </c>
      <c r="C1537" s="75">
        <v>257.17318</v>
      </c>
      <c r="D1537" s="83"/>
      <c r="E1537" s="74">
        <v>273.93629999999996</v>
      </c>
      <c r="F1537" s="74">
        <v>233.63955999999999</v>
      </c>
      <c r="G1537" s="71"/>
      <c r="H1537" s="74">
        <v>297.99842000000001</v>
      </c>
      <c r="I1537" s="70"/>
      <c r="J1537" s="84">
        <v>0</v>
      </c>
      <c r="K1537" s="214"/>
      <c r="L1537" s="214"/>
      <c r="M1537" s="190"/>
      <c r="N1537" s="205"/>
      <c r="O1537" s="190"/>
      <c r="P1537" s="190"/>
    </row>
    <row r="1538" spans="1:16" ht="15" customHeight="1" x14ac:dyDescent="0.25">
      <c r="A1538" s="72" t="s">
        <v>1309</v>
      </c>
      <c r="B1538" s="64" t="s">
        <v>55</v>
      </c>
      <c r="C1538" s="75">
        <v>155.01895000000002</v>
      </c>
      <c r="D1538" s="83"/>
      <c r="E1538" s="74">
        <v>240.10789000000003</v>
      </c>
      <c r="F1538" s="74">
        <v>177.32667999999998</v>
      </c>
      <c r="G1538" s="71"/>
      <c r="H1538" s="74">
        <v>221.12655999999998</v>
      </c>
      <c r="I1538" s="70"/>
      <c r="J1538" s="84">
        <v>0</v>
      </c>
      <c r="K1538" s="214"/>
      <c r="L1538" s="214"/>
      <c r="M1538" s="190"/>
      <c r="N1538" s="190"/>
      <c r="O1538" s="190"/>
      <c r="P1538" s="190"/>
    </row>
    <row r="1539" spans="1:16" ht="15" customHeight="1" x14ac:dyDescent="0.25">
      <c r="A1539" s="72" t="s">
        <v>3424</v>
      </c>
      <c r="B1539" s="64" t="s">
        <v>55</v>
      </c>
      <c r="C1539" s="75">
        <v>342.40791999999999</v>
      </c>
      <c r="D1539" s="83"/>
      <c r="E1539" s="74">
        <v>467.08519999999999</v>
      </c>
      <c r="F1539" s="74">
        <v>379.74680000000001</v>
      </c>
      <c r="G1539" s="71"/>
      <c r="H1539" s="74">
        <v>429.37180000000001</v>
      </c>
      <c r="I1539" s="70"/>
      <c r="J1539" s="84">
        <v>0</v>
      </c>
      <c r="K1539" s="214"/>
      <c r="L1539" s="214"/>
      <c r="M1539" s="190"/>
      <c r="N1539" s="205"/>
      <c r="O1539" s="190"/>
      <c r="P1539" s="190"/>
    </row>
    <row r="1540" spans="1:16" ht="15" customHeight="1" x14ac:dyDescent="0.25">
      <c r="A1540" s="72" t="s">
        <v>1310</v>
      </c>
      <c r="B1540" s="64" t="s">
        <v>55</v>
      </c>
      <c r="C1540" s="75">
        <v>83.479579999999999</v>
      </c>
      <c r="D1540" s="83"/>
      <c r="E1540" s="74">
        <v>236.08795000000001</v>
      </c>
      <c r="F1540" s="74">
        <v>216.42794000000001</v>
      </c>
      <c r="G1540" s="71"/>
      <c r="H1540" s="74">
        <v>101.77033999999999</v>
      </c>
      <c r="I1540" s="70"/>
      <c r="J1540" s="84">
        <v>0</v>
      </c>
      <c r="K1540" s="214"/>
      <c r="L1540" s="214"/>
      <c r="M1540" s="190"/>
      <c r="N1540" s="190"/>
      <c r="O1540" s="190"/>
      <c r="P1540" s="190"/>
    </row>
    <row r="1541" spans="1:16" ht="15" customHeight="1" x14ac:dyDescent="0.25">
      <c r="A1541" s="72" t="s">
        <v>1311</v>
      </c>
      <c r="B1541" s="64" t="s">
        <v>55</v>
      </c>
      <c r="C1541" s="75">
        <v>237.23690999999999</v>
      </c>
      <c r="D1541" s="83"/>
      <c r="E1541" s="74">
        <v>489.49167</v>
      </c>
      <c r="F1541" s="74">
        <v>427.31996999999996</v>
      </c>
      <c r="G1541" s="71"/>
      <c r="H1541" s="74">
        <v>299.19721000000004</v>
      </c>
      <c r="I1541" s="70"/>
      <c r="J1541" s="84">
        <v>0</v>
      </c>
      <c r="K1541" s="214"/>
      <c r="L1541" s="214"/>
      <c r="M1541" s="190"/>
      <c r="N1541" s="190"/>
      <c r="O1541" s="190"/>
      <c r="P1541" s="190"/>
    </row>
    <row r="1542" spans="1:16" ht="15" customHeight="1" x14ac:dyDescent="0.25">
      <c r="A1542" s="72" t="s">
        <v>1312</v>
      </c>
      <c r="B1542" s="64" t="s">
        <v>55</v>
      </c>
      <c r="C1542" s="75">
        <v>70.560299999999998</v>
      </c>
      <c r="D1542" s="83"/>
      <c r="E1542" s="74">
        <v>225.68604999999999</v>
      </c>
      <c r="F1542" s="74">
        <v>212.31800000000001</v>
      </c>
      <c r="G1542" s="71"/>
      <c r="H1542" s="74">
        <v>86.473550000000003</v>
      </c>
      <c r="I1542" s="70"/>
      <c r="J1542" s="84">
        <v>0</v>
      </c>
      <c r="K1542" s="214"/>
      <c r="L1542" s="214"/>
      <c r="M1542" s="190"/>
      <c r="N1542" s="190"/>
      <c r="O1542" s="190"/>
      <c r="P1542" s="190"/>
    </row>
    <row r="1543" spans="1:16" ht="15" customHeight="1" x14ac:dyDescent="0.25">
      <c r="A1543" s="72" t="s">
        <v>1313</v>
      </c>
      <c r="B1543" s="64" t="s">
        <v>55</v>
      </c>
      <c r="C1543" s="75">
        <v>183.91932999999997</v>
      </c>
      <c r="D1543" s="83"/>
      <c r="E1543" s="74">
        <v>240.45712</v>
      </c>
      <c r="F1543" s="74">
        <v>241.60135</v>
      </c>
      <c r="G1543" s="71"/>
      <c r="H1543" s="74">
        <v>218.62629999999999</v>
      </c>
      <c r="I1543" s="70"/>
      <c r="J1543" s="84">
        <v>0</v>
      </c>
      <c r="K1543" s="214"/>
      <c r="L1543" s="214"/>
      <c r="M1543" s="190"/>
      <c r="N1543" s="190"/>
      <c r="O1543" s="190"/>
      <c r="P1543" s="190"/>
    </row>
    <row r="1544" spans="1:16" ht="15" customHeight="1" x14ac:dyDescent="0.25">
      <c r="A1544" s="72" t="s">
        <v>1314</v>
      </c>
      <c r="B1544" s="64" t="s">
        <v>55</v>
      </c>
      <c r="C1544" s="75">
        <v>308.33487000000002</v>
      </c>
      <c r="D1544" s="83"/>
      <c r="E1544" s="74">
        <v>606.52774999999997</v>
      </c>
      <c r="F1544" s="74">
        <v>529.27690000000007</v>
      </c>
      <c r="G1544" s="71"/>
      <c r="H1544" s="74">
        <v>410.01711999999998</v>
      </c>
      <c r="I1544" s="70"/>
      <c r="J1544" s="84">
        <v>0</v>
      </c>
      <c r="K1544" s="214"/>
      <c r="L1544" s="214"/>
      <c r="M1544" s="190"/>
      <c r="N1544" s="190"/>
      <c r="O1544" s="190"/>
      <c r="P1544" s="190"/>
    </row>
    <row r="1545" spans="1:16" ht="15" customHeight="1" x14ac:dyDescent="0.25">
      <c r="A1545" s="72" t="s">
        <v>1315</v>
      </c>
      <c r="B1545" s="64" t="s">
        <v>55</v>
      </c>
      <c r="C1545" s="75">
        <v>108.85414999999999</v>
      </c>
      <c r="D1545" s="83"/>
      <c r="E1545" s="74">
        <v>402.84535</v>
      </c>
      <c r="F1545" s="74">
        <v>391.37590999999998</v>
      </c>
      <c r="G1545" s="71"/>
      <c r="H1545" s="74">
        <v>120.32359</v>
      </c>
      <c r="I1545" s="70"/>
      <c r="J1545" s="84">
        <v>0</v>
      </c>
      <c r="K1545" s="214"/>
      <c r="L1545" s="214"/>
      <c r="M1545" s="190"/>
      <c r="N1545" s="190"/>
      <c r="O1545" s="190"/>
      <c r="P1545" s="190"/>
    </row>
    <row r="1546" spans="1:16" ht="15" customHeight="1" x14ac:dyDescent="0.25">
      <c r="A1546" s="72" t="s">
        <v>1316</v>
      </c>
      <c r="B1546" s="64" t="s">
        <v>55</v>
      </c>
      <c r="C1546" s="75">
        <v>315.08537999999999</v>
      </c>
      <c r="D1546" s="83"/>
      <c r="E1546" s="74">
        <v>1401.13996</v>
      </c>
      <c r="F1546" s="74">
        <v>974.26247000000001</v>
      </c>
      <c r="G1546" s="71"/>
      <c r="H1546" s="74">
        <v>747.51706999999999</v>
      </c>
      <c r="I1546" s="70"/>
      <c r="J1546" s="84">
        <v>0</v>
      </c>
      <c r="K1546" s="214"/>
      <c r="L1546" s="214"/>
      <c r="M1546" s="190"/>
      <c r="N1546" s="190"/>
      <c r="O1546" s="190"/>
      <c r="P1546" s="190"/>
    </row>
    <row r="1547" spans="1:16" ht="15" customHeight="1" x14ac:dyDescent="0.25">
      <c r="A1547" s="72" t="s">
        <v>1317</v>
      </c>
      <c r="B1547" s="64" t="s">
        <v>55</v>
      </c>
      <c r="C1547" s="75">
        <v>64.23912</v>
      </c>
      <c r="D1547" s="83"/>
      <c r="E1547" s="74">
        <v>245.48488</v>
      </c>
      <c r="F1547" s="74">
        <v>211.99042</v>
      </c>
      <c r="G1547" s="71"/>
      <c r="H1547" s="74">
        <v>103.62397999999999</v>
      </c>
      <c r="I1547" s="70"/>
      <c r="J1547" s="84">
        <v>0</v>
      </c>
      <c r="K1547" s="214"/>
      <c r="L1547" s="214"/>
      <c r="M1547" s="190"/>
      <c r="N1547" s="190"/>
      <c r="O1547" s="190"/>
      <c r="P1547" s="190"/>
    </row>
    <row r="1548" spans="1:16" ht="15" customHeight="1" x14ac:dyDescent="0.25">
      <c r="A1548" s="72" t="s">
        <v>1318</v>
      </c>
      <c r="B1548" s="64" t="s">
        <v>55</v>
      </c>
      <c r="C1548" s="75">
        <v>121.32178</v>
      </c>
      <c r="D1548" s="83"/>
      <c r="E1548" s="74">
        <v>468.12410999999997</v>
      </c>
      <c r="F1548" s="74">
        <v>438.13946000000004</v>
      </c>
      <c r="G1548" s="71"/>
      <c r="H1548" s="74">
        <v>155.47843</v>
      </c>
      <c r="I1548" s="70"/>
      <c r="J1548" s="84">
        <v>0</v>
      </c>
      <c r="K1548" s="214"/>
      <c r="L1548" s="214"/>
      <c r="M1548" s="190"/>
      <c r="N1548" s="190"/>
      <c r="O1548" s="190"/>
      <c r="P1548" s="190"/>
    </row>
    <row r="1549" spans="1:16" ht="15" customHeight="1" x14ac:dyDescent="0.25">
      <c r="A1549" s="72" t="s">
        <v>1319</v>
      </c>
      <c r="B1549" s="64" t="s">
        <v>55</v>
      </c>
      <c r="C1549" s="75">
        <v>124.17577</v>
      </c>
      <c r="D1549" s="83"/>
      <c r="E1549" s="74">
        <v>247.25611999999998</v>
      </c>
      <c r="F1549" s="74">
        <v>203.15016</v>
      </c>
      <c r="G1549" s="71"/>
      <c r="H1549" s="74">
        <v>171.45093</v>
      </c>
      <c r="I1549" s="70"/>
      <c r="J1549" s="84">
        <v>0</v>
      </c>
      <c r="K1549" s="214"/>
      <c r="L1549" s="214"/>
      <c r="M1549" s="190"/>
      <c r="N1549" s="190"/>
      <c r="O1549" s="190"/>
      <c r="P1549" s="190"/>
    </row>
    <row r="1550" spans="1:16" ht="15" customHeight="1" x14ac:dyDescent="0.25">
      <c r="A1550" s="72" t="s">
        <v>1320</v>
      </c>
      <c r="B1550" s="64" t="s">
        <v>55</v>
      </c>
      <c r="C1550" s="75">
        <v>33.189329999999998</v>
      </c>
      <c r="D1550" s="83"/>
      <c r="E1550" s="74">
        <v>233.31349</v>
      </c>
      <c r="F1550" s="74">
        <v>227.97077999999999</v>
      </c>
      <c r="G1550" s="71"/>
      <c r="H1550" s="74">
        <v>38.618139999999997</v>
      </c>
      <c r="I1550" s="70"/>
      <c r="J1550" s="84">
        <v>0</v>
      </c>
      <c r="K1550" s="214"/>
      <c r="L1550" s="214"/>
      <c r="M1550" s="190"/>
      <c r="N1550" s="190"/>
      <c r="O1550" s="190"/>
      <c r="P1550" s="190"/>
    </row>
    <row r="1551" spans="1:16" ht="15" customHeight="1" x14ac:dyDescent="0.25">
      <c r="A1551" s="72" t="s">
        <v>3425</v>
      </c>
      <c r="B1551" s="64" t="s">
        <v>55</v>
      </c>
      <c r="C1551" s="75">
        <v>407.39178999999996</v>
      </c>
      <c r="D1551" s="83"/>
      <c r="E1551" s="74">
        <v>590.84400000000005</v>
      </c>
      <c r="F1551" s="74">
        <v>527.60832999999991</v>
      </c>
      <c r="G1551" s="71"/>
      <c r="H1551" s="74">
        <v>443.93946</v>
      </c>
      <c r="I1551" s="70"/>
      <c r="J1551" s="84">
        <v>0</v>
      </c>
      <c r="K1551" s="214"/>
      <c r="L1551" s="214"/>
      <c r="M1551" s="190"/>
      <c r="N1551" s="124"/>
      <c r="O1551" s="190"/>
      <c r="P1551" s="190"/>
    </row>
    <row r="1552" spans="1:16" ht="15" customHeight="1" x14ac:dyDescent="0.25">
      <c r="A1552" s="72" t="s">
        <v>3426</v>
      </c>
      <c r="B1552" s="64" t="s">
        <v>55</v>
      </c>
      <c r="C1552" s="75">
        <v>245.59270000000001</v>
      </c>
      <c r="D1552" s="83"/>
      <c r="E1552" s="74">
        <v>479.67540000000002</v>
      </c>
      <c r="F1552" s="74">
        <v>427.25409999999999</v>
      </c>
      <c r="G1552" s="71"/>
      <c r="H1552" s="74">
        <v>298.01400000000001</v>
      </c>
      <c r="I1552" s="70"/>
      <c r="J1552" s="84">
        <v>0</v>
      </c>
      <c r="K1552" s="214"/>
      <c r="L1552" s="214"/>
      <c r="M1552" s="190"/>
      <c r="N1552" s="205"/>
      <c r="O1552" s="190"/>
      <c r="P1552" s="190"/>
    </row>
    <row r="1553" spans="1:16" ht="15" customHeight="1" x14ac:dyDescent="0.25">
      <c r="A1553" s="72" t="s">
        <v>1321</v>
      </c>
      <c r="B1553" s="64" t="s">
        <v>55</v>
      </c>
      <c r="C1553" s="75">
        <v>366.89515999999998</v>
      </c>
      <c r="D1553" s="83"/>
      <c r="E1553" s="74">
        <v>514.42984000000001</v>
      </c>
      <c r="F1553" s="74">
        <v>415.57627000000002</v>
      </c>
      <c r="G1553" s="71"/>
      <c r="H1553" s="74">
        <v>466.55862999999999</v>
      </c>
      <c r="I1553" s="70"/>
      <c r="J1553" s="84">
        <v>0</v>
      </c>
      <c r="K1553" s="214"/>
      <c r="L1553" s="214"/>
      <c r="M1553" s="190"/>
      <c r="N1553" s="190"/>
      <c r="O1553" s="190"/>
      <c r="P1553" s="190"/>
    </row>
    <row r="1554" spans="1:16" ht="15" customHeight="1" x14ac:dyDescent="0.25">
      <c r="A1554" s="72" t="s">
        <v>3427</v>
      </c>
      <c r="B1554" s="64" t="s">
        <v>55</v>
      </c>
      <c r="C1554" s="75">
        <v>378.98379999999997</v>
      </c>
      <c r="D1554" s="83"/>
      <c r="E1554" s="74">
        <v>445.50540000000001</v>
      </c>
      <c r="F1554" s="74">
        <v>387.89557000000002</v>
      </c>
      <c r="G1554" s="71"/>
      <c r="H1554" s="74">
        <v>436.18683000000004</v>
      </c>
      <c r="I1554" s="70"/>
      <c r="J1554" s="84">
        <v>0</v>
      </c>
      <c r="K1554" s="214"/>
      <c r="L1554" s="214"/>
      <c r="M1554" s="190"/>
      <c r="N1554" s="205"/>
      <c r="O1554" s="190"/>
      <c r="P1554" s="190"/>
    </row>
    <row r="1555" spans="1:16" ht="15" customHeight="1" x14ac:dyDescent="0.25">
      <c r="A1555" s="72" t="s">
        <v>3428</v>
      </c>
      <c r="B1555" s="64" t="s">
        <v>55</v>
      </c>
      <c r="C1555" s="75">
        <v>242.28375</v>
      </c>
      <c r="D1555" s="83"/>
      <c r="E1555" s="74">
        <v>401.66579999999999</v>
      </c>
      <c r="F1555" s="74">
        <v>407.12367999999998</v>
      </c>
      <c r="G1555" s="71"/>
      <c r="H1555" s="74">
        <v>236.84473</v>
      </c>
      <c r="I1555" s="70"/>
      <c r="J1555" s="84">
        <v>0</v>
      </c>
      <c r="K1555" s="214"/>
      <c r="L1555" s="214"/>
      <c r="M1555" s="190"/>
      <c r="N1555" s="205"/>
      <c r="O1555" s="190"/>
      <c r="P1555" s="190"/>
    </row>
    <row r="1556" spans="1:16" ht="15" customHeight="1" x14ac:dyDescent="0.25">
      <c r="A1556" s="72" t="s">
        <v>1322</v>
      </c>
      <c r="B1556" s="64" t="s">
        <v>55</v>
      </c>
      <c r="C1556" s="75">
        <v>411.36342999999999</v>
      </c>
      <c r="D1556" s="83"/>
      <c r="E1556" s="74">
        <v>707.20799999999997</v>
      </c>
      <c r="F1556" s="74">
        <v>631.82441000000006</v>
      </c>
      <c r="G1556" s="71"/>
      <c r="H1556" s="74">
        <v>475.05502000000001</v>
      </c>
      <c r="I1556" s="70"/>
      <c r="J1556" s="84">
        <v>0</v>
      </c>
      <c r="K1556" s="214"/>
      <c r="L1556" s="214"/>
      <c r="M1556" s="190"/>
      <c r="N1556" s="124"/>
      <c r="O1556" s="190"/>
      <c r="P1556" s="190"/>
    </row>
    <row r="1557" spans="1:16" ht="15" customHeight="1" x14ac:dyDescent="0.25">
      <c r="A1557" s="72" t="s">
        <v>1323</v>
      </c>
      <c r="B1557" s="64" t="s">
        <v>55</v>
      </c>
      <c r="C1557" s="75">
        <v>297.76024000000001</v>
      </c>
      <c r="D1557" s="83"/>
      <c r="E1557" s="74">
        <v>454.10811999999999</v>
      </c>
      <c r="F1557" s="74">
        <v>442.82991999999996</v>
      </c>
      <c r="G1557" s="71"/>
      <c r="H1557" s="74">
        <v>308.80819000000002</v>
      </c>
      <c r="I1557" s="70"/>
      <c r="J1557" s="84">
        <v>0</v>
      </c>
      <c r="K1557" s="214"/>
      <c r="L1557" s="214"/>
      <c r="M1557" s="190"/>
      <c r="N1557" s="190"/>
      <c r="O1557" s="190"/>
      <c r="P1557" s="190"/>
    </row>
    <row r="1558" spans="1:16" ht="15" customHeight="1" x14ac:dyDescent="0.25">
      <c r="A1558" s="72" t="s">
        <v>3429</v>
      </c>
      <c r="B1558" s="64" t="s">
        <v>55</v>
      </c>
      <c r="C1558" s="75">
        <v>308.928</v>
      </c>
      <c r="D1558" s="83"/>
      <c r="E1558" s="74">
        <v>670.69200000000001</v>
      </c>
      <c r="F1558" s="74">
        <v>490.32159999999999</v>
      </c>
      <c r="G1558" s="71"/>
      <c r="H1558" s="74">
        <v>489.29840000000002</v>
      </c>
      <c r="I1558" s="70"/>
      <c r="J1558" s="84">
        <v>0</v>
      </c>
      <c r="K1558" s="214"/>
      <c r="L1558" s="214"/>
      <c r="M1558" s="190"/>
      <c r="N1558" s="124"/>
      <c r="O1558" s="190"/>
      <c r="P1558" s="190"/>
    </row>
    <row r="1559" spans="1:16" ht="15" customHeight="1" x14ac:dyDescent="0.25">
      <c r="A1559" s="72" t="s">
        <v>1324</v>
      </c>
      <c r="B1559" s="64" t="s">
        <v>55</v>
      </c>
      <c r="C1559" s="75">
        <v>348.6626</v>
      </c>
      <c r="D1559" s="83"/>
      <c r="E1559" s="74">
        <v>951.92313000000001</v>
      </c>
      <c r="F1559" s="74">
        <v>845.61923000000002</v>
      </c>
      <c r="G1559" s="71"/>
      <c r="H1559" s="74">
        <v>457.35395</v>
      </c>
      <c r="I1559" s="70"/>
      <c r="J1559" s="84">
        <v>0</v>
      </c>
      <c r="K1559" s="214"/>
      <c r="L1559" s="214"/>
      <c r="M1559" s="190"/>
      <c r="N1559" s="190"/>
      <c r="O1559" s="190"/>
      <c r="P1559" s="190"/>
    </row>
    <row r="1560" spans="1:16" ht="15" customHeight="1" x14ac:dyDescent="0.25">
      <c r="A1560" s="72" t="s">
        <v>1325</v>
      </c>
      <c r="B1560" s="64" t="s">
        <v>55</v>
      </c>
      <c r="C1560" s="75">
        <v>292.81916999999999</v>
      </c>
      <c r="D1560" s="83"/>
      <c r="E1560" s="74">
        <v>579.25562000000002</v>
      </c>
      <c r="F1560" s="74">
        <v>538.65051000000005</v>
      </c>
      <c r="G1560" s="71"/>
      <c r="H1560" s="74">
        <v>336.15908000000002</v>
      </c>
      <c r="I1560" s="70"/>
      <c r="J1560" s="84">
        <v>0</v>
      </c>
      <c r="K1560" s="214"/>
      <c r="L1560" s="214"/>
      <c r="M1560" s="190"/>
      <c r="N1560" s="190"/>
      <c r="O1560" s="190"/>
      <c r="P1560" s="190"/>
    </row>
    <row r="1561" spans="1:16" ht="15" customHeight="1" x14ac:dyDescent="0.25">
      <c r="A1561" s="72" t="s">
        <v>1326</v>
      </c>
      <c r="B1561" s="64" t="s">
        <v>55</v>
      </c>
      <c r="C1561" s="75">
        <v>367.80809999999997</v>
      </c>
      <c r="D1561" s="83"/>
      <c r="E1561" s="74">
        <v>654.24974999999995</v>
      </c>
      <c r="F1561" s="74">
        <v>627.68434999999999</v>
      </c>
      <c r="G1561" s="71"/>
      <c r="H1561" s="74">
        <v>394.37349999999998</v>
      </c>
      <c r="I1561" s="70"/>
      <c r="J1561" s="84">
        <v>0</v>
      </c>
      <c r="K1561" s="214"/>
      <c r="L1561" s="214"/>
      <c r="M1561" s="190"/>
      <c r="N1561" s="190"/>
      <c r="O1561" s="190"/>
      <c r="P1561" s="190"/>
    </row>
    <row r="1562" spans="1:16" ht="15" customHeight="1" x14ac:dyDescent="0.25">
      <c r="A1562" s="72" t="s">
        <v>1327</v>
      </c>
      <c r="B1562" s="64" t="s">
        <v>55</v>
      </c>
      <c r="C1562" s="75">
        <v>1382.7783100000001</v>
      </c>
      <c r="D1562" s="83"/>
      <c r="E1562" s="74">
        <v>1387.1298200000001</v>
      </c>
      <c r="F1562" s="74">
        <v>1050.12815</v>
      </c>
      <c r="G1562" s="71"/>
      <c r="H1562" s="74">
        <v>1700.5991799999999</v>
      </c>
      <c r="I1562" s="70"/>
      <c r="J1562" s="84">
        <v>0</v>
      </c>
      <c r="K1562" s="214"/>
      <c r="L1562" s="214"/>
      <c r="M1562" s="190"/>
      <c r="N1562" s="190"/>
      <c r="O1562" s="190"/>
      <c r="P1562" s="190"/>
    </row>
    <row r="1563" spans="1:16" ht="15" customHeight="1" x14ac:dyDescent="0.25">
      <c r="A1563" s="72" t="s">
        <v>1328</v>
      </c>
      <c r="B1563" s="64" t="s">
        <v>55</v>
      </c>
      <c r="C1563" s="75">
        <v>108.81558</v>
      </c>
      <c r="D1563" s="83"/>
      <c r="E1563" s="74">
        <v>155.24867</v>
      </c>
      <c r="F1563" s="74">
        <v>133.38387</v>
      </c>
      <c r="G1563" s="71"/>
      <c r="H1563" s="74">
        <v>130.68038000000001</v>
      </c>
      <c r="I1563" s="70"/>
      <c r="J1563" s="84">
        <v>0</v>
      </c>
      <c r="K1563" s="214"/>
      <c r="L1563" s="214"/>
      <c r="M1563" s="190"/>
      <c r="N1563" s="190"/>
      <c r="O1563" s="190"/>
      <c r="P1563" s="190"/>
    </row>
    <row r="1564" spans="1:16" ht="15" customHeight="1" x14ac:dyDescent="0.25">
      <c r="A1564" s="72" t="s">
        <v>1329</v>
      </c>
      <c r="B1564" s="64" t="s">
        <v>55</v>
      </c>
      <c r="C1564" s="75">
        <v>176.81457</v>
      </c>
      <c r="D1564" s="83"/>
      <c r="E1564" s="74">
        <v>340.03399999999999</v>
      </c>
      <c r="F1564" s="74">
        <v>258.91642000000002</v>
      </c>
      <c r="G1564" s="71"/>
      <c r="H1564" s="74">
        <v>257.93214999999998</v>
      </c>
      <c r="I1564" s="70"/>
      <c r="J1564" s="84">
        <v>0</v>
      </c>
      <c r="K1564" s="214"/>
      <c r="L1564" s="214"/>
      <c r="M1564" s="190"/>
      <c r="N1564" s="124"/>
      <c r="O1564" s="190"/>
      <c r="P1564" s="190"/>
    </row>
    <row r="1565" spans="1:16" ht="15" customHeight="1" x14ac:dyDescent="0.25">
      <c r="A1565" s="72" t="s">
        <v>1330</v>
      </c>
      <c r="B1565" s="64" t="s">
        <v>55</v>
      </c>
      <c r="C1565" s="75">
        <v>183.23555999999999</v>
      </c>
      <c r="D1565" s="83"/>
      <c r="E1565" s="74">
        <v>151.36032999999998</v>
      </c>
      <c r="F1565" s="74">
        <v>91.309470000000005</v>
      </c>
      <c r="G1565" s="71"/>
      <c r="H1565" s="74">
        <v>243.28642000000002</v>
      </c>
      <c r="I1565" s="70"/>
      <c r="J1565" s="84">
        <v>0</v>
      </c>
      <c r="K1565" s="214"/>
      <c r="L1565" s="214"/>
      <c r="M1565" s="190"/>
      <c r="N1565" s="190"/>
      <c r="O1565" s="190"/>
      <c r="P1565" s="190"/>
    </row>
    <row r="1566" spans="1:16" ht="15" customHeight="1" x14ac:dyDescent="0.25">
      <c r="A1566" s="72" t="s">
        <v>1331</v>
      </c>
      <c r="B1566" s="64" t="s">
        <v>55</v>
      </c>
      <c r="C1566" s="75">
        <v>210.96986999999999</v>
      </c>
      <c r="D1566" s="83"/>
      <c r="E1566" s="74">
        <v>200.20541</v>
      </c>
      <c r="F1566" s="74">
        <v>163.279</v>
      </c>
      <c r="G1566" s="71"/>
      <c r="H1566" s="74">
        <v>247.89627999999999</v>
      </c>
      <c r="I1566" s="70"/>
      <c r="J1566" s="84">
        <v>0</v>
      </c>
      <c r="K1566" s="214"/>
      <c r="L1566" s="214"/>
      <c r="M1566" s="190"/>
      <c r="N1566" s="190"/>
      <c r="O1566" s="190"/>
      <c r="P1566" s="190"/>
    </row>
    <row r="1567" spans="1:16" ht="15" customHeight="1" x14ac:dyDescent="0.25">
      <c r="A1567" s="72" t="s">
        <v>218</v>
      </c>
      <c r="B1567" s="64" t="s">
        <v>55</v>
      </c>
      <c r="C1567" s="75">
        <v>427.86440999999996</v>
      </c>
      <c r="D1567" s="83"/>
      <c r="E1567" s="74">
        <v>803.15066999999999</v>
      </c>
      <c r="F1567" s="74">
        <v>737.49708999999996</v>
      </c>
      <c r="G1567" s="71"/>
      <c r="H1567" s="74">
        <v>498.90638999999999</v>
      </c>
      <c r="I1567" s="70"/>
      <c r="J1567" s="84">
        <v>0</v>
      </c>
      <c r="K1567" s="214"/>
      <c r="L1567" s="214"/>
      <c r="M1567" s="190"/>
      <c r="N1567" s="190"/>
      <c r="O1567" s="190"/>
      <c r="P1567" s="190"/>
    </row>
    <row r="1568" spans="1:16" ht="15" customHeight="1" x14ac:dyDescent="0.25">
      <c r="A1568" s="72" t="s">
        <v>1333</v>
      </c>
      <c r="B1568" s="64" t="s">
        <v>55</v>
      </c>
      <c r="C1568" s="75">
        <v>52.771980000000006</v>
      </c>
      <c r="D1568" s="83"/>
      <c r="E1568" s="74">
        <v>57.937269999999998</v>
      </c>
      <c r="F1568" s="74">
        <v>47.212339999999998</v>
      </c>
      <c r="G1568" s="71"/>
      <c r="H1568" s="74">
        <v>63.496910000000007</v>
      </c>
      <c r="I1568" s="70"/>
      <c r="J1568" s="84">
        <v>0</v>
      </c>
      <c r="K1568" s="214"/>
      <c r="L1568" s="214"/>
      <c r="M1568" s="190"/>
      <c r="N1568" s="190"/>
      <c r="O1568" s="190"/>
      <c r="P1568" s="190"/>
    </row>
    <row r="1569" spans="1:16" ht="15" customHeight="1" x14ac:dyDescent="0.25">
      <c r="A1569" s="72" t="s">
        <v>1334</v>
      </c>
      <c r="B1569" s="64" t="s">
        <v>55</v>
      </c>
      <c r="C1569" s="75">
        <v>140.57995000000003</v>
      </c>
      <c r="D1569" s="83"/>
      <c r="E1569" s="74">
        <v>62.735779999999998</v>
      </c>
      <c r="F1569" s="74">
        <v>34.156220000000005</v>
      </c>
      <c r="G1569" s="71"/>
      <c r="H1569" s="74">
        <v>169.15951000000001</v>
      </c>
      <c r="I1569" s="70"/>
      <c r="J1569" s="84">
        <v>0</v>
      </c>
      <c r="K1569" s="214"/>
      <c r="L1569" s="214"/>
      <c r="M1569" s="190"/>
      <c r="N1569" s="190"/>
      <c r="O1569" s="190"/>
      <c r="P1569" s="190"/>
    </row>
    <row r="1570" spans="1:16" ht="15" customHeight="1" x14ac:dyDescent="0.25">
      <c r="A1570" s="72" t="s">
        <v>1335</v>
      </c>
      <c r="B1570" s="64" t="s">
        <v>55</v>
      </c>
      <c r="C1570" s="75">
        <v>63.826500000000003</v>
      </c>
      <c r="D1570" s="83"/>
      <c r="E1570" s="74">
        <v>58.168750000000003</v>
      </c>
      <c r="F1570" s="74">
        <v>38.059550000000002</v>
      </c>
      <c r="G1570" s="71"/>
      <c r="H1570" s="74">
        <v>83.935699999999997</v>
      </c>
      <c r="I1570" s="70"/>
      <c r="J1570" s="84">
        <v>0</v>
      </c>
      <c r="K1570" s="214"/>
      <c r="L1570" s="214"/>
      <c r="M1570" s="190"/>
      <c r="N1570" s="190"/>
      <c r="O1570" s="190"/>
      <c r="P1570" s="190"/>
    </row>
    <row r="1571" spans="1:16" ht="15" customHeight="1" x14ac:dyDescent="0.25">
      <c r="A1571" s="72" t="s">
        <v>1336</v>
      </c>
      <c r="B1571" s="64" t="s">
        <v>55</v>
      </c>
      <c r="C1571" s="75">
        <v>103.30105</v>
      </c>
      <c r="D1571" s="83"/>
      <c r="E1571" s="74">
        <v>76.252250000000004</v>
      </c>
      <c r="F1571" s="74">
        <v>43.460290000000001</v>
      </c>
      <c r="G1571" s="71"/>
      <c r="H1571" s="74">
        <v>136.09301000000002</v>
      </c>
      <c r="I1571" s="70"/>
      <c r="J1571" s="84">
        <v>0</v>
      </c>
      <c r="K1571" s="214"/>
      <c r="L1571" s="214"/>
      <c r="M1571" s="190"/>
      <c r="N1571" s="190"/>
      <c r="O1571" s="190"/>
      <c r="P1571" s="190"/>
    </row>
    <row r="1572" spans="1:16" ht="15" customHeight="1" x14ac:dyDescent="0.25">
      <c r="A1572" s="72" t="s">
        <v>3430</v>
      </c>
      <c r="B1572" s="64" t="s">
        <v>55</v>
      </c>
      <c r="C1572" s="75">
        <v>443.64613000000003</v>
      </c>
      <c r="D1572" s="83"/>
      <c r="E1572" s="74">
        <v>644.60685000000001</v>
      </c>
      <c r="F1572" s="74">
        <v>588.35701000000006</v>
      </c>
      <c r="G1572" s="71"/>
      <c r="H1572" s="74">
        <v>491.83136999999999</v>
      </c>
      <c r="I1572" s="70"/>
      <c r="J1572" s="84">
        <v>0</v>
      </c>
      <c r="K1572" s="214"/>
      <c r="L1572" s="214"/>
      <c r="M1572" s="190"/>
      <c r="N1572" s="190"/>
      <c r="O1572" s="190"/>
      <c r="P1572" s="190"/>
    </row>
    <row r="1573" spans="1:16" ht="15" customHeight="1" x14ac:dyDescent="0.25">
      <c r="A1573" s="72" t="s">
        <v>1337</v>
      </c>
      <c r="B1573" s="64" t="s">
        <v>55</v>
      </c>
      <c r="C1573" s="75">
        <v>56.804400000000001</v>
      </c>
      <c r="D1573" s="83"/>
      <c r="E1573" s="74">
        <v>60.698610000000002</v>
      </c>
      <c r="F1573" s="74">
        <v>37.159649999999999</v>
      </c>
      <c r="G1573" s="71"/>
      <c r="H1573" s="74">
        <v>80.343360000000004</v>
      </c>
      <c r="I1573" s="70"/>
      <c r="J1573" s="84">
        <v>0</v>
      </c>
      <c r="K1573" s="214"/>
      <c r="L1573" s="214"/>
      <c r="M1573" s="190"/>
      <c r="N1573" s="190"/>
      <c r="O1573" s="190"/>
      <c r="P1573" s="190"/>
    </row>
    <row r="1574" spans="1:16" ht="15" customHeight="1" x14ac:dyDescent="0.25">
      <c r="A1574" s="72" t="s">
        <v>1338</v>
      </c>
      <c r="B1574" s="64" t="s">
        <v>55</v>
      </c>
      <c r="C1574" s="75">
        <v>50.90119</v>
      </c>
      <c r="D1574" s="83"/>
      <c r="E1574" s="74">
        <v>57.9024</v>
      </c>
      <c r="F1574" s="74">
        <v>44.151230000000005</v>
      </c>
      <c r="G1574" s="71"/>
      <c r="H1574" s="74">
        <v>64.652360000000002</v>
      </c>
      <c r="I1574" s="70"/>
      <c r="J1574" s="84">
        <v>0</v>
      </c>
      <c r="K1574" s="214"/>
      <c r="L1574" s="214"/>
      <c r="M1574" s="190"/>
      <c r="N1574" s="205"/>
      <c r="O1574" s="190"/>
      <c r="P1574" s="190"/>
    </row>
    <row r="1575" spans="1:16" ht="15" customHeight="1" x14ac:dyDescent="0.25">
      <c r="A1575" s="72" t="s">
        <v>1339</v>
      </c>
      <c r="B1575" s="64" t="s">
        <v>55</v>
      </c>
      <c r="C1575" s="75">
        <v>95.46435000000001</v>
      </c>
      <c r="D1575" s="83"/>
      <c r="E1575" s="74">
        <v>91.804400000000001</v>
      </c>
      <c r="F1575" s="74">
        <v>63.117710000000002</v>
      </c>
      <c r="G1575" s="71"/>
      <c r="H1575" s="74">
        <v>124.15103999999999</v>
      </c>
      <c r="I1575" s="70"/>
      <c r="J1575" s="84">
        <v>0</v>
      </c>
      <c r="K1575" s="214"/>
      <c r="L1575" s="214"/>
      <c r="M1575" s="190"/>
      <c r="N1575" s="205"/>
      <c r="O1575" s="190"/>
      <c r="P1575" s="190"/>
    </row>
    <row r="1576" spans="1:16" ht="15" customHeight="1" x14ac:dyDescent="0.25">
      <c r="A1576" s="72" t="s">
        <v>1340</v>
      </c>
      <c r="B1576" s="64" t="s">
        <v>55</v>
      </c>
      <c r="C1576" s="75">
        <v>78.83489999999999</v>
      </c>
      <c r="D1576" s="83"/>
      <c r="E1576" s="74">
        <v>158.62273000000002</v>
      </c>
      <c r="F1576" s="74">
        <v>131.18876</v>
      </c>
      <c r="G1576" s="71"/>
      <c r="H1576" s="74">
        <v>106.26886999999999</v>
      </c>
      <c r="I1576" s="70"/>
      <c r="J1576" s="84">
        <v>0</v>
      </c>
      <c r="K1576" s="214"/>
      <c r="L1576" s="214"/>
      <c r="M1576" s="190"/>
      <c r="N1576" s="190"/>
      <c r="O1576" s="190"/>
      <c r="P1576" s="190"/>
    </row>
    <row r="1577" spans="1:16" ht="15" customHeight="1" x14ac:dyDescent="0.25">
      <c r="A1577" s="72" t="s">
        <v>1341</v>
      </c>
      <c r="B1577" s="64" t="s">
        <v>55</v>
      </c>
      <c r="C1577" s="75">
        <v>68.70535000000001</v>
      </c>
      <c r="D1577" s="83"/>
      <c r="E1577" s="74">
        <v>120.63063000000001</v>
      </c>
      <c r="F1577" s="74">
        <v>78.99776</v>
      </c>
      <c r="G1577" s="71"/>
      <c r="H1577" s="74">
        <v>110.33822000000001</v>
      </c>
      <c r="I1577" s="70"/>
      <c r="J1577" s="84">
        <v>0</v>
      </c>
      <c r="K1577" s="214"/>
      <c r="L1577" s="214"/>
      <c r="M1577" s="190"/>
      <c r="N1577" s="190"/>
      <c r="O1577" s="190"/>
      <c r="P1577" s="190"/>
    </row>
    <row r="1578" spans="1:16" ht="15" customHeight="1" x14ac:dyDescent="0.25">
      <c r="A1578" s="136" t="s">
        <v>3770</v>
      </c>
      <c r="B1578" s="64" t="s">
        <v>55</v>
      </c>
      <c r="C1578" s="127"/>
      <c r="D1578" s="128"/>
      <c r="E1578" s="74">
        <v>344.07238000000001</v>
      </c>
      <c r="F1578" s="74">
        <v>29.682209999999998</v>
      </c>
      <c r="G1578" s="129"/>
      <c r="H1578" s="74"/>
      <c r="I1578" s="74"/>
      <c r="J1578" s="84">
        <v>0</v>
      </c>
      <c r="K1578" s="214"/>
      <c r="L1578" s="214"/>
      <c r="M1578" s="141"/>
      <c r="N1578" s="190"/>
      <c r="O1578" s="190"/>
      <c r="P1578" s="141"/>
    </row>
    <row r="1579" spans="1:16" ht="15" customHeight="1" x14ac:dyDescent="0.25">
      <c r="A1579" s="72" t="s">
        <v>1342</v>
      </c>
      <c r="B1579" s="64" t="s">
        <v>55</v>
      </c>
      <c r="C1579" s="75">
        <v>572.75556000000006</v>
      </c>
      <c r="D1579" s="83"/>
      <c r="E1579" s="74">
        <v>410.02429999999998</v>
      </c>
      <c r="F1579" s="74">
        <v>261.48268999999999</v>
      </c>
      <c r="G1579" s="71"/>
      <c r="H1579" s="74">
        <v>711.14043000000004</v>
      </c>
      <c r="I1579" s="70"/>
      <c r="J1579" s="84">
        <v>0</v>
      </c>
      <c r="K1579" s="214"/>
      <c r="L1579" s="214"/>
      <c r="M1579" s="190"/>
      <c r="N1579" s="205"/>
      <c r="O1579" s="190"/>
      <c r="P1579" s="190"/>
    </row>
    <row r="1580" spans="1:16" ht="15" customHeight="1" x14ac:dyDescent="0.25">
      <c r="A1580" s="72" t="s">
        <v>1343</v>
      </c>
      <c r="B1580" s="64" t="s">
        <v>55</v>
      </c>
      <c r="C1580" s="75">
        <v>114.50585000000001</v>
      </c>
      <c r="D1580" s="83"/>
      <c r="E1580" s="74">
        <v>47.649470000000001</v>
      </c>
      <c r="F1580" s="74">
        <v>10.6</v>
      </c>
      <c r="G1580" s="71"/>
      <c r="H1580" s="74">
        <v>151.55531999999999</v>
      </c>
      <c r="I1580" s="70"/>
      <c r="J1580" s="84">
        <v>0</v>
      </c>
      <c r="K1580" s="214"/>
      <c r="L1580" s="214"/>
      <c r="M1580" s="190"/>
      <c r="N1580" s="190"/>
      <c r="O1580" s="190"/>
      <c r="P1580" s="190"/>
    </row>
    <row r="1581" spans="1:16" ht="15" customHeight="1" x14ac:dyDescent="0.25">
      <c r="A1581" s="72" t="s">
        <v>1344</v>
      </c>
      <c r="B1581" s="64" t="s">
        <v>55</v>
      </c>
      <c r="C1581" s="75">
        <v>841.50037999999995</v>
      </c>
      <c r="D1581" s="83"/>
      <c r="E1581" s="74">
        <v>1242.4296100000001</v>
      </c>
      <c r="F1581" s="74">
        <v>955.27284999999995</v>
      </c>
      <c r="G1581" s="71"/>
      <c r="H1581" s="74">
        <v>1098.8980900000001</v>
      </c>
      <c r="I1581" s="70"/>
      <c r="J1581" s="84">
        <v>0</v>
      </c>
      <c r="K1581" s="214"/>
      <c r="L1581" s="214"/>
      <c r="M1581" s="190"/>
      <c r="N1581" s="190"/>
      <c r="O1581" s="190"/>
      <c r="P1581" s="190"/>
    </row>
    <row r="1582" spans="1:16" ht="15" customHeight="1" x14ac:dyDescent="0.25">
      <c r="A1582" s="72" t="s">
        <v>1345</v>
      </c>
      <c r="B1582" s="64" t="s">
        <v>55</v>
      </c>
      <c r="C1582" s="75">
        <v>74.888850000000005</v>
      </c>
      <c r="D1582" s="83"/>
      <c r="E1582" s="74">
        <v>74.449079999999995</v>
      </c>
      <c r="F1582" s="74">
        <v>34.444760000000002</v>
      </c>
      <c r="G1582" s="71"/>
      <c r="H1582" s="74">
        <v>97.238910000000004</v>
      </c>
      <c r="I1582" s="70"/>
      <c r="J1582" s="84">
        <v>0</v>
      </c>
      <c r="K1582" s="214"/>
      <c r="L1582" s="214"/>
      <c r="M1582" s="190"/>
      <c r="N1582" s="190"/>
      <c r="O1582" s="190"/>
      <c r="P1582" s="190"/>
    </row>
    <row r="1583" spans="1:16" ht="15" customHeight="1" x14ac:dyDescent="0.25">
      <c r="A1583" s="72" t="s">
        <v>3431</v>
      </c>
      <c r="B1583" s="64" t="s">
        <v>55</v>
      </c>
      <c r="C1583" s="75">
        <v>174.57160000000002</v>
      </c>
      <c r="D1583" s="83"/>
      <c r="E1583" s="74">
        <v>338.65019999999998</v>
      </c>
      <c r="F1583" s="74">
        <v>306.52183000000002</v>
      </c>
      <c r="G1583" s="71"/>
      <c r="H1583" s="74">
        <v>206.69997000000001</v>
      </c>
      <c r="I1583" s="70"/>
      <c r="J1583" s="84">
        <v>0</v>
      </c>
      <c r="K1583" s="214"/>
      <c r="L1583" s="214"/>
      <c r="M1583" s="190"/>
      <c r="N1583" s="205"/>
      <c r="O1583" s="190"/>
      <c r="P1583" s="190"/>
    </row>
    <row r="1584" spans="1:16" ht="15" customHeight="1" x14ac:dyDescent="0.25">
      <c r="A1584" s="72" t="s">
        <v>3432</v>
      </c>
      <c r="B1584" s="64" t="s">
        <v>55</v>
      </c>
      <c r="C1584" s="75">
        <v>373.93619000000001</v>
      </c>
      <c r="D1584" s="83"/>
      <c r="E1584" s="74">
        <v>653.27</v>
      </c>
      <c r="F1584" s="74">
        <v>596.21906000000001</v>
      </c>
      <c r="G1584" s="71"/>
      <c r="H1584" s="74">
        <v>436.43592999999998</v>
      </c>
      <c r="I1584" s="70"/>
      <c r="J1584" s="84">
        <v>0</v>
      </c>
      <c r="K1584" s="214"/>
      <c r="L1584" s="214"/>
      <c r="M1584" s="190"/>
      <c r="N1584" s="124"/>
      <c r="O1584" s="190"/>
      <c r="P1584" s="190"/>
    </row>
    <row r="1585" spans="1:16" ht="15" customHeight="1" x14ac:dyDescent="0.25">
      <c r="A1585" s="72" t="s">
        <v>3433</v>
      </c>
      <c r="B1585" s="64" t="s">
        <v>55</v>
      </c>
      <c r="C1585" s="75">
        <v>75.32996</v>
      </c>
      <c r="D1585" s="83"/>
      <c r="E1585" s="74">
        <v>57.752400000000002</v>
      </c>
      <c r="F1585" s="74">
        <v>63.415800000000004</v>
      </c>
      <c r="G1585" s="71"/>
      <c r="H1585" s="74">
        <v>69.666560000000004</v>
      </c>
      <c r="I1585" s="70"/>
      <c r="J1585" s="84">
        <v>0</v>
      </c>
      <c r="K1585" s="214"/>
      <c r="L1585" s="214"/>
      <c r="M1585" s="190"/>
      <c r="N1585" s="205"/>
      <c r="O1585" s="190"/>
      <c r="P1585" s="190"/>
    </row>
    <row r="1586" spans="1:16" ht="15" customHeight="1" x14ac:dyDescent="0.25">
      <c r="A1586" s="72" t="s">
        <v>1346</v>
      </c>
      <c r="B1586" s="64" t="s">
        <v>55</v>
      </c>
      <c r="C1586" s="75">
        <v>271.91163</v>
      </c>
      <c r="D1586" s="83"/>
      <c r="E1586" s="74">
        <v>460.02618999999999</v>
      </c>
      <c r="F1586" s="74">
        <v>437.63756999999998</v>
      </c>
      <c r="G1586" s="71"/>
      <c r="H1586" s="74">
        <v>294.30025000000001</v>
      </c>
      <c r="I1586" s="70"/>
      <c r="J1586" s="84">
        <v>0</v>
      </c>
      <c r="K1586" s="214"/>
      <c r="L1586" s="214"/>
      <c r="M1586" s="190"/>
      <c r="N1586" s="190"/>
      <c r="O1586" s="190"/>
      <c r="P1586" s="190"/>
    </row>
    <row r="1587" spans="1:16" ht="15" customHeight="1" x14ac:dyDescent="0.25">
      <c r="A1587" s="72" t="s">
        <v>1347</v>
      </c>
      <c r="B1587" s="64" t="s">
        <v>55</v>
      </c>
      <c r="C1587" s="75">
        <v>715.53545999999994</v>
      </c>
      <c r="D1587" s="83"/>
      <c r="E1587" s="74">
        <v>560.17336999999998</v>
      </c>
      <c r="F1587" s="74">
        <v>618.36312999999996</v>
      </c>
      <c r="G1587" s="71"/>
      <c r="H1587" s="74">
        <v>410.52224000000001</v>
      </c>
      <c r="I1587" s="70"/>
      <c r="J1587" s="84">
        <v>0</v>
      </c>
      <c r="K1587" s="214"/>
      <c r="L1587" s="214"/>
      <c r="M1587" s="190"/>
      <c r="N1587" s="190"/>
      <c r="O1587" s="190"/>
      <c r="P1587" s="190"/>
    </row>
    <row r="1588" spans="1:16" ht="15" customHeight="1" x14ac:dyDescent="0.25">
      <c r="A1588" s="72" t="s">
        <v>1348</v>
      </c>
      <c r="B1588" s="64" t="s">
        <v>55</v>
      </c>
      <c r="C1588" s="75">
        <v>518.78205000000003</v>
      </c>
      <c r="D1588" s="83"/>
      <c r="E1588" s="74">
        <v>544.24461999999994</v>
      </c>
      <c r="F1588" s="74">
        <v>474.59902</v>
      </c>
      <c r="G1588" s="71"/>
      <c r="H1588" s="74">
        <v>504.39605999999998</v>
      </c>
      <c r="I1588" s="70"/>
      <c r="J1588" s="84">
        <v>0</v>
      </c>
      <c r="K1588" s="214"/>
      <c r="L1588" s="214"/>
      <c r="M1588" s="190"/>
      <c r="N1588" s="190"/>
      <c r="O1588" s="190"/>
      <c r="P1588" s="190"/>
    </row>
    <row r="1589" spans="1:16" ht="15" customHeight="1" x14ac:dyDescent="0.25">
      <c r="A1589" s="72" t="s">
        <v>1349</v>
      </c>
      <c r="B1589" s="64" t="s">
        <v>55</v>
      </c>
      <c r="C1589" s="75">
        <v>511.75171999999998</v>
      </c>
      <c r="D1589" s="83"/>
      <c r="E1589" s="74">
        <v>286.15325999999999</v>
      </c>
      <c r="F1589" s="74">
        <v>279.05417</v>
      </c>
      <c r="G1589" s="71"/>
      <c r="H1589" s="74">
        <v>182.15460999999999</v>
      </c>
      <c r="I1589" s="70"/>
      <c r="J1589" s="84">
        <v>0</v>
      </c>
      <c r="K1589" s="214"/>
      <c r="L1589" s="214"/>
      <c r="M1589" s="190"/>
      <c r="N1589" s="190"/>
      <c r="O1589" s="190"/>
      <c r="P1589" s="190"/>
    </row>
    <row r="1590" spans="1:16" ht="15" customHeight="1" x14ac:dyDescent="0.25">
      <c r="A1590" s="72" t="s">
        <v>1350</v>
      </c>
      <c r="B1590" s="64" t="s">
        <v>55</v>
      </c>
      <c r="C1590" s="75">
        <v>136.65350000000001</v>
      </c>
      <c r="D1590" s="83"/>
      <c r="E1590" s="74">
        <v>49.379580000000004</v>
      </c>
      <c r="F1590" s="74">
        <v>4.8296000000000001</v>
      </c>
      <c r="G1590" s="71"/>
      <c r="H1590" s="74">
        <v>181.20348000000001</v>
      </c>
      <c r="I1590" s="70"/>
      <c r="J1590" s="84">
        <v>0</v>
      </c>
      <c r="K1590" s="214"/>
      <c r="L1590" s="214"/>
      <c r="M1590" s="190"/>
      <c r="N1590" s="190"/>
      <c r="O1590" s="190"/>
      <c r="P1590" s="190"/>
    </row>
    <row r="1591" spans="1:16" ht="15" customHeight="1" x14ac:dyDescent="0.25">
      <c r="A1591" s="72" t="s">
        <v>1351</v>
      </c>
      <c r="B1591" s="64" t="s">
        <v>55</v>
      </c>
      <c r="C1591" s="75">
        <v>119.47568</v>
      </c>
      <c r="D1591" s="83"/>
      <c r="E1591" s="74">
        <v>332.07873000000001</v>
      </c>
      <c r="F1591" s="74">
        <v>275.05869000000001</v>
      </c>
      <c r="G1591" s="71"/>
      <c r="H1591" s="74">
        <v>175.46851999999998</v>
      </c>
      <c r="I1591" s="70"/>
      <c r="J1591" s="84">
        <v>0</v>
      </c>
      <c r="K1591" s="214"/>
      <c r="L1591" s="214"/>
      <c r="M1591" s="190"/>
      <c r="N1591" s="190"/>
      <c r="O1591" s="190"/>
      <c r="P1591" s="190"/>
    </row>
    <row r="1592" spans="1:16" ht="15" customHeight="1" x14ac:dyDescent="0.25">
      <c r="A1592" s="72" t="s">
        <v>1352</v>
      </c>
      <c r="B1592" s="64" t="s">
        <v>55</v>
      </c>
      <c r="C1592" s="75">
        <v>171.35904000000002</v>
      </c>
      <c r="D1592" s="83"/>
      <c r="E1592" s="74">
        <v>274.58618000000001</v>
      </c>
      <c r="F1592" s="74">
        <v>223.81630999999999</v>
      </c>
      <c r="G1592" s="71"/>
      <c r="H1592" s="74">
        <v>222.12890999999999</v>
      </c>
      <c r="I1592" s="70"/>
      <c r="J1592" s="84">
        <v>0</v>
      </c>
      <c r="K1592" s="214"/>
      <c r="L1592" s="214"/>
      <c r="M1592" s="190"/>
      <c r="N1592" s="190"/>
      <c r="O1592" s="190"/>
      <c r="P1592" s="190"/>
    </row>
    <row r="1593" spans="1:16" ht="15" customHeight="1" x14ac:dyDescent="0.25">
      <c r="A1593" s="72" t="s">
        <v>3434</v>
      </c>
      <c r="B1593" s="64" t="s">
        <v>55</v>
      </c>
      <c r="C1593" s="75">
        <v>317.51815000000005</v>
      </c>
      <c r="D1593" s="83"/>
      <c r="E1593" s="74">
        <v>251.52179999999998</v>
      </c>
      <c r="F1593" s="74">
        <v>235.30372</v>
      </c>
      <c r="G1593" s="71"/>
      <c r="H1593" s="74">
        <v>333.74065000000002</v>
      </c>
      <c r="I1593" s="70"/>
      <c r="J1593" s="84">
        <v>0</v>
      </c>
      <c r="K1593" s="214"/>
      <c r="L1593" s="214"/>
      <c r="M1593" s="190"/>
      <c r="N1593" s="205"/>
      <c r="O1593" s="190"/>
      <c r="P1593" s="190"/>
    </row>
    <row r="1594" spans="1:16" ht="15" customHeight="1" x14ac:dyDescent="0.25">
      <c r="A1594" s="72" t="s">
        <v>1353</v>
      </c>
      <c r="B1594" s="64" t="s">
        <v>55</v>
      </c>
      <c r="C1594" s="75">
        <v>234.44865999999999</v>
      </c>
      <c r="D1594" s="83"/>
      <c r="E1594" s="74">
        <v>375.73176000000001</v>
      </c>
      <c r="F1594" s="74">
        <v>347.47035999999997</v>
      </c>
      <c r="G1594" s="71"/>
      <c r="H1594" s="74">
        <v>262.71006</v>
      </c>
      <c r="I1594" s="70"/>
      <c r="J1594" s="84">
        <v>0</v>
      </c>
      <c r="K1594" s="214"/>
      <c r="L1594" s="214"/>
      <c r="M1594" s="190"/>
      <c r="N1594" s="190"/>
      <c r="O1594" s="190"/>
      <c r="P1594" s="190"/>
    </row>
    <row r="1595" spans="1:16" ht="15" customHeight="1" x14ac:dyDescent="0.25">
      <c r="A1595" s="72" t="s">
        <v>1354</v>
      </c>
      <c r="B1595" s="64" t="s">
        <v>55</v>
      </c>
      <c r="C1595" s="75">
        <v>281.10270000000003</v>
      </c>
      <c r="D1595" s="83"/>
      <c r="E1595" s="74">
        <v>373.85851000000002</v>
      </c>
      <c r="F1595" s="74">
        <v>285.91500000000002</v>
      </c>
      <c r="G1595" s="71"/>
      <c r="H1595" s="74">
        <v>369.04621000000003</v>
      </c>
      <c r="I1595" s="70"/>
      <c r="J1595" s="84">
        <v>0</v>
      </c>
      <c r="K1595" s="214"/>
      <c r="L1595" s="214"/>
      <c r="M1595" s="190"/>
      <c r="N1595" s="190"/>
      <c r="O1595" s="190"/>
      <c r="P1595" s="190"/>
    </row>
    <row r="1596" spans="1:16" ht="15" customHeight="1" x14ac:dyDescent="0.25">
      <c r="A1596" s="72" t="s">
        <v>1355</v>
      </c>
      <c r="B1596" s="64" t="s">
        <v>55</v>
      </c>
      <c r="C1596" s="75">
        <v>255.70367999999999</v>
      </c>
      <c r="D1596" s="83"/>
      <c r="E1596" s="74">
        <v>586.78289000000007</v>
      </c>
      <c r="F1596" s="74">
        <v>531.66079999999999</v>
      </c>
      <c r="G1596" s="71"/>
      <c r="H1596" s="74">
        <v>310.82577000000003</v>
      </c>
      <c r="I1596" s="70"/>
      <c r="J1596" s="84">
        <v>0</v>
      </c>
      <c r="K1596" s="214"/>
      <c r="L1596" s="214"/>
      <c r="M1596" s="190"/>
      <c r="N1596" s="190"/>
      <c r="O1596" s="190"/>
      <c r="P1596" s="190"/>
    </row>
    <row r="1597" spans="1:16" ht="15" customHeight="1" x14ac:dyDescent="0.25">
      <c r="A1597" s="72" t="s">
        <v>3435</v>
      </c>
      <c r="B1597" s="64" t="s">
        <v>55</v>
      </c>
      <c r="C1597" s="75">
        <v>246.39032</v>
      </c>
      <c r="D1597" s="83"/>
      <c r="E1597" s="74">
        <v>343.41699999999997</v>
      </c>
      <c r="F1597" s="74">
        <v>297.44412</v>
      </c>
      <c r="G1597" s="71"/>
      <c r="H1597" s="74">
        <v>293.81920000000002</v>
      </c>
      <c r="I1597" s="70"/>
      <c r="J1597" s="84">
        <v>0</v>
      </c>
      <c r="K1597" s="214"/>
      <c r="L1597" s="214"/>
      <c r="M1597" s="190"/>
      <c r="N1597" s="124"/>
      <c r="O1597" s="190"/>
      <c r="P1597" s="190"/>
    </row>
    <row r="1598" spans="1:16" ht="15" customHeight="1" x14ac:dyDescent="0.25">
      <c r="A1598" s="72" t="s">
        <v>1356</v>
      </c>
      <c r="B1598" s="64" t="s">
        <v>55</v>
      </c>
      <c r="C1598" s="75">
        <v>118.93785000000001</v>
      </c>
      <c r="D1598" s="83"/>
      <c r="E1598" s="74">
        <v>356.05878000000001</v>
      </c>
      <c r="F1598" s="74">
        <v>279.02375999999998</v>
      </c>
      <c r="G1598" s="71"/>
      <c r="H1598" s="74">
        <v>195.97287</v>
      </c>
      <c r="I1598" s="70"/>
      <c r="J1598" s="84">
        <v>0</v>
      </c>
      <c r="K1598" s="214"/>
      <c r="L1598" s="214"/>
      <c r="M1598" s="190"/>
      <c r="N1598" s="190"/>
      <c r="O1598" s="190"/>
      <c r="P1598" s="190"/>
    </row>
    <row r="1599" spans="1:16" ht="15" customHeight="1" x14ac:dyDescent="0.25">
      <c r="A1599" s="72" t="s">
        <v>3436</v>
      </c>
      <c r="B1599" s="64" t="s">
        <v>55</v>
      </c>
      <c r="C1599" s="75">
        <v>599.75085999999999</v>
      </c>
      <c r="D1599" s="83"/>
      <c r="E1599" s="74">
        <v>952.63665000000003</v>
      </c>
      <c r="F1599" s="74">
        <v>823.49149999999997</v>
      </c>
      <c r="G1599" s="71"/>
      <c r="H1599" s="74">
        <v>729.30948000000001</v>
      </c>
      <c r="I1599" s="70"/>
      <c r="J1599" s="84">
        <v>0</v>
      </c>
      <c r="K1599" s="214"/>
      <c r="L1599" s="214"/>
      <c r="M1599" s="190"/>
      <c r="N1599" s="190"/>
      <c r="O1599" s="190"/>
      <c r="P1599" s="190"/>
    </row>
    <row r="1600" spans="1:16" ht="15" customHeight="1" x14ac:dyDescent="0.25">
      <c r="A1600" s="72" t="s">
        <v>1357</v>
      </c>
      <c r="B1600" s="64" t="s">
        <v>55</v>
      </c>
      <c r="C1600" s="75">
        <v>121.47187</v>
      </c>
      <c r="D1600" s="83"/>
      <c r="E1600" s="74">
        <v>287.64954999999998</v>
      </c>
      <c r="F1600" s="74">
        <v>275.76490999999999</v>
      </c>
      <c r="G1600" s="71"/>
      <c r="H1600" s="74">
        <v>133.35651000000001</v>
      </c>
      <c r="I1600" s="70"/>
      <c r="J1600" s="84">
        <v>0</v>
      </c>
      <c r="K1600" s="214"/>
      <c r="L1600" s="214"/>
      <c r="M1600" s="190"/>
      <c r="N1600" s="190"/>
      <c r="O1600" s="190"/>
      <c r="P1600" s="190"/>
    </row>
    <row r="1601" spans="1:16" ht="15" customHeight="1" x14ac:dyDescent="0.25">
      <c r="A1601" s="72" t="s">
        <v>1358</v>
      </c>
      <c r="B1601" s="64" t="s">
        <v>55</v>
      </c>
      <c r="C1601" s="75">
        <v>687.48918999999989</v>
      </c>
      <c r="D1601" s="83"/>
      <c r="E1601" s="74">
        <v>1380.5389</v>
      </c>
      <c r="F1601" s="74">
        <v>1251.23954</v>
      </c>
      <c r="G1601" s="71"/>
      <c r="H1601" s="74">
        <v>823.54255000000001</v>
      </c>
      <c r="I1601" s="70"/>
      <c r="J1601" s="84">
        <v>0</v>
      </c>
      <c r="K1601" s="214"/>
      <c r="L1601" s="214"/>
      <c r="M1601" s="190"/>
      <c r="N1601" s="205"/>
      <c r="O1601" s="190"/>
      <c r="P1601" s="190"/>
    </row>
    <row r="1602" spans="1:16" ht="15" customHeight="1" x14ac:dyDescent="0.25">
      <c r="A1602" s="72" t="s">
        <v>3437</v>
      </c>
      <c r="B1602" s="64" t="s">
        <v>55</v>
      </c>
      <c r="C1602" s="75">
        <v>610.17921000000001</v>
      </c>
      <c r="D1602" s="83"/>
      <c r="E1602" s="74">
        <v>832.47299999999996</v>
      </c>
      <c r="F1602" s="74">
        <v>761.15482999999995</v>
      </c>
      <c r="G1602" s="71"/>
      <c r="H1602" s="74">
        <v>681.52437999999995</v>
      </c>
      <c r="I1602" s="70"/>
      <c r="J1602" s="84">
        <v>0</v>
      </c>
      <c r="K1602" s="214"/>
      <c r="L1602" s="214"/>
      <c r="M1602" s="190"/>
      <c r="N1602" s="124"/>
      <c r="O1602" s="190"/>
      <c r="P1602" s="190"/>
    </row>
    <row r="1603" spans="1:16" ht="15" customHeight="1" x14ac:dyDescent="0.25">
      <c r="A1603" s="72" t="s">
        <v>3438</v>
      </c>
      <c r="B1603" s="64" t="s">
        <v>55</v>
      </c>
      <c r="C1603" s="75">
        <v>939.76121000000001</v>
      </c>
      <c r="D1603" s="83"/>
      <c r="E1603" s="74">
        <v>1432.1736000000001</v>
      </c>
      <c r="F1603" s="74">
        <v>1439.5097000000001</v>
      </c>
      <c r="G1603" s="71"/>
      <c r="H1603" s="74">
        <v>932.42511000000002</v>
      </c>
      <c r="I1603" s="70"/>
      <c r="J1603" s="84">
        <v>0</v>
      </c>
      <c r="K1603" s="214"/>
      <c r="L1603" s="214"/>
      <c r="M1603" s="190"/>
      <c r="N1603" s="205"/>
      <c r="O1603" s="190"/>
      <c r="P1603" s="190"/>
    </row>
    <row r="1604" spans="1:16" ht="15" customHeight="1" x14ac:dyDescent="0.25">
      <c r="A1604" s="72" t="s">
        <v>3439</v>
      </c>
      <c r="B1604" s="64" t="s">
        <v>55</v>
      </c>
      <c r="C1604" s="75">
        <v>525.62486000000001</v>
      </c>
      <c r="D1604" s="83"/>
      <c r="E1604" s="74">
        <v>448.76400000000001</v>
      </c>
      <c r="F1604" s="74">
        <v>576.96096</v>
      </c>
      <c r="G1604" s="71"/>
      <c r="H1604" s="74">
        <v>421.98930000000001</v>
      </c>
      <c r="I1604" s="70"/>
      <c r="J1604" s="84">
        <v>0</v>
      </c>
      <c r="K1604" s="214"/>
      <c r="L1604" s="214"/>
      <c r="M1604" s="190"/>
      <c r="N1604" s="124"/>
      <c r="O1604" s="190"/>
      <c r="P1604" s="190"/>
    </row>
    <row r="1605" spans="1:16" ht="15" customHeight="1" x14ac:dyDescent="0.25">
      <c r="A1605" s="72" t="s">
        <v>839</v>
      </c>
      <c r="B1605" s="64" t="s">
        <v>55</v>
      </c>
      <c r="C1605" s="75">
        <v>267.1934</v>
      </c>
      <c r="D1605" s="83"/>
      <c r="E1605" s="74">
        <v>483.86447999999996</v>
      </c>
      <c r="F1605" s="74">
        <v>436.94069000000002</v>
      </c>
      <c r="G1605" s="71"/>
      <c r="H1605" s="74">
        <v>323.23239000000001</v>
      </c>
      <c r="I1605" s="70"/>
      <c r="J1605" s="84">
        <v>0</v>
      </c>
      <c r="K1605" s="214"/>
      <c r="L1605" s="214"/>
      <c r="M1605" s="190"/>
      <c r="N1605" s="190"/>
      <c r="O1605" s="190"/>
      <c r="P1605" s="190"/>
    </row>
    <row r="1606" spans="1:16" ht="15" customHeight="1" x14ac:dyDescent="0.25">
      <c r="A1606" s="72" t="s">
        <v>3440</v>
      </c>
      <c r="B1606" s="64" t="s">
        <v>55</v>
      </c>
      <c r="C1606" s="75">
        <v>500.15465999999998</v>
      </c>
      <c r="D1606" s="83"/>
      <c r="E1606" s="74">
        <v>502.64580000000001</v>
      </c>
      <c r="F1606" s="74">
        <v>405.13375000000002</v>
      </c>
      <c r="G1606" s="71"/>
      <c r="H1606" s="74">
        <v>597.66670999999997</v>
      </c>
      <c r="I1606" s="70"/>
      <c r="J1606" s="84">
        <v>0</v>
      </c>
      <c r="K1606" s="214"/>
      <c r="L1606" s="214"/>
      <c r="M1606" s="190"/>
      <c r="N1606" s="205"/>
      <c r="O1606" s="190"/>
      <c r="P1606" s="190"/>
    </row>
    <row r="1607" spans="1:16" ht="15" customHeight="1" x14ac:dyDescent="0.25">
      <c r="A1607" s="72" t="s">
        <v>3441</v>
      </c>
      <c r="B1607" s="64" t="s">
        <v>55</v>
      </c>
      <c r="C1607" s="75">
        <v>580.15251000000001</v>
      </c>
      <c r="D1607" s="83"/>
      <c r="E1607" s="74">
        <v>457.8168</v>
      </c>
      <c r="F1607" s="74">
        <v>440.59363999999999</v>
      </c>
      <c r="G1607" s="71"/>
      <c r="H1607" s="74">
        <v>594.33606999999995</v>
      </c>
      <c r="I1607" s="70"/>
      <c r="J1607" s="84">
        <v>0</v>
      </c>
      <c r="K1607" s="214"/>
      <c r="L1607" s="214"/>
      <c r="M1607" s="190"/>
      <c r="N1607" s="205"/>
      <c r="O1607" s="190"/>
      <c r="P1607" s="190"/>
    </row>
    <row r="1608" spans="1:16" ht="15" customHeight="1" x14ac:dyDescent="0.25">
      <c r="A1608" s="72" t="s">
        <v>3442</v>
      </c>
      <c r="B1608" s="64" t="s">
        <v>55</v>
      </c>
      <c r="C1608" s="75">
        <v>686.63149999999996</v>
      </c>
      <c r="D1608" s="83"/>
      <c r="E1608" s="74">
        <v>920.69799999999998</v>
      </c>
      <c r="F1608" s="74">
        <v>955.74563000000001</v>
      </c>
      <c r="G1608" s="71"/>
      <c r="H1608" s="74">
        <v>651.98806999999999</v>
      </c>
      <c r="I1608" s="70"/>
      <c r="J1608" s="84">
        <v>0</v>
      </c>
      <c r="K1608" s="214"/>
      <c r="L1608" s="214"/>
      <c r="M1608" s="190"/>
      <c r="N1608" s="124"/>
      <c r="O1608" s="190"/>
      <c r="P1608" s="190"/>
    </row>
    <row r="1609" spans="1:16" ht="15" customHeight="1" x14ac:dyDescent="0.25">
      <c r="A1609" s="72" t="s">
        <v>3443</v>
      </c>
      <c r="B1609" s="64" t="s">
        <v>55</v>
      </c>
      <c r="C1609" s="75">
        <v>246.68226000000001</v>
      </c>
      <c r="D1609" s="83"/>
      <c r="E1609" s="74">
        <v>342.81180000000001</v>
      </c>
      <c r="F1609" s="74">
        <v>308.75046999999995</v>
      </c>
      <c r="G1609" s="71"/>
      <c r="H1609" s="74">
        <v>280.74359000000004</v>
      </c>
      <c r="I1609" s="70"/>
      <c r="J1609" s="84">
        <v>0</v>
      </c>
      <c r="K1609" s="214"/>
      <c r="L1609" s="214"/>
      <c r="M1609" s="190"/>
      <c r="N1609" s="205"/>
      <c r="O1609" s="190"/>
      <c r="P1609" s="190"/>
    </row>
    <row r="1610" spans="1:16" ht="15" customHeight="1" x14ac:dyDescent="0.25">
      <c r="A1610" s="72" t="s">
        <v>3444</v>
      </c>
      <c r="B1610" s="64" t="s">
        <v>55</v>
      </c>
      <c r="C1610" s="75">
        <v>227.18362999999999</v>
      </c>
      <c r="D1610" s="83"/>
      <c r="E1610" s="74">
        <v>267.33179999999999</v>
      </c>
      <c r="F1610" s="74">
        <v>242.74984000000001</v>
      </c>
      <c r="G1610" s="71"/>
      <c r="H1610" s="74">
        <v>252.18839000000003</v>
      </c>
      <c r="I1610" s="70"/>
      <c r="J1610" s="84">
        <v>0</v>
      </c>
      <c r="K1610" s="214"/>
      <c r="L1610" s="214"/>
      <c r="M1610" s="190"/>
      <c r="N1610" s="205"/>
      <c r="O1610" s="190"/>
      <c r="P1610" s="190"/>
    </row>
    <row r="1611" spans="1:16" ht="15" customHeight="1" x14ac:dyDescent="0.25">
      <c r="A1611" s="72" t="s">
        <v>3445</v>
      </c>
      <c r="B1611" s="64" t="s">
        <v>55</v>
      </c>
      <c r="C1611" s="75">
        <v>688.1489499999999</v>
      </c>
      <c r="D1611" s="83"/>
      <c r="E1611" s="74">
        <v>665.68939999999998</v>
      </c>
      <c r="F1611" s="74">
        <v>472.02070000000003</v>
      </c>
      <c r="G1611" s="71"/>
      <c r="H1611" s="74">
        <v>871.89931999999999</v>
      </c>
      <c r="I1611" s="70"/>
      <c r="J1611" s="84">
        <v>0</v>
      </c>
      <c r="K1611" s="214"/>
      <c r="L1611" s="214"/>
      <c r="M1611" s="190"/>
      <c r="N1611" s="205"/>
      <c r="O1611" s="190"/>
      <c r="P1611" s="190"/>
    </row>
    <row r="1612" spans="1:16" ht="15" customHeight="1" x14ac:dyDescent="0.25">
      <c r="A1612" s="72" t="s">
        <v>3446</v>
      </c>
      <c r="B1612" s="64" t="s">
        <v>55</v>
      </c>
      <c r="C1612" s="75">
        <v>327.92427000000004</v>
      </c>
      <c r="D1612" s="83"/>
      <c r="E1612" s="74">
        <v>629.82000000000005</v>
      </c>
      <c r="F1612" s="74">
        <v>577.05651</v>
      </c>
      <c r="G1612" s="71"/>
      <c r="H1612" s="74">
        <v>380.68776000000003</v>
      </c>
      <c r="I1612" s="70"/>
      <c r="J1612" s="84">
        <v>0</v>
      </c>
      <c r="K1612" s="214"/>
      <c r="L1612" s="214"/>
      <c r="M1612" s="190"/>
      <c r="N1612" s="124"/>
      <c r="O1612" s="190"/>
      <c r="P1612" s="190"/>
    </row>
    <row r="1613" spans="1:16" ht="15" customHeight="1" x14ac:dyDescent="0.25">
      <c r="A1613" s="72" t="s">
        <v>3447</v>
      </c>
      <c r="B1613" s="64" t="s">
        <v>55</v>
      </c>
      <c r="C1613" s="75">
        <v>542.28777000000002</v>
      </c>
      <c r="D1613" s="83"/>
      <c r="E1613" s="74">
        <v>619.01099999999997</v>
      </c>
      <c r="F1613" s="74">
        <v>596.91953000000001</v>
      </c>
      <c r="G1613" s="71"/>
      <c r="H1613" s="74">
        <v>562.31763999999998</v>
      </c>
      <c r="I1613" s="70"/>
      <c r="J1613" s="84">
        <v>0</v>
      </c>
      <c r="K1613" s="214"/>
      <c r="L1613" s="214"/>
      <c r="M1613" s="190"/>
      <c r="N1613" s="124"/>
      <c r="O1613" s="190"/>
      <c r="P1613" s="190"/>
    </row>
    <row r="1614" spans="1:16" ht="15" customHeight="1" x14ac:dyDescent="0.25">
      <c r="A1614" s="72" t="s">
        <v>3448</v>
      </c>
      <c r="B1614" s="64" t="s">
        <v>55</v>
      </c>
      <c r="C1614" s="75">
        <v>446.88324</v>
      </c>
      <c r="D1614" s="83"/>
      <c r="E1614" s="74">
        <v>755.57899999999995</v>
      </c>
      <c r="F1614" s="74">
        <v>695.15380000000005</v>
      </c>
      <c r="G1614" s="71"/>
      <c r="H1614" s="74">
        <v>507.21163999999999</v>
      </c>
      <c r="I1614" s="70"/>
      <c r="J1614" s="84">
        <v>0</v>
      </c>
      <c r="K1614" s="214"/>
      <c r="L1614" s="214"/>
      <c r="M1614" s="190"/>
      <c r="N1614" s="124"/>
      <c r="O1614" s="190"/>
      <c r="P1614" s="190"/>
    </row>
    <row r="1615" spans="1:16" ht="15" customHeight="1" x14ac:dyDescent="0.25">
      <c r="A1615" s="72" t="s">
        <v>3449</v>
      </c>
      <c r="B1615" s="64" t="s">
        <v>55</v>
      </c>
      <c r="C1615" s="75">
        <v>537.44740000000002</v>
      </c>
      <c r="D1615" s="83"/>
      <c r="E1615" s="74">
        <v>541.95960000000002</v>
      </c>
      <c r="F1615" s="74">
        <v>482.92412999999999</v>
      </c>
      <c r="G1615" s="71"/>
      <c r="H1615" s="74">
        <v>596.48926000000006</v>
      </c>
      <c r="I1615" s="70"/>
      <c r="J1615" s="84">
        <v>0</v>
      </c>
      <c r="K1615" s="214"/>
      <c r="L1615" s="214"/>
      <c r="M1615" s="190"/>
      <c r="N1615" s="205"/>
      <c r="O1615" s="190"/>
      <c r="P1615" s="190"/>
    </row>
    <row r="1616" spans="1:16" ht="15" customHeight="1" x14ac:dyDescent="0.25">
      <c r="A1616" s="72" t="s">
        <v>1359</v>
      </c>
      <c r="B1616" s="64" t="s">
        <v>55</v>
      </c>
      <c r="C1616" s="75">
        <v>228.36304000000001</v>
      </c>
      <c r="D1616" s="83"/>
      <c r="E1616" s="74">
        <v>481.15277000000003</v>
      </c>
      <c r="F1616" s="74">
        <v>458.19408000000004</v>
      </c>
      <c r="G1616" s="71"/>
      <c r="H1616" s="74">
        <v>251.00653</v>
      </c>
      <c r="I1616" s="70"/>
      <c r="J1616" s="84">
        <v>0</v>
      </c>
      <c r="K1616" s="214"/>
      <c r="L1616" s="214"/>
      <c r="M1616" s="190"/>
      <c r="N1616" s="190"/>
      <c r="O1616" s="190"/>
      <c r="P1616" s="190"/>
    </row>
    <row r="1617" spans="1:16" ht="15" customHeight="1" x14ac:dyDescent="0.25">
      <c r="A1617" s="72" t="s">
        <v>1360</v>
      </c>
      <c r="B1617" s="64" t="s">
        <v>55</v>
      </c>
      <c r="C1617" s="75">
        <v>400.44178999999997</v>
      </c>
      <c r="D1617" s="83"/>
      <c r="E1617" s="74">
        <v>832.80935999999997</v>
      </c>
      <c r="F1617" s="74">
        <v>735.50479000000007</v>
      </c>
      <c r="G1617" s="71"/>
      <c r="H1617" s="74">
        <v>494.98953999999998</v>
      </c>
      <c r="I1617" s="70"/>
      <c r="J1617" s="84">
        <v>0</v>
      </c>
      <c r="K1617" s="214"/>
      <c r="L1617" s="214"/>
      <c r="M1617" s="190"/>
      <c r="N1617" s="190"/>
      <c r="O1617" s="190"/>
      <c r="P1617" s="190"/>
    </row>
    <row r="1618" spans="1:16" ht="15" customHeight="1" x14ac:dyDescent="0.25">
      <c r="A1618" s="72" t="s">
        <v>1361</v>
      </c>
      <c r="B1618" s="64" t="s">
        <v>55</v>
      </c>
      <c r="C1618" s="75">
        <v>411.17421999999999</v>
      </c>
      <c r="D1618" s="83"/>
      <c r="E1618" s="74">
        <v>708.41714000000002</v>
      </c>
      <c r="F1618" s="74">
        <v>645.73225000000002</v>
      </c>
      <c r="G1618" s="71"/>
      <c r="H1618" s="74">
        <v>477.52310999999997</v>
      </c>
      <c r="I1618" s="70"/>
      <c r="J1618" s="84">
        <v>0</v>
      </c>
      <c r="K1618" s="214"/>
      <c r="L1618" s="214"/>
      <c r="M1618" s="190"/>
      <c r="N1618" s="190"/>
      <c r="O1618" s="190"/>
      <c r="P1618" s="190"/>
    </row>
    <row r="1619" spans="1:16" ht="15" customHeight="1" x14ac:dyDescent="0.25">
      <c r="A1619" s="72" t="s">
        <v>3450</v>
      </c>
      <c r="B1619" s="64" t="s">
        <v>55</v>
      </c>
      <c r="C1619" s="75">
        <v>225.89767000000001</v>
      </c>
      <c r="D1619" s="83"/>
      <c r="E1619" s="74">
        <v>693.4212</v>
      </c>
      <c r="F1619" s="74">
        <v>673.12343999999996</v>
      </c>
      <c r="G1619" s="71"/>
      <c r="H1619" s="74">
        <v>104.50278999999999</v>
      </c>
      <c r="I1619" s="70"/>
      <c r="J1619" s="84">
        <v>0</v>
      </c>
      <c r="K1619" s="214"/>
      <c r="L1619" s="214"/>
      <c r="M1619" s="190"/>
      <c r="N1619" s="205"/>
      <c r="O1619" s="190"/>
      <c r="P1619" s="190"/>
    </row>
    <row r="1620" spans="1:16" ht="15" customHeight="1" x14ac:dyDescent="0.25">
      <c r="A1620" s="72" t="s">
        <v>1362</v>
      </c>
      <c r="B1620" s="64" t="s">
        <v>55</v>
      </c>
      <c r="C1620" s="75">
        <v>341.28906000000001</v>
      </c>
      <c r="D1620" s="83"/>
      <c r="E1620" s="74">
        <v>708.14622999999995</v>
      </c>
      <c r="F1620" s="74">
        <v>601.13689999999997</v>
      </c>
      <c r="G1620" s="71"/>
      <c r="H1620" s="74">
        <v>449.07598999999999</v>
      </c>
      <c r="I1620" s="70"/>
      <c r="J1620" s="84">
        <v>0</v>
      </c>
      <c r="K1620" s="214"/>
      <c r="L1620" s="214"/>
      <c r="M1620" s="190"/>
      <c r="N1620" s="190"/>
      <c r="O1620" s="190"/>
      <c r="P1620" s="190"/>
    </row>
    <row r="1621" spans="1:16" ht="15" customHeight="1" x14ac:dyDescent="0.25">
      <c r="A1621" s="72" t="s">
        <v>1363</v>
      </c>
      <c r="B1621" s="64" t="s">
        <v>55</v>
      </c>
      <c r="C1621" s="75">
        <v>310.64879999999999</v>
      </c>
      <c r="D1621" s="83"/>
      <c r="E1621" s="74">
        <v>699.43442000000005</v>
      </c>
      <c r="F1621" s="74">
        <v>642.64568000000008</v>
      </c>
      <c r="G1621" s="71"/>
      <c r="H1621" s="74">
        <v>367.05354</v>
      </c>
      <c r="I1621" s="70"/>
      <c r="J1621" s="84">
        <v>0</v>
      </c>
      <c r="K1621" s="214"/>
      <c r="L1621" s="214"/>
      <c r="M1621" s="190"/>
      <c r="N1621" s="190"/>
      <c r="O1621" s="190"/>
      <c r="P1621" s="190"/>
    </row>
    <row r="1622" spans="1:16" ht="15" customHeight="1" x14ac:dyDescent="0.25">
      <c r="A1622" s="72" t="s">
        <v>1364</v>
      </c>
      <c r="B1622" s="64" t="s">
        <v>55</v>
      </c>
      <c r="C1622" s="75">
        <v>535.11605000000009</v>
      </c>
      <c r="D1622" s="83"/>
      <c r="E1622" s="74">
        <v>774.173</v>
      </c>
      <c r="F1622" s="74">
        <v>687.70768999999996</v>
      </c>
      <c r="G1622" s="71"/>
      <c r="H1622" s="74">
        <v>529.42125999999996</v>
      </c>
      <c r="I1622" s="70"/>
      <c r="J1622" s="84">
        <v>0</v>
      </c>
      <c r="K1622" s="214"/>
      <c r="L1622" s="214"/>
      <c r="M1622" s="190"/>
      <c r="N1622" s="124"/>
      <c r="O1622" s="190"/>
      <c r="P1622" s="190"/>
    </row>
    <row r="1623" spans="1:16" ht="15" customHeight="1" x14ac:dyDescent="0.25">
      <c r="A1623" s="72" t="s">
        <v>1365</v>
      </c>
      <c r="B1623" s="64" t="s">
        <v>55</v>
      </c>
      <c r="C1623" s="75">
        <v>442.41662000000002</v>
      </c>
      <c r="D1623" s="83"/>
      <c r="E1623" s="74">
        <v>962.56101999999998</v>
      </c>
      <c r="F1623" s="74">
        <v>830.75182999999993</v>
      </c>
      <c r="G1623" s="71"/>
      <c r="H1623" s="74">
        <v>574.22581000000002</v>
      </c>
      <c r="I1623" s="70"/>
      <c r="J1623" s="84">
        <v>0</v>
      </c>
      <c r="K1623" s="214"/>
      <c r="L1623" s="214"/>
      <c r="M1623" s="190"/>
      <c r="N1623" s="190"/>
      <c r="O1623" s="190"/>
      <c r="P1623" s="190"/>
    </row>
    <row r="1624" spans="1:16" ht="15" customHeight="1" x14ac:dyDescent="0.25">
      <c r="A1624" s="72" t="s">
        <v>1366</v>
      </c>
      <c r="B1624" s="64" t="s">
        <v>55</v>
      </c>
      <c r="C1624" s="75">
        <v>217.66226999999998</v>
      </c>
      <c r="D1624" s="83"/>
      <c r="E1624" s="74">
        <v>693.14379000000008</v>
      </c>
      <c r="F1624" s="74">
        <v>671.79525000000001</v>
      </c>
      <c r="G1624" s="71"/>
      <c r="H1624" s="74">
        <v>239.01080999999999</v>
      </c>
      <c r="I1624" s="70"/>
      <c r="J1624" s="84">
        <v>0</v>
      </c>
      <c r="K1624" s="214"/>
      <c r="L1624" s="214"/>
      <c r="M1624" s="190"/>
      <c r="N1624" s="190"/>
      <c r="O1624" s="190"/>
      <c r="P1624" s="190"/>
    </row>
    <row r="1625" spans="1:16" ht="15" customHeight="1" x14ac:dyDescent="0.25">
      <c r="A1625" s="72" t="s">
        <v>1367</v>
      </c>
      <c r="B1625" s="64" t="s">
        <v>55</v>
      </c>
      <c r="C1625" s="75">
        <v>559.16575999999998</v>
      </c>
      <c r="D1625" s="83"/>
      <c r="E1625" s="74">
        <v>953.77642000000003</v>
      </c>
      <c r="F1625" s="74">
        <v>830.78296999999998</v>
      </c>
      <c r="G1625" s="71"/>
      <c r="H1625" s="74">
        <v>682.15920999999992</v>
      </c>
      <c r="I1625" s="70"/>
      <c r="J1625" s="84">
        <v>0</v>
      </c>
      <c r="K1625" s="214"/>
      <c r="L1625" s="214"/>
      <c r="M1625" s="190"/>
      <c r="N1625" s="190"/>
      <c r="O1625" s="190"/>
      <c r="P1625" s="190"/>
    </row>
    <row r="1626" spans="1:16" ht="15" customHeight="1" x14ac:dyDescent="0.25">
      <c r="A1626" s="72" t="s">
        <v>3451</v>
      </c>
      <c r="B1626" s="64" t="s">
        <v>55</v>
      </c>
      <c r="C1626" s="75">
        <v>341.63544000000002</v>
      </c>
      <c r="D1626" s="83"/>
      <c r="E1626" s="74">
        <v>400.88040000000001</v>
      </c>
      <c r="F1626" s="74">
        <v>337.46607</v>
      </c>
      <c r="G1626" s="71"/>
      <c r="H1626" s="74">
        <v>409.41057000000001</v>
      </c>
      <c r="I1626" s="70"/>
      <c r="J1626" s="84">
        <v>0</v>
      </c>
      <c r="K1626" s="214"/>
      <c r="L1626" s="214"/>
      <c r="M1626" s="190"/>
      <c r="N1626" s="205"/>
      <c r="O1626" s="190"/>
      <c r="P1626" s="190"/>
    </row>
    <row r="1627" spans="1:16" ht="15" customHeight="1" x14ac:dyDescent="0.25">
      <c r="A1627" s="72" t="s">
        <v>1368</v>
      </c>
      <c r="B1627" s="64" t="s">
        <v>55</v>
      </c>
      <c r="C1627" s="75">
        <v>219.41336999999999</v>
      </c>
      <c r="D1627" s="83"/>
      <c r="E1627" s="74">
        <v>416.02071999999998</v>
      </c>
      <c r="F1627" s="74">
        <v>314.64076</v>
      </c>
      <c r="G1627" s="71"/>
      <c r="H1627" s="74">
        <v>320.88713000000001</v>
      </c>
      <c r="I1627" s="70"/>
      <c r="J1627" s="84">
        <v>0</v>
      </c>
      <c r="K1627" s="214"/>
      <c r="L1627" s="214"/>
      <c r="M1627" s="190"/>
      <c r="N1627" s="190"/>
      <c r="O1627" s="190"/>
      <c r="P1627" s="190"/>
    </row>
    <row r="1628" spans="1:16" ht="15" customHeight="1" x14ac:dyDescent="0.25">
      <c r="A1628" s="72" t="s">
        <v>1369</v>
      </c>
      <c r="B1628" s="64" t="s">
        <v>55</v>
      </c>
      <c r="C1628" s="75">
        <v>325.91354999999999</v>
      </c>
      <c r="D1628" s="83"/>
      <c r="E1628" s="74">
        <v>686.94353000000001</v>
      </c>
      <c r="F1628" s="74">
        <v>597.92084</v>
      </c>
      <c r="G1628" s="71"/>
      <c r="H1628" s="74">
        <v>415.13864000000001</v>
      </c>
      <c r="I1628" s="70"/>
      <c r="J1628" s="84">
        <v>0</v>
      </c>
      <c r="K1628" s="214"/>
      <c r="L1628" s="214"/>
      <c r="M1628" s="190"/>
      <c r="N1628" s="190"/>
      <c r="O1628" s="190"/>
      <c r="P1628" s="190"/>
    </row>
    <row r="1629" spans="1:16" ht="15" customHeight="1" x14ac:dyDescent="0.25">
      <c r="A1629" s="72" t="s">
        <v>3452</v>
      </c>
      <c r="B1629" s="64" t="s">
        <v>55</v>
      </c>
      <c r="C1629" s="75">
        <v>255.07796999999999</v>
      </c>
      <c r="D1629" s="83"/>
      <c r="E1629" s="74">
        <v>431.32360999999997</v>
      </c>
      <c r="F1629" s="74">
        <v>352.09990000000005</v>
      </c>
      <c r="G1629" s="71"/>
      <c r="H1629" s="74">
        <v>322.83863000000002</v>
      </c>
      <c r="I1629" s="70"/>
      <c r="J1629" s="84">
        <v>0</v>
      </c>
      <c r="K1629" s="214"/>
      <c r="L1629" s="214"/>
      <c r="M1629" s="190"/>
      <c r="N1629" s="190"/>
      <c r="O1629" s="190"/>
      <c r="P1629" s="190"/>
    </row>
    <row r="1630" spans="1:16" ht="15" customHeight="1" x14ac:dyDescent="0.25">
      <c r="A1630" s="72" t="s">
        <v>840</v>
      </c>
      <c r="B1630" s="64" t="s">
        <v>55</v>
      </c>
      <c r="C1630" s="75">
        <v>495.79336999999998</v>
      </c>
      <c r="D1630" s="83"/>
      <c r="E1630" s="74">
        <v>982.46955000000003</v>
      </c>
      <c r="F1630" s="74">
        <v>828.59130000000005</v>
      </c>
      <c r="G1630" s="71"/>
      <c r="H1630" s="74">
        <v>651.07376999999997</v>
      </c>
      <c r="I1630" s="70"/>
      <c r="J1630" s="84">
        <v>0</v>
      </c>
      <c r="K1630" s="214"/>
      <c r="L1630" s="214"/>
      <c r="M1630" s="190"/>
      <c r="N1630" s="190"/>
      <c r="O1630" s="190"/>
      <c r="P1630" s="190"/>
    </row>
    <row r="1631" spans="1:16" ht="15" customHeight="1" x14ac:dyDescent="0.25">
      <c r="A1631" s="72" t="s">
        <v>1370</v>
      </c>
      <c r="B1631" s="64" t="s">
        <v>55</v>
      </c>
      <c r="C1631" s="75">
        <v>477.33239000000003</v>
      </c>
      <c r="D1631" s="83"/>
      <c r="E1631" s="74">
        <v>962.48165000000006</v>
      </c>
      <c r="F1631" s="74">
        <v>891.86854000000005</v>
      </c>
      <c r="G1631" s="71"/>
      <c r="H1631" s="74">
        <v>550.88869999999997</v>
      </c>
      <c r="I1631" s="70"/>
      <c r="J1631" s="84">
        <v>0</v>
      </c>
      <c r="K1631" s="214"/>
      <c r="L1631" s="214"/>
      <c r="M1631" s="190"/>
      <c r="N1631" s="190"/>
      <c r="O1631" s="190"/>
      <c r="P1631" s="190"/>
    </row>
    <row r="1632" spans="1:16" ht="15" customHeight="1" x14ac:dyDescent="0.25">
      <c r="A1632" s="72" t="s">
        <v>1371</v>
      </c>
      <c r="B1632" s="64" t="s">
        <v>55</v>
      </c>
      <c r="C1632" s="75">
        <v>2949.7703999999999</v>
      </c>
      <c r="D1632" s="83"/>
      <c r="E1632" s="74">
        <v>941.8336700000001</v>
      </c>
      <c r="F1632" s="74">
        <v>985.51906000000008</v>
      </c>
      <c r="G1632" s="71"/>
      <c r="H1632" s="74">
        <v>2897.7035099999998</v>
      </c>
      <c r="I1632" s="70"/>
      <c r="J1632" s="84">
        <v>0</v>
      </c>
      <c r="K1632" s="214"/>
      <c r="L1632" s="214"/>
      <c r="M1632" s="190"/>
      <c r="N1632" s="190"/>
      <c r="O1632" s="190"/>
      <c r="P1632" s="190"/>
    </row>
    <row r="1633" spans="1:16" ht="15" customHeight="1" x14ac:dyDescent="0.25">
      <c r="A1633" s="72" t="s">
        <v>3453</v>
      </c>
      <c r="B1633" s="64" t="s">
        <v>55</v>
      </c>
      <c r="C1633" s="75">
        <v>559.90994999999998</v>
      </c>
      <c r="D1633" s="83"/>
      <c r="E1633" s="74">
        <v>645.60730000000001</v>
      </c>
      <c r="F1633" s="74">
        <v>553.48599000000002</v>
      </c>
      <c r="G1633" s="71"/>
      <c r="H1633" s="74">
        <v>652.07816000000003</v>
      </c>
      <c r="I1633" s="70"/>
      <c r="J1633" s="84">
        <v>0</v>
      </c>
      <c r="K1633" s="214"/>
      <c r="L1633" s="214"/>
      <c r="M1633" s="190"/>
      <c r="N1633" s="205"/>
      <c r="O1633" s="190"/>
      <c r="P1633" s="190"/>
    </row>
    <row r="1634" spans="1:16" ht="15" customHeight="1" x14ac:dyDescent="0.25">
      <c r="A1634" s="72" t="s">
        <v>3454</v>
      </c>
      <c r="B1634" s="64" t="s">
        <v>55</v>
      </c>
      <c r="C1634" s="75">
        <v>478.57446999999996</v>
      </c>
      <c r="D1634" s="83"/>
      <c r="E1634" s="74">
        <v>630.46799999999996</v>
      </c>
      <c r="F1634" s="74">
        <v>705.15492000000006</v>
      </c>
      <c r="G1634" s="71"/>
      <c r="H1634" s="74">
        <v>403.88754999999998</v>
      </c>
      <c r="I1634" s="70"/>
      <c r="J1634" s="84">
        <v>0</v>
      </c>
      <c r="K1634" s="214"/>
      <c r="L1634" s="214"/>
      <c r="M1634" s="190"/>
      <c r="N1634" s="124"/>
      <c r="O1634" s="190"/>
      <c r="P1634" s="190"/>
    </row>
    <row r="1635" spans="1:16" ht="15" customHeight="1" x14ac:dyDescent="0.25">
      <c r="A1635" s="72" t="s">
        <v>1372</v>
      </c>
      <c r="B1635" s="64" t="s">
        <v>55</v>
      </c>
      <c r="C1635" s="75">
        <v>296.94309999999996</v>
      </c>
      <c r="D1635" s="83"/>
      <c r="E1635" s="74">
        <v>655.49039000000005</v>
      </c>
      <c r="F1635" s="74">
        <v>621.21739000000002</v>
      </c>
      <c r="G1635" s="71"/>
      <c r="H1635" s="74">
        <v>333.0301</v>
      </c>
      <c r="I1635" s="70"/>
      <c r="J1635" s="84">
        <v>0</v>
      </c>
      <c r="K1635" s="214"/>
      <c r="L1635" s="214"/>
      <c r="M1635" s="190"/>
      <c r="N1635" s="190"/>
      <c r="O1635" s="190"/>
      <c r="P1635" s="190"/>
    </row>
    <row r="1636" spans="1:16" ht="15" customHeight="1" x14ac:dyDescent="0.25">
      <c r="A1636" s="72" t="s">
        <v>3455</v>
      </c>
      <c r="B1636" s="64" t="s">
        <v>55</v>
      </c>
      <c r="C1636" s="75">
        <v>468.60970000000003</v>
      </c>
      <c r="D1636" s="83"/>
      <c r="E1636" s="74">
        <v>374.12400000000002</v>
      </c>
      <c r="F1636" s="74">
        <v>400.64274</v>
      </c>
      <c r="G1636" s="71"/>
      <c r="H1636" s="74">
        <v>442.09096</v>
      </c>
      <c r="I1636" s="70"/>
      <c r="J1636" s="84">
        <v>0</v>
      </c>
      <c r="K1636" s="214"/>
      <c r="L1636" s="214"/>
      <c r="M1636" s="190"/>
      <c r="N1636" s="124"/>
      <c r="O1636" s="190"/>
      <c r="P1636" s="190"/>
    </row>
    <row r="1637" spans="1:16" ht="15" customHeight="1" x14ac:dyDescent="0.25">
      <c r="A1637" s="72" t="s">
        <v>1373</v>
      </c>
      <c r="B1637" s="64" t="s">
        <v>55</v>
      </c>
      <c r="C1637" s="75">
        <v>840.67809</v>
      </c>
      <c r="D1637" s="83"/>
      <c r="E1637" s="74">
        <v>1704.52926</v>
      </c>
      <c r="F1637" s="74">
        <v>1585.6793500000001</v>
      </c>
      <c r="G1637" s="71"/>
      <c r="H1637" s="74">
        <v>962.43644999999992</v>
      </c>
      <c r="I1637" s="70"/>
      <c r="J1637" s="84">
        <v>0</v>
      </c>
      <c r="K1637" s="214"/>
      <c r="L1637" s="214"/>
      <c r="M1637" s="190"/>
      <c r="N1637" s="190"/>
      <c r="O1637" s="190"/>
      <c r="P1637" s="190"/>
    </row>
    <row r="1638" spans="1:16" ht="15" customHeight="1" x14ac:dyDescent="0.25">
      <c r="A1638" s="72" t="s">
        <v>1374</v>
      </c>
      <c r="B1638" s="64" t="s">
        <v>55</v>
      </c>
      <c r="C1638" s="75">
        <v>412.81604999999996</v>
      </c>
      <c r="D1638" s="83"/>
      <c r="E1638" s="74">
        <v>735.71805000000006</v>
      </c>
      <c r="F1638" s="74">
        <v>629.84604999999999</v>
      </c>
      <c r="G1638" s="71"/>
      <c r="H1638" s="74">
        <v>517.82565</v>
      </c>
      <c r="I1638" s="70"/>
      <c r="J1638" s="84">
        <v>0</v>
      </c>
      <c r="K1638" s="214"/>
      <c r="L1638" s="214"/>
      <c r="M1638" s="190"/>
      <c r="N1638" s="190"/>
      <c r="O1638" s="190"/>
      <c r="P1638" s="190"/>
    </row>
    <row r="1639" spans="1:16" ht="15" customHeight="1" x14ac:dyDescent="0.25">
      <c r="A1639" s="72" t="s">
        <v>1375</v>
      </c>
      <c r="B1639" s="64" t="s">
        <v>55</v>
      </c>
      <c r="C1639" s="75">
        <v>483.91730999999999</v>
      </c>
      <c r="D1639" s="83"/>
      <c r="E1639" s="74">
        <v>947.23719999999992</v>
      </c>
      <c r="F1639" s="74">
        <v>788.54645999999991</v>
      </c>
      <c r="G1639" s="71"/>
      <c r="H1639" s="74">
        <v>636.89705000000004</v>
      </c>
      <c r="I1639" s="70"/>
      <c r="J1639" s="84">
        <v>0</v>
      </c>
      <c r="K1639" s="214"/>
      <c r="L1639" s="214"/>
      <c r="M1639" s="190"/>
      <c r="N1639" s="205"/>
      <c r="O1639" s="190"/>
      <c r="P1639" s="190"/>
    </row>
    <row r="1640" spans="1:16" ht="15" customHeight="1" x14ac:dyDescent="0.25">
      <c r="A1640" s="72" t="s">
        <v>1376</v>
      </c>
      <c r="B1640" s="64" t="s">
        <v>55</v>
      </c>
      <c r="C1640" s="75">
        <v>632.46756999999991</v>
      </c>
      <c r="D1640" s="83"/>
      <c r="E1640" s="74">
        <v>909.09636999999998</v>
      </c>
      <c r="F1640" s="74">
        <v>867.75386000000003</v>
      </c>
      <c r="G1640" s="71"/>
      <c r="H1640" s="74">
        <v>673.70007999999996</v>
      </c>
      <c r="I1640" s="70"/>
      <c r="J1640" s="84">
        <v>0</v>
      </c>
      <c r="K1640" s="214"/>
      <c r="L1640" s="214"/>
      <c r="M1640" s="190"/>
      <c r="N1640" s="190"/>
      <c r="O1640" s="190"/>
      <c r="P1640" s="190"/>
    </row>
    <row r="1641" spans="1:16" ht="15" customHeight="1" x14ac:dyDescent="0.25">
      <c r="A1641" s="72" t="s">
        <v>1377</v>
      </c>
      <c r="B1641" s="64" t="s">
        <v>55</v>
      </c>
      <c r="C1641" s="75">
        <v>300.32769999999999</v>
      </c>
      <c r="D1641" s="83"/>
      <c r="E1641" s="74">
        <v>420.59684999999996</v>
      </c>
      <c r="F1641" s="74">
        <v>388.36072999999999</v>
      </c>
      <c r="G1641" s="71"/>
      <c r="H1641" s="74">
        <v>307.78212000000002</v>
      </c>
      <c r="I1641" s="70"/>
      <c r="J1641" s="84">
        <v>0</v>
      </c>
      <c r="K1641" s="214"/>
      <c r="L1641" s="214"/>
      <c r="M1641" s="190"/>
      <c r="N1641" s="190"/>
      <c r="O1641" s="190"/>
      <c r="P1641" s="190"/>
    </row>
    <row r="1642" spans="1:16" ht="15" customHeight="1" x14ac:dyDescent="0.25">
      <c r="A1642" s="72" t="s">
        <v>1378</v>
      </c>
      <c r="B1642" s="64" t="s">
        <v>55</v>
      </c>
      <c r="C1642" s="75">
        <v>1053.3400300000001</v>
      </c>
      <c r="D1642" s="83"/>
      <c r="E1642" s="74">
        <v>1547.5269099999998</v>
      </c>
      <c r="F1642" s="74">
        <v>1378.65003</v>
      </c>
      <c r="G1642" s="71"/>
      <c r="H1642" s="74">
        <v>1222.3381100000001</v>
      </c>
      <c r="I1642" s="70"/>
      <c r="J1642" s="84">
        <v>0</v>
      </c>
      <c r="K1642" s="214"/>
      <c r="L1642" s="214"/>
      <c r="M1642" s="190"/>
      <c r="N1642" s="190"/>
      <c r="O1642" s="190"/>
      <c r="P1642" s="190"/>
    </row>
    <row r="1643" spans="1:16" ht="15" customHeight="1" x14ac:dyDescent="0.25">
      <c r="A1643" s="72" t="s">
        <v>1379</v>
      </c>
      <c r="B1643" s="64" t="s">
        <v>55</v>
      </c>
      <c r="C1643" s="75">
        <v>502.60010999999997</v>
      </c>
      <c r="D1643" s="83"/>
      <c r="E1643" s="74">
        <v>1165.1664900000001</v>
      </c>
      <c r="F1643" s="74">
        <v>1000.3511999999999</v>
      </c>
      <c r="G1643" s="71"/>
      <c r="H1643" s="74">
        <v>668.41140000000007</v>
      </c>
      <c r="I1643" s="70"/>
      <c r="J1643" s="84">
        <v>0</v>
      </c>
      <c r="K1643" s="214"/>
      <c r="L1643" s="214"/>
      <c r="M1643" s="190"/>
      <c r="N1643" s="190"/>
      <c r="O1643" s="190"/>
      <c r="P1643" s="190"/>
    </row>
    <row r="1644" spans="1:16" ht="15" customHeight="1" x14ac:dyDescent="0.25">
      <c r="A1644" s="72" t="s">
        <v>1380</v>
      </c>
      <c r="B1644" s="64" t="s">
        <v>55</v>
      </c>
      <c r="C1644" s="75">
        <v>578.10979000000009</v>
      </c>
      <c r="D1644" s="83"/>
      <c r="E1644" s="74">
        <v>1253.74512</v>
      </c>
      <c r="F1644" s="74">
        <v>1138.4287199999999</v>
      </c>
      <c r="G1644" s="71"/>
      <c r="H1644" s="74">
        <v>692.88698999999997</v>
      </c>
      <c r="I1644" s="70"/>
      <c r="J1644" s="84">
        <v>0</v>
      </c>
      <c r="K1644" s="214"/>
      <c r="L1644" s="214"/>
      <c r="M1644" s="190"/>
      <c r="N1644" s="190"/>
      <c r="O1644" s="190"/>
      <c r="P1644" s="190"/>
    </row>
    <row r="1645" spans="1:16" ht="15" customHeight="1" x14ac:dyDescent="0.25">
      <c r="A1645" s="72" t="s">
        <v>1381</v>
      </c>
      <c r="B1645" s="64" t="s">
        <v>55</v>
      </c>
      <c r="C1645" s="75">
        <v>487.40899000000002</v>
      </c>
      <c r="D1645" s="83"/>
      <c r="E1645" s="74">
        <v>955.55930000000001</v>
      </c>
      <c r="F1645" s="74">
        <v>880.39818000000002</v>
      </c>
      <c r="G1645" s="71"/>
      <c r="H1645" s="74">
        <v>556.50066000000004</v>
      </c>
      <c r="I1645" s="70"/>
      <c r="J1645" s="84">
        <v>0</v>
      </c>
      <c r="K1645" s="214"/>
      <c r="L1645" s="214"/>
      <c r="M1645" s="190"/>
      <c r="N1645" s="205"/>
      <c r="O1645" s="190"/>
      <c r="P1645" s="190"/>
    </row>
    <row r="1646" spans="1:16" ht="15" customHeight="1" x14ac:dyDescent="0.25">
      <c r="A1646" s="72" t="s">
        <v>3456</v>
      </c>
      <c r="B1646" s="64" t="s">
        <v>55</v>
      </c>
      <c r="C1646" s="75">
        <v>440.08307000000002</v>
      </c>
      <c r="D1646" s="83"/>
      <c r="E1646" s="74">
        <v>677.77980000000002</v>
      </c>
      <c r="F1646" s="74">
        <v>638.53683000000001</v>
      </c>
      <c r="G1646" s="71"/>
      <c r="H1646" s="74">
        <v>473.53803999999997</v>
      </c>
      <c r="I1646" s="70"/>
      <c r="J1646" s="84">
        <v>0</v>
      </c>
      <c r="K1646" s="214"/>
      <c r="L1646" s="214"/>
      <c r="M1646" s="190"/>
      <c r="N1646" s="205"/>
      <c r="O1646" s="190"/>
      <c r="P1646" s="190"/>
    </row>
    <row r="1647" spans="1:16" ht="15" customHeight="1" x14ac:dyDescent="0.25">
      <c r="A1647" s="72" t="s">
        <v>841</v>
      </c>
      <c r="B1647" s="64" t="s">
        <v>55</v>
      </c>
      <c r="C1647" s="75">
        <v>307.93176</v>
      </c>
      <c r="D1647" s="83"/>
      <c r="E1647" s="74">
        <v>658.93079</v>
      </c>
      <c r="F1647" s="74">
        <v>569.78714000000002</v>
      </c>
      <c r="G1647" s="71"/>
      <c r="H1647" s="74">
        <v>400.16101000000003</v>
      </c>
      <c r="I1647" s="70"/>
      <c r="J1647" s="84">
        <v>0</v>
      </c>
      <c r="K1647" s="214"/>
      <c r="L1647" s="214"/>
      <c r="M1647" s="190"/>
      <c r="N1647" s="190"/>
      <c r="O1647" s="190"/>
      <c r="P1647" s="190"/>
    </row>
    <row r="1648" spans="1:16" ht="15" customHeight="1" x14ac:dyDescent="0.25">
      <c r="A1648" s="72" t="s">
        <v>1382</v>
      </c>
      <c r="B1648" s="64" t="s">
        <v>55</v>
      </c>
      <c r="C1648" s="75">
        <v>253.27423999999999</v>
      </c>
      <c r="D1648" s="83"/>
      <c r="E1648" s="74">
        <v>651.77840000000003</v>
      </c>
      <c r="F1648" s="74">
        <v>607.33524999999997</v>
      </c>
      <c r="G1648" s="71"/>
      <c r="H1648" s="74">
        <v>297.65679</v>
      </c>
      <c r="I1648" s="70"/>
      <c r="J1648" s="84">
        <v>0</v>
      </c>
      <c r="K1648" s="214"/>
      <c r="L1648" s="214"/>
      <c r="M1648" s="190"/>
      <c r="N1648" s="205"/>
      <c r="O1648" s="190"/>
      <c r="P1648" s="190"/>
    </row>
    <row r="1649" spans="1:16" ht="15" customHeight="1" x14ac:dyDescent="0.25">
      <c r="A1649" s="72" t="s">
        <v>1383</v>
      </c>
      <c r="B1649" s="64" t="s">
        <v>55</v>
      </c>
      <c r="C1649" s="75">
        <v>556.91607999999997</v>
      </c>
      <c r="D1649" s="83"/>
      <c r="E1649" s="74">
        <v>798.84897000000001</v>
      </c>
      <c r="F1649" s="74">
        <v>688.55469999999991</v>
      </c>
      <c r="G1649" s="71"/>
      <c r="H1649" s="74">
        <v>666.45155</v>
      </c>
      <c r="I1649" s="70"/>
      <c r="J1649" s="84">
        <v>0</v>
      </c>
      <c r="K1649" s="214"/>
      <c r="L1649" s="214"/>
      <c r="M1649" s="190"/>
      <c r="N1649" s="190"/>
      <c r="O1649" s="190"/>
      <c r="P1649" s="190"/>
    </row>
    <row r="1650" spans="1:16" ht="15" customHeight="1" x14ac:dyDescent="0.25">
      <c r="A1650" s="72" t="s">
        <v>3457</v>
      </c>
      <c r="B1650" s="64" t="s">
        <v>55</v>
      </c>
      <c r="C1650" s="75">
        <v>348.00306</v>
      </c>
      <c r="D1650" s="83"/>
      <c r="E1650" s="74">
        <v>464.5471</v>
      </c>
      <c r="F1650" s="74">
        <v>471.78735999999998</v>
      </c>
      <c r="G1650" s="71"/>
      <c r="H1650" s="74">
        <v>341.56594000000001</v>
      </c>
      <c r="I1650" s="70"/>
      <c r="J1650" s="84">
        <v>0</v>
      </c>
      <c r="K1650" s="214"/>
      <c r="L1650" s="214"/>
      <c r="M1650" s="190"/>
      <c r="N1650" s="205"/>
      <c r="O1650" s="190"/>
      <c r="P1650" s="190"/>
    </row>
    <row r="1651" spans="1:16" ht="15" customHeight="1" x14ac:dyDescent="0.25">
      <c r="A1651" s="72" t="s">
        <v>1384</v>
      </c>
      <c r="B1651" s="64" t="s">
        <v>55</v>
      </c>
      <c r="C1651" s="75">
        <v>389.48890999999998</v>
      </c>
      <c r="D1651" s="83"/>
      <c r="E1651" s="74">
        <v>809.13287000000003</v>
      </c>
      <c r="F1651" s="74">
        <v>625.14638000000002</v>
      </c>
      <c r="G1651" s="71"/>
      <c r="H1651" s="74">
        <v>572.67230000000006</v>
      </c>
      <c r="I1651" s="70"/>
      <c r="J1651" s="84">
        <v>0</v>
      </c>
      <c r="K1651" s="214"/>
      <c r="L1651" s="214"/>
      <c r="M1651" s="190"/>
      <c r="N1651" s="190"/>
      <c r="O1651" s="190"/>
      <c r="P1651" s="190"/>
    </row>
    <row r="1652" spans="1:16" ht="15" customHeight="1" x14ac:dyDescent="0.25">
      <c r="A1652" s="72" t="s">
        <v>1385</v>
      </c>
      <c r="B1652" s="64" t="s">
        <v>55</v>
      </c>
      <c r="C1652" s="75">
        <v>272.13175000000001</v>
      </c>
      <c r="D1652" s="83"/>
      <c r="E1652" s="74">
        <v>540.17124000000001</v>
      </c>
      <c r="F1652" s="74">
        <v>500.08406000000002</v>
      </c>
      <c r="G1652" s="71"/>
      <c r="H1652" s="74">
        <v>312.21893</v>
      </c>
      <c r="I1652" s="70"/>
      <c r="J1652" s="84">
        <v>0</v>
      </c>
      <c r="K1652" s="214"/>
      <c r="L1652" s="214"/>
      <c r="M1652" s="190"/>
      <c r="N1652" s="190"/>
      <c r="O1652" s="190"/>
      <c r="P1652" s="190"/>
    </row>
    <row r="1653" spans="1:16" ht="15" customHeight="1" x14ac:dyDescent="0.25">
      <c r="A1653" s="72" t="s">
        <v>1386</v>
      </c>
      <c r="B1653" s="64" t="s">
        <v>55</v>
      </c>
      <c r="C1653" s="75">
        <v>278.44327000000004</v>
      </c>
      <c r="D1653" s="83"/>
      <c r="E1653" s="74">
        <v>352.91159000000005</v>
      </c>
      <c r="F1653" s="74">
        <v>277.25092999999998</v>
      </c>
      <c r="G1653" s="71"/>
      <c r="H1653" s="74">
        <v>354.10392999999999</v>
      </c>
      <c r="I1653" s="70"/>
      <c r="J1653" s="84">
        <v>0</v>
      </c>
      <c r="K1653" s="214"/>
      <c r="L1653" s="214"/>
      <c r="M1653" s="190"/>
      <c r="N1653" s="190"/>
      <c r="O1653" s="190"/>
      <c r="P1653" s="190"/>
    </row>
    <row r="1654" spans="1:16" ht="15" customHeight="1" x14ac:dyDescent="0.25">
      <c r="A1654" s="72" t="s">
        <v>1387</v>
      </c>
      <c r="B1654" s="64" t="s">
        <v>55</v>
      </c>
      <c r="C1654" s="75">
        <v>210.11645000000001</v>
      </c>
      <c r="D1654" s="83"/>
      <c r="E1654" s="74">
        <v>356.48415999999997</v>
      </c>
      <c r="F1654" s="74">
        <v>329.33014000000003</v>
      </c>
      <c r="G1654" s="71"/>
      <c r="H1654" s="74">
        <v>236.80247</v>
      </c>
      <c r="I1654" s="70"/>
      <c r="J1654" s="84">
        <v>0</v>
      </c>
      <c r="K1654" s="214"/>
      <c r="L1654" s="214"/>
      <c r="M1654" s="190"/>
      <c r="N1654" s="190"/>
      <c r="O1654" s="190"/>
      <c r="P1654" s="190"/>
    </row>
    <row r="1655" spans="1:16" ht="15" customHeight="1" x14ac:dyDescent="0.25">
      <c r="A1655" s="72" t="s">
        <v>1388</v>
      </c>
      <c r="B1655" s="64" t="s">
        <v>55</v>
      </c>
      <c r="C1655" s="75">
        <v>67.247550000000004</v>
      </c>
      <c r="D1655" s="83"/>
      <c r="E1655" s="74">
        <v>253.68341000000001</v>
      </c>
      <c r="F1655" s="74">
        <v>243.1344</v>
      </c>
      <c r="G1655" s="71"/>
      <c r="H1655" s="74">
        <v>84.254059999999996</v>
      </c>
      <c r="I1655" s="70"/>
      <c r="J1655" s="84">
        <v>0</v>
      </c>
      <c r="K1655" s="214"/>
      <c r="L1655" s="214"/>
      <c r="M1655" s="190"/>
      <c r="N1655" s="190"/>
      <c r="O1655" s="190"/>
      <c r="P1655" s="190"/>
    </row>
    <row r="1656" spans="1:16" ht="15" customHeight="1" x14ac:dyDescent="0.25">
      <c r="A1656" s="72" t="s">
        <v>278</v>
      </c>
      <c r="B1656" s="64" t="s">
        <v>55</v>
      </c>
      <c r="C1656" s="75">
        <v>679.09924999999998</v>
      </c>
      <c r="D1656" s="83"/>
      <c r="E1656" s="74">
        <v>535.64472000000001</v>
      </c>
      <c r="F1656" s="74">
        <v>504.20546000000002</v>
      </c>
      <c r="G1656" s="71"/>
      <c r="H1656" s="74">
        <v>706.28251</v>
      </c>
      <c r="I1656" s="70"/>
      <c r="J1656" s="84">
        <v>0</v>
      </c>
      <c r="K1656" s="214"/>
      <c r="L1656" s="214"/>
      <c r="M1656" s="190"/>
      <c r="N1656" s="190"/>
      <c r="O1656" s="190"/>
      <c r="P1656" s="190"/>
    </row>
    <row r="1657" spans="1:16" ht="15" customHeight="1" x14ac:dyDescent="0.25">
      <c r="A1657" s="72" t="s">
        <v>1389</v>
      </c>
      <c r="B1657" s="64" t="s">
        <v>55</v>
      </c>
      <c r="C1657" s="75">
        <v>503.19109000000003</v>
      </c>
      <c r="D1657" s="83"/>
      <c r="E1657" s="74">
        <v>497.59967</v>
      </c>
      <c r="F1657" s="74">
        <v>426.37420000000003</v>
      </c>
      <c r="G1657" s="71"/>
      <c r="H1657" s="74">
        <v>574.41656</v>
      </c>
      <c r="I1657" s="70"/>
      <c r="J1657" s="84">
        <v>0</v>
      </c>
      <c r="K1657" s="214"/>
      <c r="L1657" s="214"/>
      <c r="M1657" s="190"/>
      <c r="N1657" s="190"/>
      <c r="O1657" s="190"/>
      <c r="P1657" s="190"/>
    </row>
    <row r="1658" spans="1:16" ht="15" customHeight="1" x14ac:dyDescent="0.25">
      <c r="A1658" s="72" t="s">
        <v>1390</v>
      </c>
      <c r="B1658" s="64" t="s">
        <v>55</v>
      </c>
      <c r="C1658" s="75">
        <v>178.97289999999998</v>
      </c>
      <c r="D1658" s="83"/>
      <c r="E1658" s="74">
        <v>128.26116999999999</v>
      </c>
      <c r="F1658" s="74">
        <v>78.09957</v>
      </c>
      <c r="G1658" s="71"/>
      <c r="H1658" s="74">
        <v>229.68779999999998</v>
      </c>
      <c r="I1658" s="70"/>
      <c r="J1658" s="84">
        <v>0</v>
      </c>
      <c r="K1658" s="214"/>
      <c r="L1658" s="214"/>
      <c r="M1658" s="190"/>
      <c r="N1658" s="190"/>
      <c r="O1658" s="190"/>
      <c r="P1658" s="190"/>
    </row>
    <row r="1659" spans="1:16" ht="15" customHeight="1" x14ac:dyDescent="0.25">
      <c r="A1659" s="72" t="s">
        <v>1391</v>
      </c>
      <c r="B1659" s="64" t="s">
        <v>55</v>
      </c>
      <c r="C1659" s="75">
        <v>37.809449999999998</v>
      </c>
      <c r="D1659" s="83"/>
      <c r="E1659" s="74">
        <v>41.976649999999999</v>
      </c>
      <c r="F1659" s="74">
        <v>29.25149</v>
      </c>
      <c r="G1659" s="71"/>
      <c r="H1659" s="74">
        <v>50.534610000000001</v>
      </c>
      <c r="I1659" s="70"/>
      <c r="J1659" s="84">
        <v>0</v>
      </c>
      <c r="K1659" s="214"/>
      <c r="L1659" s="214"/>
      <c r="M1659" s="190"/>
      <c r="N1659" s="190"/>
      <c r="O1659" s="190"/>
      <c r="P1659" s="190"/>
    </row>
    <row r="1660" spans="1:16" ht="15" customHeight="1" x14ac:dyDescent="0.25">
      <c r="A1660" s="72" t="s">
        <v>1392</v>
      </c>
      <c r="B1660" s="64" t="s">
        <v>55</v>
      </c>
      <c r="C1660" s="75">
        <v>239.61760000000001</v>
      </c>
      <c r="D1660" s="83"/>
      <c r="E1660" s="74">
        <v>162.79055</v>
      </c>
      <c r="F1660" s="74">
        <v>76.968050000000005</v>
      </c>
      <c r="G1660" s="71"/>
      <c r="H1660" s="74">
        <v>325.84249999999997</v>
      </c>
      <c r="I1660" s="70"/>
      <c r="J1660" s="84">
        <v>0</v>
      </c>
      <c r="K1660" s="214"/>
      <c r="L1660" s="214"/>
      <c r="M1660" s="190"/>
      <c r="N1660" s="190"/>
      <c r="O1660" s="190"/>
      <c r="P1660" s="190"/>
    </row>
    <row r="1661" spans="1:16" ht="15" customHeight="1" x14ac:dyDescent="0.25">
      <c r="A1661" s="72" t="s">
        <v>1393</v>
      </c>
      <c r="B1661" s="64" t="s">
        <v>55</v>
      </c>
      <c r="C1661" s="75">
        <v>60.136300000000006</v>
      </c>
      <c r="D1661" s="83"/>
      <c r="E1661" s="74">
        <v>100.33268</v>
      </c>
      <c r="F1661" s="74">
        <v>86.891859999999994</v>
      </c>
      <c r="G1661" s="71"/>
      <c r="H1661" s="74">
        <v>73.577119999999994</v>
      </c>
      <c r="I1661" s="70"/>
      <c r="J1661" s="84">
        <v>0</v>
      </c>
      <c r="K1661" s="214"/>
      <c r="L1661" s="214"/>
      <c r="M1661" s="190"/>
      <c r="N1661" s="190"/>
      <c r="O1661" s="190"/>
      <c r="P1661" s="190"/>
    </row>
    <row r="1662" spans="1:16" ht="15" customHeight="1" x14ac:dyDescent="0.25">
      <c r="A1662" s="72" t="s">
        <v>1394</v>
      </c>
      <c r="B1662" s="64" t="s">
        <v>55</v>
      </c>
      <c r="C1662" s="75">
        <v>56.940550000000002</v>
      </c>
      <c r="D1662" s="83"/>
      <c r="E1662" s="74">
        <v>38.142510000000001</v>
      </c>
      <c r="F1662" s="74">
        <v>18.47888</v>
      </c>
      <c r="G1662" s="71"/>
      <c r="H1662" s="74">
        <v>76.604179999999999</v>
      </c>
      <c r="I1662" s="70"/>
      <c r="J1662" s="84">
        <v>0</v>
      </c>
      <c r="K1662" s="214"/>
      <c r="L1662" s="214"/>
      <c r="M1662" s="190"/>
      <c r="N1662" s="190"/>
      <c r="O1662" s="190"/>
      <c r="P1662" s="190"/>
    </row>
    <row r="1663" spans="1:16" ht="15" customHeight="1" x14ac:dyDescent="0.25">
      <c r="A1663" s="72" t="s">
        <v>1395</v>
      </c>
      <c r="B1663" s="64" t="s">
        <v>55</v>
      </c>
      <c r="C1663" s="75">
        <v>30.407150000000001</v>
      </c>
      <c r="D1663" s="83"/>
      <c r="E1663" s="74">
        <v>30.517349999999997</v>
      </c>
      <c r="F1663" s="74">
        <v>21.305</v>
      </c>
      <c r="G1663" s="71"/>
      <c r="H1663" s="74">
        <v>39.619500000000002</v>
      </c>
      <c r="I1663" s="70"/>
      <c r="J1663" s="84">
        <v>0</v>
      </c>
      <c r="K1663" s="214"/>
      <c r="L1663" s="214"/>
      <c r="M1663" s="190"/>
      <c r="N1663" s="190"/>
      <c r="O1663" s="190"/>
      <c r="P1663" s="190"/>
    </row>
    <row r="1664" spans="1:16" ht="15" customHeight="1" x14ac:dyDescent="0.25">
      <c r="A1664" s="72" t="s">
        <v>1396</v>
      </c>
      <c r="B1664" s="64" t="s">
        <v>55</v>
      </c>
      <c r="C1664" s="75">
        <v>60.415349999999997</v>
      </c>
      <c r="D1664" s="83"/>
      <c r="E1664" s="74">
        <v>56.862610000000004</v>
      </c>
      <c r="F1664" s="74">
        <v>56.370059999999995</v>
      </c>
      <c r="G1664" s="71"/>
      <c r="H1664" s="74">
        <v>60.907899999999998</v>
      </c>
      <c r="I1664" s="70"/>
      <c r="J1664" s="84">
        <v>0</v>
      </c>
      <c r="K1664" s="214"/>
      <c r="L1664" s="214"/>
      <c r="M1664" s="190"/>
      <c r="N1664" s="190"/>
      <c r="O1664" s="190"/>
      <c r="P1664" s="190"/>
    </row>
    <row r="1665" spans="1:16" ht="15" customHeight="1" x14ac:dyDescent="0.25">
      <c r="A1665" s="72" t="s">
        <v>3458</v>
      </c>
      <c r="B1665" s="64" t="s">
        <v>55</v>
      </c>
      <c r="C1665" s="75">
        <v>546.36270999999999</v>
      </c>
      <c r="D1665" s="83"/>
      <c r="E1665" s="74">
        <v>656.46199999999999</v>
      </c>
      <c r="F1665" s="74">
        <v>568.86619999999994</v>
      </c>
      <c r="G1665" s="71"/>
      <c r="H1665" s="74">
        <v>633.21791000000007</v>
      </c>
      <c r="I1665" s="70"/>
      <c r="J1665" s="84">
        <v>0</v>
      </c>
      <c r="K1665" s="214"/>
      <c r="L1665" s="214"/>
      <c r="M1665" s="190"/>
      <c r="N1665" s="124"/>
      <c r="O1665" s="190"/>
      <c r="P1665" s="190"/>
    </row>
    <row r="1666" spans="1:16" ht="15" customHeight="1" x14ac:dyDescent="0.25">
      <c r="A1666" s="72" t="s">
        <v>3459</v>
      </c>
      <c r="B1666" s="64" t="s">
        <v>55</v>
      </c>
      <c r="C1666" s="75">
        <v>337.97307000000001</v>
      </c>
      <c r="D1666" s="83"/>
      <c r="E1666" s="74">
        <v>541.37689999999998</v>
      </c>
      <c r="F1666" s="74">
        <v>492.30235999999996</v>
      </c>
      <c r="G1666" s="71"/>
      <c r="H1666" s="74">
        <v>385.09460999999999</v>
      </c>
      <c r="I1666" s="70"/>
      <c r="J1666" s="84">
        <v>0</v>
      </c>
      <c r="K1666" s="214"/>
      <c r="L1666" s="214"/>
      <c r="M1666" s="190"/>
      <c r="N1666" s="205"/>
      <c r="O1666" s="190"/>
      <c r="P1666" s="190"/>
    </row>
    <row r="1667" spans="1:16" ht="15" customHeight="1" x14ac:dyDescent="0.25">
      <c r="A1667" s="72" t="s">
        <v>3460</v>
      </c>
      <c r="B1667" s="64" t="s">
        <v>55</v>
      </c>
      <c r="C1667" s="75">
        <v>359.76121999999998</v>
      </c>
      <c r="D1667" s="83"/>
      <c r="E1667" s="74">
        <v>469.149</v>
      </c>
      <c r="F1667" s="74">
        <v>412.61733000000004</v>
      </c>
      <c r="G1667" s="71"/>
      <c r="H1667" s="74">
        <v>416.09853999999996</v>
      </c>
      <c r="I1667" s="70"/>
      <c r="J1667" s="84">
        <v>0</v>
      </c>
      <c r="K1667" s="214"/>
      <c r="L1667" s="214"/>
      <c r="M1667" s="190"/>
      <c r="N1667" s="124"/>
      <c r="O1667" s="190"/>
      <c r="P1667" s="190"/>
    </row>
    <row r="1668" spans="1:16" ht="15" customHeight="1" x14ac:dyDescent="0.25">
      <c r="A1668" s="72" t="s">
        <v>3461</v>
      </c>
      <c r="B1668" s="64" t="s">
        <v>55</v>
      </c>
      <c r="C1668" s="75">
        <v>323.24483000000004</v>
      </c>
      <c r="D1668" s="83"/>
      <c r="E1668" s="74">
        <v>329.42345</v>
      </c>
      <c r="F1668" s="74">
        <v>314.26267999999999</v>
      </c>
      <c r="G1668" s="71"/>
      <c r="H1668" s="74">
        <v>338.92354999999998</v>
      </c>
      <c r="I1668" s="70"/>
      <c r="J1668" s="84">
        <v>0</v>
      </c>
      <c r="K1668" s="214"/>
      <c r="L1668" s="214"/>
      <c r="M1668" s="190"/>
      <c r="N1668" s="190"/>
      <c r="O1668" s="190"/>
      <c r="P1668" s="190"/>
    </row>
    <row r="1669" spans="1:16" ht="15" customHeight="1" x14ac:dyDescent="0.25">
      <c r="A1669" s="72" t="s">
        <v>3462</v>
      </c>
      <c r="B1669" s="64" t="s">
        <v>55</v>
      </c>
      <c r="C1669" s="75">
        <v>357.06351000000001</v>
      </c>
      <c r="D1669" s="83"/>
      <c r="E1669" s="74">
        <v>437.59596999999997</v>
      </c>
      <c r="F1669" s="74">
        <v>392.62402000000003</v>
      </c>
      <c r="G1669" s="71"/>
      <c r="H1669" s="74">
        <v>257.20146</v>
      </c>
      <c r="I1669" s="70"/>
      <c r="J1669" s="84">
        <v>0</v>
      </c>
      <c r="K1669" s="214"/>
      <c r="L1669" s="214"/>
      <c r="M1669" s="190"/>
      <c r="N1669" s="190"/>
      <c r="O1669" s="190"/>
      <c r="P1669" s="190"/>
    </row>
    <row r="1670" spans="1:16" ht="15" customHeight="1" x14ac:dyDescent="0.25">
      <c r="A1670" s="72" t="s">
        <v>1398</v>
      </c>
      <c r="B1670" s="64" t="s">
        <v>55</v>
      </c>
      <c r="C1670" s="75">
        <v>299.31145000000004</v>
      </c>
      <c r="D1670" s="83"/>
      <c r="E1670" s="74">
        <v>563.72172999999998</v>
      </c>
      <c r="F1670" s="74">
        <v>473.77340999999996</v>
      </c>
      <c r="G1670" s="71"/>
      <c r="H1670" s="74">
        <v>407.00196999999997</v>
      </c>
      <c r="I1670" s="70"/>
      <c r="J1670" s="84">
        <v>0</v>
      </c>
      <c r="K1670" s="214"/>
      <c r="L1670" s="214"/>
      <c r="M1670" s="190"/>
      <c r="N1670" s="190"/>
      <c r="O1670" s="190"/>
      <c r="P1670" s="190"/>
    </row>
    <row r="1671" spans="1:16" ht="15" customHeight="1" x14ac:dyDescent="0.25">
      <c r="A1671" s="72" t="s">
        <v>3463</v>
      </c>
      <c r="B1671" s="64" t="s">
        <v>55</v>
      </c>
      <c r="C1671" s="75">
        <v>218.72740999999999</v>
      </c>
      <c r="D1671" s="83"/>
      <c r="E1671" s="74">
        <v>335.9778</v>
      </c>
      <c r="F1671" s="74">
        <v>330.23341999999997</v>
      </c>
      <c r="G1671" s="71"/>
      <c r="H1671" s="74">
        <v>224.47864999999999</v>
      </c>
      <c r="I1671" s="70"/>
      <c r="J1671" s="84">
        <v>0</v>
      </c>
      <c r="K1671" s="214"/>
      <c r="L1671" s="214"/>
      <c r="M1671" s="190"/>
      <c r="N1671" s="205"/>
      <c r="O1671" s="190"/>
      <c r="P1671" s="190"/>
    </row>
    <row r="1672" spans="1:16" ht="15" customHeight="1" x14ac:dyDescent="0.25">
      <c r="A1672" s="72" t="s">
        <v>1399</v>
      </c>
      <c r="B1672" s="64" t="s">
        <v>55</v>
      </c>
      <c r="C1672" s="75">
        <v>229.3124</v>
      </c>
      <c r="D1672" s="83"/>
      <c r="E1672" s="74">
        <v>586.06462999999997</v>
      </c>
      <c r="F1672" s="74">
        <v>552.55756000000008</v>
      </c>
      <c r="G1672" s="71"/>
      <c r="H1672" s="74">
        <v>257.94749000000002</v>
      </c>
      <c r="I1672" s="70"/>
      <c r="J1672" s="84">
        <v>0</v>
      </c>
      <c r="K1672" s="214"/>
      <c r="L1672" s="214"/>
      <c r="M1672" s="190"/>
      <c r="N1672" s="190"/>
      <c r="O1672" s="190"/>
      <c r="P1672" s="190"/>
    </row>
    <row r="1673" spans="1:16" ht="15" customHeight="1" x14ac:dyDescent="0.25">
      <c r="A1673" s="72" t="s">
        <v>3464</v>
      </c>
      <c r="B1673" s="64" t="s">
        <v>55</v>
      </c>
      <c r="C1673" s="75">
        <v>1935.3096799999998</v>
      </c>
      <c r="D1673" s="83"/>
      <c r="E1673" s="74">
        <v>1965.5229999999999</v>
      </c>
      <c r="F1673" s="74">
        <v>1690.86977</v>
      </c>
      <c r="G1673" s="71"/>
      <c r="H1673" s="74">
        <v>2209.5237099999999</v>
      </c>
      <c r="I1673" s="70"/>
      <c r="J1673" s="84">
        <v>0</v>
      </c>
      <c r="K1673" s="214"/>
      <c r="L1673" s="214"/>
      <c r="M1673" s="190"/>
      <c r="N1673" s="124"/>
      <c r="O1673" s="190"/>
      <c r="P1673" s="190"/>
    </row>
    <row r="1674" spans="1:16" ht="15" customHeight="1" x14ac:dyDescent="0.25">
      <c r="A1674" s="72" t="s">
        <v>3465</v>
      </c>
      <c r="B1674" s="64" t="s">
        <v>55</v>
      </c>
      <c r="C1674" s="75">
        <v>723.26578000000006</v>
      </c>
      <c r="D1674" s="83"/>
      <c r="E1674" s="74">
        <v>489.67599999999999</v>
      </c>
      <c r="F1674" s="74">
        <v>420.24246999999997</v>
      </c>
      <c r="G1674" s="71"/>
      <c r="H1674" s="74">
        <v>792.93371000000002</v>
      </c>
      <c r="I1674" s="70"/>
      <c r="J1674" s="84">
        <v>0</v>
      </c>
      <c r="K1674" s="214"/>
      <c r="L1674" s="214"/>
      <c r="M1674" s="190"/>
      <c r="N1674" s="124"/>
      <c r="O1674" s="190"/>
      <c r="P1674" s="190"/>
    </row>
    <row r="1675" spans="1:16" ht="15" customHeight="1" x14ac:dyDescent="0.25">
      <c r="A1675" s="72" t="s">
        <v>1400</v>
      </c>
      <c r="B1675" s="64" t="s">
        <v>55</v>
      </c>
      <c r="C1675" s="75">
        <v>666.81338000000005</v>
      </c>
      <c r="D1675" s="83"/>
      <c r="E1675" s="74">
        <v>1348.6606499999998</v>
      </c>
      <c r="F1675" s="74">
        <v>1117.7670700000001</v>
      </c>
      <c r="G1675" s="71"/>
      <c r="H1675" s="74">
        <v>882.25775999999996</v>
      </c>
      <c r="I1675" s="70"/>
      <c r="J1675" s="84">
        <v>0</v>
      </c>
      <c r="K1675" s="214"/>
      <c r="L1675" s="214"/>
      <c r="M1675" s="190"/>
      <c r="N1675" s="190"/>
      <c r="O1675" s="190"/>
      <c r="P1675" s="190"/>
    </row>
    <row r="1676" spans="1:16" ht="15" customHeight="1" x14ac:dyDescent="0.25">
      <c r="A1676" s="72" t="s">
        <v>3466</v>
      </c>
      <c r="B1676" s="64" t="s">
        <v>55</v>
      </c>
      <c r="C1676" s="75">
        <v>492.93708000000004</v>
      </c>
      <c r="D1676" s="83"/>
      <c r="E1676" s="74">
        <v>899.30160000000001</v>
      </c>
      <c r="F1676" s="74">
        <v>829.52283</v>
      </c>
      <c r="G1676" s="71"/>
      <c r="H1676" s="74">
        <v>503.05545000000001</v>
      </c>
      <c r="I1676" s="70"/>
      <c r="J1676" s="84">
        <v>0</v>
      </c>
      <c r="K1676" s="214"/>
      <c r="L1676" s="214"/>
      <c r="M1676" s="190"/>
      <c r="N1676" s="205"/>
      <c r="O1676" s="190"/>
      <c r="P1676" s="190"/>
    </row>
    <row r="1677" spans="1:16" ht="15" customHeight="1" x14ac:dyDescent="0.25">
      <c r="A1677" s="72" t="s">
        <v>1401</v>
      </c>
      <c r="B1677" s="64" t="s">
        <v>55</v>
      </c>
      <c r="C1677" s="75">
        <v>305.63655999999997</v>
      </c>
      <c r="D1677" s="83"/>
      <c r="E1677" s="74">
        <v>459.91352000000001</v>
      </c>
      <c r="F1677" s="74">
        <v>376.45178000000004</v>
      </c>
      <c r="G1677" s="71"/>
      <c r="H1677" s="74">
        <v>391.81450000000001</v>
      </c>
      <c r="I1677" s="70"/>
      <c r="J1677" s="84">
        <v>0</v>
      </c>
      <c r="K1677" s="214"/>
      <c r="L1677" s="214"/>
      <c r="M1677" s="190"/>
      <c r="N1677" s="190"/>
      <c r="O1677" s="190"/>
      <c r="P1677" s="190"/>
    </row>
    <row r="1678" spans="1:16" ht="15" customHeight="1" x14ac:dyDescent="0.25">
      <c r="A1678" s="72" t="s">
        <v>1402</v>
      </c>
      <c r="B1678" s="64" t="s">
        <v>55</v>
      </c>
      <c r="C1678" s="75">
        <v>423.00834999999995</v>
      </c>
      <c r="D1678" s="83"/>
      <c r="E1678" s="74">
        <v>427.13389000000001</v>
      </c>
      <c r="F1678" s="74">
        <v>323.91977000000003</v>
      </c>
      <c r="G1678" s="71"/>
      <c r="H1678" s="74">
        <v>526.22246999999993</v>
      </c>
      <c r="I1678" s="70"/>
      <c r="J1678" s="84">
        <v>0</v>
      </c>
      <c r="K1678" s="214"/>
      <c r="L1678" s="214"/>
      <c r="M1678" s="190"/>
      <c r="N1678" s="190"/>
      <c r="O1678" s="190"/>
      <c r="P1678" s="190"/>
    </row>
    <row r="1679" spans="1:16" ht="15" customHeight="1" x14ac:dyDescent="0.25">
      <c r="A1679" s="72" t="s">
        <v>1403</v>
      </c>
      <c r="B1679" s="64" t="s">
        <v>55</v>
      </c>
      <c r="C1679" s="75">
        <v>236.95176999999998</v>
      </c>
      <c r="D1679" s="83"/>
      <c r="E1679" s="74">
        <v>467.39605999999998</v>
      </c>
      <c r="F1679" s="74">
        <v>407.77616999999998</v>
      </c>
      <c r="G1679" s="71"/>
      <c r="H1679" s="74">
        <v>299.15296000000001</v>
      </c>
      <c r="I1679" s="70"/>
      <c r="J1679" s="84">
        <v>0</v>
      </c>
      <c r="K1679" s="214"/>
      <c r="L1679" s="214"/>
      <c r="M1679" s="190"/>
      <c r="N1679" s="190"/>
      <c r="O1679" s="190"/>
      <c r="P1679" s="190"/>
    </row>
    <row r="1680" spans="1:16" ht="15" customHeight="1" x14ac:dyDescent="0.25">
      <c r="A1680" s="72" t="s">
        <v>3467</v>
      </c>
      <c r="B1680" s="64" t="s">
        <v>55</v>
      </c>
      <c r="C1680" s="75">
        <v>265.71530000000001</v>
      </c>
      <c r="D1680" s="83"/>
      <c r="E1680" s="74">
        <v>329.81020000000001</v>
      </c>
      <c r="F1680" s="74">
        <v>268.78030000000001</v>
      </c>
      <c r="G1680" s="71"/>
      <c r="H1680" s="74">
        <v>326.54070000000002</v>
      </c>
      <c r="I1680" s="70"/>
      <c r="J1680" s="84">
        <v>0</v>
      </c>
      <c r="K1680" s="214"/>
      <c r="L1680" s="214"/>
      <c r="M1680" s="190"/>
      <c r="N1680" s="205"/>
      <c r="O1680" s="190"/>
      <c r="P1680" s="190"/>
    </row>
    <row r="1681" spans="1:16" ht="15" customHeight="1" x14ac:dyDescent="0.25">
      <c r="A1681" s="72" t="s">
        <v>3468</v>
      </c>
      <c r="B1681" s="64" t="s">
        <v>55</v>
      </c>
      <c r="C1681" s="75">
        <v>366.33979999999997</v>
      </c>
      <c r="D1681" s="83"/>
      <c r="E1681" s="74">
        <v>471.83415000000002</v>
      </c>
      <c r="F1681" s="74">
        <v>410.94074000000001</v>
      </c>
      <c r="G1681" s="71"/>
      <c r="H1681" s="74">
        <v>426.71746000000002</v>
      </c>
      <c r="I1681" s="70"/>
      <c r="J1681" s="84">
        <v>0</v>
      </c>
      <c r="K1681" s="214"/>
      <c r="L1681" s="214"/>
      <c r="M1681" s="190"/>
      <c r="N1681" s="190"/>
      <c r="O1681" s="190"/>
      <c r="P1681" s="190"/>
    </row>
    <row r="1682" spans="1:16" ht="15" customHeight="1" x14ac:dyDescent="0.25">
      <c r="A1682" s="72" t="s">
        <v>3469</v>
      </c>
      <c r="B1682" s="64" t="s">
        <v>55</v>
      </c>
      <c r="C1682" s="75">
        <v>412.82227</v>
      </c>
      <c r="D1682" s="83"/>
      <c r="E1682" s="74">
        <v>469.91399999999999</v>
      </c>
      <c r="F1682" s="74">
        <v>487.06479999999999</v>
      </c>
      <c r="G1682" s="71"/>
      <c r="H1682" s="74">
        <v>364.70216999999997</v>
      </c>
      <c r="I1682" s="70"/>
      <c r="J1682" s="84">
        <v>0</v>
      </c>
      <c r="K1682" s="214"/>
      <c r="L1682" s="214"/>
      <c r="M1682" s="190"/>
      <c r="N1682" s="124"/>
      <c r="O1682" s="190"/>
      <c r="P1682" s="190"/>
    </row>
    <row r="1683" spans="1:16" ht="15" customHeight="1" x14ac:dyDescent="0.25">
      <c r="A1683" s="72" t="s">
        <v>3470</v>
      </c>
      <c r="B1683" s="64" t="s">
        <v>55</v>
      </c>
      <c r="C1683" s="75">
        <v>387.54534000000001</v>
      </c>
      <c r="D1683" s="83"/>
      <c r="E1683" s="74">
        <v>611.79959999999994</v>
      </c>
      <c r="F1683" s="74">
        <v>587.17241999999999</v>
      </c>
      <c r="G1683" s="71"/>
      <c r="H1683" s="74">
        <v>411.25152000000003</v>
      </c>
      <c r="I1683" s="70"/>
      <c r="J1683" s="84">
        <v>0</v>
      </c>
      <c r="K1683" s="214"/>
      <c r="L1683" s="214"/>
      <c r="M1683" s="190"/>
      <c r="N1683" s="205"/>
      <c r="O1683" s="190"/>
      <c r="P1683" s="190"/>
    </row>
    <row r="1684" spans="1:16" ht="15" customHeight="1" x14ac:dyDescent="0.25">
      <c r="A1684" s="72" t="s">
        <v>3471</v>
      </c>
      <c r="B1684" s="64" t="s">
        <v>55</v>
      </c>
      <c r="C1684" s="75">
        <v>293.90914000000004</v>
      </c>
      <c r="D1684" s="83"/>
      <c r="E1684" s="74">
        <v>412.04005000000001</v>
      </c>
      <c r="F1684" s="74">
        <v>392.75970000000001</v>
      </c>
      <c r="G1684" s="71"/>
      <c r="H1684" s="74">
        <v>320.14803999999998</v>
      </c>
      <c r="I1684" s="70"/>
      <c r="J1684" s="84">
        <v>0</v>
      </c>
      <c r="K1684" s="214"/>
      <c r="L1684" s="214"/>
      <c r="M1684" s="190"/>
      <c r="N1684" s="190"/>
      <c r="O1684" s="190"/>
      <c r="P1684" s="190"/>
    </row>
    <row r="1685" spans="1:16" ht="15" customHeight="1" x14ac:dyDescent="0.25">
      <c r="A1685" s="72" t="s">
        <v>3472</v>
      </c>
      <c r="B1685" s="64" t="s">
        <v>55</v>
      </c>
      <c r="C1685" s="75">
        <v>138.17657</v>
      </c>
      <c r="D1685" s="83"/>
      <c r="E1685" s="74">
        <v>302.685</v>
      </c>
      <c r="F1685" s="74">
        <v>255.39385000000001</v>
      </c>
      <c r="G1685" s="71"/>
      <c r="H1685" s="74">
        <v>185.46772000000001</v>
      </c>
      <c r="I1685" s="70"/>
      <c r="J1685" s="84">
        <v>0</v>
      </c>
      <c r="K1685" s="214"/>
      <c r="L1685" s="214"/>
      <c r="M1685" s="190"/>
      <c r="N1685" s="124"/>
      <c r="O1685" s="190"/>
      <c r="P1685" s="190"/>
    </row>
    <row r="1686" spans="1:16" ht="15" customHeight="1" x14ac:dyDescent="0.25">
      <c r="A1686" s="72" t="s">
        <v>3473</v>
      </c>
      <c r="B1686" s="64" t="s">
        <v>55</v>
      </c>
      <c r="C1686" s="75">
        <v>320.44839000000002</v>
      </c>
      <c r="D1686" s="83"/>
      <c r="E1686" s="74">
        <v>329.23559999999998</v>
      </c>
      <c r="F1686" s="74">
        <v>260.76244000000003</v>
      </c>
      <c r="G1686" s="71"/>
      <c r="H1686" s="74">
        <v>388.92154999999997</v>
      </c>
      <c r="I1686" s="70"/>
      <c r="J1686" s="84">
        <v>0</v>
      </c>
      <c r="K1686" s="214"/>
      <c r="L1686" s="214"/>
      <c r="M1686" s="190"/>
      <c r="N1686" s="205"/>
      <c r="O1686" s="190"/>
      <c r="P1686" s="190"/>
    </row>
    <row r="1687" spans="1:16" ht="15" customHeight="1" x14ac:dyDescent="0.25">
      <c r="A1687" s="72" t="s">
        <v>3474</v>
      </c>
      <c r="B1687" s="64" t="s">
        <v>55</v>
      </c>
      <c r="C1687" s="75">
        <v>233.90245000000002</v>
      </c>
      <c r="D1687" s="83"/>
      <c r="E1687" s="74">
        <v>101.37780000000001</v>
      </c>
      <c r="F1687" s="74">
        <v>103.991</v>
      </c>
      <c r="G1687" s="71"/>
      <c r="H1687" s="74">
        <v>231.28925000000001</v>
      </c>
      <c r="I1687" s="70"/>
      <c r="J1687" s="84">
        <v>0</v>
      </c>
      <c r="K1687" s="214"/>
      <c r="L1687" s="214"/>
      <c r="M1687" s="190"/>
      <c r="N1687" s="205"/>
      <c r="O1687" s="190"/>
      <c r="P1687" s="190"/>
    </row>
    <row r="1688" spans="1:16" ht="15" customHeight="1" x14ac:dyDescent="0.25">
      <c r="A1688" s="72" t="s">
        <v>3475</v>
      </c>
      <c r="B1688" s="64" t="s">
        <v>55</v>
      </c>
      <c r="C1688" s="75">
        <v>432.83459999999997</v>
      </c>
      <c r="D1688" s="83"/>
      <c r="E1688" s="74">
        <v>425.79134999999997</v>
      </c>
      <c r="F1688" s="74">
        <v>391.15015</v>
      </c>
      <c r="G1688" s="71"/>
      <c r="H1688" s="74">
        <v>466.89445000000001</v>
      </c>
      <c r="I1688" s="70"/>
      <c r="J1688" s="84">
        <v>0</v>
      </c>
      <c r="K1688" s="214"/>
      <c r="L1688" s="214"/>
      <c r="M1688" s="190"/>
      <c r="N1688" s="190"/>
      <c r="O1688" s="190"/>
      <c r="P1688" s="190"/>
    </row>
    <row r="1689" spans="1:16" ht="15" customHeight="1" x14ac:dyDescent="0.25">
      <c r="A1689" s="72" t="s">
        <v>1404</v>
      </c>
      <c r="B1689" s="64" t="s">
        <v>55</v>
      </c>
      <c r="C1689" s="75">
        <v>275.24938000000003</v>
      </c>
      <c r="D1689" s="83"/>
      <c r="E1689" s="74">
        <v>483.67671000000001</v>
      </c>
      <c r="F1689" s="74">
        <v>412.86758000000003</v>
      </c>
      <c r="G1689" s="71"/>
      <c r="H1689" s="74">
        <v>346.05851000000001</v>
      </c>
      <c r="I1689" s="70"/>
      <c r="J1689" s="84">
        <v>0</v>
      </c>
      <c r="K1689" s="214"/>
      <c r="L1689" s="214"/>
      <c r="M1689" s="190"/>
      <c r="N1689" s="190"/>
      <c r="O1689" s="190"/>
      <c r="P1689" s="190"/>
    </row>
    <row r="1690" spans="1:16" ht="15" customHeight="1" x14ac:dyDescent="0.25">
      <c r="A1690" s="72" t="s">
        <v>1405</v>
      </c>
      <c r="B1690" s="64" t="s">
        <v>55</v>
      </c>
      <c r="C1690" s="75">
        <v>82.575249999999997</v>
      </c>
      <c r="D1690" s="83"/>
      <c r="E1690" s="74">
        <v>266.47973999999999</v>
      </c>
      <c r="F1690" s="74">
        <v>230.7355</v>
      </c>
      <c r="G1690" s="71"/>
      <c r="H1690" s="74">
        <v>118.05524000000001</v>
      </c>
      <c r="I1690" s="70"/>
      <c r="J1690" s="84">
        <v>0</v>
      </c>
      <c r="K1690" s="214"/>
      <c r="L1690" s="214"/>
      <c r="M1690" s="190"/>
      <c r="N1690" s="190"/>
      <c r="O1690" s="190"/>
      <c r="P1690" s="190"/>
    </row>
    <row r="1691" spans="1:16" ht="15" customHeight="1" x14ac:dyDescent="0.25">
      <c r="A1691" s="72" t="s">
        <v>3476</v>
      </c>
      <c r="B1691" s="64" t="s">
        <v>55</v>
      </c>
      <c r="C1691" s="75">
        <v>365.74941999999999</v>
      </c>
      <c r="D1691" s="83"/>
      <c r="E1691" s="74">
        <v>482.88756000000001</v>
      </c>
      <c r="F1691" s="74">
        <v>477.18844000000001</v>
      </c>
      <c r="G1691" s="71"/>
      <c r="H1691" s="74">
        <v>343.85140999999999</v>
      </c>
      <c r="I1691" s="70"/>
      <c r="J1691" s="84">
        <v>0</v>
      </c>
      <c r="K1691" s="214"/>
      <c r="L1691" s="214"/>
      <c r="M1691" s="190"/>
      <c r="N1691" s="190"/>
      <c r="O1691" s="190"/>
      <c r="P1691" s="190"/>
    </row>
    <row r="1692" spans="1:16" ht="15" customHeight="1" x14ac:dyDescent="0.25">
      <c r="A1692" s="72" t="s">
        <v>1406</v>
      </c>
      <c r="B1692" s="64" t="s">
        <v>55</v>
      </c>
      <c r="C1692" s="75">
        <v>110.12564999999999</v>
      </c>
      <c r="D1692" s="83"/>
      <c r="E1692" s="74">
        <v>22.07038</v>
      </c>
      <c r="F1692" s="74">
        <v>7.5446800000000005</v>
      </c>
      <c r="G1692" s="71"/>
      <c r="H1692" s="74">
        <v>119.4196</v>
      </c>
      <c r="I1692" s="70"/>
      <c r="J1692" s="84">
        <v>0</v>
      </c>
      <c r="K1692" s="214"/>
      <c r="L1692" s="214"/>
      <c r="M1692" s="190"/>
      <c r="N1692" s="190"/>
      <c r="O1692" s="190"/>
      <c r="P1692" s="190"/>
    </row>
    <row r="1693" spans="1:16" ht="15" customHeight="1" x14ac:dyDescent="0.25">
      <c r="A1693" s="72" t="s">
        <v>1407</v>
      </c>
      <c r="B1693" s="64" t="s">
        <v>55</v>
      </c>
      <c r="C1693" s="75">
        <v>125.44839999999999</v>
      </c>
      <c r="D1693" s="83"/>
      <c r="E1693" s="74">
        <v>272.08371</v>
      </c>
      <c r="F1693" s="74">
        <v>220.58434</v>
      </c>
      <c r="G1693" s="71"/>
      <c r="H1693" s="74">
        <v>203.64347000000001</v>
      </c>
      <c r="I1693" s="70"/>
      <c r="J1693" s="84">
        <v>0</v>
      </c>
      <c r="K1693" s="214"/>
      <c r="L1693" s="214"/>
      <c r="M1693" s="190"/>
      <c r="N1693" s="190"/>
      <c r="O1693" s="190"/>
      <c r="P1693" s="190"/>
    </row>
    <row r="1694" spans="1:16" ht="15" customHeight="1" x14ac:dyDescent="0.25">
      <c r="A1694" s="72" t="s">
        <v>1408</v>
      </c>
      <c r="B1694" s="64" t="s">
        <v>55</v>
      </c>
      <c r="C1694" s="75">
        <v>215.25106</v>
      </c>
      <c r="D1694" s="83"/>
      <c r="E1694" s="74">
        <v>239.49525</v>
      </c>
      <c r="F1694" s="74">
        <v>183.72935000000001</v>
      </c>
      <c r="G1694" s="71"/>
      <c r="H1694" s="74">
        <v>259.57425999999998</v>
      </c>
      <c r="I1694" s="70"/>
      <c r="J1694" s="84">
        <v>0</v>
      </c>
      <c r="K1694" s="214"/>
      <c r="L1694" s="214"/>
      <c r="M1694" s="190"/>
      <c r="N1694" s="190"/>
      <c r="O1694" s="190"/>
      <c r="P1694" s="190"/>
    </row>
    <row r="1695" spans="1:16" ht="15" customHeight="1" x14ac:dyDescent="0.25">
      <c r="A1695" s="72" t="s">
        <v>1409</v>
      </c>
      <c r="B1695" s="64" t="s">
        <v>55</v>
      </c>
      <c r="C1695" s="75">
        <v>726.47573999999997</v>
      </c>
      <c r="D1695" s="83"/>
      <c r="E1695" s="74">
        <v>1622.4010900000001</v>
      </c>
      <c r="F1695" s="74">
        <v>1449.97073</v>
      </c>
      <c r="G1695" s="71"/>
      <c r="H1695" s="74">
        <v>896.55065999999999</v>
      </c>
      <c r="I1695" s="70"/>
      <c r="J1695" s="84">
        <v>0</v>
      </c>
      <c r="K1695" s="214"/>
      <c r="L1695" s="214"/>
      <c r="M1695" s="190"/>
      <c r="N1695" s="190"/>
      <c r="O1695" s="190"/>
      <c r="P1695" s="190"/>
    </row>
    <row r="1696" spans="1:16" ht="15" customHeight="1" x14ac:dyDescent="0.25">
      <c r="A1696" s="72" t="s">
        <v>3477</v>
      </c>
      <c r="B1696" s="64" t="s">
        <v>55</v>
      </c>
      <c r="C1696" s="75">
        <v>761.70956000000001</v>
      </c>
      <c r="D1696" s="83"/>
      <c r="E1696" s="74">
        <v>1184.5288</v>
      </c>
      <c r="F1696" s="74">
        <v>1047.2140300000001</v>
      </c>
      <c r="G1696" s="71"/>
      <c r="H1696" s="74">
        <v>898.91313000000002</v>
      </c>
      <c r="I1696" s="70"/>
      <c r="J1696" s="84">
        <v>0</v>
      </c>
      <c r="K1696" s="214"/>
      <c r="L1696" s="214"/>
      <c r="M1696" s="190"/>
      <c r="N1696" s="205"/>
      <c r="O1696" s="190"/>
      <c r="P1696" s="190"/>
    </row>
    <row r="1697" spans="1:16" ht="15" customHeight="1" x14ac:dyDescent="0.25">
      <c r="A1697" s="72" t="s">
        <v>3478</v>
      </c>
      <c r="B1697" s="64" t="s">
        <v>55</v>
      </c>
      <c r="C1697" s="75">
        <v>501.08709999999996</v>
      </c>
      <c r="D1697" s="83"/>
      <c r="E1697" s="74">
        <v>834.17</v>
      </c>
      <c r="F1697" s="74">
        <v>708.49073999999996</v>
      </c>
      <c r="G1697" s="71"/>
      <c r="H1697" s="74">
        <v>656.64256</v>
      </c>
      <c r="I1697" s="70"/>
      <c r="J1697" s="84">
        <v>0</v>
      </c>
      <c r="K1697" s="214"/>
      <c r="L1697" s="214"/>
      <c r="M1697" s="190"/>
      <c r="N1697" s="124"/>
      <c r="O1697" s="190"/>
      <c r="P1697" s="190"/>
    </row>
    <row r="1698" spans="1:16" ht="15" customHeight="1" x14ac:dyDescent="0.25">
      <c r="A1698" s="72" t="s">
        <v>3479</v>
      </c>
      <c r="B1698" s="64" t="s">
        <v>55</v>
      </c>
      <c r="C1698" s="75">
        <v>450.32617999999997</v>
      </c>
      <c r="D1698" s="83"/>
      <c r="E1698" s="74">
        <v>602.28800000000001</v>
      </c>
      <c r="F1698" s="74">
        <v>499.84084000000001</v>
      </c>
      <c r="G1698" s="71"/>
      <c r="H1698" s="74">
        <v>547.35454000000004</v>
      </c>
      <c r="I1698" s="70"/>
      <c r="J1698" s="84">
        <v>0</v>
      </c>
      <c r="K1698" s="214"/>
      <c r="L1698" s="214"/>
      <c r="M1698" s="190"/>
      <c r="N1698" s="124"/>
      <c r="O1698" s="190"/>
      <c r="P1698" s="190"/>
    </row>
    <row r="1699" spans="1:16" ht="15" customHeight="1" x14ac:dyDescent="0.25">
      <c r="A1699" s="72" t="s">
        <v>3480</v>
      </c>
      <c r="B1699" s="64" t="s">
        <v>55</v>
      </c>
      <c r="C1699" s="75">
        <v>484.86341999999996</v>
      </c>
      <c r="D1699" s="83"/>
      <c r="E1699" s="74">
        <v>545.62605000000008</v>
      </c>
      <c r="F1699" s="74">
        <v>435.64317999999997</v>
      </c>
      <c r="G1699" s="71"/>
      <c r="H1699" s="74">
        <v>584.37083999999993</v>
      </c>
      <c r="I1699" s="70"/>
      <c r="J1699" s="84">
        <v>0</v>
      </c>
      <c r="K1699" s="214"/>
      <c r="L1699" s="214"/>
      <c r="M1699" s="190"/>
      <c r="N1699" s="190"/>
      <c r="O1699" s="190"/>
      <c r="P1699" s="190"/>
    </row>
    <row r="1700" spans="1:16" ht="15" customHeight="1" x14ac:dyDescent="0.25">
      <c r="A1700" s="72" t="s">
        <v>1410</v>
      </c>
      <c r="B1700" s="64" t="s">
        <v>55</v>
      </c>
      <c r="C1700" s="75">
        <v>35.978099999999998</v>
      </c>
      <c r="D1700" s="83"/>
      <c r="E1700" s="74">
        <v>22.04551</v>
      </c>
      <c r="F1700" s="74">
        <v>15.90565</v>
      </c>
      <c r="G1700" s="71"/>
      <c r="H1700" s="74">
        <v>42.117959999999997</v>
      </c>
      <c r="I1700" s="70"/>
      <c r="J1700" s="84">
        <v>0</v>
      </c>
      <c r="K1700" s="214"/>
      <c r="L1700" s="214"/>
      <c r="M1700" s="190"/>
      <c r="N1700" s="190"/>
      <c r="O1700" s="190"/>
      <c r="P1700" s="190"/>
    </row>
    <row r="1701" spans="1:16" ht="15" customHeight="1" x14ac:dyDescent="0.25">
      <c r="A1701" s="72" t="s">
        <v>3481</v>
      </c>
      <c r="B1701" s="64" t="s">
        <v>55</v>
      </c>
      <c r="C1701" s="75">
        <v>353.74081999999999</v>
      </c>
      <c r="D1701" s="83"/>
      <c r="E1701" s="74">
        <v>617.40099999999995</v>
      </c>
      <c r="F1701" s="74">
        <v>592.26756</v>
      </c>
      <c r="G1701" s="71"/>
      <c r="H1701" s="74">
        <v>379.16226</v>
      </c>
      <c r="I1701" s="70"/>
      <c r="J1701" s="84">
        <v>0</v>
      </c>
      <c r="K1701" s="214"/>
      <c r="L1701" s="214"/>
      <c r="M1701" s="190"/>
      <c r="N1701" s="124"/>
      <c r="O1701" s="190"/>
      <c r="P1701" s="190"/>
    </row>
    <row r="1702" spans="1:16" ht="15" customHeight="1" x14ac:dyDescent="0.25">
      <c r="A1702" s="72" t="s">
        <v>3482</v>
      </c>
      <c r="B1702" s="64" t="s">
        <v>55</v>
      </c>
      <c r="C1702" s="75">
        <v>465.91896999999994</v>
      </c>
      <c r="D1702" s="83"/>
      <c r="E1702" s="74">
        <v>674.6028</v>
      </c>
      <c r="F1702" s="74">
        <v>601.57117000000005</v>
      </c>
      <c r="G1702" s="71"/>
      <c r="H1702" s="74">
        <v>536.88840000000005</v>
      </c>
      <c r="I1702" s="70"/>
      <c r="J1702" s="84">
        <v>0</v>
      </c>
      <c r="K1702" s="214"/>
      <c r="L1702" s="214"/>
      <c r="M1702" s="190"/>
      <c r="N1702" s="205"/>
      <c r="O1702" s="190"/>
      <c r="P1702" s="190"/>
    </row>
    <row r="1703" spans="1:16" ht="15.75" customHeight="1" x14ac:dyDescent="0.25">
      <c r="A1703" s="72" t="s">
        <v>1411</v>
      </c>
      <c r="B1703" s="64" t="s">
        <v>55</v>
      </c>
      <c r="C1703" s="75">
        <v>293.59336999999999</v>
      </c>
      <c r="D1703" s="83"/>
      <c r="E1703" s="74">
        <v>690.79641000000004</v>
      </c>
      <c r="F1703" s="74">
        <v>610.55008999999995</v>
      </c>
      <c r="G1703" s="71"/>
      <c r="H1703" s="74">
        <v>373.12928999999997</v>
      </c>
      <c r="I1703" s="70"/>
      <c r="J1703" s="84">
        <v>0</v>
      </c>
      <c r="K1703" s="214"/>
      <c r="L1703" s="214"/>
      <c r="M1703" s="190"/>
      <c r="N1703" s="190"/>
      <c r="O1703" s="190"/>
      <c r="P1703" s="190"/>
    </row>
    <row r="1704" spans="1:16" ht="15" customHeight="1" x14ac:dyDescent="0.25">
      <c r="A1704" s="72" t="s">
        <v>1412</v>
      </c>
      <c r="B1704" s="64" t="s">
        <v>55</v>
      </c>
      <c r="C1704" s="75">
        <v>556.25934999999993</v>
      </c>
      <c r="D1704" s="83"/>
      <c r="E1704" s="74">
        <v>734.08745999999996</v>
      </c>
      <c r="F1704" s="74">
        <v>609.07629000000009</v>
      </c>
      <c r="G1704" s="71"/>
      <c r="H1704" s="74">
        <v>681.44092000000001</v>
      </c>
      <c r="I1704" s="70"/>
      <c r="J1704" s="84">
        <v>0</v>
      </c>
      <c r="K1704" s="214"/>
      <c r="L1704" s="214"/>
      <c r="M1704" s="190"/>
      <c r="N1704" s="190"/>
      <c r="O1704" s="190"/>
      <c r="P1704" s="190"/>
    </row>
    <row r="1705" spans="1:16" ht="15" customHeight="1" x14ac:dyDescent="0.25">
      <c r="A1705" s="72" t="s">
        <v>1413</v>
      </c>
      <c r="B1705" s="64" t="s">
        <v>55</v>
      </c>
      <c r="C1705" s="75">
        <v>160.65355</v>
      </c>
      <c r="D1705" s="83"/>
      <c r="E1705" s="74">
        <v>344.05821999999995</v>
      </c>
      <c r="F1705" s="74">
        <v>285.76415000000003</v>
      </c>
      <c r="G1705" s="71"/>
      <c r="H1705" s="74">
        <v>218.94762</v>
      </c>
      <c r="I1705" s="70"/>
      <c r="J1705" s="84">
        <v>0</v>
      </c>
      <c r="K1705" s="214"/>
      <c r="L1705" s="214"/>
      <c r="M1705" s="190"/>
      <c r="N1705" s="190"/>
      <c r="O1705" s="190"/>
      <c r="P1705" s="190"/>
    </row>
    <row r="1706" spans="1:16" ht="15" customHeight="1" x14ac:dyDescent="0.25">
      <c r="A1706" s="72" t="s">
        <v>3483</v>
      </c>
      <c r="B1706" s="64" t="s">
        <v>55</v>
      </c>
      <c r="C1706" s="75">
        <v>1053.26683</v>
      </c>
      <c r="D1706" s="83"/>
      <c r="E1706" s="74">
        <v>1405.874</v>
      </c>
      <c r="F1706" s="74">
        <v>1277.2252100000001</v>
      </c>
      <c r="G1706" s="71"/>
      <c r="H1706" s="74">
        <v>1181.74982</v>
      </c>
      <c r="I1706" s="70"/>
      <c r="J1706" s="84">
        <v>0</v>
      </c>
      <c r="K1706" s="214"/>
      <c r="L1706" s="214"/>
      <c r="M1706" s="190"/>
      <c r="N1706" s="124"/>
      <c r="O1706" s="190"/>
      <c r="P1706" s="190"/>
    </row>
    <row r="1707" spans="1:16" ht="15" customHeight="1" x14ac:dyDescent="0.25">
      <c r="A1707" s="72" t="s">
        <v>1414</v>
      </c>
      <c r="B1707" s="64" t="s">
        <v>55</v>
      </c>
      <c r="C1707" s="75">
        <v>263.59652</v>
      </c>
      <c r="D1707" s="83"/>
      <c r="E1707" s="74">
        <v>411.3021</v>
      </c>
      <c r="F1707" s="74">
        <v>371.23379999999997</v>
      </c>
      <c r="G1707" s="71"/>
      <c r="H1707" s="74">
        <v>303.66482000000002</v>
      </c>
      <c r="I1707" s="70"/>
      <c r="J1707" s="84">
        <v>0</v>
      </c>
      <c r="K1707" s="214"/>
      <c r="L1707" s="214"/>
      <c r="M1707" s="190"/>
      <c r="N1707" s="205"/>
      <c r="O1707" s="190"/>
      <c r="P1707" s="190"/>
    </row>
    <row r="1708" spans="1:16" ht="15" customHeight="1" x14ac:dyDescent="0.25">
      <c r="A1708" s="72" t="s">
        <v>1415</v>
      </c>
      <c r="B1708" s="64" t="s">
        <v>55</v>
      </c>
      <c r="C1708" s="75">
        <v>393.90454</v>
      </c>
      <c r="D1708" s="83"/>
      <c r="E1708" s="74">
        <v>462.01809000000003</v>
      </c>
      <c r="F1708" s="74">
        <v>390.10071999999997</v>
      </c>
      <c r="G1708" s="71"/>
      <c r="H1708" s="74">
        <v>464.96465999999998</v>
      </c>
      <c r="I1708" s="70"/>
      <c r="J1708" s="84">
        <v>0</v>
      </c>
      <c r="K1708" s="214"/>
      <c r="L1708" s="214"/>
      <c r="M1708" s="190"/>
      <c r="N1708" s="190"/>
      <c r="O1708" s="190"/>
      <c r="P1708" s="190"/>
    </row>
    <row r="1709" spans="1:16" ht="15" customHeight="1" x14ac:dyDescent="0.25">
      <c r="A1709" s="72" t="s">
        <v>3484</v>
      </c>
      <c r="B1709" s="64" t="s">
        <v>55</v>
      </c>
      <c r="C1709" s="75">
        <v>326.93036999999998</v>
      </c>
      <c r="D1709" s="83"/>
      <c r="E1709" s="74">
        <v>421.65100000000001</v>
      </c>
      <c r="F1709" s="74">
        <v>328.78295000000003</v>
      </c>
      <c r="G1709" s="71"/>
      <c r="H1709" s="74">
        <v>419.04121999999995</v>
      </c>
      <c r="I1709" s="70"/>
      <c r="J1709" s="84">
        <v>0</v>
      </c>
      <c r="K1709" s="214"/>
      <c r="L1709" s="214"/>
      <c r="M1709" s="190"/>
      <c r="N1709" s="124"/>
      <c r="O1709" s="190"/>
      <c r="P1709" s="190"/>
    </row>
    <row r="1710" spans="1:16" ht="15" customHeight="1" x14ac:dyDescent="0.25">
      <c r="A1710" s="72" t="s">
        <v>3485</v>
      </c>
      <c r="B1710" s="64" t="s">
        <v>55</v>
      </c>
      <c r="C1710" s="75">
        <v>258.55288000000002</v>
      </c>
      <c r="D1710" s="83"/>
      <c r="E1710" s="74">
        <v>446.56620000000004</v>
      </c>
      <c r="F1710" s="74">
        <v>402.48604</v>
      </c>
      <c r="G1710" s="71"/>
      <c r="H1710" s="74">
        <v>302.63303999999999</v>
      </c>
      <c r="I1710" s="70"/>
      <c r="J1710" s="84">
        <v>0</v>
      </c>
      <c r="K1710" s="214"/>
      <c r="L1710" s="214"/>
      <c r="M1710" s="190"/>
      <c r="N1710" s="205"/>
      <c r="O1710" s="190"/>
      <c r="P1710" s="190"/>
    </row>
    <row r="1711" spans="1:16" ht="15" customHeight="1" x14ac:dyDescent="0.25">
      <c r="A1711" s="72" t="s">
        <v>3486</v>
      </c>
      <c r="B1711" s="64" t="s">
        <v>55</v>
      </c>
      <c r="C1711" s="75">
        <v>336.24253000000004</v>
      </c>
      <c r="D1711" s="83"/>
      <c r="E1711" s="74">
        <v>334.47669999999999</v>
      </c>
      <c r="F1711" s="74">
        <v>314.94038</v>
      </c>
      <c r="G1711" s="71"/>
      <c r="H1711" s="74">
        <v>355.68723999999997</v>
      </c>
      <c r="I1711" s="70"/>
      <c r="J1711" s="84">
        <v>0</v>
      </c>
      <c r="K1711" s="214"/>
      <c r="L1711" s="214"/>
      <c r="M1711" s="190"/>
      <c r="N1711" s="205"/>
      <c r="O1711" s="190"/>
      <c r="P1711" s="190"/>
    </row>
    <row r="1712" spans="1:16" ht="15" customHeight="1" x14ac:dyDescent="0.25">
      <c r="A1712" s="72" t="s">
        <v>3487</v>
      </c>
      <c r="B1712" s="64" t="s">
        <v>55</v>
      </c>
      <c r="C1712" s="75">
        <v>592.62851000000001</v>
      </c>
      <c r="D1712" s="83"/>
      <c r="E1712" s="74">
        <v>993.39092000000005</v>
      </c>
      <c r="F1712" s="74">
        <v>874.58094999999992</v>
      </c>
      <c r="G1712" s="71"/>
      <c r="H1712" s="74">
        <v>701.30601999999999</v>
      </c>
      <c r="I1712" s="70"/>
      <c r="J1712" s="84">
        <v>0</v>
      </c>
      <c r="K1712" s="214"/>
      <c r="L1712" s="214"/>
      <c r="M1712" s="190"/>
      <c r="N1712" s="190"/>
      <c r="O1712" s="190"/>
      <c r="P1712" s="190"/>
    </row>
    <row r="1713" spans="1:16" ht="15" customHeight="1" x14ac:dyDescent="0.25">
      <c r="A1713" s="72" t="s">
        <v>3488</v>
      </c>
      <c r="B1713" s="64" t="s">
        <v>55</v>
      </c>
      <c r="C1713" s="75">
        <v>1003.2112</v>
      </c>
      <c r="D1713" s="83"/>
      <c r="E1713" s="74">
        <v>1894.1872700000001</v>
      </c>
      <c r="F1713" s="74">
        <v>1804.0945300000001</v>
      </c>
      <c r="G1713" s="71"/>
      <c r="H1713" s="74">
        <v>1093.32052</v>
      </c>
      <c r="I1713" s="70"/>
      <c r="J1713" s="84">
        <v>0</v>
      </c>
      <c r="K1713" s="214"/>
      <c r="L1713" s="214"/>
      <c r="M1713" s="190"/>
      <c r="N1713" s="190"/>
      <c r="O1713" s="190"/>
      <c r="P1713" s="190"/>
    </row>
    <row r="1714" spans="1:16" ht="15" customHeight="1" x14ac:dyDescent="0.25">
      <c r="A1714" s="72" t="s">
        <v>1416</v>
      </c>
      <c r="B1714" s="64" t="s">
        <v>55</v>
      </c>
      <c r="C1714" s="75">
        <v>208.61962</v>
      </c>
      <c r="D1714" s="83"/>
      <c r="E1714" s="74">
        <v>621.71377000000007</v>
      </c>
      <c r="F1714" s="74">
        <v>597.30415000000005</v>
      </c>
      <c r="G1714" s="71"/>
      <c r="H1714" s="74">
        <v>221.60824</v>
      </c>
      <c r="I1714" s="70"/>
      <c r="J1714" s="84">
        <v>0</v>
      </c>
      <c r="K1714" s="214"/>
      <c r="L1714" s="214"/>
      <c r="M1714" s="190"/>
      <c r="N1714" s="190"/>
      <c r="O1714" s="190"/>
      <c r="P1714" s="190"/>
    </row>
    <row r="1715" spans="1:16" ht="15" customHeight="1" x14ac:dyDescent="0.25">
      <c r="A1715" s="72" t="s">
        <v>1417</v>
      </c>
      <c r="B1715" s="64" t="s">
        <v>55</v>
      </c>
      <c r="C1715" s="75">
        <v>251.55396999999999</v>
      </c>
      <c r="D1715" s="83"/>
      <c r="E1715" s="74">
        <v>434.78821000000005</v>
      </c>
      <c r="F1715" s="74">
        <v>329.11425000000003</v>
      </c>
      <c r="G1715" s="71"/>
      <c r="H1715" s="74">
        <v>357.22793000000001</v>
      </c>
      <c r="I1715" s="70"/>
      <c r="J1715" s="84">
        <v>0</v>
      </c>
      <c r="K1715" s="214"/>
      <c r="L1715" s="214"/>
      <c r="M1715" s="190"/>
      <c r="N1715" s="190"/>
      <c r="O1715" s="190"/>
      <c r="P1715" s="190"/>
    </row>
    <row r="1716" spans="1:16" ht="15" customHeight="1" x14ac:dyDescent="0.25">
      <c r="A1716" s="72" t="s">
        <v>1418</v>
      </c>
      <c r="B1716" s="64" t="s">
        <v>55</v>
      </c>
      <c r="C1716" s="75">
        <v>100.16203999999999</v>
      </c>
      <c r="D1716" s="83"/>
      <c r="E1716" s="74">
        <v>71.796009999999995</v>
      </c>
      <c r="F1716" s="74">
        <v>54.179269999999995</v>
      </c>
      <c r="G1716" s="71"/>
      <c r="H1716" s="74">
        <v>117.77878</v>
      </c>
      <c r="I1716" s="70"/>
      <c r="J1716" s="84">
        <v>0</v>
      </c>
      <c r="K1716" s="214"/>
      <c r="L1716" s="214"/>
      <c r="M1716" s="190"/>
      <c r="N1716" s="190"/>
      <c r="O1716" s="190"/>
      <c r="P1716" s="190"/>
    </row>
    <row r="1717" spans="1:16" ht="15" customHeight="1" x14ac:dyDescent="0.25">
      <c r="A1717" s="72" t="s">
        <v>1419</v>
      </c>
      <c r="B1717" s="64" t="s">
        <v>55</v>
      </c>
      <c r="C1717" s="75">
        <v>106.63789999999999</v>
      </c>
      <c r="D1717" s="83"/>
      <c r="E1717" s="74">
        <v>73.486369999999994</v>
      </c>
      <c r="F1717" s="74">
        <v>34.44267</v>
      </c>
      <c r="G1717" s="71"/>
      <c r="H1717" s="74">
        <v>145.6816</v>
      </c>
      <c r="I1717" s="70"/>
      <c r="J1717" s="84">
        <v>0</v>
      </c>
      <c r="K1717" s="214"/>
      <c r="L1717" s="214"/>
      <c r="M1717" s="190"/>
      <c r="N1717" s="190"/>
      <c r="O1717" s="190"/>
      <c r="P1717" s="190"/>
    </row>
    <row r="1718" spans="1:16" ht="15" customHeight="1" x14ac:dyDescent="0.25">
      <c r="A1718" s="72" t="s">
        <v>1420</v>
      </c>
      <c r="B1718" s="64" t="s">
        <v>55</v>
      </c>
      <c r="C1718" s="75">
        <v>125.3096</v>
      </c>
      <c r="D1718" s="83"/>
      <c r="E1718" s="74">
        <v>62.092400000000005</v>
      </c>
      <c r="F1718" s="74">
        <v>23.533450000000002</v>
      </c>
      <c r="G1718" s="71"/>
      <c r="H1718" s="74">
        <v>163.86855</v>
      </c>
      <c r="I1718" s="70"/>
      <c r="J1718" s="84">
        <v>0</v>
      </c>
      <c r="K1718" s="214"/>
      <c r="L1718" s="214"/>
      <c r="M1718" s="190"/>
      <c r="N1718" s="205"/>
      <c r="O1718" s="190"/>
      <c r="P1718" s="190"/>
    </row>
    <row r="1719" spans="1:16" ht="15" customHeight="1" x14ac:dyDescent="0.25">
      <c r="A1719" s="72" t="s">
        <v>3489</v>
      </c>
      <c r="B1719" s="64" t="s">
        <v>55</v>
      </c>
      <c r="C1719" s="75">
        <v>630.51638000000003</v>
      </c>
      <c r="D1719" s="83"/>
      <c r="E1719" s="74">
        <v>399.34800000000001</v>
      </c>
      <c r="F1719" s="74">
        <v>274.95866999999998</v>
      </c>
      <c r="G1719" s="71"/>
      <c r="H1719" s="74">
        <v>754.91922999999997</v>
      </c>
      <c r="I1719" s="70"/>
      <c r="J1719" s="84">
        <v>0</v>
      </c>
      <c r="K1719" s="214"/>
      <c r="L1719" s="214"/>
      <c r="M1719" s="190"/>
      <c r="N1719" s="124"/>
      <c r="O1719" s="190"/>
      <c r="P1719" s="190"/>
    </row>
    <row r="1720" spans="1:16" ht="15" customHeight="1" x14ac:dyDescent="0.25">
      <c r="A1720" s="72" t="s">
        <v>1421</v>
      </c>
      <c r="B1720" s="64" t="s">
        <v>55</v>
      </c>
      <c r="C1720" s="75">
        <v>802.52380000000005</v>
      </c>
      <c r="D1720" s="83"/>
      <c r="E1720" s="74">
        <v>380.55590000000001</v>
      </c>
      <c r="F1720" s="74">
        <v>276.43804</v>
      </c>
      <c r="G1720" s="71"/>
      <c r="H1720" s="74">
        <v>906.64166</v>
      </c>
      <c r="I1720" s="70"/>
      <c r="J1720" s="84">
        <v>0</v>
      </c>
      <c r="K1720" s="214"/>
      <c r="L1720" s="214"/>
      <c r="M1720" s="190"/>
      <c r="N1720" s="205"/>
      <c r="O1720" s="190"/>
      <c r="P1720" s="190"/>
    </row>
    <row r="1721" spans="1:16" ht="15" customHeight="1" x14ac:dyDescent="0.25">
      <c r="A1721" s="72" t="s">
        <v>1422</v>
      </c>
      <c r="B1721" s="64" t="s">
        <v>55</v>
      </c>
      <c r="C1721" s="75">
        <v>136.85114999999999</v>
      </c>
      <c r="D1721" s="83"/>
      <c r="E1721" s="74">
        <v>225.73313000000002</v>
      </c>
      <c r="F1721" s="74">
        <v>256.77850000000001</v>
      </c>
      <c r="G1721" s="71"/>
      <c r="H1721" s="74">
        <v>310.81497999999999</v>
      </c>
      <c r="I1721" s="70"/>
      <c r="J1721" s="84">
        <v>0</v>
      </c>
      <c r="K1721" s="214"/>
      <c r="L1721" s="214"/>
      <c r="M1721" s="190"/>
      <c r="N1721" s="190"/>
      <c r="O1721" s="190"/>
      <c r="P1721" s="190"/>
    </row>
    <row r="1722" spans="1:16" ht="15" customHeight="1" x14ac:dyDescent="0.25">
      <c r="A1722" s="72" t="s">
        <v>1423</v>
      </c>
      <c r="B1722" s="64" t="s">
        <v>55</v>
      </c>
      <c r="C1722" s="75">
        <v>377.96190000000001</v>
      </c>
      <c r="D1722" s="83"/>
      <c r="E1722" s="74">
        <v>54.535089999999997</v>
      </c>
      <c r="F1722" s="74">
        <v>0</v>
      </c>
      <c r="G1722" s="71"/>
      <c r="H1722" s="74"/>
      <c r="I1722" s="74">
        <v>-4.0685000000000002</v>
      </c>
      <c r="J1722" s="84">
        <v>0</v>
      </c>
      <c r="K1722" s="214"/>
      <c r="L1722" s="214"/>
      <c r="M1722" s="190"/>
      <c r="N1722" s="190"/>
      <c r="O1722" s="141"/>
      <c r="P1722" s="190"/>
    </row>
    <row r="1723" spans="1:16" ht="15" customHeight="1" x14ac:dyDescent="0.25">
      <c r="A1723" s="72" t="s">
        <v>1424</v>
      </c>
      <c r="B1723" s="64" t="s">
        <v>55</v>
      </c>
      <c r="C1723" s="75">
        <v>299.98826000000003</v>
      </c>
      <c r="D1723" s="83"/>
      <c r="E1723" s="74">
        <v>472.21690000000001</v>
      </c>
      <c r="F1723" s="74">
        <v>433.54960999999997</v>
      </c>
      <c r="G1723" s="71"/>
      <c r="H1723" s="74">
        <v>334.09584999999998</v>
      </c>
      <c r="I1723" s="70"/>
      <c r="J1723" s="84">
        <v>0</v>
      </c>
      <c r="K1723" s="214"/>
      <c r="L1723" s="214"/>
      <c r="M1723" s="190"/>
      <c r="N1723" s="205"/>
      <c r="O1723" s="190"/>
      <c r="P1723" s="190"/>
    </row>
    <row r="1724" spans="1:16" ht="15" customHeight="1" x14ac:dyDescent="0.25">
      <c r="A1724" s="72" t="s">
        <v>1425</v>
      </c>
      <c r="B1724" s="64" t="s">
        <v>55</v>
      </c>
      <c r="C1724" s="75">
        <v>492.62504999999999</v>
      </c>
      <c r="D1724" s="83"/>
      <c r="E1724" s="74">
        <v>389.02277000000004</v>
      </c>
      <c r="F1724" s="74">
        <v>327.83926000000002</v>
      </c>
      <c r="G1724" s="71"/>
      <c r="H1724" s="74">
        <v>532.42133000000001</v>
      </c>
      <c r="I1724" s="70"/>
      <c r="J1724" s="84">
        <v>0</v>
      </c>
      <c r="K1724" s="214"/>
      <c r="L1724" s="214"/>
      <c r="M1724" s="190"/>
      <c r="N1724" s="190"/>
      <c r="O1724" s="190"/>
      <c r="P1724" s="190"/>
    </row>
    <row r="1725" spans="1:16" ht="15" customHeight="1" x14ac:dyDescent="0.25">
      <c r="A1725" s="72" t="s">
        <v>1426</v>
      </c>
      <c r="B1725" s="64" t="s">
        <v>55</v>
      </c>
      <c r="C1725" s="75">
        <v>394.07706000000002</v>
      </c>
      <c r="D1725" s="83"/>
      <c r="E1725" s="74">
        <v>379.12351000000001</v>
      </c>
      <c r="F1725" s="74">
        <v>295.84853999999996</v>
      </c>
      <c r="G1725" s="71"/>
      <c r="H1725" s="74">
        <v>477.35203000000001</v>
      </c>
      <c r="I1725" s="70"/>
      <c r="J1725" s="84">
        <v>0</v>
      </c>
      <c r="K1725" s="214"/>
      <c r="L1725" s="214"/>
      <c r="M1725" s="190"/>
      <c r="N1725" s="190"/>
      <c r="O1725" s="190"/>
      <c r="P1725" s="190"/>
    </row>
    <row r="1726" spans="1:16" ht="15" customHeight="1" x14ac:dyDescent="0.25">
      <c r="A1726" s="72" t="s">
        <v>1427</v>
      </c>
      <c r="B1726" s="64" t="s">
        <v>55</v>
      </c>
      <c r="C1726" s="75">
        <v>1505.0314599999999</v>
      </c>
      <c r="D1726" s="83"/>
      <c r="E1726" s="74">
        <v>999.69768999999997</v>
      </c>
      <c r="F1726" s="74">
        <v>1038.4209000000001</v>
      </c>
      <c r="G1726" s="71"/>
      <c r="H1726" s="74">
        <v>1466.30825</v>
      </c>
      <c r="I1726" s="70"/>
      <c r="J1726" s="84">
        <v>0</v>
      </c>
      <c r="K1726" s="214"/>
      <c r="L1726" s="214"/>
      <c r="M1726" s="190"/>
      <c r="N1726" s="190"/>
      <c r="O1726" s="190"/>
      <c r="P1726" s="190"/>
    </row>
    <row r="1727" spans="1:16" ht="15" customHeight="1" x14ac:dyDescent="0.25">
      <c r="A1727" s="72" t="s">
        <v>4006</v>
      </c>
      <c r="B1727" s="64" t="s">
        <v>55</v>
      </c>
      <c r="C1727" s="127">
        <v>0.63</v>
      </c>
      <c r="D1727" s="128"/>
      <c r="E1727" s="74">
        <v>842.2389300000001</v>
      </c>
      <c r="F1727" s="74">
        <v>541.4810500000001</v>
      </c>
      <c r="G1727" s="129"/>
      <c r="H1727" s="74">
        <v>302.99728000000005</v>
      </c>
      <c r="I1727" s="70"/>
      <c r="J1727" s="84">
        <v>0</v>
      </c>
      <c r="K1727" s="214"/>
      <c r="L1727" s="214"/>
      <c r="M1727" s="142"/>
      <c r="N1727" s="190"/>
      <c r="O1727" s="190"/>
      <c r="P1727" s="190"/>
    </row>
    <row r="1728" spans="1:16" ht="15" customHeight="1" x14ac:dyDescent="0.25">
      <c r="A1728" s="72" t="s">
        <v>1428</v>
      </c>
      <c r="B1728" s="64" t="s">
        <v>55</v>
      </c>
      <c r="C1728" s="75">
        <v>219.6181</v>
      </c>
      <c r="D1728" s="83"/>
      <c r="E1728" s="74">
        <v>390.93763000000001</v>
      </c>
      <c r="F1728" s="74">
        <v>324.34883000000002</v>
      </c>
      <c r="G1728" s="71"/>
      <c r="H1728" s="74">
        <v>286.20690000000002</v>
      </c>
      <c r="I1728" s="70"/>
      <c r="J1728" s="84">
        <v>0</v>
      </c>
      <c r="K1728" s="214"/>
      <c r="L1728" s="214"/>
      <c r="M1728" s="190"/>
      <c r="N1728" s="190"/>
      <c r="O1728" s="190"/>
      <c r="P1728" s="190"/>
    </row>
    <row r="1729" spans="1:16" ht="15" customHeight="1" x14ac:dyDescent="0.25">
      <c r="A1729" s="72" t="s">
        <v>1429</v>
      </c>
      <c r="B1729" s="64" t="s">
        <v>55</v>
      </c>
      <c r="C1729" s="75">
        <v>218.55074999999999</v>
      </c>
      <c r="D1729" s="83"/>
      <c r="E1729" s="74">
        <v>330.51146</v>
      </c>
      <c r="F1729" s="74">
        <v>266.33481</v>
      </c>
      <c r="G1729" s="71"/>
      <c r="H1729" s="74">
        <v>282.63529999999997</v>
      </c>
      <c r="I1729" s="70"/>
      <c r="J1729" s="84">
        <v>0</v>
      </c>
      <c r="K1729" s="214"/>
      <c r="L1729" s="214"/>
      <c r="M1729" s="190"/>
      <c r="N1729" s="190"/>
      <c r="O1729" s="190"/>
      <c r="P1729" s="190"/>
    </row>
    <row r="1730" spans="1:16" ht="15" customHeight="1" x14ac:dyDescent="0.25">
      <c r="A1730" s="72" t="s">
        <v>1430</v>
      </c>
      <c r="B1730" s="64" t="s">
        <v>55</v>
      </c>
      <c r="C1730" s="75">
        <v>57.440899999999999</v>
      </c>
      <c r="D1730" s="83"/>
      <c r="E1730" s="74">
        <v>45.322230000000005</v>
      </c>
      <c r="F1730" s="74">
        <v>19.8186</v>
      </c>
      <c r="G1730" s="71"/>
      <c r="H1730" s="74">
        <v>82.94453</v>
      </c>
      <c r="I1730" s="70"/>
      <c r="J1730" s="84">
        <v>0</v>
      </c>
      <c r="K1730" s="214"/>
      <c r="L1730" s="214"/>
      <c r="M1730" s="190"/>
      <c r="N1730" s="190"/>
      <c r="O1730" s="190"/>
      <c r="P1730" s="190"/>
    </row>
    <row r="1731" spans="1:16" ht="15" customHeight="1" x14ac:dyDescent="0.25">
      <c r="A1731" s="72" t="s">
        <v>1431</v>
      </c>
      <c r="B1731" s="64" t="s">
        <v>55</v>
      </c>
      <c r="C1731" s="75">
        <v>213.6223</v>
      </c>
      <c r="D1731" s="83"/>
      <c r="E1731" s="74">
        <v>516.80048999999997</v>
      </c>
      <c r="F1731" s="74">
        <v>478.12971000000005</v>
      </c>
      <c r="G1731" s="71"/>
      <c r="H1731" s="74">
        <v>258.73248000000001</v>
      </c>
      <c r="I1731" s="70"/>
      <c r="J1731" s="84">
        <v>0</v>
      </c>
      <c r="K1731" s="214"/>
      <c r="L1731" s="214"/>
      <c r="M1731" s="190"/>
      <c r="N1731" s="190"/>
      <c r="O1731" s="190"/>
      <c r="P1731" s="190"/>
    </row>
    <row r="1732" spans="1:16" ht="15" customHeight="1" x14ac:dyDescent="0.25">
      <c r="A1732" s="72" t="s">
        <v>3490</v>
      </c>
      <c r="B1732" s="64" t="s">
        <v>55</v>
      </c>
      <c r="C1732" s="75">
        <v>58.356300000000005</v>
      </c>
      <c r="D1732" s="83"/>
      <c r="E1732" s="74">
        <v>65.147400000000005</v>
      </c>
      <c r="F1732" s="74">
        <v>91.043999999999997</v>
      </c>
      <c r="G1732" s="71"/>
      <c r="H1732" s="74">
        <v>32.459699999999998</v>
      </c>
      <c r="I1732" s="70"/>
      <c r="J1732" s="84">
        <v>0</v>
      </c>
      <c r="K1732" s="214"/>
      <c r="L1732" s="214"/>
      <c r="M1732" s="190"/>
      <c r="N1732" s="205"/>
      <c r="O1732" s="190"/>
      <c r="P1732" s="190"/>
    </row>
    <row r="1733" spans="1:16" ht="15" customHeight="1" x14ac:dyDescent="0.25">
      <c r="A1733" s="72" t="s">
        <v>1432</v>
      </c>
      <c r="B1733" s="64" t="s">
        <v>55</v>
      </c>
      <c r="C1733" s="75">
        <v>210.61932999999999</v>
      </c>
      <c r="D1733" s="83"/>
      <c r="E1733" s="74">
        <v>274.03540999999996</v>
      </c>
      <c r="F1733" s="74">
        <v>215.01182</v>
      </c>
      <c r="G1733" s="71"/>
      <c r="H1733" s="74">
        <v>244.23477</v>
      </c>
      <c r="I1733" s="70"/>
      <c r="J1733" s="84">
        <v>0</v>
      </c>
      <c r="K1733" s="214"/>
      <c r="L1733" s="214"/>
      <c r="M1733" s="190"/>
      <c r="N1733" s="190"/>
      <c r="O1733" s="190"/>
      <c r="P1733" s="190"/>
    </row>
    <row r="1734" spans="1:16" ht="15" customHeight="1" x14ac:dyDescent="0.25">
      <c r="A1734" s="72" t="s">
        <v>1433</v>
      </c>
      <c r="B1734" s="64" t="s">
        <v>55</v>
      </c>
      <c r="C1734" s="75">
        <v>66.694109999999995</v>
      </c>
      <c r="D1734" s="83"/>
      <c r="E1734" s="74">
        <v>68.898830000000004</v>
      </c>
      <c r="F1734" s="74">
        <v>44.818100000000001</v>
      </c>
      <c r="G1734" s="71"/>
      <c r="H1734" s="74">
        <v>90.774839999999998</v>
      </c>
      <c r="I1734" s="70"/>
      <c r="J1734" s="84">
        <v>0</v>
      </c>
      <c r="K1734" s="214"/>
      <c r="L1734" s="214"/>
      <c r="M1734" s="190"/>
      <c r="N1734" s="190"/>
      <c r="O1734" s="190"/>
      <c r="P1734" s="190"/>
    </row>
    <row r="1735" spans="1:16" ht="15" customHeight="1" x14ac:dyDescent="0.25">
      <c r="A1735" s="72" t="s">
        <v>1434</v>
      </c>
      <c r="B1735" s="64" t="s">
        <v>55</v>
      </c>
      <c r="C1735" s="75">
        <v>39.176099999999998</v>
      </c>
      <c r="D1735" s="83"/>
      <c r="E1735" s="74">
        <v>99.031429999999986</v>
      </c>
      <c r="F1735" s="74">
        <v>79.551119999999997</v>
      </c>
      <c r="G1735" s="71"/>
      <c r="H1735" s="74">
        <v>58.656410000000001</v>
      </c>
      <c r="I1735" s="70"/>
      <c r="J1735" s="84">
        <v>0</v>
      </c>
      <c r="K1735" s="214"/>
      <c r="L1735" s="214"/>
      <c r="M1735" s="190"/>
      <c r="N1735" s="190"/>
      <c r="O1735" s="190"/>
      <c r="P1735" s="190"/>
    </row>
    <row r="1736" spans="1:16" ht="15" customHeight="1" x14ac:dyDescent="0.25">
      <c r="A1736" s="72" t="s">
        <v>3810</v>
      </c>
      <c r="B1736" s="64" t="s">
        <v>55</v>
      </c>
      <c r="C1736" s="127"/>
      <c r="D1736" s="128"/>
      <c r="E1736" s="74">
        <v>491.37421999999998</v>
      </c>
      <c r="F1736" s="74">
        <v>306.33911999999998</v>
      </c>
      <c r="G1736" s="129"/>
      <c r="H1736" s="74">
        <v>185.0351</v>
      </c>
      <c r="I1736" s="132"/>
      <c r="J1736" s="84">
        <v>0</v>
      </c>
      <c r="K1736" s="214"/>
      <c r="L1736" s="214"/>
      <c r="M1736" s="125"/>
      <c r="N1736" s="190"/>
      <c r="O1736" s="190"/>
      <c r="P1736" s="190"/>
    </row>
    <row r="1737" spans="1:16" ht="15" customHeight="1" x14ac:dyDescent="0.25">
      <c r="A1737" s="72" t="s">
        <v>3491</v>
      </c>
      <c r="B1737" s="64" t="s">
        <v>55</v>
      </c>
      <c r="C1737" s="75">
        <v>262.42719</v>
      </c>
      <c r="D1737" s="83"/>
      <c r="E1737" s="74">
        <v>642.92342000000008</v>
      </c>
      <c r="F1737" s="74">
        <v>524.04683</v>
      </c>
      <c r="G1737" s="71"/>
      <c r="H1737" s="74">
        <v>384.77447999999998</v>
      </c>
      <c r="I1737" s="70"/>
      <c r="J1737" s="84">
        <v>0</v>
      </c>
      <c r="K1737" s="214"/>
      <c r="L1737" s="214"/>
      <c r="M1737" s="190"/>
      <c r="N1737" s="190"/>
      <c r="O1737" s="190"/>
      <c r="P1737" s="190"/>
    </row>
    <row r="1738" spans="1:16" ht="15" customHeight="1" x14ac:dyDescent="0.25">
      <c r="A1738" s="72" t="s">
        <v>1436</v>
      </c>
      <c r="B1738" s="64" t="s">
        <v>55</v>
      </c>
      <c r="C1738" s="75">
        <v>20.38279</v>
      </c>
      <c r="D1738" s="83"/>
      <c r="E1738" s="74">
        <v>64.367910000000009</v>
      </c>
      <c r="F1738" s="74">
        <v>78.326509999999999</v>
      </c>
      <c r="G1738" s="71"/>
      <c r="H1738" s="74">
        <v>6.4241899999999994</v>
      </c>
      <c r="I1738" s="70"/>
      <c r="J1738" s="84">
        <v>0</v>
      </c>
      <c r="K1738" s="214"/>
      <c r="L1738" s="214"/>
      <c r="M1738" s="190"/>
      <c r="N1738" s="190"/>
      <c r="O1738" s="190"/>
      <c r="P1738" s="190"/>
    </row>
    <row r="1739" spans="1:16" ht="15" customHeight="1" x14ac:dyDescent="0.25">
      <c r="A1739" s="72" t="s">
        <v>1437</v>
      </c>
      <c r="B1739" s="64" t="s">
        <v>55</v>
      </c>
      <c r="C1739" s="75">
        <v>26.453849999999999</v>
      </c>
      <c r="D1739" s="83"/>
      <c r="E1739" s="74">
        <v>64.790419999999997</v>
      </c>
      <c r="F1739" s="74">
        <v>58.584769999999999</v>
      </c>
      <c r="G1739" s="71"/>
      <c r="H1739" s="74">
        <v>32.659500000000001</v>
      </c>
      <c r="I1739" s="70"/>
      <c r="J1739" s="84">
        <v>0</v>
      </c>
      <c r="K1739" s="214"/>
      <c r="L1739" s="214"/>
      <c r="M1739" s="190"/>
      <c r="N1739" s="190"/>
      <c r="O1739" s="190"/>
      <c r="P1739" s="190"/>
    </row>
    <row r="1740" spans="1:16" ht="15" customHeight="1" x14ac:dyDescent="0.25">
      <c r="A1740" s="72" t="s">
        <v>1438</v>
      </c>
      <c r="B1740" s="64" t="s">
        <v>55</v>
      </c>
      <c r="C1740" s="75">
        <v>27.063179999999999</v>
      </c>
      <c r="D1740" s="83"/>
      <c r="E1740" s="74">
        <v>65.508899999999997</v>
      </c>
      <c r="F1740" s="74">
        <v>49.96237</v>
      </c>
      <c r="G1740" s="71"/>
      <c r="H1740" s="74">
        <v>42.60971</v>
      </c>
      <c r="I1740" s="70"/>
      <c r="J1740" s="84">
        <v>0</v>
      </c>
      <c r="K1740" s="214"/>
      <c r="L1740" s="214"/>
      <c r="M1740" s="190"/>
      <c r="N1740" s="205"/>
      <c r="O1740" s="190"/>
      <c r="P1740" s="190"/>
    </row>
    <row r="1741" spans="1:16" ht="15" customHeight="1" x14ac:dyDescent="0.25">
      <c r="A1741" s="72" t="s">
        <v>1439</v>
      </c>
      <c r="B1741" s="64" t="s">
        <v>55</v>
      </c>
      <c r="C1741" s="75">
        <v>75.676199999999994</v>
      </c>
      <c r="D1741" s="83"/>
      <c r="E1741" s="74">
        <v>68.758390000000006</v>
      </c>
      <c r="F1741" s="74">
        <v>39.972589999999997</v>
      </c>
      <c r="G1741" s="71"/>
      <c r="H1741" s="74">
        <v>104.462</v>
      </c>
      <c r="I1741" s="70"/>
      <c r="J1741" s="84">
        <v>0</v>
      </c>
      <c r="K1741" s="214"/>
      <c r="L1741" s="214"/>
      <c r="M1741" s="190"/>
      <c r="N1741" s="190"/>
      <c r="O1741" s="190"/>
      <c r="P1741" s="190"/>
    </row>
    <row r="1742" spans="1:16" ht="15" customHeight="1" x14ac:dyDescent="0.25">
      <c r="A1742" s="72" t="s">
        <v>1440</v>
      </c>
      <c r="B1742" s="64" t="s">
        <v>55</v>
      </c>
      <c r="C1742" s="75">
        <v>26.3278</v>
      </c>
      <c r="D1742" s="83"/>
      <c r="E1742" s="74">
        <v>66.519779999999997</v>
      </c>
      <c r="F1742" s="74">
        <v>60.33175</v>
      </c>
      <c r="G1742" s="71"/>
      <c r="H1742" s="74">
        <v>35.345829999999999</v>
      </c>
      <c r="I1742" s="70"/>
      <c r="J1742" s="84">
        <v>0</v>
      </c>
      <c r="K1742" s="214"/>
      <c r="L1742" s="214"/>
      <c r="M1742" s="190"/>
      <c r="N1742" s="190"/>
      <c r="O1742" s="190"/>
      <c r="P1742" s="190"/>
    </row>
    <row r="1743" spans="1:16" ht="15" customHeight="1" x14ac:dyDescent="0.25">
      <c r="A1743" s="72" t="s">
        <v>1441</v>
      </c>
      <c r="B1743" s="64" t="s">
        <v>55</v>
      </c>
      <c r="C1743" s="75">
        <v>69.960499999999996</v>
      </c>
      <c r="D1743" s="83"/>
      <c r="E1743" s="74">
        <v>69.459559999999996</v>
      </c>
      <c r="F1743" s="74">
        <v>46.256190000000004</v>
      </c>
      <c r="G1743" s="71"/>
      <c r="H1743" s="74">
        <v>72.257170000000002</v>
      </c>
      <c r="I1743" s="70"/>
      <c r="J1743" s="84">
        <v>0</v>
      </c>
      <c r="K1743" s="214"/>
      <c r="L1743" s="214"/>
      <c r="M1743" s="190"/>
      <c r="N1743" s="190"/>
      <c r="O1743" s="190"/>
      <c r="P1743" s="190"/>
    </row>
    <row r="1744" spans="1:16" ht="15" customHeight="1" x14ac:dyDescent="0.25">
      <c r="A1744" s="72" t="s">
        <v>1442</v>
      </c>
      <c r="B1744" s="64" t="s">
        <v>55</v>
      </c>
      <c r="C1744" s="75">
        <v>92.656130000000005</v>
      </c>
      <c r="D1744" s="83"/>
      <c r="E1744" s="74">
        <v>77.217710000000011</v>
      </c>
      <c r="F1744" s="74">
        <v>48.857150000000004</v>
      </c>
      <c r="G1744" s="71"/>
      <c r="H1744" s="74">
        <v>121.06953999999999</v>
      </c>
      <c r="I1744" s="70"/>
      <c r="J1744" s="84">
        <v>0</v>
      </c>
      <c r="K1744" s="214"/>
      <c r="L1744" s="214"/>
      <c r="M1744" s="190"/>
      <c r="N1744" s="190"/>
      <c r="O1744" s="190"/>
      <c r="P1744" s="190"/>
    </row>
    <row r="1745" spans="1:16" ht="15" customHeight="1" x14ac:dyDescent="0.25">
      <c r="A1745" s="72" t="s">
        <v>1443</v>
      </c>
      <c r="B1745" s="64" t="s">
        <v>55</v>
      </c>
      <c r="C1745" s="75">
        <v>94.023649999999989</v>
      </c>
      <c r="D1745" s="83"/>
      <c r="E1745" s="74">
        <v>72.531399999999991</v>
      </c>
      <c r="F1745" s="74">
        <v>76.874820000000014</v>
      </c>
      <c r="G1745" s="71"/>
      <c r="H1745" s="74">
        <v>89.680229999999995</v>
      </c>
      <c r="I1745" s="70"/>
      <c r="J1745" s="84">
        <v>0</v>
      </c>
      <c r="K1745" s="214"/>
      <c r="L1745" s="214"/>
      <c r="M1745" s="190"/>
      <c r="N1745" s="205"/>
      <c r="O1745" s="190"/>
      <c r="P1745" s="190"/>
    </row>
    <row r="1746" spans="1:16" ht="15" customHeight="1" x14ac:dyDescent="0.25">
      <c r="A1746" s="72" t="s">
        <v>1444</v>
      </c>
      <c r="B1746" s="64" t="s">
        <v>55</v>
      </c>
      <c r="C1746" s="75">
        <v>33.869050000000001</v>
      </c>
      <c r="D1746" s="83"/>
      <c r="E1746" s="74">
        <v>62.732120000000002</v>
      </c>
      <c r="F1746" s="74">
        <v>97.93338</v>
      </c>
      <c r="G1746" s="71"/>
      <c r="H1746" s="74">
        <v>21.687889999999999</v>
      </c>
      <c r="I1746" s="70"/>
      <c r="J1746" s="84">
        <v>0</v>
      </c>
      <c r="K1746" s="214"/>
      <c r="L1746" s="214"/>
      <c r="M1746" s="190"/>
      <c r="N1746" s="190"/>
      <c r="O1746" s="190"/>
      <c r="P1746" s="190"/>
    </row>
    <row r="1747" spans="1:16" ht="15" customHeight="1" x14ac:dyDescent="0.25">
      <c r="A1747" s="72" t="s">
        <v>1445</v>
      </c>
      <c r="B1747" s="64" t="s">
        <v>55</v>
      </c>
      <c r="C1747" s="75">
        <v>52.48507</v>
      </c>
      <c r="D1747" s="83"/>
      <c r="E1747" s="74">
        <v>68.555149999999998</v>
      </c>
      <c r="F1747" s="74">
        <v>37.372219999999999</v>
      </c>
      <c r="G1747" s="71"/>
      <c r="H1747" s="74">
        <v>83.668000000000006</v>
      </c>
      <c r="I1747" s="70"/>
      <c r="J1747" s="84">
        <v>0</v>
      </c>
      <c r="K1747" s="214"/>
      <c r="L1747" s="214"/>
      <c r="M1747" s="190"/>
      <c r="N1747" s="190"/>
      <c r="O1747" s="190"/>
      <c r="P1747" s="190"/>
    </row>
    <row r="1748" spans="1:16" ht="15" customHeight="1" x14ac:dyDescent="0.25">
      <c r="A1748" s="72" t="s">
        <v>1446</v>
      </c>
      <c r="B1748" s="64" t="s">
        <v>55</v>
      </c>
      <c r="C1748" s="75">
        <v>37.027029999999996</v>
      </c>
      <c r="D1748" s="83"/>
      <c r="E1748" s="74">
        <v>70.850539999999995</v>
      </c>
      <c r="F1748" s="74">
        <v>74.270080000000007</v>
      </c>
      <c r="G1748" s="71"/>
      <c r="H1748" s="74">
        <v>33.607489999999999</v>
      </c>
      <c r="I1748" s="70"/>
      <c r="J1748" s="84">
        <v>0</v>
      </c>
      <c r="K1748" s="214"/>
      <c r="L1748" s="214"/>
      <c r="M1748" s="190"/>
      <c r="N1748" s="190"/>
      <c r="O1748" s="190"/>
      <c r="P1748" s="190"/>
    </row>
    <row r="1749" spans="1:16" ht="15" customHeight="1" x14ac:dyDescent="0.25">
      <c r="A1749" s="72" t="s">
        <v>1447</v>
      </c>
      <c r="B1749" s="64" t="s">
        <v>55</v>
      </c>
      <c r="C1749" s="75">
        <v>41.177150000000005</v>
      </c>
      <c r="D1749" s="83"/>
      <c r="E1749" s="74">
        <v>69.982020000000006</v>
      </c>
      <c r="F1749" s="74">
        <v>53.447400000000002</v>
      </c>
      <c r="G1749" s="71"/>
      <c r="H1749" s="74">
        <v>57.186059999999998</v>
      </c>
      <c r="I1749" s="70"/>
      <c r="J1749" s="84">
        <v>0</v>
      </c>
      <c r="K1749" s="214"/>
      <c r="L1749" s="214"/>
      <c r="M1749" s="190"/>
      <c r="N1749" s="190"/>
      <c r="O1749" s="190"/>
      <c r="P1749" s="190"/>
    </row>
    <row r="1750" spans="1:16" ht="15" customHeight="1" x14ac:dyDescent="0.25">
      <c r="A1750" s="72" t="s">
        <v>1448</v>
      </c>
      <c r="B1750" s="64" t="s">
        <v>55</v>
      </c>
      <c r="C1750" s="75">
        <v>43.733739999999997</v>
      </c>
      <c r="D1750" s="83"/>
      <c r="E1750" s="74">
        <v>71.215850000000003</v>
      </c>
      <c r="F1750" s="74">
        <v>90.508300000000006</v>
      </c>
      <c r="G1750" s="71"/>
      <c r="H1750" s="74">
        <v>24.441290000000002</v>
      </c>
      <c r="I1750" s="70"/>
      <c r="J1750" s="84">
        <v>0</v>
      </c>
      <c r="K1750" s="214"/>
      <c r="L1750" s="214"/>
      <c r="M1750" s="190"/>
      <c r="N1750" s="190"/>
      <c r="O1750" s="190"/>
      <c r="P1750" s="190"/>
    </row>
    <row r="1751" spans="1:16" ht="15" customHeight="1" x14ac:dyDescent="0.25">
      <c r="A1751" s="72" t="s">
        <v>1449</v>
      </c>
      <c r="B1751" s="64" t="s">
        <v>55</v>
      </c>
      <c r="C1751" s="75">
        <v>28.085599999999999</v>
      </c>
      <c r="D1751" s="83"/>
      <c r="E1751" s="74">
        <v>68.257159999999999</v>
      </c>
      <c r="F1751" s="74">
        <v>63.528289999999998</v>
      </c>
      <c r="G1751" s="71"/>
      <c r="H1751" s="74">
        <v>32.81447</v>
      </c>
      <c r="I1751" s="70"/>
      <c r="J1751" s="84">
        <v>0</v>
      </c>
      <c r="K1751" s="214"/>
      <c r="L1751" s="214"/>
      <c r="M1751" s="190"/>
      <c r="N1751" s="190"/>
      <c r="O1751" s="190"/>
      <c r="P1751" s="190"/>
    </row>
    <row r="1752" spans="1:16" ht="15" customHeight="1" x14ac:dyDescent="0.25">
      <c r="A1752" s="72" t="s">
        <v>1450</v>
      </c>
      <c r="B1752" s="64" t="s">
        <v>55</v>
      </c>
      <c r="C1752" s="75">
        <v>14.88735</v>
      </c>
      <c r="D1752" s="83"/>
      <c r="E1752" s="74">
        <v>70.247439999999997</v>
      </c>
      <c r="F1752" s="74">
        <v>67.939369999999997</v>
      </c>
      <c r="G1752" s="71"/>
      <c r="H1752" s="74">
        <v>17.195419999999999</v>
      </c>
      <c r="I1752" s="70"/>
      <c r="J1752" s="84">
        <v>0</v>
      </c>
      <c r="K1752" s="214"/>
      <c r="L1752" s="214"/>
      <c r="M1752" s="190"/>
      <c r="N1752" s="190"/>
      <c r="O1752" s="190"/>
      <c r="P1752" s="190"/>
    </row>
    <row r="1753" spans="1:16" ht="15" customHeight="1" x14ac:dyDescent="0.25">
      <c r="A1753" s="72" t="s">
        <v>1451</v>
      </c>
      <c r="B1753" s="64" t="s">
        <v>55</v>
      </c>
      <c r="C1753" s="75">
        <v>125.31135</v>
      </c>
      <c r="D1753" s="83"/>
      <c r="E1753" s="74">
        <v>270.48323999999997</v>
      </c>
      <c r="F1753" s="74">
        <v>231.50788</v>
      </c>
      <c r="G1753" s="71"/>
      <c r="H1753" s="74">
        <v>164.28671</v>
      </c>
      <c r="I1753" s="70"/>
      <c r="J1753" s="84">
        <v>0</v>
      </c>
      <c r="K1753" s="214"/>
      <c r="L1753" s="214"/>
      <c r="M1753" s="190"/>
      <c r="N1753" s="190"/>
      <c r="O1753" s="190"/>
      <c r="P1753" s="190"/>
    </row>
    <row r="1754" spans="1:16" ht="15" customHeight="1" x14ac:dyDescent="0.25">
      <c r="A1754" s="72" t="s">
        <v>1452</v>
      </c>
      <c r="B1754" s="64" t="s">
        <v>55</v>
      </c>
      <c r="C1754" s="75">
        <v>111.4071</v>
      </c>
      <c r="D1754" s="83"/>
      <c r="E1754" s="74">
        <v>547.01481000000001</v>
      </c>
      <c r="F1754" s="74">
        <v>488.33436</v>
      </c>
      <c r="G1754" s="71"/>
      <c r="H1754" s="74">
        <v>170.08754999999999</v>
      </c>
      <c r="I1754" s="70"/>
      <c r="J1754" s="84">
        <v>0</v>
      </c>
      <c r="K1754" s="214"/>
      <c r="L1754" s="214"/>
      <c r="M1754" s="190"/>
      <c r="N1754" s="190"/>
      <c r="O1754" s="190"/>
      <c r="P1754" s="190"/>
    </row>
    <row r="1755" spans="1:16" ht="15" customHeight="1" x14ac:dyDescent="0.25">
      <c r="A1755" s="72" t="s">
        <v>1453</v>
      </c>
      <c r="B1755" s="64" t="s">
        <v>55</v>
      </c>
      <c r="C1755" s="75">
        <v>275.61836999999997</v>
      </c>
      <c r="D1755" s="83"/>
      <c r="E1755" s="74">
        <v>471.34265999999997</v>
      </c>
      <c r="F1755" s="74">
        <v>381.95359999999999</v>
      </c>
      <c r="G1755" s="71"/>
      <c r="H1755" s="74">
        <v>367.21512999999999</v>
      </c>
      <c r="I1755" s="70"/>
      <c r="J1755" s="84">
        <v>0</v>
      </c>
      <c r="K1755" s="214"/>
      <c r="L1755" s="214"/>
      <c r="M1755" s="190"/>
      <c r="N1755" s="190"/>
      <c r="O1755" s="190"/>
      <c r="P1755" s="190"/>
    </row>
    <row r="1756" spans="1:16" ht="15" customHeight="1" x14ac:dyDescent="0.25">
      <c r="A1756" s="72" t="s">
        <v>1454</v>
      </c>
      <c r="B1756" s="64" t="s">
        <v>55</v>
      </c>
      <c r="C1756" s="75">
        <v>370.76949000000002</v>
      </c>
      <c r="D1756" s="83"/>
      <c r="E1756" s="74">
        <v>299.99775</v>
      </c>
      <c r="F1756" s="74">
        <v>154.15188000000001</v>
      </c>
      <c r="G1756" s="71"/>
      <c r="H1756" s="74">
        <v>523.38015999999993</v>
      </c>
      <c r="I1756" s="70"/>
      <c r="J1756" s="84">
        <v>0</v>
      </c>
      <c r="K1756" s="214"/>
      <c r="L1756" s="214"/>
      <c r="M1756" s="190"/>
      <c r="N1756" s="190"/>
      <c r="O1756" s="190"/>
      <c r="P1756" s="190"/>
    </row>
    <row r="1757" spans="1:16" ht="15" customHeight="1" x14ac:dyDescent="0.25">
      <c r="A1757" s="72" t="s">
        <v>1455</v>
      </c>
      <c r="B1757" s="64" t="s">
        <v>55</v>
      </c>
      <c r="C1757" s="75">
        <v>460.18405000000001</v>
      </c>
      <c r="D1757" s="83"/>
      <c r="E1757" s="74">
        <v>777.86820999999998</v>
      </c>
      <c r="F1757" s="74">
        <v>704.33858999999995</v>
      </c>
      <c r="G1757" s="71"/>
      <c r="H1757" s="74">
        <v>533.71367000000009</v>
      </c>
      <c r="I1757" s="70"/>
      <c r="J1757" s="84">
        <v>0</v>
      </c>
      <c r="K1757" s="214"/>
      <c r="L1757" s="214"/>
      <c r="M1757" s="190"/>
      <c r="N1757" s="190"/>
      <c r="O1757" s="190"/>
      <c r="P1757" s="190"/>
    </row>
    <row r="1758" spans="1:16" ht="15" customHeight="1" x14ac:dyDescent="0.25">
      <c r="A1758" s="72" t="s">
        <v>1457</v>
      </c>
      <c r="B1758" s="64" t="s">
        <v>55</v>
      </c>
      <c r="C1758" s="75">
        <v>73.35296000000001</v>
      </c>
      <c r="D1758" s="83"/>
      <c r="E1758" s="74">
        <v>115.83434</v>
      </c>
      <c r="F1758" s="74">
        <v>106.60057</v>
      </c>
      <c r="G1758" s="71"/>
      <c r="H1758" s="74">
        <v>82.586730000000003</v>
      </c>
      <c r="I1758" s="70"/>
      <c r="J1758" s="84">
        <v>0</v>
      </c>
      <c r="K1758" s="214"/>
      <c r="L1758" s="214"/>
      <c r="M1758" s="190"/>
      <c r="N1758" s="190"/>
      <c r="O1758" s="190"/>
      <c r="P1758" s="190"/>
    </row>
    <row r="1759" spans="1:16" ht="15" customHeight="1" x14ac:dyDescent="0.25">
      <c r="A1759" s="72" t="s">
        <v>1458</v>
      </c>
      <c r="B1759" s="64" t="s">
        <v>55</v>
      </c>
      <c r="C1759" s="75">
        <v>118.90094999999999</v>
      </c>
      <c r="D1759" s="83"/>
      <c r="E1759" s="74">
        <v>119.83314</v>
      </c>
      <c r="F1759" s="74">
        <v>86.796899999999994</v>
      </c>
      <c r="G1759" s="71"/>
      <c r="H1759" s="74">
        <v>152.03269</v>
      </c>
      <c r="I1759" s="70"/>
      <c r="J1759" s="84">
        <v>0</v>
      </c>
      <c r="K1759" s="214"/>
      <c r="L1759" s="214"/>
      <c r="M1759" s="190"/>
      <c r="N1759" s="190"/>
      <c r="O1759" s="190"/>
      <c r="P1759" s="190"/>
    </row>
    <row r="1760" spans="1:16" ht="15" customHeight="1" x14ac:dyDescent="0.25">
      <c r="A1760" s="72" t="s">
        <v>1459</v>
      </c>
      <c r="B1760" s="64" t="s">
        <v>55</v>
      </c>
      <c r="C1760" s="75">
        <v>151.82292000000001</v>
      </c>
      <c r="D1760" s="83"/>
      <c r="E1760" s="74">
        <v>227.94420000000002</v>
      </c>
      <c r="F1760" s="74">
        <v>188.40164000000001</v>
      </c>
      <c r="G1760" s="71"/>
      <c r="H1760" s="74">
        <v>191.85218</v>
      </c>
      <c r="I1760" s="70"/>
      <c r="J1760" s="84">
        <v>0</v>
      </c>
      <c r="K1760" s="214"/>
      <c r="L1760" s="214"/>
      <c r="M1760" s="190"/>
      <c r="N1760" s="205"/>
      <c r="O1760" s="190"/>
      <c r="P1760" s="190"/>
    </row>
    <row r="1761" spans="1:16" ht="15" customHeight="1" x14ac:dyDescent="0.25">
      <c r="A1761" s="72" t="s">
        <v>1460</v>
      </c>
      <c r="B1761" s="64" t="s">
        <v>55</v>
      </c>
      <c r="C1761" s="75">
        <v>123.90344999999999</v>
      </c>
      <c r="D1761" s="83"/>
      <c r="E1761" s="74">
        <v>222.92723000000001</v>
      </c>
      <c r="F1761" s="74">
        <v>195.25067999999999</v>
      </c>
      <c r="G1761" s="71"/>
      <c r="H1761" s="74">
        <v>161.46559999999999</v>
      </c>
      <c r="I1761" s="70"/>
      <c r="J1761" s="84">
        <v>0</v>
      </c>
      <c r="K1761" s="214"/>
      <c r="L1761" s="214"/>
      <c r="M1761" s="190"/>
      <c r="N1761" s="190"/>
      <c r="O1761" s="190"/>
      <c r="P1761" s="190"/>
    </row>
    <row r="1762" spans="1:16" ht="15" customHeight="1" x14ac:dyDescent="0.25">
      <c r="A1762" s="72" t="s">
        <v>1461</v>
      </c>
      <c r="B1762" s="64" t="s">
        <v>55</v>
      </c>
      <c r="C1762" s="75">
        <v>329.50344999999999</v>
      </c>
      <c r="D1762" s="83"/>
      <c r="E1762" s="74">
        <v>117.16973</v>
      </c>
      <c r="F1762" s="74">
        <v>60.844769999999997</v>
      </c>
      <c r="G1762" s="71"/>
      <c r="H1762" s="74">
        <v>385.82840999999996</v>
      </c>
      <c r="I1762" s="70"/>
      <c r="J1762" s="84">
        <v>0</v>
      </c>
      <c r="K1762" s="214"/>
      <c r="L1762" s="214"/>
      <c r="M1762" s="190"/>
      <c r="N1762" s="190"/>
      <c r="O1762" s="190"/>
      <c r="P1762" s="190"/>
    </row>
    <row r="1763" spans="1:16" ht="15" customHeight="1" x14ac:dyDescent="0.25">
      <c r="A1763" s="72" t="s">
        <v>1462</v>
      </c>
      <c r="B1763" s="64" t="s">
        <v>55</v>
      </c>
      <c r="C1763" s="75">
        <v>97.392130000000009</v>
      </c>
      <c r="D1763" s="83"/>
      <c r="E1763" s="74">
        <v>173.39657</v>
      </c>
      <c r="F1763" s="74">
        <v>150.80995999999999</v>
      </c>
      <c r="G1763" s="71"/>
      <c r="H1763" s="74">
        <v>119.97874</v>
      </c>
      <c r="I1763" s="70"/>
      <c r="J1763" s="84">
        <v>0</v>
      </c>
      <c r="K1763" s="214"/>
      <c r="L1763" s="214"/>
      <c r="M1763" s="190"/>
      <c r="N1763" s="190"/>
      <c r="O1763" s="190"/>
      <c r="P1763" s="190"/>
    </row>
    <row r="1764" spans="1:16" ht="15" customHeight="1" x14ac:dyDescent="0.25">
      <c r="A1764" s="72" t="s">
        <v>1463</v>
      </c>
      <c r="B1764" s="64" t="s">
        <v>55</v>
      </c>
      <c r="C1764" s="75">
        <v>9.1699000000000002</v>
      </c>
      <c r="D1764" s="83"/>
      <c r="E1764" s="74">
        <v>28.99353</v>
      </c>
      <c r="F1764" s="74">
        <v>22.378349999999998</v>
      </c>
      <c r="G1764" s="71"/>
      <c r="H1764" s="74">
        <v>15.785080000000001</v>
      </c>
      <c r="I1764" s="70"/>
      <c r="J1764" s="84">
        <v>0</v>
      </c>
      <c r="K1764" s="214"/>
      <c r="L1764" s="214"/>
      <c r="M1764" s="190"/>
      <c r="N1764" s="190"/>
      <c r="O1764" s="190"/>
      <c r="P1764" s="190"/>
    </row>
    <row r="1765" spans="1:16" ht="15" customHeight="1" x14ac:dyDescent="0.25">
      <c r="A1765" s="72" t="s">
        <v>494</v>
      </c>
      <c r="B1765" s="64" t="s">
        <v>55</v>
      </c>
      <c r="C1765" s="75">
        <v>824.78316000000007</v>
      </c>
      <c r="D1765" s="83"/>
      <c r="E1765" s="74">
        <v>1340.0885700000001</v>
      </c>
      <c r="F1765" s="74">
        <v>1097.81666</v>
      </c>
      <c r="G1765" s="71"/>
      <c r="H1765" s="74">
        <v>1068.8809199999998</v>
      </c>
      <c r="I1765" s="70"/>
      <c r="J1765" s="84">
        <v>0</v>
      </c>
      <c r="K1765" s="214"/>
      <c r="L1765" s="214"/>
      <c r="M1765" s="190"/>
      <c r="N1765" s="190"/>
      <c r="O1765" s="190"/>
      <c r="P1765" s="190"/>
    </row>
    <row r="1766" spans="1:16" ht="15" customHeight="1" x14ac:dyDescent="0.25">
      <c r="A1766" s="72" t="s">
        <v>3492</v>
      </c>
      <c r="B1766" s="64" t="s">
        <v>55</v>
      </c>
      <c r="C1766" s="75">
        <v>392.60269</v>
      </c>
      <c r="D1766" s="83"/>
      <c r="E1766" s="74">
        <v>368.41561999999999</v>
      </c>
      <c r="F1766" s="74">
        <v>280.69276000000002</v>
      </c>
      <c r="G1766" s="71"/>
      <c r="H1766" s="74">
        <v>480.37925000000001</v>
      </c>
      <c r="I1766" s="70"/>
      <c r="J1766" s="84">
        <v>0</v>
      </c>
      <c r="K1766" s="214"/>
      <c r="L1766" s="214"/>
      <c r="M1766" s="190"/>
      <c r="N1766" s="190"/>
      <c r="O1766" s="190"/>
      <c r="P1766" s="190"/>
    </row>
    <row r="1767" spans="1:16" ht="15" customHeight="1" x14ac:dyDescent="0.25">
      <c r="A1767" s="72" t="s">
        <v>3493</v>
      </c>
      <c r="B1767" s="64" t="s">
        <v>55</v>
      </c>
      <c r="C1767" s="75">
        <v>137.42796999999999</v>
      </c>
      <c r="D1767" s="83"/>
      <c r="E1767" s="74">
        <v>186.95579999999998</v>
      </c>
      <c r="F1767" s="74">
        <v>167.02557000000002</v>
      </c>
      <c r="G1767" s="71"/>
      <c r="H1767" s="74">
        <v>157.35820000000001</v>
      </c>
      <c r="I1767" s="70"/>
      <c r="J1767" s="84">
        <v>0</v>
      </c>
      <c r="K1767" s="214"/>
      <c r="L1767" s="214"/>
      <c r="M1767" s="190"/>
      <c r="N1767" s="205"/>
      <c r="O1767" s="190"/>
      <c r="P1767" s="190"/>
    </row>
    <row r="1768" spans="1:16" ht="15" customHeight="1" x14ac:dyDescent="0.25">
      <c r="A1768" s="72" t="s">
        <v>1465</v>
      </c>
      <c r="B1768" s="64" t="s">
        <v>55</v>
      </c>
      <c r="C1768" s="75">
        <v>145.3526</v>
      </c>
      <c r="D1768" s="83"/>
      <c r="E1768" s="74">
        <v>197.52072000000001</v>
      </c>
      <c r="F1768" s="74">
        <v>133.76629</v>
      </c>
      <c r="G1768" s="71"/>
      <c r="H1768" s="74">
        <v>209.10703000000001</v>
      </c>
      <c r="I1768" s="70"/>
      <c r="J1768" s="84">
        <v>0</v>
      </c>
      <c r="K1768" s="214"/>
      <c r="L1768" s="214"/>
      <c r="M1768" s="190"/>
      <c r="N1768" s="190"/>
      <c r="O1768" s="190"/>
      <c r="P1768" s="190"/>
    </row>
    <row r="1769" spans="1:16" ht="15" customHeight="1" x14ac:dyDescent="0.25">
      <c r="A1769" s="72" t="s">
        <v>3494</v>
      </c>
      <c r="B1769" s="126" t="s">
        <v>55</v>
      </c>
      <c r="C1769" s="75">
        <v>252.33248999999998</v>
      </c>
      <c r="D1769" s="83"/>
      <c r="E1769" s="74">
        <v>207.672</v>
      </c>
      <c r="F1769" s="74">
        <v>139.73445999999998</v>
      </c>
      <c r="G1769" s="71"/>
      <c r="H1769" s="74">
        <v>320.27003000000002</v>
      </c>
      <c r="I1769" s="70"/>
      <c r="J1769" s="84">
        <v>0</v>
      </c>
      <c r="K1769" s="214"/>
      <c r="L1769" s="214"/>
      <c r="M1769" s="190"/>
      <c r="N1769" s="124"/>
      <c r="O1769" s="190"/>
      <c r="P1769" s="190"/>
    </row>
    <row r="1770" spans="1:16" ht="15" customHeight="1" x14ac:dyDescent="0.25">
      <c r="A1770" s="137" t="s">
        <v>3771</v>
      </c>
      <c r="B1770" s="126" t="s">
        <v>55</v>
      </c>
      <c r="C1770" s="127"/>
      <c r="D1770" s="128"/>
      <c r="E1770" s="74">
        <v>419.21641999999997</v>
      </c>
      <c r="F1770" s="74">
        <v>103.18657</v>
      </c>
      <c r="G1770" s="129"/>
      <c r="H1770" s="74">
        <v>321.29784999999998</v>
      </c>
      <c r="I1770" s="70"/>
      <c r="J1770" s="84">
        <v>0</v>
      </c>
      <c r="K1770" s="214"/>
      <c r="L1770" s="214"/>
      <c r="M1770" s="125"/>
      <c r="N1770" s="190"/>
      <c r="O1770" s="190"/>
      <c r="P1770" s="190"/>
    </row>
    <row r="1771" spans="1:16" ht="15" customHeight="1" x14ac:dyDescent="0.25">
      <c r="A1771" s="137" t="s">
        <v>3772</v>
      </c>
      <c r="B1771" s="126" t="s">
        <v>55</v>
      </c>
      <c r="C1771" s="127"/>
      <c r="D1771" s="128"/>
      <c r="E1771" s="74">
        <v>344.04969</v>
      </c>
      <c r="F1771" s="74">
        <v>68.888390000000001</v>
      </c>
      <c r="G1771" s="129"/>
      <c r="H1771" s="74">
        <v>275.16129999999998</v>
      </c>
      <c r="I1771" s="70"/>
      <c r="J1771" s="84">
        <v>0</v>
      </c>
      <c r="K1771" s="214"/>
      <c r="L1771" s="214"/>
      <c r="M1771" s="125"/>
      <c r="N1771" s="190"/>
      <c r="O1771" s="190"/>
      <c r="P1771" s="190"/>
    </row>
    <row r="1772" spans="1:16" ht="15" customHeight="1" x14ac:dyDescent="0.25">
      <c r="A1772" s="137" t="s">
        <v>3773</v>
      </c>
      <c r="B1772" s="126" t="s">
        <v>55</v>
      </c>
      <c r="C1772" s="127"/>
      <c r="D1772" s="128"/>
      <c r="E1772" s="74">
        <v>541.17945999999995</v>
      </c>
      <c r="F1772" s="74">
        <v>155.31470000000002</v>
      </c>
      <c r="G1772" s="129"/>
      <c r="H1772" s="74">
        <v>385.86475999999999</v>
      </c>
      <c r="I1772" s="70"/>
      <c r="J1772" s="84">
        <v>0</v>
      </c>
      <c r="K1772" s="214"/>
      <c r="L1772" s="214"/>
      <c r="M1772" s="125"/>
      <c r="N1772" s="190"/>
      <c r="O1772" s="190"/>
      <c r="P1772" s="190"/>
    </row>
    <row r="1773" spans="1:16" ht="15" customHeight="1" x14ac:dyDescent="0.25">
      <c r="A1773" s="131" t="s">
        <v>1466</v>
      </c>
      <c r="B1773" s="126" t="s">
        <v>55</v>
      </c>
      <c r="C1773" s="75">
        <v>21.979749999999999</v>
      </c>
      <c r="D1773" s="83"/>
      <c r="E1773" s="74">
        <v>39.178199999999997</v>
      </c>
      <c r="F1773" s="74">
        <v>48.477129999999995</v>
      </c>
      <c r="G1773" s="71"/>
      <c r="H1773" s="74">
        <v>12.680819999999999</v>
      </c>
      <c r="I1773" s="70"/>
      <c r="J1773" s="84">
        <v>0</v>
      </c>
      <c r="K1773" s="214"/>
      <c r="L1773" s="214"/>
      <c r="M1773" s="190"/>
      <c r="N1773" s="205"/>
      <c r="O1773" s="190"/>
      <c r="P1773" s="190"/>
    </row>
    <row r="1774" spans="1:16" ht="15" customHeight="1" x14ac:dyDescent="0.25">
      <c r="A1774" s="72" t="s">
        <v>1467</v>
      </c>
      <c r="B1774" s="64" t="s">
        <v>55</v>
      </c>
      <c r="C1774" s="75">
        <v>151.61407</v>
      </c>
      <c r="D1774" s="83"/>
      <c r="E1774" s="74">
        <v>93.8947</v>
      </c>
      <c r="F1774" s="74">
        <v>49.582080000000005</v>
      </c>
      <c r="G1774" s="71"/>
      <c r="H1774" s="74">
        <v>195.92669000000001</v>
      </c>
      <c r="I1774" s="70"/>
      <c r="J1774" s="84">
        <v>0</v>
      </c>
      <c r="K1774" s="214"/>
      <c r="L1774" s="214"/>
      <c r="M1774" s="190"/>
      <c r="N1774" s="205"/>
      <c r="O1774" s="190"/>
      <c r="P1774" s="190"/>
    </row>
    <row r="1775" spans="1:16" ht="15" customHeight="1" x14ac:dyDescent="0.25">
      <c r="A1775" s="72" t="s">
        <v>1468</v>
      </c>
      <c r="B1775" s="64" t="s">
        <v>55</v>
      </c>
      <c r="C1775" s="75">
        <v>55.021650000000001</v>
      </c>
      <c r="D1775" s="83"/>
      <c r="E1775" s="74">
        <v>41.775480000000002</v>
      </c>
      <c r="F1775" s="74">
        <v>28.55819</v>
      </c>
      <c r="G1775" s="71"/>
      <c r="H1775" s="74">
        <v>68.238939999999999</v>
      </c>
      <c r="I1775" s="70"/>
      <c r="J1775" s="84">
        <v>0</v>
      </c>
      <c r="K1775" s="214"/>
      <c r="L1775" s="214"/>
      <c r="M1775" s="190"/>
      <c r="N1775" s="190"/>
      <c r="O1775" s="190"/>
      <c r="P1775" s="190"/>
    </row>
    <row r="1776" spans="1:16" ht="15" customHeight="1" x14ac:dyDescent="0.25">
      <c r="A1776" s="72" t="s">
        <v>1469</v>
      </c>
      <c r="B1776" s="64" t="s">
        <v>55</v>
      </c>
      <c r="C1776" s="75">
        <v>6.9006000000000007</v>
      </c>
      <c r="D1776" s="83"/>
      <c r="E1776" s="74">
        <v>38.302769999999995</v>
      </c>
      <c r="F1776" s="74">
        <v>33.534080000000003</v>
      </c>
      <c r="G1776" s="71"/>
      <c r="H1776" s="74">
        <v>11.66929</v>
      </c>
      <c r="I1776" s="70"/>
      <c r="J1776" s="84">
        <v>0</v>
      </c>
      <c r="K1776" s="214"/>
      <c r="L1776" s="214"/>
      <c r="M1776" s="190"/>
      <c r="N1776" s="190"/>
      <c r="O1776" s="190"/>
      <c r="P1776" s="190"/>
    </row>
    <row r="1777" spans="1:16" ht="15" customHeight="1" x14ac:dyDescent="0.25">
      <c r="A1777" s="72" t="s">
        <v>1470</v>
      </c>
      <c r="B1777" s="64" t="s">
        <v>55</v>
      </c>
      <c r="C1777" s="75">
        <v>384.75135999999998</v>
      </c>
      <c r="D1777" s="83"/>
      <c r="E1777" s="74">
        <v>102.52032000000001</v>
      </c>
      <c r="F1777" s="74">
        <v>424.65090000000004</v>
      </c>
      <c r="G1777" s="71"/>
      <c r="H1777" s="74">
        <v>43.778580000000005</v>
      </c>
      <c r="I1777" s="70"/>
      <c r="J1777" s="84">
        <v>0</v>
      </c>
      <c r="K1777" s="214"/>
      <c r="L1777" s="214"/>
      <c r="M1777" s="190"/>
      <c r="N1777" s="190"/>
      <c r="O1777" s="190"/>
      <c r="P1777" s="190"/>
    </row>
    <row r="1778" spans="1:16" ht="15" customHeight="1" x14ac:dyDescent="0.25">
      <c r="A1778" s="72" t="s">
        <v>1471</v>
      </c>
      <c r="B1778" s="64" t="s">
        <v>55</v>
      </c>
      <c r="C1778" s="75">
        <v>78.521539999999987</v>
      </c>
      <c r="D1778" s="83"/>
      <c r="E1778" s="74">
        <v>102.15353</v>
      </c>
      <c r="F1778" s="74">
        <v>78.679969999999997</v>
      </c>
      <c r="G1778" s="71"/>
      <c r="H1778" s="74">
        <v>100.2076</v>
      </c>
      <c r="I1778" s="70"/>
      <c r="J1778" s="84">
        <v>0</v>
      </c>
      <c r="K1778" s="214"/>
      <c r="L1778" s="214"/>
      <c r="M1778" s="190"/>
      <c r="N1778" s="190"/>
      <c r="O1778" s="190"/>
      <c r="P1778" s="190"/>
    </row>
    <row r="1779" spans="1:16" ht="15" customHeight="1" x14ac:dyDescent="0.25">
      <c r="A1779" s="72" t="s">
        <v>3495</v>
      </c>
      <c r="B1779" s="64" t="s">
        <v>55</v>
      </c>
      <c r="C1779" s="75">
        <v>243.37759</v>
      </c>
      <c r="D1779" s="83"/>
      <c r="E1779" s="74">
        <v>461.33154999999999</v>
      </c>
      <c r="F1779" s="74">
        <v>481.43834000000004</v>
      </c>
      <c r="G1779" s="71"/>
      <c r="H1779" s="74">
        <v>223.95665</v>
      </c>
      <c r="I1779" s="70"/>
      <c r="J1779" s="84">
        <v>0</v>
      </c>
      <c r="K1779" s="214"/>
      <c r="L1779" s="214"/>
      <c r="M1779" s="190"/>
      <c r="N1779" s="190"/>
      <c r="O1779" s="190"/>
      <c r="P1779" s="190"/>
    </row>
    <row r="1780" spans="1:16" ht="15.75" customHeight="1" x14ac:dyDescent="0.25">
      <c r="A1780" s="72" t="s">
        <v>1472</v>
      </c>
      <c r="B1780" s="64" t="s">
        <v>55</v>
      </c>
      <c r="C1780" s="75">
        <v>61.026900000000005</v>
      </c>
      <c r="D1780" s="83"/>
      <c r="E1780" s="74">
        <v>350.12662999999998</v>
      </c>
      <c r="F1780" s="74">
        <v>347.72217999999998</v>
      </c>
      <c r="G1780" s="71"/>
      <c r="H1780" s="74">
        <v>63.431350000000002</v>
      </c>
      <c r="I1780" s="70"/>
      <c r="J1780" s="84">
        <v>0</v>
      </c>
      <c r="K1780" s="214"/>
      <c r="L1780" s="214"/>
      <c r="M1780" s="190"/>
      <c r="N1780" s="190"/>
      <c r="O1780" s="190"/>
      <c r="P1780" s="190"/>
    </row>
    <row r="1781" spans="1:16" ht="15" customHeight="1" x14ac:dyDescent="0.25">
      <c r="A1781" s="72" t="s">
        <v>1473</v>
      </c>
      <c r="B1781" s="64" t="s">
        <v>55</v>
      </c>
      <c r="C1781" s="75">
        <v>135.72829000000002</v>
      </c>
      <c r="D1781" s="83"/>
      <c r="E1781" s="74">
        <v>280.15035999999998</v>
      </c>
      <c r="F1781" s="74">
        <v>246.06620999999998</v>
      </c>
      <c r="G1781" s="71"/>
      <c r="H1781" s="74">
        <v>169.81244000000001</v>
      </c>
      <c r="I1781" s="70"/>
      <c r="J1781" s="84">
        <v>0</v>
      </c>
      <c r="K1781" s="214"/>
      <c r="L1781" s="214"/>
      <c r="M1781" s="190"/>
      <c r="N1781" s="190"/>
      <c r="O1781" s="190"/>
      <c r="P1781" s="190"/>
    </row>
    <row r="1782" spans="1:16" ht="15" customHeight="1" x14ac:dyDescent="0.25">
      <c r="A1782" s="72" t="s">
        <v>1474</v>
      </c>
      <c r="B1782" s="64" t="s">
        <v>55</v>
      </c>
      <c r="C1782" s="75">
        <v>289.87743999999998</v>
      </c>
      <c r="D1782" s="83"/>
      <c r="E1782" s="74">
        <v>530.30534</v>
      </c>
      <c r="F1782" s="74">
        <v>460.23046999999997</v>
      </c>
      <c r="G1782" s="71"/>
      <c r="H1782" s="74">
        <v>359.92255999999998</v>
      </c>
      <c r="I1782" s="70"/>
      <c r="J1782" s="84">
        <v>0</v>
      </c>
      <c r="K1782" s="214"/>
      <c r="L1782" s="214"/>
      <c r="M1782" s="190"/>
      <c r="N1782" s="190"/>
      <c r="O1782" s="190"/>
      <c r="P1782" s="190"/>
    </row>
    <row r="1783" spans="1:16" ht="15" customHeight="1" x14ac:dyDescent="0.25">
      <c r="A1783" s="72" t="s">
        <v>1475</v>
      </c>
      <c r="B1783" s="64" t="s">
        <v>55</v>
      </c>
      <c r="C1783" s="75">
        <v>132.9</v>
      </c>
      <c r="D1783" s="83"/>
      <c r="E1783" s="74">
        <v>59.518480000000004</v>
      </c>
      <c r="F1783" s="74">
        <v>6.7612500000000004</v>
      </c>
      <c r="G1783" s="71"/>
      <c r="H1783" s="74">
        <v>185.65723</v>
      </c>
      <c r="I1783" s="70"/>
      <c r="J1783" s="84">
        <v>0</v>
      </c>
      <c r="K1783" s="214"/>
      <c r="L1783" s="214"/>
      <c r="M1783" s="190"/>
      <c r="N1783" s="190"/>
      <c r="O1783" s="190"/>
      <c r="P1783" s="190"/>
    </row>
    <row r="1784" spans="1:16" ht="15" customHeight="1" x14ac:dyDescent="0.25">
      <c r="A1784" s="72" t="s">
        <v>1476</v>
      </c>
      <c r="B1784" s="64" t="s">
        <v>55</v>
      </c>
      <c r="C1784" s="75">
        <v>56.747349999999997</v>
      </c>
      <c r="D1784" s="83"/>
      <c r="E1784" s="74">
        <v>87.144809999999993</v>
      </c>
      <c r="F1784" s="74">
        <v>58.696640000000002</v>
      </c>
      <c r="G1784" s="71"/>
      <c r="H1784" s="74">
        <v>85.195520000000002</v>
      </c>
      <c r="I1784" s="70"/>
      <c r="J1784" s="84">
        <v>0</v>
      </c>
      <c r="K1784" s="214"/>
      <c r="L1784" s="214"/>
      <c r="M1784" s="190"/>
      <c r="N1784" s="190"/>
      <c r="O1784" s="190"/>
      <c r="P1784" s="190"/>
    </row>
    <row r="1785" spans="1:16" ht="15" customHeight="1" x14ac:dyDescent="0.25">
      <c r="A1785" s="72" t="s">
        <v>1477</v>
      </c>
      <c r="B1785" s="64" t="s">
        <v>55</v>
      </c>
      <c r="C1785" s="75">
        <v>3.2360000000000002</v>
      </c>
      <c r="D1785" s="83"/>
      <c r="E1785" s="74">
        <v>38.057739999999995</v>
      </c>
      <c r="F1785" s="74">
        <v>37.365610000000004</v>
      </c>
      <c r="G1785" s="71"/>
      <c r="H1785" s="74">
        <v>3.9281299999999999</v>
      </c>
      <c r="I1785" s="70"/>
      <c r="J1785" s="84">
        <v>0</v>
      </c>
      <c r="K1785" s="214"/>
      <c r="L1785" s="214"/>
      <c r="M1785" s="190"/>
      <c r="N1785" s="190"/>
      <c r="O1785" s="190"/>
      <c r="P1785" s="190"/>
    </row>
    <row r="1786" spans="1:16" ht="15" customHeight="1" x14ac:dyDescent="0.25">
      <c r="A1786" s="72" t="s">
        <v>1478</v>
      </c>
      <c r="B1786" s="64" t="s">
        <v>55</v>
      </c>
      <c r="C1786" s="75">
        <v>14.845780000000001</v>
      </c>
      <c r="D1786" s="83"/>
      <c r="E1786" s="74">
        <v>86.613979999999998</v>
      </c>
      <c r="F1786" s="74">
        <v>88.320820000000012</v>
      </c>
      <c r="G1786" s="71"/>
      <c r="H1786" s="74">
        <v>35.069739999999996</v>
      </c>
      <c r="I1786" s="70"/>
      <c r="J1786" s="84">
        <v>0</v>
      </c>
      <c r="K1786" s="214"/>
      <c r="L1786" s="214"/>
      <c r="M1786" s="190"/>
      <c r="N1786" s="190"/>
      <c r="O1786" s="190"/>
      <c r="P1786" s="190"/>
    </row>
    <row r="1787" spans="1:16" ht="15" customHeight="1" x14ac:dyDescent="0.25">
      <c r="A1787" s="72" t="s">
        <v>1479</v>
      </c>
      <c r="B1787" s="64" t="s">
        <v>55</v>
      </c>
      <c r="C1787" s="75">
        <v>114.663</v>
      </c>
      <c r="D1787" s="83"/>
      <c r="E1787" s="74">
        <v>49.010949999999994</v>
      </c>
      <c r="F1787" s="74">
        <v>8.6456800000000005</v>
      </c>
      <c r="G1787" s="71"/>
      <c r="H1787" s="74">
        <v>155.02826999999999</v>
      </c>
      <c r="I1787" s="70"/>
      <c r="J1787" s="84">
        <v>0</v>
      </c>
      <c r="K1787" s="214"/>
      <c r="L1787" s="214"/>
      <c r="M1787" s="190"/>
      <c r="N1787" s="190"/>
      <c r="O1787" s="190"/>
      <c r="P1787" s="190"/>
    </row>
    <row r="1788" spans="1:16" ht="15" customHeight="1" x14ac:dyDescent="0.25">
      <c r="A1788" s="72" t="s">
        <v>1480</v>
      </c>
      <c r="B1788" s="64" t="s">
        <v>55</v>
      </c>
      <c r="C1788" s="75">
        <v>54.765230000000003</v>
      </c>
      <c r="D1788" s="83"/>
      <c r="E1788" s="74">
        <v>91.916960000000003</v>
      </c>
      <c r="F1788" s="74">
        <v>70.70835000000001</v>
      </c>
      <c r="G1788" s="71"/>
      <c r="H1788" s="74">
        <v>95.416740000000004</v>
      </c>
      <c r="I1788" s="70"/>
      <c r="J1788" s="84">
        <v>0</v>
      </c>
      <c r="K1788" s="214"/>
      <c r="L1788" s="214"/>
      <c r="M1788" s="190"/>
      <c r="N1788" s="190"/>
      <c r="O1788" s="190"/>
      <c r="P1788" s="190"/>
    </row>
    <row r="1789" spans="1:16" ht="15" customHeight="1" x14ac:dyDescent="0.25">
      <c r="A1789" s="72" t="s">
        <v>1481</v>
      </c>
      <c r="B1789" s="64" t="s">
        <v>55</v>
      </c>
      <c r="C1789" s="75">
        <v>89.151409999999998</v>
      </c>
      <c r="D1789" s="83"/>
      <c r="E1789" s="74">
        <v>96.580470000000005</v>
      </c>
      <c r="F1789" s="74">
        <v>92.117380000000011</v>
      </c>
      <c r="G1789" s="71"/>
      <c r="H1789" s="74">
        <v>95.510739999999998</v>
      </c>
      <c r="I1789" s="70"/>
      <c r="J1789" s="84">
        <v>0</v>
      </c>
      <c r="K1789" s="214"/>
      <c r="L1789" s="214"/>
      <c r="M1789" s="190"/>
      <c r="N1789" s="190"/>
      <c r="O1789" s="190"/>
      <c r="P1789" s="190"/>
    </row>
    <row r="1790" spans="1:16" ht="15" customHeight="1" x14ac:dyDescent="0.25">
      <c r="A1790" s="72" t="s">
        <v>1482</v>
      </c>
      <c r="B1790" s="64" t="s">
        <v>55</v>
      </c>
      <c r="C1790" s="75">
        <v>86.820999999999998</v>
      </c>
      <c r="D1790" s="83"/>
      <c r="E1790" s="74">
        <v>90.509550000000004</v>
      </c>
      <c r="F1790" s="74">
        <v>87.144800000000004</v>
      </c>
      <c r="G1790" s="71"/>
      <c r="H1790" s="74">
        <v>90.185749999999999</v>
      </c>
      <c r="I1790" s="70"/>
      <c r="J1790" s="84">
        <v>0</v>
      </c>
      <c r="K1790" s="214"/>
      <c r="L1790" s="214"/>
      <c r="M1790" s="190"/>
      <c r="N1790" s="190"/>
      <c r="O1790" s="190"/>
      <c r="P1790" s="190"/>
    </row>
    <row r="1791" spans="1:16" ht="15" customHeight="1" x14ac:dyDescent="0.25">
      <c r="A1791" s="72" t="s">
        <v>1483</v>
      </c>
      <c r="B1791" s="64" t="s">
        <v>55</v>
      </c>
      <c r="C1791" s="75">
        <v>89.961199999999991</v>
      </c>
      <c r="D1791" s="83"/>
      <c r="E1791" s="74">
        <v>34.341300000000004</v>
      </c>
      <c r="F1791" s="74">
        <v>3</v>
      </c>
      <c r="G1791" s="71"/>
      <c r="H1791" s="74">
        <v>121.30249999999999</v>
      </c>
      <c r="I1791" s="70"/>
      <c r="J1791" s="84">
        <v>0</v>
      </c>
      <c r="K1791" s="214"/>
      <c r="L1791" s="214"/>
      <c r="M1791" s="190"/>
      <c r="N1791" s="205"/>
      <c r="O1791" s="190"/>
      <c r="P1791" s="190"/>
    </row>
    <row r="1792" spans="1:16" ht="15.75" customHeight="1" x14ac:dyDescent="0.25">
      <c r="A1792" s="72" t="s">
        <v>1484</v>
      </c>
      <c r="B1792" s="64" t="s">
        <v>55</v>
      </c>
      <c r="C1792" s="75">
        <v>75.482900000000001</v>
      </c>
      <c r="D1792" s="83"/>
      <c r="E1792" s="74">
        <v>39.324539999999999</v>
      </c>
      <c r="F1792" s="74">
        <v>15.51323</v>
      </c>
      <c r="G1792" s="71"/>
      <c r="H1792" s="74">
        <v>99.294210000000007</v>
      </c>
      <c r="I1792" s="70"/>
      <c r="J1792" s="84">
        <v>0</v>
      </c>
      <c r="K1792" s="214"/>
      <c r="L1792" s="214"/>
      <c r="M1792" s="190"/>
      <c r="N1792" s="190"/>
      <c r="O1792" s="190"/>
      <c r="P1792" s="190"/>
    </row>
    <row r="1793" spans="1:16" ht="15" customHeight="1" x14ac:dyDescent="0.25">
      <c r="A1793" s="72" t="s">
        <v>1485</v>
      </c>
      <c r="B1793" s="64" t="s">
        <v>55</v>
      </c>
      <c r="C1793" s="75">
        <v>8.1193500000000007</v>
      </c>
      <c r="D1793" s="83"/>
      <c r="E1793" s="74">
        <v>0</v>
      </c>
      <c r="F1793" s="74">
        <v>0</v>
      </c>
      <c r="G1793" s="71"/>
      <c r="H1793" s="74">
        <v>123.05271</v>
      </c>
      <c r="I1793" s="70"/>
      <c r="J1793" s="84">
        <v>0</v>
      </c>
      <c r="K1793" s="214"/>
      <c r="L1793" s="214"/>
      <c r="M1793" s="190"/>
      <c r="N1793" s="141"/>
      <c r="O1793" s="141"/>
      <c r="P1793" s="190"/>
    </row>
    <row r="1794" spans="1:16" ht="15" customHeight="1" x14ac:dyDescent="0.25">
      <c r="A1794" s="72" t="s">
        <v>1486</v>
      </c>
      <c r="B1794" s="64" t="s">
        <v>55</v>
      </c>
      <c r="C1794" s="75">
        <v>35.162309999999998</v>
      </c>
      <c r="D1794" s="83"/>
      <c r="E1794" s="74">
        <v>3.4705500000000002</v>
      </c>
      <c r="F1794" s="74">
        <v>0</v>
      </c>
      <c r="G1794" s="71"/>
      <c r="H1794" s="74">
        <v>128.16188</v>
      </c>
      <c r="I1794" s="70"/>
      <c r="J1794" s="84">
        <v>0</v>
      </c>
      <c r="K1794" s="214"/>
      <c r="L1794" s="214"/>
      <c r="M1794" s="190"/>
      <c r="N1794" s="190"/>
      <c r="O1794" s="141"/>
      <c r="P1794" s="190"/>
    </row>
    <row r="1795" spans="1:16" ht="15" customHeight="1" x14ac:dyDescent="0.25">
      <c r="A1795" s="72" t="s">
        <v>1487</v>
      </c>
      <c r="B1795" s="64" t="s">
        <v>55</v>
      </c>
      <c r="C1795" s="75">
        <v>69.996420000000001</v>
      </c>
      <c r="D1795" s="83"/>
      <c r="E1795" s="74">
        <v>4.2992299999999997</v>
      </c>
      <c r="F1795" s="74">
        <v>0</v>
      </c>
      <c r="G1795" s="71"/>
      <c r="H1795" s="74">
        <v>126.79619</v>
      </c>
      <c r="I1795" s="70"/>
      <c r="J1795" s="84">
        <v>0</v>
      </c>
      <c r="K1795" s="214"/>
      <c r="L1795" s="214"/>
      <c r="M1795" s="190"/>
      <c r="N1795" s="190"/>
      <c r="O1795" s="141"/>
      <c r="P1795" s="190"/>
    </row>
    <row r="1796" spans="1:16" ht="15" customHeight="1" x14ac:dyDescent="0.25">
      <c r="A1796" s="72" t="s">
        <v>1488</v>
      </c>
      <c r="B1796" s="64" t="s">
        <v>55</v>
      </c>
      <c r="C1796" s="75">
        <v>47.816559999999996</v>
      </c>
      <c r="D1796" s="83"/>
      <c r="E1796" s="74">
        <v>89.077619999999996</v>
      </c>
      <c r="F1796" s="74">
        <v>79.879009999999994</v>
      </c>
      <c r="G1796" s="71"/>
      <c r="H1796" s="74">
        <v>57.015169999999998</v>
      </c>
      <c r="I1796" s="70"/>
      <c r="J1796" s="84">
        <v>0</v>
      </c>
      <c r="K1796" s="214"/>
      <c r="L1796" s="214"/>
      <c r="M1796" s="190"/>
      <c r="N1796" s="190"/>
      <c r="O1796" s="190"/>
      <c r="P1796" s="190"/>
    </row>
    <row r="1797" spans="1:16" ht="15" customHeight="1" x14ac:dyDescent="0.25">
      <c r="A1797" s="107" t="s">
        <v>3635</v>
      </c>
      <c r="B1797" s="64" t="s">
        <v>55</v>
      </c>
      <c r="C1797" s="75">
        <v>179.51900000000001</v>
      </c>
      <c r="D1797" s="101"/>
      <c r="E1797" s="74">
        <v>393.21059000000002</v>
      </c>
      <c r="F1797" s="74">
        <v>309.95389</v>
      </c>
      <c r="G1797" s="71"/>
      <c r="H1797" s="74">
        <v>262.77570000000003</v>
      </c>
      <c r="I1797" s="70"/>
      <c r="J1797" s="84">
        <v>0</v>
      </c>
      <c r="K1797" s="214"/>
      <c r="L1797" s="214"/>
      <c r="M1797" s="190"/>
      <c r="N1797" s="190"/>
      <c r="O1797" s="190"/>
      <c r="P1797" s="190"/>
    </row>
    <row r="1798" spans="1:16" ht="15" customHeight="1" x14ac:dyDescent="0.25">
      <c r="A1798" s="72" t="s">
        <v>3496</v>
      </c>
      <c r="B1798" s="64" t="s">
        <v>55</v>
      </c>
      <c r="C1798" s="75">
        <v>510.54917</v>
      </c>
      <c r="D1798" s="83"/>
      <c r="E1798" s="74">
        <v>285.62635999999998</v>
      </c>
      <c r="F1798" s="74">
        <v>201.49951999999999</v>
      </c>
      <c r="G1798" s="71"/>
      <c r="H1798" s="74">
        <v>607.61734000000001</v>
      </c>
      <c r="I1798" s="70"/>
      <c r="J1798" s="84">
        <v>0</v>
      </c>
      <c r="K1798" s="214"/>
      <c r="L1798" s="214"/>
      <c r="M1798" s="190"/>
      <c r="N1798" s="190"/>
      <c r="O1798" s="190"/>
      <c r="P1798" s="190"/>
    </row>
    <row r="1799" spans="1:16" ht="15" customHeight="1" x14ac:dyDescent="0.25">
      <c r="A1799" s="72" t="s">
        <v>1489</v>
      </c>
      <c r="B1799" s="64" t="s">
        <v>55</v>
      </c>
      <c r="C1799" s="75">
        <v>21.51737</v>
      </c>
      <c r="D1799" s="83"/>
      <c r="E1799" s="74">
        <v>39.374660000000006</v>
      </c>
      <c r="F1799" s="74">
        <v>34.38579</v>
      </c>
      <c r="G1799" s="71"/>
      <c r="H1799" s="74">
        <v>26.506240000000002</v>
      </c>
      <c r="I1799" s="70"/>
      <c r="J1799" s="84">
        <v>0</v>
      </c>
      <c r="K1799" s="214"/>
      <c r="L1799" s="214"/>
      <c r="M1799" s="190"/>
      <c r="N1799" s="190"/>
      <c r="O1799" s="190"/>
      <c r="P1799" s="190"/>
    </row>
    <row r="1800" spans="1:16" ht="15" customHeight="1" x14ac:dyDescent="0.25">
      <c r="A1800" s="72" t="s">
        <v>1490</v>
      </c>
      <c r="B1800" s="64" t="s">
        <v>55</v>
      </c>
      <c r="C1800" s="75">
        <v>118.50945</v>
      </c>
      <c r="D1800" s="83"/>
      <c r="E1800" s="74">
        <v>46.371780000000001</v>
      </c>
      <c r="F1800" s="74">
        <v>38.916849999999997</v>
      </c>
      <c r="G1800" s="71"/>
      <c r="H1800" s="74">
        <v>106.24363000000001</v>
      </c>
      <c r="I1800" s="70"/>
      <c r="J1800" s="84">
        <v>0</v>
      </c>
      <c r="K1800" s="214"/>
      <c r="L1800" s="214"/>
      <c r="M1800" s="190"/>
      <c r="N1800" s="190"/>
      <c r="O1800" s="190"/>
      <c r="P1800" s="190"/>
    </row>
    <row r="1801" spans="1:16" ht="15" customHeight="1" x14ac:dyDescent="0.25">
      <c r="A1801" s="72" t="s">
        <v>1491</v>
      </c>
      <c r="B1801" s="64" t="s">
        <v>55</v>
      </c>
      <c r="C1801" s="75">
        <v>76.497770000000003</v>
      </c>
      <c r="D1801" s="83"/>
      <c r="E1801" s="74">
        <v>44.832480000000004</v>
      </c>
      <c r="F1801" s="74">
        <v>29.45646</v>
      </c>
      <c r="G1801" s="71"/>
      <c r="H1801" s="74">
        <v>91.87379</v>
      </c>
      <c r="I1801" s="70"/>
      <c r="J1801" s="84">
        <v>0</v>
      </c>
      <c r="K1801" s="214"/>
      <c r="L1801" s="214"/>
      <c r="M1801" s="190"/>
      <c r="N1801" s="190"/>
      <c r="O1801" s="190"/>
      <c r="P1801" s="190"/>
    </row>
    <row r="1802" spans="1:16" ht="15" customHeight="1" x14ac:dyDescent="0.25">
      <c r="A1802" s="72" t="s">
        <v>3497</v>
      </c>
      <c r="B1802" s="64" t="s">
        <v>55</v>
      </c>
      <c r="C1802" s="75">
        <v>307.40828000000005</v>
      </c>
      <c r="D1802" s="83"/>
      <c r="E1802" s="74">
        <v>198.48179999999999</v>
      </c>
      <c r="F1802" s="74">
        <v>151.1962</v>
      </c>
      <c r="G1802" s="71"/>
      <c r="H1802" s="74">
        <v>341.64028000000002</v>
      </c>
      <c r="I1802" s="70"/>
      <c r="J1802" s="84">
        <v>0</v>
      </c>
      <c r="K1802" s="214"/>
      <c r="L1802" s="214"/>
      <c r="M1802" s="190"/>
      <c r="N1802" s="205"/>
      <c r="O1802" s="190"/>
      <c r="P1802" s="190"/>
    </row>
    <row r="1803" spans="1:16" ht="15" customHeight="1" x14ac:dyDescent="0.25">
      <c r="A1803" s="72" t="s">
        <v>1492</v>
      </c>
      <c r="B1803" s="64" t="s">
        <v>55</v>
      </c>
      <c r="C1803" s="75">
        <v>195.55664999999999</v>
      </c>
      <c r="D1803" s="83"/>
      <c r="E1803" s="74">
        <v>238.32607999999999</v>
      </c>
      <c r="F1803" s="74">
        <v>154.26163</v>
      </c>
      <c r="G1803" s="71"/>
      <c r="H1803" s="74">
        <v>279.62109999999996</v>
      </c>
      <c r="I1803" s="70"/>
      <c r="J1803" s="84">
        <v>0</v>
      </c>
      <c r="K1803" s="214"/>
      <c r="L1803" s="214"/>
      <c r="M1803" s="190"/>
      <c r="N1803" s="190"/>
      <c r="O1803" s="190"/>
      <c r="P1803" s="190"/>
    </row>
    <row r="1804" spans="1:16" ht="15" customHeight="1" x14ac:dyDescent="0.25">
      <c r="A1804" s="72" t="s">
        <v>3498</v>
      </c>
      <c r="B1804" s="64" t="s">
        <v>55</v>
      </c>
      <c r="C1804" s="75">
        <v>202.91406000000001</v>
      </c>
      <c r="D1804" s="83"/>
      <c r="E1804" s="74">
        <v>218.59620000000001</v>
      </c>
      <c r="F1804" s="74">
        <v>190.34266</v>
      </c>
      <c r="G1804" s="71"/>
      <c r="H1804" s="74">
        <v>231.08823999999998</v>
      </c>
      <c r="I1804" s="70"/>
      <c r="J1804" s="84">
        <v>0</v>
      </c>
      <c r="K1804" s="214"/>
      <c r="L1804" s="214"/>
      <c r="M1804" s="190"/>
      <c r="N1804" s="205"/>
      <c r="O1804" s="190"/>
      <c r="P1804" s="190"/>
    </row>
    <row r="1805" spans="1:16" ht="15" customHeight="1" x14ac:dyDescent="0.25">
      <c r="A1805" s="72" t="s">
        <v>1493</v>
      </c>
      <c r="B1805" s="64" t="s">
        <v>55</v>
      </c>
      <c r="C1805" s="75">
        <v>191.82454000000001</v>
      </c>
      <c r="D1805" s="83"/>
      <c r="E1805" s="74">
        <v>152.89026999999999</v>
      </c>
      <c r="F1805" s="74">
        <v>125.08609</v>
      </c>
      <c r="G1805" s="71"/>
      <c r="H1805" s="74">
        <v>219.62871999999999</v>
      </c>
      <c r="I1805" s="70"/>
      <c r="J1805" s="84">
        <v>0</v>
      </c>
      <c r="K1805" s="214"/>
      <c r="L1805" s="214"/>
      <c r="M1805" s="190"/>
      <c r="N1805" s="190"/>
      <c r="O1805" s="190"/>
      <c r="P1805" s="190"/>
    </row>
    <row r="1806" spans="1:16" ht="15" customHeight="1" x14ac:dyDescent="0.25">
      <c r="A1806" s="72" t="s">
        <v>3499</v>
      </c>
      <c r="B1806" s="64" t="s">
        <v>55</v>
      </c>
      <c r="C1806" s="75">
        <v>491.11498999999998</v>
      </c>
      <c r="D1806" s="83"/>
      <c r="E1806" s="74">
        <v>442.82004999999998</v>
      </c>
      <c r="F1806" s="74">
        <v>324.74860999999999</v>
      </c>
      <c r="G1806" s="71"/>
      <c r="H1806" s="74">
        <v>608.88972999999999</v>
      </c>
      <c r="I1806" s="70"/>
      <c r="J1806" s="84">
        <v>0</v>
      </c>
      <c r="K1806" s="214"/>
      <c r="L1806" s="214"/>
      <c r="M1806" s="190"/>
      <c r="N1806" s="190"/>
      <c r="O1806" s="190"/>
      <c r="P1806" s="190"/>
    </row>
    <row r="1807" spans="1:16" ht="15" customHeight="1" x14ac:dyDescent="0.25">
      <c r="A1807" s="72" t="s">
        <v>1494</v>
      </c>
      <c r="B1807" s="64" t="s">
        <v>55</v>
      </c>
      <c r="C1807" s="75">
        <v>393.82820000000004</v>
      </c>
      <c r="D1807" s="83"/>
      <c r="E1807" s="74">
        <v>220.75392000000002</v>
      </c>
      <c r="F1807" s="74">
        <v>115.02307</v>
      </c>
      <c r="G1807" s="71"/>
      <c r="H1807" s="74">
        <v>492.49425000000002</v>
      </c>
      <c r="I1807" s="70"/>
      <c r="J1807" s="84">
        <v>0</v>
      </c>
      <c r="K1807" s="214"/>
      <c r="L1807" s="214"/>
      <c r="M1807" s="190"/>
      <c r="N1807" s="190"/>
      <c r="O1807" s="190"/>
      <c r="P1807" s="190"/>
    </row>
    <row r="1808" spans="1:16" ht="15" customHeight="1" x14ac:dyDescent="0.25">
      <c r="A1808" s="72" t="s">
        <v>1495</v>
      </c>
      <c r="B1808" s="64" t="s">
        <v>55</v>
      </c>
      <c r="C1808" s="75">
        <v>285.58274</v>
      </c>
      <c r="D1808" s="83"/>
      <c r="E1808" s="74">
        <v>250.62537</v>
      </c>
      <c r="F1808" s="74">
        <v>172.26742999999999</v>
      </c>
      <c r="G1808" s="71"/>
      <c r="H1808" s="74">
        <v>363.70193</v>
      </c>
      <c r="I1808" s="70"/>
      <c r="J1808" s="84">
        <v>0</v>
      </c>
      <c r="K1808" s="214"/>
      <c r="L1808" s="214"/>
      <c r="M1808" s="190"/>
      <c r="N1808" s="190"/>
      <c r="O1808" s="190"/>
      <c r="P1808" s="190"/>
    </row>
    <row r="1809" spans="1:16" ht="15" customHeight="1" x14ac:dyDescent="0.25">
      <c r="A1809" s="72" t="s">
        <v>1496</v>
      </c>
      <c r="B1809" s="64" t="s">
        <v>55</v>
      </c>
      <c r="C1809" s="75">
        <v>418.06335999999999</v>
      </c>
      <c r="D1809" s="83"/>
      <c r="E1809" s="74">
        <v>471.62533000000002</v>
      </c>
      <c r="F1809" s="74">
        <v>368.69071000000002</v>
      </c>
      <c r="G1809" s="71"/>
      <c r="H1809" s="74">
        <v>522.04322999999999</v>
      </c>
      <c r="I1809" s="70"/>
      <c r="J1809" s="84">
        <v>0</v>
      </c>
      <c r="K1809" s="214"/>
      <c r="L1809" s="214"/>
      <c r="M1809" s="190"/>
      <c r="N1809" s="190"/>
      <c r="O1809" s="190"/>
      <c r="P1809" s="190"/>
    </row>
    <row r="1810" spans="1:16" ht="15" customHeight="1" x14ac:dyDescent="0.25">
      <c r="A1810" s="72" t="s">
        <v>649</v>
      </c>
      <c r="B1810" s="64" t="s">
        <v>55</v>
      </c>
      <c r="C1810" s="75">
        <v>451.82083</v>
      </c>
      <c r="D1810" s="83"/>
      <c r="E1810" s="74">
        <v>610.41174999999998</v>
      </c>
      <c r="F1810" s="74">
        <v>463.21921999999995</v>
      </c>
      <c r="G1810" s="71"/>
      <c r="H1810" s="74">
        <v>599.67691000000002</v>
      </c>
      <c r="I1810" s="70"/>
      <c r="J1810" s="84">
        <v>0</v>
      </c>
      <c r="K1810" s="214"/>
      <c r="L1810" s="214"/>
      <c r="M1810" s="190"/>
      <c r="N1810" s="190"/>
      <c r="O1810" s="190"/>
      <c r="P1810" s="190"/>
    </row>
    <row r="1811" spans="1:16" ht="15" customHeight="1" x14ac:dyDescent="0.25">
      <c r="A1811" s="72" t="s">
        <v>1498</v>
      </c>
      <c r="B1811" s="64" t="s">
        <v>55</v>
      </c>
      <c r="C1811" s="75">
        <v>301.63981999999999</v>
      </c>
      <c r="D1811" s="83"/>
      <c r="E1811" s="74">
        <v>357.38711000000001</v>
      </c>
      <c r="F1811" s="74">
        <v>256.2405</v>
      </c>
      <c r="G1811" s="71"/>
      <c r="H1811" s="74">
        <v>403.23912999999999</v>
      </c>
      <c r="I1811" s="70"/>
      <c r="J1811" s="84">
        <v>0</v>
      </c>
      <c r="K1811" s="214"/>
      <c r="L1811" s="214"/>
      <c r="M1811" s="190"/>
      <c r="N1811" s="190"/>
      <c r="O1811" s="190"/>
      <c r="P1811" s="190"/>
    </row>
    <row r="1812" spans="1:16" ht="15" customHeight="1" x14ac:dyDescent="0.25">
      <c r="A1812" s="72" t="s">
        <v>3500</v>
      </c>
      <c r="B1812" s="64" t="s">
        <v>55</v>
      </c>
      <c r="C1812" s="75">
        <v>341.38746999999995</v>
      </c>
      <c r="D1812" s="83"/>
      <c r="E1812" s="74">
        <v>331.80599999999998</v>
      </c>
      <c r="F1812" s="74">
        <v>312.68315999999999</v>
      </c>
      <c r="G1812" s="71"/>
      <c r="H1812" s="74">
        <v>360.51031</v>
      </c>
      <c r="I1812" s="70"/>
      <c r="J1812" s="84">
        <v>0</v>
      </c>
      <c r="K1812" s="214"/>
      <c r="L1812" s="214"/>
      <c r="M1812" s="190"/>
      <c r="N1812" s="124"/>
      <c r="O1812" s="190"/>
      <c r="P1812" s="190"/>
    </row>
    <row r="1813" spans="1:16" ht="15" customHeight="1" x14ac:dyDescent="0.25">
      <c r="A1813" s="72" t="s">
        <v>1499</v>
      </c>
      <c r="B1813" s="64" t="s">
        <v>55</v>
      </c>
      <c r="C1813" s="75">
        <v>143.55125000000001</v>
      </c>
      <c r="D1813" s="83"/>
      <c r="E1813" s="74">
        <v>59.566110000000002</v>
      </c>
      <c r="F1813" s="74">
        <v>49.531739999999999</v>
      </c>
      <c r="G1813" s="71"/>
      <c r="H1813" s="74">
        <v>141.40201999999999</v>
      </c>
      <c r="I1813" s="70"/>
      <c r="J1813" s="84">
        <v>0</v>
      </c>
      <c r="K1813" s="214"/>
      <c r="L1813" s="214"/>
      <c r="M1813" s="190"/>
      <c r="N1813" s="190"/>
      <c r="O1813" s="190"/>
      <c r="P1813" s="190"/>
    </row>
    <row r="1814" spans="1:16" ht="15" customHeight="1" x14ac:dyDescent="0.25">
      <c r="A1814" s="72" t="s">
        <v>3501</v>
      </c>
      <c r="B1814" s="64" t="s">
        <v>55</v>
      </c>
      <c r="C1814" s="75">
        <v>873.79968000000008</v>
      </c>
      <c r="D1814" s="83"/>
      <c r="E1814" s="74">
        <v>1008.38</v>
      </c>
      <c r="F1814" s="74">
        <v>896.76165000000003</v>
      </c>
      <c r="G1814" s="71"/>
      <c r="H1814" s="74">
        <v>994.30282999999997</v>
      </c>
      <c r="I1814" s="70"/>
      <c r="J1814" s="84">
        <v>0</v>
      </c>
      <c r="K1814" s="214"/>
      <c r="L1814" s="214"/>
      <c r="M1814" s="190"/>
      <c r="N1814" s="124"/>
      <c r="O1814" s="190"/>
      <c r="P1814" s="190"/>
    </row>
    <row r="1815" spans="1:16" ht="15" customHeight="1" x14ac:dyDescent="0.25">
      <c r="A1815" s="72" t="s">
        <v>3502</v>
      </c>
      <c r="B1815" s="64" t="s">
        <v>55</v>
      </c>
      <c r="C1815" s="75">
        <v>1692.8491399999998</v>
      </c>
      <c r="D1815" s="83"/>
      <c r="E1815" s="74">
        <v>1864.008</v>
      </c>
      <c r="F1815" s="74">
        <v>1479.3203100000001</v>
      </c>
      <c r="G1815" s="71"/>
      <c r="H1815" s="74">
        <v>2078.7035300000002</v>
      </c>
      <c r="I1815" s="70"/>
      <c r="J1815" s="84">
        <v>0</v>
      </c>
      <c r="K1815" s="214"/>
      <c r="L1815" s="214"/>
      <c r="M1815" s="190"/>
      <c r="N1815" s="124"/>
      <c r="O1815" s="190"/>
      <c r="P1815" s="190"/>
    </row>
    <row r="1816" spans="1:16" ht="15" customHeight="1" x14ac:dyDescent="0.25">
      <c r="A1816" s="72" t="s">
        <v>3503</v>
      </c>
      <c r="B1816" s="64" t="s">
        <v>55</v>
      </c>
      <c r="C1816" s="75">
        <v>109.47561999999999</v>
      </c>
      <c r="D1816" s="83"/>
      <c r="E1816" s="74">
        <v>231.66</v>
      </c>
      <c r="F1816" s="74">
        <v>233.11233999999999</v>
      </c>
      <c r="G1816" s="71"/>
      <c r="H1816" s="74">
        <v>107.01848</v>
      </c>
      <c r="I1816" s="70"/>
      <c r="J1816" s="84">
        <v>0</v>
      </c>
      <c r="K1816" s="214"/>
      <c r="L1816" s="214"/>
      <c r="M1816" s="190"/>
      <c r="N1816" s="124"/>
      <c r="O1816" s="190"/>
      <c r="P1816" s="190"/>
    </row>
    <row r="1817" spans="1:16" ht="15" customHeight="1" x14ac:dyDescent="0.25">
      <c r="A1817" s="72" t="s">
        <v>1500</v>
      </c>
      <c r="B1817" s="64" t="s">
        <v>55</v>
      </c>
      <c r="C1817" s="75">
        <v>89.809619999999995</v>
      </c>
      <c r="D1817" s="83"/>
      <c r="E1817" s="74">
        <v>238.61229999999998</v>
      </c>
      <c r="F1817" s="74">
        <v>212.48699999999999</v>
      </c>
      <c r="G1817" s="71"/>
      <c r="H1817" s="74">
        <v>115.93492000000001</v>
      </c>
      <c r="I1817" s="70"/>
      <c r="J1817" s="84">
        <v>0</v>
      </c>
      <c r="K1817" s="214"/>
      <c r="L1817" s="214"/>
      <c r="M1817" s="190"/>
      <c r="N1817" s="205"/>
      <c r="O1817" s="190"/>
      <c r="P1817" s="190"/>
    </row>
    <row r="1818" spans="1:16" ht="15" customHeight="1" x14ac:dyDescent="0.25">
      <c r="A1818" s="72" t="s">
        <v>3504</v>
      </c>
      <c r="B1818" s="64" t="s">
        <v>55</v>
      </c>
      <c r="C1818" s="75">
        <v>178.39762999999999</v>
      </c>
      <c r="D1818" s="83"/>
      <c r="E1818" s="74">
        <v>198.76229999999998</v>
      </c>
      <c r="F1818" s="74">
        <v>153.08576000000002</v>
      </c>
      <c r="G1818" s="71"/>
      <c r="H1818" s="74">
        <v>163.52871999999999</v>
      </c>
      <c r="I1818" s="70"/>
      <c r="J1818" s="84">
        <v>0</v>
      </c>
      <c r="K1818" s="214"/>
      <c r="L1818" s="214"/>
      <c r="M1818" s="190"/>
      <c r="N1818" s="205"/>
      <c r="O1818" s="190"/>
      <c r="P1818" s="190"/>
    </row>
    <row r="1819" spans="1:16" ht="15" customHeight="1" x14ac:dyDescent="0.25">
      <c r="A1819" s="72" t="s">
        <v>1519</v>
      </c>
      <c r="B1819" s="64" t="s">
        <v>55</v>
      </c>
      <c r="C1819" s="75">
        <v>131.76373000000001</v>
      </c>
      <c r="D1819" s="83"/>
      <c r="E1819" s="74">
        <v>333.80034000000001</v>
      </c>
      <c r="F1819" s="74">
        <v>292.99354999999997</v>
      </c>
      <c r="G1819" s="71"/>
      <c r="H1819" s="74">
        <v>172.57051999999999</v>
      </c>
      <c r="I1819" s="70"/>
      <c r="J1819" s="84">
        <v>0</v>
      </c>
      <c r="K1819" s="214"/>
      <c r="L1819" s="214"/>
      <c r="M1819" s="190"/>
      <c r="N1819" s="190"/>
      <c r="O1819" s="190"/>
      <c r="P1819" s="190"/>
    </row>
    <row r="1820" spans="1:16" ht="15" customHeight="1" x14ac:dyDescent="0.25">
      <c r="A1820" s="72" t="s">
        <v>1520</v>
      </c>
      <c r="B1820" s="64" t="s">
        <v>55</v>
      </c>
      <c r="C1820" s="75">
        <v>336.52715000000001</v>
      </c>
      <c r="D1820" s="83"/>
      <c r="E1820" s="74">
        <v>350.22433000000001</v>
      </c>
      <c r="F1820" s="74">
        <v>326.80109000000004</v>
      </c>
      <c r="G1820" s="71"/>
      <c r="H1820" s="74">
        <v>360.71168999999998</v>
      </c>
      <c r="I1820" s="70"/>
      <c r="J1820" s="84">
        <v>0</v>
      </c>
      <c r="K1820" s="214"/>
      <c r="L1820" s="214"/>
      <c r="M1820" s="190"/>
      <c r="N1820" s="190"/>
      <c r="O1820" s="190"/>
      <c r="P1820" s="190"/>
    </row>
    <row r="1821" spans="1:16" ht="15" customHeight="1" x14ac:dyDescent="0.25">
      <c r="A1821" s="72" t="s">
        <v>1521</v>
      </c>
      <c r="B1821" s="64" t="s">
        <v>55</v>
      </c>
      <c r="C1821" s="75">
        <v>256.15039999999999</v>
      </c>
      <c r="D1821" s="83"/>
      <c r="E1821" s="74">
        <v>238.66192999999998</v>
      </c>
      <c r="F1821" s="74">
        <v>155.28635999999997</v>
      </c>
      <c r="G1821" s="71"/>
      <c r="H1821" s="74">
        <v>323.9203</v>
      </c>
      <c r="I1821" s="70"/>
      <c r="J1821" s="84">
        <v>0</v>
      </c>
      <c r="K1821" s="214"/>
      <c r="L1821" s="214"/>
      <c r="M1821" s="190"/>
      <c r="N1821" s="190"/>
      <c r="O1821" s="190"/>
      <c r="P1821" s="190"/>
    </row>
    <row r="1822" spans="1:16" ht="15" customHeight="1" x14ac:dyDescent="0.25">
      <c r="A1822" s="72" t="s">
        <v>1522</v>
      </c>
      <c r="B1822" s="64" t="s">
        <v>55</v>
      </c>
      <c r="C1822" s="75">
        <v>357.27848</v>
      </c>
      <c r="D1822" s="83"/>
      <c r="E1822" s="74">
        <v>421.81140999999997</v>
      </c>
      <c r="F1822" s="74">
        <v>348.74303999999995</v>
      </c>
      <c r="G1822" s="71"/>
      <c r="H1822" s="74">
        <v>430.34684999999996</v>
      </c>
      <c r="I1822" s="70"/>
      <c r="J1822" s="84">
        <v>0</v>
      </c>
      <c r="K1822" s="214"/>
      <c r="L1822" s="214"/>
      <c r="M1822" s="190"/>
      <c r="N1822" s="190"/>
      <c r="O1822" s="190"/>
      <c r="P1822" s="190"/>
    </row>
    <row r="1823" spans="1:16" ht="15" customHeight="1" x14ac:dyDescent="0.25">
      <c r="A1823" s="72" t="s">
        <v>1523</v>
      </c>
      <c r="B1823" s="64" t="s">
        <v>55</v>
      </c>
      <c r="C1823" s="75">
        <v>311.92459000000002</v>
      </c>
      <c r="D1823" s="83"/>
      <c r="E1823" s="74">
        <v>407.32265999999998</v>
      </c>
      <c r="F1823" s="74">
        <v>409.42339000000004</v>
      </c>
      <c r="G1823" s="71"/>
      <c r="H1823" s="74">
        <v>320.87401</v>
      </c>
      <c r="I1823" s="70"/>
      <c r="J1823" s="84">
        <v>0</v>
      </c>
      <c r="K1823" s="214"/>
      <c r="L1823" s="214"/>
      <c r="M1823" s="190"/>
      <c r="N1823" s="190"/>
      <c r="O1823" s="190"/>
      <c r="P1823" s="190"/>
    </row>
    <row r="1824" spans="1:16" ht="15" customHeight="1" x14ac:dyDescent="0.25">
      <c r="A1824" s="72" t="s">
        <v>1524</v>
      </c>
      <c r="B1824" s="64" t="s">
        <v>55</v>
      </c>
      <c r="C1824" s="75">
        <v>315.38583</v>
      </c>
      <c r="D1824" s="83"/>
      <c r="E1824" s="74">
        <v>362.20757000000003</v>
      </c>
      <c r="F1824" s="74">
        <v>274.42877000000004</v>
      </c>
      <c r="G1824" s="71"/>
      <c r="H1824" s="74">
        <v>402.42288000000002</v>
      </c>
      <c r="I1824" s="70"/>
      <c r="J1824" s="84">
        <v>0</v>
      </c>
      <c r="K1824" s="214"/>
      <c r="L1824" s="214"/>
      <c r="M1824" s="190"/>
      <c r="N1824" s="190"/>
      <c r="O1824" s="190"/>
      <c r="P1824" s="190"/>
    </row>
    <row r="1825" spans="1:16" ht="15" customHeight="1" x14ac:dyDescent="0.25">
      <c r="A1825" s="72" t="s">
        <v>1525</v>
      </c>
      <c r="B1825" s="64" t="s">
        <v>55</v>
      </c>
      <c r="C1825" s="75">
        <v>374.86660999999998</v>
      </c>
      <c r="D1825" s="83"/>
      <c r="E1825" s="74">
        <v>384.61698999999999</v>
      </c>
      <c r="F1825" s="74">
        <v>361.70835999999997</v>
      </c>
      <c r="G1825" s="71"/>
      <c r="H1825" s="74">
        <v>397.57309000000004</v>
      </c>
      <c r="I1825" s="70"/>
      <c r="J1825" s="84">
        <v>0</v>
      </c>
      <c r="K1825" s="214"/>
      <c r="L1825" s="214"/>
      <c r="M1825" s="190"/>
      <c r="N1825" s="190"/>
      <c r="O1825" s="190"/>
      <c r="P1825" s="190"/>
    </row>
    <row r="1826" spans="1:16" ht="15" customHeight="1" x14ac:dyDescent="0.25">
      <c r="A1826" s="72" t="s">
        <v>1526</v>
      </c>
      <c r="B1826" s="64" t="s">
        <v>55</v>
      </c>
      <c r="C1826" s="75">
        <v>285.37578000000002</v>
      </c>
      <c r="D1826" s="83"/>
      <c r="E1826" s="74">
        <v>377.48141999999996</v>
      </c>
      <c r="F1826" s="74">
        <v>325.25145000000003</v>
      </c>
      <c r="G1826" s="71"/>
      <c r="H1826" s="74">
        <v>339.19045</v>
      </c>
      <c r="I1826" s="70"/>
      <c r="J1826" s="84">
        <v>0</v>
      </c>
      <c r="K1826" s="214"/>
      <c r="L1826" s="214"/>
      <c r="M1826" s="190"/>
      <c r="N1826" s="190"/>
      <c r="O1826" s="190"/>
      <c r="P1826" s="190"/>
    </row>
    <row r="1827" spans="1:16" ht="15" customHeight="1" x14ac:dyDescent="0.25">
      <c r="A1827" s="72" t="s">
        <v>1527</v>
      </c>
      <c r="B1827" s="64" t="s">
        <v>55</v>
      </c>
      <c r="C1827" s="75">
        <v>286.53727000000003</v>
      </c>
      <c r="D1827" s="83"/>
      <c r="E1827" s="74">
        <v>351.97295000000003</v>
      </c>
      <c r="F1827" s="74">
        <v>338.6703</v>
      </c>
      <c r="G1827" s="71"/>
      <c r="H1827" s="74">
        <v>293.80836999999997</v>
      </c>
      <c r="I1827" s="70"/>
      <c r="J1827" s="84">
        <v>0</v>
      </c>
      <c r="K1827" s="214"/>
      <c r="L1827" s="214"/>
      <c r="M1827" s="190"/>
      <c r="N1827" s="190"/>
      <c r="O1827" s="190"/>
      <c r="P1827" s="190"/>
    </row>
    <row r="1828" spans="1:16" ht="15" customHeight="1" x14ac:dyDescent="0.25">
      <c r="A1828" s="72" t="s">
        <v>3505</v>
      </c>
      <c r="B1828" s="64" t="s">
        <v>55</v>
      </c>
      <c r="C1828" s="75">
        <v>261.14265</v>
      </c>
      <c r="D1828" s="83"/>
      <c r="E1828" s="74">
        <v>313.90840000000003</v>
      </c>
      <c r="F1828" s="74">
        <v>293.04316</v>
      </c>
      <c r="G1828" s="71"/>
      <c r="H1828" s="74">
        <v>321.37988999999999</v>
      </c>
      <c r="I1828" s="70"/>
      <c r="J1828" s="84">
        <v>0</v>
      </c>
      <c r="K1828" s="214"/>
      <c r="L1828" s="214"/>
      <c r="M1828" s="190"/>
      <c r="N1828" s="205"/>
      <c r="O1828" s="190"/>
      <c r="P1828" s="190"/>
    </row>
    <row r="1829" spans="1:16" ht="15" customHeight="1" x14ac:dyDescent="0.25">
      <c r="A1829" s="72" t="s">
        <v>1528</v>
      </c>
      <c r="B1829" s="64" t="s">
        <v>55</v>
      </c>
      <c r="C1829" s="75">
        <v>322.98779999999999</v>
      </c>
      <c r="D1829" s="83"/>
      <c r="E1829" s="74">
        <v>349.55696</v>
      </c>
      <c r="F1829" s="74">
        <v>303.72545000000002</v>
      </c>
      <c r="G1829" s="71"/>
      <c r="H1829" s="74">
        <v>369.77060999999998</v>
      </c>
      <c r="I1829" s="70"/>
      <c r="J1829" s="84">
        <v>0</v>
      </c>
      <c r="K1829" s="214"/>
      <c r="L1829" s="214"/>
      <c r="M1829" s="190"/>
      <c r="N1829" s="190"/>
      <c r="O1829" s="190"/>
      <c r="P1829" s="190"/>
    </row>
    <row r="1830" spans="1:16" ht="15" customHeight="1" x14ac:dyDescent="0.25">
      <c r="A1830" s="72" t="s">
        <v>1529</v>
      </c>
      <c r="B1830" s="64" t="s">
        <v>55</v>
      </c>
      <c r="C1830" s="75">
        <v>332.83897999999999</v>
      </c>
      <c r="D1830" s="83"/>
      <c r="E1830" s="74">
        <v>289.83504999999997</v>
      </c>
      <c r="F1830" s="74">
        <v>198.44745</v>
      </c>
      <c r="G1830" s="71"/>
      <c r="H1830" s="74">
        <v>424.22658000000001</v>
      </c>
      <c r="I1830" s="70"/>
      <c r="J1830" s="84">
        <v>0</v>
      </c>
      <c r="K1830" s="214"/>
      <c r="L1830" s="214"/>
      <c r="M1830" s="190"/>
      <c r="N1830" s="190"/>
      <c r="O1830" s="190"/>
      <c r="P1830" s="190"/>
    </row>
    <row r="1831" spans="1:16" ht="15" customHeight="1" x14ac:dyDescent="0.25">
      <c r="A1831" s="72" t="s">
        <v>1530</v>
      </c>
      <c r="B1831" s="64" t="s">
        <v>55</v>
      </c>
      <c r="C1831" s="75">
        <v>40.20825</v>
      </c>
      <c r="D1831" s="83"/>
      <c r="E1831" s="74">
        <v>35.026980000000002</v>
      </c>
      <c r="F1831" s="74">
        <v>16.776450000000001</v>
      </c>
      <c r="G1831" s="71"/>
      <c r="H1831" s="74">
        <v>60.01003</v>
      </c>
      <c r="I1831" s="70"/>
      <c r="J1831" s="84">
        <v>0</v>
      </c>
      <c r="K1831" s="214"/>
      <c r="L1831" s="214"/>
      <c r="M1831" s="190"/>
      <c r="N1831" s="190"/>
      <c r="O1831" s="190"/>
      <c r="P1831" s="190"/>
    </row>
    <row r="1832" spans="1:16" ht="15" customHeight="1" x14ac:dyDescent="0.25">
      <c r="A1832" s="72" t="s">
        <v>1531</v>
      </c>
      <c r="B1832" s="64" t="s">
        <v>55</v>
      </c>
      <c r="C1832" s="75">
        <v>80.440070000000006</v>
      </c>
      <c r="D1832" s="83"/>
      <c r="E1832" s="74">
        <v>37.829620000000006</v>
      </c>
      <c r="F1832" s="74">
        <v>16.573810000000002</v>
      </c>
      <c r="G1832" s="71"/>
      <c r="H1832" s="74">
        <v>101.69588</v>
      </c>
      <c r="I1832" s="70"/>
      <c r="J1832" s="84">
        <v>0</v>
      </c>
      <c r="K1832" s="214"/>
      <c r="L1832" s="214"/>
      <c r="M1832" s="190"/>
      <c r="N1832" s="190"/>
      <c r="O1832" s="190"/>
      <c r="P1832" s="190"/>
    </row>
    <row r="1833" spans="1:16" ht="15" customHeight="1" x14ac:dyDescent="0.25">
      <c r="A1833" s="72" t="s">
        <v>1532</v>
      </c>
      <c r="B1833" s="64" t="s">
        <v>55</v>
      </c>
      <c r="C1833" s="75">
        <v>112.2051</v>
      </c>
      <c r="D1833" s="83"/>
      <c r="E1833" s="74">
        <v>146.28767999999999</v>
      </c>
      <c r="F1833" s="74">
        <v>97.202529999999996</v>
      </c>
      <c r="G1833" s="71"/>
      <c r="H1833" s="74">
        <v>154.41862</v>
      </c>
      <c r="I1833" s="70"/>
      <c r="J1833" s="84">
        <v>0</v>
      </c>
      <c r="K1833" s="214"/>
      <c r="L1833" s="214"/>
      <c r="M1833" s="190"/>
      <c r="N1833" s="190"/>
      <c r="O1833" s="190"/>
      <c r="P1833" s="190"/>
    </row>
    <row r="1834" spans="1:16" ht="15" customHeight="1" x14ac:dyDescent="0.25">
      <c r="A1834" s="72" t="s">
        <v>1501</v>
      </c>
      <c r="B1834" s="64" t="s">
        <v>55</v>
      </c>
      <c r="C1834" s="75">
        <v>1.9894499999999999</v>
      </c>
      <c r="D1834" s="83"/>
      <c r="E1834" s="74">
        <v>12.8506</v>
      </c>
      <c r="F1834" s="74">
        <v>5.8950899999999997</v>
      </c>
      <c r="G1834" s="71"/>
      <c r="H1834" s="74">
        <v>8.9449599999999982</v>
      </c>
      <c r="I1834" s="70"/>
      <c r="J1834" s="84">
        <v>0</v>
      </c>
      <c r="K1834" s="214"/>
      <c r="L1834" s="214"/>
      <c r="M1834" s="190"/>
      <c r="N1834" s="205"/>
      <c r="O1834" s="190"/>
      <c r="P1834" s="190"/>
    </row>
    <row r="1835" spans="1:16" ht="15" customHeight="1" x14ac:dyDescent="0.25">
      <c r="A1835" s="72" t="s">
        <v>1533</v>
      </c>
      <c r="B1835" s="64" t="s">
        <v>55</v>
      </c>
      <c r="C1835" s="75">
        <v>32.917749999999998</v>
      </c>
      <c r="D1835" s="83"/>
      <c r="E1835" s="74">
        <v>34.550699999999999</v>
      </c>
      <c r="F1835" s="74">
        <v>17.244009999999999</v>
      </c>
      <c r="G1835" s="71"/>
      <c r="H1835" s="74">
        <v>50.224440000000001</v>
      </c>
      <c r="I1835" s="70"/>
      <c r="J1835" s="84">
        <v>0</v>
      </c>
      <c r="K1835" s="214"/>
      <c r="L1835" s="214"/>
      <c r="M1835" s="190"/>
      <c r="N1835" s="205"/>
      <c r="O1835" s="190"/>
      <c r="P1835" s="190"/>
    </row>
    <row r="1836" spans="1:16" ht="15" customHeight="1" x14ac:dyDescent="0.25">
      <c r="A1836" s="72" t="s">
        <v>1534</v>
      </c>
      <c r="B1836" s="64" t="s">
        <v>55</v>
      </c>
      <c r="C1836" s="75">
        <v>82.311250000000001</v>
      </c>
      <c r="D1836" s="83"/>
      <c r="E1836" s="74">
        <v>36.272100000000002</v>
      </c>
      <c r="F1836" s="74">
        <v>15.759</v>
      </c>
      <c r="G1836" s="71"/>
      <c r="H1836" s="74">
        <v>101.83374999999999</v>
      </c>
      <c r="I1836" s="70"/>
      <c r="J1836" s="84">
        <v>0</v>
      </c>
      <c r="K1836" s="214"/>
      <c r="L1836" s="214"/>
      <c r="M1836" s="190"/>
      <c r="N1836" s="205"/>
      <c r="O1836" s="190"/>
      <c r="P1836" s="190"/>
    </row>
    <row r="1837" spans="1:16" ht="15" customHeight="1" x14ac:dyDescent="0.25">
      <c r="A1837" s="72" t="s">
        <v>1535</v>
      </c>
      <c r="B1837" s="64" t="s">
        <v>55</v>
      </c>
      <c r="C1837" s="75">
        <v>36.866190000000003</v>
      </c>
      <c r="D1837" s="83"/>
      <c r="E1837" s="74">
        <v>34.92615</v>
      </c>
      <c r="F1837" s="74">
        <v>20.502520000000001</v>
      </c>
      <c r="G1837" s="71"/>
      <c r="H1837" s="74">
        <v>51.289819999999999</v>
      </c>
      <c r="I1837" s="70"/>
      <c r="J1837" s="84">
        <v>0</v>
      </c>
      <c r="K1837" s="214"/>
      <c r="L1837" s="214"/>
      <c r="M1837" s="190"/>
      <c r="N1837" s="190"/>
      <c r="O1837" s="190"/>
      <c r="P1837" s="190"/>
    </row>
    <row r="1838" spans="1:16" ht="15" customHeight="1" x14ac:dyDescent="0.25">
      <c r="A1838" s="72" t="s">
        <v>1536</v>
      </c>
      <c r="B1838" s="64" t="s">
        <v>55</v>
      </c>
      <c r="C1838" s="75">
        <v>66.676550000000006</v>
      </c>
      <c r="D1838" s="83"/>
      <c r="E1838" s="74">
        <v>37.89969</v>
      </c>
      <c r="F1838" s="74">
        <v>7.2176</v>
      </c>
      <c r="G1838" s="71"/>
      <c r="H1838" s="74">
        <v>97.358639999999994</v>
      </c>
      <c r="I1838" s="70"/>
      <c r="J1838" s="84">
        <v>0</v>
      </c>
      <c r="K1838" s="214"/>
      <c r="L1838" s="214"/>
      <c r="M1838" s="190"/>
      <c r="N1838" s="190"/>
      <c r="O1838" s="190"/>
      <c r="P1838" s="190"/>
    </row>
    <row r="1839" spans="1:16" ht="15" customHeight="1" x14ac:dyDescent="0.25">
      <c r="A1839" s="72" t="s">
        <v>1537</v>
      </c>
      <c r="B1839" s="64" t="s">
        <v>55</v>
      </c>
      <c r="C1839" s="75">
        <v>65.090949999999992</v>
      </c>
      <c r="D1839" s="83"/>
      <c r="E1839" s="74">
        <v>139.88695000000001</v>
      </c>
      <c r="F1839" s="74">
        <v>111.72457</v>
      </c>
      <c r="G1839" s="71"/>
      <c r="H1839" s="74">
        <v>93.816029999999998</v>
      </c>
      <c r="I1839" s="70"/>
      <c r="J1839" s="84">
        <v>0</v>
      </c>
      <c r="K1839" s="214"/>
      <c r="L1839" s="214"/>
      <c r="M1839" s="190"/>
      <c r="N1839" s="190"/>
      <c r="O1839" s="190"/>
      <c r="P1839" s="190"/>
    </row>
    <row r="1840" spans="1:16" ht="15" customHeight="1" x14ac:dyDescent="0.25">
      <c r="A1840" s="72" t="s">
        <v>1538</v>
      </c>
      <c r="B1840" s="64" t="s">
        <v>55</v>
      </c>
      <c r="C1840" s="75">
        <v>20.472240000000003</v>
      </c>
      <c r="D1840" s="83"/>
      <c r="E1840" s="74">
        <v>28.555139999999998</v>
      </c>
      <c r="F1840" s="74">
        <v>37.979500000000002</v>
      </c>
      <c r="G1840" s="71"/>
      <c r="H1840" s="74">
        <v>11.32063</v>
      </c>
      <c r="I1840" s="70"/>
      <c r="J1840" s="84">
        <v>0</v>
      </c>
      <c r="K1840" s="214"/>
      <c r="L1840" s="214"/>
      <c r="M1840" s="190"/>
      <c r="N1840" s="190"/>
      <c r="O1840" s="190"/>
      <c r="P1840" s="190"/>
    </row>
    <row r="1841" spans="1:16" ht="15" customHeight="1" x14ac:dyDescent="0.25">
      <c r="A1841" s="72" t="s">
        <v>1539</v>
      </c>
      <c r="B1841" s="64" t="s">
        <v>55</v>
      </c>
      <c r="C1841" s="75">
        <v>111.43575</v>
      </c>
      <c r="D1841" s="83"/>
      <c r="E1841" s="74">
        <v>41.521349999999998</v>
      </c>
      <c r="F1841" s="74">
        <v>3.68</v>
      </c>
      <c r="G1841" s="71"/>
      <c r="H1841" s="74">
        <v>148.96</v>
      </c>
      <c r="I1841" s="70"/>
      <c r="J1841" s="84">
        <v>0</v>
      </c>
      <c r="K1841" s="214"/>
      <c r="L1841" s="214"/>
      <c r="M1841" s="190"/>
      <c r="N1841" s="190"/>
      <c r="O1841" s="190"/>
      <c r="P1841" s="190"/>
    </row>
    <row r="1842" spans="1:16" ht="15" customHeight="1" x14ac:dyDescent="0.25">
      <c r="A1842" s="72" t="s">
        <v>1540</v>
      </c>
      <c r="B1842" s="64" t="s">
        <v>55</v>
      </c>
      <c r="C1842" s="75">
        <v>24.54505</v>
      </c>
      <c r="D1842" s="83"/>
      <c r="E1842" s="74">
        <v>34.276240000000001</v>
      </c>
      <c r="F1842" s="74">
        <v>19.9771</v>
      </c>
      <c r="G1842" s="71"/>
      <c r="H1842" s="74">
        <v>38.844190000000005</v>
      </c>
      <c r="I1842" s="87"/>
      <c r="J1842" s="84">
        <v>0</v>
      </c>
      <c r="K1842" s="214"/>
      <c r="L1842" s="214"/>
      <c r="M1842" s="190"/>
      <c r="N1842" s="190"/>
      <c r="O1842" s="190"/>
      <c r="P1842" s="190"/>
    </row>
    <row r="1843" spans="1:16" ht="15" customHeight="1" x14ac:dyDescent="0.25">
      <c r="A1843" s="72" t="s">
        <v>1541</v>
      </c>
      <c r="B1843" s="64" t="s">
        <v>55</v>
      </c>
      <c r="C1843" s="75">
        <v>55.52758</v>
      </c>
      <c r="D1843" s="83"/>
      <c r="E1843" s="74">
        <v>35.965960000000003</v>
      </c>
      <c r="F1843" s="74">
        <v>26.754750000000001</v>
      </c>
      <c r="G1843" s="71"/>
      <c r="H1843" s="74">
        <v>64.738789999999995</v>
      </c>
      <c r="I1843" s="70"/>
      <c r="J1843" s="84">
        <v>0</v>
      </c>
      <c r="K1843" s="214"/>
      <c r="L1843" s="214"/>
      <c r="M1843" s="190"/>
      <c r="N1843" s="190"/>
      <c r="O1843" s="190"/>
      <c r="P1843" s="190"/>
    </row>
    <row r="1844" spans="1:16" ht="15" customHeight="1" x14ac:dyDescent="0.25">
      <c r="A1844" s="72" t="s">
        <v>1542</v>
      </c>
      <c r="B1844" s="64" t="s">
        <v>55</v>
      </c>
      <c r="C1844" s="75">
        <v>37.92445</v>
      </c>
      <c r="D1844" s="83"/>
      <c r="E1844" s="74">
        <v>33.744109999999999</v>
      </c>
      <c r="F1844" s="74">
        <v>47.950009999999999</v>
      </c>
      <c r="G1844" s="71"/>
      <c r="H1844" s="74">
        <v>24.662050000000001</v>
      </c>
      <c r="I1844" s="70"/>
      <c r="J1844" s="84">
        <v>0</v>
      </c>
      <c r="K1844" s="214"/>
      <c r="L1844" s="214"/>
      <c r="M1844" s="190"/>
      <c r="N1844" s="190"/>
      <c r="O1844" s="190"/>
      <c r="P1844" s="190"/>
    </row>
    <row r="1845" spans="1:16" ht="15" customHeight="1" x14ac:dyDescent="0.25">
      <c r="A1845" s="72" t="s">
        <v>1543</v>
      </c>
      <c r="B1845" s="64" t="s">
        <v>55</v>
      </c>
      <c r="C1845" s="75">
        <v>70.716539999999995</v>
      </c>
      <c r="D1845" s="83"/>
      <c r="E1845" s="74">
        <v>38.834699999999998</v>
      </c>
      <c r="F1845" s="74">
        <v>17.81401</v>
      </c>
      <c r="G1845" s="71"/>
      <c r="H1845" s="74">
        <v>91.737229999999997</v>
      </c>
      <c r="I1845" s="70"/>
      <c r="J1845" s="84">
        <v>0</v>
      </c>
      <c r="K1845" s="214"/>
      <c r="L1845" s="214"/>
      <c r="M1845" s="190"/>
      <c r="N1845" s="205"/>
      <c r="O1845" s="190"/>
      <c r="P1845" s="190"/>
    </row>
    <row r="1846" spans="1:16" ht="15" customHeight="1" x14ac:dyDescent="0.25">
      <c r="A1846" s="72" t="s">
        <v>1544</v>
      </c>
      <c r="B1846" s="64" t="s">
        <v>55</v>
      </c>
      <c r="C1846" s="75">
        <v>83.867199999999997</v>
      </c>
      <c r="D1846" s="83"/>
      <c r="E1846" s="74">
        <v>138.00542000000002</v>
      </c>
      <c r="F1846" s="74">
        <v>128.22942</v>
      </c>
      <c r="G1846" s="71"/>
      <c r="H1846" s="74">
        <v>104.71155</v>
      </c>
      <c r="I1846" s="70"/>
      <c r="J1846" s="84">
        <v>0</v>
      </c>
      <c r="K1846" s="214"/>
      <c r="L1846" s="214"/>
      <c r="M1846" s="190"/>
      <c r="N1846" s="190"/>
      <c r="O1846" s="190"/>
      <c r="P1846" s="190"/>
    </row>
    <row r="1847" spans="1:16" ht="15" customHeight="1" x14ac:dyDescent="0.25">
      <c r="A1847" s="72" t="s">
        <v>1545</v>
      </c>
      <c r="B1847" s="64" t="s">
        <v>55</v>
      </c>
      <c r="C1847" s="75">
        <v>41.000449999999994</v>
      </c>
      <c r="D1847" s="83"/>
      <c r="E1847" s="74">
        <v>35.407249999999998</v>
      </c>
      <c r="F1847" s="74">
        <v>20.685320000000001</v>
      </c>
      <c r="G1847" s="71"/>
      <c r="H1847" s="74">
        <v>55.722379999999994</v>
      </c>
      <c r="I1847" s="70"/>
      <c r="J1847" s="84">
        <v>0</v>
      </c>
      <c r="K1847" s="214"/>
      <c r="L1847" s="214"/>
      <c r="M1847" s="190"/>
      <c r="N1847" s="190"/>
      <c r="O1847" s="190"/>
      <c r="P1847" s="190"/>
    </row>
    <row r="1848" spans="1:16" ht="15" customHeight="1" x14ac:dyDescent="0.25">
      <c r="A1848" s="72" t="s">
        <v>1502</v>
      </c>
      <c r="B1848" s="64" t="s">
        <v>55</v>
      </c>
      <c r="C1848" s="75">
        <v>48.521900000000002</v>
      </c>
      <c r="D1848" s="83"/>
      <c r="E1848" s="74">
        <v>136.27739000000003</v>
      </c>
      <c r="F1848" s="74">
        <v>123.40988</v>
      </c>
      <c r="G1848" s="71"/>
      <c r="H1848" s="74">
        <v>62.544559999999997</v>
      </c>
      <c r="I1848" s="70"/>
      <c r="J1848" s="84">
        <v>0</v>
      </c>
      <c r="K1848" s="214"/>
      <c r="L1848" s="214"/>
      <c r="M1848" s="190"/>
      <c r="N1848" s="190"/>
      <c r="O1848" s="190"/>
      <c r="P1848" s="190"/>
    </row>
    <row r="1849" spans="1:16" ht="15" customHeight="1" x14ac:dyDescent="0.25">
      <c r="A1849" s="72" t="s">
        <v>1546</v>
      </c>
      <c r="B1849" s="64" t="s">
        <v>55</v>
      </c>
      <c r="C1849" s="75">
        <v>46.464700000000001</v>
      </c>
      <c r="D1849" s="83"/>
      <c r="E1849" s="74">
        <v>35.403589999999994</v>
      </c>
      <c r="F1849" s="74">
        <v>19.391650000000002</v>
      </c>
      <c r="G1849" s="71"/>
      <c r="H1849" s="74">
        <v>63.482639999999996</v>
      </c>
      <c r="I1849" s="70"/>
      <c r="J1849" s="84">
        <v>0</v>
      </c>
      <c r="K1849" s="214"/>
      <c r="L1849" s="214"/>
      <c r="M1849" s="190"/>
      <c r="N1849" s="190"/>
      <c r="O1849" s="190"/>
      <c r="P1849" s="190"/>
    </row>
    <row r="1850" spans="1:16" ht="15" customHeight="1" x14ac:dyDescent="0.25">
      <c r="A1850" s="72" t="s">
        <v>1547</v>
      </c>
      <c r="B1850" s="64" t="s">
        <v>55</v>
      </c>
      <c r="C1850" s="75">
        <v>66.290600000000012</v>
      </c>
      <c r="D1850" s="83"/>
      <c r="E1850" s="74">
        <v>134.9359</v>
      </c>
      <c r="F1850" s="74">
        <v>148.08698999999999</v>
      </c>
      <c r="G1850" s="71"/>
      <c r="H1850" s="74">
        <v>46.983510000000003</v>
      </c>
      <c r="I1850" s="70"/>
      <c r="J1850" s="84">
        <v>0</v>
      </c>
      <c r="K1850" s="214"/>
      <c r="L1850" s="214"/>
      <c r="M1850" s="190"/>
      <c r="N1850" s="205"/>
      <c r="O1850" s="190"/>
      <c r="P1850" s="190"/>
    </row>
    <row r="1851" spans="1:16" ht="15" customHeight="1" x14ac:dyDescent="0.25">
      <c r="A1851" s="72" t="s">
        <v>1548</v>
      </c>
      <c r="B1851" s="64" t="s">
        <v>55</v>
      </c>
      <c r="C1851" s="75">
        <v>159.73974999999999</v>
      </c>
      <c r="D1851" s="83"/>
      <c r="E1851" s="74">
        <v>149.49981</v>
      </c>
      <c r="F1851" s="74">
        <v>117.59067</v>
      </c>
      <c r="G1851" s="71"/>
      <c r="H1851" s="74">
        <v>191.64889000000002</v>
      </c>
      <c r="I1851" s="70"/>
      <c r="J1851" s="84">
        <v>0</v>
      </c>
      <c r="K1851" s="214"/>
      <c r="L1851" s="214"/>
      <c r="M1851" s="190"/>
      <c r="N1851" s="190"/>
      <c r="O1851" s="190"/>
      <c r="P1851" s="190"/>
    </row>
    <row r="1852" spans="1:16" ht="15" customHeight="1" x14ac:dyDescent="0.25">
      <c r="A1852" s="72" t="s">
        <v>1549</v>
      </c>
      <c r="B1852" s="64" t="s">
        <v>55</v>
      </c>
      <c r="C1852" s="75">
        <v>19.426099999999998</v>
      </c>
      <c r="D1852" s="83"/>
      <c r="E1852" s="74">
        <v>33.258710000000001</v>
      </c>
      <c r="F1852" s="74">
        <v>23.58765</v>
      </c>
      <c r="G1852" s="71"/>
      <c r="H1852" s="74">
        <v>29.097159999999999</v>
      </c>
      <c r="I1852" s="70"/>
      <c r="J1852" s="84">
        <v>0</v>
      </c>
      <c r="K1852" s="214"/>
      <c r="L1852" s="214"/>
      <c r="M1852" s="190"/>
      <c r="N1852" s="190"/>
      <c r="O1852" s="190"/>
      <c r="P1852" s="190"/>
    </row>
    <row r="1853" spans="1:16" ht="15" customHeight="1" x14ac:dyDescent="0.25">
      <c r="A1853" s="72" t="s">
        <v>3506</v>
      </c>
      <c r="B1853" s="64" t="s">
        <v>55</v>
      </c>
      <c r="C1853" s="75">
        <v>13.04406</v>
      </c>
      <c r="D1853" s="83"/>
      <c r="E1853" s="74">
        <v>56.4876</v>
      </c>
      <c r="F1853" s="74">
        <v>50.105820000000001</v>
      </c>
      <c r="G1853" s="71"/>
      <c r="H1853" s="74">
        <v>19.425840000000001</v>
      </c>
      <c r="I1853" s="70"/>
      <c r="J1853" s="84">
        <v>0</v>
      </c>
      <c r="K1853" s="214"/>
      <c r="L1853" s="214"/>
      <c r="M1853" s="190"/>
      <c r="N1853" s="205"/>
      <c r="O1853" s="190"/>
      <c r="P1853" s="190"/>
    </row>
    <row r="1854" spans="1:16" ht="15" customHeight="1" x14ac:dyDescent="0.25">
      <c r="A1854" s="72" t="s">
        <v>3507</v>
      </c>
      <c r="B1854" s="64" t="s">
        <v>55</v>
      </c>
      <c r="C1854" s="75">
        <v>3.2281900000000001</v>
      </c>
      <c r="D1854" s="83"/>
      <c r="E1854" s="74">
        <v>30.651</v>
      </c>
      <c r="F1854" s="74">
        <v>29.90268</v>
      </c>
      <c r="G1854" s="71"/>
      <c r="H1854" s="74">
        <v>3.9765100000000002</v>
      </c>
      <c r="I1854" s="70"/>
      <c r="J1854" s="84">
        <v>0</v>
      </c>
      <c r="K1854" s="214"/>
      <c r="L1854" s="214"/>
      <c r="M1854" s="190"/>
      <c r="N1854" s="124"/>
      <c r="O1854" s="190"/>
      <c r="P1854" s="190"/>
    </row>
    <row r="1855" spans="1:16" ht="15" customHeight="1" x14ac:dyDescent="0.25">
      <c r="A1855" s="72" t="s">
        <v>1550</v>
      </c>
      <c r="B1855" s="64" t="s">
        <v>55</v>
      </c>
      <c r="C1855" s="75">
        <v>32.155749999999998</v>
      </c>
      <c r="D1855" s="83"/>
      <c r="E1855" s="74">
        <v>55.983019999999996</v>
      </c>
      <c r="F1855" s="74">
        <v>41.846440000000001</v>
      </c>
      <c r="G1855" s="71"/>
      <c r="H1855" s="74">
        <v>46.29233</v>
      </c>
      <c r="I1855" s="70"/>
      <c r="J1855" s="84">
        <v>0</v>
      </c>
      <c r="K1855" s="214"/>
      <c r="L1855" s="214"/>
      <c r="M1855" s="190"/>
      <c r="N1855" s="190"/>
      <c r="O1855" s="190"/>
      <c r="P1855" s="190"/>
    </row>
    <row r="1856" spans="1:16" ht="15" customHeight="1" x14ac:dyDescent="0.25">
      <c r="A1856" s="72" t="s">
        <v>1551</v>
      </c>
      <c r="B1856" s="64" t="s">
        <v>55</v>
      </c>
      <c r="C1856" s="75">
        <v>7.2089499999999997</v>
      </c>
      <c r="D1856" s="83"/>
      <c r="E1856" s="74">
        <v>55.185690000000001</v>
      </c>
      <c r="F1856" s="74">
        <v>58.925069999999998</v>
      </c>
      <c r="G1856" s="71"/>
      <c r="H1856" s="74">
        <v>3.5918200000000002</v>
      </c>
      <c r="I1856" s="70"/>
      <c r="J1856" s="84">
        <v>0</v>
      </c>
      <c r="K1856" s="214"/>
      <c r="L1856" s="214"/>
      <c r="M1856" s="190"/>
      <c r="N1856" s="190"/>
      <c r="O1856" s="190"/>
      <c r="P1856" s="190"/>
    </row>
    <row r="1857" spans="1:16" ht="15" customHeight="1" x14ac:dyDescent="0.25">
      <c r="A1857" s="72" t="s">
        <v>1552</v>
      </c>
      <c r="B1857" s="64" t="s">
        <v>55</v>
      </c>
      <c r="C1857" s="75">
        <v>36.305750000000003</v>
      </c>
      <c r="D1857" s="83"/>
      <c r="E1857" s="74">
        <v>58.518050000000002</v>
      </c>
      <c r="F1857" s="74">
        <v>52.188639999999999</v>
      </c>
      <c r="G1857" s="71"/>
      <c r="H1857" s="74">
        <v>42.635160000000006</v>
      </c>
      <c r="I1857" s="70"/>
      <c r="J1857" s="84">
        <v>0</v>
      </c>
      <c r="K1857" s="214"/>
      <c r="L1857" s="214"/>
      <c r="M1857" s="190"/>
      <c r="N1857" s="190"/>
      <c r="O1857" s="190"/>
      <c r="P1857" s="190"/>
    </row>
    <row r="1858" spans="1:16" ht="15" customHeight="1" x14ac:dyDescent="0.25">
      <c r="A1858" s="72" t="s">
        <v>1553</v>
      </c>
      <c r="B1858" s="64" t="s">
        <v>55</v>
      </c>
      <c r="C1858" s="75">
        <v>97.247369999999989</v>
      </c>
      <c r="D1858" s="83"/>
      <c r="E1858" s="74">
        <v>83.059929999999994</v>
      </c>
      <c r="F1858" s="74">
        <v>58.498949999999994</v>
      </c>
      <c r="G1858" s="71"/>
      <c r="H1858" s="74">
        <v>121.80835</v>
      </c>
      <c r="I1858" s="70"/>
      <c r="J1858" s="84">
        <v>0</v>
      </c>
      <c r="K1858" s="214"/>
      <c r="L1858" s="214"/>
      <c r="M1858" s="190"/>
      <c r="N1858" s="190"/>
      <c r="O1858" s="190"/>
      <c r="P1858" s="190"/>
    </row>
    <row r="1859" spans="1:16" ht="14.25" customHeight="1" x14ac:dyDescent="0.25">
      <c r="A1859" s="72" t="s">
        <v>1554</v>
      </c>
      <c r="B1859" s="64" t="s">
        <v>55</v>
      </c>
      <c r="C1859" s="75">
        <v>71.787800000000004</v>
      </c>
      <c r="D1859" s="83"/>
      <c r="E1859" s="74">
        <v>88.008889999999994</v>
      </c>
      <c r="F1859" s="74">
        <v>90.910570000000007</v>
      </c>
      <c r="G1859" s="71"/>
      <c r="H1859" s="74">
        <v>70.660520000000005</v>
      </c>
      <c r="I1859" s="70"/>
      <c r="J1859" s="84">
        <v>0</v>
      </c>
      <c r="K1859" s="214"/>
      <c r="L1859" s="214"/>
      <c r="M1859" s="190"/>
      <c r="N1859" s="190"/>
      <c r="O1859" s="190"/>
      <c r="P1859" s="190"/>
    </row>
    <row r="1860" spans="1:16" ht="15" customHeight="1" x14ac:dyDescent="0.25">
      <c r="A1860" s="72" t="s">
        <v>1555</v>
      </c>
      <c r="B1860" s="64" t="s">
        <v>55</v>
      </c>
      <c r="C1860" s="75">
        <v>265.13673999999997</v>
      </c>
      <c r="D1860" s="83"/>
      <c r="E1860" s="74">
        <v>192.51169000000002</v>
      </c>
      <c r="F1860" s="74">
        <v>165.36802</v>
      </c>
      <c r="G1860" s="71"/>
      <c r="H1860" s="74">
        <v>293.38090999999997</v>
      </c>
      <c r="I1860" s="70"/>
      <c r="J1860" s="84">
        <v>0</v>
      </c>
      <c r="K1860" s="214"/>
      <c r="L1860" s="214"/>
      <c r="M1860" s="190"/>
      <c r="N1860" s="190"/>
      <c r="O1860" s="190"/>
      <c r="P1860" s="190"/>
    </row>
    <row r="1861" spans="1:16" ht="15" customHeight="1" x14ac:dyDescent="0.25">
      <c r="A1861" s="72" t="s">
        <v>1556</v>
      </c>
      <c r="B1861" s="64" t="s">
        <v>55</v>
      </c>
      <c r="C1861" s="75">
        <v>206.55516</v>
      </c>
      <c r="D1861" s="83"/>
      <c r="E1861" s="74">
        <v>331.42750000000001</v>
      </c>
      <c r="F1861" s="74">
        <v>262.29338000000001</v>
      </c>
      <c r="G1861" s="71"/>
      <c r="H1861" s="74">
        <v>275.89312999999999</v>
      </c>
      <c r="I1861" s="70"/>
      <c r="J1861" s="84">
        <v>0</v>
      </c>
      <c r="K1861" s="214"/>
      <c r="L1861" s="214"/>
      <c r="M1861" s="190"/>
      <c r="N1861" s="205"/>
      <c r="O1861" s="190"/>
      <c r="P1861" s="190"/>
    </row>
    <row r="1862" spans="1:16" ht="15" customHeight="1" x14ac:dyDescent="0.25">
      <c r="A1862" s="72" t="s">
        <v>1557</v>
      </c>
      <c r="B1862" s="64" t="s">
        <v>55</v>
      </c>
      <c r="C1862" s="75">
        <v>364.59252000000004</v>
      </c>
      <c r="D1862" s="83"/>
      <c r="E1862" s="74">
        <v>445.41383000000002</v>
      </c>
      <c r="F1862" s="74">
        <v>328.85990999999996</v>
      </c>
      <c r="G1862" s="71"/>
      <c r="H1862" s="74">
        <v>481.80528999999996</v>
      </c>
      <c r="I1862" s="70"/>
      <c r="J1862" s="84">
        <v>0</v>
      </c>
      <c r="K1862" s="214"/>
      <c r="L1862" s="214"/>
      <c r="M1862" s="190"/>
      <c r="N1862" s="190"/>
      <c r="O1862" s="190"/>
      <c r="P1862" s="190"/>
    </row>
    <row r="1863" spans="1:16" ht="15" customHeight="1" x14ac:dyDescent="0.25">
      <c r="A1863" s="72" t="s">
        <v>1558</v>
      </c>
      <c r="B1863" s="64" t="s">
        <v>55</v>
      </c>
      <c r="C1863" s="75">
        <v>36.0732</v>
      </c>
      <c r="D1863" s="83"/>
      <c r="E1863" s="74">
        <v>30.91797</v>
      </c>
      <c r="F1863" s="74">
        <v>21.233669999999996</v>
      </c>
      <c r="G1863" s="71"/>
      <c r="H1863" s="74">
        <v>45.7575</v>
      </c>
      <c r="I1863" s="70"/>
      <c r="J1863" s="84">
        <v>0</v>
      </c>
      <c r="K1863" s="214"/>
      <c r="L1863" s="214"/>
      <c r="M1863" s="190"/>
      <c r="N1863" s="190"/>
      <c r="O1863" s="190"/>
      <c r="P1863" s="190"/>
    </row>
    <row r="1864" spans="1:16" ht="15" customHeight="1" x14ac:dyDescent="0.25">
      <c r="A1864" s="72" t="s">
        <v>3508</v>
      </c>
      <c r="B1864" s="64" t="s">
        <v>55</v>
      </c>
      <c r="C1864" s="75">
        <v>161.70842000000002</v>
      </c>
      <c r="D1864" s="83"/>
      <c r="E1864" s="74">
        <v>221.29920000000001</v>
      </c>
      <c r="F1864" s="74">
        <v>225.08010999999999</v>
      </c>
      <c r="G1864" s="71"/>
      <c r="H1864" s="74">
        <v>157.92751000000001</v>
      </c>
      <c r="I1864" s="70"/>
      <c r="J1864" s="84">
        <v>0</v>
      </c>
      <c r="K1864" s="214"/>
      <c r="L1864" s="214"/>
      <c r="M1864" s="190"/>
      <c r="N1864" s="205"/>
      <c r="O1864" s="190"/>
      <c r="P1864" s="190"/>
    </row>
    <row r="1865" spans="1:16" ht="15" customHeight="1" x14ac:dyDescent="0.25">
      <c r="A1865" s="72" t="s">
        <v>1559</v>
      </c>
      <c r="B1865" s="64" t="s">
        <v>55</v>
      </c>
      <c r="C1865" s="75">
        <v>233.48953</v>
      </c>
      <c r="D1865" s="83"/>
      <c r="E1865" s="74">
        <v>422.12945000000002</v>
      </c>
      <c r="F1865" s="74">
        <v>335.25870000000003</v>
      </c>
      <c r="G1865" s="71"/>
      <c r="H1865" s="74">
        <v>320.22978000000001</v>
      </c>
      <c r="I1865" s="70"/>
      <c r="J1865" s="84">
        <v>0</v>
      </c>
      <c r="K1865" s="214"/>
      <c r="L1865" s="214"/>
      <c r="M1865" s="190"/>
      <c r="N1865" s="190"/>
      <c r="O1865" s="190"/>
      <c r="P1865" s="190"/>
    </row>
    <row r="1866" spans="1:16" ht="15" customHeight="1" x14ac:dyDescent="0.25">
      <c r="A1866" s="72" t="s">
        <v>1560</v>
      </c>
      <c r="B1866" s="64" t="s">
        <v>55</v>
      </c>
      <c r="C1866" s="75">
        <v>174.54282000000001</v>
      </c>
      <c r="D1866" s="83"/>
      <c r="E1866" s="74">
        <v>166.72436999999999</v>
      </c>
      <c r="F1866" s="74">
        <v>120.59021000000001</v>
      </c>
      <c r="G1866" s="71"/>
      <c r="H1866" s="74">
        <v>221.07938000000001</v>
      </c>
      <c r="I1866" s="70"/>
      <c r="J1866" s="84">
        <v>0</v>
      </c>
      <c r="K1866" s="214"/>
      <c r="L1866" s="214"/>
      <c r="M1866" s="190"/>
      <c r="N1866" s="190"/>
      <c r="O1866" s="190"/>
      <c r="P1866" s="190"/>
    </row>
    <row r="1867" spans="1:16" ht="15" customHeight="1" x14ac:dyDescent="0.25">
      <c r="A1867" s="72" t="s">
        <v>1561</v>
      </c>
      <c r="B1867" s="64" t="s">
        <v>55</v>
      </c>
      <c r="C1867" s="75">
        <v>100.5112</v>
      </c>
      <c r="D1867" s="83"/>
      <c r="E1867" s="74">
        <v>101.66059</v>
      </c>
      <c r="F1867" s="74">
        <v>66.772300000000001</v>
      </c>
      <c r="G1867" s="71"/>
      <c r="H1867" s="74">
        <v>135.39948999999999</v>
      </c>
      <c r="I1867" s="70"/>
      <c r="J1867" s="84">
        <v>0</v>
      </c>
      <c r="K1867" s="214"/>
      <c r="L1867" s="214"/>
      <c r="M1867" s="190"/>
      <c r="N1867" s="190"/>
      <c r="O1867" s="190"/>
      <c r="P1867" s="190"/>
    </row>
    <row r="1868" spans="1:16" ht="15" customHeight="1" x14ac:dyDescent="0.25">
      <c r="A1868" s="72" t="s">
        <v>3509</v>
      </c>
      <c r="B1868" s="64" t="s">
        <v>55</v>
      </c>
      <c r="C1868" s="75">
        <v>35.926519999999996</v>
      </c>
      <c r="D1868" s="83"/>
      <c r="E1868" s="74">
        <v>78.853649999999988</v>
      </c>
      <c r="F1868" s="74">
        <v>78.876639999999995</v>
      </c>
      <c r="G1868" s="71"/>
      <c r="H1868" s="74">
        <v>36.21808</v>
      </c>
      <c r="I1868" s="70"/>
      <c r="J1868" s="84">
        <v>0</v>
      </c>
      <c r="K1868" s="214"/>
      <c r="L1868" s="214"/>
      <c r="M1868" s="190"/>
      <c r="N1868" s="190"/>
      <c r="O1868" s="190"/>
      <c r="P1868" s="190"/>
    </row>
    <row r="1869" spans="1:16" ht="15" customHeight="1" x14ac:dyDescent="0.25">
      <c r="A1869" s="72" t="s">
        <v>1562</v>
      </c>
      <c r="B1869" s="64" t="s">
        <v>55</v>
      </c>
      <c r="C1869" s="75">
        <v>11.680099999999999</v>
      </c>
      <c r="D1869" s="83"/>
      <c r="E1869" s="74">
        <v>78.945759999999993</v>
      </c>
      <c r="F1869" s="74">
        <v>66.272829999999999</v>
      </c>
      <c r="G1869" s="71"/>
      <c r="H1869" s="74">
        <v>24.35303</v>
      </c>
      <c r="I1869" s="70"/>
      <c r="J1869" s="84">
        <v>0</v>
      </c>
      <c r="K1869" s="214"/>
      <c r="L1869" s="214"/>
      <c r="M1869" s="190"/>
      <c r="N1869" s="190"/>
      <c r="O1869" s="190"/>
      <c r="P1869" s="190"/>
    </row>
    <row r="1870" spans="1:16" ht="15" customHeight="1" x14ac:dyDescent="0.25">
      <c r="A1870" s="72" t="s">
        <v>3510</v>
      </c>
      <c r="B1870" s="64" t="s">
        <v>55</v>
      </c>
      <c r="C1870" s="75">
        <v>79.719259999999991</v>
      </c>
      <c r="D1870" s="83"/>
      <c r="E1870" s="74">
        <v>87.363</v>
      </c>
      <c r="F1870" s="74">
        <v>70.977080000000001</v>
      </c>
      <c r="G1870" s="71"/>
      <c r="H1870" s="74">
        <v>96.10517999999999</v>
      </c>
      <c r="I1870" s="70"/>
      <c r="J1870" s="84">
        <v>0</v>
      </c>
      <c r="K1870" s="214"/>
      <c r="L1870" s="214"/>
      <c r="M1870" s="190"/>
      <c r="N1870" s="124"/>
      <c r="O1870" s="190"/>
      <c r="P1870" s="190"/>
    </row>
    <row r="1871" spans="1:16" ht="15" customHeight="1" x14ac:dyDescent="0.25">
      <c r="A1871" s="72" t="s">
        <v>1563</v>
      </c>
      <c r="B1871" s="64" t="s">
        <v>55</v>
      </c>
      <c r="C1871" s="75">
        <v>116.77961000000001</v>
      </c>
      <c r="D1871" s="83"/>
      <c r="E1871" s="74">
        <v>262.62271000000004</v>
      </c>
      <c r="F1871" s="74">
        <v>252.67415</v>
      </c>
      <c r="G1871" s="71"/>
      <c r="H1871" s="74">
        <v>126.72816999999999</v>
      </c>
      <c r="I1871" s="70"/>
      <c r="J1871" s="84">
        <v>0</v>
      </c>
      <c r="K1871" s="214"/>
      <c r="L1871" s="214"/>
      <c r="M1871" s="190"/>
      <c r="N1871" s="190"/>
      <c r="O1871" s="190"/>
      <c r="P1871" s="190"/>
    </row>
    <row r="1872" spans="1:16" ht="15" customHeight="1" x14ac:dyDescent="0.25">
      <c r="A1872" s="72" t="s">
        <v>1564</v>
      </c>
      <c r="B1872" s="64" t="s">
        <v>55</v>
      </c>
      <c r="C1872" s="75">
        <v>128.93347</v>
      </c>
      <c r="D1872" s="83"/>
      <c r="E1872" s="74">
        <v>217.95712</v>
      </c>
      <c r="F1872" s="74">
        <v>195.47307000000001</v>
      </c>
      <c r="G1872" s="71"/>
      <c r="H1872" s="74">
        <v>151.21632</v>
      </c>
      <c r="I1872" s="70"/>
      <c r="J1872" s="84">
        <v>0</v>
      </c>
      <c r="K1872" s="214"/>
      <c r="L1872" s="214"/>
      <c r="M1872" s="190"/>
      <c r="N1872" s="190"/>
      <c r="O1872" s="190"/>
      <c r="P1872" s="190"/>
    </row>
    <row r="1873" spans="1:16" ht="15" customHeight="1" x14ac:dyDescent="0.25">
      <c r="A1873" s="72" t="s">
        <v>3511</v>
      </c>
      <c r="B1873" s="64" t="s">
        <v>55</v>
      </c>
      <c r="C1873" s="75">
        <v>246.94058999999999</v>
      </c>
      <c r="D1873" s="83"/>
      <c r="E1873" s="74">
        <v>246.0444</v>
      </c>
      <c r="F1873" s="74">
        <v>202.7859</v>
      </c>
      <c r="G1873" s="71"/>
      <c r="H1873" s="74">
        <v>290.19909000000001</v>
      </c>
      <c r="I1873" s="70"/>
      <c r="J1873" s="84">
        <v>0</v>
      </c>
      <c r="K1873" s="214"/>
      <c r="L1873" s="214"/>
      <c r="M1873" s="190"/>
      <c r="N1873" s="205"/>
      <c r="O1873" s="190"/>
      <c r="P1873" s="190"/>
    </row>
    <row r="1874" spans="1:16" ht="15" customHeight="1" x14ac:dyDescent="0.25">
      <c r="A1874" s="72" t="s">
        <v>1565</v>
      </c>
      <c r="B1874" s="64" t="s">
        <v>55</v>
      </c>
      <c r="C1874" s="75">
        <v>3.7179499999999996</v>
      </c>
      <c r="D1874" s="83"/>
      <c r="E1874" s="74">
        <v>28.891500000000001</v>
      </c>
      <c r="F1874" s="74">
        <v>22.715769999999999</v>
      </c>
      <c r="G1874" s="71"/>
      <c r="H1874" s="74">
        <v>10.214780000000001</v>
      </c>
      <c r="I1874" s="70"/>
      <c r="J1874" s="84">
        <v>0</v>
      </c>
      <c r="K1874" s="214"/>
      <c r="L1874" s="214"/>
      <c r="M1874" s="190"/>
      <c r="N1874" s="205"/>
      <c r="O1874" s="190"/>
      <c r="P1874" s="190"/>
    </row>
    <row r="1875" spans="1:16" ht="15" customHeight="1" x14ac:dyDescent="0.25">
      <c r="A1875" s="72" t="s">
        <v>1566</v>
      </c>
      <c r="B1875" s="64" t="s">
        <v>55</v>
      </c>
      <c r="C1875" s="75">
        <v>259.62078000000002</v>
      </c>
      <c r="D1875" s="83"/>
      <c r="E1875" s="74">
        <v>376.78840000000002</v>
      </c>
      <c r="F1875" s="74">
        <v>274.24365</v>
      </c>
      <c r="G1875" s="71"/>
      <c r="H1875" s="74">
        <v>362.59512999999998</v>
      </c>
      <c r="I1875" s="70"/>
      <c r="J1875" s="84">
        <v>0</v>
      </c>
      <c r="K1875" s="214"/>
      <c r="L1875" s="214"/>
      <c r="M1875" s="190"/>
      <c r="N1875" s="205"/>
      <c r="O1875" s="190"/>
      <c r="P1875" s="190"/>
    </row>
    <row r="1876" spans="1:16" ht="15" customHeight="1" x14ac:dyDescent="0.25">
      <c r="A1876" s="72" t="s">
        <v>3512</v>
      </c>
      <c r="B1876" s="64" t="s">
        <v>55</v>
      </c>
      <c r="C1876" s="75">
        <v>280.11036000000001</v>
      </c>
      <c r="D1876" s="83"/>
      <c r="E1876" s="74">
        <v>404.41129999999998</v>
      </c>
      <c r="F1876" s="74">
        <v>363.29858000000002</v>
      </c>
      <c r="G1876" s="71"/>
      <c r="H1876" s="74">
        <v>320.10638</v>
      </c>
      <c r="I1876" s="70"/>
      <c r="J1876" s="84">
        <v>0</v>
      </c>
      <c r="K1876" s="214"/>
      <c r="L1876" s="214"/>
      <c r="M1876" s="190"/>
      <c r="N1876" s="205"/>
      <c r="O1876" s="190"/>
      <c r="P1876" s="190"/>
    </row>
    <row r="1877" spans="1:16" ht="15" customHeight="1" x14ac:dyDescent="0.25">
      <c r="A1877" s="72" t="s">
        <v>1567</v>
      </c>
      <c r="B1877" s="64" t="s">
        <v>55</v>
      </c>
      <c r="C1877" s="75">
        <v>27.956900000000001</v>
      </c>
      <c r="D1877" s="83"/>
      <c r="E1877" s="74">
        <v>35.708419999999997</v>
      </c>
      <c r="F1877" s="74">
        <v>24.156849999999999</v>
      </c>
      <c r="G1877" s="71"/>
      <c r="H1877" s="74">
        <v>39.508470000000003</v>
      </c>
      <c r="I1877" s="70"/>
      <c r="J1877" s="84">
        <v>0</v>
      </c>
      <c r="K1877" s="214"/>
      <c r="L1877" s="214"/>
      <c r="M1877" s="190"/>
      <c r="N1877" s="190"/>
      <c r="O1877" s="190"/>
      <c r="P1877" s="190"/>
    </row>
    <row r="1878" spans="1:16" ht="15" customHeight="1" x14ac:dyDescent="0.25">
      <c r="A1878" s="72" t="s">
        <v>1568</v>
      </c>
      <c r="B1878" s="64" t="s">
        <v>55</v>
      </c>
      <c r="C1878" s="75">
        <v>10.91146</v>
      </c>
      <c r="D1878" s="83"/>
      <c r="E1878" s="74">
        <v>28.61985</v>
      </c>
      <c r="F1878" s="74">
        <v>29.655080000000002</v>
      </c>
      <c r="G1878" s="71"/>
      <c r="H1878" s="74">
        <v>9.8762299999999996</v>
      </c>
      <c r="I1878" s="70"/>
      <c r="J1878" s="84">
        <v>0</v>
      </c>
      <c r="K1878" s="214"/>
      <c r="L1878" s="214"/>
      <c r="M1878" s="190"/>
      <c r="N1878" s="190"/>
      <c r="O1878" s="190"/>
      <c r="P1878" s="190"/>
    </row>
    <row r="1879" spans="1:16" ht="15" customHeight="1" x14ac:dyDescent="0.25">
      <c r="A1879" s="72" t="s">
        <v>1569</v>
      </c>
      <c r="B1879" s="64" t="s">
        <v>55</v>
      </c>
      <c r="C1879" s="75">
        <v>7.90585</v>
      </c>
      <c r="D1879" s="83"/>
      <c r="E1879" s="74">
        <v>30.575230000000001</v>
      </c>
      <c r="F1879" s="74">
        <v>21.867429999999999</v>
      </c>
      <c r="G1879" s="71"/>
      <c r="H1879" s="74">
        <v>16.61365</v>
      </c>
      <c r="I1879" s="70"/>
      <c r="J1879" s="84">
        <v>0</v>
      </c>
      <c r="K1879" s="214"/>
      <c r="L1879" s="214"/>
      <c r="M1879" s="190"/>
      <c r="N1879" s="190"/>
      <c r="O1879" s="190"/>
      <c r="P1879" s="190"/>
    </row>
    <row r="1880" spans="1:16" ht="15" customHeight="1" x14ac:dyDescent="0.25">
      <c r="A1880" s="72" t="s">
        <v>1570</v>
      </c>
      <c r="B1880" s="64" t="s">
        <v>55</v>
      </c>
      <c r="C1880" s="75">
        <v>779.70140000000004</v>
      </c>
      <c r="D1880" s="83"/>
      <c r="E1880" s="74">
        <v>1114.6677999999999</v>
      </c>
      <c r="F1880" s="74">
        <v>972.39513999999997</v>
      </c>
      <c r="G1880" s="71"/>
      <c r="H1880" s="74">
        <v>856.18694999999991</v>
      </c>
      <c r="I1880" s="70"/>
      <c r="J1880" s="84">
        <v>0</v>
      </c>
      <c r="K1880" s="214"/>
      <c r="L1880" s="214"/>
      <c r="M1880" s="190"/>
      <c r="N1880" s="205"/>
      <c r="O1880" s="190"/>
      <c r="P1880" s="190"/>
    </row>
    <row r="1881" spans="1:16" ht="15" customHeight="1" x14ac:dyDescent="0.25">
      <c r="A1881" s="72" t="s">
        <v>1503</v>
      </c>
      <c r="B1881" s="64" t="s">
        <v>55</v>
      </c>
      <c r="C1881" s="75">
        <v>804.01206999999999</v>
      </c>
      <c r="D1881" s="83"/>
      <c r="E1881" s="74">
        <v>1151.1816000000001</v>
      </c>
      <c r="F1881" s="74">
        <v>890.74400000000003</v>
      </c>
      <c r="G1881" s="71"/>
      <c r="H1881" s="74">
        <v>1028.98065</v>
      </c>
      <c r="I1881" s="70"/>
      <c r="J1881" s="84">
        <v>0</v>
      </c>
      <c r="K1881" s="214"/>
      <c r="L1881" s="214"/>
      <c r="M1881" s="190"/>
      <c r="N1881" s="205"/>
      <c r="O1881" s="190"/>
      <c r="P1881" s="190"/>
    </row>
    <row r="1882" spans="1:16" ht="15" customHeight="1" x14ac:dyDescent="0.25">
      <c r="A1882" s="72" t="s">
        <v>1571</v>
      </c>
      <c r="B1882" s="64" t="s">
        <v>55</v>
      </c>
      <c r="C1882" s="75">
        <v>561.02657999999997</v>
      </c>
      <c r="D1882" s="83"/>
      <c r="E1882" s="74">
        <v>692.32335</v>
      </c>
      <c r="F1882" s="74">
        <v>585.10971999999992</v>
      </c>
      <c r="G1882" s="71"/>
      <c r="H1882" s="74">
        <v>683.76561000000004</v>
      </c>
      <c r="I1882" s="70"/>
      <c r="J1882" s="84">
        <v>0</v>
      </c>
      <c r="K1882" s="214"/>
      <c r="L1882" s="214"/>
      <c r="M1882" s="190"/>
      <c r="N1882" s="190"/>
      <c r="O1882" s="190"/>
      <c r="P1882" s="190"/>
    </row>
    <row r="1883" spans="1:16" ht="15" customHeight="1" x14ac:dyDescent="0.25">
      <c r="A1883" s="72" t="s">
        <v>681</v>
      </c>
      <c r="B1883" s="64" t="s">
        <v>55</v>
      </c>
      <c r="C1883" s="75">
        <v>690.77095999999995</v>
      </c>
      <c r="D1883" s="83"/>
      <c r="E1883" s="74">
        <v>1067.5618100000002</v>
      </c>
      <c r="F1883" s="74">
        <v>731.25138000000004</v>
      </c>
      <c r="G1883" s="71"/>
      <c r="H1883" s="74">
        <v>1007.0571</v>
      </c>
      <c r="I1883" s="70"/>
      <c r="J1883" s="84">
        <v>0</v>
      </c>
      <c r="K1883" s="214"/>
      <c r="L1883" s="214"/>
      <c r="M1883" s="190"/>
      <c r="N1883" s="190"/>
      <c r="O1883" s="190"/>
      <c r="P1883" s="190"/>
    </row>
    <row r="1884" spans="1:16" ht="15" customHeight="1" x14ac:dyDescent="0.25">
      <c r="A1884" s="72" t="s">
        <v>3513</v>
      </c>
      <c r="B1884" s="64" t="s">
        <v>55</v>
      </c>
      <c r="C1884" s="75">
        <v>1377.6448600000001</v>
      </c>
      <c r="D1884" s="83"/>
      <c r="E1884" s="74">
        <v>995.50519999999995</v>
      </c>
      <c r="F1884" s="74">
        <v>776.74766</v>
      </c>
      <c r="G1884" s="71"/>
      <c r="H1884" s="74">
        <v>1593.5434</v>
      </c>
      <c r="I1884" s="70"/>
      <c r="J1884" s="84">
        <v>0</v>
      </c>
      <c r="K1884" s="214"/>
      <c r="L1884" s="214"/>
      <c r="M1884" s="190"/>
      <c r="N1884" s="205"/>
      <c r="O1884" s="190"/>
      <c r="P1884" s="190"/>
    </row>
    <row r="1885" spans="1:16" ht="15" customHeight="1" x14ac:dyDescent="0.25">
      <c r="A1885" s="72" t="s">
        <v>1572</v>
      </c>
      <c r="B1885" s="64" t="s">
        <v>55</v>
      </c>
      <c r="C1885" s="75">
        <v>653.84917000000007</v>
      </c>
      <c r="D1885" s="83"/>
      <c r="E1885" s="74">
        <v>586.21812999999997</v>
      </c>
      <c r="F1885" s="74">
        <v>354.16775999999999</v>
      </c>
      <c r="G1885" s="71"/>
      <c r="H1885" s="74">
        <v>810.58273999999994</v>
      </c>
      <c r="I1885" s="70"/>
      <c r="J1885" s="84">
        <v>0</v>
      </c>
      <c r="K1885" s="214"/>
      <c r="L1885" s="214"/>
      <c r="M1885" s="190"/>
      <c r="N1885" s="190"/>
      <c r="O1885" s="190"/>
      <c r="P1885" s="190"/>
    </row>
    <row r="1886" spans="1:16" ht="15" customHeight="1" x14ac:dyDescent="0.25">
      <c r="A1886" s="72" t="s">
        <v>1573</v>
      </c>
      <c r="B1886" s="64" t="s">
        <v>55</v>
      </c>
      <c r="C1886" s="75">
        <v>514.29709000000003</v>
      </c>
      <c r="D1886" s="83"/>
      <c r="E1886" s="74">
        <v>562.55795999999998</v>
      </c>
      <c r="F1886" s="74">
        <v>458.81322999999998</v>
      </c>
      <c r="G1886" s="71"/>
      <c r="H1886" s="74">
        <v>618.04181999999992</v>
      </c>
      <c r="I1886" s="70"/>
      <c r="J1886" s="84">
        <v>0</v>
      </c>
      <c r="K1886" s="214"/>
      <c r="L1886" s="214"/>
      <c r="M1886" s="190"/>
      <c r="N1886" s="190"/>
      <c r="O1886" s="190"/>
      <c r="P1886" s="190"/>
    </row>
    <row r="1887" spans="1:16" ht="15" customHeight="1" x14ac:dyDescent="0.25">
      <c r="A1887" s="72" t="s">
        <v>1504</v>
      </c>
      <c r="B1887" s="64" t="s">
        <v>55</v>
      </c>
      <c r="C1887" s="75">
        <v>181.27688000000001</v>
      </c>
      <c r="D1887" s="83"/>
      <c r="E1887" s="74">
        <v>528.07916</v>
      </c>
      <c r="F1887" s="74">
        <v>405.27749999999997</v>
      </c>
      <c r="G1887" s="71"/>
      <c r="H1887" s="74">
        <v>320.55354</v>
      </c>
      <c r="I1887" s="70"/>
      <c r="J1887" s="84">
        <v>0</v>
      </c>
      <c r="K1887" s="214"/>
      <c r="L1887" s="214"/>
      <c r="M1887" s="190"/>
      <c r="N1887" s="190"/>
      <c r="O1887" s="190"/>
      <c r="P1887" s="190"/>
    </row>
    <row r="1888" spans="1:16" ht="15" customHeight="1" x14ac:dyDescent="0.25">
      <c r="A1888" s="72" t="s">
        <v>1574</v>
      </c>
      <c r="B1888" s="64" t="s">
        <v>55</v>
      </c>
      <c r="C1888" s="75">
        <v>635.68106999999998</v>
      </c>
      <c r="D1888" s="83"/>
      <c r="E1888" s="74">
        <v>449.47199999999998</v>
      </c>
      <c r="F1888" s="74">
        <v>317.33401000000003</v>
      </c>
      <c r="G1888" s="71"/>
      <c r="H1888" s="74">
        <v>711.03706000000011</v>
      </c>
      <c r="I1888" s="70"/>
      <c r="J1888" s="84">
        <v>0</v>
      </c>
      <c r="K1888" s="214"/>
      <c r="L1888" s="214"/>
      <c r="M1888" s="190"/>
      <c r="N1888" s="124"/>
      <c r="O1888" s="190"/>
      <c r="P1888" s="190"/>
    </row>
    <row r="1889" spans="1:16" ht="15" customHeight="1" x14ac:dyDescent="0.25">
      <c r="A1889" s="72" t="s">
        <v>1575</v>
      </c>
      <c r="B1889" s="64" t="s">
        <v>55</v>
      </c>
      <c r="C1889" s="75">
        <v>263.24175000000002</v>
      </c>
      <c r="D1889" s="83"/>
      <c r="E1889" s="74">
        <v>330.82681000000002</v>
      </c>
      <c r="F1889" s="74">
        <v>223.04126000000002</v>
      </c>
      <c r="G1889" s="71"/>
      <c r="H1889" s="74">
        <v>401.36381</v>
      </c>
      <c r="I1889" s="70"/>
      <c r="J1889" s="84">
        <v>0</v>
      </c>
      <c r="K1889" s="214"/>
      <c r="L1889" s="214"/>
      <c r="M1889" s="190"/>
      <c r="N1889" s="190"/>
      <c r="O1889" s="190"/>
      <c r="P1889" s="190"/>
    </row>
    <row r="1890" spans="1:16" ht="15" customHeight="1" x14ac:dyDescent="0.25">
      <c r="A1890" s="72" t="s">
        <v>1576</v>
      </c>
      <c r="B1890" s="64" t="s">
        <v>55</v>
      </c>
      <c r="C1890" s="75">
        <v>314.86192</v>
      </c>
      <c r="D1890" s="83"/>
      <c r="E1890" s="74">
        <v>433.02421999999996</v>
      </c>
      <c r="F1890" s="74">
        <v>325.14474000000001</v>
      </c>
      <c r="G1890" s="71"/>
      <c r="H1890" s="74">
        <v>422.7414</v>
      </c>
      <c r="I1890" s="70"/>
      <c r="J1890" s="84">
        <v>0</v>
      </c>
      <c r="K1890" s="214"/>
      <c r="L1890" s="214"/>
      <c r="M1890" s="190"/>
      <c r="N1890" s="190"/>
      <c r="O1890" s="190"/>
      <c r="P1890" s="190"/>
    </row>
    <row r="1891" spans="1:16" ht="15" customHeight="1" x14ac:dyDescent="0.25">
      <c r="A1891" s="72" t="s">
        <v>1577</v>
      </c>
      <c r="B1891" s="64" t="s">
        <v>55</v>
      </c>
      <c r="C1891" s="75">
        <v>557.70094999999992</v>
      </c>
      <c r="D1891" s="83"/>
      <c r="E1891" s="74">
        <v>509.76595000000003</v>
      </c>
      <c r="F1891" s="74">
        <v>424.61801000000003</v>
      </c>
      <c r="G1891" s="71"/>
      <c r="H1891" s="74">
        <v>642.84888999999998</v>
      </c>
      <c r="I1891" s="70"/>
      <c r="J1891" s="84">
        <v>0</v>
      </c>
      <c r="K1891" s="214"/>
      <c r="L1891" s="214"/>
      <c r="M1891" s="190"/>
      <c r="N1891" s="190"/>
      <c r="O1891" s="190"/>
      <c r="P1891" s="190"/>
    </row>
    <row r="1892" spans="1:16" ht="15" customHeight="1" x14ac:dyDescent="0.25">
      <c r="A1892" s="72" t="s">
        <v>1578</v>
      </c>
      <c r="B1892" s="64" t="s">
        <v>55</v>
      </c>
      <c r="C1892" s="75">
        <v>278.32458000000003</v>
      </c>
      <c r="D1892" s="83"/>
      <c r="E1892" s="74">
        <v>550.88055000000008</v>
      </c>
      <c r="F1892" s="74">
        <v>471.15478999999999</v>
      </c>
      <c r="G1892" s="71"/>
      <c r="H1892" s="74">
        <v>363.12829999999997</v>
      </c>
      <c r="I1892" s="70"/>
      <c r="J1892" s="84">
        <v>0</v>
      </c>
      <c r="K1892" s="214"/>
      <c r="L1892" s="214"/>
      <c r="M1892" s="190"/>
      <c r="N1892" s="190"/>
      <c r="O1892" s="190"/>
      <c r="P1892" s="190"/>
    </row>
    <row r="1893" spans="1:16" ht="15" customHeight="1" x14ac:dyDescent="0.25">
      <c r="A1893" s="72" t="s">
        <v>1579</v>
      </c>
      <c r="B1893" s="64" t="s">
        <v>55</v>
      </c>
      <c r="C1893" s="75">
        <v>308.29129999999998</v>
      </c>
      <c r="D1893" s="83"/>
      <c r="E1893" s="74">
        <v>469.15796999999998</v>
      </c>
      <c r="F1893" s="74">
        <v>394.14691999999997</v>
      </c>
      <c r="G1893" s="71"/>
      <c r="H1893" s="74">
        <v>383.27855</v>
      </c>
      <c r="I1893" s="70"/>
      <c r="J1893" s="84">
        <v>0</v>
      </c>
      <c r="K1893" s="214"/>
      <c r="L1893" s="214"/>
      <c r="M1893" s="190"/>
      <c r="N1893" s="190"/>
      <c r="O1893" s="190"/>
      <c r="P1893" s="190"/>
    </row>
    <row r="1894" spans="1:16" ht="15" customHeight="1" x14ac:dyDescent="0.25">
      <c r="A1894" s="72" t="s">
        <v>1580</v>
      </c>
      <c r="B1894" s="64" t="s">
        <v>55</v>
      </c>
      <c r="C1894" s="75">
        <v>344.17853000000002</v>
      </c>
      <c r="D1894" s="83"/>
      <c r="E1894" s="74">
        <v>423.26325000000003</v>
      </c>
      <c r="F1894" s="74">
        <v>329.53478000000001</v>
      </c>
      <c r="G1894" s="71"/>
      <c r="H1894" s="74">
        <v>437.90699999999998</v>
      </c>
      <c r="I1894" s="70"/>
      <c r="J1894" s="84">
        <v>0</v>
      </c>
      <c r="K1894" s="214"/>
      <c r="L1894" s="214"/>
      <c r="M1894" s="190"/>
      <c r="N1894" s="190"/>
      <c r="O1894" s="190"/>
      <c r="P1894" s="190"/>
    </row>
    <row r="1895" spans="1:16" ht="15" customHeight="1" x14ac:dyDescent="0.25">
      <c r="A1895" s="72" t="s">
        <v>1581</v>
      </c>
      <c r="B1895" s="64" t="s">
        <v>55</v>
      </c>
      <c r="C1895" s="75">
        <v>1196.7369899999999</v>
      </c>
      <c r="D1895" s="83"/>
      <c r="E1895" s="74">
        <v>1444.91779</v>
      </c>
      <c r="F1895" s="74">
        <v>1241.06719</v>
      </c>
      <c r="G1895" s="71"/>
      <c r="H1895" s="74">
        <v>1252.06104</v>
      </c>
      <c r="I1895" s="70"/>
      <c r="J1895" s="84">
        <v>0</v>
      </c>
      <c r="K1895" s="214"/>
      <c r="L1895" s="214"/>
      <c r="M1895" s="190"/>
      <c r="N1895" s="190"/>
      <c r="O1895" s="190"/>
      <c r="P1895" s="190"/>
    </row>
    <row r="1896" spans="1:16" ht="15" customHeight="1" x14ac:dyDescent="0.25">
      <c r="A1896" s="72" t="s">
        <v>682</v>
      </c>
      <c r="B1896" s="64" t="s">
        <v>55</v>
      </c>
      <c r="C1896" s="75">
        <v>803.05605000000003</v>
      </c>
      <c r="D1896" s="83"/>
      <c r="E1896" s="74">
        <v>1642.01695</v>
      </c>
      <c r="F1896" s="74">
        <v>1506.4704400000001</v>
      </c>
      <c r="G1896" s="71"/>
      <c r="H1896" s="74">
        <v>821.46547999999996</v>
      </c>
      <c r="I1896" s="70"/>
      <c r="J1896" s="84">
        <v>0</v>
      </c>
      <c r="K1896" s="214"/>
      <c r="L1896" s="214"/>
      <c r="M1896" s="190"/>
      <c r="N1896" s="190"/>
      <c r="O1896" s="190"/>
      <c r="P1896" s="190"/>
    </row>
    <row r="1897" spans="1:16" ht="15" customHeight="1" x14ac:dyDescent="0.25">
      <c r="A1897" s="72" t="s">
        <v>1505</v>
      </c>
      <c r="B1897" s="64" t="s">
        <v>55</v>
      </c>
      <c r="C1897" s="75">
        <v>476.84596000000005</v>
      </c>
      <c r="D1897" s="83"/>
      <c r="E1897" s="74">
        <v>426.84424000000001</v>
      </c>
      <c r="F1897" s="74">
        <v>312.9049</v>
      </c>
      <c r="G1897" s="71"/>
      <c r="H1897" s="74">
        <v>506.9556</v>
      </c>
      <c r="I1897" s="70"/>
      <c r="J1897" s="84">
        <v>0</v>
      </c>
      <c r="K1897" s="214"/>
      <c r="L1897" s="214"/>
      <c r="M1897" s="190"/>
      <c r="N1897" s="190"/>
      <c r="O1897" s="190"/>
      <c r="P1897" s="190"/>
    </row>
    <row r="1898" spans="1:16" ht="15" customHeight="1" x14ac:dyDescent="0.25">
      <c r="A1898" s="72" t="s">
        <v>1582</v>
      </c>
      <c r="B1898" s="64" t="s">
        <v>55</v>
      </c>
      <c r="C1898" s="75">
        <v>518.42498000000001</v>
      </c>
      <c r="D1898" s="83"/>
      <c r="E1898" s="74">
        <v>449.49629999999996</v>
      </c>
      <c r="F1898" s="74">
        <v>351.72649999999999</v>
      </c>
      <c r="G1898" s="71"/>
      <c r="H1898" s="74">
        <v>565.11878000000002</v>
      </c>
      <c r="I1898" s="70"/>
      <c r="J1898" s="84">
        <v>0</v>
      </c>
      <c r="K1898" s="214"/>
      <c r="L1898" s="214"/>
      <c r="M1898" s="190"/>
      <c r="N1898" s="205"/>
      <c r="O1898" s="190"/>
      <c r="P1898" s="190"/>
    </row>
    <row r="1899" spans="1:16" ht="15" customHeight="1" x14ac:dyDescent="0.25">
      <c r="A1899" s="72" t="s">
        <v>1506</v>
      </c>
      <c r="B1899" s="64" t="s">
        <v>55</v>
      </c>
      <c r="C1899" s="75">
        <v>412.48248999999998</v>
      </c>
      <c r="D1899" s="83"/>
      <c r="E1899" s="74">
        <v>393.37460999999996</v>
      </c>
      <c r="F1899" s="74">
        <v>269.96505999999999</v>
      </c>
      <c r="G1899" s="71"/>
      <c r="H1899" s="74">
        <v>497.43371999999999</v>
      </c>
      <c r="I1899" s="70"/>
      <c r="J1899" s="84">
        <v>0</v>
      </c>
      <c r="K1899" s="214"/>
      <c r="L1899" s="214"/>
      <c r="M1899" s="190"/>
      <c r="N1899" s="190"/>
      <c r="O1899" s="190"/>
      <c r="P1899" s="190"/>
    </row>
    <row r="1900" spans="1:16" ht="15" customHeight="1" x14ac:dyDescent="0.25">
      <c r="A1900" s="72" t="s">
        <v>104</v>
      </c>
      <c r="B1900" s="64" t="s">
        <v>55</v>
      </c>
      <c r="C1900" s="75"/>
      <c r="D1900" s="83">
        <v>-6.0436999999999994</v>
      </c>
      <c r="E1900" s="74">
        <v>59.960809999999995</v>
      </c>
      <c r="F1900" s="74">
        <v>61.459620000000001</v>
      </c>
      <c r="G1900" s="71"/>
      <c r="H1900" s="74"/>
      <c r="I1900" s="74">
        <v>-7.54251</v>
      </c>
      <c r="J1900" s="84">
        <v>0</v>
      </c>
      <c r="K1900" s="214"/>
      <c r="L1900" s="214"/>
      <c r="M1900" s="190"/>
      <c r="N1900" s="190"/>
      <c r="O1900" s="190"/>
      <c r="P1900" s="190"/>
    </row>
    <row r="1901" spans="1:16" ht="15" customHeight="1" x14ac:dyDescent="0.25">
      <c r="A1901" s="72" t="s">
        <v>3514</v>
      </c>
      <c r="B1901" s="64" t="s">
        <v>55</v>
      </c>
      <c r="C1901" s="75">
        <v>470.89488</v>
      </c>
      <c r="D1901" s="83"/>
      <c r="E1901" s="74">
        <v>534.74180000000001</v>
      </c>
      <c r="F1901" s="74">
        <v>519.69528000000003</v>
      </c>
      <c r="G1901" s="71"/>
      <c r="H1901" s="74">
        <v>483.93299999999999</v>
      </c>
      <c r="I1901" s="70"/>
      <c r="J1901" s="84">
        <v>0</v>
      </c>
      <c r="K1901" s="214"/>
      <c r="L1901" s="214"/>
      <c r="M1901" s="190"/>
      <c r="N1901" s="205"/>
      <c r="O1901" s="190"/>
      <c r="P1901" s="190"/>
    </row>
    <row r="1902" spans="1:16" ht="15" customHeight="1" x14ac:dyDescent="0.25">
      <c r="A1902" s="72" t="s">
        <v>1583</v>
      </c>
      <c r="B1902" s="64" t="s">
        <v>55</v>
      </c>
      <c r="C1902" s="75">
        <v>55.499099999999999</v>
      </c>
      <c r="D1902" s="83"/>
      <c r="E1902" s="74">
        <v>324.48152000000005</v>
      </c>
      <c r="F1902" s="74">
        <v>273.75259</v>
      </c>
      <c r="G1902" s="71"/>
      <c r="H1902" s="74">
        <v>106.60323</v>
      </c>
      <c r="I1902" s="70"/>
      <c r="J1902" s="84">
        <v>0</v>
      </c>
      <c r="K1902" s="214"/>
      <c r="L1902" s="214"/>
      <c r="M1902" s="190"/>
      <c r="N1902" s="190"/>
      <c r="O1902" s="190"/>
      <c r="P1902" s="190"/>
    </row>
    <row r="1903" spans="1:16" ht="15" customHeight="1" x14ac:dyDescent="0.25">
      <c r="A1903" s="72" t="s">
        <v>3515</v>
      </c>
      <c r="B1903" s="64" t="s">
        <v>55</v>
      </c>
      <c r="C1903" s="75">
        <v>883.72136999999998</v>
      </c>
      <c r="D1903" s="83"/>
      <c r="E1903" s="74">
        <v>902.63099999999997</v>
      </c>
      <c r="F1903" s="74">
        <v>1014.4658900000001</v>
      </c>
      <c r="G1903" s="71"/>
      <c r="H1903" s="74">
        <v>765.73072999999999</v>
      </c>
      <c r="I1903" s="70"/>
      <c r="J1903" s="84">
        <v>0</v>
      </c>
      <c r="K1903" s="214"/>
      <c r="L1903" s="214"/>
      <c r="M1903" s="190"/>
      <c r="N1903" s="124"/>
      <c r="O1903" s="190"/>
      <c r="P1903" s="190"/>
    </row>
    <row r="1904" spans="1:16" ht="15" customHeight="1" x14ac:dyDescent="0.25">
      <c r="A1904" s="72" t="s">
        <v>1584</v>
      </c>
      <c r="B1904" s="64" t="s">
        <v>55</v>
      </c>
      <c r="C1904" s="75">
        <v>141.97744</v>
      </c>
      <c r="D1904" s="83"/>
      <c r="E1904" s="74">
        <v>318.44127000000003</v>
      </c>
      <c r="F1904" s="74">
        <v>277.93450000000001</v>
      </c>
      <c r="G1904" s="71"/>
      <c r="H1904" s="74">
        <v>208.29230999999999</v>
      </c>
      <c r="I1904" s="70"/>
      <c r="J1904" s="84">
        <v>0</v>
      </c>
      <c r="K1904" s="214"/>
      <c r="L1904" s="214"/>
      <c r="M1904" s="190"/>
      <c r="N1904" s="190"/>
      <c r="O1904" s="190"/>
      <c r="P1904" s="190"/>
    </row>
    <row r="1905" spans="1:16" ht="15" customHeight="1" x14ac:dyDescent="0.25">
      <c r="A1905" s="72" t="s">
        <v>1585</v>
      </c>
      <c r="B1905" s="64" t="s">
        <v>55</v>
      </c>
      <c r="C1905" s="75">
        <v>282.81297999999998</v>
      </c>
      <c r="D1905" s="83"/>
      <c r="E1905" s="74">
        <v>344.66503</v>
      </c>
      <c r="F1905" s="74">
        <v>337.40515000000005</v>
      </c>
      <c r="G1905" s="71"/>
      <c r="H1905" s="74">
        <v>290.07285999999999</v>
      </c>
      <c r="I1905" s="70"/>
      <c r="J1905" s="84">
        <v>0</v>
      </c>
      <c r="K1905" s="214"/>
      <c r="L1905" s="214"/>
      <c r="M1905" s="190"/>
      <c r="N1905" s="190"/>
      <c r="O1905" s="190"/>
      <c r="P1905" s="190"/>
    </row>
    <row r="1906" spans="1:16" ht="15" customHeight="1" x14ac:dyDescent="0.25">
      <c r="A1906" s="72" t="s">
        <v>1586</v>
      </c>
      <c r="B1906" s="64" t="s">
        <v>55</v>
      </c>
      <c r="C1906" s="75">
        <v>242.22898999999998</v>
      </c>
      <c r="D1906" s="83"/>
      <c r="E1906" s="74">
        <v>250.69698</v>
      </c>
      <c r="F1906" s="74">
        <v>211.96543</v>
      </c>
      <c r="G1906" s="71"/>
      <c r="H1906" s="74">
        <v>287.51254</v>
      </c>
      <c r="I1906" s="70"/>
      <c r="J1906" s="84">
        <v>0</v>
      </c>
      <c r="K1906" s="214"/>
      <c r="L1906" s="214"/>
      <c r="M1906" s="190"/>
      <c r="N1906" s="190"/>
      <c r="O1906" s="190"/>
      <c r="P1906" s="190"/>
    </row>
    <row r="1907" spans="1:16" ht="15" customHeight="1" x14ac:dyDescent="0.25">
      <c r="A1907" s="72" t="s">
        <v>1587</v>
      </c>
      <c r="B1907" s="64" t="s">
        <v>55</v>
      </c>
      <c r="C1907" s="75">
        <v>1567.5697</v>
      </c>
      <c r="D1907" s="83"/>
      <c r="E1907" s="74">
        <v>558.49703</v>
      </c>
      <c r="F1907" s="74">
        <v>1078.7758700000002</v>
      </c>
      <c r="G1907" s="71"/>
      <c r="H1907" s="74">
        <v>1200.7108600000001</v>
      </c>
      <c r="I1907" s="70"/>
      <c r="J1907" s="84">
        <v>0</v>
      </c>
      <c r="K1907" s="214"/>
      <c r="L1907" s="214"/>
      <c r="M1907" s="190"/>
      <c r="N1907" s="190"/>
      <c r="O1907" s="190"/>
      <c r="P1907" s="190"/>
    </row>
    <row r="1908" spans="1:16" ht="15" customHeight="1" x14ac:dyDescent="0.25">
      <c r="A1908" s="72" t="s">
        <v>1588</v>
      </c>
      <c r="B1908" s="64" t="s">
        <v>55</v>
      </c>
      <c r="C1908" s="75">
        <v>393.41025000000002</v>
      </c>
      <c r="D1908" s="83"/>
      <c r="E1908" s="74">
        <v>432.57259999999997</v>
      </c>
      <c r="F1908" s="74">
        <v>352.46249999999998</v>
      </c>
      <c r="G1908" s="71"/>
      <c r="H1908" s="74">
        <v>268.77204999999998</v>
      </c>
      <c r="I1908" s="70"/>
      <c r="J1908" s="84">
        <v>0</v>
      </c>
      <c r="K1908" s="214"/>
      <c r="L1908" s="214"/>
      <c r="M1908" s="190"/>
      <c r="N1908" s="205"/>
      <c r="O1908" s="190"/>
      <c r="P1908" s="190"/>
    </row>
    <row r="1909" spans="1:16" ht="15.75" customHeight="1" x14ac:dyDescent="0.25">
      <c r="A1909" s="72" t="s">
        <v>1589</v>
      </c>
      <c r="B1909" s="64" t="s">
        <v>55</v>
      </c>
      <c r="C1909" s="75">
        <v>230.27545000000001</v>
      </c>
      <c r="D1909" s="83"/>
      <c r="E1909" s="74">
        <v>233.24504000000002</v>
      </c>
      <c r="F1909" s="74">
        <v>152.35914000000002</v>
      </c>
      <c r="G1909" s="71"/>
      <c r="H1909" s="74">
        <v>311.16134999999997</v>
      </c>
      <c r="I1909" s="70"/>
      <c r="J1909" s="84">
        <v>0</v>
      </c>
      <c r="K1909" s="214"/>
      <c r="L1909" s="214"/>
      <c r="M1909" s="190"/>
      <c r="N1909" s="190"/>
      <c r="O1909" s="190"/>
      <c r="P1909" s="190"/>
    </row>
    <row r="1910" spans="1:16" ht="15" customHeight="1" x14ac:dyDescent="0.25">
      <c r="A1910" s="72" t="s">
        <v>1507</v>
      </c>
      <c r="B1910" s="64" t="s">
        <v>55</v>
      </c>
      <c r="C1910" s="75">
        <v>172.13974999999999</v>
      </c>
      <c r="D1910" s="83"/>
      <c r="E1910" s="74">
        <v>419.79505</v>
      </c>
      <c r="F1910" s="74">
        <v>373.91133000000002</v>
      </c>
      <c r="G1910" s="71"/>
      <c r="H1910" s="74">
        <v>218.02347</v>
      </c>
      <c r="I1910" s="70"/>
      <c r="J1910" s="84">
        <v>0</v>
      </c>
      <c r="K1910" s="214"/>
      <c r="L1910" s="214"/>
      <c r="M1910" s="190"/>
      <c r="N1910" s="190"/>
      <c r="O1910" s="190"/>
      <c r="P1910" s="190"/>
    </row>
    <row r="1911" spans="1:16" ht="15" customHeight="1" x14ac:dyDescent="0.25">
      <c r="A1911" s="72" t="s">
        <v>1590</v>
      </c>
      <c r="B1911" s="64" t="s">
        <v>55</v>
      </c>
      <c r="C1911" s="75">
        <v>56.704209999999996</v>
      </c>
      <c r="D1911" s="83"/>
      <c r="E1911" s="74">
        <v>257.91309999999999</v>
      </c>
      <c r="F1911" s="74">
        <v>229.94764999999998</v>
      </c>
      <c r="G1911" s="71"/>
      <c r="H1911" s="74">
        <v>112.36886</v>
      </c>
      <c r="I1911" s="70"/>
      <c r="J1911" s="84">
        <v>0</v>
      </c>
      <c r="K1911" s="214"/>
      <c r="L1911" s="214"/>
      <c r="M1911" s="190"/>
      <c r="N1911" s="205"/>
      <c r="O1911" s="190"/>
      <c r="P1911" s="190"/>
    </row>
    <row r="1912" spans="1:16" ht="15" customHeight="1" x14ac:dyDescent="0.25">
      <c r="A1912" s="72" t="s">
        <v>1591</v>
      </c>
      <c r="B1912" s="64" t="s">
        <v>55</v>
      </c>
      <c r="C1912" s="75">
        <v>149.16197</v>
      </c>
      <c r="D1912" s="83"/>
      <c r="E1912" s="74">
        <v>221.70404000000002</v>
      </c>
      <c r="F1912" s="74">
        <v>176.84229999999999</v>
      </c>
      <c r="G1912" s="71"/>
      <c r="H1912" s="74">
        <v>193.68946</v>
      </c>
      <c r="I1912" s="70"/>
      <c r="J1912" s="84">
        <v>0</v>
      </c>
      <c r="K1912" s="214"/>
      <c r="L1912" s="214"/>
      <c r="M1912" s="190"/>
      <c r="N1912" s="190"/>
      <c r="O1912" s="190"/>
      <c r="P1912" s="190"/>
    </row>
    <row r="1913" spans="1:16" ht="15" customHeight="1" x14ac:dyDescent="0.25">
      <c r="A1913" s="72" t="s">
        <v>3516</v>
      </c>
      <c r="B1913" s="64" t="s">
        <v>55</v>
      </c>
      <c r="C1913" s="75">
        <v>9.1844000000000001</v>
      </c>
      <c r="D1913" s="83"/>
      <c r="E1913" s="74">
        <v>37.240199999999994</v>
      </c>
      <c r="F1913" s="74">
        <v>13.586</v>
      </c>
      <c r="G1913" s="71"/>
      <c r="H1913" s="74">
        <v>32.8386</v>
      </c>
      <c r="I1913" s="70"/>
      <c r="J1913" s="84">
        <v>0</v>
      </c>
      <c r="K1913" s="214"/>
      <c r="L1913" s="214"/>
      <c r="M1913" s="190"/>
      <c r="N1913" s="205"/>
      <c r="O1913" s="190"/>
      <c r="P1913" s="190"/>
    </row>
    <row r="1914" spans="1:16" ht="15" customHeight="1" x14ac:dyDescent="0.25">
      <c r="A1914" s="72" t="s">
        <v>1592</v>
      </c>
      <c r="B1914" s="64" t="s">
        <v>55</v>
      </c>
      <c r="C1914" s="75">
        <v>132.0624</v>
      </c>
      <c r="D1914" s="83"/>
      <c r="E1914" s="74">
        <v>75.19229</v>
      </c>
      <c r="F1914" s="74">
        <v>37.558399999999999</v>
      </c>
      <c r="G1914" s="71"/>
      <c r="H1914" s="74">
        <v>169.69629</v>
      </c>
      <c r="I1914" s="70"/>
      <c r="J1914" s="84">
        <v>0</v>
      </c>
      <c r="K1914" s="214"/>
      <c r="L1914" s="214"/>
      <c r="M1914" s="190"/>
      <c r="N1914" s="190"/>
      <c r="O1914" s="190"/>
      <c r="P1914" s="190"/>
    </row>
    <row r="1915" spans="1:16" ht="15" customHeight="1" x14ac:dyDescent="0.25">
      <c r="A1915" s="72" t="s">
        <v>1593</v>
      </c>
      <c r="B1915" s="64" t="s">
        <v>55</v>
      </c>
      <c r="C1915" s="75">
        <v>38.005749999999999</v>
      </c>
      <c r="D1915" s="83"/>
      <c r="E1915" s="74">
        <v>156.90683999999999</v>
      </c>
      <c r="F1915" s="74">
        <v>152.63900000000001</v>
      </c>
      <c r="G1915" s="71"/>
      <c r="H1915" s="74">
        <v>42.273589999999999</v>
      </c>
      <c r="I1915" s="70"/>
      <c r="J1915" s="84">
        <v>0</v>
      </c>
      <c r="K1915" s="214"/>
      <c r="L1915" s="214"/>
      <c r="M1915" s="190"/>
      <c r="N1915" s="190"/>
      <c r="O1915" s="190"/>
      <c r="P1915" s="190"/>
    </row>
    <row r="1916" spans="1:16" ht="15" customHeight="1" x14ac:dyDescent="0.25">
      <c r="A1916" s="72" t="s">
        <v>1594</v>
      </c>
      <c r="B1916" s="64" t="s">
        <v>55</v>
      </c>
      <c r="C1916" s="75">
        <v>167.77260000000001</v>
      </c>
      <c r="D1916" s="83"/>
      <c r="E1916" s="74">
        <v>221.60395</v>
      </c>
      <c r="F1916" s="74">
        <v>160.97666000000001</v>
      </c>
      <c r="G1916" s="71"/>
      <c r="H1916" s="74">
        <v>228.39989000000003</v>
      </c>
      <c r="I1916" s="70"/>
      <c r="J1916" s="84">
        <v>0</v>
      </c>
      <c r="K1916" s="214"/>
      <c r="L1916" s="214"/>
      <c r="M1916" s="190"/>
      <c r="N1916" s="190"/>
      <c r="O1916" s="190"/>
      <c r="P1916" s="190"/>
    </row>
    <row r="1917" spans="1:16" ht="15" customHeight="1" x14ac:dyDescent="0.25">
      <c r="A1917" s="72" t="s">
        <v>1595</v>
      </c>
      <c r="B1917" s="64" t="s">
        <v>55</v>
      </c>
      <c r="C1917" s="75">
        <v>179.19735</v>
      </c>
      <c r="D1917" s="83"/>
      <c r="E1917" s="74">
        <v>163.34654999999998</v>
      </c>
      <c r="F1917" s="74">
        <v>180.97732000000002</v>
      </c>
      <c r="G1917" s="71"/>
      <c r="H1917" s="74">
        <v>161.56657999999999</v>
      </c>
      <c r="I1917" s="70"/>
      <c r="J1917" s="84">
        <v>0</v>
      </c>
      <c r="K1917" s="214"/>
      <c r="L1917" s="214"/>
      <c r="M1917" s="190"/>
      <c r="N1917" s="190"/>
      <c r="O1917" s="190"/>
      <c r="P1917" s="190"/>
    </row>
    <row r="1918" spans="1:16" ht="15" customHeight="1" x14ac:dyDescent="0.25">
      <c r="A1918" s="72" t="s">
        <v>1596</v>
      </c>
      <c r="B1918" s="64" t="s">
        <v>55</v>
      </c>
      <c r="C1918" s="75">
        <v>214.36968999999999</v>
      </c>
      <c r="D1918" s="83"/>
      <c r="E1918" s="74">
        <v>223.64078000000001</v>
      </c>
      <c r="F1918" s="74">
        <v>158.77141</v>
      </c>
      <c r="G1918" s="71"/>
      <c r="H1918" s="74">
        <v>276.33835999999997</v>
      </c>
      <c r="I1918" s="70"/>
      <c r="J1918" s="84">
        <v>0</v>
      </c>
      <c r="K1918" s="214"/>
      <c r="L1918" s="214"/>
      <c r="M1918" s="190"/>
      <c r="N1918" s="190"/>
      <c r="O1918" s="190"/>
      <c r="P1918" s="190"/>
    </row>
    <row r="1919" spans="1:16" ht="15" customHeight="1" x14ac:dyDescent="0.25">
      <c r="A1919" s="72" t="s">
        <v>683</v>
      </c>
      <c r="B1919" s="64" t="s">
        <v>55</v>
      </c>
      <c r="C1919" s="75">
        <v>283.62635999999998</v>
      </c>
      <c r="D1919" s="83"/>
      <c r="E1919" s="74">
        <v>348.41143</v>
      </c>
      <c r="F1919" s="74">
        <v>225.24429000000001</v>
      </c>
      <c r="G1919" s="71"/>
      <c r="H1919" s="74">
        <v>406.79349999999999</v>
      </c>
      <c r="I1919" s="70"/>
      <c r="J1919" s="84">
        <v>0</v>
      </c>
      <c r="K1919" s="214"/>
      <c r="L1919" s="214"/>
      <c r="M1919" s="190"/>
      <c r="N1919" s="190"/>
      <c r="O1919" s="190"/>
      <c r="P1919" s="190"/>
    </row>
    <row r="1920" spans="1:16" ht="15" customHeight="1" x14ac:dyDescent="0.25">
      <c r="A1920" s="72" t="s">
        <v>1597</v>
      </c>
      <c r="B1920" s="64" t="s">
        <v>55</v>
      </c>
      <c r="C1920" s="75">
        <v>169.28954999999999</v>
      </c>
      <c r="D1920" s="83"/>
      <c r="E1920" s="74">
        <v>269.76409000000001</v>
      </c>
      <c r="F1920" s="74">
        <v>276.46219000000002</v>
      </c>
      <c r="G1920" s="71"/>
      <c r="H1920" s="74">
        <v>162.06789999999998</v>
      </c>
      <c r="I1920" s="70"/>
      <c r="J1920" s="84">
        <v>0</v>
      </c>
      <c r="K1920" s="214"/>
      <c r="L1920" s="214"/>
      <c r="M1920" s="190"/>
      <c r="N1920" s="190"/>
      <c r="O1920" s="190"/>
      <c r="P1920" s="190"/>
    </row>
    <row r="1921" spans="1:16" ht="15" customHeight="1" x14ac:dyDescent="0.25">
      <c r="A1921" s="72" t="s">
        <v>1598</v>
      </c>
      <c r="B1921" s="64" t="s">
        <v>55</v>
      </c>
      <c r="C1921" s="75">
        <v>47.734900000000003</v>
      </c>
      <c r="D1921" s="83"/>
      <c r="E1921" s="74">
        <v>39.152250000000002</v>
      </c>
      <c r="F1921" s="74">
        <v>34.637779999999999</v>
      </c>
      <c r="G1921" s="71"/>
      <c r="H1921" s="74">
        <v>52.249370000000006</v>
      </c>
      <c r="I1921" s="70"/>
      <c r="J1921" s="84">
        <v>0</v>
      </c>
      <c r="K1921" s="214"/>
      <c r="L1921" s="214"/>
      <c r="M1921" s="190"/>
      <c r="N1921" s="190"/>
      <c r="O1921" s="190"/>
      <c r="P1921" s="190"/>
    </row>
    <row r="1922" spans="1:16" ht="15" customHeight="1" x14ac:dyDescent="0.25">
      <c r="A1922" s="72" t="s">
        <v>1599</v>
      </c>
      <c r="B1922" s="64" t="s">
        <v>55</v>
      </c>
      <c r="C1922" s="75">
        <v>203.1491</v>
      </c>
      <c r="D1922" s="83"/>
      <c r="E1922" s="74">
        <v>134.51739000000001</v>
      </c>
      <c r="F1922" s="74">
        <v>147.34851</v>
      </c>
      <c r="G1922" s="71"/>
      <c r="H1922" s="74">
        <v>151.26239000000001</v>
      </c>
      <c r="I1922" s="70"/>
      <c r="J1922" s="84">
        <v>0</v>
      </c>
      <c r="K1922" s="214"/>
      <c r="L1922" s="214"/>
      <c r="M1922" s="190"/>
      <c r="N1922" s="190"/>
      <c r="O1922" s="190"/>
      <c r="P1922" s="190"/>
    </row>
    <row r="1923" spans="1:16" ht="15" customHeight="1" x14ac:dyDescent="0.25">
      <c r="A1923" s="72" t="s">
        <v>1600</v>
      </c>
      <c r="B1923" s="64" t="s">
        <v>55</v>
      </c>
      <c r="C1923" s="75">
        <v>33.502050000000004</v>
      </c>
      <c r="D1923" s="83"/>
      <c r="E1923" s="74">
        <v>59.013480000000001</v>
      </c>
      <c r="F1923" s="74">
        <v>72.757460000000009</v>
      </c>
      <c r="G1923" s="71"/>
      <c r="H1923" s="74">
        <v>19.75807</v>
      </c>
      <c r="I1923" s="70"/>
      <c r="J1923" s="84">
        <v>0</v>
      </c>
      <c r="K1923" s="214"/>
      <c r="L1923" s="214"/>
      <c r="M1923" s="190"/>
      <c r="N1923" s="190"/>
      <c r="O1923" s="190"/>
      <c r="P1923" s="190"/>
    </row>
    <row r="1924" spans="1:16" ht="15" customHeight="1" x14ac:dyDescent="0.25">
      <c r="A1924" s="72" t="s">
        <v>1601</v>
      </c>
      <c r="B1924" s="64" t="s">
        <v>55</v>
      </c>
      <c r="C1924" s="75">
        <v>69.322600000000008</v>
      </c>
      <c r="D1924" s="83"/>
      <c r="E1924" s="74">
        <v>26.569569999999999</v>
      </c>
      <c r="F1924" s="74">
        <v>4.6372499999999999</v>
      </c>
      <c r="G1924" s="71"/>
      <c r="H1924" s="74">
        <v>91.254919999999998</v>
      </c>
      <c r="I1924" s="70"/>
      <c r="J1924" s="84">
        <v>0</v>
      </c>
      <c r="K1924" s="214"/>
      <c r="L1924" s="214"/>
      <c r="M1924" s="190"/>
      <c r="N1924" s="190"/>
      <c r="O1924" s="190"/>
      <c r="P1924" s="190"/>
    </row>
    <row r="1925" spans="1:16" ht="15" customHeight="1" x14ac:dyDescent="0.25">
      <c r="A1925" s="72" t="s">
        <v>1138</v>
      </c>
      <c r="B1925" s="64" t="s">
        <v>55</v>
      </c>
      <c r="C1925" s="75">
        <v>204.92670000000001</v>
      </c>
      <c r="D1925" s="83"/>
      <c r="E1925" s="74">
        <v>310.84765000000004</v>
      </c>
      <c r="F1925" s="74">
        <v>270.70634999999999</v>
      </c>
      <c r="G1925" s="71"/>
      <c r="H1925" s="74">
        <v>245.06800000000001</v>
      </c>
      <c r="I1925" s="70"/>
      <c r="J1925" s="84">
        <v>0</v>
      </c>
      <c r="K1925" s="214"/>
      <c r="L1925" s="214"/>
      <c r="M1925" s="190"/>
      <c r="N1925" s="190"/>
      <c r="O1925" s="190"/>
      <c r="P1925" s="190"/>
    </row>
    <row r="1926" spans="1:16" ht="15" customHeight="1" x14ac:dyDescent="0.25">
      <c r="A1926" s="72" t="s">
        <v>3517</v>
      </c>
      <c r="B1926" s="64" t="s">
        <v>55</v>
      </c>
      <c r="C1926" s="75">
        <v>20.328749999999999</v>
      </c>
      <c r="D1926" s="83"/>
      <c r="E1926" s="74">
        <v>26.422339999999998</v>
      </c>
      <c r="F1926" s="74">
        <v>42.296970000000002</v>
      </c>
      <c r="G1926" s="71"/>
      <c r="H1926" s="74">
        <v>52.70617</v>
      </c>
      <c r="I1926" s="70"/>
      <c r="J1926" s="84">
        <v>0</v>
      </c>
      <c r="K1926" s="214"/>
      <c r="L1926" s="214"/>
      <c r="M1926" s="190"/>
      <c r="N1926" s="190"/>
      <c r="O1926" s="190"/>
      <c r="P1926" s="190"/>
    </row>
    <row r="1927" spans="1:16" ht="15" customHeight="1" x14ac:dyDescent="0.25">
      <c r="A1927" s="72" t="s">
        <v>1602</v>
      </c>
      <c r="B1927" s="64" t="s">
        <v>55</v>
      </c>
      <c r="C1927" s="75">
        <v>9.3843499999999995</v>
      </c>
      <c r="D1927" s="83"/>
      <c r="E1927" s="74">
        <v>58.899080000000005</v>
      </c>
      <c r="F1927" s="74">
        <v>50.47213</v>
      </c>
      <c r="G1927" s="71"/>
      <c r="H1927" s="74">
        <v>17.811299999999999</v>
      </c>
      <c r="I1927" s="70"/>
      <c r="J1927" s="84">
        <v>0</v>
      </c>
      <c r="K1927" s="214"/>
      <c r="L1927" s="214"/>
      <c r="M1927" s="190"/>
      <c r="N1927" s="190"/>
      <c r="O1927" s="190"/>
      <c r="P1927" s="190"/>
    </row>
    <row r="1928" spans="1:16" ht="15" customHeight="1" x14ac:dyDescent="0.25">
      <c r="A1928" s="72" t="s">
        <v>1603</v>
      </c>
      <c r="B1928" s="64" t="s">
        <v>55</v>
      </c>
      <c r="C1928" s="75">
        <v>76.598500000000001</v>
      </c>
      <c r="D1928" s="83"/>
      <c r="E1928" s="74">
        <v>70.216539999999995</v>
      </c>
      <c r="F1928" s="74">
        <v>39.714089999999999</v>
      </c>
      <c r="G1928" s="71"/>
      <c r="H1928" s="74">
        <v>108.10510000000001</v>
      </c>
      <c r="I1928" s="70"/>
      <c r="J1928" s="84">
        <v>0</v>
      </c>
      <c r="K1928" s="214"/>
      <c r="L1928" s="214"/>
      <c r="M1928" s="190"/>
      <c r="N1928" s="190"/>
      <c r="O1928" s="190"/>
      <c r="P1928" s="190"/>
    </row>
    <row r="1929" spans="1:16" ht="15" customHeight="1" x14ac:dyDescent="0.25">
      <c r="A1929" s="72" t="s">
        <v>1604</v>
      </c>
      <c r="B1929" s="64" t="s">
        <v>55</v>
      </c>
      <c r="C1929" s="75">
        <v>77.849059999999994</v>
      </c>
      <c r="D1929" s="83"/>
      <c r="E1929" s="74">
        <v>131.96628000000001</v>
      </c>
      <c r="F1929" s="74">
        <v>98.083250000000007</v>
      </c>
      <c r="G1929" s="71"/>
      <c r="H1929" s="74">
        <v>111.73209</v>
      </c>
      <c r="I1929" s="70"/>
      <c r="J1929" s="84">
        <v>0</v>
      </c>
      <c r="K1929" s="214"/>
      <c r="L1929" s="214"/>
      <c r="M1929" s="190"/>
      <c r="N1929" s="190"/>
      <c r="O1929" s="190"/>
      <c r="P1929" s="190"/>
    </row>
    <row r="1930" spans="1:16" ht="15" customHeight="1" x14ac:dyDescent="0.25">
      <c r="A1930" s="72" t="s">
        <v>1605</v>
      </c>
      <c r="B1930" s="64" t="s">
        <v>55</v>
      </c>
      <c r="C1930" s="75">
        <v>133.73229999999998</v>
      </c>
      <c r="D1930" s="83"/>
      <c r="E1930" s="74">
        <v>134.13460999999998</v>
      </c>
      <c r="F1930" s="74">
        <v>89.519580000000005</v>
      </c>
      <c r="G1930" s="71"/>
      <c r="H1930" s="74">
        <v>177.78467999999998</v>
      </c>
      <c r="I1930" s="70"/>
      <c r="J1930" s="84">
        <v>0</v>
      </c>
      <c r="K1930" s="214"/>
      <c r="L1930" s="214"/>
      <c r="M1930" s="190"/>
      <c r="N1930" s="190"/>
      <c r="O1930" s="190"/>
      <c r="P1930" s="190"/>
    </row>
    <row r="1931" spans="1:16" ht="15" customHeight="1" x14ac:dyDescent="0.25">
      <c r="A1931" s="72" t="s">
        <v>1606</v>
      </c>
      <c r="B1931" s="64" t="s">
        <v>55</v>
      </c>
      <c r="C1931" s="75">
        <v>210.42635999999999</v>
      </c>
      <c r="D1931" s="83"/>
      <c r="E1931" s="74">
        <v>138.83295000000001</v>
      </c>
      <c r="F1931" s="74">
        <v>105.04795</v>
      </c>
      <c r="G1931" s="71"/>
      <c r="H1931" s="74">
        <v>244.33320999999998</v>
      </c>
      <c r="I1931" s="70"/>
      <c r="J1931" s="84">
        <v>0</v>
      </c>
      <c r="K1931" s="214"/>
      <c r="L1931" s="214"/>
      <c r="M1931" s="190"/>
      <c r="N1931" s="190"/>
      <c r="O1931" s="190"/>
      <c r="P1931" s="190"/>
    </row>
    <row r="1932" spans="1:16" ht="15" customHeight="1" x14ac:dyDescent="0.25">
      <c r="A1932" s="72" t="s">
        <v>1607</v>
      </c>
      <c r="B1932" s="64" t="s">
        <v>55</v>
      </c>
      <c r="C1932" s="75">
        <v>87.64667</v>
      </c>
      <c r="D1932" s="83"/>
      <c r="E1932" s="74">
        <v>116.04302</v>
      </c>
      <c r="F1932" s="74">
        <v>83.245289999999997</v>
      </c>
      <c r="G1932" s="71"/>
      <c r="H1932" s="74">
        <v>120.44439999999999</v>
      </c>
      <c r="I1932" s="70"/>
      <c r="J1932" s="84">
        <v>0</v>
      </c>
      <c r="K1932" s="214"/>
      <c r="L1932" s="214"/>
      <c r="M1932" s="190"/>
      <c r="N1932" s="190"/>
      <c r="O1932" s="190"/>
      <c r="P1932" s="190"/>
    </row>
    <row r="1933" spans="1:16" ht="15" customHeight="1" x14ac:dyDescent="0.25">
      <c r="A1933" s="72" t="s">
        <v>1608</v>
      </c>
      <c r="B1933" s="64" t="s">
        <v>55</v>
      </c>
      <c r="C1933" s="75">
        <v>28.172049999999999</v>
      </c>
      <c r="D1933" s="83"/>
      <c r="E1933" s="74">
        <v>62.240960000000001</v>
      </c>
      <c r="F1933" s="74">
        <v>83.460499999999996</v>
      </c>
      <c r="G1933" s="71"/>
      <c r="H1933" s="74">
        <v>12.486709999999999</v>
      </c>
      <c r="I1933" s="70"/>
      <c r="J1933" s="84">
        <v>0</v>
      </c>
      <c r="K1933" s="214"/>
      <c r="L1933" s="214"/>
      <c r="M1933" s="190"/>
      <c r="N1933" s="190"/>
      <c r="O1933" s="190"/>
      <c r="P1933" s="190"/>
    </row>
    <row r="1934" spans="1:16" ht="15" customHeight="1" x14ac:dyDescent="0.25">
      <c r="A1934" s="72" t="s">
        <v>1609</v>
      </c>
      <c r="B1934" s="64" t="s">
        <v>55</v>
      </c>
      <c r="C1934" s="75">
        <v>48.03745</v>
      </c>
      <c r="D1934" s="83"/>
      <c r="E1934" s="74">
        <v>66.799630000000008</v>
      </c>
      <c r="F1934" s="74">
        <v>58.71584</v>
      </c>
      <c r="G1934" s="71"/>
      <c r="H1934" s="74">
        <v>56.566290000000002</v>
      </c>
      <c r="I1934" s="70"/>
      <c r="J1934" s="84">
        <v>0</v>
      </c>
      <c r="K1934" s="214"/>
      <c r="L1934" s="214"/>
      <c r="M1934" s="190"/>
      <c r="N1934" s="190"/>
      <c r="O1934" s="190"/>
      <c r="P1934" s="190"/>
    </row>
    <row r="1935" spans="1:16" ht="15" customHeight="1" x14ac:dyDescent="0.25">
      <c r="A1935" s="72" t="s">
        <v>1610</v>
      </c>
      <c r="B1935" s="64" t="s">
        <v>55</v>
      </c>
      <c r="C1935" s="75">
        <v>89.543600000000012</v>
      </c>
      <c r="D1935" s="83"/>
      <c r="E1935" s="74">
        <v>72.981780000000001</v>
      </c>
      <c r="F1935" s="74">
        <v>53.182580000000002</v>
      </c>
      <c r="G1935" s="71"/>
      <c r="H1935" s="74">
        <v>117.7593</v>
      </c>
      <c r="I1935" s="70"/>
      <c r="J1935" s="84">
        <v>0</v>
      </c>
      <c r="K1935" s="214"/>
      <c r="L1935" s="214"/>
      <c r="M1935" s="190"/>
      <c r="N1935" s="190"/>
      <c r="O1935" s="190"/>
      <c r="P1935" s="190"/>
    </row>
    <row r="1936" spans="1:16" ht="15" customHeight="1" x14ac:dyDescent="0.25">
      <c r="A1936" s="72" t="s">
        <v>1611</v>
      </c>
      <c r="B1936" s="64" t="s">
        <v>55</v>
      </c>
      <c r="C1936" s="75">
        <v>96.842259999999996</v>
      </c>
      <c r="D1936" s="83"/>
      <c r="E1936" s="74">
        <v>109.09641000000001</v>
      </c>
      <c r="F1936" s="74">
        <v>81.138580000000005</v>
      </c>
      <c r="G1936" s="71"/>
      <c r="H1936" s="74">
        <v>126.94808999999999</v>
      </c>
      <c r="I1936" s="70"/>
      <c r="J1936" s="84">
        <v>0</v>
      </c>
      <c r="K1936" s="214"/>
      <c r="L1936" s="214"/>
      <c r="M1936" s="190"/>
      <c r="N1936" s="190"/>
      <c r="O1936" s="190"/>
      <c r="P1936" s="190"/>
    </row>
    <row r="1937" spans="1:16" ht="15" customHeight="1" x14ac:dyDescent="0.25">
      <c r="A1937" s="72" t="s">
        <v>112</v>
      </c>
      <c r="B1937" s="64" t="s">
        <v>55</v>
      </c>
      <c r="C1937" s="75">
        <v>55.837050000000005</v>
      </c>
      <c r="D1937" s="83"/>
      <c r="E1937" s="74">
        <v>60.031519999999993</v>
      </c>
      <c r="F1937" s="74">
        <v>43.346629999999998</v>
      </c>
      <c r="G1937" s="71"/>
      <c r="H1937" s="74">
        <v>72.521940000000001</v>
      </c>
      <c r="I1937" s="70"/>
      <c r="J1937" s="84">
        <v>0</v>
      </c>
      <c r="K1937" s="214"/>
      <c r="L1937" s="214"/>
      <c r="M1937" s="190"/>
      <c r="N1937" s="190"/>
      <c r="O1937" s="190"/>
      <c r="P1937" s="190"/>
    </row>
    <row r="1938" spans="1:16" ht="15" customHeight="1" x14ac:dyDescent="0.25">
      <c r="A1938" s="72" t="s">
        <v>1612</v>
      </c>
      <c r="B1938" s="64" t="s">
        <v>55</v>
      </c>
      <c r="C1938" s="75">
        <v>33.697129999999994</v>
      </c>
      <c r="D1938" s="83"/>
      <c r="E1938" s="74">
        <v>67.674710000000005</v>
      </c>
      <c r="F1938" s="74">
        <v>52.622160000000001</v>
      </c>
      <c r="G1938" s="71"/>
      <c r="H1938" s="74">
        <v>48.749679999999998</v>
      </c>
      <c r="I1938" s="70"/>
      <c r="J1938" s="84">
        <v>0</v>
      </c>
      <c r="K1938" s="214"/>
      <c r="L1938" s="214"/>
      <c r="M1938" s="190"/>
      <c r="N1938" s="190"/>
      <c r="O1938" s="190"/>
      <c r="P1938" s="190"/>
    </row>
    <row r="1939" spans="1:16" ht="15" customHeight="1" x14ac:dyDescent="0.25">
      <c r="A1939" s="72" t="s">
        <v>1613</v>
      </c>
      <c r="B1939" s="64" t="s">
        <v>55</v>
      </c>
      <c r="C1939" s="75">
        <v>304.54293000000001</v>
      </c>
      <c r="D1939" s="83"/>
      <c r="E1939" s="74">
        <v>393.20037000000002</v>
      </c>
      <c r="F1939" s="74">
        <v>294.62115</v>
      </c>
      <c r="G1939" s="71"/>
      <c r="H1939" s="74">
        <v>416.83034999999995</v>
      </c>
      <c r="I1939" s="70"/>
      <c r="J1939" s="84">
        <v>0</v>
      </c>
      <c r="K1939" s="214"/>
      <c r="L1939" s="214"/>
      <c r="M1939" s="190"/>
      <c r="N1939" s="190"/>
      <c r="O1939" s="190"/>
      <c r="P1939" s="190"/>
    </row>
    <row r="1940" spans="1:16" ht="15" customHeight="1" x14ac:dyDescent="0.25">
      <c r="A1940" s="72" t="s">
        <v>1614</v>
      </c>
      <c r="B1940" s="64" t="s">
        <v>55</v>
      </c>
      <c r="C1940" s="75">
        <v>150.38182999999998</v>
      </c>
      <c r="D1940" s="83"/>
      <c r="E1940" s="74">
        <v>329.29462999999998</v>
      </c>
      <c r="F1940" s="74">
        <v>276.53172999999998</v>
      </c>
      <c r="G1940" s="71"/>
      <c r="H1940" s="74">
        <v>203.14473000000001</v>
      </c>
      <c r="I1940" s="70"/>
      <c r="J1940" s="84">
        <v>0</v>
      </c>
      <c r="K1940" s="214"/>
      <c r="L1940" s="214"/>
      <c r="M1940" s="190"/>
      <c r="N1940" s="190"/>
      <c r="O1940" s="190"/>
      <c r="P1940" s="190"/>
    </row>
    <row r="1941" spans="1:16" ht="15" customHeight="1" x14ac:dyDescent="0.25">
      <c r="A1941" s="72" t="s">
        <v>1615</v>
      </c>
      <c r="B1941" s="64" t="s">
        <v>55</v>
      </c>
      <c r="C1941" s="75">
        <v>96.941320000000005</v>
      </c>
      <c r="D1941" s="83"/>
      <c r="E1941" s="74">
        <v>268.59404000000001</v>
      </c>
      <c r="F1941" s="74">
        <v>207.83252999999999</v>
      </c>
      <c r="G1941" s="71"/>
      <c r="H1941" s="74">
        <v>158.5369</v>
      </c>
      <c r="I1941" s="70"/>
      <c r="J1941" s="84">
        <v>0</v>
      </c>
      <c r="K1941" s="214"/>
      <c r="L1941" s="214"/>
      <c r="M1941" s="190"/>
      <c r="N1941" s="190"/>
      <c r="O1941" s="190"/>
      <c r="P1941" s="190"/>
    </row>
    <row r="1942" spans="1:16" ht="15" customHeight="1" x14ac:dyDescent="0.25">
      <c r="A1942" s="72" t="s">
        <v>1616</v>
      </c>
      <c r="B1942" s="64" t="s">
        <v>55</v>
      </c>
      <c r="C1942" s="75">
        <v>241.6491</v>
      </c>
      <c r="D1942" s="83"/>
      <c r="E1942" s="74">
        <v>265.50815999999998</v>
      </c>
      <c r="F1942" s="74">
        <v>232.05848</v>
      </c>
      <c r="G1942" s="71"/>
      <c r="H1942" s="74">
        <v>274.76453000000004</v>
      </c>
      <c r="I1942" s="70"/>
      <c r="J1942" s="84">
        <v>0</v>
      </c>
      <c r="K1942" s="214"/>
      <c r="L1942" s="214"/>
      <c r="M1942" s="190"/>
      <c r="N1942" s="190"/>
      <c r="O1942" s="190"/>
      <c r="P1942" s="190"/>
    </row>
    <row r="1943" spans="1:16" ht="15" customHeight="1" x14ac:dyDescent="0.25">
      <c r="A1943" s="72" t="s">
        <v>1617</v>
      </c>
      <c r="B1943" s="64" t="s">
        <v>55</v>
      </c>
      <c r="C1943" s="75">
        <v>257.93900000000002</v>
      </c>
      <c r="D1943" s="83"/>
      <c r="E1943" s="74">
        <v>345.21296000000001</v>
      </c>
      <c r="F1943" s="74">
        <v>293.42177000000004</v>
      </c>
      <c r="G1943" s="71"/>
      <c r="H1943" s="74">
        <v>309.73018999999999</v>
      </c>
      <c r="I1943" s="70"/>
      <c r="J1943" s="84">
        <v>0</v>
      </c>
      <c r="K1943" s="214"/>
      <c r="L1943" s="214"/>
      <c r="M1943" s="190"/>
      <c r="N1943" s="190"/>
      <c r="O1943" s="190"/>
      <c r="P1943" s="190"/>
    </row>
    <row r="1944" spans="1:16" ht="15" customHeight="1" x14ac:dyDescent="0.25">
      <c r="A1944" s="72" t="s">
        <v>1618</v>
      </c>
      <c r="B1944" s="64" t="s">
        <v>55</v>
      </c>
      <c r="C1944" s="75">
        <v>220.24718999999999</v>
      </c>
      <c r="D1944" s="83"/>
      <c r="E1944" s="74">
        <v>189.41431</v>
      </c>
      <c r="F1944" s="74">
        <v>137.93276</v>
      </c>
      <c r="G1944" s="71"/>
      <c r="H1944" s="74">
        <v>271.72874000000002</v>
      </c>
      <c r="I1944" s="70"/>
      <c r="J1944" s="84">
        <v>0</v>
      </c>
      <c r="K1944" s="214"/>
      <c r="L1944" s="214"/>
      <c r="M1944" s="190"/>
      <c r="N1944" s="190"/>
      <c r="O1944" s="190"/>
      <c r="P1944" s="190"/>
    </row>
    <row r="1945" spans="1:16" ht="15" customHeight="1" x14ac:dyDescent="0.25">
      <c r="A1945" s="72" t="s">
        <v>1619</v>
      </c>
      <c r="B1945" s="64" t="s">
        <v>55</v>
      </c>
      <c r="C1945" s="75">
        <v>77.394800000000004</v>
      </c>
      <c r="D1945" s="83"/>
      <c r="E1945" s="74">
        <v>152.60099</v>
      </c>
      <c r="F1945" s="74">
        <v>133.50979000000001</v>
      </c>
      <c r="G1945" s="71"/>
      <c r="H1945" s="74">
        <v>96.486000000000004</v>
      </c>
      <c r="I1945" s="70"/>
      <c r="J1945" s="84">
        <v>0</v>
      </c>
      <c r="K1945" s="214"/>
      <c r="L1945" s="214"/>
      <c r="M1945" s="190"/>
      <c r="N1945" s="190"/>
      <c r="O1945" s="190"/>
      <c r="P1945" s="190"/>
    </row>
    <row r="1946" spans="1:16" ht="15" customHeight="1" x14ac:dyDescent="0.25">
      <c r="A1946" s="72" t="s">
        <v>1620</v>
      </c>
      <c r="B1946" s="64" t="s">
        <v>55</v>
      </c>
      <c r="C1946" s="75">
        <v>81.485550000000003</v>
      </c>
      <c r="D1946" s="83"/>
      <c r="E1946" s="74">
        <v>151.16980999999998</v>
      </c>
      <c r="F1946" s="74">
        <v>108.40944</v>
      </c>
      <c r="G1946" s="71"/>
      <c r="H1946" s="74">
        <v>124.24592</v>
      </c>
      <c r="I1946" s="70"/>
      <c r="J1946" s="84">
        <v>0</v>
      </c>
      <c r="K1946" s="214"/>
      <c r="L1946" s="214"/>
      <c r="M1946" s="190"/>
      <c r="N1946" s="190"/>
      <c r="O1946" s="190"/>
      <c r="P1946" s="190"/>
    </row>
    <row r="1947" spans="1:16" ht="15" customHeight="1" x14ac:dyDescent="0.25">
      <c r="A1947" s="72" t="s">
        <v>1621</v>
      </c>
      <c r="B1947" s="64" t="s">
        <v>55</v>
      </c>
      <c r="C1947" s="75">
        <v>149.34674999999999</v>
      </c>
      <c r="D1947" s="83"/>
      <c r="E1947" s="74">
        <v>141.89727999999999</v>
      </c>
      <c r="F1947" s="74">
        <v>97.252279999999999</v>
      </c>
      <c r="G1947" s="71"/>
      <c r="H1947" s="74">
        <v>195.91815</v>
      </c>
      <c r="I1947" s="70"/>
      <c r="J1947" s="84">
        <v>0</v>
      </c>
      <c r="K1947" s="214"/>
      <c r="L1947" s="214"/>
      <c r="M1947" s="190"/>
      <c r="N1947" s="190"/>
      <c r="O1947" s="190"/>
      <c r="P1947" s="190"/>
    </row>
    <row r="1948" spans="1:16" ht="15" customHeight="1" x14ac:dyDescent="0.25">
      <c r="A1948" s="72" t="s">
        <v>1622</v>
      </c>
      <c r="B1948" s="64" t="s">
        <v>55</v>
      </c>
      <c r="C1948" s="75">
        <v>355.80824000000001</v>
      </c>
      <c r="D1948" s="83"/>
      <c r="E1948" s="74">
        <v>628.85689000000002</v>
      </c>
      <c r="F1948" s="74">
        <v>512.30503999999996</v>
      </c>
      <c r="G1948" s="71"/>
      <c r="H1948" s="74">
        <v>472.36009000000001</v>
      </c>
      <c r="I1948" s="70"/>
      <c r="J1948" s="84">
        <v>0</v>
      </c>
      <c r="K1948" s="214"/>
      <c r="L1948" s="214"/>
      <c r="M1948" s="190"/>
      <c r="N1948" s="190"/>
      <c r="O1948" s="190"/>
      <c r="P1948" s="190"/>
    </row>
    <row r="1949" spans="1:16" ht="15" customHeight="1" x14ac:dyDescent="0.25">
      <c r="A1949" s="72" t="s">
        <v>1623</v>
      </c>
      <c r="B1949" s="64" t="s">
        <v>55</v>
      </c>
      <c r="C1949" s="75">
        <v>445.46348</v>
      </c>
      <c r="D1949" s="83"/>
      <c r="E1949" s="74">
        <v>638.66732999999999</v>
      </c>
      <c r="F1949" s="74">
        <v>630.95640000000003</v>
      </c>
      <c r="G1949" s="71"/>
      <c r="H1949" s="74">
        <v>450.86531000000002</v>
      </c>
      <c r="I1949" s="70"/>
      <c r="J1949" s="84">
        <v>0</v>
      </c>
      <c r="K1949" s="214"/>
      <c r="L1949" s="214"/>
      <c r="M1949" s="190"/>
      <c r="N1949" s="190"/>
      <c r="O1949" s="190"/>
      <c r="P1949" s="190"/>
    </row>
    <row r="1950" spans="1:16" ht="15" customHeight="1" x14ac:dyDescent="0.25">
      <c r="A1950" s="72" t="s">
        <v>1508</v>
      </c>
      <c r="B1950" s="64" t="s">
        <v>55</v>
      </c>
      <c r="C1950" s="75">
        <v>421.55003000000005</v>
      </c>
      <c r="D1950" s="83"/>
      <c r="E1950" s="74">
        <v>465.81703999999996</v>
      </c>
      <c r="F1950" s="74">
        <v>361.39413999999999</v>
      </c>
      <c r="G1950" s="71"/>
      <c r="H1950" s="74">
        <v>525.22262999999998</v>
      </c>
      <c r="I1950" s="70"/>
      <c r="J1950" s="84">
        <v>0</v>
      </c>
      <c r="K1950" s="214"/>
      <c r="L1950" s="214"/>
      <c r="M1950" s="190"/>
      <c r="N1950" s="190"/>
      <c r="O1950" s="190"/>
      <c r="P1950" s="190"/>
    </row>
    <row r="1951" spans="1:16" ht="15" customHeight="1" x14ac:dyDescent="0.25">
      <c r="A1951" s="72" t="s">
        <v>1624</v>
      </c>
      <c r="B1951" s="64" t="s">
        <v>55</v>
      </c>
      <c r="C1951" s="75">
        <v>156.34306000000001</v>
      </c>
      <c r="D1951" s="83"/>
      <c r="E1951" s="74">
        <v>230.51757000000001</v>
      </c>
      <c r="F1951" s="74">
        <v>167.23570000000001</v>
      </c>
      <c r="G1951" s="71"/>
      <c r="H1951" s="74">
        <v>219.92673000000002</v>
      </c>
      <c r="I1951" s="70"/>
      <c r="J1951" s="84">
        <v>0</v>
      </c>
      <c r="K1951" s="214"/>
      <c r="L1951" s="214"/>
      <c r="M1951" s="190"/>
      <c r="N1951" s="190"/>
      <c r="O1951" s="190"/>
      <c r="P1951" s="190"/>
    </row>
    <row r="1952" spans="1:16" ht="15" customHeight="1" x14ac:dyDescent="0.25">
      <c r="A1952" s="72" t="s">
        <v>1625</v>
      </c>
      <c r="B1952" s="64" t="s">
        <v>55</v>
      </c>
      <c r="C1952" s="75">
        <v>270.62359999999995</v>
      </c>
      <c r="D1952" s="83"/>
      <c r="E1952" s="74">
        <v>457.84909000000005</v>
      </c>
      <c r="F1952" s="74">
        <v>379.53629999999998</v>
      </c>
      <c r="G1952" s="71"/>
      <c r="H1952" s="74">
        <v>348.98669000000001</v>
      </c>
      <c r="I1952" s="70"/>
      <c r="J1952" s="84">
        <v>0</v>
      </c>
      <c r="K1952" s="214"/>
      <c r="L1952" s="214"/>
      <c r="M1952" s="190"/>
      <c r="N1952" s="190"/>
      <c r="O1952" s="190"/>
      <c r="P1952" s="190"/>
    </row>
    <row r="1953" spans="1:16" ht="15" customHeight="1" x14ac:dyDescent="0.25">
      <c r="A1953" s="72" t="s">
        <v>1626</v>
      </c>
      <c r="B1953" s="64" t="s">
        <v>55</v>
      </c>
      <c r="C1953" s="75">
        <v>259.26541000000003</v>
      </c>
      <c r="D1953" s="83"/>
      <c r="E1953" s="74">
        <v>555.90809999999999</v>
      </c>
      <c r="F1953" s="74">
        <v>493.03843999999998</v>
      </c>
      <c r="G1953" s="71"/>
      <c r="H1953" s="74">
        <v>294.06727000000001</v>
      </c>
      <c r="I1953" s="70"/>
      <c r="J1953" s="84">
        <v>0</v>
      </c>
      <c r="K1953" s="214"/>
      <c r="L1953" s="214"/>
      <c r="M1953" s="190"/>
      <c r="N1953" s="205"/>
      <c r="O1953" s="190"/>
      <c r="P1953" s="190"/>
    </row>
    <row r="1954" spans="1:16" ht="15" customHeight="1" x14ac:dyDescent="0.25">
      <c r="A1954" s="72" t="s">
        <v>1627</v>
      </c>
      <c r="B1954" s="64" t="s">
        <v>55</v>
      </c>
      <c r="C1954" s="75">
        <v>361.50809999999996</v>
      </c>
      <c r="D1954" s="83"/>
      <c r="E1954" s="74">
        <v>652.16491000000008</v>
      </c>
      <c r="F1954" s="74">
        <v>519.51950999999997</v>
      </c>
      <c r="G1954" s="71"/>
      <c r="H1954" s="74">
        <v>497.6241</v>
      </c>
      <c r="I1954" s="70"/>
      <c r="J1954" s="84">
        <v>0</v>
      </c>
      <c r="K1954" s="214"/>
      <c r="L1954" s="214"/>
      <c r="M1954" s="190"/>
      <c r="N1954" s="190"/>
      <c r="O1954" s="190"/>
      <c r="P1954" s="190"/>
    </row>
    <row r="1955" spans="1:16" ht="15" customHeight="1" x14ac:dyDescent="0.25">
      <c r="A1955" s="72" t="s">
        <v>1628</v>
      </c>
      <c r="B1955" s="64" t="s">
        <v>55</v>
      </c>
      <c r="C1955" s="75">
        <v>501.30185</v>
      </c>
      <c r="D1955" s="83"/>
      <c r="E1955" s="74">
        <v>785.06245999999999</v>
      </c>
      <c r="F1955" s="74">
        <v>660.34513000000004</v>
      </c>
      <c r="G1955" s="71"/>
      <c r="H1955" s="74">
        <v>626.56313</v>
      </c>
      <c r="I1955" s="70"/>
      <c r="J1955" s="84">
        <v>0</v>
      </c>
      <c r="K1955" s="214"/>
      <c r="L1955" s="214"/>
      <c r="M1955" s="190"/>
      <c r="N1955" s="190"/>
      <c r="O1955" s="190"/>
      <c r="P1955" s="190"/>
    </row>
    <row r="1956" spans="1:16" ht="15" customHeight="1" x14ac:dyDescent="0.25">
      <c r="A1956" s="72" t="s">
        <v>1629</v>
      </c>
      <c r="B1956" s="64" t="s">
        <v>55</v>
      </c>
      <c r="C1956" s="75">
        <v>114.70914999999999</v>
      </c>
      <c r="D1956" s="83"/>
      <c r="E1956" s="74">
        <v>42.408180000000002</v>
      </c>
      <c r="F1956" s="74">
        <v>1.8606500000000001</v>
      </c>
      <c r="G1956" s="71"/>
      <c r="H1956" s="74">
        <v>166.87598</v>
      </c>
      <c r="I1956" s="70"/>
      <c r="J1956" s="84">
        <v>0</v>
      </c>
      <c r="K1956" s="214"/>
      <c r="L1956" s="214"/>
      <c r="M1956" s="190"/>
      <c r="N1956" s="190"/>
      <c r="O1956" s="190"/>
      <c r="P1956" s="190"/>
    </row>
    <row r="1957" spans="1:16" ht="15" customHeight="1" x14ac:dyDescent="0.25">
      <c r="A1957" s="72" t="s">
        <v>1630</v>
      </c>
      <c r="B1957" s="64" t="s">
        <v>55</v>
      </c>
      <c r="C1957" s="75">
        <v>100.62735000000001</v>
      </c>
      <c r="D1957" s="83"/>
      <c r="E1957" s="74">
        <v>83.272350000000003</v>
      </c>
      <c r="F1957" s="74">
        <v>62.197809999999997</v>
      </c>
      <c r="G1957" s="71"/>
      <c r="H1957" s="74">
        <v>136.02689000000001</v>
      </c>
      <c r="I1957" s="87"/>
      <c r="J1957" s="84">
        <v>0</v>
      </c>
      <c r="K1957" s="214"/>
      <c r="L1957" s="214"/>
      <c r="M1957" s="190"/>
      <c r="N1957" s="190"/>
      <c r="O1957" s="190"/>
      <c r="P1957" s="190"/>
    </row>
    <row r="1958" spans="1:16" ht="15" customHeight="1" x14ac:dyDescent="0.25">
      <c r="A1958" s="72" t="s">
        <v>1631</v>
      </c>
      <c r="B1958" s="64" t="s">
        <v>55</v>
      </c>
      <c r="C1958" s="75">
        <v>115.99435000000001</v>
      </c>
      <c r="D1958" s="83"/>
      <c r="E1958" s="74">
        <v>95.72296</v>
      </c>
      <c r="F1958" s="74">
        <v>75.627479999999991</v>
      </c>
      <c r="G1958" s="71"/>
      <c r="H1958" s="74">
        <v>135.41382999999999</v>
      </c>
      <c r="I1958" s="70"/>
      <c r="J1958" s="84">
        <v>0</v>
      </c>
      <c r="K1958" s="214"/>
      <c r="L1958" s="214"/>
      <c r="M1958" s="190"/>
      <c r="N1958" s="190"/>
      <c r="O1958" s="190"/>
      <c r="P1958" s="190"/>
    </row>
    <row r="1959" spans="1:16" ht="15" customHeight="1" x14ac:dyDescent="0.25">
      <c r="A1959" s="72" t="s">
        <v>1632</v>
      </c>
      <c r="B1959" s="64" t="s">
        <v>55</v>
      </c>
      <c r="C1959" s="75">
        <v>60.959410000000005</v>
      </c>
      <c r="D1959" s="83"/>
      <c r="E1959" s="74">
        <v>96.91767999999999</v>
      </c>
      <c r="F1959" s="74">
        <v>76.053929999999994</v>
      </c>
      <c r="G1959" s="71"/>
      <c r="H1959" s="74">
        <v>81.823160000000001</v>
      </c>
      <c r="I1959" s="70"/>
      <c r="J1959" s="84">
        <v>0</v>
      </c>
      <c r="K1959" s="214"/>
      <c r="L1959" s="214"/>
      <c r="M1959" s="190"/>
      <c r="N1959" s="190"/>
      <c r="O1959" s="190"/>
      <c r="P1959" s="190"/>
    </row>
    <row r="1960" spans="1:16" ht="15" customHeight="1" x14ac:dyDescent="0.25">
      <c r="A1960" s="72" t="s">
        <v>1633</v>
      </c>
      <c r="B1960" s="64" t="s">
        <v>55</v>
      </c>
      <c r="C1960" s="75">
        <v>0.87379999999999991</v>
      </c>
      <c r="D1960" s="83"/>
      <c r="E1960" s="74">
        <v>8.7822000000000013</v>
      </c>
      <c r="F1960" s="74">
        <v>10.46115</v>
      </c>
      <c r="G1960" s="71"/>
      <c r="H1960" s="74"/>
      <c r="I1960" s="74">
        <v>-0.80515000000000003</v>
      </c>
      <c r="J1960" s="84">
        <v>0</v>
      </c>
      <c r="K1960" s="214"/>
      <c r="L1960" s="214"/>
      <c r="M1960" s="142"/>
      <c r="N1960" s="205"/>
      <c r="O1960" s="190"/>
      <c r="P1960" s="142"/>
    </row>
    <row r="1961" spans="1:16" ht="15" customHeight="1" x14ac:dyDescent="0.25">
      <c r="A1961" s="72" t="s">
        <v>1634</v>
      </c>
      <c r="B1961" s="64" t="s">
        <v>55</v>
      </c>
      <c r="C1961" s="75">
        <v>124.69095</v>
      </c>
      <c r="D1961" s="83"/>
      <c r="E1961" s="74">
        <v>39.586910000000003</v>
      </c>
      <c r="F1961" s="74">
        <v>0</v>
      </c>
      <c r="G1961" s="71"/>
      <c r="H1961" s="74">
        <v>164.27785999999998</v>
      </c>
      <c r="I1961" s="70"/>
      <c r="J1961" s="84">
        <v>0</v>
      </c>
      <c r="K1961" s="214"/>
      <c r="L1961" s="214"/>
      <c r="M1961" s="190"/>
      <c r="N1961" s="190"/>
      <c r="O1961" s="141"/>
      <c r="P1961" s="190"/>
    </row>
    <row r="1962" spans="1:16" ht="15" customHeight="1" x14ac:dyDescent="0.25">
      <c r="A1962" s="72" t="s">
        <v>1635</v>
      </c>
      <c r="B1962" s="64" t="s">
        <v>55</v>
      </c>
      <c r="C1962" s="75">
        <v>108.93774999999999</v>
      </c>
      <c r="D1962" s="83"/>
      <c r="E1962" s="74">
        <v>74.42425999999999</v>
      </c>
      <c r="F1962" s="74">
        <v>61.96069</v>
      </c>
      <c r="G1962" s="71"/>
      <c r="H1962" s="74">
        <v>121.40132000000001</v>
      </c>
      <c r="I1962" s="70"/>
      <c r="J1962" s="84">
        <v>0</v>
      </c>
      <c r="K1962" s="214"/>
      <c r="L1962" s="214"/>
      <c r="M1962" s="190"/>
      <c r="N1962" s="190"/>
      <c r="O1962" s="190"/>
      <c r="P1962" s="190"/>
    </row>
    <row r="1963" spans="1:16" ht="15" customHeight="1" x14ac:dyDescent="0.25">
      <c r="A1963" s="72" t="s">
        <v>1636</v>
      </c>
      <c r="B1963" s="64" t="s">
        <v>55</v>
      </c>
      <c r="C1963" s="75">
        <v>152.54390000000001</v>
      </c>
      <c r="D1963" s="83"/>
      <c r="E1963" s="74">
        <v>96.341660000000005</v>
      </c>
      <c r="F1963" s="74">
        <v>89.404769999999999</v>
      </c>
      <c r="G1963" s="71"/>
      <c r="H1963" s="74">
        <v>159.69559000000001</v>
      </c>
      <c r="I1963" s="70"/>
      <c r="J1963" s="84">
        <v>0</v>
      </c>
      <c r="K1963" s="214"/>
      <c r="L1963" s="214"/>
      <c r="M1963" s="190"/>
      <c r="N1963" s="190"/>
      <c r="O1963" s="190"/>
      <c r="P1963" s="190"/>
    </row>
    <row r="1964" spans="1:16" ht="15" customHeight="1" x14ac:dyDescent="0.25">
      <c r="A1964" s="72" t="s">
        <v>1637</v>
      </c>
      <c r="B1964" s="64" t="s">
        <v>55</v>
      </c>
      <c r="C1964" s="75">
        <v>97.584450000000004</v>
      </c>
      <c r="D1964" s="83"/>
      <c r="E1964" s="74">
        <v>55.839359999999999</v>
      </c>
      <c r="F1964" s="74">
        <v>24.748900000000003</v>
      </c>
      <c r="G1964" s="71"/>
      <c r="H1964" s="74">
        <v>128.67491000000001</v>
      </c>
      <c r="I1964" s="70"/>
      <c r="J1964" s="84">
        <v>0</v>
      </c>
      <c r="K1964" s="214"/>
      <c r="L1964" s="214"/>
      <c r="M1964" s="190"/>
      <c r="N1964" s="190"/>
      <c r="O1964" s="190"/>
      <c r="P1964" s="190"/>
    </row>
    <row r="1965" spans="1:16" ht="15" customHeight="1" x14ac:dyDescent="0.25">
      <c r="A1965" s="72" t="s">
        <v>1638</v>
      </c>
      <c r="B1965" s="64" t="s">
        <v>55</v>
      </c>
      <c r="C1965" s="75">
        <v>288.39954999999998</v>
      </c>
      <c r="D1965" s="83"/>
      <c r="E1965" s="74">
        <v>285.90704999999997</v>
      </c>
      <c r="F1965" s="74">
        <v>255.50051000000002</v>
      </c>
      <c r="G1965" s="71"/>
      <c r="H1965" s="74">
        <v>319.21001000000001</v>
      </c>
      <c r="I1965" s="70"/>
      <c r="J1965" s="84">
        <v>0</v>
      </c>
      <c r="K1965" s="214"/>
      <c r="L1965" s="214"/>
      <c r="M1965" s="190"/>
      <c r="N1965" s="190"/>
      <c r="O1965" s="190"/>
      <c r="P1965" s="190"/>
    </row>
    <row r="1966" spans="1:16" ht="15" customHeight="1" x14ac:dyDescent="0.25">
      <c r="A1966" s="72" t="s">
        <v>3518</v>
      </c>
      <c r="B1966" s="64" t="s">
        <v>55</v>
      </c>
      <c r="C1966" s="75">
        <v>365.37966999999998</v>
      </c>
      <c r="D1966" s="83"/>
      <c r="E1966" s="74">
        <v>324.04379999999998</v>
      </c>
      <c r="F1966" s="74">
        <v>286.36139000000003</v>
      </c>
      <c r="G1966" s="71"/>
      <c r="H1966" s="74">
        <v>412.58208000000002</v>
      </c>
      <c r="I1966" s="70"/>
      <c r="J1966" s="84">
        <v>0</v>
      </c>
      <c r="K1966" s="214"/>
      <c r="L1966" s="214"/>
      <c r="M1966" s="190"/>
      <c r="N1966" s="205"/>
      <c r="O1966" s="190"/>
      <c r="P1966" s="190"/>
    </row>
    <row r="1967" spans="1:16" ht="15" customHeight="1" x14ac:dyDescent="0.25">
      <c r="A1967" s="72" t="s">
        <v>1639</v>
      </c>
      <c r="B1967" s="64" t="s">
        <v>55</v>
      </c>
      <c r="C1967" s="75">
        <v>245.98627999999999</v>
      </c>
      <c r="D1967" s="83"/>
      <c r="E1967" s="74">
        <v>293.27463</v>
      </c>
      <c r="F1967" s="74">
        <v>208.27552</v>
      </c>
      <c r="G1967" s="71"/>
      <c r="H1967" s="74">
        <v>330.98539</v>
      </c>
      <c r="I1967" s="70"/>
      <c r="J1967" s="84">
        <v>0</v>
      </c>
      <c r="K1967" s="214"/>
      <c r="L1967" s="214"/>
      <c r="M1967" s="190"/>
      <c r="N1967" s="190"/>
      <c r="O1967" s="190"/>
      <c r="P1967" s="190"/>
    </row>
    <row r="1968" spans="1:16" ht="15" customHeight="1" x14ac:dyDescent="0.25">
      <c r="A1968" s="72" t="s">
        <v>1640</v>
      </c>
      <c r="B1968" s="64" t="s">
        <v>55</v>
      </c>
      <c r="C1968" s="75">
        <v>187.11005</v>
      </c>
      <c r="D1968" s="83"/>
      <c r="E1968" s="74">
        <v>333.20046000000002</v>
      </c>
      <c r="F1968" s="74">
        <v>299.93865999999997</v>
      </c>
      <c r="G1968" s="71"/>
      <c r="H1968" s="74">
        <v>221.86445000000001</v>
      </c>
      <c r="I1968" s="70"/>
      <c r="J1968" s="84">
        <v>0</v>
      </c>
      <c r="K1968" s="214"/>
      <c r="L1968" s="214"/>
      <c r="M1968" s="190"/>
      <c r="N1968" s="190"/>
      <c r="O1968" s="190"/>
      <c r="P1968" s="190"/>
    </row>
    <row r="1969" spans="1:16" ht="15" customHeight="1" x14ac:dyDescent="0.25">
      <c r="A1969" s="72" t="s">
        <v>692</v>
      </c>
      <c r="B1969" s="64" t="s">
        <v>55</v>
      </c>
      <c r="C1969" s="75">
        <v>252.19612000000001</v>
      </c>
      <c r="D1969" s="83"/>
      <c r="E1969" s="74">
        <v>428.58368999999999</v>
      </c>
      <c r="F1969" s="74">
        <v>372.12054000000001</v>
      </c>
      <c r="G1969" s="71"/>
      <c r="H1969" s="74">
        <v>307.44736999999998</v>
      </c>
      <c r="I1969" s="70"/>
      <c r="J1969" s="84">
        <v>0</v>
      </c>
      <c r="K1969" s="214"/>
      <c r="L1969" s="214"/>
      <c r="M1969" s="190"/>
      <c r="N1969" s="190"/>
      <c r="O1969" s="190"/>
      <c r="P1969" s="190"/>
    </row>
    <row r="1970" spans="1:16" ht="15" customHeight="1" x14ac:dyDescent="0.25">
      <c r="A1970" s="72" t="s">
        <v>1641</v>
      </c>
      <c r="B1970" s="64" t="s">
        <v>55</v>
      </c>
      <c r="C1970" s="75">
        <v>106.43010000000001</v>
      </c>
      <c r="D1970" s="83"/>
      <c r="E1970" s="74">
        <v>268.06034999999997</v>
      </c>
      <c r="F1970" s="74">
        <v>242.83521999999999</v>
      </c>
      <c r="G1970" s="71"/>
      <c r="H1970" s="74">
        <v>132.62707999999998</v>
      </c>
      <c r="I1970" s="70"/>
      <c r="J1970" s="84">
        <v>0</v>
      </c>
      <c r="K1970" s="214"/>
      <c r="L1970" s="214"/>
      <c r="M1970" s="190"/>
      <c r="N1970" s="190"/>
      <c r="O1970" s="190"/>
      <c r="P1970" s="190"/>
    </row>
    <row r="1971" spans="1:16" ht="15" customHeight="1" x14ac:dyDescent="0.25">
      <c r="A1971" s="72" t="s">
        <v>1149</v>
      </c>
      <c r="B1971" s="64" t="s">
        <v>55</v>
      </c>
      <c r="C1971" s="75">
        <v>345.49029999999999</v>
      </c>
      <c r="D1971" s="83"/>
      <c r="E1971" s="74">
        <v>1034.67344</v>
      </c>
      <c r="F1971" s="74">
        <v>919.79763000000003</v>
      </c>
      <c r="G1971" s="71"/>
      <c r="H1971" s="74">
        <v>463.60181</v>
      </c>
      <c r="I1971" s="70"/>
      <c r="J1971" s="84">
        <v>0</v>
      </c>
      <c r="K1971" s="214"/>
      <c r="L1971" s="214"/>
      <c r="M1971" s="190"/>
      <c r="N1971" s="190"/>
      <c r="O1971" s="190"/>
      <c r="P1971" s="190"/>
    </row>
    <row r="1972" spans="1:16" ht="15" customHeight="1" x14ac:dyDescent="0.25">
      <c r="A1972" s="72" t="s">
        <v>1642</v>
      </c>
      <c r="B1972" s="64" t="s">
        <v>55</v>
      </c>
      <c r="C1972" s="75">
        <v>265.23245000000003</v>
      </c>
      <c r="D1972" s="83"/>
      <c r="E1972" s="74">
        <v>408.13721000000004</v>
      </c>
      <c r="F1972" s="74">
        <v>357.71512000000001</v>
      </c>
      <c r="G1972" s="71"/>
      <c r="H1972" s="74">
        <v>315.65454</v>
      </c>
      <c r="I1972" s="70"/>
      <c r="J1972" s="84">
        <v>0</v>
      </c>
      <c r="K1972" s="214"/>
      <c r="L1972" s="214"/>
      <c r="M1972" s="190"/>
      <c r="N1972" s="190"/>
      <c r="O1972" s="190"/>
      <c r="P1972" s="190"/>
    </row>
    <row r="1973" spans="1:16" ht="15" customHeight="1" x14ac:dyDescent="0.25">
      <c r="A1973" s="72" t="s">
        <v>1643</v>
      </c>
      <c r="B1973" s="64" t="s">
        <v>55</v>
      </c>
      <c r="C1973" s="75">
        <v>273.94228999999996</v>
      </c>
      <c r="D1973" s="83"/>
      <c r="E1973" s="74">
        <v>433.26326</v>
      </c>
      <c r="F1973" s="74">
        <v>376.50009999999997</v>
      </c>
      <c r="G1973" s="71"/>
      <c r="H1973" s="74">
        <v>330.70544999999998</v>
      </c>
      <c r="I1973" s="70"/>
      <c r="J1973" s="84">
        <v>0</v>
      </c>
      <c r="K1973" s="214"/>
      <c r="L1973" s="214"/>
      <c r="M1973" s="190"/>
      <c r="N1973" s="190"/>
      <c r="O1973" s="190"/>
      <c r="P1973" s="190"/>
    </row>
    <row r="1974" spans="1:16" ht="15" customHeight="1" x14ac:dyDescent="0.25">
      <c r="A1974" s="72" t="s">
        <v>3519</v>
      </c>
      <c r="B1974" s="64" t="s">
        <v>55</v>
      </c>
      <c r="C1974" s="75">
        <v>290.63312000000002</v>
      </c>
      <c r="D1974" s="83"/>
      <c r="E1974" s="74">
        <v>397.851</v>
      </c>
      <c r="F1974" s="74">
        <v>404.19089000000002</v>
      </c>
      <c r="G1974" s="71"/>
      <c r="H1974" s="74">
        <v>284.30319000000003</v>
      </c>
      <c r="I1974" s="70"/>
      <c r="J1974" s="84">
        <v>0</v>
      </c>
      <c r="K1974" s="214"/>
      <c r="L1974" s="214"/>
      <c r="M1974" s="190"/>
      <c r="N1974" s="124"/>
      <c r="O1974" s="190"/>
      <c r="P1974" s="190"/>
    </row>
    <row r="1975" spans="1:16" ht="15" customHeight="1" x14ac:dyDescent="0.25">
      <c r="A1975" s="72" t="s">
        <v>1644</v>
      </c>
      <c r="B1975" s="64" t="s">
        <v>55</v>
      </c>
      <c r="C1975" s="75">
        <v>224.26061999999999</v>
      </c>
      <c r="D1975" s="83"/>
      <c r="E1975" s="74">
        <v>227.03529</v>
      </c>
      <c r="F1975" s="74">
        <v>202.56082999999998</v>
      </c>
      <c r="G1975" s="71"/>
      <c r="H1975" s="74">
        <v>248.73507999999998</v>
      </c>
      <c r="I1975" s="70"/>
      <c r="J1975" s="84">
        <v>0</v>
      </c>
      <c r="K1975" s="214"/>
      <c r="L1975" s="214"/>
      <c r="M1975" s="190"/>
      <c r="N1975" s="190"/>
      <c r="O1975" s="190"/>
      <c r="P1975" s="190"/>
    </row>
    <row r="1976" spans="1:16" ht="15" customHeight="1" x14ac:dyDescent="0.25">
      <c r="A1976" s="72" t="s">
        <v>1645</v>
      </c>
      <c r="B1976" s="64" t="s">
        <v>55</v>
      </c>
      <c r="C1976" s="75">
        <v>162.34724</v>
      </c>
      <c r="D1976" s="83"/>
      <c r="E1976" s="74">
        <v>297.70173999999997</v>
      </c>
      <c r="F1976" s="74">
        <v>219.80042</v>
      </c>
      <c r="G1976" s="71"/>
      <c r="H1976" s="74">
        <v>240.24856</v>
      </c>
      <c r="I1976" s="70"/>
      <c r="J1976" s="84">
        <v>0</v>
      </c>
      <c r="K1976" s="214"/>
      <c r="L1976" s="214"/>
      <c r="M1976" s="190"/>
      <c r="N1976" s="190"/>
      <c r="O1976" s="190"/>
      <c r="P1976" s="190"/>
    </row>
    <row r="1977" spans="1:16" ht="15" customHeight="1" x14ac:dyDescent="0.25">
      <c r="A1977" s="72" t="s">
        <v>1646</v>
      </c>
      <c r="B1977" s="64" t="s">
        <v>55</v>
      </c>
      <c r="C1977" s="75">
        <v>374.15386999999998</v>
      </c>
      <c r="D1977" s="83"/>
      <c r="E1977" s="74">
        <v>480.44432</v>
      </c>
      <c r="F1977" s="74">
        <v>356.64641999999998</v>
      </c>
      <c r="G1977" s="71"/>
      <c r="H1977" s="74">
        <v>497.95177000000001</v>
      </c>
      <c r="I1977" s="70"/>
      <c r="J1977" s="84">
        <v>0</v>
      </c>
      <c r="K1977" s="214"/>
      <c r="L1977" s="214"/>
      <c r="M1977" s="190"/>
      <c r="N1977" s="190"/>
      <c r="O1977" s="190"/>
      <c r="P1977" s="190"/>
    </row>
    <row r="1978" spans="1:16" ht="15" customHeight="1" x14ac:dyDescent="0.25">
      <c r="A1978" s="72" t="s">
        <v>4007</v>
      </c>
      <c r="B1978" s="64" t="s">
        <v>55</v>
      </c>
      <c r="C1978" s="127">
        <v>72.010000000000005</v>
      </c>
      <c r="D1978" s="128"/>
      <c r="E1978" s="143">
        <v>101.81</v>
      </c>
      <c r="F1978" s="143">
        <v>129.32</v>
      </c>
      <c r="G1978" s="129"/>
      <c r="H1978" s="143">
        <v>219.36</v>
      </c>
      <c r="I1978" s="132"/>
      <c r="J1978" s="84">
        <v>0</v>
      </c>
      <c r="K1978" s="214"/>
      <c r="L1978" s="214"/>
      <c r="M1978" s="190"/>
      <c r="N1978" s="190"/>
      <c r="O1978" s="190"/>
      <c r="P1978" s="190"/>
    </row>
    <row r="1979" spans="1:16" ht="15" customHeight="1" x14ac:dyDescent="0.25">
      <c r="A1979" s="72" t="s">
        <v>1647</v>
      </c>
      <c r="B1979" s="64" t="s">
        <v>55</v>
      </c>
      <c r="C1979" s="75">
        <v>218.66356999999999</v>
      </c>
      <c r="D1979" s="83"/>
      <c r="E1979" s="74">
        <v>367.77234000000004</v>
      </c>
      <c r="F1979" s="74">
        <v>314.19496000000004</v>
      </c>
      <c r="G1979" s="71"/>
      <c r="H1979" s="74">
        <v>272.5752</v>
      </c>
      <c r="I1979" s="70"/>
      <c r="J1979" s="84">
        <v>0</v>
      </c>
      <c r="K1979" s="214"/>
      <c r="L1979" s="214"/>
      <c r="M1979" s="190"/>
      <c r="N1979" s="190"/>
      <c r="O1979" s="190"/>
      <c r="P1979" s="190"/>
    </row>
    <row r="1980" spans="1:16" ht="15" customHeight="1" x14ac:dyDescent="0.25">
      <c r="A1980" s="72" t="s">
        <v>1648</v>
      </c>
      <c r="B1980" s="64" t="s">
        <v>55</v>
      </c>
      <c r="C1980" s="75">
        <v>243.63550000000001</v>
      </c>
      <c r="D1980" s="83"/>
      <c r="E1980" s="74">
        <v>283.46942999999999</v>
      </c>
      <c r="F1980" s="74">
        <v>201.90134</v>
      </c>
      <c r="G1980" s="71"/>
      <c r="H1980" s="74">
        <v>325.30419000000001</v>
      </c>
      <c r="I1980" s="70"/>
      <c r="J1980" s="84">
        <v>0</v>
      </c>
      <c r="K1980" s="214"/>
      <c r="L1980" s="214"/>
      <c r="M1980" s="190"/>
      <c r="N1980" s="205"/>
      <c r="O1980" s="190"/>
      <c r="P1980" s="190"/>
    </row>
    <row r="1981" spans="1:16" ht="15" customHeight="1" x14ac:dyDescent="0.25">
      <c r="A1981" s="72" t="s">
        <v>3774</v>
      </c>
      <c r="B1981" s="64" t="s">
        <v>55</v>
      </c>
      <c r="C1981" s="127"/>
      <c r="D1981" s="127">
        <v>-15.9954</v>
      </c>
      <c r="E1981" s="74">
        <v>127.0937</v>
      </c>
      <c r="F1981" s="74">
        <v>124.7347</v>
      </c>
      <c r="G1981" s="129"/>
      <c r="H1981" s="74">
        <v>234.65969000000001</v>
      </c>
      <c r="I1981" s="70"/>
      <c r="J1981" s="84">
        <v>0</v>
      </c>
      <c r="K1981" s="214"/>
      <c r="L1981" s="214"/>
      <c r="M1981" s="190"/>
      <c r="N1981" s="190"/>
      <c r="O1981" s="190"/>
      <c r="P1981" s="190"/>
    </row>
    <row r="1982" spans="1:16" ht="15" customHeight="1" x14ac:dyDescent="0.25">
      <c r="A1982" s="72" t="s">
        <v>1649</v>
      </c>
      <c r="B1982" s="64" t="s">
        <v>55</v>
      </c>
      <c r="C1982" s="75">
        <v>286.58105999999998</v>
      </c>
      <c r="D1982" s="83"/>
      <c r="E1982" s="74">
        <v>358.78671000000003</v>
      </c>
      <c r="F1982" s="74">
        <v>280.32938999999999</v>
      </c>
      <c r="G1982" s="71"/>
      <c r="H1982" s="74">
        <v>364.10138000000001</v>
      </c>
      <c r="I1982" s="70"/>
      <c r="J1982" s="84">
        <v>0</v>
      </c>
      <c r="K1982" s="214"/>
      <c r="L1982" s="214"/>
      <c r="M1982" s="190"/>
      <c r="N1982" s="190"/>
      <c r="O1982" s="190"/>
      <c r="P1982" s="190"/>
    </row>
    <row r="1983" spans="1:16" ht="15" customHeight="1" x14ac:dyDescent="0.25">
      <c r="A1983" s="72" t="s">
        <v>1650</v>
      </c>
      <c r="B1983" s="64" t="s">
        <v>55</v>
      </c>
      <c r="C1983" s="75">
        <v>436.32577000000003</v>
      </c>
      <c r="D1983" s="83"/>
      <c r="E1983" s="74">
        <v>347.87828999999999</v>
      </c>
      <c r="F1983" s="74">
        <v>303.11440000000005</v>
      </c>
      <c r="G1983" s="71"/>
      <c r="H1983" s="74">
        <v>481.08965999999998</v>
      </c>
      <c r="I1983" s="70"/>
      <c r="J1983" s="84">
        <v>0</v>
      </c>
      <c r="K1983" s="214"/>
      <c r="L1983" s="214"/>
      <c r="M1983" s="190"/>
      <c r="N1983" s="190"/>
      <c r="O1983" s="190"/>
      <c r="P1983" s="190"/>
    </row>
    <row r="1984" spans="1:16" ht="15" customHeight="1" x14ac:dyDescent="0.25">
      <c r="A1984" s="72" t="s">
        <v>1651</v>
      </c>
      <c r="B1984" s="64" t="s">
        <v>55</v>
      </c>
      <c r="C1984" s="75">
        <v>221.73136</v>
      </c>
      <c r="D1984" s="83"/>
      <c r="E1984" s="74">
        <v>337.38603999999998</v>
      </c>
      <c r="F1984" s="74">
        <v>308.57165999999995</v>
      </c>
      <c r="G1984" s="71"/>
      <c r="H1984" s="74">
        <v>250.03083999999998</v>
      </c>
      <c r="I1984" s="70"/>
      <c r="J1984" s="84">
        <v>0</v>
      </c>
      <c r="K1984" s="214"/>
      <c r="L1984" s="214"/>
      <c r="M1984" s="190"/>
      <c r="N1984" s="190"/>
      <c r="O1984" s="190"/>
      <c r="P1984" s="190"/>
    </row>
    <row r="1985" spans="1:16" ht="15" customHeight="1" x14ac:dyDescent="0.25">
      <c r="A1985" s="72" t="s">
        <v>1652</v>
      </c>
      <c r="B1985" s="64" t="s">
        <v>55</v>
      </c>
      <c r="C1985" s="75">
        <v>397.56276000000003</v>
      </c>
      <c r="D1985" s="83"/>
      <c r="E1985" s="74">
        <v>357.90694999999999</v>
      </c>
      <c r="F1985" s="74">
        <v>233.78229000000002</v>
      </c>
      <c r="G1985" s="71"/>
      <c r="H1985" s="74">
        <v>522.14747</v>
      </c>
      <c r="I1985" s="70"/>
      <c r="J1985" s="84">
        <v>0</v>
      </c>
      <c r="K1985" s="214"/>
      <c r="L1985" s="214"/>
      <c r="M1985" s="190"/>
      <c r="N1985" s="190"/>
      <c r="O1985" s="190"/>
      <c r="P1985" s="190"/>
    </row>
    <row r="1986" spans="1:16" ht="15" customHeight="1" x14ac:dyDescent="0.25">
      <c r="A1986" s="72" t="s">
        <v>1653</v>
      </c>
      <c r="B1986" s="64" t="s">
        <v>55</v>
      </c>
      <c r="C1986" s="75">
        <v>345.79581000000002</v>
      </c>
      <c r="D1986" s="83"/>
      <c r="E1986" s="74">
        <v>332.01155</v>
      </c>
      <c r="F1986" s="74">
        <v>248.85647</v>
      </c>
      <c r="G1986" s="71"/>
      <c r="H1986" s="74">
        <v>404.57145000000003</v>
      </c>
      <c r="I1986" s="70"/>
      <c r="J1986" s="84">
        <v>0</v>
      </c>
      <c r="K1986" s="214"/>
      <c r="L1986" s="214"/>
      <c r="M1986" s="190"/>
      <c r="N1986" s="205"/>
      <c r="O1986" s="190"/>
      <c r="P1986" s="190"/>
    </row>
    <row r="1987" spans="1:16" ht="15" customHeight="1" x14ac:dyDescent="0.25">
      <c r="A1987" s="72" t="s">
        <v>1654</v>
      </c>
      <c r="B1987" s="64" t="s">
        <v>55</v>
      </c>
      <c r="C1987" s="75">
        <v>82.721059999999994</v>
      </c>
      <c r="D1987" s="83"/>
      <c r="E1987" s="74">
        <v>333.8897</v>
      </c>
      <c r="F1987" s="74">
        <v>283.79086999999998</v>
      </c>
      <c r="G1987" s="71"/>
      <c r="H1987" s="74">
        <v>133.77323999999999</v>
      </c>
      <c r="I1987" s="70"/>
      <c r="J1987" s="84">
        <v>0</v>
      </c>
      <c r="K1987" s="214"/>
      <c r="L1987" s="214"/>
      <c r="M1987" s="190"/>
      <c r="N1987" s="190"/>
      <c r="O1987" s="190"/>
      <c r="P1987" s="190"/>
    </row>
    <row r="1988" spans="1:16" ht="15" customHeight="1" x14ac:dyDescent="0.25">
      <c r="A1988" s="72" t="s">
        <v>1150</v>
      </c>
      <c r="B1988" s="64" t="s">
        <v>55</v>
      </c>
      <c r="C1988" s="75">
        <v>1350.73127</v>
      </c>
      <c r="D1988" s="83"/>
      <c r="E1988" s="74">
        <v>1563.3172400000001</v>
      </c>
      <c r="F1988" s="74">
        <v>1520.02729</v>
      </c>
      <c r="G1988" s="71"/>
      <c r="H1988" s="74">
        <v>1413.6898200000001</v>
      </c>
      <c r="I1988" s="70"/>
      <c r="J1988" s="84">
        <v>0</v>
      </c>
      <c r="K1988" s="214"/>
      <c r="L1988" s="214"/>
      <c r="M1988" s="190"/>
      <c r="N1988" s="190"/>
      <c r="O1988" s="190"/>
      <c r="P1988" s="190"/>
    </row>
    <row r="1989" spans="1:16" ht="15" customHeight="1" x14ac:dyDescent="0.25">
      <c r="A1989" s="72" t="s">
        <v>1509</v>
      </c>
      <c r="B1989" s="64" t="s">
        <v>55</v>
      </c>
      <c r="C1989" s="75">
        <v>79.666210000000007</v>
      </c>
      <c r="D1989" s="83"/>
      <c r="E1989" s="74">
        <v>104.85102999999999</v>
      </c>
      <c r="F1989" s="74">
        <v>71.912189999999995</v>
      </c>
      <c r="G1989" s="71"/>
      <c r="H1989" s="74">
        <v>112.60505000000001</v>
      </c>
      <c r="I1989" s="70"/>
      <c r="J1989" s="84">
        <v>0</v>
      </c>
      <c r="K1989" s="214"/>
      <c r="L1989" s="214"/>
      <c r="M1989" s="190"/>
      <c r="N1989" s="190"/>
      <c r="O1989" s="190"/>
      <c r="P1989" s="190"/>
    </row>
    <row r="1990" spans="1:16" ht="15" customHeight="1" x14ac:dyDescent="0.25">
      <c r="A1990" s="72" t="s">
        <v>1655</v>
      </c>
      <c r="B1990" s="64" t="s">
        <v>55</v>
      </c>
      <c r="C1990" s="75">
        <v>69.118949999999998</v>
      </c>
      <c r="D1990" s="83"/>
      <c r="E1990" s="74">
        <v>103.22982</v>
      </c>
      <c r="F1990" s="74">
        <v>79.427689999999998</v>
      </c>
      <c r="G1990" s="71"/>
      <c r="H1990" s="74">
        <v>92.921080000000003</v>
      </c>
      <c r="I1990" s="70"/>
      <c r="J1990" s="84">
        <v>0</v>
      </c>
      <c r="K1990" s="214"/>
      <c r="L1990" s="214"/>
      <c r="M1990" s="190"/>
      <c r="N1990" s="190"/>
      <c r="O1990" s="190"/>
      <c r="P1990" s="190"/>
    </row>
    <row r="1991" spans="1:16" ht="15" customHeight="1" x14ac:dyDescent="0.25">
      <c r="A1991" s="72" t="s">
        <v>1656</v>
      </c>
      <c r="B1991" s="64" t="s">
        <v>55</v>
      </c>
      <c r="C1991" s="75">
        <v>49.838790000000003</v>
      </c>
      <c r="D1991" s="83"/>
      <c r="E1991" s="74">
        <v>100.35077</v>
      </c>
      <c r="F1991" s="74">
        <v>90.465039999999988</v>
      </c>
      <c r="G1991" s="71"/>
      <c r="H1991" s="74">
        <v>59.724519999999998</v>
      </c>
      <c r="I1991" s="70"/>
      <c r="J1991" s="84">
        <v>0</v>
      </c>
      <c r="K1991" s="214"/>
      <c r="L1991" s="214"/>
      <c r="M1991" s="190"/>
      <c r="N1991" s="190"/>
      <c r="O1991" s="190"/>
      <c r="P1991" s="190"/>
    </row>
    <row r="1992" spans="1:16" ht="15" customHeight="1" x14ac:dyDescent="0.25">
      <c r="A1992" s="72" t="s">
        <v>1657</v>
      </c>
      <c r="B1992" s="64" t="s">
        <v>55</v>
      </c>
      <c r="C1992" s="75">
        <v>76.986550000000008</v>
      </c>
      <c r="D1992" s="83"/>
      <c r="E1992" s="74">
        <v>103.43080999999999</v>
      </c>
      <c r="F1992" s="74">
        <v>55.306280000000001</v>
      </c>
      <c r="G1992" s="71"/>
      <c r="H1992" s="74">
        <v>124.74308000000001</v>
      </c>
      <c r="I1992" s="70"/>
      <c r="J1992" s="84">
        <v>0</v>
      </c>
      <c r="K1992" s="214"/>
      <c r="L1992" s="214"/>
      <c r="M1992" s="190"/>
      <c r="N1992" s="190"/>
      <c r="O1992" s="190"/>
      <c r="P1992" s="190"/>
    </row>
    <row r="1993" spans="1:16" ht="15" customHeight="1" x14ac:dyDescent="0.25">
      <c r="A1993" s="72" t="s">
        <v>1658</v>
      </c>
      <c r="B1993" s="64" t="s">
        <v>55</v>
      </c>
      <c r="C1993" s="75">
        <v>96.635600000000011</v>
      </c>
      <c r="D1993" s="83"/>
      <c r="E1993" s="74">
        <v>107.48987</v>
      </c>
      <c r="F1993" s="74">
        <v>75.839449999999999</v>
      </c>
      <c r="G1993" s="71"/>
      <c r="H1993" s="74">
        <v>128.28602000000001</v>
      </c>
      <c r="I1993" s="70"/>
      <c r="J1993" s="84">
        <v>0</v>
      </c>
      <c r="K1993" s="214"/>
      <c r="L1993" s="214"/>
      <c r="M1993" s="190"/>
      <c r="N1993" s="190"/>
      <c r="O1993" s="190"/>
      <c r="P1993" s="190"/>
    </row>
    <row r="1994" spans="1:16" ht="15" customHeight="1" x14ac:dyDescent="0.25">
      <c r="A1994" s="72" t="s">
        <v>1510</v>
      </c>
      <c r="B1994" s="64" t="s">
        <v>55</v>
      </c>
      <c r="C1994" s="75">
        <v>44.490940000000002</v>
      </c>
      <c r="D1994" s="83"/>
      <c r="E1994" s="74">
        <v>101.14715</v>
      </c>
      <c r="F1994" s="74">
        <v>76.578720000000004</v>
      </c>
      <c r="G1994" s="71"/>
      <c r="H1994" s="74">
        <v>69.059370000000001</v>
      </c>
      <c r="I1994" s="70"/>
      <c r="J1994" s="84">
        <v>0</v>
      </c>
      <c r="K1994" s="214"/>
      <c r="L1994" s="214"/>
      <c r="M1994" s="190"/>
      <c r="N1994" s="190"/>
      <c r="O1994" s="190"/>
      <c r="P1994" s="190"/>
    </row>
    <row r="1995" spans="1:16" ht="15" customHeight="1" x14ac:dyDescent="0.25">
      <c r="A1995" s="72" t="s">
        <v>1659</v>
      </c>
      <c r="B1995" s="64" t="s">
        <v>55</v>
      </c>
      <c r="C1995" s="75">
        <v>58.661949999999997</v>
      </c>
      <c r="D1995" s="83"/>
      <c r="E1995" s="74">
        <v>62.55865</v>
      </c>
      <c r="F1995" s="74">
        <v>31.357520000000001</v>
      </c>
      <c r="G1995" s="71"/>
      <c r="H1995" s="74">
        <v>89.863079999999997</v>
      </c>
      <c r="I1995" s="70"/>
      <c r="J1995" s="84">
        <v>0</v>
      </c>
      <c r="K1995" s="214"/>
      <c r="L1995" s="214"/>
      <c r="M1995" s="190"/>
      <c r="N1995" s="190"/>
      <c r="O1995" s="190"/>
      <c r="P1995" s="190"/>
    </row>
    <row r="1996" spans="1:16" ht="15" customHeight="1" x14ac:dyDescent="0.25">
      <c r="A1996" s="72" t="s">
        <v>1660</v>
      </c>
      <c r="B1996" s="64" t="s">
        <v>55</v>
      </c>
      <c r="C1996" s="75">
        <v>164.77746999999999</v>
      </c>
      <c r="D1996" s="83"/>
      <c r="E1996" s="74">
        <v>72.148889999999994</v>
      </c>
      <c r="F1996" s="74">
        <v>47.817740000000001</v>
      </c>
      <c r="G1996" s="71"/>
      <c r="H1996" s="74">
        <v>189.43592000000001</v>
      </c>
      <c r="I1996" s="70"/>
      <c r="J1996" s="84">
        <v>0</v>
      </c>
      <c r="K1996" s="214"/>
      <c r="L1996" s="214"/>
      <c r="M1996" s="190"/>
      <c r="N1996" s="190"/>
      <c r="O1996" s="190"/>
      <c r="P1996" s="190"/>
    </row>
    <row r="1997" spans="1:16" ht="15" customHeight="1" x14ac:dyDescent="0.25">
      <c r="A1997" s="72" t="s">
        <v>3520</v>
      </c>
      <c r="B1997" s="64" t="s">
        <v>55</v>
      </c>
      <c r="C1997" s="75">
        <v>34.179600000000001</v>
      </c>
      <c r="D1997" s="83"/>
      <c r="E1997" s="74">
        <v>14.619149999999999</v>
      </c>
      <c r="F1997" s="74">
        <v>14.976100000000001</v>
      </c>
      <c r="G1997" s="71"/>
      <c r="H1997" s="74">
        <v>33.775550000000003</v>
      </c>
      <c r="I1997" s="70"/>
      <c r="J1997" s="84">
        <v>0</v>
      </c>
      <c r="K1997" s="214"/>
      <c r="L1997" s="214"/>
      <c r="M1997" s="190"/>
      <c r="N1997" s="205"/>
      <c r="O1997" s="190"/>
      <c r="P1997" s="190"/>
    </row>
    <row r="1998" spans="1:16" ht="15" customHeight="1" x14ac:dyDescent="0.25">
      <c r="A1998" s="72" t="s">
        <v>1661</v>
      </c>
      <c r="B1998" s="64" t="s">
        <v>55</v>
      </c>
      <c r="C1998" s="75">
        <v>48.898099999999999</v>
      </c>
      <c r="D1998" s="83"/>
      <c r="E1998" s="74">
        <v>6.7948999999999993</v>
      </c>
      <c r="F1998" s="74">
        <v>9.6239500000000007</v>
      </c>
      <c r="G1998" s="71"/>
      <c r="H1998" s="74">
        <v>46.069050000000004</v>
      </c>
      <c r="I1998" s="70"/>
      <c r="J1998" s="84">
        <v>0</v>
      </c>
      <c r="K1998" s="214"/>
      <c r="L1998" s="214"/>
      <c r="M1998" s="190"/>
      <c r="N1998" s="190"/>
      <c r="O1998" s="190"/>
      <c r="P1998" s="190"/>
    </row>
    <row r="1999" spans="1:16" ht="15" customHeight="1" x14ac:dyDescent="0.25">
      <c r="A1999" s="72" t="s">
        <v>1662</v>
      </c>
      <c r="B1999" s="64" t="s">
        <v>55</v>
      </c>
      <c r="C1999" s="75">
        <v>76.187649999999991</v>
      </c>
      <c r="D1999" s="83"/>
      <c r="E1999" s="74">
        <v>41.604419999999998</v>
      </c>
      <c r="F1999" s="74">
        <v>8.7461200000000012</v>
      </c>
      <c r="G1999" s="71"/>
      <c r="H1999" s="74">
        <v>109.04594999999999</v>
      </c>
      <c r="I1999" s="70"/>
      <c r="J1999" s="84">
        <v>0</v>
      </c>
      <c r="K1999" s="214"/>
      <c r="L1999" s="214"/>
      <c r="M1999" s="190"/>
      <c r="N1999" s="190"/>
      <c r="O1999" s="190"/>
      <c r="P1999" s="190"/>
    </row>
    <row r="2000" spans="1:16" ht="15" customHeight="1" x14ac:dyDescent="0.25">
      <c r="A2000" s="72" t="s">
        <v>1663</v>
      </c>
      <c r="B2000" s="64" t="s">
        <v>55</v>
      </c>
      <c r="C2000" s="75">
        <v>51.298499999999997</v>
      </c>
      <c r="D2000" s="83"/>
      <c r="E2000" s="74">
        <v>38.017290000000003</v>
      </c>
      <c r="F2000" s="74">
        <v>23.273150000000001</v>
      </c>
      <c r="G2000" s="71"/>
      <c r="H2000" s="74">
        <v>66.042640000000006</v>
      </c>
      <c r="I2000" s="70"/>
      <c r="J2000" s="84">
        <v>0</v>
      </c>
      <c r="K2000" s="214"/>
      <c r="L2000" s="214"/>
      <c r="M2000" s="190"/>
      <c r="N2000" s="190"/>
      <c r="O2000" s="190"/>
      <c r="P2000" s="190"/>
    </row>
    <row r="2001" spans="1:16" ht="15" customHeight="1" x14ac:dyDescent="0.25">
      <c r="A2001" s="72" t="s">
        <v>3636</v>
      </c>
      <c r="B2001" s="64" t="s">
        <v>55</v>
      </c>
      <c r="C2001" s="75">
        <v>13.026950000000001</v>
      </c>
      <c r="D2001" s="101"/>
      <c r="E2001" s="74">
        <v>40.235529999999997</v>
      </c>
      <c r="F2001" s="74">
        <v>42.42</v>
      </c>
      <c r="G2001" s="71"/>
      <c r="H2001" s="74">
        <v>11.765879999999999</v>
      </c>
      <c r="I2001" s="70"/>
      <c r="J2001" s="84">
        <v>0</v>
      </c>
      <c r="K2001" s="214"/>
      <c r="L2001" s="214"/>
      <c r="M2001" s="190"/>
      <c r="N2001" s="190"/>
      <c r="O2001" s="190"/>
      <c r="P2001" s="190"/>
    </row>
    <row r="2002" spans="1:16" ht="15" customHeight="1" x14ac:dyDescent="0.25">
      <c r="A2002" s="72" t="s">
        <v>1664</v>
      </c>
      <c r="B2002" s="64" t="s">
        <v>55</v>
      </c>
      <c r="C2002" s="75">
        <v>47.509730000000005</v>
      </c>
      <c r="D2002" s="83"/>
      <c r="E2002" s="74">
        <v>42.788959999999996</v>
      </c>
      <c r="F2002" s="74">
        <v>27.270799999999998</v>
      </c>
      <c r="G2002" s="71"/>
      <c r="H2002" s="74">
        <v>63.027889999999999</v>
      </c>
      <c r="I2002" s="70"/>
      <c r="J2002" s="84">
        <v>0</v>
      </c>
      <c r="K2002" s="214"/>
      <c r="L2002" s="214"/>
      <c r="M2002" s="190"/>
      <c r="N2002" s="190"/>
      <c r="O2002" s="190"/>
      <c r="P2002" s="190"/>
    </row>
    <row r="2003" spans="1:16" ht="15" customHeight="1" x14ac:dyDescent="0.25">
      <c r="A2003" s="72" t="s">
        <v>1665</v>
      </c>
      <c r="B2003" s="64" t="s">
        <v>55</v>
      </c>
      <c r="C2003" s="75">
        <v>2.3595000000000002</v>
      </c>
      <c r="D2003" s="83"/>
      <c r="E2003" s="74">
        <v>39.233519999999999</v>
      </c>
      <c r="F2003" s="74">
        <v>36.430910000000004</v>
      </c>
      <c r="G2003" s="71"/>
      <c r="H2003" s="74">
        <v>5.9166099999999995</v>
      </c>
      <c r="I2003" s="70"/>
      <c r="J2003" s="84">
        <v>0</v>
      </c>
      <c r="K2003" s="214"/>
      <c r="L2003" s="214"/>
      <c r="M2003" s="190"/>
      <c r="N2003" s="190"/>
      <c r="O2003" s="190"/>
      <c r="P2003" s="190"/>
    </row>
    <row r="2004" spans="1:16" ht="15" customHeight="1" x14ac:dyDescent="0.25">
      <c r="A2004" s="72" t="s">
        <v>1666</v>
      </c>
      <c r="B2004" s="64" t="s">
        <v>55</v>
      </c>
      <c r="C2004" s="75">
        <v>64.574950000000001</v>
      </c>
      <c r="D2004" s="83"/>
      <c r="E2004" s="74">
        <v>42.303989999999999</v>
      </c>
      <c r="F2004" s="74">
        <v>68.305700000000002</v>
      </c>
      <c r="G2004" s="71"/>
      <c r="H2004" s="74">
        <v>37.61824</v>
      </c>
      <c r="I2004" s="70"/>
      <c r="J2004" s="84">
        <v>0</v>
      </c>
      <c r="K2004" s="214"/>
      <c r="L2004" s="214"/>
      <c r="M2004" s="190"/>
      <c r="N2004" s="190"/>
      <c r="O2004" s="190"/>
      <c r="P2004" s="190"/>
    </row>
    <row r="2005" spans="1:16" ht="15" customHeight="1" x14ac:dyDescent="0.25">
      <c r="A2005" s="72" t="s">
        <v>1667</v>
      </c>
      <c r="B2005" s="64" t="s">
        <v>55</v>
      </c>
      <c r="C2005" s="75">
        <v>25.704699999999999</v>
      </c>
      <c r="D2005" s="83"/>
      <c r="E2005" s="74">
        <v>41.609679999999997</v>
      </c>
      <c r="F2005" s="74">
        <v>29.857279999999999</v>
      </c>
      <c r="G2005" s="71"/>
      <c r="H2005" s="74">
        <v>37.457099999999997</v>
      </c>
      <c r="I2005" s="70"/>
      <c r="J2005" s="84">
        <v>0</v>
      </c>
      <c r="K2005" s="214"/>
      <c r="L2005" s="214"/>
      <c r="M2005" s="190"/>
      <c r="N2005" s="190"/>
      <c r="O2005" s="190"/>
      <c r="P2005" s="190"/>
    </row>
    <row r="2006" spans="1:16" ht="15" customHeight="1" x14ac:dyDescent="0.25">
      <c r="A2006" s="72" t="s">
        <v>1668</v>
      </c>
      <c r="B2006" s="64" t="s">
        <v>55</v>
      </c>
      <c r="C2006" s="75">
        <v>83.071089999999998</v>
      </c>
      <c r="D2006" s="83"/>
      <c r="E2006" s="74">
        <v>48.445809999999994</v>
      </c>
      <c r="F2006" s="74">
        <v>17.270949999999999</v>
      </c>
      <c r="G2006" s="71"/>
      <c r="H2006" s="74">
        <v>114.24594999999999</v>
      </c>
      <c r="I2006" s="70"/>
      <c r="J2006" s="84">
        <v>0</v>
      </c>
      <c r="K2006" s="214"/>
      <c r="L2006" s="214"/>
      <c r="M2006" s="190"/>
      <c r="N2006" s="205"/>
      <c r="O2006" s="190"/>
      <c r="P2006" s="190"/>
    </row>
    <row r="2007" spans="1:16" ht="15" customHeight="1" x14ac:dyDescent="0.25">
      <c r="A2007" s="72" t="s">
        <v>1669</v>
      </c>
      <c r="B2007" s="64" t="s">
        <v>55</v>
      </c>
      <c r="C2007" s="75">
        <v>118.1123</v>
      </c>
      <c r="D2007" s="83"/>
      <c r="E2007" s="74">
        <v>65.790399999999991</v>
      </c>
      <c r="F2007" s="74">
        <v>24.515080000000001</v>
      </c>
      <c r="G2007" s="71"/>
      <c r="H2007" s="74">
        <v>159.38762</v>
      </c>
      <c r="I2007" s="70"/>
      <c r="J2007" s="84">
        <v>0</v>
      </c>
      <c r="K2007" s="214"/>
      <c r="L2007" s="214"/>
      <c r="M2007" s="190"/>
      <c r="N2007" s="190"/>
      <c r="O2007" s="190"/>
      <c r="P2007" s="190"/>
    </row>
    <row r="2008" spans="1:16" ht="15" customHeight="1" x14ac:dyDescent="0.25">
      <c r="A2008" s="72" t="s">
        <v>1670</v>
      </c>
      <c r="B2008" s="64" t="s">
        <v>55</v>
      </c>
      <c r="C2008" s="75">
        <v>76.822299999999998</v>
      </c>
      <c r="D2008" s="83"/>
      <c r="E2008" s="74">
        <v>69.027210000000011</v>
      </c>
      <c r="F2008" s="74">
        <v>61.398859999999999</v>
      </c>
      <c r="G2008" s="71"/>
      <c r="H2008" s="74">
        <v>90.975200000000001</v>
      </c>
      <c r="I2008" s="70"/>
      <c r="J2008" s="84">
        <v>0</v>
      </c>
      <c r="K2008" s="214"/>
      <c r="L2008" s="214"/>
      <c r="M2008" s="190"/>
      <c r="N2008" s="190"/>
      <c r="O2008" s="190"/>
      <c r="P2008" s="190"/>
    </row>
    <row r="2009" spans="1:16" ht="15" customHeight="1" x14ac:dyDescent="0.25">
      <c r="A2009" s="72" t="s">
        <v>1671</v>
      </c>
      <c r="B2009" s="64" t="s">
        <v>55</v>
      </c>
      <c r="C2009" s="75">
        <v>10.477469999999999</v>
      </c>
      <c r="D2009" s="83"/>
      <c r="E2009" s="74">
        <v>38.85548</v>
      </c>
      <c r="F2009" s="74">
        <v>38.989249999999998</v>
      </c>
      <c r="G2009" s="71"/>
      <c r="H2009" s="74">
        <v>10.3437</v>
      </c>
      <c r="I2009" s="70"/>
      <c r="J2009" s="84">
        <v>0</v>
      </c>
      <c r="K2009" s="214"/>
      <c r="L2009" s="214"/>
      <c r="M2009" s="190"/>
      <c r="N2009" s="190"/>
      <c r="O2009" s="190"/>
      <c r="P2009" s="190"/>
    </row>
    <row r="2010" spans="1:16" ht="15" customHeight="1" x14ac:dyDescent="0.25">
      <c r="A2010" s="72" t="s">
        <v>1672</v>
      </c>
      <c r="B2010" s="64" t="s">
        <v>55</v>
      </c>
      <c r="C2010" s="75">
        <v>38.280500000000004</v>
      </c>
      <c r="D2010" s="83"/>
      <c r="E2010" s="74">
        <v>40.369769999999995</v>
      </c>
      <c r="F2010" s="74">
        <v>18.3504</v>
      </c>
      <c r="G2010" s="71"/>
      <c r="H2010" s="74">
        <v>60.299870000000006</v>
      </c>
      <c r="I2010" s="70"/>
      <c r="J2010" s="84">
        <v>0</v>
      </c>
      <c r="K2010" s="214"/>
      <c r="L2010" s="214"/>
      <c r="M2010" s="190"/>
      <c r="N2010" s="205"/>
      <c r="O2010" s="190"/>
      <c r="P2010" s="190"/>
    </row>
    <row r="2011" spans="1:16" ht="15" customHeight="1" x14ac:dyDescent="0.25">
      <c r="A2011" s="72" t="s">
        <v>1673</v>
      </c>
      <c r="B2011" s="64" t="s">
        <v>55</v>
      </c>
      <c r="C2011" s="75">
        <v>92.475100000000012</v>
      </c>
      <c r="D2011" s="83"/>
      <c r="E2011" s="74">
        <v>55.566199999999995</v>
      </c>
      <c r="F2011" s="74">
        <v>27.732560000000003</v>
      </c>
      <c r="G2011" s="71"/>
      <c r="H2011" s="74">
        <v>120.30874</v>
      </c>
      <c r="I2011" s="70"/>
      <c r="J2011" s="84">
        <v>0</v>
      </c>
      <c r="K2011" s="214"/>
      <c r="L2011" s="214"/>
      <c r="M2011" s="190"/>
      <c r="N2011" s="190"/>
      <c r="O2011" s="190"/>
      <c r="P2011" s="190"/>
    </row>
    <row r="2012" spans="1:16" ht="15" customHeight="1" x14ac:dyDescent="0.25">
      <c r="A2012" s="72" t="s">
        <v>1674</v>
      </c>
      <c r="B2012" s="64" t="s">
        <v>55</v>
      </c>
      <c r="C2012" s="75">
        <v>19.180199999999999</v>
      </c>
      <c r="D2012" s="83"/>
      <c r="E2012" s="74">
        <v>61.359010000000005</v>
      </c>
      <c r="F2012" s="74">
        <v>48.408660000000005</v>
      </c>
      <c r="G2012" s="71"/>
      <c r="H2012" s="74">
        <v>32.130549999999999</v>
      </c>
      <c r="I2012" s="70"/>
      <c r="J2012" s="84">
        <v>0</v>
      </c>
      <c r="K2012" s="214"/>
      <c r="L2012" s="214"/>
      <c r="M2012" s="190"/>
      <c r="N2012" s="190"/>
      <c r="O2012" s="190"/>
      <c r="P2012" s="190"/>
    </row>
    <row r="2013" spans="1:16" ht="15" customHeight="1" x14ac:dyDescent="0.25">
      <c r="A2013" s="72" t="s">
        <v>1675</v>
      </c>
      <c r="B2013" s="64" t="s">
        <v>55</v>
      </c>
      <c r="C2013" s="75">
        <v>74.135100000000008</v>
      </c>
      <c r="D2013" s="83"/>
      <c r="E2013" s="74">
        <v>65.956279999999992</v>
      </c>
      <c r="F2013" s="74">
        <v>33.507589999999993</v>
      </c>
      <c r="G2013" s="71"/>
      <c r="H2013" s="74">
        <v>106.58378999999999</v>
      </c>
      <c r="I2013" s="70"/>
      <c r="J2013" s="84">
        <v>0</v>
      </c>
      <c r="K2013" s="214"/>
      <c r="L2013" s="214"/>
      <c r="M2013" s="190"/>
      <c r="N2013" s="190"/>
      <c r="O2013" s="190"/>
      <c r="P2013" s="190"/>
    </row>
    <row r="2014" spans="1:16" ht="15" customHeight="1" x14ac:dyDescent="0.25">
      <c r="A2014" s="72" t="s">
        <v>1676</v>
      </c>
      <c r="B2014" s="64" t="s">
        <v>55</v>
      </c>
      <c r="C2014" s="75">
        <v>13.1784</v>
      </c>
      <c r="D2014" s="83"/>
      <c r="E2014" s="74">
        <v>47.173769999999998</v>
      </c>
      <c r="F2014" s="74">
        <v>36.712050000000005</v>
      </c>
      <c r="G2014" s="71"/>
      <c r="H2014" s="74">
        <v>23.64012</v>
      </c>
      <c r="I2014" s="70"/>
      <c r="J2014" s="84">
        <v>0</v>
      </c>
      <c r="K2014" s="214"/>
      <c r="L2014" s="214"/>
      <c r="M2014" s="190"/>
      <c r="N2014" s="190"/>
      <c r="O2014" s="190"/>
      <c r="P2014" s="190"/>
    </row>
    <row r="2015" spans="1:16" ht="15" customHeight="1" x14ac:dyDescent="0.25">
      <c r="A2015" s="72" t="s">
        <v>1677</v>
      </c>
      <c r="B2015" s="64" t="s">
        <v>55</v>
      </c>
      <c r="C2015" s="75">
        <v>52.325300000000006</v>
      </c>
      <c r="D2015" s="83"/>
      <c r="E2015" s="74">
        <v>49.123089999999998</v>
      </c>
      <c r="F2015" s="74">
        <v>42.216720000000002</v>
      </c>
      <c r="G2015" s="71"/>
      <c r="H2015" s="74">
        <v>59.537669999999999</v>
      </c>
      <c r="I2015" s="70"/>
      <c r="J2015" s="84">
        <v>0</v>
      </c>
      <c r="K2015" s="214"/>
      <c r="L2015" s="214"/>
      <c r="M2015" s="190"/>
      <c r="N2015" s="190"/>
      <c r="O2015" s="190"/>
      <c r="P2015" s="190"/>
    </row>
    <row r="2016" spans="1:16" ht="15" customHeight="1" x14ac:dyDescent="0.25">
      <c r="A2016" s="72" t="s">
        <v>3521</v>
      </c>
      <c r="B2016" s="64" t="s">
        <v>55</v>
      </c>
      <c r="C2016" s="75">
        <v>22.644749999999998</v>
      </c>
      <c r="D2016" s="83"/>
      <c r="E2016" s="74">
        <v>58.817730000000005</v>
      </c>
      <c r="F2016" s="74">
        <v>14.39776</v>
      </c>
      <c r="G2016" s="71"/>
      <c r="H2016" s="74">
        <v>43.255660000000006</v>
      </c>
      <c r="I2016" s="70"/>
      <c r="J2016" s="84">
        <v>0</v>
      </c>
      <c r="K2016" s="214"/>
      <c r="L2016" s="214"/>
      <c r="M2016" s="190"/>
      <c r="N2016" s="190"/>
      <c r="O2016" s="190"/>
      <c r="P2016" s="190"/>
    </row>
    <row r="2017" spans="1:17" ht="15" customHeight="1" x14ac:dyDescent="0.25">
      <c r="A2017" s="72" t="s">
        <v>1678</v>
      </c>
      <c r="B2017" s="64" t="s">
        <v>55</v>
      </c>
      <c r="C2017" s="75">
        <v>37.010400000000004</v>
      </c>
      <c r="D2017" s="83"/>
      <c r="E2017" s="74">
        <v>39.797150000000002</v>
      </c>
      <c r="F2017" s="74">
        <v>46.575199999999995</v>
      </c>
      <c r="G2017" s="71"/>
      <c r="H2017" s="74">
        <v>30.091650000000001</v>
      </c>
      <c r="I2017" s="70"/>
      <c r="J2017" s="84">
        <v>0</v>
      </c>
      <c r="K2017" s="214"/>
      <c r="L2017" s="214"/>
      <c r="M2017" s="190"/>
      <c r="N2017" s="190"/>
      <c r="O2017" s="190"/>
      <c r="P2017" s="190"/>
    </row>
    <row r="2018" spans="1:17" ht="15" customHeight="1" x14ac:dyDescent="0.25">
      <c r="A2018" s="72" t="s">
        <v>1679</v>
      </c>
      <c r="B2018" s="64" t="s">
        <v>55</v>
      </c>
      <c r="C2018" s="75">
        <v>436.70822999999996</v>
      </c>
      <c r="D2018" s="83"/>
      <c r="E2018" s="74">
        <v>386.60277000000002</v>
      </c>
      <c r="F2018" s="74">
        <v>322.31728999999996</v>
      </c>
      <c r="G2018" s="71"/>
      <c r="H2018" s="74">
        <v>507.25151</v>
      </c>
      <c r="I2018" s="70"/>
      <c r="J2018" s="84">
        <v>0</v>
      </c>
      <c r="K2018" s="214"/>
      <c r="L2018" s="214"/>
      <c r="M2018" s="190"/>
      <c r="N2018" s="190"/>
      <c r="O2018" s="190"/>
      <c r="P2018" s="190"/>
    </row>
    <row r="2019" spans="1:17" ht="15" customHeight="1" x14ac:dyDescent="0.25">
      <c r="A2019" s="72" t="s">
        <v>1680</v>
      </c>
      <c r="B2019" s="64" t="s">
        <v>55</v>
      </c>
      <c r="C2019" s="75">
        <v>415.50935999999996</v>
      </c>
      <c r="D2019" s="83"/>
      <c r="E2019" s="74">
        <v>374.95421999999996</v>
      </c>
      <c r="F2019" s="74">
        <v>310.86691999999999</v>
      </c>
      <c r="G2019" s="71"/>
      <c r="H2019" s="74">
        <v>494.36646000000002</v>
      </c>
      <c r="I2019" s="70"/>
      <c r="J2019" s="84">
        <v>0</v>
      </c>
      <c r="K2019" s="214"/>
      <c r="L2019" s="214"/>
      <c r="M2019" s="190"/>
      <c r="N2019" s="190"/>
      <c r="O2019" s="190"/>
      <c r="P2019" s="190"/>
    </row>
    <row r="2020" spans="1:17" ht="15" customHeight="1" x14ac:dyDescent="0.25">
      <c r="A2020" s="72" t="s">
        <v>1681</v>
      </c>
      <c r="B2020" s="64" t="s">
        <v>55</v>
      </c>
      <c r="C2020" s="75">
        <v>481.83439000000004</v>
      </c>
      <c r="D2020" s="83"/>
      <c r="E2020" s="74">
        <v>511.25246999999996</v>
      </c>
      <c r="F2020" s="74">
        <v>441.41397999999998</v>
      </c>
      <c r="G2020" s="71"/>
      <c r="H2020" s="74">
        <v>550.92943000000002</v>
      </c>
      <c r="I2020" s="70"/>
      <c r="J2020" s="84">
        <v>0</v>
      </c>
      <c r="K2020" s="214"/>
      <c r="L2020" s="214"/>
      <c r="M2020" s="190"/>
      <c r="N2020" s="190"/>
      <c r="O2020" s="190"/>
      <c r="P2020" s="190"/>
    </row>
    <row r="2021" spans="1:17" ht="15" customHeight="1" x14ac:dyDescent="0.25">
      <c r="A2021" s="72" t="s">
        <v>1682</v>
      </c>
      <c r="B2021" s="64" t="s">
        <v>55</v>
      </c>
      <c r="C2021" s="75">
        <v>275.98665</v>
      </c>
      <c r="D2021" s="83"/>
      <c r="E2021" s="74">
        <v>466.76193000000001</v>
      </c>
      <c r="F2021" s="74">
        <v>372.39485999999999</v>
      </c>
      <c r="G2021" s="71"/>
      <c r="H2021" s="74">
        <v>369.87621999999999</v>
      </c>
      <c r="I2021" s="70"/>
      <c r="J2021" s="84">
        <v>0</v>
      </c>
      <c r="K2021" s="214"/>
      <c r="L2021" s="214"/>
      <c r="M2021" s="190"/>
      <c r="N2021" s="190"/>
      <c r="O2021" s="190"/>
      <c r="P2021" s="190"/>
    </row>
    <row r="2022" spans="1:17" ht="15" customHeight="1" x14ac:dyDescent="0.25">
      <c r="A2022" s="72" t="s">
        <v>1683</v>
      </c>
      <c r="B2022" s="64" t="s">
        <v>55</v>
      </c>
      <c r="C2022" s="75">
        <v>133.75215</v>
      </c>
      <c r="D2022" s="83"/>
      <c r="E2022" s="74">
        <v>69.31514</v>
      </c>
      <c r="F2022" s="74">
        <v>27.436400000000003</v>
      </c>
      <c r="G2022" s="71"/>
      <c r="H2022" s="74">
        <v>175.63089000000002</v>
      </c>
      <c r="I2022" s="70"/>
      <c r="J2022" s="84">
        <v>0</v>
      </c>
      <c r="K2022" s="214"/>
      <c r="L2022" s="214"/>
      <c r="M2022" s="190"/>
      <c r="N2022" s="190"/>
      <c r="O2022" s="190"/>
      <c r="P2022" s="190"/>
    </row>
    <row r="2023" spans="1:17" ht="15" customHeight="1" x14ac:dyDescent="0.25">
      <c r="A2023" s="72" t="s">
        <v>1684</v>
      </c>
      <c r="B2023" s="64" t="s">
        <v>55</v>
      </c>
      <c r="C2023" s="75">
        <v>64.242249999999999</v>
      </c>
      <c r="D2023" s="83"/>
      <c r="E2023" s="74">
        <v>64.76849</v>
      </c>
      <c r="F2023" s="74">
        <v>36.590069999999997</v>
      </c>
      <c r="G2023" s="71"/>
      <c r="H2023" s="74">
        <v>92.420670000000001</v>
      </c>
      <c r="I2023" s="70"/>
      <c r="J2023" s="84">
        <v>0</v>
      </c>
      <c r="K2023" s="214"/>
      <c r="L2023" s="214"/>
      <c r="M2023" s="190"/>
      <c r="N2023" s="190"/>
      <c r="O2023" s="190"/>
      <c r="P2023" s="190"/>
    </row>
    <row r="2024" spans="1:17" ht="15" customHeight="1" x14ac:dyDescent="0.25">
      <c r="A2024" s="72" t="s">
        <v>1685</v>
      </c>
      <c r="B2024" s="64" t="s">
        <v>55</v>
      </c>
      <c r="C2024" s="75">
        <v>116.22708999999999</v>
      </c>
      <c r="D2024" s="83"/>
      <c r="E2024" s="74">
        <v>66.369079999999997</v>
      </c>
      <c r="F2024" s="74">
        <v>39.377249999999997</v>
      </c>
      <c r="G2024" s="71"/>
      <c r="H2024" s="74">
        <v>143.21892000000003</v>
      </c>
      <c r="I2024" s="70"/>
      <c r="J2024" s="84">
        <v>0</v>
      </c>
      <c r="K2024" s="214"/>
      <c r="L2024" s="214"/>
      <c r="M2024" s="190"/>
      <c r="N2024" s="190"/>
      <c r="O2024" s="190"/>
      <c r="P2024" s="190"/>
    </row>
    <row r="2025" spans="1:17" ht="15" customHeight="1" x14ac:dyDescent="0.25">
      <c r="A2025" s="72" t="s">
        <v>1511</v>
      </c>
      <c r="B2025" s="64" t="s">
        <v>55</v>
      </c>
      <c r="C2025" s="75">
        <v>187.70760000000001</v>
      </c>
      <c r="D2025" s="83"/>
      <c r="E2025" s="74">
        <v>185.37076999999999</v>
      </c>
      <c r="F2025" s="74">
        <v>131.42122000000001</v>
      </c>
      <c r="G2025" s="71"/>
      <c r="H2025" s="74">
        <v>241.65715</v>
      </c>
      <c r="I2025" s="70"/>
      <c r="J2025" s="84">
        <v>0</v>
      </c>
      <c r="K2025" s="214"/>
      <c r="L2025" s="214"/>
      <c r="M2025" s="190"/>
      <c r="N2025" s="190"/>
      <c r="O2025" s="190"/>
      <c r="P2025" s="190"/>
      <c r="Q2025" s="206"/>
    </row>
    <row r="2026" spans="1:17" ht="15" customHeight="1" x14ac:dyDescent="0.25">
      <c r="A2026" s="72" t="s">
        <v>1686</v>
      </c>
      <c r="B2026" s="64" t="s">
        <v>55</v>
      </c>
      <c r="C2026" s="75">
        <v>65.385099999999994</v>
      </c>
      <c r="D2026" s="83"/>
      <c r="E2026" s="74">
        <v>2.6392500000000001</v>
      </c>
      <c r="F2026" s="74">
        <v>1.8853499999999999</v>
      </c>
      <c r="G2026" s="71"/>
      <c r="H2026" s="74">
        <v>66.138999999999996</v>
      </c>
      <c r="I2026" s="70"/>
      <c r="J2026" s="84">
        <v>0</v>
      </c>
      <c r="K2026" s="214"/>
      <c r="L2026" s="214"/>
      <c r="M2026" s="190"/>
      <c r="N2026" s="190"/>
      <c r="O2026" s="190"/>
      <c r="P2026" s="190"/>
    </row>
    <row r="2027" spans="1:17" ht="15" customHeight="1" x14ac:dyDescent="0.25">
      <c r="A2027" s="72" t="s">
        <v>1687</v>
      </c>
      <c r="B2027" s="64" t="s">
        <v>55</v>
      </c>
      <c r="C2027" s="75">
        <v>87.959140000000005</v>
      </c>
      <c r="D2027" s="83"/>
      <c r="E2027" s="74">
        <v>139.14039000000002</v>
      </c>
      <c r="F2027" s="74">
        <v>113.06144</v>
      </c>
      <c r="G2027" s="71"/>
      <c r="H2027" s="74">
        <v>114.03809</v>
      </c>
      <c r="I2027" s="70"/>
      <c r="J2027" s="84">
        <v>0</v>
      </c>
      <c r="K2027" s="214"/>
      <c r="L2027" s="214"/>
      <c r="M2027" s="190"/>
      <c r="N2027" s="190"/>
      <c r="O2027" s="190"/>
      <c r="P2027" s="190"/>
    </row>
    <row r="2028" spans="1:17" ht="15" customHeight="1" x14ac:dyDescent="0.25">
      <c r="A2028" s="72" t="s">
        <v>1688</v>
      </c>
      <c r="B2028" s="64" t="s">
        <v>55</v>
      </c>
      <c r="C2028" s="75">
        <v>65.786179999999987</v>
      </c>
      <c r="D2028" s="83"/>
      <c r="E2028" s="74">
        <v>113.43388</v>
      </c>
      <c r="F2028" s="74">
        <v>81.283600000000007</v>
      </c>
      <c r="G2028" s="71"/>
      <c r="H2028" s="74">
        <v>97.936460000000011</v>
      </c>
      <c r="I2028" s="70"/>
      <c r="J2028" s="84">
        <v>0</v>
      </c>
      <c r="K2028" s="214"/>
      <c r="L2028" s="214"/>
      <c r="M2028" s="190"/>
      <c r="N2028" s="190"/>
      <c r="O2028" s="190"/>
      <c r="P2028" s="190"/>
    </row>
    <row r="2029" spans="1:17" ht="15" customHeight="1" x14ac:dyDescent="0.25">
      <c r="A2029" s="72" t="s">
        <v>1689</v>
      </c>
      <c r="B2029" s="64" t="s">
        <v>55</v>
      </c>
      <c r="C2029" s="75">
        <v>40.117350000000002</v>
      </c>
      <c r="D2029" s="83"/>
      <c r="E2029" s="74">
        <v>78.132289999999998</v>
      </c>
      <c r="F2029" s="74">
        <v>64.555599999999998</v>
      </c>
      <c r="G2029" s="71"/>
      <c r="H2029" s="74">
        <v>53.694040000000001</v>
      </c>
      <c r="I2029" s="70"/>
      <c r="J2029" s="84">
        <v>0</v>
      </c>
      <c r="K2029" s="214"/>
      <c r="L2029" s="214"/>
      <c r="M2029" s="190"/>
      <c r="N2029" s="190"/>
      <c r="O2029" s="190"/>
      <c r="P2029" s="190"/>
    </row>
    <row r="2030" spans="1:17" ht="15" customHeight="1" x14ac:dyDescent="0.25">
      <c r="A2030" s="72" t="s">
        <v>1690</v>
      </c>
      <c r="B2030" s="64" t="s">
        <v>55</v>
      </c>
      <c r="C2030" s="75">
        <v>108.09414</v>
      </c>
      <c r="D2030" s="83"/>
      <c r="E2030" s="74">
        <v>82.48415</v>
      </c>
      <c r="F2030" s="74">
        <v>49.76164</v>
      </c>
      <c r="G2030" s="71"/>
      <c r="H2030" s="74">
        <v>134.89545000000001</v>
      </c>
      <c r="I2030" s="70"/>
      <c r="J2030" s="84">
        <v>0</v>
      </c>
      <c r="K2030" s="214"/>
      <c r="L2030" s="214"/>
      <c r="M2030" s="190"/>
      <c r="N2030" s="190"/>
      <c r="O2030" s="190"/>
      <c r="P2030" s="190"/>
    </row>
    <row r="2031" spans="1:17" ht="15" customHeight="1" x14ac:dyDescent="0.25">
      <c r="A2031" s="72" t="s">
        <v>1691</v>
      </c>
      <c r="B2031" s="64" t="s">
        <v>55</v>
      </c>
      <c r="C2031" s="75">
        <v>108.70175</v>
      </c>
      <c r="D2031" s="83"/>
      <c r="E2031" s="74">
        <v>91.49812</v>
      </c>
      <c r="F2031" s="74">
        <v>52.966949999999997</v>
      </c>
      <c r="G2031" s="71"/>
      <c r="H2031" s="74">
        <v>147.32347000000001</v>
      </c>
      <c r="I2031" s="70"/>
      <c r="J2031" s="84">
        <v>0</v>
      </c>
      <c r="K2031" s="214"/>
      <c r="L2031" s="214"/>
      <c r="M2031" s="190"/>
      <c r="N2031" s="190"/>
      <c r="O2031" s="190"/>
      <c r="P2031" s="190"/>
    </row>
    <row r="2032" spans="1:17" ht="15" customHeight="1" x14ac:dyDescent="0.25">
      <c r="A2032" s="72" t="s">
        <v>1692</v>
      </c>
      <c r="B2032" s="64" t="s">
        <v>55</v>
      </c>
      <c r="C2032" s="75">
        <v>32.064900000000002</v>
      </c>
      <c r="D2032" s="83"/>
      <c r="E2032" s="74">
        <v>77.717919999999992</v>
      </c>
      <c r="F2032" s="74">
        <v>59.210519999999995</v>
      </c>
      <c r="G2032" s="71"/>
      <c r="H2032" s="74">
        <v>50.572300000000006</v>
      </c>
      <c r="I2032" s="70"/>
      <c r="J2032" s="84">
        <v>0</v>
      </c>
      <c r="K2032" s="214"/>
      <c r="L2032" s="214"/>
      <c r="M2032" s="190"/>
      <c r="N2032" s="190"/>
      <c r="O2032" s="190"/>
      <c r="P2032" s="190"/>
    </row>
    <row r="2033" spans="1:16" ht="15" customHeight="1" x14ac:dyDescent="0.25">
      <c r="A2033" s="72" t="s">
        <v>1693</v>
      </c>
      <c r="B2033" s="64" t="s">
        <v>55</v>
      </c>
      <c r="C2033" s="75">
        <v>51.573999999999998</v>
      </c>
      <c r="D2033" s="83"/>
      <c r="E2033" s="74">
        <v>108.60996</v>
      </c>
      <c r="F2033" s="74">
        <v>87.464550000000003</v>
      </c>
      <c r="G2033" s="71"/>
      <c r="H2033" s="74">
        <v>72.719410000000011</v>
      </c>
      <c r="I2033" s="70"/>
      <c r="J2033" s="84">
        <v>0</v>
      </c>
      <c r="K2033" s="214"/>
      <c r="L2033" s="214"/>
      <c r="M2033" s="190"/>
      <c r="N2033" s="190"/>
      <c r="O2033" s="190"/>
      <c r="P2033" s="190"/>
    </row>
    <row r="2034" spans="1:16" ht="15" customHeight="1" x14ac:dyDescent="0.25">
      <c r="A2034" s="72" t="s">
        <v>1694</v>
      </c>
      <c r="B2034" s="64" t="s">
        <v>55</v>
      </c>
      <c r="C2034" s="75">
        <v>179.31898000000001</v>
      </c>
      <c r="D2034" s="83"/>
      <c r="E2034" s="74">
        <v>269.30948000000001</v>
      </c>
      <c r="F2034" s="74">
        <v>234.01584</v>
      </c>
      <c r="G2034" s="71"/>
      <c r="H2034" s="74">
        <v>215.02861999999999</v>
      </c>
      <c r="I2034" s="70"/>
      <c r="J2034" s="84">
        <v>0</v>
      </c>
      <c r="K2034" s="214"/>
      <c r="L2034" s="214"/>
      <c r="M2034" s="190"/>
      <c r="N2034" s="190"/>
      <c r="O2034" s="190"/>
      <c r="P2034" s="190"/>
    </row>
    <row r="2035" spans="1:16" ht="15" customHeight="1" x14ac:dyDescent="0.25">
      <c r="A2035" s="72" t="s">
        <v>1695</v>
      </c>
      <c r="B2035" s="64" t="s">
        <v>55</v>
      </c>
      <c r="C2035" s="75">
        <v>220.65885</v>
      </c>
      <c r="D2035" s="83"/>
      <c r="E2035" s="74">
        <v>325.45053000000001</v>
      </c>
      <c r="F2035" s="74">
        <v>307.71692999999999</v>
      </c>
      <c r="G2035" s="71"/>
      <c r="H2035" s="74">
        <v>238.40434999999999</v>
      </c>
      <c r="I2035" s="70"/>
      <c r="J2035" s="84">
        <v>0</v>
      </c>
      <c r="K2035" s="214"/>
      <c r="L2035" s="214"/>
      <c r="M2035" s="190"/>
      <c r="N2035" s="190"/>
      <c r="O2035" s="190"/>
      <c r="P2035" s="190"/>
    </row>
    <row r="2036" spans="1:16" ht="15" customHeight="1" x14ac:dyDescent="0.25">
      <c r="A2036" s="72" t="s">
        <v>1696</v>
      </c>
      <c r="B2036" s="64" t="s">
        <v>55</v>
      </c>
      <c r="C2036" s="75">
        <v>197.52766</v>
      </c>
      <c r="D2036" s="83"/>
      <c r="E2036" s="74">
        <v>343.04106000000002</v>
      </c>
      <c r="F2036" s="74">
        <v>296.53563000000003</v>
      </c>
      <c r="G2036" s="71"/>
      <c r="H2036" s="74">
        <v>244.03308999999999</v>
      </c>
      <c r="I2036" s="70"/>
      <c r="J2036" s="84">
        <v>0</v>
      </c>
      <c r="K2036" s="214"/>
      <c r="L2036" s="214"/>
      <c r="M2036" s="190"/>
      <c r="N2036" s="190"/>
      <c r="O2036" s="190"/>
      <c r="P2036" s="190"/>
    </row>
    <row r="2037" spans="1:16" ht="15" customHeight="1" x14ac:dyDescent="0.25">
      <c r="A2037" s="72" t="s">
        <v>1697</v>
      </c>
      <c r="B2037" s="64" t="s">
        <v>55</v>
      </c>
      <c r="C2037" s="75">
        <v>31.968799999999998</v>
      </c>
      <c r="D2037" s="83"/>
      <c r="E2037" s="74">
        <v>79.364829999999998</v>
      </c>
      <c r="F2037" s="74">
        <v>61.742629999999998</v>
      </c>
      <c r="G2037" s="71"/>
      <c r="H2037" s="74">
        <v>49.591000000000001</v>
      </c>
      <c r="I2037" s="70"/>
      <c r="J2037" s="84">
        <v>0</v>
      </c>
      <c r="K2037" s="214"/>
      <c r="L2037" s="214"/>
      <c r="M2037" s="190"/>
      <c r="N2037" s="190"/>
      <c r="O2037" s="190"/>
      <c r="P2037" s="190"/>
    </row>
    <row r="2038" spans="1:16" ht="15" customHeight="1" x14ac:dyDescent="0.25">
      <c r="A2038" s="72" t="s">
        <v>3522</v>
      </c>
      <c r="B2038" s="64" t="s">
        <v>55</v>
      </c>
      <c r="C2038" s="75">
        <v>201.49807000000001</v>
      </c>
      <c r="D2038" s="83"/>
      <c r="E2038" s="74">
        <v>146.50004999999999</v>
      </c>
      <c r="F2038" s="74">
        <v>136.48260000000002</v>
      </c>
      <c r="G2038" s="71"/>
      <c r="H2038" s="74">
        <v>181.44387</v>
      </c>
      <c r="I2038" s="70"/>
      <c r="J2038" s="84">
        <v>0</v>
      </c>
      <c r="K2038" s="214"/>
      <c r="L2038" s="214"/>
      <c r="M2038" s="190"/>
      <c r="N2038" s="190"/>
      <c r="O2038" s="190"/>
      <c r="P2038" s="190"/>
    </row>
    <row r="2039" spans="1:16" ht="15" customHeight="1" x14ac:dyDescent="0.25">
      <c r="A2039" s="72" t="s">
        <v>1698</v>
      </c>
      <c r="B2039" s="64" t="s">
        <v>55</v>
      </c>
      <c r="C2039" s="75">
        <v>66.310949999999991</v>
      </c>
      <c r="D2039" s="83"/>
      <c r="E2039" s="74">
        <v>207.79095000000001</v>
      </c>
      <c r="F2039" s="74">
        <v>168.25566000000001</v>
      </c>
      <c r="G2039" s="71"/>
      <c r="H2039" s="74">
        <v>105.84624000000001</v>
      </c>
      <c r="I2039" s="70"/>
      <c r="J2039" s="84">
        <v>0</v>
      </c>
      <c r="K2039" s="214"/>
      <c r="L2039" s="214"/>
      <c r="M2039" s="190"/>
      <c r="N2039" s="124"/>
      <c r="O2039" s="190"/>
      <c r="P2039" s="190"/>
    </row>
    <row r="2040" spans="1:16" ht="15" customHeight="1" x14ac:dyDescent="0.25">
      <c r="A2040" s="72" t="s">
        <v>3523</v>
      </c>
      <c r="B2040" s="64" t="s">
        <v>55</v>
      </c>
      <c r="C2040" s="75">
        <v>194.87560000000002</v>
      </c>
      <c r="D2040" s="83"/>
      <c r="E2040" s="74">
        <v>265.404</v>
      </c>
      <c r="F2040" s="74">
        <v>267.24576999999999</v>
      </c>
      <c r="G2040" s="71"/>
      <c r="H2040" s="74">
        <v>193.03382999999999</v>
      </c>
      <c r="I2040" s="70"/>
      <c r="J2040" s="84">
        <v>0</v>
      </c>
      <c r="K2040" s="214"/>
      <c r="L2040" s="214"/>
      <c r="M2040" s="190"/>
      <c r="N2040" s="205"/>
      <c r="O2040" s="190"/>
      <c r="P2040" s="190"/>
    </row>
    <row r="2041" spans="1:16" ht="15" customHeight="1" x14ac:dyDescent="0.25">
      <c r="A2041" s="72" t="s">
        <v>3524</v>
      </c>
      <c r="B2041" s="64" t="s">
        <v>55</v>
      </c>
      <c r="C2041" s="75">
        <v>126.82832000000001</v>
      </c>
      <c r="D2041" s="83"/>
      <c r="E2041" s="74">
        <v>120.8292</v>
      </c>
      <c r="F2041" s="74">
        <v>93.939250000000001</v>
      </c>
      <c r="G2041" s="71"/>
      <c r="H2041" s="74">
        <v>153.71826999999999</v>
      </c>
      <c r="I2041" s="70"/>
      <c r="J2041" s="84">
        <v>0</v>
      </c>
      <c r="K2041" s="214"/>
      <c r="L2041" s="214"/>
      <c r="M2041" s="190"/>
      <c r="N2041" s="190"/>
      <c r="O2041" s="190"/>
      <c r="P2041" s="190"/>
    </row>
    <row r="2042" spans="1:16" ht="15" customHeight="1" x14ac:dyDescent="0.25">
      <c r="A2042" s="72" t="s">
        <v>1699</v>
      </c>
      <c r="B2042" s="64" t="s">
        <v>55</v>
      </c>
      <c r="C2042" s="75">
        <v>83.313249999999996</v>
      </c>
      <c r="D2042" s="83"/>
      <c r="E2042" s="74">
        <v>83.016639999999995</v>
      </c>
      <c r="F2042" s="74">
        <v>85.952169999999995</v>
      </c>
      <c r="G2042" s="71"/>
      <c r="H2042" s="74">
        <v>80.377719999999997</v>
      </c>
      <c r="I2042" s="70"/>
      <c r="J2042" s="84">
        <v>0</v>
      </c>
      <c r="K2042" s="214"/>
      <c r="L2042" s="214"/>
      <c r="M2042" s="190"/>
      <c r="N2042" s="190"/>
      <c r="O2042" s="190"/>
      <c r="P2042" s="190"/>
    </row>
    <row r="2043" spans="1:16" ht="15" customHeight="1" x14ac:dyDescent="0.25">
      <c r="A2043" s="72" t="s">
        <v>1700</v>
      </c>
      <c r="B2043" s="64" t="s">
        <v>55</v>
      </c>
      <c r="C2043" s="75">
        <v>60.087330000000001</v>
      </c>
      <c r="D2043" s="83"/>
      <c r="E2043" s="74">
        <v>76.200670000000002</v>
      </c>
      <c r="F2043" s="74">
        <v>86.423460000000006</v>
      </c>
      <c r="G2043" s="71"/>
      <c r="H2043" s="74">
        <v>49.916539999999998</v>
      </c>
      <c r="I2043" s="70"/>
      <c r="J2043" s="84">
        <v>0</v>
      </c>
      <c r="K2043" s="214"/>
      <c r="L2043" s="214"/>
      <c r="M2043" s="190"/>
      <c r="N2043" s="190"/>
      <c r="O2043" s="190"/>
      <c r="P2043" s="190"/>
    </row>
    <row r="2044" spans="1:16" ht="15" customHeight="1" x14ac:dyDescent="0.25">
      <c r="A2044" s="72" t="s">
        <v>1702</v>
      </c>
      <c r="B2044" s="64" t="s">
        <v>55</v>
      </c>
      <c r="C2044" s="75">
        <v>146.33252999999999</v>
      </c>
      <c r="D2044" s="83"/>
      <c r="E2044" s="74">
        <v>167.12486999999999</v>
      </c>
      <c r="F2044" s="74">
        <v>127.61488</v>
      </c>
      <c r="G2044" s="71"/>
      <c r="H2044" s="74">
        <v>146.32692</v>
      </c>
      <c r="I2044" s="70"/>
      <c r="J2044" s="84">
        <v>0</v>
      </c>
      <c r="K2044" s="214"/>
      <c r="L2044" s="214"/>
      <c r="M2044" s="190"/>
      <c r="N2044" s="190"/>
      <c r="O2044" s="190"/>
      <c r="P2044" s="190"/>
    </row>
    <row r="2045" spans="1:16" ht="15" customHeight="1" x14ac:dyDescent="0.25">
      <c r="A2045" s="72" t="s">
        <v>1703</v>
      </c>
      <c r="B2045" s="64" t="s">
        <v>55</v>
      </c>
      <c r="C2045" s="75">
        <v>239.69334000000001</v>
      </c>
      <c r="D2045" s="83"/>
      <c r="E2045" s="74">
        <v>175.19507999999999</v>
      </c>
      <c r="F2045" s="74">
        <v>134.32132000000001</v>
      </c>
      <c r="G2045" s="71"/>
      <c r="H2045" s="74">
        <v>168.60320000000002</v>
      </c>
      <c r="I2045" s="70"/>
      <c r="J2045" s="84">
        <v>0</v>
      </c>
      <c r="K2045" s="214"/>
      <c r="L2045" s="214"/>
      <c r="M2045" s="190"/>
      <c r="N2045" s="190"/>
      <c r="O2045" s="190"/>
      <c r="P2045" s="190"/>
    </row>
    <row r="2046" spans="1:16" ht="15" customHeight="1" x14ac:dyDescent="0.25">
      <c r="A2046" s="72" t="s">
        <v>1704</v>
      </c>
      <c r="B2046" s="64" t="s">
        <v>55</v>
      </c>
      <c r="C2046" s="75">
        <v>108.9773</v>
      </c>
      <c r="D2046" s="83"/>
      <c r="E2046" s="74">
        <v>161.99607</v>
      </c>
      <c r="F2046" s="74">
        <v>130.22354999999999</v>
      </c>
      <c r="G2046" s="71"/>
      <c r="H2046" s="74">
        <v>108.18481</v>
      </c>
      <c r="I2046" s="70"/>
      <c r="J2046" s="84">
        <v>0</v>
      </c>
      <c r="K2046" s="214"/>
      <c r="L2046" s="214"/>
      <c r="M2046" s="190"/>
      <c r="N2046" s="205"/>
      <c r="O2046" s="190"/>
      <c r="P2046" s="190"/>
    </row>
    <row r="2047" spans="1:16" ht="15" customHeight="1" x14ac:dyDescent="0.25">
      <c r="A2047" s="72" t="s">
        <v>3525</v>
      </c>
      <c r="B2047" s="64" t="s">
        <v>55</v>
      </c>
      <c r="C2047" s="75">
        <v>231.73649</v>
      </c>
      <c r="D2047" s="83"/>
      <c r="E2047" s="74">
        <v>148.44060000000002</v>
      </c>
      <c r="F2047" s="74">
        <v>133.06695999999999</v>
      </c>
      <c r="G2047" s="71"/>
      <c r="H2047" s="74">
        <v>247.11013</v>
      </c>
      <c r="I2047" s="70"/>
      <c r="J2047" s="84">
        <v>0</v>
      </c>
      <c r="K2047" s="214"/>
      <c r="L2047" s="214"/>
      <c r="M2047" s="190"/>
      <c r="N2047" s="190"/>
      <c r="O2047" s="190"/>
      <c r="P2047" s="190"/>
    </row>
    <row r="2048" spans="1:16" ht="15" customHeight="1" x14ac:dyDescent="0.25">
      <c r="A2048" s="72" t="s">
        <v>1705</v>
      </c>
      <c r="B2048" s="64" t="s">
        <v>55</v>
      </c>
      <c r="C2048" s="75">
        <v>185.40132999999997</v>
      </c>
      <c r="D2048" s="83"/>
      <c r="E2048" s="74">
        <v>166.91229000000001</v>
      </c>
      <c r="F2048" s="74">
        <v>134.80486999999999</v>
      </c>
      <c r="G2048" s="71"/>
      <c r="H2048" s="74">
        <v>217.50874999999999</v>
      </c>
      <c r="I2048" s="70"/>
      <c r="J2048" s="84">
        <v>0</v>
      </c>
      <c r="K2048" s="214"/>
      <c r="L2048" s="214"/>
      <c r="M2048" s="190"/>
      <c r="N2048" s="190"/>
      <c r="O2048" s="190"/>
      <c r="P2048" s="190"/>
    </row>
    <row r="2049" spans="1:16" ht="15" customHeight="1" x14ac:dyDescent="0.25">
      <c r="A2049" s="72" t="s">
        <v>1706</v>
      </c>
      <c r="B2049" s="64" t="s">
        <v>55</v>
      </c>
      <c r="C2049" s="75">
        <v>124.48703</v>
      </c>
      <c r="D2049" s="83"/>
      <c r="E2049" s="74">
        <v>349.54757000000001</v>
      </c>
      <c r="F2049" s="74">
        <v>337.83240999999998</v>
      </c>
      <c r="G2049" s="71"/>
      <c r="H2049" s="74">
        <v>87.164789999999996</v>
      </c>
      <c r="I2049" s="70"/>
      <c r="J2049" s="84">
        <v>0</v>
      </c>
      <c r="K2049" s="214"/>
      <c r="L2049" s="214"/>
      <c r="M2049" s="190"/>
      <c r="N2049" s="190"/>
      <c r="O2049" s="190"/>
      <c r="P2049" s="190"/>
    </row>
    <row r="2050" spans="1:16" ht="15" customHeight="1" x14ac:dyDescent="0.25">
      <c r="A2050" s="72" t="s">
        <v>1707</v>
      </c>
      <c r="B2050" s="64" t="s">
        <v>55</v>
      </c>
      <c r="C2050" s="75">
        <v>203.43865</v>
      </c>
      <c r="D2050" s="83"/>
      <c r="E2050" s="74">
        <v>228.33992000000001</v>
      </c>
      <c r="F2050" s="74">
        <v>240.09820999999999</v>
      </c>
      <c r="G2050" s="71"/>
      <c r="H2050" s="74">
        <v>139.57019</v>
      </c>
      <c r="I2050" s="70"/>
      <c r="J2050" s="84">
        <v>0</v>
      </c>
      <c r="K2050" s="214"/>
      <c r="L2050" s="214"/>
      <c r="M2050" s="190"/>
      <c r="N2050" s="190"/>
      <c r="O2050" s="190"/>
      <c r="P2050" s="190"/>
    </row>
    <row r="2051" spans="1:16" ht="15" customHeight="1" x14ac:dyDescent="0.25">
      <c r="A2051" s="72" t="s">
        <v>1708</v>
      </c>
      <c r="B2051" s="64" t="s">
        <v>55</v>
      </c>
      <c r="C2051" s="75">
        <v>425.78093000000001</v>
      </c>
      <c r="D2051" s="83"/>
      <c r="E2051" s="74">
        <v>561.16236000000004</v>
      </c>
      <c r="F2051" s="74">
        <v>405.56835999999998</v>
      </c>
      <c r="G2051" s="71"/>
      <c r="H2051" s="74">
        <v>577.22943000000009</v>
      </c>
      <c r="I2051" s="70"/>
      <c r="J2051" s="84">
        <v>0</v>
      </c>
      <c r="K2051" s="214"/>
      <c r="L2051" s="214"/>
      <c r="M2051" s="190"/>
      <c r="N2051" s="190"/>
      <c r="O2051" s="190"/>
      <c r="P2051" s="190"/>
    </row>
    <row r="2052" spans="1:16" ht="15" customHeight="1" x14ac:dyDescent="0.25">
      <c r="A2052" s="72" t="s">
        <v>1709</v>
      </c>
      <c r="B2052" s="64" t="s">
        <v>55</v>
      </c>
      <c r="C2052" s="75">
        <v>19.727509999999999</v>
      </c>
      <c r="D2052" s="83"/>
      <c r="E2052" s="74">
        <v>27.53904</v>
      </c>
      <c r="F2052" s="74">
        <v>17.683499999999999</v>
      </c>
      <c r="G2052" s="71"/>
      <c r="H2052" s="74">
        <v>29.58305</v>
      </c>
      <c r="I2052" s="70"/>
      <c r="J2052" s="84">
        <v>0</v>
      </c>
      <c r="K2052" s="214"/>
      <c r="L2052" s="214"/>
      <c r="M2052" s="190"/>
      <c r="N2052" s="190"/>
      <c r="O2052" s="190"/>
      <c r="P2052" s="190"/>
    </row>
    <row r="2053" spans="1:16" ht="15" customHeight="1" x14ac:dyDescent="0.25">
      <c r="A2053" s="72" t="s">
        <v>1710</v>
      </c>
      <c r="B2053" s="64" t="s">
        <v>55</v>
      </c>
      <c r="C2053" s="75">
        <v>48.9405</v>
      </c>
      <c r="D2053" s="83"/>
      <c r="E2053" s="74">
        <v>67.537189999999995</v>
      </c>
      <c r="F2053" s="74">
        <v>57.567279999999997</v>
      </c>
      <c r="G2053" s="71"/>
      <c r="H2053" s="74">
        <v>58.910410000000006</v>
      </c>
      <c r="I2053" s="70"/>
      <c r="J2053" s="84">
        <v>0</v>
      </c>
      <c r="K2053" s="214"/>
      <c r="L2053" s="214"/>
      <c r="M2053" s="190"/>
      <c r="N2053" s="190"/>
      <c r="O2053" s="190"/>
      <c r="P2053" s="190"/>
    </row>
    <row r="2054" spans="1:16" ht="15" customHeight="1" x14ac:dyDescent="0.25">
      <c r="A2054" s="72" t="s">
        <v>1711</v>
      </c>
      <c r="B2054" s="64" t="s">
        <v>55</v>
      </c>
      <c r="C2054" s="75">
        <v>74.474460000000008</v>
      </c>
      <c r="D2054" s="83"/>
      <c r="E2054" s="74">
        <v>64.131209999999996</v>
      </c>
      <c r="F2054" s="74">
        <v>39.563129999999994</v>
      </c>
      <c r="G2054" s="71"/>
      <c r="H2054" s="74">
        <v>99.042539999999988</v>
      </c>
      <c r="I2054" s="70"/>
      <c r="J2054" s="84">
        <v>0</v>
      </c>
      <c r="K2054" s="214"/>
      <c r="L2054" s="214"/>
      <c r="M2054" s="190"/>
      <c r="N2054" s="190"/>
      <c r="O2054" s="190"/>
      <c r="P2054" s="190"/>
    </row>
    <row r="2055" spans="1:16" ht="15" customHeight="1" x14ac:dyDescent="0.25">
      <c r="A2055" s="72" t="s">
        <v>1712</v>
      </c>
      <c r="B2055" s="64" t="s">
        <v>55</v>
      </c>
      <c r="C2055" s="75">
        <v>65.455799999999996</v>
      </c>
      <c r="D2055" s="83"/>
      <c r="E2055" s="74">
        <v>63.93665</v>
      </c>
      <c r="F2055" s="74">
        <v>37.685580000000002</v>
      </c>
      <c r="G2055" s="71"/>
      <c r="H2055" s="74">
        <v>92.161619999999999</v>
      </c>
      <c r="I2055" s="70"/>
      <c r="J2055" s="84">
        <v>0</v>
      </c>
      <c r="K2055" s="214"/>
      <c r="L2055" s="214"/>
      <c r="M2055" s="190"/>
      <c r="N2055" s="190"/>
      <c r="O2055" s="190"/>
      <c r="P2055" s="190"/>
    </row>
    <row r="2056" spans="1:16" ht="15" customHeight="1" x14ac:dyDescent="0.25">
      <c r="A2056" s="72" t="s">
        <v>1713</v>
      </c>
      <c r="B2056" s="64" t="s">
        <v>55</v>
      </c>
      <c r="C2056" s="75">
        <v>92.854799999999997</v>
      </c>
      <c r="D2056" s="83"/>
      <c r="E2056" s="74">
        <v>68.603979999999993</v>
      </c>
      <c r="F2056" s="74">
        <v>26.33577</v>
      </c>
      <c r="G2056" s="71"/>
      <c r="H2056" s="74">
        <v>135.12301000000002</v>
      </c>
      <c r="I2056" s="70"/>
      <c r="J2056" s="84">
        <v>0</v>
      </c>
      <c r="K2056" s="214"/>
      <c r="L2056" s="214"/>
      <c r="M2056" s="190"/>
      <c r="N2056" s="205"/>
      <c r="O2056" s="190"/>
      <c r="P2056" s="190"/>
    </row>
    <row r="2057" spans="1:16" ht="15" customHeight="1" x14ac:dyDescent="0.25">
      <c r="A2057" s="72" t="s">
        <v>1714</v>
      </c>
      <c r="B2057" s="64" t="s">
        <v>55</v>
      </c>
      <c r="C2057" s="75">
        <v>462.16040000000004</v>
      </c>
      <c r="D2057" s="83"/>
      <c r="E2057" s="74">
        <v>767.98360000000002</v>
      </c>
      <c r="F2057" s="74">
        <v>630.33515</v>
      </c>
      <c r="G2057" s="71"/>
      <c r="H2057" s="74">
        <v>603.83225000000004</v>
      </c>
      <c r="I2057" s="70"/>
      <c r="J2057" s="84">
        <v>0</v>
      </c>
      <c r="K2057" s="214"/>
      <c r="L2057" s="214"/>
      <c r="M2057" s="190"/>
      <c r="N2057" s="190"/>
      <c r="O2057" s="190"/>
      <c r="P2057" s="190"/>
    </row>
    <row r="2058" spans="1:16" ht="15" customHeight="1" x14ac:dyDescent="0.25">
      <c r="A2058" s="72" t="s">
        <v>1715</v>
      </c>
      <c r="B2058" s="64" t="s">
        <v>55</v>
      </c>
      <c r="C2058" s="75">
        <v>300.2765</v>
      </c>
      <c r="D2058" s="83"/>
      <c r="E2058" s="74">
        <v>217.66398999999998</v>
      </c>
      <c r="F2058" s="74">
        <v>147.84446</v>
      </c>
      <c r="G2058" s="71"/>
      <c r="H2058" s="74">
        <v>369.58013</v>
      </c>
      <c r="I2058" s="70"/>
      <c r="J2058" s="84">
        <v>0</v>
      </c>
      <c r="K2058" s="214"/>
      <c r="L2058" s="214"/>
      <c r="M2058" s="190"/>
      <c r="N2058" s="190"/>
      <c r="O2058" s="190"/>
      <c r="P2058" s="190"/>
    </row>
    <row r="2059" spans="1:16" ht="15" customHeight="1" x14ac:dyDescent="0.25">
      <c r="A2059" s="72" t="s">
        <v>1716</v>
      </c>
      <c r="B2059" s="64" t="s">
        <v>55</v>
      </c>
      <c r="C2059" s="75">
        <v>820.05380000000002</v>
      </c>
      <c r="D2059" s="83"/>
      <c r="E2059" s="74">
        <v>525.87454000000002</v>
      </c>
      <c r="F2059" s="74">
        <v>294.61089000000004</v>
      </c>
      <c r="G2059" s="71"/>
      <c r="H2059" s="74">
        <v>1048.1005</v>
      </c>
      <c r="I2059" s="70"/>
      <c r="J2059" s="84">
        <v>0</v>
      </c>
      <c r="K2059" s="214"/>
      <c r="L2059" s="214"/>
      <c r="M2059" s="190"/>
      <c r="N2059" s="190"/>
      <c r="O2059" s="190"/>
      <c r="P2059" s="190"/>
    </row>
    <row r="2060" spans="1:16" ht="15" customHeight="1" x14ac:dyDescent="0.25">
      <c r="A2060" s="72" t="s">
        <v>227</v>
      </c>
      <c r="B2060" s="64" t="s">
        <v>55</v>
      </c>
      <c r="C2060" s="75">
        <v>576.36063999999999</v>
      </c>
      <c r="D2060" s="83"/>
      <c r="E2060" s="74">
        <v>474.12651</v>
      </c>
      <c r="F2060" s="74">
        <v>322.84365000000003</v>
      </c>
      <c r="G2060" s="71"/>
      <c r="H2060" s="74">
        <v>492.08492999999999</v>
      </c>
      <c r="I2060" s="70"/>
      <c r="J2060" s="84">
        <v>0</v>
      </c>
      <c r="K2060" s="214"/>
      <c r="L2060" s="214"/>
      <c r="M2060" s="190"/>
      <c r="N2060" s="190"/>
      <c r="O2060" s="190"/>
      <c r="P2060" s="190"/>
    </row>
    <row r="2061" spans="1:16" ht="15" customHeight="1" x14ac:dyDescent="0.25">
      <c r="A2061" s="72" t="s">
        <v>1717</v>
      </c>
      <c r="B2061" s="64" t="s">
        <v>55</v>
      </c>
      <c r="C2061" s="75">
        <v>805.89586999999995</v>
      </c>
      <c r="D2061" s="83"/>
      <c r="E2061" s="74">
        <v>529.78571999999997</v>
      </c>
      <c r="F2061" s="74">
        <v>262.01902999999999</v>
      </c>
      <c r="G2061" s="71"/>
      <c r="H2061" s="74">
        <v>1037.98649</v>
      </c>
      <c r="I2061" s="70"/>
      <c r="J2061" s="84">
        <v>0</v>
      </c>
      <c r="K2061" s="214"/>
      <c r="L2061" s="214"/>
      <c r="M2061" s="190"/>
      <c r="N2061" s="205"/>
      <c r="O2061" s="190"/>
      <c r="P2061" s="190"/>
    </row>
    <row r="2062" spans="1:16" ht="15" customHeight="1" x14ac:dyDescent="0.25">
      <c r="A2062" s="72" t="s">
        <v>1718</v>
      </c>
      <c r="B2062" s="64" t="s">
        <v>55</v>
      </c>
      <c r="C2062" s="75">
        <v>29.254349999999999</v>
      </c>
      <c r="D2062" s="83"/>
      <c r="E2062" s="74">
        <v>25.861499999999999</v>
      </c>
      <c r="F2062" s="74">
        <v>14.15095</v>
      </c>
      <c r="G2062" s="71"/>
      <c r="H2062" s="74">
        <v>40.9649</v>
      </c>
      <c r="I2062" s="70"/>
      <c r="J2062" s="84">
        <v>0</v>
      </c>
      <c r="K2062" s="214"/>
      <c r="L2062" s="214"/>
      <c r="M2062" s="190"/>
      <c r="N2062" s="190"/>
      <c r="O2062" s="190"/>
      <c r="P2062" s="190"/>
    </row>
    <row r="2063" spans="1:16" ht="15" customHeight="1" x14ac:dyDescent="0.25">
      <c r="A2063" s="72" t="s">
        <v>1719</v>
      </c>
      <c r="B2063" s="64" t="s">
        <v>55</v>
      </c>
      <c r="C2063" s="75">
        <v>30.771249999999998</v>
      </c>
      <c r="D2063" s="83"/>
      <c r="E2063" s="74">
        <v>28.833959999999998</v>
      </c>
      <c r="F2063" s="74">
        <v>38.350250000000003</v>
      </c>
      <c r="G2063" s="71"/>
      <c r="H2063" s="74">
        <v>21.254960000000001</v>
      </c>
      <c r="I2063" s="70"/>
      <c r="J2063" s="84">
        <v>0</v>
      </c>
      <c r="K2063" s="214"/>
      <c r="L2063" s="214"/>
      <c r="M2063" s="190"/>
      <c r="N2063" s="190"/>
      <c r="O2063" s="190"/>
      <c r="P2063" s="190"/>
    </row>
    <row r="2064" spans="1:16" ht="15" customHeight="1" x14ac:dyDescent="0.25">
      <c r="A2064" s="72" t="s">
        <v>1720</v>
      </c>
      <c r="B2064" s="64" t="s">
        <v>55</v>
      </c>
      <c r="C2064" s="75">
        <v>6.6400600000000001</v>
      </c>
      <c r="D2064" s="83"/>
      <c r="E2064" s="74">
        <v>27.044349999999998</v>
      </c>
      <c r="F2064" s="74">
        <v>21.24823</v>
      </c>
      <c r="G2064" s="71"/>
      <c r="H2064" s="74">
        <v>12.43618</v>
      </c>
      <c r="I2064" s="70"/>
      <c r="J2064" s="84">
        <v>0</v>
      </c>
      <c r="K2064" s="214"/>
      <c r="L2064" s="214"/>
      <c r="M2064" s="190"/>
      <c r="N2064" s="190"/>
      <c r="O2064" s="190"/>
      <c r="P2064" s="190"/>
    </row>
    <row r="2065" spans="1:16" ht="15" customHeight="1" x14ac:dyDescent="0.25">
      <c r="A2065" s="72" t="s">
        <v>1721</v>
      </c>
      <c r="B2065" s="64" t="s">
        <v>55</v>
      </c>
      <c r="C2065" s="75">
        <v>31.296099999999999</v>
      </c>
      <c r="D2065" s="83"/>
      <c r="E2065" s="74">
        <v>28.941050000000001</v>
      </c>
      <c r="F2065" s="74">
        <v>29.480709999999998</v>
      </c>
      <c r="G2065" s="71"/>
      <c r="H2065" s="74">
        <v>30.756439999999998</v>
      </c>
      <c r="I2065" s="70"/>
      <c r="J2065" s="84">
        <v>0</v>
      </c>
      <c r="K2065" s="214"/>
      <c r="L2065" s="214"/>
      <c r="M2065" s="190"/>
      <c r="N2065" s="190"/>
      <c r="O2065" s="190"/>
      <c r="P2065" s="190"/>
    </row>
    <row r="2066" spans="1:16" ht="15" customHeight="1" x14ac:dyDescent="0.25">
      <c r="A2066" s="72" t="s">
        <v>1722</v>
      </c>
      <c r="B2066" s="64" t="s">
        <v>55</v>
      </c>
      <c r="C2066" s="75">
        <v>45.851800000000004</v>
      </c>
      <c r="D2066" s="83"/>
      <c r="E2066" s="74">
        <v>31.25797</v>
      </c>
      <c r="F2066" s="74">
        <v>16.674869999999999</v>
      </c>
      <c r="G2066" s="71"/>
      <c r="H2066" s="74">
        <v>60.434899999999999</v>
      </c>
      <c r="I2066" s="70"/>
      <c r="J2066" s="84">
        <v>0</v>
      </c>
      <c r="K2066" s="214"/>
      <c r="L2066" s="214"/>
      <c r="M2066" s="190"/>
      <c r="N2066" s="190"/>
      <c r="O2066" s="190"/>
      <c r="P2066" s="190"/>
    </row>
    <row r="2067" spans="1:16" ht="15" customHeight="1" x14ac:dyDescent="0.25">
      <c r="A2067" s="72" t="s">
        <v>1723</v>
      </c>
      <c r="B2067" s="64" t="s">
        <v>55</v>
      </c>
      <c r="C2067" s="75">
        <v>58.499250000000004</v>
      </c>
      <c r="D2067" s="83"/>
      <c r="E2067" s="74">
        <v>32.293419999999998</v>
      </c>
      <c r="F2067" s="74">
        <v>9.9292999999999996</v>
      </c>
      <c r="G2067" s="71"/>
      <c r="H2067" s="74">
        <v>80.863369999999989</v>
      </c>
      <c r="I2067" s="70"/>
      <c r="J2067" s="84">
        <v>0</v>
      </c>
      <c r="K2067" s="214"/>
      <c r="L2067" s="214"/>
      <c r="M2067" s="190"/>
      <c r="N2067" s="190"/>
      <c r="O2067" s="190"/>
      <c r="P2067" s="190"/>
    </row>
    <row r="2068" spans="1:16" ht="15" customHeight="1" x14ac:dyDescent="0.25">
      <c r="A2068" s="72" t="s">
        <v>1724</v>
      </c>
      <c r="B2068" s="64" t="s">
        <v>55</v>
      </c>
      <c r="C2068" s="75">
        <v>47.437800000000003</v>
      </c>
      <c r="D2068" s="83"/>
      <c r="E2068" s="74">
        <v>43.915570000000002</v>
      </c>
      <c r="F2068" s="74">
        <v>19.011099999999999</v>
      </c>
      <c r="G2068" s="71"/>
      <c r="H2068" s="74">
        <v>72.342269999999999</v>
      </c>
      <c r="I2068" s="70"/>
      <c r="J2068" s="84">
        <v>0</v>
      </c>
      <c r="K2068" s="214"/>
      <c r="L2068" s="214"/>
      <c r="M2068" s="190"/>
      <c r="N2068" s="190"/>
      <c r="O2068" s="190"/>
      <c r="P2068" s="190"/>
    </row>
    <row r="2069" spans="1:16" ht="15" customHeight="1" x14ac:dyDescent="0.25">
      <c r="A2069" s="72" t="s">
        <v>1725</v>
      </c>
      <c r="B2069" s="64" t="s">
        <v>55</v>
      </c>
      <c r="C2069" s="75">
        <v>70.406449999999992</v>
      </c>
      <c r="D2069" s="83"/>
      <c r="E2069" s="74">
        <v>38.179430000000004</v>
      </c>
      <c r="F2069" s="74">
        <v>37.734000000000002</v>
      </c>
      <c r="G2069" s="71"/>
      <c r="H2069" s="74">
        <v>71.663629999999998</v>
      </c>
      <c r="I2069" s="70"/>
      <c r="J2069" s="84">
        <v>0</v>
      </c>
      <c r="K2069" s="214"/>
      <c r="L2069" s="214"/>
      <c r="M2069" s="190"/>
      <c r="N2069" s="190"/>
      <c r="O2069" s="190"/>
      <c r="P2069" s="190"/>
    </row>
    <row r="2070" spans="1:16" ht="15" customHeight="1" x14ac:dyDescent="0.25">
      <c r="A2070" s="72" t="s">
        <v>3526</v>
      </c>
      <c r="B2070" s="64" t="s">
        <v>55</v>
      </c>
      <c r="C2070" s="75">
        <v>127.59986000000001</v>
      </c>
      <c r="D2070" s="83"/>
      <c r="E2070" s="74">
        <v>310.91895</v>
      </c>
      <c r="F2070" s="74">
        <v>259.72144000000003</v>
      </c>
      <c r="G2070" s="71"/>
      <c r="H2070" s="74">
        <v>171.69497000000001</v>
      </c>
      <c r="I2070" s="70"/>
      <c r="J2070" s="84">
        <v>0</v>
      </c>
      <c r="K2070" s="214"/>
      <c r="L2070" s="214"/>
      <c r="M2070" s="190"/>
      <c r="N2070" s="190"/>
      <c r="O2070" s="190"/>
      <c r="P2070" s="190"/>
    </row>
    <row r="2071" spans="1:16" ht="15" customHeight="1" x14ac:dyDescent="0.25">
      <c r="A2071" s="72" t="s">
        <v>1726</v>
      </c>
      <c r="B2071" s="64" t="s">
        <v>55</v>
      </c>
      <c r="C2071" s="75">
        <v>206.44077999999999</v>
      </c>
      <c r="D2071" s="83"/>
      <c r="E2071" s="74">
        <v>455.64309000000003</v>
      </c>
      <c r="F2071" s="74">
        <v>421.47638000000001</v>
      </c>
      <c r="G2071" s="71"/>
      <c r="H2071" s="74">
        <v>241.69229000000001</v>
      </c>
      <c r="I2071" s="70"/>
      <c r="J2071" s="84">
        <v>0</v>
      </c>
      <c r="K2071" s="214"/>
      <c r="L2071" s="214"/>
      <c r="M2071" s="190"/>
      <c r="N2071" s="205"/>
      <c r="O2071" s="190"/>
      <c r="P2071" s="190"/>
    </row>
    <row r="2072" spans="1:16" ht="15" customHeight="1" x14ac:dyDescent="0.25">
      <c r="A2072" s="72" t="s">
        <v>3527</v>
      </c>
      <c r="B2072" s="64" t="s">
        <v>55</v>
      </c>
      <c r="C2072" s="75">
        <v>271.10500000000002</v>
      </c>
      <c r="D2072" s="83"/>
      <c r="E2072" s="74">
        <v>414.55520000000001</v>
      </c>
      <c r="F2072" s="74">
        <v>348.39100999999999</v>
      </c>
      <c r="G2072" s="71"/>
      <c r="H2072" s="74">
        <v>334.19259000000005</v>
      </c>
      <c r="I2072" s="70"/>
      <c r="J2072" s="84">
        <v>0</v>
      </c>
      <c r="K2072" s="214"/>
      <c r="L2072" s="214"/>
      <c r="M2072" s="190"/>
      <c r="N2072" s="205"/>
      <c r="O2072" s="190"/>
      <c r="P2072" s="190"/>
    </row>
    <row r="2073" spans="1:16" ht="15" customHeight="1" x14ac:dyDescent="0.25">
      <c r="A2073" s="72" t="s">
        <v>3528</v>
      </c>
      <c r="B2073" s="64" t="s">
        <v>55</v>
      </c>
      <c r="C2073" s="75">
        <v>239.57170000000002</v>
      </c>
      <c r="D2073" s="83"/>
      <c r="E2073" s="74">
        <v>215.6892</v>
      </c>
      <c r="F2073" s="74">
        <v>205.37100000000001</v>
      </c>
      <c r="G2073" s="71"/>
      <c r="H2073" s="74">
        <v>246.78914</v>
      </c>
      <c r="I2073" s="70"/>
      <c r="J2073" s="84">
        <v>0</v>
      </c>
      <c r="K2073" s="214"/>
      <c r="L2073" s="214"/>
      <c r="M2073" s="190"/>
      <c r="N2073" s="190"/>
      <c r="O2073" s="190"/>
      <c r="P2073" s="190"/>
    </row>
    <row r="2074" spans="1:16" ht="15" customHeight="1" x14ac:dyDescent="0.25">
      <c r="A2074" s="72" t="s">
        <v>3529</v>
      </c>
      <c r="B2074" s="64" t="s">
        <v>55</v>
      </c>
      <c r="C2074" s="75">
        <v>139.78967</v>
      </c>
      <c r="D2074" s="83"/>
      <c r="E2074" s="74">
        <v>305.08454999999998</v>
      </c>
      <c r="F2074" s="74">
        <v>292.30459000000002</v>
      </c>
      <c r="G2074" s="71"/>
      <c r="H2074" s="74">
        <v>154.53997000000001</v>
      </c>
      <c r="I2074" s="70"/>
      <c r="J2074" s="84">
        <v>0</v>
      </c>
      <c r="K2074" s="214"/>
      <c r="L2074" s="214"/>
      <c r="M2074" s="190"/>
      <c r="N2074" s="190"/>
      <c r="O2074" s="190"/>
      <c r="P2074" s="190"/>
    </row>
    <row r="2075" spans="1:16" ht="15" customHeight="1" x14ac:dyDescent="0.25">
      <c r="A2075" s="72" t="s">
        <v>1727</v>
      </c>
      <c r="B2075" s="64" t="s">
        <v>55</v>
      </c>
      <c r="C2075" s="75">
        <v>163.12489000000002</v>
      </c>
      <c r="D2075" s="83"/>
      <c r="E2075" s="74">
        <v>182.46865</v>
      </c>
      <c r="F2075" s="74">
        <v>205.55401000000001</v>
      </c>
      <c r="G2075" s="71"/>
      <c r="H2075" s="74">
        <v>140.00417000000002</v>
      </c>
      <c r="I2075" s="70"/>
      <c r="J2075" s="84">
        <v>0</v>
      </c>
      <c r="K2075" s="214"/>
      <c r="L2075" s="214"/>
      <c r="M2075" s="190"/>
      <c r="N2075" s="190"/>
      <c r="O2075" s="190"/>
      <c r="P2075" s="190"/>
    </row>
    <row r="2076" spans="1:16" ht="15" customHeight="1" x14ac:dyDescent="0.25">
      <c r="A2076" s="72" t="s">
        <v>1512</v>
      </c>
      <c r="B2076" s="64" t="s">
        <v>55</v>
      </c>
      <c r="C2076" s="75">
        <v>76.680360000000007</v>
      </c>
      <c r="D2076" s="83"/>
      <c r="E2076" s="74">
        <v>154.58247</v>
      </c>
      <c r="F2076" s="74">
        <v>159.42983999999998</v>
      </c>
      <c r="G2076" s="71"/>
      <c r="H2076" s="74">
        <v>108.49299000000001</v>
      </c>
      <c r="I2076" s="70"/>
      <c r="J2076" s="84">
        <v>0</v>
      </c>
      <c r="K2076" s="214"/>
      <c r="L2076" s="214"/>
      <c r="M2076" s="190"/>
      <c r="N2076" s="190"/>
      <c r="O2076" s="190"/>
      <c r="P2076" s="190"/>
    </row>
    <row r="2077" spans="1:16" ht="15" customHeight="1" x14ac:dyDescent="0.25">
      <c r="A2077" s="72" t="s">
        <v>1728</v>
      </c>
      <c r="B2077" s="64" t="s">
        <v>55</v>
      </c>
      <c r="C2077" s="75">
        <v>250.45382000000001</v>
      </c>
      <c r="D2077" s="83"/>
      <c r="E2077" s="74">
        <v>617.43072999999993</v>
      </c>
      <c r="F2077" s="74">
        <v>633.32960000000003</v>
      </c>
      <c r="G2077" s="71"/>
      <c r="H2077" s="74">
        <v>234.55454999999998</v>
      </c>
      <c r="I2077" s="70"/>
      <c r="J2077" s="84">
        <v>0</v>
      </c>
      <c r="K2077" s="214"/>
      <c r="L2077" s="214"/>
      <c r="M2077" s="190"/>
      <c r="N2077" s="190"/>
      <c r="O2077" s="190"/>
      <c r="P2077" s="190"/>
    </row>
    <row r="2078" spans="1:16" ht="15" customHeight="1" x14ac:dyDescent="0.25">
      <c r="A2078" s="72" t="s">
        <v>1729</v>
      </c>
      <c r="B2078" s="64" t="s">
        <v>55</v>
      </c>
      <c r="C2078" s="75">
        <v>240.12825000000001</v>
      </c>
      <c r="D2078" s="83"/>
      <c r="E2078" s="74">
        <v>319.98811000000001</v>
      </c>
      <c r="F2078" s="74">
        <v>237.21006</v>
      </c>
      <c r="G2078" s="71"/>
      <c r="H2078" s="74">
        <v>359.55324999999999</v>
      </c>
      <c r="I2078" s="70"/>
      <c r="J2078" s="84">
        <v>0</v>
      </c>
      <c r="K2078" s="214"/>
      <c r="L2078" s="214"/>
      <c r="M2078" s="190"/>
      <c r="N2078" s="190"/>
      <c r="O2078" s="190"/>
      <c r="P2078" s="190"/>
    </row>
    <row r="2079" spans="1:16" ht="15" customHeight="1" x14ac:dyDescent="0.25">
      <c r="A2079" s="72" t="s">
        <v>3530</v>
      </c>
      <c r="B2079" s="64" t="s">
        <v>55</v>
      </c>
      <c r="C2079" s="75">
        <v>230.84309999999999</v>
      </c>
      <c r="D2079" s="83"/>
      <c r="E2079" s="74">
        <v>354.55965000000003</v>
      </c>
      <c r="F2079" s="74">
        <v>376.98980999999998</v>
      </c>
      <c r="G2079" s="71"/>
      <c r="H2079" s="74">
        <v>207.99849</v>
      </c>
      <c r="I2079" s="70"/>
      <c r="J2079" s="84">
        <v>0</v>
      </c>
      <c r="K2079" s="214"/>
      <c r="L2079" s="214"/>
      <c r="M2079" s="190"/>
      <c r="N2079" s="190"/>
      <c r="O2079" s="190"/>
      <c r="P2079" s="190"/>
    </row>
    <row r="2080" spans="1:16" ht="15" customHeight="1" x14ac:dyDescent="0.25">
      <c r="A2080" s="72" t="s">
        <v>1730</v>
      </c>
      <c r="B2080" s="64" t="s">
        <v>55</v>
      </c>
      <c r="C2080" s="75">
        <v>252.834</v>
      </c>
      <c r="D2080" s="83"/>
      <c r="E2080" s="74">
        <v>343.87648999999999</v>
      </c>
      <c r="F2080" s="74">
        <v>286.82342</v>
      </c>
      <c r="G2080" s="71"/>
      <c r="H2080" s="74">
        <v>309.88706999999999</v>
      </c>
      <c r="I2080" s="70"/>
      <c r="J2080" s="84">
        <v>0</v>
      </c>
      <c r="K2080" s="214"/>
      <c r="L2080" s="214"/>
      <c r="M2080" s="190"/>
      <c r="N2080" s="190"/>
      <c r="O2080" s="190"/>
      <c r="P2080" s="190"/>
    </row>
    <row r="2081" spans="1:16" ht="15" customHeight="1" x14ac:dyDescent="0.25">
      <c r="A2081" s="72" t="s">
        <v>1731</v>
      </c>
      <c r="B2081" s="64" t="s">
        <v>55</v>
      </c>
      <c r="C2081" s="75">
        <v>242.21365</v>
      </c>
      <c r="D2081" s="83"/>
      <c r="E2081" s="74">
        <v>281.64830999999998</v>
      </c>
      <c r="F2081" s="74">
        <v>306.46222999999998</v>
      </c>
      <c r="G2081" s="71"/>
      <c r="H2081" s="74">
        <v>217.09237999999999</v>
      </c>
      <c r="I2081" s="70"/>
      <c r="J2081" s="84">
        <v>0</v>
      </c>
      <c r="K2081" s="214"/>
      <c r="L2081" s="214"/>
      <c r="M2081" s="190"/>
      <c r="N2081" s="190"/>
      <c r="O2081" s="190"/>
      <c r="P2081" s="190"/>
    </row>
    <row r="2082" spans="1:16" ht="15" customHeight="1" x14ac:dyDescent="0.25">
      <c r="A2082" s="72" t="s">
        <v>1732</v>
      </c>
      <c r="B2082" s="64" t="s">
        <v>55</v>
      </c>
      <c r="C2082" s="75">
        <v>212.44531000000001</v>
      </c>
      <c r="D2082" s="83"/>
      <c r="E2082" s="74">
        <v>352.89391999999998</v>
      </c>
      <c r="F2082" s="74">
        <v>281.12646999999998</v>
      </c>
      <c r="G2082" s="71"/>
      <c r="H2082" s="74">
        <v>284.93776000000003</v>
      </c>
      <c r="I2082" s="70"/>
      <c r="J2082" s="84">
        <v>0</v>
      </c>
      <c r="K2082" s="214"/>
      <c r="L2082" s="214"/>
      <c r="M2082" s="190"/>
      <c r="N2082" s="190"/>
      <c r="O2082" s="190"/>
      <c r="P2082" s="190"/>
    </row>
    <row r="2083" spans="1:16" ht="15" customHeight="1" x14ac:dyDescent="0.25">
      <c r="A2083" s="72" t="s">
        <v>1733</v>
      </c>
      <c r="B2083" s="64" t="s">
        <v>55</v>
      </c>
      <c r="C2083" s="75">
        <v>233.77879999999999</v>
      </c>
      <c r="D2083" s="83"/>
      <c r="E2083" s="74">
        <v>340.77359000000001</v>
      </c>
      <c r="F2083" s="74">
        <v>278.73634999999996</v>
      </c>
      <c r="G2083" s="71"/>
      <c r="H2083" s="74">
        <v>296.45974000000001</v>
      </c>
      <c r="I2083" s="70"/>
      <c r="J2083" s="84">
        <v>0</v>
      </c>
      <c r="K2083" s="214"/>
      <c r="L2083" s="214"/>
      <c r="M2083" s="190"/>
      <c r="N2083" s="190"/>
      <c r="O2083" s="190"/>
      <c r="P2083" s="190"/>
    </row>
    <row r="2084" spans="1:16" ht="15" customHeight="1" x14ac:dyDescent="0.25">
      <c r="A2084" s="72" t="s">
        <v>1734</v>
      </c>
      <c r="B2084" s="64" t="s">
        <v>55</v>
      </c>
      <c r="C2084" s="75">
        <v>313.55091999999996</v>
      </c>
      <c r="D2084" s="83"/>
      <c r="E2084" s="74">
        <v>350.57396999999997</v>
      </c>
      <c r="F2084" s="74">
        <v>320.30360999999999</v>
      </c>
      <c r="G2084" s="71"/>
      <c r="H2084" s="74">
        <v>337.23642999999998</v>
      </c>
      <c r="I2084" s="70"/>
      <c r="J2084" s="84">
        <v>0</v>
      </c>
      <c r="K2084" s="214"/>
      <c r="L2084" s="214"/>
      <c r="M2084" s="190"/>
      <c r="N2084" s="190"/>
      <c r="O2084" s="190"/>
      <c r="P2084" s="190"/>
    </row>
    <row r="2085" spans="1:16" ht="15" customHeight="1" x14ac:dyDescent="0.25">
      <c r="A2085" s="72" t="s">
        <v>1735</v>
      </c>
      <c r="B2085" s="64" t="s">
        <v>55</v>
      </c>
      <c r="C2085" s="75">
        <v>299.67991999999998</v>
      </c>
      <c r="D2085" s="83"/>
      <c r="E2085" s="74">
        <v>463.47616999999997</v>
      </c>
      <c r="F2085" s="74">
        <v>394.10076000000004</v>
      </c>
      <c r="G2085" s="71"/>
      <c r="H2085" s="74">
        <v>363.16535999999996</v>
      </c>
      <c r="I2085" s="70"/>
      <c r="J2085" s="84">
        <v>0</v>
      </c>
      <c r="K2085" s="214"/>
      <c r="L2085" s="214"/>
      <c r="M2085" s="190"/>
      <c r="N2085" s="190"/>
      <c r="O2085" s="190"/>
      <c r="P2085" s="190"/>
    </row>
    <row r="2086" spans="1:16" ht="15" customHeight="1" x14ac:dyDescent="0.25">
      <c r="A2086" s="72" t="s">
        <v>3531</v>
      </c>
      <c r="B2086" s="64" t="s">
        <v>55</v>
      </c>
      <c r="C2086" s="75">
        <v>109.20583999999999</v>
      </c>
      <c r="D2086" s="83"/>
      <c r="E2086" s="74">
        <v>286.56645000000003</v>
      </c>
      <c r="F2086" s="74">
        <v>290.36921000000001</v>
      </c>
      <c r="G2086" s="71"/>
      <c r="H2086" s="74">
        <v>111.00003</v>
      </c>
      <c r="I2086" s="70"/>
      <c r="J2086" s="84">
        <v>0</v>
      </c>
      <c r="K2086" s="214"/>
      <c r="L2086" s="214"/>
      <c r="M2086" s="190"/>
      <c r="N2086" s="190"/>
      <c r="O2086" s="190"/>
      <c r="P2086" s="190"/>
    </row>
    <row r="2087" spans="1:16" ht="15" customHeight="1" x14ac:dyDescent="0.25">
      <c r="A2087" s="72" t="s">
        <v>1736</v>
      </c>
      <c r="B2087" s="64" t="s">
        <v>55</v>
      </c>
      <c r="C2087" s="75">
        <v>406.27984999999995</v>
      </c>
      <c r="D2087" s="83"/>
      <c r="E2087" s="74">
        <v>469.11378999999999</v>
      </c>
      <c r="F2087" s="74">
        <v>412.75367999999997</v>
      </c>
      <c r="G2087" s="71"/>
      <c r="H2087" s="74">
        <v>463.04915999999997</v>
      </c>
      <c r="I2087" s="70"/>
      <c r="J2087" s="84">
        <v>0</v>
      </c>
      <c r="K2087" s="214"/>
      <c r="L2087" s="214"/>
      <c r="M2087" s="190"/>
      <c r="N2087" s="190"/>
      <c r="O2087" s="190"/>
      <c r="P2087" s="190"/>
    </row>
    <row r="2088" spans="1:16" ht="15" customHeight="1" x14ac:dyDescent="0.25">
      <c r="A2088" s="72" t="s">
        <v>1737</v>
      </c>
      <c r="B2088" s="64" t="s">
        <v>55</v>
      </c>
      <c r="C2088" s="75">
        <v>195.52770000000001</v>
      </c>
      <c r="D2088" s="83"/>
      <c r="E2088" s="74">
        <v>272.67846000000003</v>
      </c>
      <c r="F2088" s="74">
        <v>210.98662999999999</v>
      </c>
      <c r="G2088" s="71"/>
      <c r="H2088" s="74">
        <v>257.78733</v>
      </c>
      <c r="I2088" s="70"/>
      <c r="J2088" s="84">
        <v>0</v>
      </c>
      <c r="K2088" s="214"/>
      <c r="L2088" s="214"/>
      <c r="M2088" s="190"/>
      <c r="N2088" s="190"/>
      <c r="O2088" s="190"/>
      <c r="P2088" s="190"/>
    </row>
    <row r="2089" spans="1:16" ht="15" customHeight="1" x14ac:dyDescent="0.25">
      <c r="A2089" s="72" t="s">
        <v>1738</v>
      </c>
      <c r="B2089" s="64" t="s">
        <v>55</v>
      </c>
      <c r="C2089" s="75">
        <v>75.929649999999995</v>
      </c>
      <c r="D2089" s="83"/>
      <c r="E2089" s="74">
        <v>54.903080000000003</v>
      </c>
      <c r="F2089" s="74">
        <v>37.02713</v>
      </c>
      <c r="G2089" s="71"/>
      <c r="H2089" s="74">
        <v>93.654699999999991</v>
      </c>
      <c r="I2089" s="70"/>
      <c r="J2089" s="84">
        <v>0</v>
      </c>
      <c r="K2089" s="214"/>
      <c r="L2089" s="214"/>
      <c r="M2089" s="190"/>
      <c r="N2089" s="190"/>
      <c r="O2089" s="190"/>
      <c r="P2089" s="190"/>
    </row>
    <row r="2090" spans="1:16" ht="15" customHeight="1" x14ac:dyDescent="0.25">
      <c r="A2090" s="72" t="s">
        <v>1739</v>
      </c>
      <c r="B2090" s="64" t="s">
        <v>55</v>
      </c>
      <c r="C2090" s="75">
        <v>48.762599999999999</v>
      </c>
      <c r="D2090" s="83"/>
      <c r="E2090" s="74">
        <v>45.789259999999999</v>
      </c>
      <c r="F2090" s="74">
        <v>31.955349999999999</v>
      </c>
      <c r="G2090" s="71"/>
      <c r="H2090" s="74">
        <v>62.596510000000002</v>
      </c>
      <c r="I2090" s="70"/>
      <c r="J2090" s="84">
        <v>0</v>
      </c>
      <c r="K2090" s="214"/>
      <c r="L2090" s="214"/>
      <c r="M2090" s="190"/>
      <c r="N2090" s="190"/>
      <c r="O2090" s="190"/>
      <c r="P2090" s="190"/>
    </row>
    <row r="2091" spans="1:16" ht="15" customHeight="1" x14ac:dyDescent="0.25">
      <c r="A2091" s="72" t="s">
        <v>1740</v>
      </c>
      <c r="B2091" s="64" t="s">
        <v>55</v>
      </c>
      <c r="C2091" s="75">
        <v>65.030599999999993</v>
      </c>
      <c r="D2091" s="83"/>
      <c r="E2091" s="74">
        <v>46.956480000000006</v>
      </c>
      <c r="F2091" s="74">
        <v>23.9557</v>
      </c>
      <c r="G2091" s="71"/>
      <c r="H2091" s="74">
        <v>88.031379999999999</v>
      </c>
      <c r="I2091" s="70"/>
      <c r="J2091" s="84">
        <v>0</v>
      </c>
      <c r="K2091" s="214"/>
      <c r="L2091" s="214"/>
      <c r="M2091" s="190"/>
      <c r="N2091" s="190"/>
      <c r="O2091" s="190"/>
      <c r="P2091" s="190"/>
    </row>
    <row r="2092" spans="1:16" ht="15" customHeight="1" x14ac:dyDescent="0.25">
      <c r="A2092" s="72" t="s">
        <v>1741</v>
      </c>
      <c r="B2092" s="64" t="s">
        <v>55</v>
      </c>
      <c r="C2092" s="75">
        <v>104.4311</v>
      </c>
      <c r="D2092" s="83"/>
      <c r="E2092" s="74">
        <v>50.301790000000004</v>
      </c>
      <c r="F2092" s="74">
        <v>2.1006</v>
      </c>
      <c r="G2092" s="71"/>
      <c r="H2092" s="74">
        <v>152.63229000000001</v>
      </c>
      <c r="I2092" s="70"/>
      <c r="J2092" s="84">
        <v>0</v>
      </c>
      <c r="K2092" s="214"/>
      <c r="L2092" s="214"/>
      <c r="M2092" s="190"/>
      <c r="N2092" s="190"/>
      <c r="O2092" s="190"/>
      <c r="P2092" s="190"/>
    </row>
    <row r="2093" spans="1:16" ht="15" customHeight="1" x14ac:dyDescent="0.25">
      <c r="A2093" s="72" t="s">
        <v>1742</v>
      </c>
      <c r="B2093" s="64" t="s">
        <v>55</v>
      </c>
      <c r="C2093" s="75">
        <v>49.276300000000006</v>
      </c>
      <c r="D2093" s="83"/>
      <c r="E2093" s="74">
        <v>31.658439999999999</v>
      </c>
      <c r="F2093" s="74">
        <v>15.771000000000001</v>
      </c>
      <c r="G2093" s="71"/>
      <c r="H2093" s="74">
        <v>65.163740000000004</v>
      </c>
      <c r="I2093" s="70"/>
      <c r="J2093" s="84">
        <v>0</v>
      </c>
      <c r="K2093" s="214"/>
      <c r="L2093" s="214"/>
      <c r="M2093" s="190"/>
      <c r="N2093" s="190"/>
      <c r="O2093" s="190"/>
      <c r="P2093" s="190"/>
    </row>
    <row r="2094" spans="1:16" ht="15" customHeight="1" x14ac:dyDescent="0.25">
      <c r="A2094" s="72" t="s">
        <v>1743</v>
      </c>
      <c r="B2094" s="64" t="s">
        <v>55</v>
      </c>
      <c r="C2094" s="75">
        <v>36.069650000000003</v>
      </c>
      <c r="D2094" s="83"/>
      <c r="E2094" s="74">
        <v>44.43582</v>
      </c>
      <c r="F2094" s="74">
        <v>24.144279999999998</v>
      </c>
      <c r="G2094" s="71"/>
      <c r="H2094" s="74">
        <v>56.361190000000001</v>
      </c>
      <c r="I2094" s="70"/>
      <c r="J2094" s="84">
        <v>0</v>
      </c>
      <c r="K2094" s="214"/>
      <c r="L2094" s="214"/>
      <c r="M2094" s="190"/>
      <c r="N2094" s="205"/>
      <c r="O2094" s="190"/>
      <c r="P2094" s="190"/>
    </row>
    <row r="2095" spans="1:16" ht="15" customHeight="1" x14ac:dyDescent="0.25">
      <c r="A2095" s="72" t="s">
        <v>1744</v>
      </c>
      <c r="B2095" s="64" t="s">
        <v>55</v>
      </c>
      <c r="C2095" s="75">
        <v>113.12365</v>
      </c>
      <c r="D2095" s="83"/>
      <c r="E2095" s="74">
        <v>7.5667</v>
      </c>
      <c r="F2095" s="74">
        <v>4.4036499999999998</v>
      </c>
      <c r="G2095" s="71"/>
      <c r="H2095" s="74">
        <v>116.2867</v>
      </c>
      <c r="I2095" s="70"/>
      <c r="J2095" s="84">
        <v>0</v>
      </c>
      <c r="K2095" s="214"/>
      <c r="L2095" s="214"/>
      <c r="M2095" s="190"/>
      <c r="N2095" s="190"/>
      <c r="O2095" s="190"/>
      <c r="P2095" s="190"/>
    </row>
    <row r="2096" spans="1:16" ht="15" customHeight="1" x14ac:dyDescent="0.25">
      <c r="A2096" s="72" t="s">
        <v>1745</v>
      </c>
      <c r="B2096" s="64" t="s">
        <v>55</v>
      </c>
      <c r="C2096" s="75">
        <v>113.21463</v>
      </c>
      <c r="D2096" s="83"/>
      <c r="E2096" s="74">
        <v>54.10913</v>
      </c>
      <c r="F2096" s="74">
        <v>14.01699</v>
      </c>
      <c r="G2096" s="71"/>
      <c r="H2096" s="74">
        <v>153.30677</v>
      </c>
      <c r="I2096" s="70"/>
      <c r="J2096" s="84">
        <v>0</v>
      </c>
      <c r="K2096" s="214"/>
      <c r="L2096" s="214"/>
      <c r="M2096" s="190"/>
      <c r="N2096" s="190"/>
      <c r="O2096" s="190"/>
      <c r="P2096" s="190"/>
    </row>
    <row r="2097" spans="1:16" ht="15" customHeight="1" x14ac:dyDescent="0.25">
      <c r="A2097" s="72" t="s">
        <v>1746</v>
      </c>
      <c r="B2097" s="64" t="s">
        <v>55</v>
      </c>
      <c r="C2097" s="75">
        <v>87.474550000000008</v>
      </c>
      <c r="D2097" s="83"/>
      <c r="E2097" s="74">
        <v>50.070569999999996</v>
      </c>
      <c r="F2097" s="74">
        <v>19.043419999999998</v>
      </c>
      <c r="G2097" s="71"/>
      <c r="H2097" s="74">
        <v>118.5017</v>
      </c>
      <c r="I2097" s="70"/>
      <c r="J2097" s="84">
        <v>0</v>
      </c>
      <c r="K2097" s="214"/>
      <c r="L2097" s="214"/>
      <c r="M2097" s="190"/>
      <c r="N2097" s="190"/>
      <c r="O2097" s="190"/>
      <c r="P2097" s="190"/>
    </row>
    <row r="2098" spans="1:16" ht="15" customHeight="1" x14ac:dyDescent="0.25">
      <c r="A2098" s="72" t="s">
        <v>1747</v>
      </c>
      <c r="B2098" s="64" t="s">
        <v>55</v>
      </c>
      <c r="C2098" s="75">
        <v>18.383650000000003</v>
      </c>
      <c r="D2098" s="83"/>
      <c r="E2098" s="74">
        <v>29.532490000000003</v>
      </c>
      <c r="F2098" s="74">
        <v>20.9968</v>
      </c>
      <c r="G2098" s="71"/>
      <c r="H2098" s="74">
        <v>26.919340000000002</v>
      </c>
      <c r="I2098" s="70"/>
      <c r="J2098" s="84">
        <v>0</v>
      </c>
      <c r="K2098" s="214"/>
      <c r="L2098" s="214"/>
      <c r="M2098" s="190"/>
      <c r="N2098" s="190"/>
      <c r="O2098" s="190"/>
      <c r="P2098" s="190"/>
    </row>
    <row r="2099" spans="1:16" ht="15" customHeight="1" x14ac:dyDescent="0.25">
      <c r="A2099" s="72" t="s">
        <v>1748</v>
      </c>
      <c r="B2099" s="64" t="s">
        <v>55</v>
      </c>
      <c r="C2099" s="75">
        <v>100.09610000000001</v>
      </c>
      <c r="D2099" s="83"/>
      <c r="E2099" s="74">
        <v>45.982419999999998</v>
      </c>
      <c r="F2099" s="74">
        <v>10.24751</v>
      </c>
      <c r="G2099" s="71"/>
      <c r="H2099" s="74">
        <v>135.83101000000002</v>
      </c>
      <c r="I2099" s="70"/>
      <c r="J2099" s="84">
        <v>0</v>
      </c>
      <c r="K2099" s="214"/>
      <c r="L2099" s="214"/>
      <c r="M2099" s="190"/>
      <c r="N2099" s="190"/>
      <c r="O2099" s="190"/>
      <c r="P2099" s="190"/>
    </row>
    <row r="2100" spans="1:16" ht="15" customHeight="1" x14ac:dyDescent="0.25">
      <c r="A2100" s="72" t="s">
        <v>1749</v>
      </c>
      <c r="B2100" s="64" t="s">
        <v>55</v>
      </c>
      <c r="C2100" s="75">
        <v>28.459049999999998</v>
      </c>
      <c r="D2100" s="83"/>
      <c r="E2100" s="74">
        <v>41.91818</v>
      </c>
      <c r="F2100" s="74">
        <v>29.769950000000001</v>
      </c>
      <c r="G2100" s="71"/>
      <c r="H2100" s="74">
        <v>40.607279999999996</v>
      </c>
      <c r="I2100" s="70"/>
      <c r="J2100" s="84">
        <v>0</v>
      </c>
      <c r="K2100" s="214"/>
      <c r="L2100" s="214"/>
      <c r="M2100" s="190"/>
      <c r="N2100" s="190"/>
      <c r="O2100" s="190"/>
      <c r="P2100" s="190"/>
    </row>
    <row r="2101" spans="1:16" ht="15" customHeight="1" x14ac:dyDescent="0.25">
      <c r="A2101" s="72" t="s">
        <v>1750</v>
      </c>
      <c r="B2101" s="64" t="s">
        <v>55</v>
      </c>
      <c r="C2101" s="75">
        <v>218.79425000000001</v>
      </c>
      <c r="D2101" s="83"/>
      <c r="E2101" s="74">
        <v>345.99567999999999</v>
      </c>
      <c r="F2101" s="74">
        <v>297.61842999999999</v>
      </c>
      <c r="G2101" s="71"/>
      <c r="H2101" s="74">
        <v>267.17149999999998</v>
      </c>
      <c r="I2101" s="70"/>
      <c r="J2101" s="84">
        <v>0</v>
      </c>
      <c r="K2101" s="214"/>
      <c r="L2101" s="214"/>
      <c r="M2101" s="190"/>
      <c r="N2101" s="190"/>
      <c r="O2101" s="190"/>
      <c r="P2101" s="190"/>
    </row>
    <row r="2102" spans="1:16" ht="15" customHeight="1" x14ac:dyDescent="0.25">
      <c r="A2102" s="72" t="s">
        <v>1751</v>
      </c>
      <c r="B2102" s="64" t="s">
        <v>55</v>
      </c>
      <c r="C2102" s="75">
        <v>82.088850000000008</v>
      </c>
      <c r="D2102" s="83"/>
      <c r="E2102" s="74">
        <v>56.037339999999993</v>
      </c>
      <c r="F2102" s="74">
        <v>37.459809999999997</v>
      </c>
      <c r="G2102" s="71"/>
      <c r="H2102" s="74">
        <v>100.66638</v>
      </c>
      <c r="I2102" s="70"/>
      <c r="J2102" s="84">
        <v>0</v>
      </c>
      <c r="K2102" s="214"/>
      <c r="L2102" s="214"/>
      <c r="M2102" s="190"/>
      <c r="N2102" s="190"/>
      <c r="O2102" s="190"/>
      <c r="P2102" s="190"/>
    </row>
    <row r="2103" spans="1:16" ht="15" customHeight="1" x14ac:dyDescent="0.25">
      <c r="A2103" s="72" t="s">
        <v>1752</v>
      </c>
      <c r="B2103" s="64" t="s">
        <v>55</v>
      </c>
      <c r="C2103" s="75">
        <v>247.36286999999999</v>
      </c>
      <c r="D2103" s="83"/>
      <c r="E2103" s="74">
        <v>381.55031000000002</v>
      </c>
      <c r="F2103" s="74">
        <v>302.67434000000003</v>
      </c>
      <c r="G2103" s="71"/>
      <c r="H2103" s="74">
        <v>327.58714000000003</v>
      </c>
      <c r="I2103" s="70"/>
      <c r="J2103" s="84">
        <v>0</v>
      </c>
      <c r="K2103" s="214"/>
      <c r="L2103" s="214"/>
      <c r="M2103" s="190"/>
      <c r="N2103" s="190"/>
      <c r="O2103" s="190"/>
      <c r="P2103" s="190"/>
    </row>
    <row r="2104" spans="1:16" ht="15" customHeight="1" x14ac:dyDescent="0.25">
      <c r="A2104" s="72" t="s">
        <v>1753</v>
      </c>
      <c r="B2104" s="64" t="s">
        <v>55</v>
      </c>
      <c r="C2104" s="75">
        <v>404.10136999999997</v>
      </c>
      <c r="D2104" s="83"/>
      <c r="E2104" s="74">
        <v>468.03616999999997</v>
      </c>
      <c r="F2104" s="74">
        <v>342.87553000000003</v>
      </c>
      <c r="G2104" s="71"/>
      <c r="H2104" s="74">
        <v>528.79400999999996</v>
      </c>
      <c r="I2104" s="70"/>
      <c r="J2104" s="84">
        <v>0</v>
      </c>
      <c r="K2104" s="214"/>
      <c r="L2104" s="214"/>
      <c r="M2104" s="190"/>
      <c r="N2104" s="205"/>
      <c r="O2104" s="190"/>
      <c r="P2104" s="190"/>
    </row>
    <row r="2105" spans="1:16" ht="15" customHeight="1" x14ac:dyDescent="0.25">
      <c r="A2105" s="72" t="s">
        <v>1754</v>
      </c>
      <c r="B2105" s="64" t="s">
        <v>55</v>
      </c>
      <c r="C2105" s="75">
        <v>323.92874</v>
      </c>
      <c r="D2105" s="83"/>
      <c r="E2105" s="74">
        <v>420.59229999999997</v>
      </c>
      <c r="F2105" s="74">
        <v>333.49925999999999</v>
      </c>
      <c r="G2105" s="71"/>
      <c r="H2105" s="74">
        <v>411.27338000000003</v>
      </c>
      <c r="I2105" s="70"/>
      <c r="J2105" s="84">
        <v>0</v>
      </c>
      <c r="K2105" s="214"/>
      <c r="L2105" s="214"/>
      <c r="M2105" s="190"/>
      <c r="N2105" s="190"/>
      <c r="O2105" s="190"/>
      <c r="P2105" s="190"/>
    </row>
    <row r="2106" spans="1:16" ht="15" customHeight="1" x14ac:dyDescent="0.25">
      <c r="A2106" s="72" t="s">
        <v>1755</v>
      </c>
      <c r="B2106" s="64" t="s">
        <v>55</v>
      </c>
      <c r="C2106" s="75">
        <v>967.79724999999996</v>
      </c>
      <c r="D2106" s="83"/>
      <c r="E2106" s="74">
        <v>826.20726000000002</v>
      </c>
      <c r="F2106" s="74">
        <v>648.42992000000004</v>
      </c>
      <c r="G2106" s="71"/>
      <c r="H2106" s="74">
        <v>1145.7184099999999</v>
      </c>
      <c r="I2106" s="70"/>
      <c r="J2106" s="84">
        <v>0</v>
      </c>
      <c r="K2106" s="214"/>
      <c r="L2106" s="214"/>
      <c r="M2106" s="190"/>
      <c r="N2106" s="205"/>
      <c r="O2106" s="190"/>
      <c r="P2106" s="190"/>
    </row>
    <row r="2107" spans="1:16" ht="15" customHeight="1" x14ac:dyDescent="0.25">
      <c r="A2107" s="72" t="s">
        <v>3532</v>
      </c>
      <c r="B2107" s="64" t="s">
        <v>55</v>
      </c>
      <c r="C2107" s="75">
        <v>520.77596000000005</v>
      </c>
      <c r="D2107" s="83"/>
      <c r="E2107" s="74">
        <v>444.90530000000001</v>
      </c>
      <c r="F2107" s="74">
        <v>388.13142999999997</v>
      </c>
      <c r="G2107" s="71"/>
      <c r="H2107" s="74">
        <v>579.02012999999999</v>
      </c>
      <c r="I2107" s="70"/>
      <c r="J2107" s="84">
        <v>0</v>
      </c>
      <c r="K2107" s="214"/>
      <c r="L2107" s="214"/>
      <c r="M2107" s="190"/>
      <c r="N2107" s="190"/>
      <c r="O2107" s="190"/>
      <c r="P2107" s="190"/>
    </row>
    <row r="2108" spans="1:16" ht="15" customHeight="1" x14ac:dyDescent="0.25">
      <c r="A2108" s="72" t="s">
        <v>1756</v>
      </c>
      <c r="B2108" s="64" t="s">
        <v>55</v>
      </c>
      <c r="C2108" s="75">
        <v>296.45741999999996</v>
      </c>
      <c r="D2108" s="83"/>
      <c r="E2108" s="74">
        <v>710.53231000000005</v>
      </c>
      <c r="F2108" s="74">
        <v>622.28985999999998</v>
      </c>
      <c r="G2108" s="71"/>
      <c r="H2108" s="74">
        <v>384.69986999999998</v>
      </c>
      <c r="I2108" s="70"/>
      <c r="J2108" s="84">
        <v>0</v>
      </c>
      <c r="K2108" s="214"/>
      <c r="L2108" s="214"/>
      <c r="M2108" s="190"/>
      <c r="N2108" s="190"/>
      <c r="O2108" s="190"/>
      <c r="P2108" s="190"/>
    </row>
    <row r="2109" spans="1:16" ht="15" customHeight="1" x14ac:dyDescent="0.25">
      <c r="A2109" s="72" t="s">
        <v>3533</v>
      </c>
      <c r="B2109" s="64" t="s">
        <v>55</v>
      </c>
      <c r="C2109" s="75">
        <v>585.40094999999997</v>
      </c>
      <c r="D2109" s="83"/>
      <c r="E2109" s="74">
        <v>731.16915000000006</v>
      </c>
      <c r="F2109" s="74">
        <v>609.60906</v>
      </c>
      <c r="G2109" s="71"/>
      <c r="H2109" s="74">
        <v>660.93988999999999</v>
      </c>
      <c r="I2109" s="70"/>
      <c r="J2109" s="84">
        <v>0</v>
      </c>
      <c r="K2109" s="214"/>
      <c r="L2109" s="214"/>
      <c r="M2109" s="190"/>
      <c r="N2109" s="190"/>
      <c r="O2109" s="190"/>
      <c r="P2109" s="190"/>
    </row>
    <row r="2110" spans="1:16" ht="15" customHeight="1" x14ac:dyDescent="0.25">
      <c r="A2110" s="72" t="s">
        <v>1757</v>
      </c>
      <c r="B2110" s="64" t="s">
        <v>55</v>
      </c>
      <c r="C2110" s="75">
        <v>391.32390999999996</v>
      </c>
      <c r="D2110" s="83"/>
      <c r="E2110" s="74">
        <v>426.32047</v>
      </c>
      <c r="F2110" s="74">
        <v>366.44584000000003</v>
      </c>
      <c r="G2110" s="71"/>
      <c r="H2110" s="74">
        <v>449.67619000000002</v>
      </c>
      <c r="I2110" s="70"/>
      <c r="J2110" s="84">
        <v>0</v>
      </c>
      <c r="K2110" s="214"/>
      <c r="L2110" s="214"/>
      <c r="M2110" s="190"/>
      <c r="N2110" s="190"/>
      <c r="O2110" s="190"/>
      <c r="P2110" s="190"/>
    </row>
    <row r="2111" spans="1:16" ht="15" customHeight="1" x14ac:dyDescent="0.25">
      <c r="A2111" s="72" t="s">
        <v>1758</v>
      </c>
      <c r="B2111" s="64" t="s">
        <v>55</v>
      </c>
      <c r="C2111" s="75">
        <v>392.39557000000002</v>
      </c>
      <c r="D2111" s="83"/>
      <c r="E2111" s="74">
        <v>358.67709000000002</v>
      </c>
      <c r="F2111" s="74">
        <v>264.72174000000001</v>
      </c>
      <c r="G2111" s="71"/>
      <c r="H2111" s="74">
        <v>484.08732000000003</v>
      </c>
      <c r="I2111" s="70"/>
      <c r="J2111" s="84">
        <v>0</v>
      </c>
      <c r="K2111" s="214"/>
      <c r="L2111" s="214"/>
      <c r="M2111" s="190"/>
      <c r="N2111" s="190"/>
      <c r="O2111" s="190"/>
      <c r="P2111" s="190"/>
    </row>
    <row r="2112" spans="1:16" ht="15" customHeight="1" x14ac:dyDescent="0.25">
      <c r="A2112" s="72" t="s">
        <v>1759</v>
      </c>
      <c r="B2112" s="64" t="s">
        <v>55</v>
      </c>
      <c r="C2112" s="75">
        <v>193.61102</v>
      </c>
      <c r="D2112" s="83"/>
      <c r="E2112" s="74">
        <v>242.01104000000001</v>
      </c>
      <c r="F2112" s="74">
        <v>209.94001999999998</v>
      </c>
      <c r="G2112" s="71"/>
      <c r="H2112" s="74">
        <v>224.53623999999999</v>
      </c>
      <c r="I2112" s="70"/>
      <c r="J2112" s="84">
        <v>0</v>
      </c>
      <c r="K2112" s="214"/>
      <c r="L2112" s="214"/>
      <c r="M2112" s="190"/>
      <c r="N2112" s="190"/>
      <c r="O2112" s="190"/>
      <c r="P2112" s="190"/>
    </row>
    <row r="2113" spans="1:16" ht="15" customHeight="1" x14ac:dyDescent="0.25">
      <c r="A2113" s="72" t="s">
        <v>1760</v>
      </c>
      <c r="B2113" s="64" t="s">
        <v>55</v>
      </c>
      <c r="C2113" s="75">
        <v>71.721800000000002</v>
      </c>
      <c r="D2113" s="83"/>
      <c r="E2113" s="74">
        <v>401.99354999999997</v>
      </c>
      <c r="F2113" s="74">
        <v>145.51213000000001</v>
      </c>
      <c r="G2113" s="71"/>
      <c r="H2113" s="74">
        <v>338.68687</v>
      </c>
      <c r="I2113" s="70"/>
      <c r="J2113" s="84">
        <v>0</v>
      </c>
      <c r="K2113" s="214"/>
      <c r="L2113" s="214"/>
      <c r="M2113" s="190"/>
      <c r="N2113" s="190"/>
      <c r="O2113" s="190"/>
      <c r="P2113" s="190"/>
    </row>
    <row r="2114" spans="1:16" ht="15" customHeight="1" x14ac:dyDescent="0.25">
      <c r="A2114" s="72" t="s">
        <v>1761</v>
      </c>
      <c r="B2114" s="64" t="s">
        <v>55</v>
      </c>
      <c r="C2114" s="75">
        <v>243.5598</v>
      </c>
      <c r="D2114" s="83"/>
      <c r="E2114" s="74">
        <v>127.43267999999999</v>
      </c>
      <c r="F2114" s="74">
        <v>46.120800000000003</v>
      </c>
      <c r="G2114" s="71"/>
      <c r="H2114" s="74">
        <v>324.87167999999997</v>
      </c>
      <c r="I2114" s="70"/>
      <c r="J2114" s="84">
        <v>0</v>
      </c>
      <c r="K2114" s="214"/>
      <c r="L2114" s="214"/>
      <c r="M2114" s="190"/>
      <c r="N2114" s="190"/>
      <c r="O2114" s="190"/>
      <c r="P2114" s="190"/>
    </row>
    <row r="2115" spans="1:16" ht="15" customHeight="1" x14ac:dyDescent="0.25">
      <c r="A2115" s="72" t="s">
        <v>1762</v>
      </c>
      <c r="B2115" s="64" t="s">
        <v>55</v>
      </c>
      <c r="C2115" s="75">
        <v>79.532630000000012</v>
      </c>
      <c r="D2115" s="83"/>
      <c r="E2115" s="74">
        <v>99.566940000000002</v>
      </c>
      <c r="F2115" s="74">
        <v>73.895910000000001</v>
      </c>
      <c r="G2115" s="71"/>
      <c r="H2115" s="74">
        <v>105.20366</v>
      </c>
      <c r="I2115" s="70"/>
      <c r="J2115" s="84">
        <v>0</v>
      </c>
      <c r="K2115" s="214"/>
      <c r="L2115" s="214"/>
      <c r="M2115" s="190"/>
      <c r="N2115" s="190"/>
      <c r="O2115" s="190"/>
      <c r="P2115" s="190"/>
    </row>
    <row r="2116" spans="1:16" ht="15" customHeight="1" x14ac:dyDescent="0.25">
      <c r="A2116" s="72" t="s">
        <v>1763</v>
      </c>
      <c r="B2116" s="64" t="s">
        <v>55</v>
      </c>
      <c r="C2116" s="75">
        <v>31.4941</v>
      </c>
      <c r="D2116" s="83"/>
      <c r="E2116" s="74">
        <v>79.630610000000004</v>
      </c>
      <c r="F2116" s="74">
        <v>62.395849999999996</v>
      </c>
      <c r="G2116" s="71"/>
      <c r="H2116" s="74">
        <v>48.728859999999997</v>
      </c>
      <c r="I2116" s="70"/>
      <c r="J2116" s="84">
        <v>0</v>
      </c>
      <c r="K2116" s="214"/>
      <c r="L2116" s="214"/>
      <c r="M2116" s="190"/>
      <c r="N2116" s="190"/>
      <c r="O2116" s="190"/>
      <c r="P2116" s="190"/>
    </row>
    <row r="2117" spans="1:16" ht="15" customHeight="1" x14ac:dyDescent="0.25">
      <c r="A2117" s="72" t="s">
        <v>1764</v>
      </c>
      <c r="B2117" s="64" t="s">
        <v>55</v>
      </c>
      <c r="C2117" s="75">
        <v>66.826139999999995</v>
      </c>
      <c r="D2117" s="83"/>
      <c r="E2117" s="74">
        <v>70.518270000000001</v>
      </c>
      <c r="F2117" s="74">
        <v>46.027529999999999</v>
      </c>
      <c r="G2117" s="71"/>
      <c r="H2117" s="74">
        <v>91.316879999999998</v>
      </c>
      <c r="I2117" s="70"/>
      <c r="J2117" s="84">
        <v>0</v>
      </c>
      <c r="K2117" s="214"/>
      <c r="L2117" s="214"/>
      <c r="M2117" s="190"/>
      <c r="N2117" s="190"/>
      <c r="O2117" s="190"/>
      <c r="P2117" s="190"/>
    </row>
    <row r="2118" spans="1:16" ht="15" customHeight="1" x14ac:dyDescent="0.25">
      <c r="A2118" s="72" t="s">
        <v>1765</v>
      </c>
      <c r="B2118" s="64" t="s">
        <v>55</v>
      </c>
      <c r="C2118" s="75">
        <v>26.0852</v>
      </c>
      <c r="D2118" s="83"/>
      <c r="E2118" s="74">
        <v>79.138890000000004</v>
      </c>
      <c r="F2118" s="74">
        <v>73.426000000000002</v>
      </c>
      <c r="G2118" s="71"/>
      <c r="H2118" s="74">
        <v>31.798089999999998</v>
      </c>
      <c r="I2118" s="70"/>
      <c r="J2118" s="84">
        <v>0</v>
      </c>
      <c r="K2118" s="214"/>
      <c r="L2118" s="214"/>
      <c r="M2118" s="190"/>
      <c r="N2118" s="190"/>
      <c r="O2118" s="190"/>
      <c r="P2118" s="190"/>
    </row>
    <row r="2119" spans="1:16" ht="15" customHeight="1" x14ac:dyDescent="0.25">
      <c r="A2119" s="72" t="s">
        <v>1766</v>
      </c>
      <c r="B2119" s="64" t="s">
        <v>55</v>
      </c>
      <c r="C2119" s="75">
        <v>62.854849999999999</v>
      </c>
      <c r="D2119" s="83"/>
      <c r="E2119" s="74">
        <v>81.797789999999992</v>
      </c>
      <c r="F2119" s="74">
        <v>52.78349</v>
      </c>
      <c r="G2119" s="71"/>
      <c r="H2119" s="74">
        <v>91.869149999999991</v>
      </c>
      <c r="I2119" s="70"/>
      <c r="J2119" s="84">
        <v>0</v>
      </c>
      <c r="K2119" s="214"/>
      <c r="L2119" s="214"/>
      <c r="M2119" s="190"/>
      <c r="N2119" s="190"/>
      <c r="O2119" s="190"/>
      <c r="P2119" s="190"/>
    </row>
    <row r="2120" spans="1:16" ht="15" customHeight="1" x14ac:dyDescent="0.25">
      <c r="A2120" s="72" t="s">
        <v>1767</v>
      </c>
      <c r="B2120" s="64" t="s">
        <v>55</v>
      </c>
      <c r="C2120" s="75">
        <v>101.1152</v>
      </c>
      <c r="D2120" s="83"/>
      <c r="E2120" s="74">
        <v>75.918189999999996</v>
      </c>
      <c r="F2120" s="74">
        <v>65.795469999999995</v>
      </c>
      <c r="G2120" s="71"/>
      <c r="H2120" s="74">
        <v>109.84392</v>
      </c>
      <c r="I2120" s="70"/>
      <c r="J2120" s="84">
        <v>0</v>
      </c>
      <c r="K2120" s="214"/>
      <c r="L2120" s="214"/>
      <c r="M2120" s="190"/>
      <c r="N2120" s="190"/>
      <c r="O2120" s="190"/>
      <c r="P2120" s="190"/>
    </row>
    <row r="2121" spans="1:16" ht="15" customHeight="1" x14ac:dyDescent="0.25">
      <c r="A2121" s="72" t="s">
        <v>1513</v>
      </c>
      <c r="B2121" s="64" t="s">
        <v>55</v>
      </c>
      <c r="C2121" s="75">
        <v>389.47917000000001</v>
      </c>
      <c r="D2121" s="83"/>
      <c r="E2121" s="74">
        <v>498.06849</v>
      </c>
      <c r="F2121" s="74">
        <v>395.49038999999999</v>
      </c>
      <c r="G2121" s="71"/>
      <c r="H2121" s="74">
        <v>489.49977000000001</v>
      </c>
      <c r="I2121" s="70"/>
      <c r="J2121" s="84">
        <v>0</v>
      </c>
      <c r="K2121" s="214"/>
      <c r="L2121" s="214"/>
      <c r="M2121" s="190"/>
      <c r="N2121" s="190"/>
      <c r="O2121" s="190"/>
      <c r="P2121" s="190"/>
    </row>
    <row r="2122" spans="1:16" ht="15" customHeight="1" x14ac:dyDescent="0.25">
      <c r="A2122" s="72" t="s">
        <v>1768</v>
      </c>
      <c r="B2122" s="64" t="s">
        <v>55</v>
      </c>
      <c r="C2122" s="75">
        <v>42.539699999999996</v>
      </c>
      <c r="D2122" s="83"/>
      <c r="E2122" s="74">
        <v>73.626320000000007</v>
      </c>
      <c r="F2122" s="74">
        <v>66.71202000000001</v>
      </c>
      <c r="G2122" s="71"/>
      <c r="H2122" s="74">
        <v>49.454000000000001</v>
      </c>
      <c r="I2122" s="70"/>
      <c r="J2122" s="84">
        <v>0</v>
      </c>
      <c r="K2122" s="214"/>
      <c r="L2122" s="214"/>
      <c r="M2122" s="190"/>
      <c r="N2122" s="190"/>
      <c r="O2122" s="190"/>
      <c r="P2122" s="190"/>
    </row>
    <row r="2123" spans="1:16" ht="15" customHeight="1" x14ac:dyDescent="0.25">
      <c r="A2123" s="72" t="s">
        <v>1769</v>
      </c>
      <c r="B2123" s="64" t="s">
        <v>55</v>
      </c>
      <c r="C2123" s="75">
        <v>3.8269099999999998</v>
      </c>
      <c r="D2123" s="83"/>
      <c r="E2123" s="74">
        <v>70.264750000000006</v>
      </c>
      <c r="F2123" s="74">
        <v>66.327679999999987</v>
      </c>
      <c r="G2123" s="71"/>
      <c r="H2123" s="74">
        <v>7.7639799999999992</v>
      </c>
      <c r="I2123" s="70"/>
      <c r="J2123" s="84">
        <v>0</v>
      </c>
      <c r="K2123" s="214"/>
      <c r="L2123" s="214"/>
      <c r="M2123" s="190"/>
      <c r="N2123" s="190"/>
      <c r="O2123" s="190"/>
      <c r="P2123" s="190"/>
    </row>
    <row r="2124" spans="1:16" ht="15" customHeight="1" x14ac:dyDescent="0.25">
      <c r="A2124" s="72" t="s">
        <v>1770</v>
      </c>
      <c r="B2124" s="64" t="s">
        <v>55</v>
      </c>
      <c r="C2124" s="75">
        <v>73.598100000000002</v>
      </c>
      <c r="D2124" s="83"/>
      <c r="E2124" s="74">
        <v>83.364339999999999</v>
      </c>
      <c r="F2124" s="74">
        <v>59.443820000000002</v>
      </c>
      <c r="G2124" s="71"/>
      <c r="H2124" s="74">
        <v>97.518619999999999</v>
      </c>
      <c r="I2124" s="70"/>
      <c r="J2124" s="84">
        <v>0</v>
      </c>
      <c r="K2124" s="214"/>
      <c r="L2124" s="214"/>
      <c r="M2124" s="190"/>
      <c r="N2124" s="190"/>
      <c r="O2124" s="190"/>
      <c r="P2124" s="190"/>
    </row>
    <row r="2125" spans="1:16" ht="15" customHeight="1" x14ac:dyDescent="0.25">
      <c r="A2125" s="72" t="s">
        <v>1771</v>
      </c>
      <c r="B2125" s="64" t="s">
        <v>55</v>
      </c>
      <c r="C2125" s="75">
        <v>117.82505</v>
      </c>
      <c r="D2125" s="83"/>
      <c r="E2125" s="74">
        <v>85.97563000000001</v>
      </c>
      <c r="F2125" s="74">
        <v>71.551119999999997</v>
      </c>
      <c r="G2125" s="71"/>
      <c r="H2125" s="74">
        <v>132.24956</v>
      </c>
      <c r="I2125" s="70"/>
      <c r="J2125" s="84">
        <v>0</v>
      </c>
      <c r="K2125" s="214"/>
      <c r="L2125" s="214"/>
      <c r="M2125" s="190"/>
      <c r="N2125" s="205"/>
      <c r="O2125" s="190"/>
      <c r="P2125" s="190"/>
    </row>
    <row r="2126" spans="1:16" ht="15" customHeight="1" x14ac:dyDescent="0.25">
      <c r="A2126" s="72" t="s">
        <v>1772</v>
      </c>
      <c r="B2126" s="64" t="s">
        <v>55</v>
      </c>
      <c r="C2126" s="75">
        <v>556.85040000000004</v>
      </c>
      <c r="D2126" s="83"/>
      <c r="E2126" s="74">
        <v>532.92680000000007</v>
      </c>
      <c r="F2126" s="74">
        <v>472.47179</v>
      </c>
      <c r="G2126" s="71"/>
      <c r="H2126" s="74">
        <v>614.46676000000002</v>
      </c>
      <c r="I2126" s="70"/>
      <c r="J2126" s="84">
        <v>0</v>
      </c>
      <c r="K2126" s="214"/>
      <c r="L2126" s="214"/>
      <c r="M2126" s="190"/>
      <c r="N2126" s="190"/>
      <c r="O2126" s="190"/>
      <c r="P2126" s="190"/>
    </row>
    <row r="2127" spans="1:16" ht="15" customHeight="1" x14ac:dyDescent="0.25">
      <c r="A2127" s="72" t="s">
        <v>1773</v>
      </c>
      <c r="B2127" s="64" t="s">
        <v>55</v>
      </c>
      <c r="C2127" s="75">
        <v>61.182749999999999</v>
      </c>
      <c r="D2127" s="83"/>
      <c r="E2127" s="74">
        <v>81.831710000000001</v>
      </c>
      <c r="F2127" s="74">
        <v>59.466709999999999</v>
      </c>
      <c r="G2127" s="71"/>
      <c r="H2127" s="74">
        <v>83.547749999999994</v>
      </c>
      <c r="I2127" s="70"/>
      <c r="J2127" s="84">
        <v>0</v>
      </c>
      <c r="K2127" s="214"/>
      <c r="L2127" s="214"/>
      <c r="M2127" s="190"/>
      <c r="N2127" s="190"/>
      <c r="O2127" s="190"/>
      <c r="P2127" s="190"/>
    </row>
    <row r="2128" spans="1:16" ht="15" customHeight="1" x14ac:dyDescent="0.25">
      <c r="A2128" s="72" t="s">
        <v>1774</v>
      </c>
      <c r="B2128" s="64" t="s">
        <v>55</v>
      </c>
      <c r="C2128" s="75">
        <v>42.004649999999998</v>
      </c>
      <c r="D2128" s="83"/>
      <c r="E2128" s="74">
        <v>80.632379999999998</v>
      </c>
      <c r="F2128" s="74">
        <v>90.849689999999995</v>
      </c>
      <c r="G2128" s="71"/>
      <c r="H2128" s="74">
        <v>32.217089999999999</v>
      </c>
      <c r="I2128" s="70"/>
      <c r="J2128" s="84">
        <v>0</v>
      </c>
      <c r="K2128" s="214"/>
      <c r="L2128" s="214"/>
      <c r="M2128" s="190"/>
      <c r="N2128" s="190"/>
      <c r="O2128" s="190"/>
      <c r="P2128" s="190"/>
    </row>
    <row r="2129" spans="1:16" ht="15" customHeight="1" x14ac:dyDescent="0.25">
      <c r="A2129" s="72" t="s">
        <v>1775</v>
      </c>
      <c r="B2129" s="64" t="s">
        <v>55</v>
      </c>
      <c r="C2129" s="75">
        <v>465.86771999999996</v>
      </c>
      <c r="D2129" s="83"/>
      <c r="E2129" s="74">
        <v>443.70302000000004</v>
      </c>
      <c r="F2129" s="74">
        <v>387.08203000000003</v>
      </c>
      <c r="G2129" s="71"/>
      <c r="H2129" s="74">
        <v>522.58745999999996</v>
      </c>
      <c r="I2129" s="70"/>
      <c r="J2129" s="84">
        <v>0</v>
      </c>
      <c r="K2129" s="214"/>
      <c r="L2129" s="214"/>
      <c r="M2129" s="190"/>
      <c r="N2129" s="190"/>
      <c r="O2129" s="190"/>
      <c r="P2129" s="190"/>
    </row>
    <row r="2130" spans="1:16" ht="15" customHeight="1" x14ac:dyDescent="0.25">
      <c r="A2130" s="72" t="s">
        <v>1776</v>
      </c>
      <c r="B2130" s="64" t="s">
        <v>55</v>
      </c>
      <c r="C2130" s="75">
        <v>354.35908000000001</v>
      </c>
      <c r="D2130" s="83"/>
      <c r="E2130" s="74">
        <v>318.72255999999999</v>
      </c>
      <c r="F2130" s="74">
        <v>194.26113000000001</v>
      </c>
      <c r="G2130" s="71"/>
      <c r="H2130" s="74">
        <v>480.93106</v>
      </c>
      <c r="I2130" s="70"/>
      <c r="J2130" s="84">
        <v>0</v>
      </c>
      <c r="K2130" s="214"/>
      <c r="L2130" s="214"/>
      <c r="M2130" s="190"/>
      <c r="N2130" s="190"/>
      <c r="O2130" s="190"/>
      <c r="P2130" s="190"/>
    </row>
    <row r="2131" spans="1:16" ht="15" customHeight="1" x14ac:dyDescent="0.25">
      <c r="A2131" s="72" t="s">
        <v>1777</v>
      </c>
      <c r="B2131" s="64" t="s">
        <v>55</v>
      </c>
      <c r="C2131" s="75">
        <v>279.6454</v>
      </c>
      <c r="D2131" s="83"/>
      <c r="E2131" s="74">
        <v>434.55428000000001</v>
      </c>
      <c r="F2131" s="74">
        <v>320.13617999999997</v>
      </c>
      <c r="G2131" s="71"/>
      <c r="H2131" s="74">
        <v>394.06349999999998</v>
      </c>
      <c r="I2131" s="70"/>
      <c r="J2131" s="84">
        <v>0</v>
      </c>
      <c r="K2131" s="214"/>
      <c r="L2131" s="214"/>
      <c r="M2131" s="190"/>
      <c r="N2131" s="205"/>
      <c r="O2131" s="190"/>
      <c r="P2131" s="190"/>
    </row>
    <row r="2132" spans="1:16" ht="15" customHeight="1" x14ac:dyDescent="0.25">
      <c r="A2132" s="72" t="s">
        <v>3534</v>
      </c>
      <c r="B2132" s="64" t="s">
        <v>55</v>
      </c>
      <c r="C2132" s="75">
        <v>896.74949000000004</v>
      </c>
      <c r="D2132" s="83"/>
      <c r="E2132" s="74">
        <v>564.15180000000009</v>
      </c>
      <c r="F2132" s="74">
        <v>400.34505999999999</v>
      </c>
      <c r="G2132" s="71"/>
      <c r="H2132" s="74">
        <v>1061.8477600000001</v>
      </c>
      <c r="I2132" s="70"/>
      <c r="J2132" s="84">
        <v>0</v>
      </c>
      <c r="K2132" s="214"/>
      <c r="L2132" s="214"/>
      <c r="M2132" s="190"/>
      <c r="N2132" s="190"/>
      <c r="O2132" s="190"/>
      <c r="P2132" s="190"/>
    </row>
    <row r="2133" spans="1:16" ht="15" customHeight="1" x14ac:dyDescent="0.25">
      <c r="A2133" s="72" t="s">
        <v>1778</v>
      </c>
      <c r="B2133" s="64" t="s">
        <v>55</v>
      </c>
      <c r="C2133" s="75">
        <v>62.703180000000003</v>
      </c>
      <c r="D2133" s="83"/>
      <c r="E2133" s="74">
        <v>71.123109999999997</v>
      </c>
      <c r="F2133" s="74">
        <v>57.950960000000002</v>
      </c>
      <c r="G2133" s="71"/>
      <c r="H2133" s="74">
        <v>75.875330000000005</v>
      </c>
      <c r="I2133" s="70"/>
      <c r="J2133" s="84">
        <v>0</v>
      </c>
      <c r="K2133" s="214"/>
      <c r="L2133" s="214"/>
      <c r="M2133" s="190"/>
      <c r="N2133" s="205"/>
      <c r="O2133" s="190"/>
      <c r="P2133" s="190"/>
    </row>
    <row r="2134" spans="1:16" ht="15" customHeight="1" x14ac:dyDescent="0.25">
      <c r="A2134" s="72" t="s">
        <v>3535</v>
      </c>
      <c r="B2134" s="64" t="s">
        <v>55</v>
      </c>
      <c r="C2134" s="75">
        <v>260.58300000000003</v>
      </c>
      <c r="D2134" s="83"/>
      <c r="E2134" s="74">
        <v>383.73759999999999</v>
      </c>
      <c r="F2134" s="74">
        <v>397.74554000000001</v>
      </c>
      <c r="G2134" s="71"/>
      <c r="H2134" s="74">
        <v>242.22945999999999</v>
      </c>
      <c r="I2134" s="70"/>
      <c r="J2134" s="84">
        <v>0</v>
      </c>
      <c r="K2134" s="214"/>
      <c r="L2134" s="214"/>
      <c r="M2134" s="190"/>
      <c r="N2134" s="205"/>
      <c r="O2134" s="190"/>
      <c r="P2134" s="190"/>
    </row>
    <row r="2135" spans="1:16" ht="15" customHeight="1" x14ac:dyDescent="0.25">
      <c r="A2135" s="72" t="s">
        <v>3536</v>
      </c>
      <c r="B2135" s="64" t="s">
        <v>55</v>
      </c>
      <c r="C2135" s="75">
        <v>463.49979999999999</v>
      </c>
      <c r="D2135" s="83"/>
      <c r="E2135" s="74">
        <v>409.85470000000004</v>
      </c>
      <c r="F2135" s="74">
        <v>444.07337999999999</v>
      </c>
      <c r="G2135" s="71"/>
      <c r="H2135" s="74">
        <v>430.73502000000002</v>
      </c>
      <c r="I2135" s="70"/>
      <c r="J2135" s="84">
        <v>0</v>
      </c>
      <c r="K2135" s="214"/>
      <c r="L2135" s="214"/>
      <c r="M2135" s="190"/>
      <c r="N2135" s="190"/>
      <c r="O2135" s="190"/>
      <c r="P2135" s="190"/>
    </row>
    <row r="2136" spans="1:16" ht="15" customHeight="1" x14ac:dyDescent="0.25">
      <c r="A2136" s="72" t="s">
        <v>1779</v>
      </c>
      <c r="B2136" s="64" t="s">
        <v>55</v>
      </c>
      <c r="C2136" s="75">
        <v>197.55785999999998</v>
      </c>
      <c r="D2136" s="83"/>
      <c r="E2136" s="74">
        <v>260.38017000000002</v>
      </c>
      <c r="F2136" s="74">
        <v>202.46946</v>
      </c>
      <c r="G2136" s="71"/>
      <c r="H2136" s="74">
        <v>260.06232</v>
      </c>
      <c r="I2136" s="70"/>
      <c r="J2136" s="84">
        <v>0</v>
      </c>
      <c r="K2136" s="214"/>
      <c r="L2136" s="214"/>
      <c r="M2136" s="190"/>
      <c r="N2136" s="190"/>
      <c r="O2136" s="142"/>
      <c r="P2136" s="190"/>
    </row>
    <row r="2137" spans="1:16" ht="15" customHeight="1" x14ac:dyDescent="0.25">
      <c r="A2137" s="72" t="s">
        <v>1780</v>
      </c>
      <c r="B2137" s="64" t="s">
        <v>55</v>
      </c>
      <c r="C2137" s="75">
        <v>207.04175000000001</v>
      </c>
      <c r="D2137" s="83"/>
      <c r="E2137" s="74">
        <v>33.428940000000004</v>
      </c>
      <c r="F2137" s="74">
        <v>0.78954999999999997</v>
      </c>
      <c r="G2137" s="71"/>
      <c r="H2137" s="74">
        <v>240.55189999999999</v>
      </c>
      <c r="I2137" s="70"/>
      <c r="J2137" s="84">
        <v>0</v>
      </c>
      <c r="K2137" s="214"/>
      <c r="L2137" s="214"/>
      <c r="M2137" s="190"/>
      <c r="N2137" s="205"/>
      <c r="O2137" s="190"/>
      <c r="P2137" s="190"/>
    </row>
    <row r="2138" spans="1:16" ht="15" customHeight="1" x14ac:dyDescent="0.25">
      <c r="A2138" s="72" t="s">
        <v>1781</v>
      </c>
      <c r="B2138" s="64" t="s">
        <v>55</v>
      </c>
      <c r="C2138" s="75">
        <v>78.073949999999996</v>
      </c>
      <c r="D2138" s="83"/>
      <c r="E2138" s="74">
        <v>19.339700000000001</v>
      </c>
      <c r="F2138" s="74">
        <v>5.6713999999999993</v>
      </c>
      <c r="G2138" s="71"/>
      <c r="H2138" s="74">
        <v>84.427120000000002</v>
      </c>
      <c r="I2138" s="70"/>
      <c r="J2138" s="84">
        <v>0</v>
      </c>
      <c r="K2138" s="214"/>
      <c r="L2138" s="214"/>
      <c r="M2138" s="190"/>
      <c r="N2138" s="190"/>
      <c r="O2138" s="190"/>
      <c r="P2138" s="190"/>
    </row>
    <row r="2139" spans="1:16" ht="15" customHeight="1" x14ac:dyDescent="0.25">
      <c r="A2139" s="72" t="s">
        <v>3537</v>
      </c>
      <c r="B2139" s="64" t="s">
        <v>55</v>
      </c>
      <c r="C2139" s="75">
        <v>59.386650000000003</v>
      </c>
      <c r="D2139" s="83"/>
      <c r="E2139" s="74">
        <v>42.401820000000001</v>
      </c>
      <c r="F2139" s="74">
        <v>4.3548500000000008</v>
      </c>
      <c r="G2139" s="71"/>
      <c r="H2139" s="74">
        <v>96.861279999999994</v>
      </c>
      <c r="I2139" s="70"/>
      <c r="J2139" s="84">
        <v>0</v>
      </c>
      <c r="K2139" s="214"/>
      <c r="L2139" s="214"/>
      <c r="M2139" s="190"/>
      <c r="N2139" s="190"/>
      <c r="O2139" s="190"/>
      <c r="P2139" s="190"/>
    </row>
    <row r="2140" spans="1:16" ht="15" customHeight="1" x14ac:dyDescent="0.25">
      <c r="A2140" s="72" t="s">
        <v>1782</v>
      </c>
      <c r="B2140" s="64" t="s">
        <v>55</v>
      </c>
      <c r="C2140" s="75">
        <v>325.52477000000005</v>
      </c>
      <c r="D2140" s="83"/>
      <c r="E2140" s="74">
        <v>183.65754000000001</v>
      </c>
      <c r="F2140" s="74">
        <v>83.234999999999999</v>
      </c>
      <c r="G2140" s="71"/>
      <c r="H2140" s="74">
        <v>425.94731000000002</v>
      </c>
      <c r="I2140" s="70"/>
      <c r="J2140" s="84">
        <v>0</v>
      </c>
      <c r="K2140" s="214"/>
      <c r="L2140" s="214"/>
      <c r="M2140" s="190"/>
      <c r="N2140" s="205"/>
      <c r="O2140" s="190"/>
      <c r="P2140" s="190"/>
    </row>
    <row r="2141" spans="1:16" ht="15" customHeight="1" x14ac:dyDescent="0.25">
      <c r="A2141" s="72" t="s">
        <v>1783</v>
      </c>
      <c r="B2141" s="64" t="s">
        <v>55</v>
      </c>
      <c r="C2141" s="75">
        <v>57.474069999999998</v>
      </c>
      <c r="D2141" s="83"/>
      <c r="E2141" s="74">
        <v>33.397199999999998</v>
      </c>
      <c r="F2141" s="74">
        <v>13.730450000000001</v>
      </c>
      <c r="G2141" s="71"/>
      <c r="H2141" s="74">
        <v>77.140820000000005</v>
      </c>
      <c r="I2141" s="70"/>
      <c r="J2141" s="84">
        <v>0</v>
      </c>
      <c r="K2141" s="214"/>
      <c r="L2141" s="214"/>
      <c r="M2141" s="190"/>
      <c r="N2141" s="190"/>
      <c r="O2141" s="190"/>
      <c r="P2141" s="190"/>
    </row>
    <row r="2142" spans="1:16" ht="15" customHeight="1" x14ac:dyDescent="0.25">
      <c r="A2142" s="72" t="s">
        <v>1784</v>
      </c>
      <c r="B2142" s="64" t="s">
        <v>55</v>
      </c>
      <c r="C2142" s="75">
        <v>61.57255</v>
      </c>
      <c r="D2142" s="83"/>
      <c r="E2142" s="74">
        <v>37.47824</v>
      </c>
      <c r="F2142" s="74">
        <v>14.70312</v>
      </c>
      <c r="G2142" s="71"/>
      <c r="H2142" s="74">
        <v>84.347669999999994</v>
      </c>
      <c r="I2142" s="70"/>
      <c r="J2142" s="84">
        <v>0</v>
      </c>
      <c r="K2142" s="214"/>
      <c r="L2142" s="214"/>
      <c r="M2142" s="190"/>
      <c r="N2142" s="190"/>
      <c r="O2142" s="190"/>
      <c r="P2142" s="190"/>
    </row>
    <row r="2143" spans="1:16" ht="15" customHeight="1" x14ac:dyDescent="0.25">
      <c r="A2143" s="72" t="s">
        <v>1785</v>
      </c>
      <c r="B2143" s="64" t="s">
        <v>55</v>
      </c>
      <c r="C2143" s="75">
        <v>13.93285</v>
      </c>
      <c r="D2143" s="83"/>
      <c r="E2143" s="74">
        <v>35.221849999999996</v>
      </c>
      <c r="F2143" s="74">
        <v>26.6477</v>
      </c>
      <c r="G2143" s="71"/>
      <c r="H2143" s="74">
        <v>22.507000000000001</v>
      </c>
      <c r="I2143" s="70"/>
      <c r="J2143" s="84">
        <v>0</v>
      </c>
      <c r="K2143" s="214"/>
      <c r="L2143" s="214"/>
      <c r="M2143" s="190"/>
      <c r="N2143" s="205"/>
      <c r="O2143" s="190"/>
      <c r="P2143" s="190"/>
    </row>
    <row r="2144" spans="1:16" ht="15" customHeight="1" x14ac:dyDescent="0.25">
      <c r="A2144" s="72" t="s">
        <v>1786</v>
      </c>
      <c r="B2144" s="64" t="s">
        <v>55</v>
      </c>
      <c r="C2144" s="75">
        <v>56.179550000000006</v>
      </c>
      <c r="D2144" s="83"/>
      <c r="E2144" s="74">
        <v>37.465400000000002</v>
      </c>
      <c r="F2144" s="74">
        <v>13.01188</v>
      </c>
      <c r="G2144" s="71"/>
      <c r="H2144" s="74">
        <v>80.633070000000004</v>
      </c>
      <c r="I2144" s="70"/>
      <c r="J2144" s="84">
        <v>0</v>
      </c>
      <c r="K2144" s="214"/>
      <c r="L2144" s="214"/>
      <c r="M2144" s="190"/>
      <c r="N2144" s="190"/>
      <c r="O2144" s="190"/>
      <c r="P2144" s="190"/>
    </row>
    <row r="2145" spans="1:16" ht="15" customHeight="1" x14ac:dyDescent="0.25">
      <c r="A2145" s="72" t="s">
        <v>1787</v>
      </c>
      <c r="B2145" s="64" t="s">
        <v>55</v>
      </c>
      <c r="C2145" s="75">
        <v>56.248050000000006</v>
      </c>
      <c r="D2145" s="83"/>
      <c r="E2145" s="74">
        <v>36.943239999999996</v>
      </c>
      <c r="F2145" s="74">
        <v>23.880240000000001</v>
      </c>
      <c r="G2145" s="71"/>
      <c r="H2145" s="74">
        <v>69.311050000000009</v>
      </c>
      <c r="I2145" s="70"/>
      <c r="J2145" s="84">
        <v>0</v>
      </c>
      <c r="K2145" s="214"/>
      <c r="L2145" s="214"/>
      <c r="M2145" s="190"/>
      <c r="N2145" s="190"/>
      <c r="O2145" s="190"/>
      <c r="P2145" s="190"/>
    </row>
    <row r="2146" spans="1:16" ht="15" customHeight="1" x14ac:dyDescent="0.25">
      <c r="A2146" s="72" t="s">
        <v>1788</v>
      </c>
      <c r="B2146" s="64" t="s">
        <v>55</v>
      </c>
      <c r="C2146" s="75">
        <v>476.79624000000001</v>
      </c>
      <c r="D2146" s="83"/>
      <c r="E2146" s="74">
        <v>719.03896999999995</v>
      </c>
      <c r="F2146" s="74">
        <v>557.22658000000001</v>
      </c>
      <c r="G2146" s="71"/>
      <c r="H2146" s="74">
        <v>663.95782999999994</v>
      </c>
      <c r="I2146" s="70"/>
      <c r="J2146" s="84">
        <v>0</v>
      </c>
      <c r="K2146" s="214"/>
      <c r="L2146" s="214"/>
      <c r="M2146" s="190"/>
      <c r="N2146" s="190"/>
      <c r="O2146" s="190"/>
      <c r="P2146" s="190"/>
    </row>
    <row r="2147" spans="1:16" ht="15" customHeight="1" x14ac:dyDescent="0.25">
      <c r="A2147" s="72" t="s">
        <v>3538</v>
      </c>
      <c r="B2147" s="64" t="s">
        <v>55</v>
      </c>
      <c r="C2147" s="75">
        <v>349.91039000000001</v>
      </c>
      <c r="D2147" s="83"/>
      <c r="E2147" s="74">
        <v>343.04016999999999</v>
      </c>
      <c r="F2147" s="74">
        <v>327.18921999999998</v>
      </c>
      <c r="G2147" s="71"/>
      <c r="H2147" s="74">
        <v>366.08449000000002</v>
      </c>
      <c r="I2147" s="70"/>
      <c r="J2147" s="84">
        <v>0</v>
      </c>
      <c r="K2147" s="214"/>
      <c r="L2147" s="214"/>
      <c r="M2147" s="190"/>
      <c r="N2147" s="190"/>
      <c r="O2147" s="190"/>
      <c r="P2147" s="190"/>
    </row>
    <row r="2148" spans="1:16" ht="15" customHeight="1" x14ac:dyDescent="0.25">
      <c r="A2148" s="72" t="s">
        <v>1789</v>
      </c>
      <c r="B2148" s="64" t="s">
        <v>55</v>
      </c>
      <c r="C2148" s="75">
        <v>247.94762</v>
      </c>
      <c r="D2148" s="83"/>
      <c r="E2148" s="74">
        <v>361.40196000000003</v>
      </c>
      <c r="F2148" s="74">
        <v>279.73775000000001</v>
      </c>
      <c r="G2148" s="71"/>
      <c r="H2148" s="74">
        <v>273.67349999999999</v>
      </c>
      <c r="I2148" s="70"/>
      <c r="J2148" s="84">
        <v>0</v>
      </c>
      <c r="K2148" s="214"/>
      <c r="L2148" s="214"/>
      <c r="M2148" s="190"/>
      <c r="N2148" s="190"/>
      <c r="O2148" s="190"/>
      <c r="P2148" s="190"/>
    </row>
    <row r="2149" spans="1:16" ht="15" customHeight="1" x14ac:dyDescent="0.25">
      <c r="A2149" s="72" t="s">
        <v>1790</v>
      </c>
      <c r="B2149" s="64" t="s">
        <v>55</v>
      </c>
      <c r="C2149" s="75">
        <v>350.27262000000002</v>
      </c>
      <c r="D2149" s="83"/>
      <c r="E2149" s="74">
        <v>550.29218000000003</v>
      </c>
      <c r="F2149" s="74">
        <v>476.71749</v>
      </c>
      <c r="G2149" s="71"/>
      <c r="H2149" s="74">
        <v>423.84730999999999</v>
      </c>
      <c r="I2149" s="70"/>
      <c r="J2149" s="84">
        <v>0</v>
      </c>
      <c r="K2149" s="214"/>
      <c r="L2149" s="214"/>
      <c r="M2149" s="190"/>
      <c r="N2149" s="190"/>
      <c r="O2149" s="190"/>
      <c r="P2149" s="190"/>
    </row>
    <row r="2150" spans="1:16" ht="15" customHeight="1" x14ac:dyDescent="0.25">
      <c r="A2150" s="72" t="s">
        <v>1514</v>
      </c>
      <c r="B2150" s="64" t="s">
        <v>55</v>
      </c>
      <c r="C2150" s="75">
        <v>230.66031000000001</v>
      </c>
      <c r="D2150" s="83"/>
      <c r="E2150" s="74">
        <v>318.50602000000003</v>
      </c>
      <c r="F2150" s="74">
        <v>266.11612000000002</v>
      </c>
      <c r="G2150" s="71"/>
      <c r="H2150" s="74">
        <v>304.28841</v>
      </c>
      <c r="I2150" s="70"/>
      <c r="J2150" s="84">
        <v>0</v>
      </c>
      <c r="K2150" s="214"/>
      <c r="L2150" s="214"/>
      <c r="M2150" s="190"/>
      <c r="N2150" s="190"/>
      <c r="O2150" s="190"/>
      <c r="P2150" s="190"/>
    </row>
    <row r="2151" spans="1:16" ht="15" customHeight="1" x14ac:dyDescent="0.25">
      <c r="A2151" s="72" t="s">
        <v>1791</v>
      </c>
      <c r="B2151" s="64" t="s">
        <v>55</v>
      </c>
      <c r="C2151" s="75">
        <v>358.30549999999999</v>
      </c>
      <c r="D2151" s="83"/>
      <c r="E2151" s="74">
        <v>593.66084999999998</v>
      </c>
      <c r="F2151" s="74">
        <v>520.29019000000005</v>
      </c>
      <c r="G2151" s="71"/>
      <c r="H2151" s="74">
        <v>430.53035999999997</v>
      </c>
      <c r="I2151" s="70"/>
      <c r="J2151" s="84">
        <v>0</v>
      </c>
      <c r="K2151" s="214"/>
      <c r="L2151" s="214"/>
      <c r="M2151" s="190"/>
      <c r="N2151" s="205"/>
      <c r="O2151" s="190"/>
      <c r="P2151" s="190"/>
    </row>
    <row r="2152" spans="1:16" ht="15" customHeight="1" x14ac:dyDescent="0.25">
      <c r="A2152" s="72" t="s">
        <v>1792</v>
      </c>
      <c r="B2152" s="64" t="s">
        <v>55</v>
      </c>
      <c r="C2152" s="75">
        <v>359.75209000000001</v>
      </c>
      <c r="D2152" s="83"/>
      <c r="E2152" s="74">
        <v>363.39249999999998</v>
      </c>
      <c r="F2152" s="74">
        <v>283.78309999999999</v>
      </c>
      <c r="G2152" s="71"/>
      <c r="H2152" s="74">
        <v>410.61599000000001</v>
      </c>
      <c r="I2152" s="70"/>
      <c r="J2152" s="84">
        <v>0</v>
      </c>
      <c r="K2152" s="214"/>
      <c r="L2152" s="214"/>
      <c r="M2152" s="190"/>
      <c r="N2152" s="190"/>
      <c r="O2152" s="190"/>
      <c r="P2152" s="190"/>
    </row>
    <row r="2153" spans="1:16" ht="15" customHeight="1" x14ac:dyDescent="0.25">
      <c r="A2153" s="72" t="s">
        <v>1793</v>
      </c>
      <c r="B2153" s="64" t="s">
        <v>55</v>
      </c>
      <c r="C2153" s="75">
        <v>170.81389999999999</v>
      </c>
      <c r="D2153" s="83"/>
      <c r="E2153" s="74">
        <v>346.59519</v>
      </c>
      <c r="F2153" s="74">
        <v>323.48225000000002</v>
      </c>
      <c r="G2153" s="71"/>
      <c r="H2153" s="74">
        <v>193.92684</v>
      </c>
      <c r="I2153" s="70"/>
      <c r="J2153" s="84">
        <v>0</v>
      </c>
      <c r="K2153" s="214"/>
      <c r="L2153" s="214"/>
      <c r="M2153" s="190"/>
      <c r="N2153" s="190"/>
      <c r="O2153" s="190"/>
      <c r="P2153" s="190"/>
    </row>
    <row r="2154" spans="1:16" ht="15" customHeight="1" x14ac:dyDescent="0.25">
      <c r="A2154" s="72" t="s">
        <v>1794</v>
      </c>
      <c r="B2154" s="64" t="s">
        <v>55</v>
      </c>
      <c r="C2154" s="75">
        <v>615.22242000000006</v>
      </c>
      <c r="D2154" s="83"/>
      <c r="E2154" s="74">
        <v>691.02766000000008</v>
      </c>
      <c r="F2154" s="74">
        <v>559.28442000000007</v>
      </c>
      <c r="G2154" s="71"/>
      <c r="H2154" s="74">
        <v>747.02326000000005</v>
      </c>
      <c r="I2154" s="70"/>
      <c r="J2154" s="84">
        <v>0</v>
      </c>
      <c r="K2154" s="214"/>
      <c r="L2154" s="214"/>
      <c r="M2154" s="190"/>
      <c r="N2154" s="190"/>
      <c r="O2154" s="190"/>
      <c r="P2154" s="190"/>
    </row>
    <row r="2155" spans="1:16" ht="15" customHeight="1" x14ac:dyDescent="0.25">
      <c r="A2155" s="72" t="s">
        <v>1795</v>
      </c>
      <c r="B2155" s="64" t="s">
        <v>55</v>
      </c>
      <c r="C2155" s="75">
        <v>297.52292999999997</v>
      </c>
      <c r="D2155" s="83"/>
      <c r="E2155" s="74">
        <v>278.71127000000001</v>
      </c>
      <c r="F2155" s="74">
        <v>240.51939000000002</v>
      </c>
      <c r="G2155" s="71"/>
      <c r="H2155" s="74">
        <v>361.72946999999999</v>
      </c>
      <c r="I2155" s="70"/>
      <c r="J2155" s="84">
        <v>0</v>
      </c>
      <c r="K2155" s="214"/>
      <c r="L2155" s="214"/>
      <c r="M2155" s="190"/>
      <c r="N2155" s="205"/>
      <c r="O2155" s="190"/>
      <c r="P2155" s="190"/>
    </row>
    <row r="2156" spans="1:16" ht="15" customHeight="1" x14ac:dyDescent="0.25">
      <c r="A2156" s="72" t="s">
        <v>1796</v>
      </c>
      <c r="B2156" s="64" t="s">
        <v>55</v>
      </c>
      <c r="C2156" s="75">
        <v>130.47545</v>
      </c>
      <c r="D2156" s="83"/>
      <c r="E2156" s="74">
        <v>52.551499999999997</v>
      </c>
      <c r="F2156" s="74">
        <v>6.91852</v>
      </c>
      <c r="G2156" s="71"/>
      <c r="H2156" s="74">
        <v>175.85818</v>
      </c>
      <c r="I2156" s="70"/>
      <c r="J2156" s="84">
        <v>0</v>
      </c>
      <c r="K2156" s="214"/>
      <c r="L2156" s="214"/>
      <c r="M2156" s="190"/>
      <c r="N2156" s="190"/>
      <c r="O2156" s="190"/>
      <c r="P2156" s="190"/>
    </row>
    <row r="2157" spans="1:16" ht="15" customHeight="1" x14ac:dyDescent="0.25">
      <c r="A2157" s="72" t="s">
        <v>1797</v>
      </c>
      <c r="B2157" s="64" t="s">
        <v>55</v>
      </c>
      <c r="C2157" s="75">
        <v>89.88655</v>
      </c>
      <c r="D2157" s="83"/>
      <c r="E2157" s="74">
        <v>51.158790000000003</v>
      </c>
      <c r="F2157" s="74">
        <v>21.178939999999997</v>
      </c>
      <c r="G2157" s="71"/>
      <c r="H2157" s="74">
        <v>119.8664</v>
      </c>
      <c r="I2157" s="70"/>
      <c r="J2157" s="84">
        <v>0</v>
      </c>
      <c r="K2157" s="214"/>
      <c r="L2157" s="214"/>
      <c r="M2157" s="190"/>
      <c r="N2157" s="205"/>
      <c r="O2157" s="190"/>
      <c r="P2157" s="190"/>
    </row>
    <row r="2158" spans="1:16" ht="15" customHeight="1" x14ac:dyDescent="0.25">
      <c r="A2158" s="72" t="s">
        <v>1798</v>
      </c>
      <c r="B2158" s="64" t="s">
        <v>55</v>
      </c>
      <c r="C2158" s="75">
        <v>54.702179999999998</v>
      </c>
      <c r="D2158" s="83"/>
      <c r="E2158" s="74">
        <v>36.390900000000002</v>
      </c>
      <c r="F2158" s="74">
        <v>20.121590000000001</v>
      </c>
      <c r="G2158" s="71"/>
      <c r="H2158" s="74">
        <v>70.971490000000003</v>
      </c>
      <c r="I2158" s="70"/>
      <c r="J2158" s="84">
        <v>0</v>
      </c>
      <c r="K2158" s="214"/>
      <c r="L2158" s="214"/>
      <c r="M2158" s="190"/>
      <c r="N2158" s="190"/>
      <c r="O2158" s="190"/>
      <c r="P2158" s="190"/>
    </row>
    <row r="2159" spans="1:16" ht="15" customHeight="1" x14ac:dyDescent="0.25">
      <c r="A2159" s="72" t="s">
        <v>411</v>
      </c>
      <c r="B2159" s="64" t="s">
        <v>55</v>
      </c>
      <c r="C2159" s="75">
        <v>214.87045000000001</v>
      </c>
      <c r="D2159" s="83"/>
      <c r="E2159" s="74">
        <v>287.36324999999999</v>
      </c>
      <c r="F2159" s="74">
        <v>238.13748000000001</v>
      </c>
      <c r="G2159" s="71"/>
      <c r="H2159" s="74">
        <v>266.52436999999998</v>
      </c>
      <c r="I2159" s="70"/>
      <c r="J2159" s="84">
        <v>0</v>
      </c>
      <c r="K2159" s="214"/>
      <c r="L2159" s="214"/>
      <c r="M2159" s="190"/>
      <c r="N2159" s="205"/>
      <c r="O2159" s="190"/>
      <c r="P2159" s="190"/>
    </row>
    <row r="2160" spans="1:16" ht="15" customHeight="1" x14ac:dyDescent="0.25">
      <c r="A2160" s="72" t="s">
        <v>3539</v>
      </c>
      <c r="B2160" s="64" t="s">
        <v>55</v>
      </c>
      <c r="C2160" s="75">
        <v>81.713440000000006</v>
      </c>
      <c r="D2160" s="83"/>
      <c r="E2160" s="74">
        <v>76.275600000000011</v>
      </c>
      <c r="F2160" s="74">
        <v>61.107550000000003</v>
      </c>
      <c r="G2160" s="71"/>
      <c r="H2160" s="74">
        <v>96.881489999999999</v>
      </c>
      <c r="I2160" s="70"/>
      <c r="J2160" s="84">
        <v>0</v>
      </c>
      <c r="K2160" s="214"/>
      <c r="L2160" s="214"/>
      <c r="M2160" s="190"/>
      <c r="N2160" s="190"/>
      <c r="O2160" s="190"/>
      <c r="P2160" s="190"/>
    </row>
    <row r="2161" spans="1:16" ht="15" customHeight="1" x14ac:dyDescent="0.25">
      <c r="A2161" s="72" t="s">
        <v>1799</v>
      </c>
      <c r="B2161" s="64" t="s">
        <v>55</v>
      </c>
      <c r="C2161" s="75">
        <v>420.46872999999999</v>
      </c>
      <c r="D2161" s="83"/>
      <c r="E2161" s="74">
        <v>486.31132000000002</v>
      </c>
      <c r="F2161" s="74">
        <v>353.71441999999996</v>
      </c>
      <c r="G2161" s="71"/>
      <c r="H2161" s="74">
        <v>551.93918000000008</v>
      </c>
      <c r="I2161" s="70"/>
      <c r="J2161" s="84">
        <v>0</v>
      </c>
      <c r="K2161" s="214"/>
      <c r="L2161" s="214"/>
      <c r="M2161" s="190"/>
      <c r="N2161" s="190"/>
      <c r="O2161" s="190"/>
      <c r="P2161" s="190"/>
    </row>
    <row r="2162" spans="1:16" ht="15" customHeight="1" x14ac:dyDescent="0.25">
      <c r="A2162" s="72" t="s">
        <v>1800</v>
      </c>
      <c r="B2162" s="64" t="s">
        <v>55</v>
      </c>
      <c r="C2162" s="75">
        <v>565.89618999999993</v>
      </c>
      <c r="D2162" s="83"/>
      <c r="E2162" s="74">
        <v>710.60643000000005</v>
      </c>
      <c r="F2162" s="74">
        <v>540.93103000000008</v>
      </c>
      <c r="G2162" s="71"/>
      <c r="H2162" s="74">
        <v>696.23928999999998</v>
      </c>
      <c r="I2162" s="70"/>
      <c r="J2162" s="84">
        <v>0</v>
      </c>
      <c r="K2162" s="214"/>
      <c r="L2162" s="214"/>
      <c r="M2162" s="190"/>
      <c r="N2162" s="190"/>
      <c r="O2162" s="190"/>
      <c r="P2162" s="190"/>
    </row>
    <row r="2163" spans="1:16" ht="15" customHeight="1" x14ac:dyDescent="0.25">
      <c r="A2163" s="72" t="s">
        <v>2471</v>
      </c>
      <c r="B2163" s="64" t="s">
        <v>55</v>
      </c>
      <c r="C2163" s="75">
        <v>524.97721999999999</v>
      </c>
      <c r="D2163" s="83"/>
      <c r="E2163" s="74">
        <v>393.41457000000003</v>
      </c>
      <c r="F2163" s="74">
        <v>395.34542999999996</v>
      </c>
      <c r="G2163" s="71"/>
      <c r="H2163" s="74">
        <v>496.94326000000001</v>
      </c>
      <c r="I2163" s="70"/>
      <c r="J2163" s="84">
        <v>0</v>
      </c>
      <c r="K2163" s="214"/>
      <c r="L2163" s="214"/>
      <c r="M2163" s="190"/>
      <c r="N2163" s="190"/>
      <c r="O2163" s="190"/>
      <c r="P2163" s="190"/>
    </row>
    <row r="2164" spans="1:16" ht="15" customHeight="1" x14ac:dyDescent="0.25">
      <c r="A2164" s="72" t="s">
        <v>1801</v>
      </c>
      <c r="B2164" s="64" t="s">
        <v>55</v>
      </c>
      <c r="C2164" s="75">
        <v>181.94882000000001</v>
      </c>
      <c r="D2164" s="83"/>
      <c r="E2164" s="74">
        <v>379.01589000000001</v>
      </c>
      <c r="F2164" s="74">
        <v>310.53371000000004</v>
      </c>
      <c r="G2164" s="71"/>
      <c r="H2164" s="74">
        <v>250.43100000000001</v>
      </c>
      <c r="I2164" s="70"/>
      <c r="J2164" s="84">
        <v>0</v>
      </c>
      <c r="K2164" s="214"/>
      <c r="L2164" s="214"/>
      <c r="M2164" s="190"/>
      <c r="N2164" s="190"/>
      <c r="O2164" s="190"/>
      <c r="P2164" s="190"/>
    </row>
    <row r="2165" spans="1:16" ht="15" customHeight="1" x14ac:dyDescent="0.25">
      <c r="A2165" s="72" t="s">
        <v>1802</v>
      </c>
      <c r="B2165" s="64" t="s">
        <v>55</v>
      </c>
      <c r="C2165" s="75">
        <v>143.28236999999999</v>
      </c>
      <c r="D2165" s="83"/>
      <c r="E2165" s="74">
        <v>417.45352000000003</v>
      </c>
      <c r="F2165" s="74">
        <v>363.63923999999997</v>
      </c>
      <c r="G2165" s="71"/>
      <c r="H2165" s="74">
        <v>196.84575000000001</v>
      </c>
      <c r="I2165" s="70"/>
      <c r="J2165" s="84">
        <v>0</v>
      </c>
      <c r="K2165" s="214"/>
      <c r="L2165" s="214"/>
      <c r="M2165" s="190"/>
      <c r="N2165" s="190"/>
      <c r="O2165" s="190"/>
      <c r="P2165" s="190"/>
    </row>
    <row r="2166" spans="1:16" ht="15" customHeight="1" x14ac:dyDescent="0.25">
      <c r="A2166" s="72" t="s">
        <v>1803</v>
      </c>
      <c r="B2166" s="64" t="s">
        <v>55</v>
      </c>
      <c r="C2166" s="75">
        <v>404.57385999999997</v>
      </c>
      <c r="D2166" s="83"/>
      <c r="E2166" s="74">
        <v>920.08941000000004</v>
      </c>
      <c r="F2166" s="74">
        <v>811.29511000000002</v>
      </c>
      <c r="G2166" s="71"/>
      <c r="H2166" s="74">
        <v>513.36815999999999</v>
      </c>
      <c r="I2166" s="70"/>
      <c r="J2166" s="84">
        <v>0</v>
      </c>
      <c r="K2166" s="214"/>
      <c r="L2166" s="214"/>
      <c r="M2166" s="190"/>
      <c r="N2166" s="190"/>
      <c r="O2166" s="190"/>
      <c r="P2166" s="190"/>
    </row>
    <row r="2167" spans="1:16" ht="15" customHeight="1" x14ac:dyDescent="0.25">
      <c r="A2167" s="72" t="s">
        <v>1804</v>
      </c>
      <c r="B2167" s="64" t="s">
        <v>55</v>
      </c>
      <c r="C2167" s="75">
        <v>460.72071999999997</v>
      </c>
      <c r="D2167" s="83"/>
      <c r="E2167" s="74">
        <v>657.74125000000004</v>
      </c>
      <c r="F2167" s="74">
        <v>545.26481999999999</v>
      </c>
      <c r="G2167" s="71"/>
      <c r="H2167" s="74">
        <v>571.03827000000001</v>
      </c>
      <c r="I2167" s="70"/>
      <c r="J2167" s="84">
        <v>0</v>
      </c>
      <c r="K2167" s="214"/>
      <c r="L2167" s="214"/>
      <c r="M2167" s="190"/>
      <c r="N2167" s="190"/>
      <c r="O2167" s="190"/>
      <c r="P2167" s="190"/>
    </row>
    <row r="2168" spans="1:16" ht="15" customHeight="1" x14ac:dyDescent="0.25">
      <c r="A2168" s="72" t="s">
        <v>1805</v>
      </c>
      <c r="B2168" s="64" t="s">
        <v>55</v>
      </c>
      <c r="C2168" s="75">
        <v>168.16301999999999</v>
      </c>
      <c r="D2168" s="83"/>
      <c r="E2168" s="74">
        <v>165.25121999999999</v>
      </c>
      <c r="F2168" s="74">
        <v>94.537509999999997</v>
      </c>
      <c r="G2168" s="71"/>
      <c r="H2168" s="74">
        <v>238.87673000000001</v>
      </c>
      <c r="I2168" s="70"/>
      <c r="J2168" s="84">
        <v>0</v>
      </c>
      <c r="K2168" s="214"/>
      <c r="L2168" s="214"/>
      <c r="M2168" s="190"/>
      <c r="N2168" s="205"/>
      <c r="O2168" s="190"/>
      <c r="P2168" s="190"/>
    </row>
    <row r="2169" spans="1:16" ht="15" customHeight="1" x14ac:dyDescent="0.25">
      <c r="A2169" s="72" t="s">
        <v>1806</v>
      </c>
      <c r="B2169" s="64" t="s">
        <v>55</v>
      </c>
      <c r="C2169" s="75">
        <v>51.278839999999995</v>
      </c>
      <c r="D2169" s="83"/>
      <c r="E2169" s="74">
        <v>74.376300000000001</v>
      </c>
      <c r="F2169" s="74">
        <v>49.805190000000003</v>
      </c>
      <c r="G2169" s="71"/>
      <c r="H2169" s="74">
        <v>76.196100000000001</v>
      </c>
      <c r="I2169" s="70"/>
      <c r="J2169" s="84">
        <v>0</v>
      </c>
      <c r="K2169" s="214"/>
      <c r="L2169" s="214"/>
      <c r="M2169" s="190"/>
      <c r="N2169" s="124"/>
      <c r="O2169" s="190"/>
      <c r="P2169" s="190"/>
    </row>
    <row r="2170" spans="1:16" ht="15" customHeight="1" x14ac:dyDescent="0.25">
      <c r="A2170" s="72" t="s">
        <v>3540</v>
      </c>
      <c r="B2170" s="64" t="s">
        <v>55</v>
      </c>
      <c r="C2170" s="75">
        <v>267.90337</v>
      </c>
      <c r="D2170" s="83"/>
      <c r="E2170" s="74">
        <v>227.715</v>
      </c>
      <c r="F2170" s="74">
        <v>191.27651999999998</v>
      </c>
      <c r="G2170" s="71"/>
      <c r="H2170" s="74">
        <v>304.34184999999997</v>
      </c>
      <c r="I2170" s="70"/>
      <c r="J2170" s="84">
        <v>0</v>
      </c>
      <c r="K2170" s="214"/>
      <c r="L2170" s="214"/>
      <c r="M2170" s="190"/>
      <c r="N2170" s="124"/>
      <c r="O2170" s="190"/>
      <c r="P2170" s="190"/>
    </row>
    <row r="2171" spans="1:16" ht="15" customHeight="1" x14ac:dyDescent="0.25">
      <c r="A2171" s="72" t="s">
        <v>1807</v>
      </c>
      <c r="B2171" s="64" t="s">
        <v>55</v>
      </c>
      <c r="C2171" s="75">
        <v>98.539699999999996</v>
      </c>
      <c r="D2171" s="83"/>
      <c r="E2171" s="74">
        <v>70.918000000000006</v>
      </c>
      <c r="F2171" s="74">
        <v>93.346860000000007</v>
      </c>
      <c r="G2171" s="71"/>
      <c r="H2171" s="74">
        <v>75.635190000000009</v>
      </c>
      <c r="I2171" s="70"/>
      <c r="J2171" s="84">
        <v>0</v>
      </c>
      <c r="K2171" s="214"/>
      <c r="L2171" s="214"/>
      <c r="M2171" s="190"/>
      <c r="N2171" s="190"/>
      <c r="O2171" s="190"/>
      <c r="P2171" s="190"/>
    </row>
    <row r="2172" spans="1:16" ht="15" customHeight="1" x14ac:dyDescent="0.25">
      <c r="A2172" s="72" t="s">
        <v>1808</v>
      </c>
      <c r="B2172" s="64" t="s">
        <v>55</v>
      </c>
      <c r="C2172" s="75">
        <v>77.659649999999999</v>
      </c>
      <c r="D2172" s="83"/>
      <c r="E2172" s="74">
        <v>33.744529999999997</v>
      </c>
      <c r="F2172" s="74">
        <v>19.53867</v>
      </c>
      <c r="G2172" s="71"/>
      <c r="H2172" s="74">
        <v>91.86551</v>
      </c>
      <c r="I2172" s="70"/>
      <c r="J2172" s="84">
        <v>0</v>
      </c>
      <c r="K2172" s="214"/>
      <c r="L2172" s="214"/>
      <c r="M2172" s="190"/>
      <c r="N2172" s="190"/>
      <c r="O2172" s="190"/>
      <c r="P2172" s="190"/>
    </row>
    <row r="2173" spans="1:16" ht="15" customHeight="1" x14ac:dyDescent="0.25">
      <c r="A2173" s="72" t="s">
        <v>1809</v>
      </c>
      <c r="B2173" s="64" t="s">
        <v>55</v>
      </c>
      <c r="C2173" s="75">
        <v>37.816549999999999</v>
      </c>
      <c r="D2173" s="83"/>
      <c r="E2173" s="74">
        <v>28.210759999999997</v>
      </c>
      <c r="F2173" s="74">
        <v>20.980610000000002</v>
      </c>
      <c r="G2173" s="71"/>
      <c r="H2173" s="74">
        <v>45.046699999999994</v>
      </c>
      <c r="I2173" s="70"/>
      <c r="J2173" s="84">
        <v>0</v>
      </c>
      <c r="K2173" s="214"/>
      <c r="L2173" s="214"/>
      <c r="M2173" s="190"/>
      <c r="N2173" s="190"/>
      <c r="O2173" s="190"/>
      <c r="P2173" s="190"/>
    </row>
    <row r="2174" spans="1:16" ht="15" customHeight="1" x14ac:dyDescent="0.25">
      <c r="A2174" s="72" t="s">
        <v>1810</v>
      </c>
      <c r="B2174" s="64" t="s">
        <v>55</v>
      </c>
      <c r="C2174" s="75">
        <v>232.07302999999999</v>
      </c>
      <c r="D2174" s="83"/>
      <c r="E2174" s="74">
        <v>392.36894999999998</v>
      </c>
      <c r="F2174" s="74">
        <v>334.48925000000003</v>
      </c>
      <c r="G2174" s="71"/>
      <c r="H2174" s="74">
        <v>288.81033000000002</v>
      </c>
      <c r="I2174" s="70"/>
      <c r="J2174" s="84">
        <v>0</v>
      </c>
      <c r="K2174" s="214"/>
      <c r="L2174" s="214"/>
      <c r="M2174" s="190"/>
      <c r="N2174" s="190"/>
      <c r="O2174" s="190"/>
      <c r="P2174" s="190"/>
    </row>
    <row r="2175" spans="1:16" ht="15" customHeight="1" x14ac:dyDescent="0.25">
      <c r="A2175" s="72" t="s">
        <v>1811</v>
      </c>
      <c r="B2175" s="64" t="s">
        <v>55</v>
      </c>
      <c r="C2175" s="75">
        <v>104.8677</v>
      </c>
      <c r="D2175" s="83"/>
      <c r="E2175" s="74">
        <v>144.78546</v>
      </c>
      <c r="F2175" s="74">
        <v>120.19973</v>
      </c>
      <c r="G2175" s="71"/>
      <c r="H2175" s="74">
        <v>129.45343</v>
      </c>
      <c r="I2175" s="70"/>
      <c r="J2175" s="84">
        <v>0</v>
      </c>
      <c r="K2175" s="214"/>
      <c r="L2175" s="214"/>
      <c r="M2175" s="190"/>
      <c r="N2175" s="190"/>
      <c r="O2175" s="190"/>
      <c r="P2175" s="190"/>
    </row>
    <row r="2176" spans="1:16" ht="15" customHeight="1" x14ac:dyDescent="0.25">
      <c r="A2176" s="72" t="s">
        <v>1812</v>
      </c>
      <c r="B2176" s="64" t="s">
        <v>55</v>
      </c>
      <c r="C2176" s="75">
        <v>76.09105000000001</v>
      </c>
      <c r="D2176" s="83"/>
      <c r="E2176" s="74">
        <v>141.13693000000001</v>
      </c>
      <c r="F2176" s="74">
        <v>129.23114000000001</v>
      </c>
      <c r="G2176" s="71"/>
      <c r="H2176" s="74">
        <v>87.996839999999992</v>
      </c>
      <c r="I2176" s="70"/>
      <c r="J2176" s="84">
        <v>0</v>
      </c>
      <c r="K2176" s="214"/>
      <c r="L2176" s="214"/>
      <c r="M2176" s="190"/>
      <c r="N2176" s="190"/>
      <c r="O2176" s="190"/>
      <c r="P2176" s="190"/>
    </row>
    <row r="2177" spans="1:16" ht="15" customHeight="1" x14ac:dyDescent="0.25">
      <c r="A2177" s="72" t="s">
        <v>1813</v>
      </c>
      <c r="B2177" s="64" t="s">
        <v>55</v>
      </c>
      <c r="C2177" s="75">
        <v>170.05934999999999</v>
      </c>
      <c r="D2177" s="83"/>
      <c r="E2177" s="74">
        <v>152.89732000000001</v>
      </c>
      <c r="F2177" s="74">
        <v>112.42325</v>
      </c>
      <c r="G2177" s="71"/>
      <c r="H2177" s="74">
        <v>210.53342000000001</v>
      </c>
      <c r="I2177" s="70"/>
      <c r="J2177" s="84">
        <v>0</v>
      </c>
      <c r="K2177" s="214"/>
      <c r="L2177" s="214"/>
      <c r="M2177" s="190"/>
      <c r="N2177" s="190"/>
      <c r="O2177" s="190"/>
      <c r="P2177" s="190"/>
    </row>
    <row r="2178" spans="1:16" ht="15" customHeight="1" x14ac:dyDescent="0.25">
      <c r="A2178" s="72" t="s">
        <v>1814</v>
      </c>
      <c r="B2178" s="64" t="s">
        <v>55</v>
      </c>
      <c r="C2178" s="75">
        <v>176.9425</v>
      </c>
      <c r="D2178" s="83"/>
      <c r="E2178" s="74">
        <v>151.34792999999999</v>
      </c>
      <c r="F2178" s="74">
        <v>111.75192999999999</v>
      </c>
      <c r="G2178" s="71"/>
      <c r="H2178" s="74">
        <v>216.5385</v>
      </c>
      <c r="I2178" s="70"/>
      <c r="J2178" s="84">
        <v>0</v>
      </c>
      <c r="K2178" s="214"/>
      <c r="L2178" s="214"/>
      <c r="M2178" s="190"/>
      <c r="N2178" s="205"/>
      <c r="O2178" s="190"/>
      <c r="P2178" s="190"/>
    </row>
    <row r="2179" spans="1:16" ht="15" customHeight="1" x14ac:dyDescent="0.25">
      <c r="A2179" s="72" t="s">
        <v>1815</v>
      </c>
      <c r="B2179" s="64" t="s">
        <v>55</v>
      </c>
      <c r="C2179" s="75">
        <v>35.173900000000003</v>
      </c>
      <c r="D2179" s="83"/>
      <c r="E2179" s="74">
        <v>67.667400000000001</v>
      </c>
      <c r="F2179" s="74">
        <v>57.224620000000002</v>
      </c>
      <c r="G2179" s="71"/>
      <c r="H2179" s="74">
        <v>45.616680000000002</v>
      </c>
      <c r="I2179" s="70"/>
      <c r="J2179" s="84">
        <v>0</v>
      </c>
      <c r="K2179" s="214"/>
      <c r="L2179" s="214"/>
      <c r="M2179" s="190"/>
      <c r="N2179" s="190"/>
      <c r="O2179" s="190"/>
      <c r="P2179" s="190"/>
    </row>
    <row r="2180" spans="1:16" ht="14.25" customHeight="1" x14ac:dyDescent="0.25">
      <c r="A2180" s="72" t="s">
        <v>1816</v>
      </c>
      <c r="B2180" s="64" t="s">
        <v>55</v>
      </c>
      <c r="C2180" s="75">
        <v>365.53790000000004</v>
      </c>
      <c r="D2180" s="83"/>
      <c r="E2180" s="74">
        <v>329.10933</v>
      </c>
      <c r="F2180" s="74">
        <v>225.52612999999999</v>
      </c>
      <c r="G2180" s="71"/>
      <c r="H2180" s="74">
        <v>481.22538000000003</v>
      </c>
      <c r="I2180" s="70"/>
      <c r="J2180" s="84">
        <v>0</v>
      </c>
      <c r="K2180" s="214"/>
      <c r="L2180" s="214"/>
      <c r="M2180" s="190"/>
      <c r="N2180" s="190"/>
      <c r="O2180" s="190"/>
      <c r="P2180" s="190"/>
    </row>
    <row r="2181" spans="1:16" ht="15" customHeight="1" x14ac:dyDescent="0.25">
      <c r="A2181" s="72" t="s">
        <v>1817</v>
      </c>
      <c r="B2181" s="64" t="s">
        <v>55</v>
      </c>
      <c r="C2181" s="75">
        <v>143.6968</v>
      </c>
      <c r="D2181" s="83"/>
      <c r="E2181" s="74">
        <v>197.47879</v>
      </c>
      <c r="F2181" s="74">
        <v>153.97595999999999</v>
      </c>
      <c r="G2181" s="71"/>
      <c r="H2181" s="74">
        <v>188.12698</v>
      </c>
      <c r="I2181" s="70"/>
      <c r="J2181" s="84">
        <v>0</v>
      </c>
      <c r="K2181" s="214"/>
      <c r="L2181" s="214"/>
      <c r="M2181" s="190"/>
      <c r="N2181" s="190"/>
      <c r="O2181" s="190"/>
      <c r="P2181" s="190"/>
    </row>
    <row r="2182" spans="1:16" ht="15" customHeight="1" x14ac:dyDescent="0.25">
      <c r="A2182" s="72" t="s">
        <v>3541</v>
      </c>
      <c r="B2182" s="64" t="s">
        <v>55</v>
      </c>
      <c r="C2182" s="75">
        <v>160.22148999999999</v>
      </c>
      <c r="D2182" s="83"/>
      <c r="E2182" s="74">
        <v>253.79724999999999</v>
      </c>
      <c r="F2182" s="74">
        <v>223.95482999999999</v>
      </c>
      <c r="G2182" s="71"/>
      <c r="H2182" s="74">
        <v>197.73805999999999</v>
      </c>
      <c r="I2182" s="70"/>
      <c r="J2182" s="84">
        <v>0</v>
      </c>
      <c r="K2182" s="214"/>
      <c r="L2182" s="214"/>
      <c r="M2182" s="190"/>
      <c r="N2182" s="190"/>
      <c r="O2182" s="190"/>
      <c r="P2182" s="190"/>
    </row>
    <row r="2183" spans="1:16" ht="15" customHeight="1" x14ac:dyDescent="0.25">
      <c r="A2183" s="72" t="s">
        <v>1818</v>
      </c>
      <c r="B2183" s="64" t="s">
        <v>55</v>
      </c>
      <c r="C2183" s="75">
        <v>175.17368999999999</v>
      </c>
      <c r="D2183" s="83"/>
      <c r="E2183" s="74">
        <v>104.84778999999999</v>
      </c>
      <c r="F2183" s="74">
        <v>61.493470000000002</v>
      </c>
      <c r="G2183" s="71"/>
      <c r="H2183" s="74">
        <v>217.90401</v>
      </c>
      <c r="I2183" s="70"/>
      <c r="J2183" s="84">
        <v>0</v>
      </c>
      <c r="K2183" s="214"/>
      <c r="L2183" s="214"/>
      <c r="M2183" s="190"/>
      <c r="N2183" s="190"/>
      <c r="O2183" s="190"/>
      <c r="P2183" s="190"/>
    </row>
    <row r="2184" spans="1:16" ht="15" customHeight="1" x14ac:dyDescent="0.25">
      <c r="A2184" s="72" t="s">
        <v>1819</v>
      </c>
      <c r="B2184" s="64" t="s">
        <v>55</v>
      </c>
      <c r="C2184" s="75">
        <v>66.679199999999994</v>
      </c>
      <c r="D2184" s="83"/>
      <c r="E2184" s="74">
        <v>72.393729999999991</v>
      </c>
      <c r="F2184" s="74">
        <v>54.855919999999998</v>
      </c>
      <c r="G2184" s="71"/>
      <c r="H2184" s="74">
        <v>83.882059999999996</v>
      </c>
      <c r="I2184" s="70"/>
      <c r="J2184" s="84">
        <v>0</v>
      </c>
      <c r="K2184" s="214"/>
      <c r="L2184" s="214"/>
      <c r="M2184" s="190"/>
      <c r="N2184" s="190"/>
      <c r="O2184" s="190"/>
      <c r="P2184" s="190"/>
    </row>
    <row r="2185" spans="1:16" ht="15" customHeight="1" x14ac:dyDescent="0.25">
      <c r="A2185" s="72" t="s">
        <v>1820</v>
      </c>
      <c r="B2185" s="64" t="s">
        <v>55</v>
      </c>
      <c r="C2185" s="75">
        <v>103.45638000000001</v>
      </c>
      <c r="D2185" s="83"/>
      <c r="E2185" s="74">
        <v>72.976839999999996</v>
      </c>
      <c r="F2185" s="74">
        <v>41.123309999999996</v>
      </c>
      <c r="G2185" s="71"/>
      <c r="H2185" s="74">
        <v>135.30991</v>
      </c>
      <c r="I2185" s="70"/>
      <c r="J2185" s="84">
        <v>0</v>
      </c>
      <c r="K2185" s="214"/>
      <c r="L2185" s="214"/>
      <c r="M2185" s="190"/>
      <c r="N2185" s="190"/>
      <c r="O2185" s="190"/>
      <c r="P2185" s="190"/>
    </row>
    <row r="2186" spans="1:16" ht="15" customHeight="1" x14ac:dyDescent="0.25">
      <c r="A2186" s="72" t="s">
        <v>1821</v>
      </c>
      <c r="B2186" s="64" t="s">
        <v>55</v>
      </c>
      <c r="C2186" s="75">
        <v>453.91366999999997</v>
      </c>
      <c r="D2186" s="83"/>
      <c r="E2186" s="74">
        <v>807.66211999999996</v>
      </c>
      <c r="F2186" s="74">
        <v>703.87593000000004</v>
      </c>
      <c r="G2186" s="71"/>
      <c r="H2186" s="74">
        <v>560.3961700000001</v>
      </c>
      <c r="I2186" s="70"/>
      <c r="J2186" s="84">
        <v>0</v>
      </c>
      <c r="K2186" s="214"/>
      <c r="L2186" s="214"/>
      <c r="M2186" s="190"/>
      <c r="N2186" s="190"/>
      <c r="O2186" s="190"/>
      <c r="P2186" s="190"/>
    </row>
    <row r="2187" spans="1:16" ht="15" customHeight="1" x14ac:dyDescent="0.25">
      <c r="A2187" s="72" t="s">
        <v>1822</v>
      </c>
      <c r="B2187" s="64" t="s">
        <v>55</v>
      </c>
      <c r="C2187" s="75">
        <v>97.571250000000006</v>
      </c>
      <c r="D2187" s="83"/>
      <c r="E2187" s="74">
        <v>48.42268</v>
      </c>
      <c r="F2187" s="74">
        <v>18.766659999999998</v>
      </c>
      <c r="G2187" s="71"/>
      <c r="H2187" s="74">
        <v>127.22727</v>
      </c>
      <c r="I2187" s="70"/>
      <c r="J2187" s="84">
        <v>0</v>
      </c>
      <c r="K2187" s="214"/>
      <c r="L2187" s="214"/>
      <c r="M2187" s="190"/>
      <c r="N2187" s="190"/>
      <c r="O2187" s="190"/>
      <c r="P2187" s="190"/>
    </row>
    <row r="2188" spans="1:16" ht="15" customHeight="1" x14ac:dyDescent="0.25">
      <c r="A2188" s="72" t="s">
        <v>1823</v>
      </c>
      <c r="B2188" s="64" t="s">
        <v>55</v>
      </c>
      <c r="C2188" s="75">
        <v>60.091000000000001</v>
      </c>
      <c r="D2188" s="83"/>
      <c r="E2188" s="74">
        <v>38.23997</v>
      </c>
      <c r="F2188" s="74">
        <v>17.121299999999998</v>
      </c>
      <c r="G2188" s="71"/>
      <c r="H2188" s="74">
        <v>62.304269999999995</v>
      </c>
      <c r="I2188" s="70"/>
      <c r="J2188" s="84">
        <v>0</v>
      </c>
      <c r="K2188" s="214"/>
      <c r="L2188" s="214"/>
      <c r="M2188" s="190"/>
      <c r="N2188" s="190"/>
      <c r="O2188" s="190"/>
      <c r="P2188" s="190"/>
    </row>
    <row r="2189" spans="1:16" ht="15" customHeight="1" x14ac:dyDescent="0.25">
      <c r="A2189" s="72" t="s">
        <v>1824</v>
      </c>
      <c r="B2189" s="64" t="s">
        <v>55</v>
      </c>
      <c r="C2189" s="75">
        <v>39.825949999999999</v>
      </c>
      <c r="D2189" s="83"/>
      <c r="E2189" s="74">
        <v>37.427690000000005</v>
      </c>
      <c r="F2189" s="74">
        <v>18.751099999999997</v>
      </c>
      <c r="G2189" s="71"/>
      <c r="H2189" s="74">
        <v>58.502540000000003</v>
      </c>
      <c r="I2189" s="70"/>
      <c r="J2189" s="84">
        <v>0</v>
      </c>
      <c r="K2189" s="214"/>
      <c r="L2189" s="214"/>
      <c r="M2189" s="190"/>
      <c r="N2189" s="190"/>
      <c r="O2189" s="190"/>
      <c r="P2189" s="190"/>
    </row>
    <row r="2190" spans="1:16" ht="15" customHeight="1" x14ac:dyDescent="0.25">
      <c r="A2190" s="72" t="s">
        <v>1825</v>
      </c>
      <c r="B2190" s="64" t="s">
        <v>55</v>
      </c>
      <c r="C2190" s="75">
        <v>94.771899999999988</v>
      </c>
      <c r="D2190" s="83"/>
      <c r="E2190" s="74">
        <v>40.20232</v>
      </c>
      <c r="F2190" s="74">
        <v>6.6959999999999997</v>
      </c>
      <c r="G2190" s="71"/>
      <c r="H2190" s="74">
        <v>128.27822</v>
      </c>
      <c r="I2190" s="70"/>
      <c r="J2190" s="84">
        <v>0</v>
      </c>
      <c r="K2190" s="214"/>
      <c r="L2190" s="214"/>
      <c r="M2190" s="190"/>
      <c r="N2190" s="205"/>
      <c r="O2190" s="190"/>
      <c r="P2190" s="190"/>
    </row>
    <row r="2191" spans="1:16" ht="15" customHeight="1" x14ac:dyDescent="0.25">
      <c r="A2191" s="72" t="s">
        <v>3542</v>
      </c>
      <c r="B2191" s="64" t="s">
        <v>55</v>
      </c>
      <c r="C2191" s="75">
        <v>601.94434999999999</v>
      </c>
      <c r="D2191" s="83"/>
      <c r="E2191" s="74">
        <v>657.04150000000004</v>
      </c>
      <c r="F2191" s="74">
        <v>609.33074999999997</v>
      </c>
      <c r="G2191" s="71"/>
      <c r="H2191" s="74">
        <v>649.63924999999995</v>
      </c>
      <c r="I2191" s="70"/>
      <c r="J2191" s="84">
        <v>0</v>
      </c>
      <c r="K2191" s="214"/>
      <c r="L2191" s="214"/>
      <c r="M2191" s="190"/>
      <c r="N2191" s="190"/>
      <c r="O2191" s="190"/>
      <c r="P2191" s="190"/>
    </row>
    <row r="2192" spans="1:16" ht="15" customHeight="1" x14ac:dyDescent="0.25">
      <c r="A2192" s="72" t="s">
        <v>1826</v>
      </c>
      <c r="B2192" s="64" t="s">
        <v>55</v>
      </c>
      <c r="C2192" s="75">
        <v>152.28598000000002</v>
      </c>
      <c r="D2192" s="83"/>
      <c r="E2192" s="74">
        <v>138.81976</v>
      </c>
      <c r="F2192" s="74">
        <v>76.164439999999999</v>
      </c>
      <c r="G2192" s="71"/>
      <c r="H2192" s="74">
        <v>204.0333</v>
      </c>
      <c r="I2192" s="70"/>
      <c r="J2192" s="84">
        <v>0</v>
      </c>
      <c r="K2192" s="214"/>
      <c r="L2192" s="214"/>
      <c r="M2192" s="190"/>
      <c r="N2192" s="205"/>
      <c r="O2192" s="190"/>
      <c r="P2192" s="190"/>
    </row>
    <row r="2193" spans="1:16" ht="15" customHeight="1" x14ac:dyDescent="0.25">
      <c r="A2193" s="72" t="s">
        <v>3543</v>
      </c>
      <c r="B2193" s="64" t="s">
        <v>55</v>
      </c>
      <c r="C2193" s="75">
        <v>354.32211999999998</v>
      </c>
      <c r="D2193" s="83"/>
      <c r="E2193" s="74">
        <v>221.3519</v>
      </c>
      <c r="F2193" s="74">
        <v>137.59573</v>
      </c>
      <c r="G2193" s="71"/>
      <c r="H2193" s="74">
        <v>438.31279000000001</v>
      </c>
      <c r="I2193" s="70"/>
      <c r="J2193" s="84">
        <v>0</v>
      </c>
      <c r="K2193" s="214"/>
      <c r="L2193" s="214"/>
      <c r="M2193" s="190"/>
      <c r="N2193" s="190"/>
      <c r="O2193" s="190"/>
      <c r="P2193" s="190"/>
    </row>
    <row r="2194" spans="1:16" ht="15" customHeight="1" x14ac:dyDescent="0.25">
      <c r="A2194" s="72" t="s">
        <v>915</v>
      </c>
      <c r="B2194" s="64" t="s">
        <v>55</v>
      </c>
      <c r="C2194" s="75">
        <v>413.33545000000004</v>
      </c>
      <c r="D2194" s="83"/>
      <c r="E2194" s="74">
        <v>233.03735999999998</v>
      </c>
      <c r="F2194" s="74">
        <v>164.91565</v>
      </c>
      <c r="G2194" s="71"/>
      <c r="H2194" s="74">
        <v>478.06276000000003</v>
      </c>
      <c r="I2194" s="70"/>
      <c r="J2194" s="84">
        <v>0</v>
      </c>
      <c r="K2194" s="214"/>
      <c r="L2194" s="214"/>
      <c r="M2194" s="190"/>
      <c r="N2194" s="190"/>
      <c r="O2194" s="190"/>
      <c r="P2194" s="190"/>
    </row>
    <row r="2195" spans="1:16" ht="15" customHeight="1" x14ac:dyDescent="0.25">
      <c r="A2195" s="72" t="s">
        <v>1827</v>
      </c>
      <c r="B2195" s="64" t="s">
        <v>55</v>
      </c>
      <c r="C2195" s="75">
        <v>165.38974999999999</v>
      </c>
      <c r="D2195" s="83"/>
      <c r="E2195" s="74">
        <v>84.254379999999998</v>
      </c>
      <c r="F2195" s="74">
        <v>40.188559999999995</v>
      </c>
      <c r="G2195" s="71"/>
      <c r="H2195" s="74">
        <v>209.45556999999999</v>
      </c>
      <c r="I2195" s="70"/>
      <c r="J2195" s="84">
        <v>0</v>
      </c>
      <c r="K2195" s="214"/>
      <c r="L2195" s="214"/>
      <c r="M2195" s="190"/>
      <c r="N2195" s="190"/>
      <c r="O2195" s="190"/>
      <c r="P2195" s="190"/>
    </row>
    <row r="2196" spans="1:16" ht="15" customHeight="1" x14ac:dyDescent="0.25">
      <c r="A2196" s="72" t="s">
        <v>1828</v>
      </c>
      <c r="B2196" s="64" t="s">
        <v>55</v>
      </c>
      <c r="C2196" s="75">
        <v>253.41911999999999</v>
      </c>
      <c r="D2196" s="83"/>
      <c r="E2196" s="74">
        <v>409.57819000000001</v>
      </c>
      <c r="F2196" s="74">
        <v>373.98172999999997</v>
      </c>
      <c r="G2196" s="71"/>
      <c r="H2196" s="74">
        <v>291.03228000000001</v>
      </c>
      <c r="I2196" s="70"/>
      <c r="J2196" s="84">
        <v>0</v>
      </c>
      <c r="K2196" s="214"/>
      <c r="L2196" s="214"/>
      <c r="M2196" s="190"/>
      <c r="N2196" s="190"/>
      <c r="O2196" s="190"/>
      <c r="P2196" s="190"/>
    </row>
    <row r="2197" spans="1:16" ht="15" customHeight="1" x14ac:dyDescent="0.25">
      <c r="A2197" s="72" t="s">
        <v>1464</v>
      </c>
      <c r="B2197" s="64" t="s">
        <v>55</v>
      </c>
      <c r="C2197" s="75">
        <v>66.784499999999994</v>
      </c>
      <c r="D2197" s="83"/>
      <c r="E2197" s="74">
        <v>79.642960000000002</v>
      </c>
      <c r="F2197" s="74">
        <v>73.100619999999992</v>
      </c>
      <c r="G2197" s="71"/>
      <c r="H2197" s="74">
        <v>73.32683999999999</v>
      </c>
      <c r="I2197" s="70"/>
      <c r="J2197" s="84">
        <v>0</v>
      </c>
      <c r="K2197" s="214"/>
      <c r="L2197" s="214"/>
      <c r="M2197" s="190"/>
      <c r="N2197" s="205"/>
      <c r="O2197" s="190"/>
      <c r="P2197" s="190"/>
    </row>
    <row r="2198" spans="1:16" ht="15" customHeight="1" x14ac:dyDescent="0.25">
      <c r="A2198" s="72" t="s">
        <v>3544</v>
      </c>
      <c r="B2198" s="64" t="s">
        <v>55</v>
      </c>
      <c r="C2198" s="75">
        <v>165.65347</v>
      </c>
      <c r="D2198" s="83"/>
      <c r="E2198" s="74">
        <v>129.2544</v>
      </c>
      <c r="F2198" s="74">
        <v>125.08385000000001</v>
      </c>
      <c r="G2198" s="71"/>
      <c r="H2198" s="74">
        <v>169.82763</v>
      </c>
      <c r="I2198" s="70"/>
      <c r="J2198" s="84">
        <v>0</v>
      </c>
      <c r="K2198" s="214"/>
      <c r="L2198" s="214"/>
      <c r="M2198" s="190"/>
      <c r="N2198" s="190"/>
      <c r="O2198" s="190"/>
      <c r="P2198" s="190"/>
    </row>
    <row r="2199" spans="1:16" ht="15" customHeight="1" x14ac:dyDescent="0.25">
      <c r="A2199" s="72" t="s">
        <v>1829</v>
      </c>
      <c r="B2199" s="64" t="s">
        <v>55</v>
      </c>
      <c r="C2199" s="75">
        <v>11.43425</v>
      </c>
      <c r="D2199" s="83"/>
      <c r="E2199" s="74">
        <v>39.225019999999994</v>
      </c>
      <c r="F2199" s="74">
        <v>31.549430000000001</v>
      </c>
      <c r="G2199" s="71"/>
      <c r="H2199" s="74">
        <v>19.109839999999998</v>
      </c>
      <c r="I2199" s="70"/>
      <c r="J2199" s="84">
        <v>0</v>
      </c>
      <c r="K2199" s="214"/>
      <c r="L2199" s="214"/>
      <c r="M2199" s="190"/>
      <c r="N2199" s="190"/>
      <c r="O2199" s="190"/>
      <c r="P2199" s="190"/>
    </row>
    <row r="2200" spans="1:16" ht="15" customHeight="1" x14ac:dyDescent="0.25">
      <c r="A2200" s="72" t="s">
        <v>1830</v>
      </c>
      <c r="B2200" s="64" t="s">
        <v>55</v>
      </c>
      <c r="C2200" s="75">
        <v>48.56915</v>
      </c>
      <c r="D2200" s="83"/>
      <c r="E2200" s="74">
        <v>42.797089999999997</v>
      </c>
      <c r="F2200" s="74">
        <v>31.608830000000001</v>
      </c>
      <c r="G2200" s="71"/>
      <c r="H2200" s="74">
        <v>59.75741</v>
      </c>
      <c r="I2200" s="70"/>
      <c r="J2200" s="84">
        <v>0</v>
      </c>
      <c r="K2200" s="214"/>
      <c r="L2200" s="214"/>
      <c r="M2200" s="190"/>
      <c r="N2200" s="190"/>
      <c r="O2200" s="190"/>
      <c r="P2200" s="190"/>
    </row>
    <row r="2201" spans="1:16" ht="15" customHeight="1" x14ac:dyDescent="0.25">
      <c r="A2201" s="72" t="s">
        <v>1831</v>
      </c>
      <c r="B2201" s="64" t="s">
        <v>55</v>
      </c>
      <c r="C2201" s="75">
        <v>264.10475000000002</v>
      </c>
      <c r="D2201" s="83"/>
      <c r="E2201" s="74">
        <v>16.24315</v>
      </c>
      <c r="F2201" s="74">
        <v>14.77533</v>
      </c>
      <c r="G2201" s="71"/>
      <c r="H2201" s="74"/>
      <c r="I2201" s="74">
        <v>-9.0826200000000004</v>
      </c>
      <c r="J2201" s="84">
        <v>0</v>
      </c>
      <c r="K2201" s="214"/>
      <c r="L2201" s="214"/>
      <c r="M2201" s="190"/>
      <c r="N2201" s="190"/>
      <c r="O2201" s="190"/>
      <c r="P2201" s="190"/>
    </row>
    <row r="2202" spans="1:16" ht="15" customHeight="1" x14ac:dyDescent="0.25">
      <c r="A2202" s="72" t="s">
        <v>1832</v>
      </c>
      <c r="B2202" s="64" t="s">
        <v>55</v>
      </c>
      <c r="C2202" s="75">
        <v>24.963249999999999</v>
      </c>
      <c r="D2202" s="83"/>
      <c r="E2202" s="74">
        <v>2.0850500000000003</v>
      </c>
      <c r="F2202" s="74">
        <v>1.7214</v>
      </c>
      <c r="G2202" s="71"/>
      <c r="H2202" s="74">
        <v>25.326900000000002</v>
      </c>
      <c r="I2202" s="70"/>
      <c r="J2202" s="84">
        <v>0</v>
      </c>
      <c r="K2202" s="214"/>
      <c r="L2202" s="214"/>
      <c r="M2202" s="190"/>
      <c r="N2202" s="190"/>
      <c r="O2202" s="190"/>
      <c r="P2202" s="190"/>
    </row>
    <row r="2203" spans="1:16" ht="15" customHeight="1" x14ac:dyDescent="0.25">
      <c r="A2203" s="72" t="s">
        <v>1833</v>
      </c>
      <c r="B2203" s="64" t="s">
        <v>55</v>
      </c>
      <c r="C2203" s="75">
        <v>309.27454999999998</v>
      </c>
      <c r="D2203" s="83"/>
      <c r="E2203" s="74">
        <v>572.76535999999999</v>
      </c>
      <c r="F2203" s="74">
        <v>475.23091999999997</v>
      </c>
      <c r="G2203" s="71"/>
      <c r="H2203" s="74">
        <v>409.59664000000004</v>
      </c>
      <c r="I2203" s="70"/>
      <c r="J2203" s="84">
        <v>0</v>
      </c>
      <c r="K2203" s="214"/>
      <c r="L2203" s="214"/>
      <c r="M2203" s="190"/>
      <c r="N2203" s="190"/>
      <c r="O2203" s="190"/>
      <c r="P2203" s="190"/>
    </row>
    <row r="2204" spans="1:16" ht="15" customHeight="1" x14ac:dyDescent="0.25">
      <c r="A2204" s="72" t="s">
        <v>1515</v>
      </c>
      <c r="B2204" s="64" t="s">
        <v>55</v>
      </c>
      <c r="C2204" s="75">
        <v>442.94644</v>
      </c>
      <c r="D2204" s="83"/>
      <c r="E2204" s="74">
        <v>283.11590999999999</v>
      </c>
      <c r="F2204" s="74">
        <v>206.93242999999998</v>
      </c>
      <c r="G2204" s="71"/>
      <c r="H2204" s="74">
        <v>525.62357999999995</v>
      </c>
      <c r="I2204" s="70"/>
      <c r="J2204" s="84">
        <v>0</v>
      </c>
      <c r="K2204" s="214"/>
      <c r="L2204" s="214"/>
      <c r="M2204" s="190"/>
      <c r="N2204" s="205"/>
      <c r="O2204" s="190"/>
      <c r="P2204" s="190"/>
    </row>
    <row r="2205" spans="1:16" ht="15" customHeight="1" x14ac:dyDescent="0.25">
      <c r="A2205" s="72" t="s">
        <v>3545</v>
      </c>
      <c r="B2205" s="64" t="s">
        <v>55</v>
      </c>
      <c r="C2205" s="75">
        <v>499.1173</v>
      </c>
      <c r="D2205" s="83"/>
      <c r="E2205" s="74">
        <v>349.31940000000003</v>
      </c>
      <c r="F2205" s="74">
        <v>297.06380999999999</v>
      </c>
      <c r="G2205" s="71"/>
      <c r="H2205" s="74">
        <v>551.22708999999998</v>
      </c>
      <c r="I2205" s="70"/>
      <c r="J2205" s="84">
        <v>0</v>
      </c>
      <c r="K2205" s="214"/>
      <c r="L2205" s="214"/>
      <c r="M2205" s="190"/>
      <c r="N2205" s="205"/>
      <c r="O2205" s="190"/>
      <c r="P2205" s="190"/>
    </row>
    <row r="2206" spans="1:16" ht="15" customHeight="1" x14ac:dyDescent="0.25">
      <c r="A2206" s="72" t="s">
        <v>1834</v>
      </c>
      <c r="B2206" s="64" t="s">
        <v>55</v>
      </c>
      <c r="C2206" s="75">
        <v>69.253600000000006</v>
      </c>
      <c r="D2206" s="83"/>
      <c r="E2206" s="74">
        <v>35.077800000000003</v>
      </c>
      <c r="F2206" s="74">
        <v>7.6023500000000004</v>
      </c>
      <c r="G2206" s="71"/>
      <c r="H2206" s="74">
        <v>96.729050000000001</v>
      </c>
      <c r="I2206" s="70"/>
      <c r="J2206" s="84">
        <v>0</v>
      </c>
      <c r="K2206" s="214"/>
      <c r="L2206" s="214"/>
      <c r="M2206" s="190"/>
      <c r="N2206" s="190"/>
      <c r="O2206" s="190"/>
      <c r="P2206" s="190"/>
    </row>
    <row r="2207" spans="1:16" ht="15" customHeight="1" x14ac:dyDescent="0.25">
      <c r="A2207" s="72" t="s">
        <v>1835</v>
      </c>
      <c r="B2207" s="64" t="s">
        <v>55</v>
      </c>
      <c r="C2207" s="75">
        <v>92.667210000000011</v>
      </c>
      <c r="D2207" s="83"/>
      <c r="E2207" s="74">
        <v>129.43208999999999</v>
      </c>
      <c r="F2207" s="74">
        <v>102.64437</v>
      </c>
      <c r="G2207" s="71"/>
      <c r="H2207" s="74">
        <v>119.45492999999999</v>
      </c>
      <c r="I2207" s="70"/>
      <c r="J2207" s="84">
        <v>0</v>
      </c>
      <c r="K2207" s="214"/>
      <c r="L2207" s="214"/>
      <c r="M2207" s="190"/>
      <c r="N2207" s="190"/>
      <c r="O2207" s="190"/>
      <c r="P2207" s="190"/>
    </row>
    <row r="2208" spans="1:16" ht="15" customHeight="1" x14ac:dyDescent="0.25">
      <c r="A2208" s="72" t="s">
        <v>1836</v>
      </c>
      <c r="B2208" s="64" t="s">
        <v>55</v>
      </c>
      <c r="C2208" s="75">
        <v>108.62291999999999</v>
      </c>
      <c r="D2208" s="83"/>
      <c r="E2208" s="74">
        <v>133.60814999999999</v>
      </c>
      <c r="F2208" s="74">
        <v>92.74342</v>
      </c>
      <c r="G2208" s="71"/>
      <c r="H2208" s="74">
        <v>161.07189000000002</v>
      </c>
      <c r="I2208" s="70"/>
      <c r="J2208" s="84">
        <v>0</v>
      </c>
      <c r="K2208" s="214"/>
      <c r="L2208" s="214"/>
      <c r="M2208" s="190"/>
      <c r="N2208" s="190"/>
      <c r="O2208" s="190"/>
      <c r="P2208" s="190"/>
    </row>
    <row r="2209" spans="1:16" ht="15" customHeight="1" x14ac:dyDescent="0.25">
      <c r="A2209" s="72" t="s">
        <v>1837</v>
      </c>
      <c r="B2209" s="64" t="s">
        <v>55</v>
      </c>
      <c r="C2209" s="75">
        <v>103.20336</v>
      </c>
      <c r="D2209" s="83"/>
      <c r="E2209" s="74">
        <v>68.753960000000006</v>
      </c>
      <c r="F2209" s="74">
        <v>53.00038</v>
      </c>
      <c r="G2209" s="71"/>
      <c r="H2209" s="74">
        <v>118.95694</v>
      </c>
      <c r="I2209" s="70"/>
      <c r="J2209" s="84">
        <v>0</v>
      </c>
      <c r="K2209" s="214"/>
      <c r="L2209" s="214"/>
      <c r="M2209" s="190"/>
      <c r="N2209" s="190"/>
      <c r="O2209" s="190"/>
      <c r="P2209" s="190"/>
    </row>
    <row r="2210" spans="1:16" ht="15" customHeight="1" x14ac:dyDescent="0.25">
      <c r="A2210" s="72" t="s">
        <v>1838</v>
      </c>
      <c r="B2210" s="64" t="s">
        <v>55</v>
      </c>
      <c r="C2210" s="75">
        <v>21.4924</v>
      </c>
      <c r="D2210" s="83"/>
      <c r="E2210" s="74">
        <v>2.8381500000000002</v>
      </c>
      <c r="F2210" s="74">
        <v>2.5809499999999996</v>
      </c>
      <c r="G2210" s="71"/>
      <c r="H2210" s="74">
        <v>21.749599999999997</v>
      </c>
      <c r="I2210" s="70"/>
      <c r="J2210" s="84">
        <v>0</v>
      </c>
      <c r="K2210" s="214"/>
      <c r="L2210" s="214"/>
      <c r="M2210" s="190"/>
      <c r="N2210" s="190"/>
      <c r="O2210" s="190"/>
      <c r="P2210" s="190"/>
    </row>
    <row r="2211" spans="1:16" ht="15" customHeight="1" x14ac:dyDescent="0.25">
      <c r="A2211" s="72" t="s">
        <v>1839</v>
      </c>
      <c r="B2211" s="64" t="s">
        <v>55</v>
      </c>
      <c r="C2211" s="75">
        <v>132.73785000000001</v>
      </c>
      <c r="D2211" s="83"/>
      <c r="E2211" s="74">
        <v>127.94897</v>
      </c>
      <c r="F2211" s="74">
        <v>79.687660000000008</v>
      </c>
      <c r="G2211" s="71"/>
      <c r="H2211" s="74">
        <v>180.99916000000002</v>
      </c>
      <c r="I2211" s="70"/>
      <c r="J2211" s="84">
        <v>0</v>
      </c>
      <c r="K2211" s="214"/>
      <c r="L2211" s="214"/>
      <c r="M2211" s="190"/>
      <c r="N2211" s="190"/>
      <c r="O2211" s="190"/>
      <c r="P2211" s="190"/>
    </row>
    <row r="2212" spans="1:16" ht="15" customHeight="1" x14ac:dyDescent="0.25">
      <c r="A2212" s="72" t="s">
        <v>1840</v>
      </c>
      <c r="B2212" s="64" t="s">
        <v>55</v>
      </c>
      <c r="C2212" s="75">
        <v>249.26253</v>
      </c>
      <c r="D2212" s="83"/>
      <c r="E2212" s="74">
        <v>344.46621000000005</v>
      </c>
      <c r="F2212" s="74">
        <v>276.57751000000002</v>
      </c>
      <c r="G2212" s="71"/>
      <c r="H2212" s="74">
        <v>317.42878000000002</v>
      </c>
      <c r="I2212" s="70"/>
      <c r="J2212" s="84">
        <v>0</v>
      </c>
      <c r="K2212" s="214"/>
      <c r="L2212" s="214"/>
      <c r="M2212" s="190"/>
      <c r="N2212" s="190"/>
      <c r="O2212" s="190"/>
      <c r="P2212" s="190"/>
    </row>
    <row r="2213" spans="1:16" ht="15" customHeight="1" x14ac:dyDescent="0.25">
      <c r="A2213" s="72" t="s">
        <v>1841</v>
      </c>
      <c r="B2213" s="64" t="s">
        <v>55</v>
      </c>
      <c r="C2213" s="75">
        <v>315.80465999999996</v>
      </c>
      <c r="D2213" s="83"/>
      <c r="E2213" s="74">
        <v>951.74022000000002</v>
      </c>
      <c r="F2213" s="74">
        <v>827.47209999999995</v>
      </c>
      <c r="G2213" s="71"/>
      <c r="H2213" s="74">
        <v>443.72278</v>
      </c>
      <c r="I2213" s="70"/>
      <c r="J2213" s="84">
        <v>0</v>
      </c>
      <c r="K2213" s="214"/>
      <c r="L2213" s="214"/>
      <c r="M2213" s="190"/>
      <c r="N2213" s="190"/>
      <c r="O2213" s="190"/>
      <c r="P2213" s="190"/>
    </row>
    <row r="2214" spans="1:16" ht="15" customHeight="1" x14ac:dyDescent="0.25">
      <c r="A2214" s="72" t="s">
        <v>1516</v>
      </c>
      <c r="B2214" s="64" t="s">
        <v>55</v>
      </c>
      <c r="C2214" s="75">
        <v>94.311199999999999</v>
      </c>
      <c r="D2214" s="83"/>
      <c r="E2214" s="74">
        <v>159.42998</v>
      </c>
      <c r="F2214" s="74">
        <v>162.19145</v>
      </c>
      <c r="G2214" s="71"/>
      <c r="H2214" s="74">
        <v>91.549729999999997</v>
      </c>
      <c r="I2214" s="70"/>
      <c r="J2214" s="84">
        <v>0</v>
      </c>
      <c r="K2214" s="214"/>
      <c r="L2214" s="214"/>
      <c r="M2214" s="190"/>
      <c r="N2214" s="205"/>
      <c r="O2214" s="190"/>
      <c r="P2214" s="190"/>
    </row>
    <row r="2215" spans="1:16" ht="15" customHeight="1" x14ac:dyDescent="0.25">
      <c r="A2215" s="72" t="s">
        <v>3546</v>
      </c>
      <c r="B2215" s="64" t="s">
        <v>55</v>
      </c>
      <c r="C2215" s="75">
        <v>500.00959</v>
      </c>
      <c r="D2215" s="83"/>
      <c r="E2215" s="74">
        <v>563.74040000000002</v>
      </c>
      <c r="F2215" s="74">
        <v>451.44560999999999</v>
      </c>
      <c r="G2215" s="71"/>
      <c r="H2215" s="74">
        <v>614.54843000000005</v>
      </c>
      <c r="I2215" s="70"/>
      <c r="J2215" s="84">
        <v>0</v>
      </c>
      <c r="K2215" s="214"/>
      <c r="L2215" s="214"/>
      <c r="M2215" s="190"/>
      <c r="N2215" s="205"/>
      <c r="O2215" s="190"/>
      <c r="P2215" s="190"/>
    </row>
    <row r="2216" spans="1:16" ht="15" customHeight="1" x14ac:dyDescent="0.25">
      <c r="A2216" s="72" t="s">
        <v>1842</v>
      </c>
      <c r="B2216" s="64" t="s">
        <v>55</v>
      </c>
      <c r="C2216" s="75">
        <v>202.57075</v>
      </c>
      <c r="D2216" s="83"/>
      <c r="E2216" s="74">
        <v>290.70479999999998</v>
      </c>
      <c r="F2216" s="74">
        <v>262.91108000000003</v>
      </c>
      <c r="G2216" s="71"/>
      <c r="H2216" s="74">
        <v>223.24593999999999</v>
      </c>
      <c r="I2216" s="70"/>
      <c r="J2216" s="84">
        <v>0</v>
      </c>
      <c r="K2216" s="214"/>
      <c r="L2216" s="214"/>
      <c r="M2216" s="190"/>
      <c r="N2216" s="190"/>
      <c r="O2216" s="190"/>
      <c r="P2216" s="190"/>
    </row>
    <row r="2217" spans="1:16" ht="15" customHeight="1" x14ac:dyDescent="0.25">
      <c r="A2217" s="72" t="s">
        <v>1843</v>
      </c>
      <c r="B2217" s="64" t="s">
        <v>55</v>
      </c>
      <c r="C2217" s="75">
        <v>102.25545</v>
      </c>
      <c r="D2217" s="83"/>
      <c r="E2217" s="74">
        <v>395.34546999999998</v>
      </c>
      <c r="F2217" s="74">
        <v>368.99015999999995</v>
      </c>
      <c r="G2217" s="71"/>
      <c r="H2217" s="74">
        <v>129.74075999999999</v>
      </c>
      <c r="I2217" s="70"/>
      <c r="J2217" s="84">
        <v>0</v>
      </c>
      <c r="K2217" s="214"/>
      <c r="L2217" s="214"/>
      <c r="M2217" s="190"/>
      <c r="N2217" s="190"/>
      <c r="O2217" s="190"/>
      <c r="P2217" s="190"/>
    </row>
    <row r="2218" spans="1:16" ht="15" customHeight="1" x14ac:dyDescent="0.25">
      <c r="A2218" s="72" t="s">
        <v>1844</v>
      </c>
      <c r="B2218" s="64" t="s">
        <v>55</v>
      </c>
      <c r="C2218" s="75">
        <v>115.10666999999999</v>
      </c>
      <c r="D2218" s="83"/>
      <c r="E2218" s="74">
        <v>270.76021999999995</v>
      </c>
      <c r="F2218" s="74">
        <v>231.44470999999999</v>
      </c>
      <c r="G2218" s="71"/>
      <c r="H2218" s="74">
        <v>146.42748</v>
      </c>
      <c r="I2218" s="70"/>
      <c r="J2218" s="84">
        <v>0</v>
      </c>
      <c r="K2218" s="214"/>
      <c r="L2218" s="214"/>
      <c r="M2218" s="190"/>
      <c r="N2218" s="190"/>
      <c r="O2218" s="190"/>
      <c r="P2218" s="190"/>
    </row>
    <row r="2219" spans="1:16" ht="15" customHeight="1" x14ac:dyDescent="0.25">
      <c r="A2219" s="72" t="s">
        <v>1845</v>
      </c>
      <c r="B2219" s="64" t="s">
        <v>55</v>
      </c>
      <c r="C2219" s="75">
        <v>124.89045</v>
      </c>
      <c r="D2219" s="83"/>
      <c r="E2219" s="74">
        <v>285.76769000000002</v>
      </c>
      <c r="F2219" s="74">
        <v>249.13454999999999</v>
      </c>
      <c r="G2219" s="71"/>
      <c r="H2219" s="74">
        <v>170.20679000000001</v>
      </c>
      <c r="I2219" s="70"/>
      <c r="J2219" s="84">
        <v>0</v>
      </c>
      <c r="K2219" s="214"/>
      <c r="L2219" s="214"/>
      <c r="M2219" s="190"/>
      <c r="N2219" s="190"/>
      <c r="O2219" s="190"/>
      <c r="P2219" s="190"/>
    </row>
    <row r="2220" spans="1:16" ht="15" customHeight="1" x14ac:dyDescent="0.25">
      <c r="A2220" s="72" t="s">
        <v>1846</v>
      </c>
      <c r="B2220" s="64" t="s">
        <v>55</v>
      </c>
      <c r="C2220" s="75">
        <v>238.07747000000001</v>
      </c>
      <c r="D2220" s="83"/>
      <c r="E2220" s="74">
        <v>432.42245000000003</v>
      </c>
      <c r="F2220" s="74">
        <v>405.96942999999999</v>
      </c>
      <c r="G2220" s="71"/>
      <c r="H2220" s="74">
        <v>264.53048999999999</v>
      </c>
      <c r="I2220" s="70"/>
      <c r="J2220" s="84">
        <v>0</v>
      </c>
      <c r="K2220" s="214"/>
      <c r="L2220" s="214"/>
      <c r="M2220" s="190"/>
      <c r="N2220" s="190"/>
      <c r="O2220" s="190"/>
      <c r="P2220" s="190"/>
    </row>
    <row r="2221" spans="1:16" ht="15" customHeight="1" x14ac:dyDescent="0.25">
      <c r="A2221" s="72" t="s">
        <v>1847</v>
      </c>
      <c r="B2221" s="64" t="s">
        <v>55</v>
      </c>
      <c r="C2221" s="75">
        <v>416.04505999999998</v>
      </c>
      <c r="D2221" s="83"/>
      <c r="E2221" s="74">
        <v>454.11282</v>
      </c>
      <c r="F2221" s="74">
        <v>299.10836999999998</v>
      </c>
      <c r="G2221" s="71"/>
      <c r="H2221" s="74">
        <v>587.21576000000005</v>
      </c>
      <c r="I2221" s="70"/>
      <c r="J2221" s="84">
        <v>0</v>
      </c>
      <c r="K2221" s="214"/>
      <c r="L2221" s="214"/>
      <c r="M2221" s="190"/>
      <c r="N2221" s="190"/>
      <c r="O2221" s="190"/>
      <c r="P2221" s="190"/>
    </row>
    <row r="2222" spans="1:16" ht="15" customHeight="1" x14ac:dyDescent="0.25">
      <c r="A2222" s="72" t="s">
        <v>1848</v>
      </c>
      <c r="B2222" s="64" t="s">
        <v>55</v>
      </c>
      <c r="C2222" s="75">
        <v>219.56448999999998</v>
      </c>
      <c r="D2222" s="83"/>
      <c r="E2222" s="74">
        <v>423.69371000000001</v>
      </c>
      <c r="F2222" s="74">
        <v>352.71159</v>
      </c>
      <c r="G2222" s="71"/>
      <c r="H2222" s="74">
        <v>290.54660999999999</v>
      </c>
      <c r="I2222" s="70"/>
      <c r="J2222" s="84">
        <v>0</v>
      </c>
      <c r="K2222" s="214"/>
      <c r="L2222" s="214"/>
      <c r="M2222" s="190"/>
      <c r="N2222" s="190"/>
      <c r="O2222" s="190"/>
      <c r="P2222" s="190"/>
    </row>
    <row r="2223" spans="1:16" ht="15" customHeight="1" x14ac:dyDescent="0.25">
      <c r="A2223" s="72" t="s">
        <v>1849</v>
      </c>
      <c r="B2223" s="64" t="s">
        <v>55</v>
      </c>
      <c r="C2223" s="75">
        <v>121.06549000000001</v>
      </c>
      <c r="D2223" s="83"/>
      <c r="E2223" s="74">
        <v>318.43723999999997</v>
      </c>
      <c r="F2223" s="74">
        <v>313.12052</v>
      </c>
      <c r="G2223" s="71"/>
      <c r="H2223" s="74">
        <v>126.38221</v>
      </c>
      <c r="I2223" s="70"/>
      <c r="J2223" s="84">
        <v>0</v>
      </c>
      <c r="K2223" s="214"/>
      <c r="L2223" s="214"/>
      <c r="M2223" s="190"/>
      <c r="N2223" s="205"/>
      <c r="O2223" s="190"/>
      <c r="P2223" s="190"/>
    </row>
    <row r="2224" spans="1:16" ht="15" customHeight="1" x14ac:dyDescent="0.25">
      <c r="A2224" s="72" t="s">
        <v>3547</v>
      </c>
      <c r="B2224" s="64" t="s">
        <v>55</v>
      </c>
      <c r="C2224" s="75">
        <v>416.62331</v>
      </c>
      <c r="D2224" s="83"/>
      <c r="E2224" s="74">
        <v>507.27659999999997</v>
      </c>
      <c r="F2224" s="74">
        <v>471.86302000000001</v>
      </c>
      <c r="G2224" s="71"/>
      <c r="H2224" s="74">
        <v>453.79849000000002</v>
      </c>
      <c r="I2224" s="70"/>
      <c r="J2224" s="84">
        <v>0</v>
      </c>
      <c r="K2224" s="214"/>
      <c r="L2224" s="214"/>
      <c r="M2224" s="190"/>
      <c r="N2224" s="190"/>
      <c r="O2224" s="190"/>
      <c r="P2224" s="190"/>
    </row>
    <row r="2225" spans="1:17" ht="15" customHeight="1" x14ac:dyDescent="0.25">
      <c r="A2225" s="72" t="s">
        <v>1517</v>
      </c>
      <c r="B2225" s="64" t="s">
        <v>55</v>
      </c>
      <c r="C2225" s="75">
        <v>375.37362999999999</v>
      </c>
      <c r="D2225" s="83"/>
      <c r="E2225" s="74">
        <v>337.66646999999995</v>
      </c>
      <c r="F2225" s="74">
        <v>267.32049999999998</v>
      </c>
      <c r="G2225" s="71"/>
      <c r="H2225" s="74">
        <v>445.71959999999996</v>
      </c>
      <c r="I2225" s="70"/>
      <c r="J2225" s="84">
        <v>0</v>
      </c>
      <c r="K2225" s="214"/>
      <c r="L2225" s="214"/>
      <c r="M2225" s="190"/>
      <c r="N2225" s="190"/>
      <c r="O2225" s="190"/>
      <c r="P2225" s="190"/>
    </row>
    <row r="2226" spans="1:17" ht="15" customHeight="1" x14ac:dyDescent="0.25">
      <c r="A2226" s="72" t="s">
        <v>1850</v>
      </c>
      <c r="B2226" s="64" t="s">
        <v>55</v>
      </c>
      <c r="C2226" s="75">
        <v>453.26166999999998</v>
      </c>
      <c r="D2226" s="83"/>
      <c r="E2226" s="74">
        <v>350.75288</v>
      </c>
      <c r="F2226" s="74">
        <v>224.93135000000001</v>
      </c>
      <c r="G2226" s="71"/>
      <c r="H2226" s="74">
        <v>569.66642000000002</v>
      </c>
      <c r="I2226" s="70"/>
      <c r="J2226" s="84">
        <v>0</v>
      </c>
      <c r="K2226" s="214"/>
      <c r="L2226" s="214"/>
      <c r="M2226" s="190"/>
      <c r="N2226" s="190"/>
      <c r="O2226" s="190"/>
      <c r="P2226" s="190"/>
    </row>
    <row r="2227" spans="1:17" ht="15" customHeight="1" x14ac:dyDescent="0.25">
      <c r="A2227" s="72" t="s">
        <v>1851</v>
      </c>
      <c r="B2227" s="64" t="s">
        <v>55</v>
      </c>
      <c r="C2227" s="75">
        <v>159.65053</v>
      </c>
      <c r="D2227" s="83"/>
      <c r="E2227" s="74">
        <v>336.18053000000003</v>
      </c>
      <c r="F2227" s="74">
        <v>297.72992999999997</v>
      </c>
      <c r="G2227" s="71"/>
      <c r="H2227" s="74">
        <v>202.53073000000001</v>
      </c>
      <c r="I2227" s="70"/>
      <c r="J2227" s="84">
        <v>0</v>
      </c>
      <c r="K2227" s="214"/>
      <c r="L2227" s="214"/>
      <c r="M2227" s="190"/>
      <c r="N2227" s="190"/>
      <c r="O2227" s="190"/>
      <c r="P2227" s="190"/>
    </row>
    <row r="2228" spans="1:17" ht="15" customHeight="1" x14ac:dyDescent="0.25">
      <c r="A2228" s="72" t="s">
        <v>3775</v>
      </c>
      <c r="B2228" s="64" t="s">
        <v>55</v>
      </c>
      <c r="C2228" s="127">
        <v>255.00891999999999</v>
      </c>
      <c r="D2228" s="128"/>
      <c r="E2228" s="74">
        <v>223.19725</v>
      </c>
      <c r="F2228" s="74">
        <v>260.06795</v>
      </c>
      <c r="G2228" s="129"/>
      <c r="H2228" s="74">
        <v>230.17444</v>
      </c>
      <c r="I2228" s="70"/>
      <c r="J2228" s="84">
        <v>0</v>
      </c>
      <c r="K2228" s="214"/>
      <c r="L2228" s="214"/>
      <c r="M2228" s="190"/>
      <c r="N2228" s="205"/>
      <c r="O2228" s="190"/>
      <c r="P2228" s="190"/>
    </row>
    <row r="2229" spans="1:17" ht="15" customHeight="1" x14ac:dyDescent="0.25">
      <c r="A2229" s="72" t="s">
        <v>3776</v>
      </c>
      <c r="B2229" s="64" t="s">
        <v>55</v>
      </c>
      <c r="C2229" s="127">
        <v>343.68860000000001</v>
      </c>
      <c r="D2229" s="128"/>
      <c r="E2229" s="74">
        <v>273.08629999999999</v>
      </c>
      <c r="F2229" s="74">
        <v>290.90052000000003</v>
      </c>
      <c r="G2229" s="129"/>
      <c r="H2229" s="74">
        <v>520.40638000000001</v>
      </c>
      <c r="I2229" s="70"/>
      <c r="J2229" s="84">
        <v>0</v>
      </c>
      <c r="K2229" s="214"/>
      <c r="L2229" s="214"/>
      <c r="M2229" s="190"/>
      <c r="N2229" s="190"/>
      <c r="O2229" s="190"/>
      <c r="P2229" s="190"/>
    </row>
    <row r="2230" spans="1:17" ht="15" customHeight="1" x14ac:dyDescent="0.25">
      <c r="A2230" s="72" t="s">
        <v>1852</v>
      </c>
      <c r="B2230" s="64" t="s">
        <v>55</v>
      </c>
      <c r="C2230" s="75">
        <v>383.16242</v>
      </c>
      <c r="D2230" s="83"/>
      <c r="E2230" s="74">
        <v>356.44665000000003</v>
      </c>
      <c r="F2230" s="74">
        <v>400.25817000000001</v>
      </c>
      <c r="G2230" s="71"/>
      <c r="H2230" s="74">
        <v>298.88940000000002</v>
      </c>
      <c r="I2230" s="70"/>
      <c r="J2230" s="84">
        <v>0</v>
      </c>
      <c r="K2230" s="214"/>
      <c r="L2230" s="214"/>
      <c r="M2230" s="190"/>
      <c r="N2230" s="190"/>
      <c r="O2230" s="190"/>
      <c r="P2230" s="190"/>
    </row>
    <row r="2231" spans="1:17" ht="15" customHeight="1" x14ac:dyDescent="0.25">
      <c r="A2231" s="72" t="s">
        <v>591</v>
      </c>
      <c r="B2231" s="64" t="s">
        <v>55</v>
      </c>
      <c r="C2231" s="75">
        <v>365.49700999999999</v>
      </c>
      <c r="D2231" s="83"/>
      <c r="E2231" s="74">
        <v>357.66404</v>
      </c>
      <c r="F2231" s="74">
        <v>274.98915999999997</v>
      </c>
      <c r="G2231" s="71"/>
      <c r="H2231" s="74">
        <v>448.17189000000002</v>
      </c>
      <c r="I2231" s="70"/>
      <c r="J2231" s="84">
        <v>0</v>
      </c>
      <c r="K2231" s="214"/>
      <c r="L2231" s="214"/>
      <c r="M2231" s="190"/>
      <c r="N2231" s="190"/>
      <c r="O2231" s="190"/>
      <c r="P2231" s="190"/>
    </row>
    <row r="2232" spans="1:17" ht="15" customHeight="1" x14ac:dyDescent="0.25">
      <c r="A2232" s="72" t="s">
        <v>1853</v>
      </c>
      <c r="B2232" s="64" t="s">
        <v>55</v>
      </c>
      <c r="C2232" s="75">
        <v>233.55064000000002</v>
      </c>
      <c r="D2232" s="83"/>
      <c r="E2232" s="74">
        <v>337.55739</v>
      </c>
      <c r="F2232" s="74">
        <v>285.04122999999998</v>
      </c>
      <c r="G2232" s="71"/>
      <c r="H2232" s="74">
        <v>286.476</v>
      </c>
      <c r="I2232" s="70"/>
      <c r="J2232" s="84">
        <v>0</v>
      </c>
      <c r="K2232" s="214"/>
      <c r="L2232" s="214"/>
      <c r="M2232" s="190"/>
      <c r="N2232" s="190"/>
      <c r="O2232" s="190"/>
      <c r="P2232" s="142"/>
      <c r="Q2232" s="108"/>
    </row>
    <row r="2233" spans="1:17" ht="15" customHeight="1" x14ac:dyDescent="0.25">
      <c r="A2233" s="72" t="s">
        <v>1854</v>
      </c>
      <c r="B2233" s="64" t="s">
        <v>55</v>
      </c>
      <c r="C2233" s="75">
        <v>208.4538</v>
      </c>
      <c r="D2233" s="83"/>
      <c r="E2233" s="74">
        <v>333.28247999999996</v>
      </c>
      <c r="F2233" s="74">
        <v>303.05840000000001</v>
      </c>
      <c r="G2233" s="71"/>
      <c r="H2233" s="74">
        <v>0.70720000000000005</v>
      </c>
      <c r="I2233" s="70"/>
      <c r="J2233" s="84">
        <v>0</v>
      </c>
      <c r="K2233" s="214"/>
      <c r="L2233" s="214"/>
      <c r="M2233" s="190"/>
      <c r="N2233" s="190"/>
      <c r="O2233" s="190"/>
      <c r="P2233" s="190"/>
      <c r="Q2233" s="108"/>
    </row>
    <row r="2234" spans="1:17" ht="15" customHeight="1" x14ac:dyDescent="0.25">
      <c r="A2234" s="72" t="s">
        <v>1855</v>
      </c>
      <c r="B2234" s="64" t="s">
        <v>55</v>
      </c>
      <c r="C2234" s="75">
        <v>505.70353</v>
      </c>
      <c r="D2234" s="83"/>
      <c r="E2234" s="74">
        <v>930.89155000000005</v>
      </c>
      <c r="F2234" s="74">
        <v>862.66621999999995</v>
      </c>
      <c r="G2234" s="71"/>
      <c r="H2234" s="74">
        <v>577.18906000000004</v>
      </c>
      <c r="I2234" s="70"/>
      <c r="J2234" s="84">
        <v>0</v>
      </c>
      <c r="K2234" s="214"/>
      <c r="L2234" s="214"/>
      <c r="M2234" s="190"/>
      <c r="N2234" s="190"/>
      <c r="O2234" s="190"/>
      <c r="P2234" s="190"/>
      <c r="Q2234" s="108"/>
    </row>
    <row r="2235" spans="1:17" ht="15" customHeight="1" x14ac:dyDescent="0.25">
      <c r="A2235" s="72" t="s">
        <v>1856</v>
      </c>
      <c r="B2235" s="64" t="s">
        <v>55</v>
      </c>
      <c r="C2235" s="75">
        <v>223.51969</v>
      </c>
      <c r="D2235" s="83"/>
      <c r="E2235" s="74">
        <v>395.07781</v>
      </c>
      <c r="F2235" s="74">
        <v>305.6816</v>
      </c>
      <c r="G2235" s="71"/>
      <c r="H2235" s="74">
        <v>214.20138</v>
      </c>
      <c r="I2235" s="70"/>
      <c r="J2235" s="84">
        <v>0</v>
      </c>
      <c r="K2235" s="214"/>
      <c r="L2235" s="214"/>
      <c r="M2235" s="190"/>
      <c r="N2235" s="190"/>
      <c r="O2235" s="190"/>
      <c r="P2235" s="190"/>
      <c r="Q2235" s="108"/>
    </row>
    <row r="2236" spans="1:17" ht="15" customHeight="1" x14ac:dyDescent="0.25">
      <c r="A2236" s="72" t="s">
        <v>1857</v>
      </c>
      <c r="B2236" s="64" t="s">
        <v>55</v>
      </c>
      <c r="C2236" s="75">
        <v>268.35497999999995</v>
      </c>
      <c r="D2236" s="83"/>
      <c r="E2236" s="74">
        <v>380.94261</v>
      </c>
      <c r="F2236" s="74">
        <v>292.70670000000001</v>
      </c>
      <c r="G2236" s="71"/>
      <c r="H2236" s="74">
        <v>188.30519000000001</v>
      </c>
      <c r="I2236" s="70"/>
      <c r="J2236" s="84">
        <v>0</v>
      </c>
      <c r="K2236" s="214"/>
      <c r="L2236" s="214"/>
      <c r="M2236" s="190"/>
      <c r="N2236" s="190"/>
      <c r="O2236" s="190"/>
      <c r="P2236" s="190"/>
      <c r="Q2236" s="108"/>
    </row>
    <row r="2237" spans="1:17" ht="15" customHeight="1" x14ac:dyDescent="0.25">
      <c r="A2237" s="72" t="s">
        <v>1858</v>
      </c>
      <c r="B2237" s="64" t="s">
        <v>55</v>
      </c>
      <c r="C2237" s="75">
        <v>180.59989999999999</v>
      </c>
      <c r="D2237" s="83"/>
      <c r="E2237" s="74">
        <v>415.32745</v>
      </c>
      <c r="F2237" s="74">
        <v>364.18675000000002</v>
      </c>
      <c r="G2237" s="71"/>
      <c r="H2237" s="74">
        <v>159.73133999999999</v>
      </c>
      <c r="I2237" s="70"/>
      <c r="J2237" s="84">
        <v>0</v>
      </c>
      <c r="K2237" s="214"/>
      <c r="L2237" s="214"/>
      <c r="M2237" s="190"/>
      <c r="N2237" s="190"/>
      <c r="O2237" s="190"/>
      <c r="P2237" s="190"/>
      <c r="Q2237" s="108"/>
    </row>
    <row r="2238" spans="1:17" ht="15" customHeight="1" x14ac:dyDescent="0.25">
      <c r="A2238" s="72" t="s">
        <v>1518</v>
      </c>
      <c r="B2238" s="64" t="s">
        <v>55</v>
      </c>
      <c r="C2238" s="75">
        <v>284.02204999999998</v>
      </c>
      <c r="D2238" s="83"/>
      <c r="E2238" s="74">
        <v>336.07249000000002</v>
      </c>
      <c r="F2238" s="74">
        <v>293.33402000000001</v>
      </c>
      <c r="G2238" s="71"/>
      <c r="H2238" s="74">
        <v>233.11572000000001</v>
      </c>
      <c r="I2238" s="70"/>
      <c r="J2238" s="84">
        <v>0</v>
      </c>
      <c r="K2238" s="214"/>
      <c r="L2238" s="214"/>
      <c r="M2238" s="190"/>
      <c r="N2238" s="190"/>
      <c r="O2238" s="190"/>
      <c r="P2238" s="190"/>
      <c r="Q2238" s="108"/>
    </row>
    <row r="2239" spans="1:17" ht="15" customHeight="1" x14ac:dyDescent="0.25">
      <c r="A2239" s="72" t="s">
        <v>1859</v>
      </c>
      <c r="B2239" s="64" t="s">
        <v>55</v>
      </c>
      <c r="C2239" s="75">
        <v>233.69576999999998</v>
      </c>
      <c r="D2239" s="83"/>
      <c r="E2239" s="74">
        <v>279.68522999999999</v>
      </c>
      <c r="F2239" s="74">
        <v>243.84751</v>
      </c>
      <c r="G2239" s="71"/>
      <c r="H2239" s="74">
        <v>95.078789999999998</v>
      </c>
      <c r="I2239" s="70"/>
      <c r="J2239" s="84">
        <v>0</v>
      </c>
      <c r="K2239" s="214"/>
      <c r="L2239" s="214"/>
      <c r="M2239" s="190"/>
      <c r="N2239" s="190"/>
      <c r="O2239" s="190"/>
      <c r="P2239" s="190"/>
      <c r="Q2239" s="108"/>
    </row>
    <row r="2240" spans="1:17" ht="15" customHeight="1" x14ac:dyDescent="0.25">
      <c r="A2240" s="72" t="s">
        <v>1860</v>
      </c>
      <c r="B2240" s="64" t="s">
        <v>55</v>
      </c>
      <c r="C2240" s="75">
        <v>169.89443</v>
      </c>
      <c r="D2240" s="83"/>
      <c r="E2240" s="74">
        <v>308.97715000000005</v>
      </c>
      <c r="F2240" s="74">
        <v>255.85261</v>
      </c>
      <c r="G2240" s="71"/>
      <c r="H2240" s="74">
        <v>18.471509999999999</v>
      </c>
      <c r="I2240" s="70"/>
      <c r="J2240" s="84">
        <v>0</v>
      </c>
      <c r="K2240" s="214"/>
      <c r="L2240" s="214"/>
      <c r="M2240" s="190"/>
      <c r="N2240" s="124"/>
      <c r="O2240" s="190"/>
      <c r="P2240" s="190"/>
    </row>
    <row r="2241" spans="1:16" ht="15" customHeight="1" x14ac:dyDescent="0.25">
      <c r="A2241" s="72" t="s">
        <v>1861</v>
      </c>
      <c r="B2241" s="64" t="s">
        <v>55</v>
      </c>
      <c r="C2241" s="75">
        <v>165.62429999999998</v>
      </c>
      <c r="D2241" s="83"/>
      <c r="E2241" s="74">
        <v>270.43099999999998</v>
      </c>
      <c r="F2241" s="74">
        <v>270.58940999999999</v>
      </c>
      <c r="G2241" s="71"/>
      <c r="H2241" s="74">
        <v>80.812640000000002</v>
      </c>
      <c r="I2241" s="70"/>
      <c r="J2241" s="84">
        <v>0</v>
      </c>
      <c r="K2241" s="214"/>
      <c r="L2241" s="214"/>
      <c r="M2241" s="190"/>
      <c r="N2241" s="190"/>
      <c r="O2241" s="190"/>
      <c r="P2241" s="190"/>
    </row>
    <row r="2242" spans="1:16" ht="15" customHeight="1" x14ac:dyDescent="0.25">
      <c r="A2242" s="72" t="s">
        <v>1497</v>
      </c>
      <c r="B2242" s="64" t="s">
        <v>55</v>
      </c>
      <c r="C2242" s="75">
        <v>224.54165</v>
      </c>
      <c r="D2242" s="83"/>
      <c r="E2242" s="74">
        <v>408.18362999999999</v>
      </c>
      <c r="F2242" s="74">
        <v>400.87284000000005</v>
      </c>
      <c r="G2242" s="71"/>
      <c r="H2242" s="74">
        <v>88.687809999999999</v>
      </c>
      <c r="I2242" s="70"/>
      <c r="J2242" s="84">
        <v>0</v>
      </c>
      <c r="K2242" s="214"/>
      <c r="L2242" s="214"/>
      <c r="M2242" s="190"/>
      <c r="N2242" s="190"/>
      <c r="O2242" s="190"/>
      <c r="P2242" s="190"/>
    </row>
    <row r="2243" spans="1:16" ht="15" customHeight="1" x14ac:dyDescent="0.25">
      <c r="A2243" s="72" t="s">
        <v>1862</v>
      </c>
      <c r="B2243" s="64" t="s">
        <v>55</v>
      </c>
      <c r="C2243" s="75">
        <v>276.68084000000005</v>
      </c>
      <c r="D2243" s="83"/>
      <c r="E2243" s="74">
        <v>606.87166000000002</v>
      </c>
      <c r="F2243" s="74">
        <v>575.09033999999997</v>
      </c>
      <c r="G2243" s="71"/>
      <c r="H2243" s="74">
        <v>332.84100999999998</v>
      </c>
      <c r="I2243" s="70"/>
      <c r="J2243" s="84">
        <v>0</v>
      </c>
      <c r="K2243" s="214"/>
      <c r="L2243" s="214"/>
      <c r="M2243" s="190"/>
      <c r="N2243" s="190"/>
      <c r="O2243" s="190"/>
      <c r="P2243" s="190"/>
    </row>
    <row r="2244" spans="1:16" ht="15" customHeight="1" x14ac:dyDescent="0.25">
      <c r="A2244" s="72" t="s">
        <v>1863</v>
      </c>
      <c r="B2244" s="64" t="s">
        <v>55</v>
      </c>
      <c r="C2244" s="75">
        <v>389.07038</v>
      </c>
      <c r="D2244" s="83"/>
      <c r="E2244" s="74">
        <v>819.76877999999999</v>
      </c>
      <c r="F2244" s="74">
        <v>769.95758000000001</v>
      </c>
      <c r="G2244" s="71"/>
      <c r="H2244" s="74">
        <v>446.92122999999998</v>
      </c>
      <c r="I2244" s="70"/>
      <c r="J2244" s="84">
        <v>0</v>
      </c>
      <c r="K2244" s="214"/>
      <c r="L2244" s="214"/>
      <c r="M2244" s="190"/>
      <c r="N2244" s="124"/>
      <c r="O2244" s="190"/>
      <c r="P2244" s="190"/>
    </row>
    <row r="2245" spans="1:16" ht="15" customHeight="1" x14ac:dyDescent="0.25">
      <c r="A2245" s="72" t="s">
        <v>3548</v>
      </c>
      <c r="B2245" s="64" t="s">
        <v>55</v>
      </c>
      <c r="C2245" s="75">
        <v>346.53543000000002</v>
      </c>
      <c r="D2245" s="83"/>
      <c r="E2245" s="74">
        <v>283.91699999999997</v>
      </c>
      <c r="F2245" s="74">
        <v>233.83795000000001</v>
      </c>
      <c r="G2245" s="71"/>
      <c r="H2245" s="74">
        <v>396.61447999999996</v>
      </c>
      <c r="I2245" s="70"/>
      <c r="J2245" s="84">
        <v>0</v>
      </c>
      <c r="K2245" s="214"/>
      <c r="L2245" s="214"/>
      <c r="M2245" s="190"/>
      <c r="N2245" s="190"/>
      <c r="O2245" s="190"/>
      <c r="P2245" s="190"/>
    </row>
    <row r="2246" spans="1:16" ht="15" customHeight="1" x14ac:dyDescent="0.25">
      <c r="A2246" s="72" t="s">
        <v>1864</v>
      </c>
      <c r="B2246" s="64" t="s">
        <v>55</v>
      </c>
      <c r="C2246" s="75">
        <v>74.546660000000003</v>
      </c>
      <c r="D2246" s="83"/>
      <c r="E2246" s="74">
        <v>28.867759999999997</v>
      </c>
      <c r="F2246" s="74">
        <v>5.97</v>
      </c>
      <c r="G2246" s="71"/>
      <c r="H2246" s="74">
        <v>97.444419999999994</v>
      </c>
      <c r="I2246" s="70"/>
      <c r="J2246" s="84">
        <v>0</v>
      </c>
      <c r="K2246" s="214"/>
      <c r="L2246" s="214"/>
      <c r="M2246" s="190"/>
      <c r="N2246" s="190"/>
      <c r="O2246" s="190"/>
      <c r="P2246" s="190"/>
    </row>
    <row r="2247" spans="1:16" ht="15" customHeight="1" x14ac:dyDescent="0.25">
      <c r="A2247" s="72" t="s">
        <v>1865</v>
      </c>
      <c r="B2247" s="64" t="s">
        <v>55</v>
      </c>
      <c r="C2247" s="75">
        <v>362.24821000000003</v>
      </c>
      <c r="D2247" s="83"/>
      <c r="E2247" s="74">
        <v>711.54360999999994</v>
      </c>
      <c r="F2247" s="74">
        <v>612.52247999999997</v>
      </c>
      <c r="G2247" s="71"/>
      <c r="H2247" s="74">
        <v>535.71048999999994</v>
      </c>
      <c r="I2247" s="70"/>
      <c r="J2247" s="84">
        <v>0</v>
      </c>
      <c r="K2247" s="214"/>
      <c r="L2247" s="214"/>
      <c r="M2247" s="190"/>
      <c r="N2247" s="205"/>
      <c r="O2247" s="190"/>
      <c r="P2247" s="190"/>
    </row>
    <row r="2248" spans="1:16" ht="15" customHeight="1" x14ac:dyDescent="0.25">
      <c r="A2248" s="72" t="s">
        <v>1866</v>
      </c>
      <c r="B2248" s="64" t="s">
        <v>55</v>
      </c>
      <c r="C2248" s="75">
        <v>150.68628000000001</v>
      </c>
      <c r="D2248" s="83"/>
      <c r="E2248" s="74">
        <v>289.36649999999997</v>
      </c>
      <c r="F2248" s="74">
        <v>211.09082999999998</v>
      </c>
      <c r="G2248" s="71"/>
      <c r="H2248" s="74">
        <v>228.96195</v>
      </c>
      <c r="I2248" s="70"/>
      <c r="J2248" s="84">
        <v>0</v>
      </c>
      <c r="K2248" s="214"/>
      <c r="L2248" s="214"/>
      <c r="M2248" s="190"/>
      <c r="N2248" s="190"/>
      <c r="O2248" s="190"/>
      <c r="P2248" s="190"/>
    </row>
    <row r="2249" spans="1:16" ht="15" customHeight="1" x14ac:dyDescent="0.25">
      <c r="A2249" s="72" t="s">
        <v>1867</v>
      </c>
      <c r="B2249" s="64" t="s">
        <v>55</v>
      </c>
      <c r="C2249" s="75">
        <v>399.35849999999999</v>
      </c>
      <c r="D2249" s="83"/>
      <c r="E2249" s="74">
        <v>444.86396999999999</v>
      </c>
      <c r="F2249" s="74">
        <v>371.58514000000002</v>
      </c>
      <c r="G2249" s="71"/>
      <c r="H2249" s="74">
        <v>473.86493000000002</v>
      </c>
      <c r="I2249" s="70"/>
      <c r="J2249" s="84">
        <v>0</v>
      </c>
      <c r="K2249" s="214"/>
      <c r="L2249" s="214"/>
      <c r="M2249" s="190"/>
      <c r="N2249" s="205"/>
      <c r="O2249" s="190"/>
      <c r="P2249" s="190"/>
    </row>
    <row r="2250" spans="1:16" ht="15" customHeight="1" x14ac:dyDescent="0.25">
      <c r="A2250" s="72" t="s">
        <v>3777</v>
      </c>
      <c r="B2250" s="64" t="s">
        <v>55</v>
      </c>
      <c r="C2250" s="127">
        <v>210.76070000000001</v>
      </c>
      <c r="D2250" s="128"/>
      <c r="E2250" s="74">
        <v>134.15039999999999</v>
      </c>
      <c r="F2250" s="74">
        <v>860.42035999999996</v>
      </c>
      <c r="G2250" s="129"/>
      <c r="H2250" s="74">
        <v>195.83794</v>
      </c>
      <c r="I2250" s="70"/>
      <c r="J2250" s="84">
        <v>0</v>
      </c>
      <c r="K2250" s="214"/>
      <c r="L2250" s="214"/>
      <c r="M2250" s="190"/>
      <c r="N2250" s="190"/>
      <c r="O2250" s="190"/>
      <c r="P2250" s="190"/>
    </row>
    <row r="2251" spans="1:16" ht="15" customHeight="1" x14ac:dyDescent="0.25">
      <c r="A2251" s="72" t="s">
        <v>1868</v>
      </c>
      <c r="B2251" s="64" t="s">
        <v>55</v>
      </c>
      <c r="C2251" s="75">
        <v>606.58389999999997</v>
      </c>
      <c r="D2251" s="83"/>
      <c r="E2251" s="74">
        <v>676.33193999999992</v>
      </c>
      <c r="F2251" s="74">
        <v>558.2192</v>
      </c>
      <c r="G2251" s="71"/>
      <c r="H2251" s="74">
        <v>728.77693999999997</v>
      </c>
      <c r="I2251" s="70"/>
      <c r="J2251" s="84">
        <v>0</v>
      </c>
      <c r="K2251" s="214"/>
      <c r="L2251" s="214"/>
      <c r="M2251" s="190"/>
      <c r="N2251" s="205"/>
      <c r="O2251" s="190"/>
      <c r="P2251" s="190"/>
    </row>
    <row r="2252" spans="1:16" ht="15" customHeight="1" x14ac:dyDescent="0.25">
      <c r="A2252" s="72" t="s">
        <v>3549</v>
      </c>
      <c r="B2252" s="64" t="s">
        <v>55</v>
      </c>
      <c r="C2252" s="75">
        <v>371.07914</v>
      </c>
      <c r="D2252" s="83"/>
      <c r="E2252" s="74">
        <v>506.04750000000001</v>
      </c>
      <c r="F2252" s="74">
        <v>586.56137000000001</v>
      </c>
      <c r="G2252" s="71"/>
      <c r="H2252" s="74">
        <v>289.57877000000002</v>
      </c>
      <c r="I2252" s="70"/>
      <c r="J2252" s="84">
        <v>0</v>
      </c>
      <c r="K2252" s="214"/>
      <c r="L2252" s="214"/>
      <c r="M2252" s="190"/>
      <c r="N2252" s="190"/>
      <c r="O2252" s="190"/>
      <c r="P2252" s="190"/>
    </row>
    <row r="2253" spans="1:16" ht="15" customHeight="1" x14ac:dyDescent="0.25">
      <c r="A2253" s="72" t="s">
        <v>1869</v>
      </c>
      <c r="B2253" s="64" t="s">
        <v>55</v>
      </c>
      <c r="C2253" s="75">
        <v>271.54987</v>
      </c>
      <c r="D2253" s="83"/>
      <c r="E2253" s="74">
        <v>286.23298</v>
      </c>
      <c r="F2253" s="74">
        <v>212.55275</v>
      </c>
      <c r="G2253" s="71"/>
      <c r="H2253" s="74">
        <v>345.23009999999999</v>
      </c>
      <c r="I2253" s="70"/>
      <c r="J2253" s="84">
        <v>0</v>
      </c>
      <c r="K2253" s="214"/>
      <c r="L2253" s="214"/>
      <c r="M2253" s="190"/>
      <c r="N2253" s="190"/>
      <c r="O2253" s="190"/>
      <c r="P2253" s="190"/>
    </row>
    <row r="2254" spans="1:16" ht="15" customHeight="1" x14ac:dyDescent="0.25">
      <c r="A2254" s="72" t="s">
        <v>1870</v>
      </c>
      <c r="B2254" s="64" t="s">
        <v>55</v>
      </c>
      <c r="C2254" s="75">
        <v>429.20363000000003</v>
      </c>
      <c r="D2254" s="83"/>
      <c r="E2254" s="74">
        <v>723.30907999999999</v>
      </c>
      <c r="F2254" s="74">
        <v>655.49169999999992</v>
      </c>
      <c r="G2254" s="71"/>
      <c r="H2254" s="74">
        <v>445.13777000000005</v>
      </c>
      <c r="I2254" s="70"/>
      <c r="J2254" s="84">
        <v>0</v>
      </c>
      <c r="K2254" s="214"/>
      <c r="L2254" s="214"/>
      <c r="M2254" s="190"/>
      <c r="N2254" s="190"/>
      <c r="O2254" s="190"/>
      <c r="P2254" s="190"/>
    </row>
    <row r="2255" spans="1:16" ht="15" customHeight="1" x14ac:dyDescent="0.25">
      <c r="A2255" s="72" t="s">
        <v>1871</v>
      </c>
      <c r="B2255" s="64" t="s">
        <v>55</v>
      </c>
      <c r="C2255" s="75">
        <v>67.494350000000011</v>
      </c>
      <c r="D2255" s="83"/>
      <c r="E2255" s="74">
        <v>64.690070000000006</v>
      </c>
      <c r="F2255" s="74">
        <v>40.638620000000003</v>
      </c>
      <c r="G2255" s="71"/>
      <c r="H2255" s="74">
        <v>91.5458</v>
      </c>
      <c r="I2255" s="70"/>
      <c r="J2255" s="84">
        <v>0</v>
      </c>
      <c r="K2255" s="214"/>
      <c r="L2255" s="214"/>
      <c r="M2255" s="190"/>
      <c r="N2255" s="190"/>
      <c r="O2255" s="190"/>
      <c r="P2255" s="190"/>
    </row>
    <row r="2256" spans="1:16" ht="15" customHeight="1" x14ac:dyDescent="0.25">
      <c r="A2256" s="72" t="s">
        <v>1872</v>
      </c>
      <c r="B2256" s="64" t="s">
        <v>55</v>
      </c>
      <c r="C2256" s="75">
        <v>9.9309500000000011</v>
      </c>
      <c r="D2256" s="83"/>
      <c r="E2256" s="74">
        <v>59.92183</v>
      </c>
      <c r="F2256" s="74">
        <v>49.099119999999999</v>
      </c>
      <c r="G2256" s="71"/>
      <c r="H2256" s="74">
        <v>20.75366</v>
      </c>
      <c r="I2256" s="70"/>
      <c r="J2256" s="84">
        <v>0</v>
      </c>
      <c r="K2256" s="214"/>
      <c r="L2256" s="214"/>
      <c r="M2256" s="190"/>
      <c r="N2256" s="190"/>
      <c r="O2256" s="190"/>
      <c r="P2256" s="190"/>
    </row>
    <row r="2257" spans="1:18" ht="15" customHeight="1" x14ac:dyDescent="0.25">
      <c r="A2257" s="72" t="s">
        <v>1873</v>
      </c>
      <c r="B2257" s="64" t="s">
        <v>55</v>
      </c>
      <c r="C2257" s="75">
        <v>51.3581</v>
      </c>
      <c r="D2257" s="83"/>
      <c r="E2257" s="74">
        <v>53.105879999999999</v>
      </c>
      <c r="F2257" s="74">
        <v>38.15945</v>
      </c>
      <c r="G2257" s="71"/>
      <c r="H2257" s="74">
        <v>66.30453</v>
      </c>
      <c r="I2257" s="70"/>
      <c r="J2257" s="84">
        <v>0</v>
      </c>
      <c r="K2257" s="214"/>
      <c r="L2257" s="214"/>
      <c r="M2257" s="190"/>
      <c r="N2257" s="190"/>
      <c r="O2257" s="190"/>
      <c r="P2257" s="190"/>
    </row>
    <row r="2258" spans="1:18" ht="15" customHeight="1" x14ac:dyDescent="0.25">
      <c r="A2258" s="72" t="s">
        <v>1874</v>
      </c>
      <c r="B2258" s="64" t="s">
        <v>55</v>
      </c>
      <c r="C2258" s="75">
        <v>20.993549999999999</v>
      </c>
      <c r="D2258" s="83"/>
      <c r="E2258" s="74">
        <v>41.329349999999998</v>
      </c>
      <c r="F2258" s="74">
        <v>27.424509999999998</v>
      </c>
      <c r="G2258" s="71"/>
      <c r="H2258" s="74">
        <v>34.898389999999999</v>
      </c>
      <c r="I2258" s="70"/>
      <c r="J2258" s="84">
        <v>0</v>
      </c>
      <c r="K2258" s="214"/>
      <c r="L2258" s="214"/>
      <c r="M2258" s="190"/>
      <c r="N2258" s="190"/>
      <c r="O2258" s="190"/>
      <c r="P2258" s="190"/>
    </row>
    <row r="2259" spans="1:18" ht="15" customHeight="1" x14ac:dyDescent="0.25">
      <c r="A2259" s="72" t="s">
        <v>1875</v>
      </c>
      <c r="B2259" s="64" t="s">
        <v>55</v>
      </c>
      <c r="C2259" s="75">
        <v>46.998870000000004</v>
      </c>
      <c r="D2259" s="83"/>
      <c r="E2259" s="74">
        <v>43.04139</v>
      </c>
      <c r="F2259" s="74">
        <v>30.101900000000001</v>
      </c>
      <c r="G2259" s="71"/>
      <c r="H2259" s="74">
        <v>60.678260000000002</v>
      </c>
      <c r="I2259" s="70"/>
      <c r="J2259" s="84">
        <v>0</v>
      </c>
      <c r="K2259" s="214"/>
      <c r="L2259" s="214"/>
      <c r="M2259" s="190"/>
      <c r="N2259" s="205"/>
      <c r="O2259" s="190"/>
      <c r="P2259" s="190"/>
    </row>
    <row r="2260" spans="1:18" ht="15" customHeight="1" x14ac:dyDescent="0.25">
      <c r="A2260" s="72" t="s">
        <v>3550</v>
      </c>
      <c r="B2260" s="64" t="s">
        <v>55</v>
      </c>
      <c r="C2260" s="75">
        <v>371.35586999999998</v>
      </c>
      <c r="D2260" s="83"/>
      <c r="E2260" s="74">
        <v>663.17680000000007</v>
      </c>
      <c r="F2260" s="74">
        <v>615.05752000000007</v>
      </c>
      <c r="G2260" s="71"/>
      <c r="H2260" s="74">
        <v>423.94587999999999</v>
      </c>
      <c r="I2260" s="70"/>
      <c r="J2260" s="84">
        <v>0</v>
      </c>
      <c r="K2260" s="214"/>
      <c r="L2260" s="214"/>
      <c r="M2260" s="190"/>
      <c r="N2260" s="141"/>
      <c r="O2260" s="141"/>
      <c r="P2260" s="190"/>
    </row>
    <row r="2261" spans="1:18" ht="15" customHeight="1" x14ac:dyDescent="0.25">
      <c r="A2261" s="72" t="s">
        <v>1876</v>
      </c>
      <c r="B2261" s="64" t="s">
        <v>55</v>
      </c>
      <c r="C2261" s="75">
        <v>129.94955000000002</v>
      </c>
      <c r="D2261" s="83"/>
      <c r="E2261" s="74">
        <v>0</v>
      </c>
      <c r="F2261" s="74">
        <v>0</v>
      </c>
      <c r="G2261" s="71"/>
      <c r="H2261" s="74">
        <v>103.3287</v>
      </c>
      <c r="I2261" s="70"/>
      <c r="J2261" s="84">
        <v>0</v>
      </c>
      <c r="K2261" s="214"/>
      <c r="L2261" s="214"/>
      <c r="M2261" s="142"/>
      <c r="N2261" s="142"/>
      <c r="O2261" s="190"/>
      <c r="P2261" s="125"/>
    </row>
    <row r="2262" spans="1:18" ht="15" customHeight="1" x14ac:dyDescent="0.25">
      <c r="A2262" s="72" t="s">
        <v>1877</v>
      </c>
      <c r="B2262" s="64" t="s">
        <v>55</v>
      </c>
      <c r="C2262" s="75">
        <v>75.759550000000004</v>
      </c>
      <c r="D2262" s="83"/>
      <c r="E2262" s="74">
        <v>0.62475000000000003</v>
      </c>
      <c r="F2262" s="74">
        <v>1.1025</v>
      </c>
      <c r="G2262" s="71"/>
      <c r="H2262" s="74"/>
      <c r="I2262" s="74"/>
      <c r="J2262" s="84">
        <v>0</v>
      </c>
      <c r="K2262" s="214"/>
      <c r="L2262" s="214"/>
      <c r="M2262" s="190"/>
      <c r="N2262" s="190"/>
      <c r="O2262" s="190"/>
      <c r="P2262" s="190"/>
    </row>
    <row r="2263" spans="1:18" ht="15" customHeight="1" x14ac:dyDescent="0.25">
      <c r="A2263" s="72" t="s">
        <v>1878</v>
      </c>
      <c r="B2263" s="64" t="s">
        <v>55</v>
      </c>
      <c r="C2263" s="75">
        <v>42.546750000000003</v>
      </c>
      <c r="D2263" s="83"/>
      <c r="E2263" s="74">
        <v>45.340710000000001</v>
      </c>
      <c r="F2263" s="74">
        <v>29.905709999999999</v>
      </c>
      <c r="G2263" s="71"/>
      <c r="H2263" s="74">
        <v>57.981749999999998</v>
      </c>
      <c r="I2263" s="70"/>
      <c r="J2263" s="84">
        <v>0</v>
      </c>
      <c r="K2263" s="214"/>
      <c r="L2263" s="214"/>
      <c r="M2263" s="190"/>
      <c r="N2263" s="190"/>
      <c r="O2263" s="190"/>
      <c r="P2263" s="190"/>
    </row>
    <row r="2264" spans="1:18" ht="15" customHeight="1" x14ac:dyDescent="0.25">
      <c r="A2264" s="72" t="s">
        <v>1879</v>
      </c>
      <c r="B2264" s="64" t="s">
        <v>55</v>
      </c>
      <c r="C2264" s="75">
        <v>120.84428</v>
      </c>
      <c r="D2264" s="83"/>
      <c r="E2264" s="74">
        <v>61.389060000000001</v>
      </c>
      <c r="F2264" s="74">
        <v>15.24615</v>
      </c>
      <c r="G2264" s="71"/>
      <c r="H2264" s="74">
        <v>166.98719</v>
      </c>
      <c r="I2264" s="70"/>
      <c r="J2264" s="84">
        <v>0</v>
      </c>
      <c r="K2264" s="214"/>
      <c r="L2264" s="214"/>
      <c r="M2264" s="190"/>
      <c r="N2264" s="190"/>
      <c r="O2264" s="190"/>
      <c r="P2264" s="190"/>
    </row>
    <row r="2265" spans="1:18" ht="15" customHeight="1" x14ac:dyDescent="0.25">
      <c r="A2265" s="72" t="s">
        <v>1880</v>
      </c>
      <c r="B2265" s="64" t="s">
        <v>55</v>
      </c>
      <c r="C2265" s="75">
        <v>78.108829999999998</v>
      </c>
      <c r="D2265" s="83"/>
      <c r="E2265" s="74">
        <v>45.74288</v>
      </c>
      <c r="F2265" s="74">
        <v>15.33296</v>
      </c>
      <c r="G2265" s="71"/>
      <c r="H2265" s="74">
        <v>108.51875</v>
      </c>
      <c r="I2265" s="70"/>
      <c r="J2265" s="84">
        <v>0</v>
      </c>
      <c r="K2265" s="214"/>
      <c r="L2265" s="214"/>
      <c r="M2265" s="190"/>
      <c r="N2265" s="190"/>
      <c r="O2265" s="190"/>
      <c r="P2265" s="190"/>
    </row>
    <row r="2266" spans="1:18" ht="15" customHeight="1" x14ac:dyDescent="0.25">
      <c r="A2266" s="72" t="s">
        <v>1032</v>
      </c>
      <c r="B2266" s="64" t="s">
        <v>55</v>
      </c>
      <c r="C2266" s="75">
        <v>93.423899999999989</v>
      </c>
      <c r="D2266" s="83"/>
      <c r="E2266" s="74">
        <v>43.838419999999999</v>
      </c>
      <c r="F2266" s="74">
        <v>13.21945</v>
      </c>
      <c r="G2266" s="71"/>
      <c r="H2266" s="74">
        <v>124.04286999999999</v>
      </c>
      <c r="I2266" s="70"/>
      <c r="J2266" s="84">
        <v>0</v>
      </c>
      <c r="K2266" s="214"/>
      <c r="L2266" s="214"/>
      <c r="M2266" s="190"/>
      <c r="N2266" s="190"/>
      <c r="O2266" s="190"/>
      <c r="P2266" s="190"/>
    </row>
    <row r="2267" spans="1:18" ht="15" customHeight="1" x14ac:dyDescent="0.25">
      <c r="A2267" s="72" t="s">
        <v>1881</v>
      </c>
      <c r="B2267" s="64" t="s">
        <v>55</v>
      </c>
      <c r="C2267" s="75">
        <v>83.939549999999997</v>
      </c>
      <c r="D2267" s="83"/>
      <c r="E2267" s="74">
        <v>40.678220000000003</v>
      </c>
      <c r="F2267" s="74">
        <v>8.8339999999999996</v>
      </c>
      <c r="G2267" s="71"/>
      <c r="H2267" s="74">
        <v>115.78377</v>
      </c>
      <c r="I2267" s="70"/>
      <c r="J2267" s="84">
        <v>0</v>
      </c>
      <c r="K2267" s="214"/>
      <c r="L2267" s="214"/>
      <c r="M2267" s="190"/>
      <c r="N2267" s="190"/>
      <c r="O2267" s="190"/>
      <c r="P2267" s="190"/>
    </row>
    <row r="2268" spans="1:18" ht="15" customHeight="1" x14ac:dyDescent="0.25">
      <c r="A2268" s="72" t="s">
        <v>1882</v>
      </c>
      <c r="B2268" s="64" t="s">
        <v>55</v>
      </c>
      <c r="C2268" s="75">
        <v>129.68210000000002</v>
      </c>
      <c r="D2268" s="83"/>
      <c r="E2268" s="74">
        <v>53.89434</v>
      </c>
      <c r="F2268" s="74">
        <v>32.246949999999998</v>
      </c>
      <c r="G2268" s="71"/>
      <c r="H2268" s="74">
        <v>151.85799</v>
      </c>
      <c r="I2268" s="70"/>
      <c r="J2268" s="84">
        <v>0</v>
      </c>
      <c r="K2268" s="214"/>
      <c r="L2268" s="214"/>
      <c r="M2268" s="190"/>
      <c r="N2268" s="190"/>
      <c r="O2268" s="190"/>
      <c r="P2268" s="190"/>
    </row>
    <row r="2269" spans="1:18" ht="15" customHeight="1" x14ac:dyDescent="0.25">
      <c r="A2269" s="72" t="s">
        <v>1883</v>
      </c>
      <c r="B2269" s="64" t="s">
        <v>55</v>
      </c>
      <c r="C2269" s="75">
        <v>110.58073</v>
      </c>
      <c r="D2269" s="83"/>
      <c r="E2269" s="74">
        <v>35.752309999999994</v>
      </c>
      <c r="F2269" s="74">
        <v>36.473589999999994</v>
      </c>
      <c r="G2269" s="71"/>
      <c r="H2269" s="74">
        <v>109.85945</v>
      </c>
      <c r="I2269" s="70"/>
      <c r="J2269" s="84">
        <v>0</v>
      </c>
      <c r="K2269" s="214"/>
      <c r="L2269" s="214"/>
      <c r="M2269" s="190"/>
      <c r="N2269" s="190"/>
      <c r="O2269" s="190"/>
      <c r="P2269" s="190"/>
    </row>
    <row r="2270" spans="1:18" ht="15" customHeight="1" x14ac:dyDescent="0.25">
      <c r="A2270" s="72" t="s">
        <v>1884</v>
      </c>
      <c r="B2270" s="64" t="s">
        <v>55</v>
      </c>
      <c r="C2270" s="75">
        <v>68.607799999999997</v>
      </c>
      <c r="D2270" s="83"/>
      <c r="E2270" s="74">
        <v>45.922629999999998</v>
      </c>
      <c r="F2270" s="74">
        <v>24.525410000000001</v>
      </c>
      <c r="G2270" s="71"/>
      <c r="H2270" s="74">
        <v>90.005020000000002</v>
      </c>
      <c r="I2270" s="70"/>
      <c r="J2270" s="84">
        <v>0</v>
      </c>
      <c r="K2270" s="214"/>
      <c r="L2270" s="214"/>
      <c r="M2270" s="190"/>
      <c r="N2270" s="190"/>
      <c r="O2270" s="190"/>
      <c r="P2270" s="190"/>
    </row>
    <row r="2271" spans="1:18" ht="15" customHeight="1" x14ac:dyDescent="0.25">
      <c r="A2271" s="72" t="s">
        <v>1885</v>
      </c>
      <c r="B2271" s="64" t="s">
        <v>55</v>
      </c>
      <c r="C2271" s="75">
        <v>122.2359</v>
      </c>
      <c r="D2271" s="83"/>
      <c r="E2271" s="74">
        <v>37.34149</v>
      </c>
      <c r="F2271" s="74">
        <v>5.2183000000000002</v>
      </c>
      <c r="G2271" s="71"/>
      <c r="H2271" s="74">
        <v>153.41954000000001</v>
      </c>
      <c r="I2271" s="70"/>
      <c r="J2271" s="84">
        <v>0</v>
      </c>
      <c r="K2271" s="214"/>
      <c r="L2271" s="214"/>
      <c r="M2271" s="190"/>
      <c r="N2271" s="205"/>
      <c r="O2271" s="190"/>
      <c r="P2271" s="190"/>
      <c r="R2271" s="108"/>
    </row>
    <row r="2272" spans="1:18" ht="15" customHeight="1" x14ac:dyDescent="0.25">
      <c r="A2272" s="137" t="s">
        <v>4008</v>
      </c>
      <c r="B2272" s="64" t="s">
        <v>55</v>
      </c>
      <c r="C2272" s="127"/>
      <c r="D2272" s="128"/>
      <c r="E2272" s="143">
        <v>26.9</v>
      </c>
      <c r="F2272" s="143">
        <v>35.25</v>
      </c>
      <c r="G2272" s="129"/>
      <c r="H2272" s="143">
        <v>148.51</v>
      </c>
      <c r="I2272" s="132"/>
      <c r="J2272" s="84">
        <v>0</v>
      </c>
      <c r="K2272" s="208"/>
      <c r="L2272" s="208"/>
      <c r="M2272" s="190"/>
      <c r="N2272" s="205"/>
      <c r="O2272" s="190"/>
      <c r="P2272" s="190"/>
      <c r="R2272" s="190"/>
    </row>
    <row r="2273" spans="1:18" ht="15" customHeight="1" x14ac:dyDescent="0.25">
      <c r="A2273" s="137" t="s">
        <v>4009</v>
      </c>
      <c r="B2273" s="64" t="s">
        <v>55</v>
      </c>
      <c r="C2273" s="127"/>
      <c r="D2273" s="128"/>
      <c r="E2273" s="143">
        <v>23.25</v>
      </c>
      <c r="F2273" s="143">
        <v>6.38</v>
      </c>
      <c r="G2273" s="129"/>
      <c r="H2273" s="143">
        <v>148.85</v>
      </c>
      <c r="I2273" s="132"/>
      <c r="J2273" s="84">
        <v>0</v>
      </c>
      <c r="K2273" s="208"/>
      <c r="L2273" s="208"/>
      <c r="M2273" s="190"/>
      <c r="N2273" s="205"/>
      <c r="O2273" s="190"/>
      <c r="P2273" s="190"/>
      <c r="R2273" s="190"/>
    </row>
    <row r="2274" spans="1:18" ht="15" customHeight="1" x14ac:dyDescent="0.25">
      <c r="A2274" s="137" t="s">
        <v>4010</v>
      </c>
      <c r="B2274" s="64" t="s">
        <v>55</v>
      </c>
      <c r="C2274" s="127"/>
      <c r="D2274" s="128"/>
      <c r="E2274" s="143">
        <v>22.75</v>
      </c>
      <c r="F2274" s="143">
        <v>29.84</v>
      </c>
      <c r="G2274" s="129"/>
      <c r="H2274" s="143">
        <v>122.32</v>
      </c>
      <c r="I2274" s="132"/>
      <c r="J2274" s="84">
        <v>0</v>
      </c>
      <c r="K2274" s="208"/>
      <c r="L2274" s="208"/>
      <c r="M2274" s="190"/>
      <c r="N2274" s="205"/>
      <c r="O2274" s="190"/>
      <c r="P2274" s="190"/>
      <c r="R2274" s="190"/>
    </row>
    <row r="2275" spans="1:18" ht="15" customHeight="1" x14ac:dyDescent="0.25">
      <c r="A2275" s="72" t="s">
        <v>1886</v>
      </c>
      <c r="B2275" s="64" t="s">
        <v>55</v>
      </c>
      <c r="C2275" s="75">
        <v>78.021149999999992</v>
      </c>
      <c r="D2275" s="83"/>
      <c r="E2275" s="74">
        <v>38.175599999999996</v>
      </c>
      <c r="F2275" s="74">
        <v>12.49675</v>
      </c>
      <c r="G2275" s="71"/>
      <c r="H2275" s="74">
        <v>103.7</v>
      </c>
      <c r="I2275" s="70"/>
      <c r="J2275" s="84">
        <v>0</v>
      </c>
      <c r="K2275" s="214"/>
      <c r="L2275" s="214"/>
      <c r="M2275" s="190"/>
      <c r="N2275" s="124"/>
      <c r="O2275" s="190"/>
      <c r="P2275" s="190"/>
      <c r="R2275" s="108"/>
    </row>
    <row r="2276" spans="1:18" ht="15" customHeight="1" x14ac:dyDescent="0.25">
      <c r="A2276" s="72" t="s">
        <v>1887</v>
      </c>
      <c r="B2276" s="64" t="s">
        <v>55</v>
      </c>
      <c r="C2276" s="75">
        <v>120.45530000000001</v>
      </c>
      <c r="D2276" s="83"/>
      <c r="E2276" s="74">
        <v>72.668999999999997</v>
      </c>
      <c r="F2276" s="74">
        <v>31.11673</v>
      </c>
      <c r="G2276" s="71"/>
      <c r="H2276" s="74">
        <v>162.00757000000002</v>
      </c>
      <c r="I2276" s="70"/>
      <c r="J2276" s="84">
        <v>0</v>
      </c>
      <c r="K2276" s="214"/>
      <c r="L2276" s="214"/>
      <c r="M2276" s="190"/>
      <c r="N2276" s="190"/>
      <c r="O2276" s="190"/>
      <c r="P2276" s="190"/>
      <c r="R2276" s="108"/>
    </row>
    <row r="2277" spans="1:18" ht="15" customHeight="1" x14ac:dyDescent="0.25">
      <c r="A2277" s="72" t="s">
        <v>1888</v>
      </c>
      <c r="B2277" s="64" t="s">
        <v>55</v>
      </c>
      <c r="C2277" s="75">
        <v>44.972830000000002</v>
      </c>
      <c r="D2277" s="83"/>
      <c r="E2277" s="74">
        <v>43.161230000000003</v>
      </c>
      <c r="F2277" s="74">
        <v>29.029400000000003</v>
      </c>
      <c r="G2277" s="71"/>
      <c r="H2277" s="74">
        <v>59.104660000000003</v>
      </c>
      <c r="I2277" s="70"/>
      <c r="J2277" s="84">
        <v>0</v>
      </c>
      <c r="K2277" s="214"/>
      <c r="L2277" s="214"/>
      <c r="M2277" s="190"/>
      <c r="N2277" s="190"/>
      <c r="O2277" s="190"/>
      <c r="P2277" s="190"/>
      <c r="R2277" s="108"/>
    </row>
    <row r="2278" spans="1:18" ht="15" customHeight="1" x14ac:dyDescent="0.25">
      <c r="A2278" s="72" t="s">
        <v>1889</v>
      </c>
      <c r="B2278" s="64" t="s">
        <v>55</v>
      </c>
      <c r="C2278" s="75">
        <v>256.97852</v>
      </c>
      <c r="D2278" s="83"/>
      <c r="E2278" s="74">
        <v>625.31684999999993</v>
      </c>
      <c r="F2278" s="74">
        <v>552.18333999999993</v>
      </c>
      <c r="G2278" s="71"/>
      <c r="H2278" s="74">
        <v>329.76673</v>
      </c>
      <c r="I2278" s="70"/>
      <c r="J2278" s="84">
        <v>0</v>
      </c>
      <c r="K2278" s="214"/>
      <c r="L2278" s="214"/>
      <c r="M2278" s="190"/>
      <c r="N2278" s="190"/>
      <c r="O2278" s="190"/>
      <c r="P2278" s="190"/>
      <c r="R2278" s="108"/>
    </row>
    <row r="2279" spans="1:18" ht="15" customHeight="1" x14ac:dyDescent="0.25">
      <c r="A2279" s="72" t="s">
        <v>1890</v>
      </c>
      <c r="B2279" s="69" t="s">
        <v>72</v>
      </c>
      <c r="C2279" s="75"/>
      <c r="D2279" s="83">
        <v>-1.03067</v>
      </c>
      <c r="E2279" s="74">
        <v>69.137110000000007</v>
      </c>
      <c r="F2279" s="74">
        <v>69.559570000000008</v>
      </c>
      <c r="G2279" s="71"/>
      <c r="H2279" s="74"/>
      <c r="I2279" s="74">
        <v>-1.45313</v>
      </c>
      <c r="J2279" s="84">
        <v>0</v>
      </c>
      <c r="K2279" s="214"/>
      <c r="L2279" s="214"/>
      <c r="M2279" s="190"/>
      <c r="N2279" s="190"/>
      <c r="O2279" s="190"/>
      <c r="P2279" s="190"/>
      <c r="R2279" s="108"/>
    </row>
    <row r="2280" spans="1:18" ht="15" customHeight="1" x14ac:dyDescent="0.25">
      <c r="A2280" s="72" t="s">
        <v>1891</v>
      </c>
      <c r="B2280" s="69" t="s">
        <v>72</v>
      </c>
      <c r="C2280" s="75">
        <v>40.398650000000004</v>
      </c>
      <c r="D2280" s="83"/>
      <c r="E2280" s="74">
        <v>19.508890000000001</v>
      </c>
      <c r="F2280" s="74">
        <v>4.4459999999999997</v>
      </c>
      <c r="G2280" s="71"/>
      <c r="H2280" s="74">
        <v>55.461539999999999</v>
      </c>
      <c r="I2280" s="70"/>
      <c r="J2280" s="84">
        <v>0</v>
      </c>
      <c r="K2280" s="214"/>
      <c r="L2280" s="214"/>
      <c r="M2280" s="190"/>
      <c r="N2280" s="190"/>
      <c r="O2280" s="190"/>
      <c r="P2280" s="190"/>
      <c r="R2280" s="108"/>
    </row>
    <row r="2281" spans="1:18" ht="15" customHeight="1" x14ac:dyDescent="0.25">
      <c r="A2281" s="72" t="s">
        <v>1892</v>
      </c>
      <c r="B2281" s="69" t="s">
        <v>72</v>
      </c>
      <c r="C2281" s="75">
        <v>34.368070000000003</v>
      </c>
      <c r="D2281" s="83"/>
      <c r="E2281" s="74">
        <v>59.076089999999994</v>
      </c>
      <c r="F2281" s="74">
        <v>52.329180000000001</v>
      </c>
      <c r="G2281" s="71"/>
      <c r="H2281" s="74">
        <v>41.114980000000003</v>
      </c>
      <c r="I2281" s="70"/>
      <c r="J2281" s="84">
        <v>0</v>
      </c>
      <c r="K2281" s="214"/>
      <c r="L2281" s="214"/>
      <c r="M2281" s="190"/>
      <c r="N2281" s="190"/>
      <c r="O2281" s="190"/>
      <c r="P2281" s="190"/>
      <c r="R2281" s="108"/>
    </row>
    <row r="2282" spans="1:18" ht="15" customHeight="1" x14ac:dyDescent="0.25">
      <c r="A2282" s="72" t="s">
        <v>1893</v>
      </c>
      <c r="B2282" s="69" t="s">
        <v>72</v>
      </c>
      <c r="C2282" s="75">
        <v>2.5265500000000003</v>
      </c>
      <c r="D2282" s="83"/>
      <c r="E2282" s="74">
        <v>33.119540000000001</v>
      </c>
      <c r="F2282" s="74">
        <v>32.967750000000002</v>
      </c>
      <c r="G2282" s="71"/>
      <c r="H2282" s="74">
        <v>2.6783399999999999</v>
      </c>
      <c r="I2282" s="70"/>
      <c r="J2282" s="84">
        <v>0</v>
      </c>
      <c r="K2282" s="214"/>
      <c r="L2282" s="214"/>
      <c r="M2282" s="190"/>
      <c r="N2282" s="190"/>
      <c r="O2282" s="190"/>
      <c r="P2282" s="190"/>
    </row>
    <row r="2283" spans="1:18" ht="15" customHeight="1" x14ac:dyDescent="0.25">
      <c r="A2283" s="72" t="s">
        <v>1894</v>
      </c>
      <c r="B2283" s="69" t="s">
        <v>72</v>
      </c>
      <c r="C2283" s="75">
        <v>74.88064</v>
      </c>
      <c r="D2283" s="83"/>
      <c r="E2283" s="74">
        <v>460.38915999999995</v>
      </c>
      <c r="F2283" s="74">
        <v>468.34492999999998</v>
      </c>
      <c r="G2283" s="71"/>
      <c r="H2283" s="74">
        <v>66.924869999999999</v>
      </c>
      <c r="I2283" s="70"/>
      <c r="J2283" s="84">
        <v>0</v>
      </c>
      <c r="K2283" s="214"/>
      <c r="L2283" s="214"/>
      <c r="M2283" s="190"/>
      <c r="N2283" s="190"/>
      <c r="O2283" s="190"/>
      <c r="P2283" s="190"/>
    </row>
    <row r="2284" spans="1:18" ht="15" customHeight="1" x14ac:dyDescent="0.25">
      <c r="A2284" s="72" t="s">
        <v>1895</v>
      </c>
      <c r="B2284" s="69" t="s">
        <v>72</v>
      </c>
      <c r="C2284" s="75">
        <v>71.486949999999993</v>
      </c>
      <c r="D2284" s="83"/>
      <c r="E2284" s="74">
        <v>37.184230000000007</v>
      </c>
      <c r="F2284" s="74">
        <v>50.588370000000005</v>
      </c>
      <c r="G2284" s="71"/>
      <c r="H2284" s="74">
        <v>58.773110000000003</v>
      </c>
      <c r="I2284" s="70"/>
      <c r="J2284" s="84">
        <v>0</v>
      </c>
      <c r="K2284" s="214"/>
      <c r="L2284" s="214"/>
      <c r="M2284" s="190"/>
      <c r="N2284" s="190"/>
      <c r="O2284" s="190"/>
      <c r="P2284" s="190"/>
    </row>
    <row r="2285" spans="1:18" ht="15" customHeight="1" x14ac:dyDescent="0.25">
      <c r="A2285" s="72" t="s">
        <v>1896</v>
      </c>
      <c r="B2285" s="69" t="s">
        <v>72</v>
      </c>
      <c r="C2285" s="75">
        <v>63.526319999999998</v>
      </c>
      <c r="D2285" s="83"/>
      <c r="E2285" s="74">
        <v>228.15456</v>
      </c>
      <c r="F2285" s="74">
        <v>200.06326000000001</v>
      </c>
      <c r="G2285" s="71"/>
      <c r="H2285" s="74">
        <v>92.992020000000011</v>
      </c>
      <c r="I2285" s="70"/>
      <c r="J2285" s="84">
        <v>0</v>
      </c>
      <c r="K2285" s="214"/>
      <c r="L2285" s="214"/>
      <c r="M2285" s="190"/>
      <c r="N2285" s="205"/>
      <c r="O2285" s="190"/>
      <c r="P2285" s="190"/>
    </row>
    <row r="2286" spans="1:18" ht="15" customHeight="1" x14ac:dyDescent="0.25">
      <c r="A2286" s="72" t="s">
        <v>3551</v>
      </c>
      <c r="B2286" s="69" t="s">
        <v>72</v>
      </c>
      <c r="C2286" s="75">
        <v>106.69252</v>
      </c>
      <c r="D2286" s="83"/>
      <c r="E2286" s="74">
        <v>225.90960000000001</v>
      </c>
      <c r="F2286" s="74">
        <v>235.76589000000001</v>
      </c>
      <c r="G2286" s="71"/>
      <c r="H2286" s="74">
        <v>96.83623</v>
      </c>
      <c r="I2286" s="70"/>
      <c r="J2286" s="84">
        <v>0</v>
      </c>
      <c r="K2286" s="214"/>
      <c r="L2286" s="214"/>
      <c r="M2286" s="190"/>
      <c r="N2286" s="205"/>
      <c r="O2286" s="190"/>
      <c r="P2286" s="190"/>
    </row>
    <row r="2287" spans="1:18" ht="15" customHeight="1" x14ac:dyDescent="0.25">
      <c r="A2287" s="72" t="s">
        <v>3552</v>
      </c>
      <c r="B2287" s="69" t="s">
        <v>72</v>
      </c>
      <c r="C2287" s="75">
        <v>129.74672000000001</v>
      </c>
      <c r="D2287" s="83"/>
      <c r="E2287" s="74">
        <v>175.73579999999998</v>
      </c>
      <c r="F2287" s="74">
        <v>192.62167000000002</v>
      </c>
      <c r="G2287" s="71"/>
      <c r="H2287" s="74">
        <v>112.71505000000001</v>
      </c>
      <c r="I2287" s="70"/>
      <c r="J2287" s="84">
        <v>0</v>
      </c>
      <c r="K2287" s="214"/>
      <c r="L2287" s="214"/>
      <c r="M2287" s="190"/>
      <c r="N2287" s="190"/>
      <c r="O2287" s="190"/>
      <c r="P2287" s="190"/>
    </row>
    <row r="2288" spans="1:18" ht="15" customHeight="1" x14ac:dyDescent="0.25">
      <c r="A2288" s="72" t="s">
        <v>1897</v>
      </c>
      <c r="B2288" s="69" t="s">
        <v>72</v>
      </c>
      <c r="C2288" s="75">
        <v>22.691800000000001</v>
      </c>
      <c r="D2288" s="83"/>
      <c r="E2288" s="74">
        <v>38.753689999999999</v>
      </c>
      <c r="F2288" s="74">
        <v>30.455410000000001</v>
      </c>
      <c r="G2288" s="71"/>
      <c r="H2288" s="74">
        <v>30.990080000000003</v>
      </c>
      <c r="I2288" s="70"/>
      <c r="J2288" s="84">
        <v>0</v>
      </c>
      <c r="K2288" s="214"/>
      <c r="L2288" s="214"/>
      <c r="M2288" s="190"/>
      <c r="N2288" s="190"/>
      <c r="O2288" s="190"/>
      <c r="P2288" s="190"/>
    </row>
    <row r="2289" spans="1:16" ht="15" customHeight="1" x14ac:dyDescent="0.25">
      <c r="A2289" s="72" t="s">
        <v>691</v>
      </c>
      <c r="B2289" s="69" t="s">
        <v>72</v>
      </c>
      <c r="C2289" s="75">
        <v>45.745339999999999</v>
      </c>
      <c r="D2289" s="83"/>
      <c r="E2289" s="74">
        <v>286.80597999999998</v>
      </c>
      <c r="F2289" s="74">
        <v>258.72253999999998</v>
      </c>
      <c r="G2289" s="71"/>
      <c r="H2289" s="74">
        <v>62.551120000000004</v>
      </c>
      <c r="I2289" s="70"/>
      <c r="J2289" s="84">
        <v>0</v>
      </c>
      <c r="K2289" s="214"/>
      <c r="L2289" s="214"/>
      <c r="M2289" s="190"/>
      <c r="N2289" s="190"/>
      <c r="O2289" s="190"/>
      <c r="P2289" s="190"/>
    </row>
    <row r="2290" spans="1:16" ht="15" customHeight="1" x14ac:dyDescent="0.25">
      <c r="A2290" s="72" t="s">
        <v>1898</v>
      </c>
      <c r="B2290" s="69" t="s">
        <v>72</v>
      </c>
      <c r="C2290" s="75">
        <v>10.456620000000001</v>
      </c>
      <c r="D2290" s="83"/>
      <c r="E2290" s="74">
        <v>66.793710000000004</v>
      </c>
      <c r="F2290" s="74">
        <v>52.146940000000001</v>
      </c>
      <c r="G2290" s="71"/>
      <c r="H2290" s="74">
        <v>25.103390000000001</v>
      </c>
      <c r="I2290" s="70"/>
      <c r="J2290" s="84">
        <v>0</v>
      </c>
      <c r="K2290" s="214"/>
      <c r="L2290" s="214"/>
      <c r="M2290" s="190"/>
      <c r="N2290" s="190"/>
      <c r="O2290" s="190"/>
      <c r="P2290" s="190"/>
    </row>
    <row r="2291" spans="1:16" ht="15" customHeight="1" x14ac:dyDescent="0.25">
      <c r="A2291" s="72" t="s">
        <v>1899</v>
      </c>
      <c r="B2291" s="69" t="s">
        <v>72</v>
      </c>
      <c r="C2291" s="75">
        <v>47.173499999999997</v>
      </c>
      <c r="D2291" s="83"/>
      <c r="E2291" s="74">
        <v>59.704410000000003</v>
      </c>
      <c r="F2291" s="74">
        <v>60.323519999999995</v>
      </c>
      <c r="G2291" s="71"/>
      <c r="H2291" s="74">
        <v>46.554389999999998</v>
      </c>
      <c r="I2291" s="70"/>
      <c r="J2291" s="84">
        <v>0</v>
      </c>
      <c r="K2291" s="214"/>
      <c r="L2291" s="214"/>
      <c r="M2291" s="190"/>
      <c r="N2291" s="190"/>
      <c r="O2291" s="190"/>
      <c r="P2291" s="190"/>
    </row>
    <row r="2292" spans="1:16" ht="15" customHeight="1" x14ac:dyDescent="0.25">
      <c r="A2292" s="72" t="s">
        <v>1900</v>
      </c>
      <c r="B2292" s="69" t="s">
        <v>72</v>
      </c>
      <c r="C2292" s="75">
        <v>32.47381</v>
      </c>
      <c r="D2292" s="83"/>
      <c r="E2292" s="74">
        <v>48.367760000000004</v>
      </c>
      <c r="F2292" s="74">
        <v>33.544650000000004</v>
      </c>
      <c r="G2292" s="71"/>
      <c r="H2292" s="74">
        <v>47.29692</v>
      </c>
      <c r="I2292" s="70"/>
      <c r="J2292" s="84">
        <v>0</v>
      </c>
      <c r="K2292" s="214"/>
      <c r="L2292" s="214"/>
      <c r="M2292" s="190"/>
      <c r="N2292" s="190"/>
      <c r="O2292" s="190"/>
      <c r="P2292" s="190"/>
    </row>
    <row r="2293" spans="1:16" ht="15" customHeight="1" x14ac:dyDescent="0.25">
      <c r="A2293" s="72" t="s">
        <v>1901</v>
      </c>
      <c r="B2293" s="69" t="s">
        <v>72</v>
      </c>
      <c r="C2293" s="75">
        <v>1.4742</v>
      </c>
      <c r="D2293" s="83"/>
      <c r="E2293" s="74">
        <v>45.880879999999998</v>
      </c>
      <c r="F2293" s="74">
        <v>42.337780000000002</v>
      </c>
      <c r="G2293" s="71"/>
      <c r="H2293" s="74">
        <v>5.0173000000000005</v>
      </c>
      <c r="I2293" s="70"/>
      <c r="J2293" s="84">
        <v>0</v>
      </c>
      <c r="K2293" s="214"/>
      <c r="L2293" s="214"/>
      <c r="M2293" s="142"/>
      <c r="N2293" s="205"/>
      <c r="O2293" s="190"/>
      <c r="P2293" s="142"/>
    </row>
    <row r="2294" spans="1:16" ht="15" customHeight="1" x14ac:dyDescent="0.25">
      <c r="A2294" s="72" t="s">
        <v>3637</v>
      </c>
      <c r="B2294" s="69" t="s">
        <v>72</v>
      </c>
      <c r="C2294" s="75">
        <v>0.39779999999999999</v>
      </c>
      <c r="D2294" s="101"/>
      <c r="E2294" s="74">
        <v>6.2423999999999999</v>
      </c>
      <c r="F2294" s="74">
        <v>6.12</v>
      </c>
      <c r="G2294" s="71"/>
      <c r="H2294" s="74">
        <v>0.5202</v>
      </c>
      <c r="I2294" s="70"/>
      <c r="J2294" s="84">
        <v>0</v>
      </c>
      <c r="K2294" s="214"/>
      <c r="L2294" s="214"/>
      <c r="M2294" s="190"/>
      <c r="N2294" s="205"/>
      <c r="O2294" s="190"/>
      <c r="P2294" s="190"/>
    </row>
    <row r="2295" spans="1:16" ht="15" customHeight="1" x14ac:dyDescent="0.25">
      <c r="A2295" s="72" t="s">
        <v>3553</v>
      </c>
      <c r="B2295" s="69" t="s">
        <v>72</v>
      </c>
      <c r="C2295" s="75">
        <v>57.216300000000004</v>
      </c>
      <c r="D2295" s="83"/>
      <c r="E2295" s="74">
        <v>169.85040000000001</v>
      </c>
      <c r="F2295" s="74">
        <v>179.50167999999999</v>
      </c>
      <c r="G2295" s="71"/>
      <c r="H2295" s="74">
        <v>47.565019999999997</v>
      </c>
      <c r="I2295" s="70"/>
      <c r="J2295" s="84">
        <v>0</v>
      </c>
      <c r="K2295" s="214"/>
      <c r="L2295" s="214"/>
      <c r="M2295" s="190"/>
      <c r="N2295" s="190"/>
      <c r="O2295" s="190"/>
      <c r="P2295" s="190"/>
    </row>
    <row r="2296" spans="1:16" ht="15" customHeight="1" x14ac:dyDescent="0.25">
      <c r="A2296" s="72" t="s">
        <v>1902</v>
      </c>
      <c r="B2296" s="69" t="s">
        <v>72</v>
      </c>
      <c r="C2296" s="75">
        <v>25.484900000000003</v>
      </c>
      <c r="D2296" s="83"/>
      <c r="E2296" s="74">
        <v>38.857779999999998</v>
      </c>
      <c r="F2296" s="74">
        <v>31.649650000000001</v>
      </c>
      <c r="G2296" s="71"/>
      <c r="H2296" s="74">
        <v>32.69303</v>
      </c>
      <c r="I2296" s="70"/>
      <c r="J2296" s="84">
        <v>0</v>
      </c>
      <c r="K2296" s="214"/>
      <c r="L2296" s="214"/>
      <c r="M2296" s="190"/>
      <c r="N2296" s="205"/>
      <c r="O2296" s="190"/>
      <c r="P2296" s="190"/>
    </row>
    <row r="2297" spans="1:16" ht="15" customHeight="1" x14ac:dyDescent="0.25">
      <c r="A2297" s="72" t="s">
        <v>1903</v>
      </c>
      <c r="B2297" s="69" t="s">
        <v>72</v>
      </c>
      <c r="C2297" s="75">
        <v>16.122799999999998</v>
      </c>
      <c r="D2297" s="83"/>
      <c r="E2297" s="74">
        <v>52.3172</v>
      </c>
      <c r="F2297" s="74">
        <v>60.273710000000001</v>
      </c>
      <c r="G2297" s="71"/>
      <c r="H2297" s="74">
        <v>8.16629</v>
      </c>
      <c r="I2297" s="70"/>
      <c r="J2297" s="84">
        <v>0</v>
      </c>
      <c r="K2297" s="214"/>
      <c r="L2297" s="214"/>
      <c r="M2297" s="190"/>
      <c r="N2297" s="205"/>
      <c r="O2297" s="190"/>
      <c r="P2297" s="190"/>
    </row>
    <row r="2298" spans="1:16" ht="15" customHeight="1" x14ac:dyDescent="0.25">
      <c r="A2298" s="72" t="s">
        <v>1904</v>
      </c>
      <c r="B2298" s="69" t="s">
        <v>72</v>
      </c>
      <c r="C2298" s="75">
        <v>4.39222</v>
      </c>
      <c r="D2298" s="83"/>
      <c r="E2298" s="74">
        <v>68.831100000000006</v>
      </c>
      <c r="F2298" s="74">
        <v>63.34064</v>
      </c>
      <c r="G2298" s="71"/>
      <c r="H2298" s="74">
        <v>9.8826800000000006</v>
      </c>
      <c r="I2298" s="70"/>
      <c r="J2298" s="84">
        <v>0</v>
      </c>
      <c r="K2298" s="214"/>
      <c r="L2298" s="214"/>
      <c r="M2298" s="190"/>
      <c r="N2298" s="190"/>
      <c r="O2298" s="190"/>
      <c r="P2298" s="190"/>
    </row>
    <row r="2299" spans="1:16" ht="15" customHeight="1" x14ac:dyDescent="0.25">
      <c r="A2299" s="72" t="s">
        <v>1905</v>
      </c>
      <c r="B2299" s="69" t="s">
        <v>72</v>
      </c>
      <c r="C2299" s="75">
        <v>3.5805500000000001</v>
      </c>
      <c r="D2299" s="83"/>
      <c r="E2299" s="74">
        <v>30.68683</v>
      </c>
      <c r="F2299" s="74">
        <v>22.852349999999998</v>
      </c>
      <c r="G2299" s="71"/>
      <c r="H2299" s="74">
        <v>11.41503</v>
      </c>
      <c r="I2299" s="70"/>
      <c r="J2299" s="84">
        <v>0</v>
      </c>
      <c r="K2299" s="214"/>
      <c r="L2299" s="214"/>
      <c r="M2299" s="190"/>
      <c r="N2299" s="190"/>
      <c r="O2299" s="190"/>
      <c r="P2299" s="190"/>
    </row>
    <row r="2300" spans="1:16" ht="15" customHeight="1" x14ac:dyDescent="0.25">
      <c r="A2300" s="72" t="s">
        <v>1906</v>
      </c>
      <c r="B2300" s="69" t="s">
        <v>72</v>
      </c>
      <c r="C2300" s="75">
        <v>80.422399999999996</v>
      </c>
      <c r="D2300" s="83"/>
      <c r="E2300" s="74">
        <v>55.299239999999998</v>
      </c>
      <c r="F2300" s="74">
        <v>63.141910000000003</v>
      </c>
      <c r="G2300" s="71"/>
      <c r="H2300" s="74">
        <v>72.579729999999998</v>
      </c>
      <c r="I2300" s="70"/>
      <c r="J2300" s="84">
        <v>0</v>
      </c>
      <c r="K2300" s="214"/>
      <c r="L2300" s="214"/>
      <c r="M2300" s="190"/>
      <c r="N2300" s="190"/>
      <c r="O2300" s="190"/>
      <c r="P2300" s="190"/>
    </row>
    <row r="2301" spans="1:16" ht="15" customHeight="1" x14ac:dyDescent="0.25">
      <c r="A2301" s="72" t="s">
        <v>1907</v>
      </c>
      <c r="B2301" s="69" t="s">
        <v>72</v>
      </c>
      <c r="C2301" s="75">
        <v>13.97565</v>
      </c>
      <c r="D2301" s="83"/>
      <c r="E2301" s="74">
        <v>67.640889999999999</v>
      </c>
      <c r="F2301" s="74">
        <v>56.146209999999996</v>
      </c>
      <c r="G2301" s="71"/>
      <c r="H2301" s="74">
        <v>25.470330000000001</v>
      </c>
      <c r="I2301" s="70"/>
      <c r="J2301" s="84">
        <v>0</v>
      </c>
      <c r="K2301" s="214"/>
      <c r="L2301" s="214"/>
      <c r="M2301" s="190"/>
      <c r="N2301" s="190"/>
      <c r="O2301" s="190"/>
      <c r="P2301" s="190"/>
    </row>
    <row r="2302" spans="1:16" ht="15" customHeight="1" x14ac:dyDescent="0.25">
      <c r="A2302" s="72" t="s">
        <v>1908</v>
      </c>
      <c r="B2302" s="69" t="s">
        <v>72</v>
      </c>
      <c r="C2302" s="75">
        <v>3.9935</v>
      </c>
      <c r="D2302" s="83"/>
      <c r="E2302" s="74">
        <v>28.11665</v>
      </c>
      <c r="F2302" s="74">
        <v>23.446200000000001</v>
      </c>
      <c r="G2302" s="71"/>
      <c r="H2302" s="74">
        <v>8.6639500000000016</v>
      </c>
      <c r="I2302" s="70"/>
      <c r="J2302" s="84">
        <v>0</v>
      </c>
      <c r="K2302" s="214"/>
      <c r="L2302" s="214"/>
      <c r="M2302" s="190"/>
      <c r="N2302" s="190"/>
      <c r="O2302" s="190"/>
      <c r="P2302" s="190"/>
    </row>
    <row r="2303" spans="1:16" ht="15" customHeight="1" x14ac:dyDescent="0.25">
      <c r="A2303" s="72" t="s">
        <v>1909</v>
      </c>
      <c r="B2303" s="69" t="s">
        <v>72</v>
      </c>
      <c r="C2303" s="75">
        <v>23.66039</v>
      </c>
      <c r="D2303" s="83"/>
      <c r="E2303" s="74">
        <v>147.30198999999999</v>
      </c>
      <c r="F2303" s="74">
        <v>155.6618</v>
      </c>
      <c r="G2303" s="71"/>
      <c r="H2303" s="74">
        <v>15.30058</v>
      </c>
      <c r="I2303" s="70"/>
      <c r="J2303" s="84">
        <v>0</v>
      </c>
      <c r="K2303" s="214"/>
      <c r="L2303" s="214"/>
      <c r="M2303" s="190"/>
      <c r="N2303" s="190"/>
      <c r="O2303" s="190"/>
      <c r="P2303" s="190"/>
    </row>
    <row r="2304" spans="1:16" ht="15" customHeight="1" x14ac:dyDescent="0.25">
      <c r="A2304" s="72" t="s">
        <v>1910</v>
      </c>
      <c r="B2304" s="69" t="s">
        <v>72</v>
      </c>
      <c r="C2304" s="75">
        <v>38.392249999999997</v>
      </c>
      <c r="D2304" s="83"/>
      <c r="E2304" s="74">
        <v>51.050959999999996</v>
      </c>
      <c r="F2304" s="74">
        <v>82.117159999999998</v>
      </c>
      <c r="G2304" s="71"/>
      <c r="H2304" s="74">
        <v>7.3260500000000004</v>
      </c>
      <c r="I2304" s="70"/>
      <c r="J2304" s="84">
        <v>0</v>
      </c>
      <c r="K2304" s="214"/>
      <c r="L2304" s="214"/>
      <c r="M2304" s="190"/>
      <c r="N2304" s="190"/>
      <c r="O2304" s="190"/>
      <c r="P2304" s="190"/>
    </row>
    <row r="2305" spans="1:16" ht="15" customHeight="1" x14ac:dyDescent="0.25">
      <c r="A2305" s="72" t="s">
        <v>1911</v>
      </c>
      <c r="B2305" s="69" t="s">
        <v>72</v>
      </c>
      <c r="C2305" s="75">
        <v>17.320810000000002</v>
      </c>
      <c r="D2305" s="83"/>
      <c r="E2305" s="74">
        <v>129.74641</v>
      </c>
      <c r="F2305" s="74">
        <v>125.90264000000001</v>
      </c>
      <c r="G2305" s="71"/>
      <c r="H2305" s="74">
        <v>21.164580000000001</v>
      </c>
      <c r="I2305" s="70"/>
      <c r="J2305" s="84">
        <v>0</v>
      </c>
      <c r="K2305" s="214"/>
      <c r="L2305" s="214"/>
      <c r="M2305" s="190"/>
      <c r="N2305" s="190"/>
      <c r="O2305" s="190"/>
      <c r="P2305" s="190"/>
    </row>
    <row r="2306" spans="1:16" ht="15" customHeight="1" x14ac:dyDescent="0.25">
      <c r="A2306" s="72" t="s">
        <v>1912</v>
      </c>
      <c r="B2306" s="69" t="s">
        <v>72</v>
      </c>
      <c r="C2306" s="75">
        <v>51.279960000000003</v>
      </c>
      <c r="D2306" s="83"/>
      <c r="E2306" s="74">
        <v>154.39521999999999</v>
      </c>
      <c r="F2306" s="74">
        <v>141.39420999999999</v>
      </c>
      <c r="G2306" s="71"/>
      <c r="H2306" s="74">
        <v>70.548860000000005</v>
      </c>
      <c r="I2306" s="70"/>
      <c r="J2306" s="84">
        <v>0</v>
      </c>
      <c r="K2306" s="214"/>
      <c r="L2306" s="214"/>
      <c r="M2306" s="190"/>
      <c r="N2306" s="190"/>
      <c r="O2306" s="190"/>
      <c r="P2306" s="190"/>
    </row>
    <row r="2307" spans="1:16" ht="15" customHeight="1" x14ac:dyDescent="0.25">
      <c r="A2307" s="72" t="s">
        <v>1913</v>
      </c>
      <c r="B2307" s="69" t="s">
        <v>72</v>
      </c>
      <c r="C2307" s="75">
        <v>20.96105</v>
      </c>
      <c r="D2307" s="83"/>
      <c r="E2307" s="74">
        <v>123.81641999999999</v>
      </c>
      <c r="F2307" s="74">
        <v>118.49167</v>
      </c>
      <c r="G2307" s="71"/>
      <c r="H2307" s="74">
        <v>26.285799999999998</v>
      </c>
      <c r="I2307" s="70"/>
      <c r="J2307" s="84">
        <v>0</v>
      </c>
      <c r="K2307" s="214"/>
      <c r="L2307" s="214"/>
      <c r="M2307" s="190"/>
      <c r="N2307" s="205"/>
      <c r="O2307" s="190"/>
      <c r="P2307" s="190"/>
    </row>
    <row r="2308" spans="1:16" ht="15" customHeight="1" x14ac:dyDescent="0.25">
      <c r="A2308" s="72" t="s">
        <v>1914</v>
      </c>
      <c r="B2308" s="69" t="s">
        <v>72</v>
      </c>
      <c r="C2308" s="75">
        <v>55.346359999999997</v>
      </c>
      <c r="D2308" s="83"/>
      <c r="E2308" s="74">
        <v>115.40819999999999</v>
      </c>
      <c r="F2308" s="74">
        <v>98.733559999999997</v>
      </c>
      <c r="G2308" s="71"/>
      <c r="H2308" s="74">
        <v>78.518799999999999</v>
      </c>
      <c r="I2308" s="70"/>
      <c r="J2308" s="84">
        <v>0</v>
      </c>
      <c r="K2308" s="214"/>
      <c r="L2308" s="214"/>
      <c r="M2308" s="190"/>
      <c r="N2308" s="190"/>
      <c r="O2308" s="190"/>
      <c r="P2308" s="190"/>
    </row>
    <row r="2309" spans="1:16" ht="15" customHeight="1" x14ac:dyDescent="0.25">
      <c r="A2309" s="72" t="s">
        <v>1915</v>
      </c>
      <c r="B2309" s="69" t="s">
        <v>72</v>
      </c>
      <c r="C2309" s="75">
        <v>66.842619999999997</v>
      </c>
      <c r="D2309" s="83"/>
      <c r="E2309" s="74">
        <v>165.63835999999998</v>
      </c>
      <c r="F2309" s="74">
        <v>170.14478</v>
      </c>
      <c r="G2309" s="71"/>
      <c r="H2309" s="74">
        <v>62.672199999999997</v>
      </c>
      <c r="I2309" s="70"/>
      <c r="J2309" s="84">
        <v>0</v>
      </c>
      <c r="K2309" s="214"/>
      <c r="L2309" s="214"/>
      <c r="M2309" s="190"/>
      <c r="N2309" s="190"/>
      <c r="O2309" s="190"/>
      <c r="P2309" s="190"/>
    </row>
    <row r="2310" spans="1:16" ht="15" customHeight="1" x14ac:dyDescent="0.25">
      <c r="A2310" s="72" t="s">
        <v>1916</v>
      </c>
      <c r="B2310" s="69" t="s">
        <v>72</v>
      </c>
      <c r="C2310" s="75">
        <v>77.870800000000003</v>
      </c>
      <c r="D2310" s="83"/>
      <c r="E2310" s="74">
        <v>194.48782</v>
      </c>
      <c r="F2310" s="74">
        <v>189.04770000000002</v>
      </c>
      <c r="G2310" s="71"/>
      <c r="H2310" s="74">
        <v>83.310919999999996</v>
      </c>
      <c r="I2310" s="70"/>
      <c r="J2310" s="84">
        <v>0</v>
      </c>
      <c r="K2310" s="214"/>
      <c r="L2310" s="214"/>
      <c r="M2310" s="190"/>
      <c r="N2310" s="190"/>
      <c r="O2310" s="190"/>
      <c r="P2310" s="190"/>
    </row>
    <row r="2311" spans="1:16" ht="15" customHeight="1" x14ac:dyDescent="0.25">
      <c r="A2311" s="72" t="s">
        <v>1917</v>
      </c>
      <c r="B2311" s="69" t="s">
        <v>72</v>
      </c>
      <c r="C2311" s="75">
        <v>62.898900000000005</v>
      </c>
      <c r="D2311" s="83"/>
      <c r="E2311" s="74">
        <v>142.60656</v>
      </c>
      <c r="F2311" s="74">
        <v>133.20409000000001</v>
      </c>
      <c r="G2311" s="71"/>
      <c r="H2311" s="74">
        <v>73.393619999999999</v>
      </c>
      <c r="I2311" s="70"/>
      <c r="J2311" s="84">
        <v>0</v>
      </c>
      <c r="K2311" s="214"/>
      <c r="L2311" s="214"/>
      <c r="M2311" s="190"/>
      <c r="N2311" s="190"/>
      <c r="O2311" s="190"/>
      <c r="P2311" s="190"/>
    </row>
    <row r="2312" spans="1:16" ht="15" customHeight="1" x14ac:dyDescent="0.25">
      <c r="A2312" s="72" t="s">
        <v>1918</v>
      </c>
      <c r="B2312" s="69" t="s">
        <v>72</v>
      </c>
      <c r="C2312" s="75">
        <v>58.983519999999999</v>
      </c>
      <c r="D2312" s="83"/>
      <c r="E2312" s="74">
        <v>130.42901000000001</v>
      </c>
      <c r="F2312" s="74">
        <v>110.88767</v>
      </c>
      <c r="G2312" s="71"/>
      <c r="H2312" s="74">
        <v>68.835290000000001</v>
      </c>
      <c r="I2312" s="70"/>
      <c r="J2312" s="84">
        <v>0</v>
      </c>
      <c r="K2312" s="214"/>
      <c r="L2312" s="214"/>
      <c r="M2312" s="190"/>
      <c r="N2312" s="190"/>
      <c r="O2312" s="190"/>
      <c r="P2312" s="190"/>
    </row>
    <row r="2313" spans="1:16" ht="15" customHeight="1" x14ac:dyDescent="0.25">
      <c r="A2313" s="72" t="s">
        <v>1919</v>
      </c>
      <c r="B2313" s="69" t="s">
        <v>72</v>
      </c>
      <c r="C2313" s="75">
        <v>57.322449999999996</v>
      </c>
      <c r="D2313" s="83"/>
      <c r="E2313" s="74">
        <v>143.08776</v>
      </c>
      <c r="F2313" s="74">
        <v>105.43901</v>
      </c>
      <c r="G2313" s="71"/>
      <c r="H2313" s="74">
        <v>94.971199999999996</v>
      </c>
      <c r="I2313" s="70"/>
      <c r="J2313" s="84">
        <v>0</v>
      </c>
      <c r="K2313" s="214"/>
      <c r="L2313" s="214"/>
      <c r="M2313" s="190"/>
      <c r="N2313" s="190"/>
      <c r="O2313" s="190"/>
      <c r="P2313" s="190"/>
    </row>
    <row r="2314" spans="1:16" ht="15" customHeight="1" x14ac:dyDescent="0.25">
      <c r="A2314" s="72" t="s">
        <v>1920</v>
      </c>
      <c r="B2314" s="69" t="s">
        <v>72</v>
      </c>
      <c r="C2314" s="75">
        <v>57.006029999999996</v>
      </c>
      <c r="D2314" s="83"/>
      <c r="E2314" s="74">
        <v>231.98208</v>
      </c>
      <c r="F2314" s="74">
        <v>222.30573999999999</v>
      </c>
      <c r="G2314" s="71"/>
      <c r="H2314" s="74">
        <v>72.249920000000003</v>
      </c>
      <c r="I2314" s="70"/>
      <c r="J2314" s="84">
        <v>0</v>
      </c>
      <c r="K2314" s="214"/>
      <c r="L2314" s="214"/>
      <c r="M2314" s="190"/>
      <c r="N2314" s="190"/>
      <c r="O2314" s="190"/>
      <c r="P2314" s="190"/>
    </row>
    <row r="2315" spans="1:16" ht="15" customHeight="1" x14ac:dyDescent="0.25">
      <c r="A2315" s="72" t="s">
        <v>1921</v>
      </c>
      <c r="B2315" s="69" t="s">
        <v>72</v>
      </c>
      <c r="C2315" s="75">
        <v>52.363210000000002</v>
      </c>
      <c r="D2315" s="83"/>
      <c r="E2315" s="74">
        <v>210.90845000000002</v>
      </c>
      <c r="F2315" s="74">
        <v>185.00399999999999</v>
      </c>
      <c r="G2315" s="71"/>
      <c r="H2315" s="74">
        <v>78.267660000000006</v>
      </c>
      <c r="I2315" s="70"/>
      <c r="J2315" s="84">
        <v>0</v>
      </c>
      <c r="K2315" s="214"/>
      <c r="L2315" s="214"/>
      <c r="M2315" s="190"/>
      <c r="N2315" s="124"/>
      <c r="O2315" s="190"/>
      <c r="P2315" s="190"/>
    </row>
    <row r="2316" spans="1:16" ht="15" customHeight="1" x14ac:dyDescent="0.25">
      <c r="A2316" s="72" t="s">
        <v>1922</v>
      </c>
      <c r="B2316" s="69" t="s">
        <v>72</v>
      </c>
      <c r="C2316" s="75">
        <v>18.266449999999999</v>
      </c>
      <c r="D2316" s="83"/>
      <c r="E2316" s="74">
        <v>13.186</v>
      </c>
      <c r="F2316" s="74">
        <v>10.14251</v>
      </c>
      <c r="G2316" s="71"/>
      <c r="H2316" s="74">
        <v>34.411490000000001</v>
      </c>
      <c r="I2316" s="70"/>
      <c r="J2316" s="84">
        <v>0</v>
      </c>
      <c r="K2316" s="214"/>
      <c r="L2316" s="214"/>
      <c r="M2316" s="190"/>
      <c r="N2316" s="190"/>
      <c r="O2316" s="190"/>
      <c r="P2316" s="190"/>
    </row>
    <row r="2317" spans="1:16" ht="15" customHeight="1" x14ac:dyDescent="0.25">
      <c r="A2317" s="72" t="s">
        <v>3554</v>
      </c>
      <c r="B2317" s="69" t="s">
        <v>72</v>
      </c>
      <c r="C2317" s="75">
        <v>11.10444</v>
      </c>
      <c r="D2317" s="83"/>
      <c r="E2317" s="74">
        <v>59.002780000000001</v>
      </c>
      <c r="F2317" s="74">
        <v>62.901009999999999</v>
      </c>
      <c r="G2317" s="71"/>
      <c r="H2317" s="74">
        <v>10.597709999999999</v>
      </c>
      <c r="I2317" s="70"/>
      <c r="J2317" s="84">
        <v>0</v>
      </c>
      <c r="K2317" s="214"/>
      <c r="L2317" s="214"/>
      <c r="M2317" s="190"/>
      <c r="N2317" s="190"/>
      <c r="O2317" s="190"/>
      <c r="P2317" s="190"/>
    </row>
    <row r="2318" spans="1:16" ht="15" customHeight="1" x14ac:dyDescent="0.25">
      <c r="A2318" s="72" t="s">
        <v>1923</v>
      </c>
      <c r="B2318" s="69" t="s">
        <v>72</v>
      </c>
      <c r="C2318" s="75">
        <v>93.438210000000012</v>
      </c>
      <c r="D2318" s="83"/>
      <c r="E2318" s="74">
        <v>276.50803999999999</v>
      </c>
      <c r="F2318" s="74">
        <v>243.08015</v>
      </c>
      <c r="G2318" s="71"/>
      <c r="H2318" s="74">
        <v>131.89542</v>
      </c>
      <c r="I2318" s="70"/>
      <c r="J2318" s="84">
        <v>0</v>
      </c>
      <c r="K2318" s="214"/>
      <c r="L2318" s="214"/>
      <c r="M2318" s="190"/>
      <c r="N2318" s="190"/>
      <c r="O2318" s="190"/>
      <c r="P2318" s="190"/>
    </row>
    <row r="2319" spans="1:16" ht="15" customHeight="1" x14ac:dyDescent="0.25">
      <c r="A2319" s="72" t="s">
        <v>1924</v>
      </c>
      <c r="B2319" s="69" t="s">
        <v>72</v>
      </c>
      <c r="C2319" s="75">
        <v>54.138010000000001</v>
      </c>
      <c r="D2319" s="83"/>
      <c r="E2319" s="74">
        <v>316.83359000000002</v>
      </c>
      <c r="F2319" s="74">
        <v>325.79874999999998</v>
      </c>
      <c r="G2319" s="71"/>
      <c r="H2319" s="74">
        <v>65.958649999999992</v>
      </c>
      <c r="I2319" s="70"/>
      <c r="J2319" s="84">
        <v>0</v>
      </c>
      <c r="K2319" s="214"/>
      <c r="L2319" s="214"/>
      <c r="M2319" s="190"/>
      <c r="N2319" s="190"/>
      <c r="O2319" s="190"/>
      <c r="P2319" s="190"/>
    </row>
    <row r="2320" spans="1:16" ht="15" customHeight="1" x14ac:dyDescent="0.25">
      <c r="A2320" s="72" t="s">
        <v>1925</v>
      </c>
      <c r="B2320" s="69" t="s">
        <v>72</v>
      </c>
      <c r="C2320" s="75">
        <v>64.3947</v>
      </c>
      <c r="D2320" s="83"/>
      <c r="E2320" s="74">
        <v>188.24818999999999</v>
      </c>
      <c r="F2320" s="74">
        <v>167.14375000000001</v>
      </c>
      <c r="G2320" s="71"/>
      <c r="H2320" s="74">
        <v>85.489929999999987</v>
      </c>
      <c r="I2320" s="86"/>
      <c r="J2320" s="84">
        <v>0</v>
      </c>
      <c r="K2320" s="214"/>
      <c r="L2320" s="214"/>
      <c r="M2320" s="190"/>
      <c r="N2320" s="190"/>
      <c r="O2320" s="190"/>
      <c r="P2320" s="190"/>
    </row>
    <row r="2321" spans="1:16" ht="15" customHeight="1" x14ac:dyDescent="0.25">
      <c r="A2321" s="72" t="s">
        <v>1926</v>
      </c>
      <c r="B2321" s="69" t="s">
        <v>72</v>
      </c>
      <c r="C2321" s="75">
        <v>75.330210000000008</v>
      </c>
      <c r="D2321" s="83"/>
      <c r="E2321" s="74">
        <v>203.72851</v>
      </c>
      <c r="F2321" s="74">
        <v>209.28378000000001</v>
      </c>
      <c r="G2321" s="71"/>
      <c r="H2321" s="74">
        <v>69.774940000000001</v>
      </c>
      <c r="I2321" s="70"/>
      <c r="J2321" s="84">
        <v>0</v>
      </c>
      <c r="K2321" s="214"/>
      <c r="L2321" s="214"/>
      <c r="M2321" s="190"/>
      <c r="N2321" s="190"/>
      <c r="O2321" s="190"/>
      <c r="P2321" s="190"/>
    </row>
    <row r="2322" spans="1:16" ht="15" customHeight="1" x14ac:dyDescent="0.25">
      <c r="A2322" s="72" t="s">
        <v>2161</v>
      </c>
      <c r="B2322" s="69" t="s">
        <v>72</v>
      </c>
      <c r="C2322" s="75">
        <v>119.19672</v>
      </c>
      <c r="D2322" s="83"/>
      <c r="E2322" s="74">
        <v>250.56312</v>
      </c>
      <c r="F2322" s="74">
        <v>291.48221999999998</v>
      </c>
      <c r="G2322" s="71"/>
      <c r="H2322" s="74">
        <v>78.277619999999999</v>
      </c>
      <c r="I2322" s="70"/>
      <c r="J2322" s="84">
        <v>0</v>
      </c>
      <c r="K2322" s="214"/>
      <c r="L2322" s="214"/>
      <c r="M2322" s="190"/>
      <c r="N2322" s="190"/>
      <c r="O2322" s="190"/>
      <c r="P2322" s="190"/>
    </row>
    <row r="2323" spans="1:16" ht="15" customHeight="1" x14ac:dyDescent="0.25">
      <c r="A2323" s="72" t="s">
        <v>1927</v>
      </c>
      <c r="B2323" s="69" t="s">
        <v>72</v>
      </c>
      <c r="C2323" s="75">
        <v>63.555459999999997</v>
      </c>
      <c r="D2323" s="83"/>
      <c r="E2323" s="74">
        <v>151.89608999999999</v>
      </c>
      <c r="F2323" s="74">
        <v>142.35334</v>
      </c>
      <c r="G2323" s="71"/>
      <c r="H2323" s="74">
        <v>73.098210000000009</v>
      </c>
      <c r="I2323" s="70"/>
      <c r="J2323" s="84">
        <v>0</v>
      </c>
      <c r="K2323" s="214"/>
      <c r="L2323" s="214"/>
      <c r="M2323" s="190"/>
      <c r="N2323" s="190"/>
      <c r="O2323" s="190"/>
      <c r="P2323" s="190"/>
    </row>
    <row r="2324" spans="1:16" ht="15" customHeight="1" x14ac:dyDescent="0.25">
      <c r="A2324" s="72" t="s">
        <v>1928</v>
      </c>
      <c r="B2324" s="69" t="s">
        <v>72</v>
      </c>
      <c r="C2324" s="75">
        <v>48.904060000000001</v>
      </c>
      <c r="D2324" s="83"/>
      <c r="E2324" s="74">
        <v>199.45330999999999</v>
      </c>
      <c r="F2324" s="74">
        <v>185.03887</v>
      </c>
      <c r="G2324" s="71"/>
      <c r="H2324" s="74">
        <v>63.3185</v>
      </c>
      <c r="I2324" s="70"/>
      <c r="J2324" s="84">
        <v>0</v>
      </c>
      <c r="K2324" s="214"/>
      <c r="L2324" s="214"/>
      <c r="M2324" s="190"/>
      <c r="N2324" s="190"/>
      <c r="O2324" s="190"/>
      <c r="P2324" s="190"/>
    </row>
    <row r="2325" spans="1:16" ht="15" customHeight="1" x14ac:dyDescent="0.25">
      <c r="A2325" s="72" t="s">
        <v>1929</v>
      </c>
      <c r="B2325" s="69" t="s">
        <v>72</v>
      </c>
      <c r="C2325" s="75">
        <v>109.97165</v>
      </c>
      <c r="D2325" s="83"/>
      <c r="E2325" s="74">
        <v>183.14160999999999</v>
      </c>
      <c r="F2325" s="74">
        <v>181.17069000000001</v>
      </c>
      <c r="G2325" s="71"/>
      <c r="H2325" s="74">
        <v>111.94257</v>
      </c>
      <c r="I2325" s="70"/>
      <c r="J2325" s="84">
        <v>0</v>
      </c>
      <c r="K2325" s="214"/>
      <c r="L2325" s="214"/>
      <c r="M2325" s="190"/>
      <c r="N2325" s="190"/>
      <c r="O2325" s="190"/>
      <c r="P2325" s="190"/>
    </row>
    <row r="2326" spans="1:16" ht="15" customHeight="1" x14ac:dyDescent="0.25">
      <c r="A2326" s="72" t="s">
        <v>1930</v>
      </c>
      <c r="B2326" s="69" t="s">
        <v>72</v>
      </c>
      <c r="C2326" s="75">
        <v>32.172539999999998</v>
      </c>
      <c r="D2326" s="83"/>
      <c r="E2326" s="74">
        <v>133.10624999999999</v>
      </c>
      <c r="F2326" s="74">
        <v>161.04419000000001</v>
      </c>
      <c r="G2326" s="71"/>
      <c r="H2326" s="74">
        <v>31.1966</v>
      </c>
      <c r="I2326" s="70"/>
      <c r="J2326" s="84">
        <v>0</v>
      </c>
      <c r="K2326" s="214"/>
      <c r="L2326" s="214"/>
      <c r="M2326" s="190"/>
      <c r="N2326" s="190"/>
      <c r="O2326" s="190"/>
      <c r="P2326" s="190"/>
    </row>
    <row r="2327" spans="1:16" ht="15" customHeight="1" x14ac:dyDescent="0.25">
      <c r="A2327" s="72" t="s">
        <v>1931</v>
      </c>
      <c r="B2327" s="69" t="s">
        <v>72</v>
      </c>
      <c r="C2327" s="75">
        <v>25.981580000000001</v>
      </c>
      <c r="D2327" s="83"/>
      <c r="E2327" s="74">
        <v>123.77008000000001</v>
      </c>
      <c r="F2327" s="74">
        <v>123.24232000000001</v>
      </c>
      <c r="G2327" s="71"/>
      <c r="H2327" s="74">
        <v>26.509340000000002</v>
      </c>
      <c r="I2327" s="70"/>
      <c r="J2327" s="84">
        <v>0</v>
      </c>
      <c r="K2327" s="214"/>
      <c r="L2327" s="214"/>
      <c r="M2327" s="190"/>
      <c r="N2327" s="190"/>
      <c r="O2327" s="190"/>
      <c r="P2327" s="190"/>
    </row>
    <row r="2328" spans="1:16" ht="15" customHeight="1" x14ac:dyDescent="0.25">
      <c r="A2328" s="72" t="s">
        <v>1932</v>
      </c>
      <c r="B2328" s="69" t="s">
        <v>72</v>
      </c>
      <c r="C2328" s="75">
        <v>79.424250000000001</v>
      </c>
      <c r="D2328" s="83"/>
      <c r="E2328" s="74">
        <v>127.21675</v>
      </c>
      <c r="F2328" s="74">
        <v>115.54688</v>
      </c>
      <c r="G2328" s="71"/>
      <c r="H2328" s="74">
        <v>89.030119999999997</v>
      </c>
      <c r="I2328" s="70"/>
      <c r="J2328" s="84">
        <v>0</v>
      </c>
      <c r="K2328" s="214"/>
      <c r="L2328" s="214"/>
      <c r="M2328" s="190"/>
      <c r="N2328" s="190"/>
      <c r="O2328" s="190"/>
      <c r="P2328" s="190"/>
    </row>
    <row r="2329" spans="1:16" ht="15" customHeight="1" x14ac:dyDescent="0.25">
      <c r="A2329" s="72" t="s">
        <v>1933</v>
      </c>
      <c r="B2329" s="69" t="s">
        <v>72</v>
      </c>
      <c r="C2329" s="75">
        <v>51.005480000000006</v>
      </c>
      <c r="D2329" s="83"/>
      <c r="E2329" s="74">
        <v>169.64085999999998</v>
      </c>
      <c r="F2329" s="74">
        <v>148.58152999999999</v>
      </c>
      <c r="G2329" s="71"/>
      <c r="H2329" s="74">
        <v>72.064809999999994</v>
      </c>
      <c r="I2329" s="70"/>
      <c r="J2329" s="84">
        <v>0</v>
      </c>
      <c r="K2329" s="214"/>
      <c r="L2329" s="214"/>
      <c r="M2329" s="190"/>
      <c r="N2329" s="190"/>
      <c r="O2329" s="190"/>
      <c r="P2329" s="190"/>
    </row>
    <row r="2330" spans="1:16" ht="15" customHeight="1" x14ac:dyDescent="0.25">
      <c r="A2330" s="72" t="s">
        <v>1934</v>
      </c>
      <c r="B2330" s="69" t="s">
        <v>72</v>
      </c>
      <c r="C2330" s="75">
        <v>176.34897000000001</v>
      </c>
      <c r="D2330" s="83"/>
      <c r="E2330" s="74">
        <v>339.33172999999999</v>
      </c>
      <c r="F2330" s="74">
        <v>305.14371</v>
      </c>
      <c r="G2330" s="71"/>
      <c r="H2330" s="74">
        <v>210.53699</v>
      </c>
      <c r="I2330" s="70"/>
      <c r="J2330" s="84">
        <v>0</v>
      </c>
      <c r="K2330" s="214"/>
      <c r="L2330" s="214"/>
      <c r="M2330" s="190"/>
      <c r="N2330" s="190"/>
      <c r="O2330" s="190"/>
      <c r="P2330" s="190"/>
    </row>
    <row r="2331" spans="1:16" ht="15" customHeight="1" x14ac:dyDescent="0.25">
      <c r="A2331" s="72" t="s">
        <v>1935</v>
      </c>
      <c r="B2331" s="69" t="s">
        <v>72</v>
      </c>
      <c r="C2331" s="75">
        <v>108.38330000000001</v>
      </c>
      <c r="D2331" s="83"/>
      <c r="E2331" s="74">
        <v>230.59165999999999</v>
      </c>
      <c r="F2331" s="74">
        <v>240.87347</v>
      </c>
      <c r="G2331" s="71"/>
      <c r="H2331" s="74">
        <v>98.101489999999998</v>
      </c>
      <c r="I2331" s="70"/>
      <c r="J2331" s="84">
        <v>0</v>
      </c>
      <c r="K2331" s="214"/>
      <c r="L2331" s="214"/>
      <c r="M2331" s="190"/>
      <c r="N2331" s="190"/>
      <c r="O2331" s="190"/>
      <c r="P2331" s="190"/>
    </row>
    <row r="2332" spans="1:16" ht="15" customHeight="1" x14ac:dyDescent="0.25">
      <c r="A2332" s="72" t="s">
        <v>1936</v>
      </c>
      <c r="B2332" s="69" t="s">
        <v>72</v>
      </c>
      <c r="C2332" s="75">
        <v>70.780240000000006</v>
      </c>
      <c r="D2332" s="83"/>
      <c r="E2332" s="74">
        <v>145.70647</v>
      </c>
      <c r="F2332" s="74">
        <v>123.38396</v>
      </c>
      <c r="G2332" s="71"/>
      <c r="H2332" s="74">
        <v>93.452749999999995</v>
      </c>
      <c r="I2332" s="70"/>
      <c r="J2332" s="84">
        <v>0</v>
      </c>
      <c r="K2332" s="214"/>
      <c r="L2332" s="214"/>
      <c r="M2332" s="190"/>
      <c r="N2332" s="190"/>
      <c r="O2332" s="190"/>
      <c r="P2332" s="190"/>
    </row>
    <row r="2333" spans="1:16" ht="15" customHeight="1" x14ac:dyDescent="0.25">
      <c r="A2333" s="72" t="s">
        <v>1937</v>
      </c>
      <c r="B2333" s="69" t="s">
        <v>72</v>
      </c>
      <c r="C2333" s="75">
        <v>140.07005999999998</v>
      </c>
      <c r="D2333" s="83"/>
      <c r="E2333" s="74">
        <v>326.86052000000001</v>
      </c>
      <c r="F2333" s="74">
        <v>384.43013000000002</v>
      </c>
      <c r="G2333" s="71"/>
      <c r="H2333" s="74">
        <v>113.64605</v>
      </c>
      <c r="I2333" s="70"/>
      <c r="J2333" s="84">
        <v>0</v>
      </c>
      <c r="K2333" s="214"/>
      <c r="L2333" s="214"/>
      <c r="M2333" s="190"/>
      <c r="N2333" s="190"/>
      <c r="O2333" s="190"/>
      <c r="P2333" s="190"/>
    </row>
    <row r="2334" spans="1:16" ht="15" customHeight="1" x14ac:dyDescent="0.25">
      <c r="A2334" s="72" t="s">
        <v>1938</v>
      </c>
      <c r="B2334" s="69" t="s">
        <v>72</v>
      </c>
      <c r="C2334" s="75">
        <v>8.8534400000000009</v>
      </c>
      <c r="D2334" s="83"/>
      <c r="E2334" s="74">
        <v>22.365310000000001</v>
      </c>
      <c r="F2334" s="74">
        <v>10.228440000000001</v>
      </c>
      <c r="G2334" s="71"/>
      <c r="H2334" s="74">
        <v>28.655609999999999</v>
      </c>
      <c r="I2334" s="70"/>
      <c r="J2334" s="84">
        <v>0</v>
      </c>
      <c r="K2334" s="214"/>
      <c r="L2334" s="214"/>
      <c r="M2334" s="142"/>
      <c r="N2334" s="205"/>
      <c r="O2334" s="190"/>
      <c r="P2334" s="190"/>
    </row>
    <row r="2335" spans="1:16" ht="15" customHeight="1" x14ac:dyDescent="0.25">
      <c r="A2335" s="72" t="s">
        <v>1939</v>
      </c>
      <c r="B2335" s="69" t="s">
        <v>72</v>
      </c>
      <c r="C2335" s="75"/>
      <c r="D2335" s="83"/>
      <c r="E2335" s="74">
        <v>15.2286</v>
      </c>
      <c r="F2335" s="74">
        <v>13.956950000000001</v>
      </c>
      <c r="G2335" s="71"/>
      <c r="H2335" s="74">
        <v>1.26905</v>
      </c>
      <c r="I2335" s="70"/>
      <c r="J2335" s="84">
        <v>0</v>
      </c>
      <c r="K2335" s="214"/>
      <c r="L2335" s="214"/>
      <c r="M2335" s="190"/>
      <c r="N2335" s="190"/>
      <c r="O2335" s="190"/>
      <c r="P2335" s="190"/>
    </row>
    <row r="2336" spans="1:16" ht="15" customHeight="1" x14ac:dyDescent="0.25">
      <c r="A2336" s="72" t="s">
        <v>1940</v>
      </c>
      <c r="B2336" s="69" t="s">
        <v>72</v>
      </c>
      <c r="C2336" s="75">
        <v>77.869679999999988</v>
      </c>
      <c r="D2336" s="83"/>
      <c r="E2336" s="74">
        <v>57.14752</v>
      </c>
      <c r="F2336" s="74">
        <v>31.53576</v>
      </c>
      <c r="G2336" s="71"/>
      <c r="H2336" s="74">
        <v>102.00544000000001</v>
      </c>
      <c r="I2336" s="70"/>
      <c r="J2336" s="84">
        <v>0</v>
      </c>
      <c r="K2336" s="214"/>
      <c r="L2336" s="214"/>
      <c r="M2336" s="190"/>
      <c r="N2336" s="190"/>
      <c r="O2336" s="190"/>
      <c r="P2336" s="190"/>
    </row>
    <row r="2337" spans="1:16" ht="15" customHeight="1" x14ac:dyDescent="0.25">
      <c r="A2337" s="72" t="s">
        <v>1941</v>
      </c>
      <c r="B2337" s="69" t="s">
        <v>72</v>
      </c>
      <c r="C2337" s="75">
        <v>11.945319999999999</v>
      </c>
      <c r="D2337" s="83"/>
      <c r="E2337" s="74">
        <v>37.123550000000002</v>
      </c>
      <c r="F2337" s="74">
        <v>40.852690000000003</v>
      </c>
      <c r="G2337" s="71"/>
      <c r="H2337" s="74">
        <v>8.2161799999999996</v>
      </c>
      <c r="I2337" s="70"/>
      <c r="J2337" s="84">
        <v>0</v>
      </c>
      <c r="K2337" s="214"/>
      <c r="L2337" s="214"/>
      <c r="M2337" s="190"/>
      <c r="N2337" s="190"/>
      <c r="O2337" s="190"/>
      <c r="P2337" s="190"/>
    </row>
    <row r="2338" spans="1:16" ht="15" customHeight="1" x14ac:dyDescent="0.25">
      <c r="A2338" s="72" t="s">
        <v>1942</v>
      </c>
      <c r="B2338" s="69" t="s">
        <v>72</v>
      </c>
      <c r="C2338" s="75">
        <v>14.95659</v>
      </c>
      <c r="D2338" s="83"/>
      <c r="E2338" s="74">
        <v>47.082879999999996</v>
      </c>
      <c r="F2338" s="74">
        <v>45.736419999999995</v>
      </c>
      <c r="G2338" s="71"/>
      <c r="H2338" s="74">
        <v>16.303049999999999</v>
      </c>
      <c r="I2338" s="70"/>
      <c r="J2338" s="84">
        <v>0</v>
      </c>
      <c r="K2338" s="214"/>
      <c r="L2338" s="214"/>
      <c r="M2338" s="190"/>
      <c r="N2338" s="190"/>
      <c r="O2338" s="190"/>
      <c r="P2338" s="142"/>
    </row>
    <row r="2339" spans="1:16" ht="15" customHeight="1" x14ac:dyDescent="0.25">
      <c r="A2339" s="72" t="s">
        <v>1943</v>
      </c>
      <c r="B2339" s="69" t="s">
        <v>72</v>
      </c>
      <c r="C2339" s="75">
        <v>10.16785</v>
      </c>
      <c r="D2339" s="83"/>
      <c r="E2339" s="74">
        <v>17.257439999999999</v>
      </c>
      <c r="F2339" s="74">
        <v>26.475069999999999</v>
      </c>
      <c r="G2339" s="71"/>
      <c r="H2339" s="74">
        <v>0.95022000000000006</v>
      </c>
      <c r="I2339" s="70"/>
      <c r="J2339" s="84">
        <v>0</v>
      </c>
      <c r="K2339" s="214"/>
      <c r="L2339" s="214"/>
      <c r="M2339" s="190"/>
      <c r="N2339" s="190"/>
      <c r="O2339" s="190"/>
      <c r="P2339" s="190"/>
    </row>
    <row r="2340" spans="1:16" ht="15" customHeight="1" x14ac:dyDescent="0.25">
      <c r="A2340" s="72" t="s">
        <v>1944</v>
      </c>
      <c r="B2340" s="69" t="s">
        <v>72</v>
      </c>
      <c r="C2340" s="75">
        <v>76.607259999999997</v>
      </c>
      <c r="D2340" s="83"/>
      <c r="E2340" s="74">
        <v>191.77645999999999</v>
      </c>
      <c r="F2340" s="74">
        <v>180.62051</v>
      </c>
      <c r="G2340" s="71"/>
      <c r="H2340" s="74">
        <v>86.528109999999998</v>
      </c>
      <c r="I2340" s="70"/>
      <c r="J2340" s="84">
        <v>0</v>
      </c>
      <c r="K2340" s="214"/>
      <c r="L2340" s="214"/>
      <c r="M2340" s="190"/>
      <c r="N2340" s="190"/>
      <c r="O2340" s="190"/>
      <c r="P2340" s="190"/>
    </row>
    <row r="2341" spans="1:16" ht="15" customHeight="1" x14ac:dyDescent="0.25">
      <c r="A2341" s="72" t="s">
        <v>1945</v>
      </c>
      <c r="B2341" s="69" t="s">
        <v>72</v>
      </c>
      <c r="C2341" s="75">
        <v>115.77627000000001</v>
      </c>
      <c r="D2341" s="83"/>
      <c r="E2341" s="74">
        <v>259.41293000000002</v>
      </c>
      <c r="F2341" s="74">
        <v>230.59608</v>
      </c>
      <c r="G2341" s="71"/>
      <c r="H2341" s="74">
        <v>145.10901999999999</v>
      </c>
      <c r="I2341" s="70"/>
      <c r="J2341" s="84">
        <v>0</v>
      </c>
      <c r="K2341" s="214"/>
      <c r="L2341" s="214"/>
      <c r="M2341" s="190"/>
      <c r="N2341" s="190"/>
      <c r="O2341" s="190"/>
      <c r="P2341" s="190"/>
    </row>
    <row r="2342" spans="1:16" ht="15" customHeight="1" x14ac:dyDescent="0.25">
      <c r="A2342" s="72" t="s">
        <v>1701</v>
      </c>
      <c r="B2342" s="69" t="s">
        <v>72</v>
      </c>
      <c r="C2342" s="75">
        <v>150.33368999999999</v>
      </c>
      <c r="D2342" s="83"/>
      <c r="E2342" s="74">
        <v>420.08696000000003</v>
      </c>
      <c r="F2342" s="74">
        <v>450.44754</v>
      </c>
      <c r="G2342" s="71"/>
      <c r="H2342" s="74">
        <v>120.88294999999999</v>
      </c>
      <c r="I2342" s="70"/>
      <c r="J2342" s="84">
        <v>0</v>
      </c>
      <c r="K2342" s="214"/>
      <c r="L2342" s="214"/>
      <c r="M2342" s="190"/>
      <c r="N2342" s="190"/>
      <c r="O2342" s="190"/>
      <c r="P2342" s="190"/>
    </row>
    <row r="2343" spans="1:16" ht="15" customHeight="1" x14ac:dyDescent="0.25">
      <c r="A2343" s="72" t="s">
        <v>3555</v>
      </c>
      <c r="B2343" s="69" t="s">
        <v>72</v>
      </c>
      <c r="C2343" s="75">
        <v>141.80788000000001</v>
      </c>
      <c r="D2343" s="83"/>
      <c r="E2343" s="74">
        <v>154.95501000000002</v>
      </c>
      <c r="F2343" s="74">
        <v>146.97382999999999</v>
      </c>
      <c r="G2343" s="71"/>
      <c r="H2343" s="74">
        <v>150.43931000000001</v>
      </c>
      <c r="I2343" s="70"/>
      <c r="J2343" s="84">
        <v>0</v>
      </c>
      <c r="K2343" s="214"/>
      <c r="L2343" s="214"/>
      <c r="M2343" s="190"/>
      <c r="N2343" s="190"/>
      <c r="O2343" s="190"/>
      <c r="P2343" s="190"/>
    </row>
    <row r="2344" spans="1:16" ht="15" customHeight="1" x14ac:dyDescent="0.25">
      <c r="A2344" s="72" t="s">
        <v>1946</v>
      </c>
      <c r="B2344" s="69" t="s">
        <v>72</v>
      </c>
      <c r="C2344" s="75">
        <v>62.679780000000001</v>
      </c>
      <c r="D2344" s="83"/>
      <c r="E2344" s="74">
        <v>224.21122</v>
      </c>
      <c r="F2344" s="74">
        <v>238.42805999999999</v>
      </c>
      <c r="G2344" s="71"/>
      <c r="H2344" s="74">
        <v>77.171390000000002</v>
      </c>
      <c r="I2344" s="70"/>
      <c r="J2344" s="84">
        <v>0</v>
      </c>
      <c r="K2344" s="214"/>
      <c r="L2344" s="214"/>
      <c r="M2344" s="190"/>
      <c r="N2344" s="190"/>
      <c r="O2344" s="190"/>
      <c r="P2344" s="190"/>
    </row>
    <row r="2345" spans="1:16" ht="15" customHeight="1" x14ac:dyDescent="0.25">
      <c r="A2345" s="72" t="s">
        <v>1947</v>
      </c>
      <c r="B2345" s="69" t="s">
        <v>72</v>
      </c>
      <c r="C2345" s="75">
        <v>72.059070000000006</v>
      </c>
      <c r="D2345" s="83"/>
      <c r="E2345" s="74">
        <v>186.68885999999998</v>
      </c>
      <c r="F2345" s="74">
        <v>164.24741</v>
      </c>
      <c r="G2345" s="71"/>
      <c r="H2345" s="74">
        <v>92.857289999999992</v>
      </c>
      <c r="I2345" s="70"/>
      <c r="J2345" s="84">
        <v>0</v>
      </c>
      <c r="K2345" s="214"/>
      <c r="L2345" s="214"/>
      <c r="M2345" s="190"/>
      <c r="N2345" s="190"/>
      <c r="O2345" s="190"/>
      <c r="P2345" s="190"/>
    </row>
    <row r="2346" spans="1:16" ht="15" customHeight="1" x14ac:dyDescent="0.25">
      <c r="A2346" s="72" t="s">
        <v>1948</v>
      </c>
      <c r="B2346" s="69" t="s">
        <v>72</v>
      </c>
      <c r="C2346" s="75">
        <v>58.663220000000003</v>
      </c>
      <c r="D2346" s="83"/>
      <c r="E2346" s="74">
        <v>151.64507999999998</v>
      </c>
      <c r="F2346" s="74">
        <v>140.58079999999998</v>
      </c>
      <c r="G2346" s="71"/>
      <c r="H2346" s="74">
        <v>69.727500000000006</v>
      </c>
      <c r="I2346" s="70"/>
      <c r="J2346" s="84">
        <v>0</v>
      </c>
      <c r="K2346" s="214"/>
      <c r="L2346" s="214"/>
      <c r="M2346" s="190"/>
      <c r="N2346" s="190"/>
      <c r="O2346" s="190"/>
      <c r="P2346" s="190"/>
    </row>
    <row r="2347" spans="1:16" ht="15" customHeight="1" x14ac:dyDescent="0.25">
      <c r="A2347" s="72" t="s">
        <v>1949</v>
      </c>
      <c r="B2347" s="69" t="s">
        <v>72</v>
      </c>
      <c r="C2347" s="75">
        <v>56.103569999999998</v>
      </c>
      <c r="D2347" s="83"/>
      <c r="E2347" s="74">
        <v>177.44973999999999</v>
      </c>
      <c r="F2347" s="74">
        <v>171.48048</v>
      </c>
      <c r="G2347" s="71"/>
      <c r="H2347" s="74">
        <v>62.072830000000003</v>
      </c>
      <c r="I2347" s="70"/>
      <c r="J2347" s="84">
        <v>0</v>
      </c>
      <c r="K2347" s="214"/>
      <c r="L2347" s="214"/>
      <c r="M2347" s="190"/>
      <c r="N2347" s="190"/>
      <c r="O2347" s="190"/>
      <c r="P2347" s="190"/>
    </row>
    <row r="2348" spans="1:16" ht="15" customHeight="1" x14ac:dyDescent="0.25">
      <c r="A2348" s="72" t="s">
        <v>1950</v>
      </c>
      <c r="B2348" s="69" t="s">
        <v>72</v>
      </c>
      <c r="C2348" s="75">
        <v>45.073329999999999</v>
      </c>
      <c r="D2348" s="83"/>
      <c r="E2348" s="74">
        <v>174.36042999999998</v>
      </c>
      <c r="F2348" s="74">
        <v>171.62289999999999</v>
      </c>
      <c r="G2348" s="71"/>
      <c r="H2348" s="74">
        <v>47.810859999999998</v>
      </c>
      <c r="I2348" s="70"/>
      <c r="J2348" s="84">
        <v>0</v>
      </c>
      <c r="K2348" s="214"/>
      <c r="L2348" s="214"/>
      <c r="M2348" s="190"/>
      <c r="N2348" s="190"/>
      <c r="O2348" s="190"/>
      <c r="P2348" s="190"/>
    </row>
    <row r="2349" spans="1:16" ht="15" customHeight="1" x14ac:dyDescent="0.25">
      <c r="A2349" s="72" t="s">
        <v>1951</v>
      </c>
      <c r="B2349" s="69" t="s">
        <v>72</v>
      </c>
      <c r="C2349" s="75">
        <v>68.380049999999997</v>
      </c>
      <c r="D2349" s="83"/>
      <c r="E2349" s="74">
        <v>178.38351999999998</v>
      </c>
      <c r="F2349" s="74">
        <v>166.64232999999999</v>
      </c>
      <c r="G2349" s="71"/>
      <c r="H2349" s="74">
        <v>43.734180000000002</v>
      </c>
      <c r="I2349" s="70"/>
      <c r="J2349" s="84">
        <v>0</v>
      </c>
      <c r="K2349" s="214"/>
      <c r="L2349" s="214"/>
      <c r="M2349" s="190"/>
      <c r="N2349" s="190"/>
      <c r="O2349" s="190"/>
      <c r="P2349" s="190"/>
    </row>
    <row r="2350" spans="1:16" ht="15" customHeight="1" x14ac:dyDescent="0.25">
      <c r="A2350" s="72" t="s">
        <v>1952</v>
      </c>
      <c r="B2350" s="69" t="s">
        <v>72</v>
      </c>
      <c r="C2350" s="75">
        <v>158.65559999999999</v>
      </c>
      <c r="D2350" s="83"/>
      <c r="E2350" s="74">
        <v>783.33888999999999</v>
      </c>
      <c r="F2350" s="74">
        <v>724.4854499999999</v>
      </c>
      <c r="G2350" s="71"/>
      <c r="H2350" s="74">
        <v>220.94820000000001</v>
      </c>
      <c r="I2350" s="70"/>
      <c r="J2350" s="84">
        <v>0</v>
      </c>
      <c r="K2350" s="214"/>
      <c r="L2350" s="214"/>
      <c r="M2350" s="190"/>
      <c r="N2350" s="190"/>
      <c r="O2350" s="190"/>
      <c r="P2350" s="190"/>
    </row>
    <row r="2351" spans="1:16" ht="15" customHeight="1" x14ac:dyDescent="0.25">
      <c r="A2351" s="72" t="s">
        <v>1953</v>
      </c>
      <c r="B2351" s="69" t="s">
        <v>72</v>
      </c>
      <c r="C2351" s="75">
        <v>141.60192999999998</v>
      </c>
      <c r="D2351" s="83"/>
      <c r="E2351" s="74">
        <v>497.70928999999995</v>
      </c>
      <c r="F2351" s="74">
        <v>481.28474</v>
      </c>
      <c r="G2351" s="71"/>
      <c r="H2351" s="74">
        <v>165.45148</v>
      </c>
      <c r="I2351" s="70"/>
      <c r="J2351" s="84">
        <v>0</v>
      </c>
      <c r="K2351" s="214"/>
      <c r="L2351" s="214"/>
      <c r="M2351" s="190"/>
      <c r="N2351" s="190"/>
      <c r="O2351" s="190"/>
      <c r="P2351" s="190"/>
    </row>
    <row r="2352" spans="1:16" ht="15" customHeight="1" x14ac:dyDescent="0.25">
      <c r="A2352" s="72" t="s">
        <v>1954</v>
      </c>
      <c r="B2352" s="69" t="s">
        <v>72</v>
      </c>
      <c r="C2352" s="75">
        <v>58.138289999999998</v>
      </c>
      <c r="D2352" s="83"/>
      <c r="E2352" s="74">
        <v>229.93833999999998</v>
      </c>
      <c r="F2352" s="74">
        <v>221.36814000000001</v>
      </c>
      <c r="G2352" s="71"/>
      <c r="H2352" s="74">
        <v>60.555489999999999</v>
      </c>
      <c r="I2352" s="70"/>
      <c r="J2352" s="84">
        <v>0</v>
      </c>
      <c r="K2352" s="214"/>
      <c r="L2352" s="214"/>
      <c r="M2352" s="190"/>
      <c r="N2352" s="190"/>
      <c r="O2352" s="190"/>
      <c r="P2352" s="190"/>
    </row>
    <row r="2353" spans="1:16" ht="15" customHeight="1" x14ac:dyDescent="0.25">
      <c r="A2353" s="72" t="s">
        <v>1955</v>
      </c>
      <c r="B2353" s="69" t="s">
        <v>72</v>
      </c>
      <c r="C2353" s="75">
        <v>68.242960000000011</v>
      </c>
      <c r="D2353" s="83"/>
      <c r="E2353" s="74">
        <v>215.99624</v>
      </c>
      <c r="F2353" s="74">
        <v>201.26629</v>
      </c>
      <c r="G2353" s="71"/>
      <c r="H2353" s="74">
        <v>84.214410000000001</v>
      </c>
      <c r="I2353" s="70"/>
      <c r="J2353" s="84">
        <v>0</v>
      </c>
      <c r="K2353" s="214"/>
      <c r="L2353" s="214"/>
      <c r="M2353" s="190"/>
      <c r="N2353" s="190"/>
      <c r="O2353" s="190"/>
      <c r="P2353" s="190"/>
    </row>
    <row r="2354" spans="1:16" ht="15" customHeight="1" x14ac:dyDescent="0.25">
      <c r="A2354" s="72" t="s">
        <v>1956</v>
      </c>
      <c r="B2354" s="69" t="s">
        <v>72</v>
      </c>
      <c r="C2354" s="75">
        <v>130.80829</v>
      </c>
      <c r="D2354" s="83"/>
      <c r="E2354" s="74">
        <v>247.15282999999999</v>
      </c>
      <c r="F2354" s="74">
        <v>230.27363</v>
      </c>
      <c r="G2354" s="71"/>
      <c r="H2354" s="74">
        <v>147.68749</v>
      </c>
      <c r="I2354" s="70"/>
      <c r="J2354" s="84">
        <v>0</v>
      </c>
      <c r="K2354" s="214"/>
      <c r="L2354" s="214"/>
      <c r="M2354" s="190"/>
      <c r="N2354" s="190"/>
      <c r="O2354" s="190"/>
      <c r="P2354" s="190"/>
    </row>
    <row r="2355" spans="1:16" ht="15" customHeight="1" x14ac:dyDescent="0.25">
      <c r="A2355" s="72" t="s">
        <v>1957</v>
      </c>
      <c r="B2355" s="69" t="s">
        <v>72</v>
      </c>
      <c r="C2355" s="75">
        <v>108.97189999999999</v>
      </c>
      <c r="D2355" s="83"/>
      <c r="E2355" s="74">
        <v>174.39839000000001</v>
      </c>
      <c r="F2355" s="74">
        <v>147.74564999999998</v>
      </c>
      <c r="G2355" s="71"/>
      <c r="H2355" s="74">
        <v>135.62464000000003</v>
      </c>
      <c r="I2355" s="70"/>
      <c r="J2355" s="84">
        <v>0</v>
      </c>
      <c r="K2355" s="214"/>
      <c r="L2355" s="214"/>
      <c r="M2355" s="190"/>
      <c r="N2355" s="190"/>
      <c r="O2355" s="190"/>
      <c r="P2355" s="190"/>
    </row>
    <row r="2356" spans="1:16" ht="15" customHeight="1" x14ac:dyDescent="0.25">
      <c r="A2356" s="72" t="s">
        <v>1958</v>
      </c>
      <c r="B2356" s="69" t="s">
        <v>72</v>
      </c>
      <c r="C2356" s="75">
        <v>108.57236</v>
      </c>
      <c r="D2356" s="83"/>
      <c r="E2356" s="74">
        <v>190.55874</v>
      </c>
      <c r="F2356" s="74">
        <v>180.53173000000001</v>
      </c>
      <c r="G2356" s="71"/>
      <c r="H2356" s="74">
        <v>117.97592999999999</v>
      </c>
      <c r="I2356" s="70"/>
      <c r="J2356" s="84">
        <v>0</v>
      </c>
      <c r="K2356" s="214"/>
      <c r="L2356" s="214"/>
      <c r="M2356" s="190"/>
      <c r="N2356" s="190"/>
      <c r="O2356" s="190"/>
      <c r="P2356" s="190"/>
    </row>
    <row r="2357" spans="1:16" ht="15" customHeight="1" x14ac:dyDescent="0.25">
      <c r="A2357" s="72" t="s">
        <v>1959</v>
      </c>
      <c r="B2357" s="69" t="s">
        <v>72</v>
      </c>
      <c r="C2357" s="75">
        <v>56.081949999999999</v>
      </c>
      <c r="D2357" s="83"/>
      <c r="E2357" s="74">
        <v>193.51098999999999</v>
      </c>
      <c r="F2357" s="74">
        <v>193.53039000000001</v>
      </c>
      <c r="G2357" s="71"/>
      <c r="H2357" s="74">
        <v>56.062550000000002</v>
      </c>
      <c r="I2357" s="70"/>
      <c r="J2357" s="84">
        <v>0</v>
      </c>
      <c r="K2357" s="214"/>
      <c r="L2357" s="214"/>
      <c r="M2357" s="190"/>
      <c r="N2357" s="205"/>
      <c r="O2357" s="190"/>
      <c r="P2357" s="190"/>
    </row>
    <row r="2358" spans="1:16" ht="15" customHeight="1" x14ac:dyDescent="0.25">
      <c r="A2358" s="72" t="s">
        <v>1960</v>
      </c>
      <c r="B2358" s="69" t="s">
        <v>72</v>
      </c>
      <c r="C2358" s="75">
        <v>104.65610000000001</v>
      </c>
      <c r="D2358" s="83"/>
      <c r="E2358" s="74">
        <v>156.27279999999999</v>
      </c>
      <c r="F2358" s="74">
        <v>134.33829999999998</v>
      </c>
      <c r="G2358" s="71"/>
      <c r="H2358" s="74">
        <v>126.89235000000001</v>
      </c>
      <c r="I2358" s="70"/>
      <c r="J2358" s="84">
        <v>0</v>
      </c>
      <c r="K2358" s="214"/>
      <c r="L2358" s="214"/>
      <c r="M2358" s="190"/>
      <c r="N2358" s="190"/>
      <c r="O2358" s="190"/>
      <c r="P2358" s="190"/>
    </row>
    <row r="2359" spans="1:16" ht="15" customHeight="1" x14ac:dyDescent="0.25">
      <c r="A2359" s="72" t="s">
        <v>1961</v>
      </c>
      <c r="B2359" s="69" t="s">
        <v>72</v>
      </c>
      <c r="C2359" s="75">
        <v>16.22447</v>
      </c>
      <c r="D2359" s="83"/>
      <c r="E2359" s="74">
        <v>35.345120000000001</v>
      </c>
      <c r="F2359" s="74">
        <v>30.86674</v>
      </c>
      <c r="G2359" s="71"/>
      <c r="H2359" s="74">
        <v>20.702849999999998</v>
      </c>
      <c r="I2359" s="70"/>
      <c r="J2359" s="84">
        <v>0</v>
      </c>
      <c r="K2359" s="214"/>
      <c r="L2359" s="214"/>
      <c r="M2359" s="190"/>
      <c r="N2359" s="190"/>
      <c r="O2359" s="190"/>
      <c r="P2359" s="190"/>
    </row>
    <row r="2360" spans="1:16" ht="15" customHeight="1" x14ac:dyDescent="0.25">
      <c r="A2360" s="72" t="s">
        <v>1962</v>
      </c>
      <c r="B2360" s="69" t="s">
        <v>72</v>
      </c>
      <c r="C2360" s="75">
        <v>40.447369999999999</v>
      </c>
      <c r="D2360" s="83"/>
      <c r="E2360" s="74">
        <v>136.54173</v>
      </c>
      <c r="F2360" s="74">
        <v>124.98975999999999</v>
      </c>
      <c r="G2360" s="71"/>
      <c r="H2360" s="74">
        <v>51.999339999999997</v>
      </c>
      <c r="I2360" s="70"/>
      <c r="J2360" s="84">
        <v>0</v>
      </c>
      <c r="K2360" s="214"/>
      <c r="L2360" s="214"/>
      <c r="M2360" s="190"/>
      <c r="N2360" s="205"/>
      <c r="O2360" s="190"/>
      <c r="P2360" s="190"/>
    </row>
    <row r="2361" spans="1:16" ht="15" customHeight="1" x14ac:dyDescent="0.25">
      <c r="A2361" s="72" t="s">
        <v>1963</v>
      </c>
      <c r="B2361" s="69" t="s">
        <v>72</v>
      </c>
      <c r="C2361" s="75">
        <v>76.878289999999993</v>
      </c>
      <c r="D2361" s="83"/>
      <c r="E2361" s="74">
        <v>221.67310000000001</v>
      </c>
      <c r="F2361" s="74">
        <v>259.58490999999998</v>
      </c>
      <c r="G2361" s="71"/>
      <c r="H2361" s="74">
        <v>68.372380000000007</v>
      </c>
      <c r="I2361" s="70"/>
      <c r="J2361" s="84">
        <v>0</v>
      </c>
      <c r="K2361" s="214"/>
      <c r="L2361" s="214"/>
      <c r="M2361" s="190"/>
      <c r="N2361" s="190"/>
      <c r="O2361" s="190"/>
      <c r="P2361" s="190"/>
    </row>
    <row r="2362" spans="1:16" ht="15" customHeight="1" x14ac:dyDescent="0.25">
      <c r="A2362" s="72" t="s">
        <v>1964</v>
      </c>
      <c r="B2362" s="69" t="s">
        <v>72</v>
      </c>
      <c r="C2362" s="75">
        <v>18.262740000000001</v>
      </c>
      <c r="D2362" s="83"/>
      <c r="E2362" s="74">
        <v>33.350290000000001</v>
      </c>
      <c r="F2362" s="74">
        <v>28.745330000000003</v>
      </c>
      <c r="G2362" s="71"/>
      <c r="H2362" s="74">
        <v>22.867699999999999</v>
      </c>
      <c r="I2362" s="70"/>
      <c r="J2362" s="84">
        <v>0</v>
      </c>
      <c r="K2362" s="214"/>
      <c r="L2362" s="214"/>
      <c r="M2362" s="190"/>
      <c r="N2362" s="190"/>
      <c r="O2362" s="190"/>
      <c r="P2362" s="190"/>
    </row>
    <row r="2363" spans="1:16" ht="15" customHeight="1" x14ac:dyDescent="0.25">
      <c r="A2363" s="72" t="s">
        <v>1965</v>
      </c>
      <c r="B2363" s="69" t="s">
        <v>72</v>
      </c>
      <c r="C2363" s="75">
        <v>19.283619999999999</v>
      </c>
      <c r="D2363" s="83"/>
      <c r="E2363" s="74">
        <v>53.732039999999998</v>
      </c>
      <c r="F2363" s="74">
        <v>30.06645</v>
      </c>
      <c r="G2363" s="71"/>
      <c r="H2363" s="74">
        <v>42.949210000000001</v>
      </c>
      <c r="I2363" s="70"/>
      <c r="J2363" s="84">
        <v>0</v>
      </c>
      <c r="K2363" s="214"/>
      <c r="L2363" s="214"/>
      <c r="M2363" s="190"/>
      <c r="N2363" s="190"/>
      <c r="O2363" s="190"/>
      <c r="P2363" s="190"/>
    </row>
    <row r="2364" spans="1:16" ht="15" customHeight="1" x14ac:dyDescent="0.25">
      <c r="A2364" s="72" t="s">
        <v>1966</v>
      </c>
      <c r="B2364" s="69" t="s">
        <v>72</v>
      </c>
      <c r="C2364" s="75">
        <v>39.9833</v>
      </c>
      <c r="D2364" s="83"/>
      <c r="E2364" s="74">
        <v>61.757179999999998</v>
      </c>
      <c r="F2364" s="74">
        <v>65.869029999999995</v>
      </c>
      <c r="G2364" s="71"/>
      <c r="H2364" s="74">
        <v>35.871449999999996</v>
      </c>
      <c r="I2364" s="70"/>
      <c r="J2364" s="84">
        <v>0</v>
      </c>
      <c r="K2364" s="214"/>
      <c r="L2364" s="214"/>
      <c r="M2364" s="190"/>
      <c r="N2364" s="190"/>
      <c r="O2364" s="190"/>
      <c r="P2364" s="190"/>
    </row>
    <row r="2365" spans="1:16" ht="15" customHeight="1" x14ac:dyDescent="0.25">
      <c r="A2365" s="72" t="s">
        <v>1967</v>
      </c>
      <c r="B2365" s="69" t="s">
        <v>72</v>
      </c>
      <c r="C2365" s="75">
        <v>23.218820000000001</v>
      </c>
      <c r="D2365" s="83"/>
      <c r="E2365" s="74">
        <v>40.117419999999996</v>
      </c>
      <c r="F2365" s="74">
        <v>38.9407</v>
      </c>
      <c r="G2365" s="71"/>
      <c r="H2365" s="74">
        <v>6.3559399999999995</v>
      </c>
      <c r="I2365" s="70"/>
      <c r="J2365" s="84">
        <v>0</v>
      </c>
      <c r="K2365" s="214"/>
      <c r="L2365" s="214"/>
      <c r="M2365" s="190"/>
      <c r="N2365" s="190"/>
      <c r="O2365" s="190"/>
      <c r="P2365" s="190"/>
    </row>
    <row r="2366" spans="1:16" ht="15" customHeight="1" x14ac:dyDescent="0.25">
      <c r="A2366" s="72" t="s">
        <v>1968</v>
      </c>
      <c r="B2366" s="69" t="s">
        <v>72</v>
      </c>
      <c r="C2366" s="75">
        <v>6.2803000000000004</v>
      </c>
      <c r="D2366" s="83"/>
      <c r="E2366" s="74">
        <v>38.766620000000003</v>
      </c>
      <c r="F2366" s="74">
        <v>29.399099999999997</v>
      </c>
      <c r="G2366" s="71"/>
      <c r="H2366" s="74">
        <v>15.647819999999999</v>
      </c>
      <c r="I2366" s="70"/>
      <c r="J2366" s="84">
        <v>0</v>
      </c>
      <c r="K2366" s="214"/>
      <c r="L2366" s="214"/>
      <c r="M2366" s="190"/>
      <c r="N2366" s="190"/>
      <c r="O2366" s="190"/>
      <c r="P2366" s="190"/>
    </row>
    <row r="2367" spans="1:16" ht="15" customHeight="1" x14ac:dyDescent="0.25">
      <c r="A2367" s="72" t="s">
        <v>1969</v>
      </c>
      <c r="B2367" s="69" t="s">
        <v>72</v>
      </c>
      <c r="C2367" s="75">
        <v>42.721879999999999</v>
      </c>
      <c r="D2367" s="83"/>
      <c r="E2367" s="74">
        <v>157.32507000000001</v>
      </c>
      <c r="F2367" s="74">
        <v>147.77562</v>
      </c>
      <c r="G2367" s="71"/>
      <c r="H2367" s="74">
        <v>55.277430000000003</v>
      </c>
      <c r="I2367" s="70"/>
      <c r="J2367" s="84">
        <v>0</v>
      </c>
      <c r="K2367" s="214"/>
      <c r="L2367" s="214"/>
      <c r="M2367" s="190"/>
      <c r="N2367" s="190"/>
      <c r="O2367" s="190"/>
      <c r="P2367" s="190"/>
    </row>
    <row r="2368" spans="1:16" ht="15" customHeight="1" x14ac:dyDescent="0.25">
      <c r="A2368" s="72" t="s">
        <v>1970</v>
      </c>
      <c r="B2368" s="69" t="s">
        <v>72</v>
      </c>
      <c r="C2368" s="75">
        <v>93.278630000000007</v>
      </c>
      <c r="D2368" s="83"/>
      <c r="E2368" s="74">
        <v>182.10651000000001</v>
      </c>
      <c r="F2368" s="74">
        <v>182.38657000000001</v>
      </c>
      <c r="G2368" s="71"/>
      <c r="H2368" s="74">
        <v>91.955619999999996</v>
      </c>
      <c r="I2368" s="70"/>
      <c r="J2368" s="84">
        <v>0</v>
      </c>
      <c r="K2368" s="214"/>
      <c r="L2368" s="214"/>
      <c r="M2368" s="190"/>
      <c r="N2368" s="190"/>
      <c r="O2368" s="190"/>
      <c r="P2368" s="190"/>
    </row>
    <row r="2369" spans="1:16" ht="15" customHeight="1" x14ac:dyDescent="0.25">
      <c r="A2369" s="72" t="s">
        <v>1971</v>
      </c>
      <c r="B2369" s="69" t="s">
        <v>72</v>
      </c>
      <c r="C2369" s="75">
        <v>59.886609999999997</v>
      </c>
      <c r="D2369" s="83"/>
      <c r="E2369" s="74">
        <v>172.31868</v>
      </c>
      <c r="F2369" s="74">
        <v>146.08707999999999</v>
      </c>
      <c r="G2369" s="71"/>
      <c r="H2369" s="74">
        <v>86.118210000000005</v>
      </c>
      <c r="I2369" s="70"/>
      <c r="J2369" s="84">
        <v>0</v>
      </c>
      <c r="K2369" s="214"/>
      <c r="L2369" s="214"/>
      <c r="M2369" s="190"/>
      <c r="N2369" s="190"/>
      <c r="O2369" s="190"/>
      <c r="P2369" s="190"/>
    </row>
    <row r="2370" spans="1:16" ht="15" customHeight="1" x14ac:dyDescent="0.25">
      <c r="A2370" s="72" t="s">
        <v>1972</v>
      </c>
      <c r="B2370" s="69" t="s">
        <v>72</v>
      </c>
      <c r="C2370" s="75">
        <v>91.095009999999988</v>
      </c>
      <c r="D2370" s="83"/>
      <c r="E2370" s="74">
        <v>163.08721</v>
      </c>
      <c r="F2370" s="74">
        <v>166.30396999999999</v>
      </c>
      <c r="G2370" s="71"/>
      <c r="H2370" s="74">
        <v>87.878249999999994</v>
      </c>
      <c r="I2370" s="87"/>
      <c r="J2370" s="84">
        <v>0</v>
      </c>
      <c r="K2370" s="214"/>
      <c r="L2370" s="214"/>
      <c r="M2370" s="190"/>
      <c r="N2370" s="190"/>
      <c r="O2370" s="190"/>
      <c r="P2370" s="190"/>
    </row>
    <row r="2371" spans="1:16" ht="15" customHeight="1" x14ac:dyDescent="0.25">
      <c r="A2371" s="72" t="s">
        <v>1973</v>
      </c>
      <c r="B2371" s="69" t="s">
        <v>72</v>
      </c>
      <c r="C2371" s="75">
        <v>49.773269999999997</v>
      </c>
      <c r="D2371" s="83"/>
      <c r="E2371" s="74">
        <v>251.25030999999998</v>
      </c>
      <c r="F2371" s="74">
        <v>251.21572</v>
      </c>
      <c r="G2371" s="71"/>
      <c r="H2371" s="74">
        <v>49.807859999999998</v>
      </c>
      <c r="I2371" s="70"/>
      <c r="J2371" s="84">
        <v>0</v>
      </c>
      <c r="K2371" s="214"/>
      <c r="L2371" s="214"/>
      <c r="M2371" s="190"/>
      <c r="N2371" s="190"/>
      <c r="O2371" s="190"/>
      <c r="P2371" s="190"/>
    </row>
    <row r="2372" spans="1:16" ht="15" customHeight="1" x14ac:dyDescent="0.25">
      <c r="A2372" s="72" t="s">
        <v>3556</v>
      </c>
      <c r="B2372" s="69" t="s">
        <v>72</v>
      </c>
      <c r="C2372" s="75">
        <v>166.06342000000001</v>
      </c>
      <c r="D2372" s="83"/>
      <c r="E2372" s="74">
        <v>351.15722</v>
      </c>
      <c r="F2372" s="74">
        <v>397.38252</v>
      </c>
      <c r="G2372" s="71"/>
      <c r="H2372" s="74">
        <v>120.72861999999999</v>
      </c>
      <c r="I2372" s="70"/>
      <c r="J2372" s="84">
        <v>0</v>
      </c>
      <c r="K2372" s="214"/>
      <c r="L2372" s="214"/>
      <c r="M2372" s="190"/>
      <c r="N2372" s="190"/>
      <c r="O2372" s="190"/>
      <c r="P2372" s="190"/>
    </row>
    <row r="2373" spans="1:16" ht="15" customHeight="1" x14ac:dyDescent="0.25">
      <c r="A2373" s="72" t="s">
        <v>1974</v>
      </c>
      <c r="B2373" s="69" t="s">
        <v>72</v>
      </c>
      <c r="C2373" s="75">
        <v>117.14391000000001</v>
      </c>
      <c r="D2373" s="83"/>
      <c r="E2373" s="74">
        <v>224.27845000000002</v>
      </c>
      <c r="F2373" s="74">
        <v>191.48295000000002</v>
      </c>
      <c r="G2373" s="71"/>
      <c r="H2373" s="74">
        <v>161.06551000000002</v>
      </c>
      <c r="I2373" s="70"/>
      <c r="J2373" s="84">
        <v>0</v>
      </c>
      <c r="K2373" s="214"/>
      <c r="L2373" s="214"/>
      <c r="M2373" s="190"/>
      <c r="N2373" s="190"/>
      <c r="O2373" s="190"/>
      <c r="P2373" s="190"/>
    </row>
    <row r="2374" spans="1:16" ht="15" customHeight="1" x14ac:dyDescent="0.25">
      <c r="A2374" s="72" t="s">
        <v>1975</v>
      </c>
      <c r="B2374" s="69" t="s">
        <v>72</v>
      </c>
      <c r="C2374" s="75">
        <v>137.72743</v>
      </c>
      <c r="D2374" s="83"/>
      <c r="E2374" s="74">
        <v>499.51787999999999</v>
      </c>
      <c r="F2374" s="74">
        <v>469.66131999999999</v>
      </c>
      <c r="G2374" s="71"/>
      <c r="H2374" s="74">
        <v>163.11708999999999</v>
      </c>
      <c r="I2374" s="70"/>
      <c r="J2374" s="84">
        <v>0</v>
      </c>
      <c r="K2374" s="214"/>
      <c r="L2374" s="214"/>
      <c r="M2374" s="190"/>
      <c r="N2374" s="190"/>
      <c r="O2374" s="190"/>
      <c r="P2374" s="190"/>
    </row>
    <row r="2375" spans="1:16" ht="15" customHeight="1" x14ac:dyDescent="0.25">
      <c r="A2375" s="72" t="s">
        <v>1397</v>
      </c>
      <c r="B2375" s="69" t="s">
        <v>72</v>
      </c>
      <c r="C2375" s="75">
        <v>75.944770000000005</v>
      </c>
      <c r="D2375" s="83"/>
      <c r="E2375" s="74">
        <v>129.32951</v>
      </c>
      <c r="F2375" s="74">
        <v>103.36094</v>
      </c>
      <c r="G2375" s="71"/>
      <c r="H2375" s="74">
        <v>107.00628</v>
      </c>
      <c r="I2375" s="70"/>
      <c r="J2375" s="84">
        <v>0</v>
      </c>
      <c r="K2375" s="214"/>
      <c r="L2375" s="214"/>
      <c r="M2375" s="190"/>
      <c r="N2375" s="190"/>
      <c r="O2375" s="190"/>
      <c r="P2375" s="190"/>
    </row>
    <row r="2376" spans="1:16" ht="15" customHeight="1" x14ac:dyDescent="0.25">
      <c r="A2376" s="72" t="s">
        <v>1976</v>
      </c>
      <c r="B2376" s="69" t="s">
        <v>72</v>
      </c>
      <c r="C2376" s="75">
        <v>79.541809999999998</v>
      </c>
      <c r="D2376" s="83"/>
      <c r="E2376" s="74">
        <v>119.51616</v>
      </c>
      <c r="F2376" s="74">
        <v>114.69546000000001</v>
      </c>
      <c r="G2376" s="71"/>
      <c r="H2376" s="74">
        <v>77.177639999999997</v>
      </c>
      <c r="I2376" s="70"/>
      <c r="J2376" s="84">
        <v>0</v>
      </c>
      <c r="K2376" s="214"/>
      <c r="L2376" s="214"/>
      <c r="M2376" s="190"/>
      <c r="N2376" s="190"/>
      <c r="O2376" s="190"/>
      <c r="P2376" s="190"/>
    </row>
    <row r="2377" spans="1:16" ht="15" customHeight="1" x14ac:dyDescent="0.25">
      <c r="A2377" s="72" t="s">
        <v>1977</v>
      </c>
      <c r="B2377" s="69" t="s">
        <v>72</v>
      </c>
      <c r="C2377" s="75">
        <v>73.322479999999999</v>
      </c>
      <c r="D2377" s="83"/>
      <c r="E2377" s="74">
        <v>149.22298000000001</v>
      </c>
      <c r="F2377" s="74">
        <v>133.54131000000001</v>
      </c>
      <c r="G2377" s="71"/>
      <c r="H2377" s="74">
        <v>89.470249999999993</v>
      </c>
      <c r="I2377" s="70"/>
      <c r="J2377" s="84">
        <v>0</v>
      </c>
      <c r="K2377" s="214"/>
      <c r="L2377" s="214"/>
      <c r="M2377" s="190"/>
      <c r="N2377" s="190"/>
      <c r="O2377" s="190"/>
      <c r="P2377" s="190"/>
    </row>
    <row r="2378" spans="1:16" ht="15" customHeight="1" x14ac:dyDescent="0.25">
      <c r="A2378" s="72" t="s">
        <v>1978</v>
      </c>
      <c r="B2378" s="69" t="s">
        <v>72</v>
      </c>
      <c r="C2378" s="75">
        <v>73.485880000000009</v>
      </c>
      <c r="D2378" s="83"/>
      <c r="E2378" s="74">
        <v>231.20651000000001</v>
      </c>
      <c r="F2378" s="74">
        <v>208.08708999999999</v>
      </c>
      <c r="G2378" s="71"/>
      <c r="H2378" s="74">
        <v>96.859449999999995</v>
      </c>
      <c r="I2378" s="70"/>
      <c r="J2378" s="84">
        <v>0</v>
      </c>
      <c r="K2378" s="214"/>
      <c r="L2378" s="214"/>
      <c r="M2378" s="190"/>
      <c r="N2378" s="205"/>
      <c r="O2378" s="190"/>
      <c r="P2378" s="190"/>
    </row>
    <row r="2379" spans="1:16" ht="15" customHeight="1" x14ac:dyDescent="0.25">
      <c r="A2379" s="72" t="s">
        <v>1979</v>
      </c>
      <c r="B2379" s="69" t="s">
        <v>72</v>
      </c>
      <c r="C2379" s="75">
        <v>47.556080000000001</v>
      </c>
      <c r="D2379" s="83"/>
      <c r="E2379" s="74">
        <v>141.8861</v>
      </c>
      <c r="F2379" s="74">
        <v>117.38176</v>
      </c>
      <c r="G2379" s="71"/>
      <c r="H2379" s="74">
        <v>71.630669999999995</v>
      </c>
      <c r="I2379" s="70"/>
      <c r="J2379" s="84">
        <v>0</v>
      </c>
      <c r="K2379" s="214"/>
      <c r="L2379" s="214"/>
      <c r="M2379" s="190"/>
      <c r="N2379" s="190"/>
      <c r="O2379" s="190"/>
      <c r="P2379" s="190"/>
    </row>
    <row r="2380" spans="1:16" ht="15" customHeight="1" x14ac:dyDescent="0.25">
      <c r="A2380" s="72" t="s">
        <v>1980</v>
      </c>
      <c r="B2380" s="69" t="s">
        <v>72</v>
      </c>
      <c r="C2380" s="75">
        <v>36.409730000000003</v>
      </c>
      <c r="D2380" s="83"/>
      <c r="E2380" s="74">
        <v>104.06282</v>
      </c>
      <c r="F2380" s="74">
        <v>94.710220000000007</v>
      </c>
      <c r="G2380" s="71"/>
      <c r="H2380" s="74">
        <v>45.762329999999999</v>
      </c>
      <c r="I2380" s="70"/>
      <c r="J2380" s="84">
        <v>0</v>
      </c>
      <c r="K2380" s="214"/>
      <c r="L2380" s="214"/>
      <c r="M2380" s="190"/>
      <c r="N2380" s="190"/>
      <c r="O2380" s="190"/>
      <c r="P2380" s="190"/>
    </row>
    <row r="2381" spans="1:16" ht="15" customHeight="1" x14ac:dyDescent="0.25">
      <c r="A2381" s="72" t="s">
        <v>1981</v>
      </c>
      <c r="B2381" s="69" t="s">
        <v>72</v>
      </c>
      <c r="C2381" s="75">
        <v>3.8179099999999999</v>
      </c>
      <c r="D2381" s="83"/>
      <c r="E2381" s="74">
        <v>89.927210000000002</v>
      </c>
      <c r="F2381" s="74">
        <v>107.59667</v>
      </c>
      <c r="G2381" s="71"/>
      <c r="H2381" s="74">
        <v>20.8627</v>
      </c>
      <c r="I2381" s="70"/>
      <c r="J2381" s="84">
        <v>0</v>
      </c>
      <c r="K2381" s="214"/>
      <c r="L2381" s="214"/>
      <c r="M2381" s="190"/>
      <c r="N2381" s="190"/>
      <c r="O2381" s="190"/>
      <c r="P2381" s="190"/>
    </row>
    <row r="2382" spans="1:16" ht="15" customHeight="1" x14ac:dyDescent="0.25">
      <c r="A2382" s="72" t="s">
        <v>1982</v>
      </c>
      <c r="B2382" s="69" t="s">
        <v>72</v>
      </c>
      <c r="C2382" s="75">
        <v>79.439499999999995</v>
      </c>
      <c r="D2382" s="83"/>
      <c r="E2382" s="74">
        <v>140.94926999999998</v>
      </c>
      <c r="F2382" s="74">
        <v>118.61905</v>
      </c>
      <c r="G2382" s="71"/>
      <c r="H2382" s="74">
        <v>105.16191999999999</v>
      </c>
      <c r="I2382" s="70"/>
      <c r="J2382" s="84">
        <v>0</v>
      </c>
      <c r="K2382" s="214"/>
      <c r="L2382" s="214"/>
      <c r="M2382" s="190"/>
      <c r="N2382" s="190"/>
      <c r="O2382" s="190"/>
      <c r="P2382" s="190"/>
    </row>
    <row r="2383" spans="1:16" ht="15" customHeight="1" x14ac:dyDescent="0.25">
      <c r="A2383" s="72" t="s">
        <v>1983</v>
      </c>
      <c r="B2383" s="69" t="s">
        <v>72</v>
      </c>
      <c r="C2383" s="75">
        <v>46.948209999999996</v>
      </c>
      <c r="D2383" s="83"/>
      <c r="E2383" s="74">
        <v>103.30791000000001</v>
      </c>
      <c r="F2383" s="74">
        <v>89.382379999999998</v>
      </c>
      <c r="G2383" s="71"/>
      <c r="H2383" s="74">
        <v>61.949839999999995</v>
      </c>
      <c r="I2383" s="70"/>
      <c r="J2383" s="84">
        <v>0</v>
      </c>
      <c r="K2383" s="214"/>
      <c r="L2383" s="214"/>
      <c r="M2383" s="190"/>
      <c r="N2383" s="205"/>
      <c r="O2383" s="190"/>
      <c r="P2383" s="190"/>
    </row>
    <row r="2384" spans="1:16" ht="15" customHeight="1" x14ac:dyDescent="0.25">
      <c r="A2384" s="72" t="s">
        <v>1984</v>
      </c>
      <c r="B2384" s="69" t="s">
        <v>72</v>
      </c>
      <c r="C2384" s="75">
        <v>57.222619999999999</v>
      </c>
      <c r="D2384" s="83"/>
      <c r="E2384" s="74">
        <v>147.94220000000001</v>
      </c>
      <c r="F2384" s="74">
        <v>136.29360999999997</v>
      </c>
      <c r="G2384" s="71"/>
      <c r="H2384" s="74">
        <v>62.846410000000006</v>
      </c>
      <c r="I2384" s="70"/>
      <c r="J2384" s="84">
        <v>0</v>
      </c>
      <c r="K2384" s="214"/>
      <c r="L2384" s="214"/>
      <c r="M2384" s="190"/>
      <c r="N2384" s="190"/>
      <c r="O2384" s="190"/>
      <c r="P2384" s="190"/>
    </row>
    <row r="2385" spans="1:16" ht="15" customHeight="1" x14ac:dyDescent="0.25">
      <c r="A2385" s="72" t="s">
        <v>1985</v>
      </c>
      <c r="B2385" s="69" t="s">
        <v>72</v>
      </c>
      <c r="C2385" s="75">
        <v>38.843440000000001</v>
      </c>
      <c r="D2385" s="83"/>
      <c r="E2385" s="74">
        <v>99.533059999999992</v>
      </c>
      <c r="F2385" s="74">
        <v>105.57709</v>
      </c>
      <c r="G2385" s="71"/>
      <c r="H2385" s="74">
        <v>53.600209999999997</v>
      </c>
      <c r="I2385" s="70"/>
      <c r="J2385" s="84">
        <v>0</v>
      </c>
      <c r="K2385" s="214"/>
      <c r="L2385" s="214"/>
      <c r="M2385" s="190"/>
      <c r="N2385" s="124"/>
      <c r="O2385" s="190"/>
      <c r="P2385" s="190"/>
    </row>
    <row r="2386" spans="1:16" ht="15" customHeight="1" x14ac:dyDescent="0.25">
      <c r="A2386" s="72" t="s">
        <v>1986</v>
      </c>
      <c r="B2386" s="69" t="s">
        <v>72</v>
      </c>
      <c r="C2386" s="75">
        <v>118.55453999999999</v>
      </c>
      <c r="D2386" s="83"/>
      <c r="E2386" s="74">
        <v>175.279</v>
      </c>
      <c r="F2386" s="74">
        <v>149.12632000000002</v>
      </c>
      <c r="G2386" s="71"/>
      <c r="H2386" s="74">
        <v>135.42967999999999</v>
      </c>
      <c r="I2386" s="70"/>
      <c r="J2386" s="84">
        <v>0</v>
      </c>
      <c r="K2386" s="214"/>
      <c r="L2386" s="214"/>
      <c r="M2386" s="190"/>
      <c r="N2386" s="190"/>
      <c r="O2386" s="190"/>
      <c r="P2386" s="190"/>
    </row>
    <row r="2387" spans="1:16" ht="15" customHeight="1" x14ac:dyDescent="0.25">
      <c r="A2387" s="72" t="s">
        <v>1987</v>
      </c>
      <c r="B2387" s="69" t="s">
        <v>72</v>
      </c>
      <c r="C2387" s="75">
        <v>128.60257999999999</v>
      </c>
      <c r="D2387" s="83"/>
      <c r="E2387" s="74">
        <v>165.69863000000001</v>
      </c>
      <c r="F2387" s="74">
        <v>145.04904000000002</v>
      </c>
      <c r="G2387" s="71"/>
      <c r="H2387" s="74">
        <v>146.17949999999999</v>
      </c>
      <c r="I2387" s="70"/>
      <c r="J2387" s="84">
        <v>0</v>
      </c>
      <c r="K2387" s="214"/>
      <c r="L2387" s="214"/>
      <c r="M2387" s="190"/>
      <c r="N2387" s="190"/>
      <c r="O2387" s="190"/>
      <c r="P2387" s="190"/>
    </row>
    <row r="2388" spans="1:16" ht="15" customHeight="1" x14ac:dyDescent="0.25">
      <c r="A2388" s="72" t="s">
        <v>1988</v>
      </c>
      <c r="B2388" s="69" t="s">
        <v>72</v>
      </c>
      <c r="C2388" s="75">
        <v>21.730589999999999</v>
      </c>
      <c r="D2388" s="83"/>
      <c r="E2388" s="74">
        <v>114.88896000000001</v>
      </c>
      <c r="F2388" s="74">
        <v>120.51364</v>
      </c>
      <c r="G2388" s="71"/>
      <c r="H2388" s="74">
        <v>16.400009999999998</v>
      </c>
      <c r="I2388" s="70"/>
      <c r="J2388" s="84">
        <v>0</v>
      </c>
      <c r="K2388" s="214"/>
      <c r="L2388" s="214"/>
      <c r="M2388" s="190"/>
      <c r="N2388" s="190"/>
      <c r="O2388" s="190"/>
      <c r="P2388" s="190"/>
    </row>
    <row r="2389" spans="1:16" ht="15" customHeight="1" x14ac:dyDescent="0.25">
      <c r="A2389" s="72" t="s">
        <v>1989</v>
      </c>
      <c r="B2389" s="69" t="s">
        <v>72</v>
      </c>
      <c r="C2389" s="75">
        <v>50.512550000000005</v>
      </c>
      <c r="D2389" s="83"/>
      <c r="E2389" s="74">
        <v>77.157270000000011</v>
      </c>
      <c r="F2389" s="74">
        <v>80.777630000000002</v>
      </c>
      <c r="G2389" s="71"/>
      <c r="H2389" s="74">
        <v>48.371190000000006</v>
      </c>
      <c r="I2389" s="70"/>
      <c r="J2389" s="84">
        <v>0</v>
      </c>
      <c r="K2389" s="214"/>
      <c r="L2389" s="214"/>
      <c r="M2389" s="190"/>
      <c r="N2389" s="190"/>
      <c r="O2389" s="190"/>
      <c r="P2389" s="190"/>
    </row>
    <row r="2390" spans="1:16" ht="15" customHeight="1" x14ac:dyDescent="0.25">
      <c r="A2390" s="72" t="s">
        <v>1990</v>
      </c>
      <c r="B2390" s="69" t="s">
        <v>72</v>
      </c>
      <c r="C2390" s="75">
        <v>24.289080000000002</v>
      </c>
      <c r="D2390" s="83"/>
      <c r="E2390" s="74">
        <v>128.28324000000001</v>
      </c>
      <c r="F2390" s="74">
        <v>130.40494999999999</v>
      </c>
      <c r="G2390" s="71"/>
      <c r="H2390" s="74">
        <v>22.167369999999998</v>
      </c>
      <c r="I2390" s="70"/>
      <c r="J2390" s="84">
        <v>0</v>
      </c>
      <c r="K2390" s="214"/>
      <c r="L2390" s="214"/>
      <c r="M2390" s="190"/>
      <c r="N2390" s="190"/>
      <c r="O2390" s="190"/>
      <c r="P2390" s="190"/>
    </row>
    <row r="2391" spans="1:16" ht="15" customHeight="1" x14ac:dyDescent="0.25">
      <c r="A2391" s="72" t="s">
        <v>1991</v>
      </c>
      <c r="B2391" s="69" t="s">
        <v>72</v>
      </c>
      <c r="C2391" s="75">
        <v>61.732529999999997</v>
      </c>
      <c r="D2391" s="83"/>
      <c r="E2391" s="74">
        <v>117.29763</v>
      </c>
      <c r="F2391" s="74">
        <v>101.8165</v>
      </c>
      <c r="G2391" s="71"/>
      <c r="H2391" s="74">
        <v>76.579460000000012</v>
      </c>
      <c r="I2391" s="70"/>
      <c r="J2391" s="84">
        <v>0</v>
      </c>
      <c r="K2391" s="214"/>
      <c r="L2391" s="214"/>
      <c r="M2391" s="190"/>
      <c r="N2391" s="190"/>
      <c r="O2391" s="190"/>
      <c r="P2391" s="190"/>
    </row>
    <row r="2392" spans="1:16" ht="15" customHeight="1" x14ac:dyDescent="0.25">
      <c r="A2392" s="72" t="s">
        <v>1992</v>
      </c>
      <c r="B2392" s="69" t="s">
        <v>72</v>
      </c>
      <c r="C2392" s="75">
        <v>52.844139999999996</v>
      </c>
      <c r="D2392" s="83"/>
      <c r="E2392" s="74">
        <v>124.73706</v>
      </c>
      <c r="F2392" s="74">
        <v>106.74589</v>
      </c>
      <c r="G2392" s="71"/>
      <c r="H2392" s="74">
        <v>70.835309999999993</v>
      </c>
      <c r="I2392" s="70"/>
      <c r="J2392" s="84">
        <v>0</v>
      </c>
      <c r="K2392" s="214"/>
      <c r="L2392" s="214"/>
      <c r="M2392" s="190"/>
      <c r="N2392" s="124"/>
      <c r="O2392" s="190"/>
      <c r="P2392" s="190"/>
    </row>
    <row r="2393" spans="1:16" ht="15" customHeight="1" x14ac:dyDescent="0.25">
      <c r="A2393" s="72" t="s">
        <v>370</v>
      </c>
      <c r="B2393" s="69" t="s">
        <v>72</v>
      </c>
      <c r="C2393" s="75">
        <v>1.2687999999999999</v>
      </c>
      <c r="D2393" s="83"/>
      <c r="E2393" s="74">
        <v>29.088000000000001</v>
      </c>
      <c r="F2393" s="74">
        <v>26.5306</v>
      </c>
      <c r="G2393" s="71"/>
      <c r="H2393" s="74">
        <v>7.2738000000000005</v>
      </c>
      <c r="I2393" s="70"/>
      <c r="J2393" s="84">
        <v>0</v>
      </c>
      <c r="K2393" s="214"/>
      <c r="L2393" s="214"/>
      <c r="M2393" s="190"/>
      <c r="N2393" s="190"/>
      <c r="O2393" s="190"/>
      <c r="P2393" s="190"/>
    </row>
    <row r="2394" spans="1:16" ht="15" customHeight="1" x14ac:dyDescent="0.25">
      <c r="A2394" s="72" t="s">
        <v>371</v>
      </c>
      <c r="B2394" s="69" t="s">
        <v>72</v>
      </c>
      <c r="C2394" s="75">
        <v>35.446300000000001</v>
      </c>
      <c r="D2394" s="83"/>
      <c r="E2394" s="74">
        <v>39.698360000000001</v>
      </c>
      <c r="F2394" s="74">
        <v>16.153890000000001</v>
      </c>
      <c r="G2394" s="71"/>
      <c r="H2394" s="74">
        <v>58.990769999999998</v>
      </c>
      <c r="I2394" s="70"/>
      <c r="J2394" s="84">
        <v>0</v>
      </c>
      <c r="K2394" s="214"/>
      <c r="L2394" s="214"/>
      <c r="M2394" s="190"/>
      <c r="N2394" s="190"/>
      <c r="O2394" s="190"/>
      <c r="P2394" s="190"/>
    </row>
    <row r="2395" spans="1:16" ht="14.25" customHeight="1" x14ac:dyDescent="0.25">
      <c r="A2395" s="72" t="s">
        <v>3778</v>
      </c>
      <c r="B2395" s="69" t="s">
        <v>72</v>
      </c>
      <c r="C2395" s="75">
        <v>9.2454499999999999</v>
      </c>
      <c r="D2395" s="83"/>
      <c r="E2395" s="74">
        <v>63.078989999999997</v>
      </c>
      <c r="F2395" s="74">
        <v>104.69589999999999</v>
      </c>
      <c r="G2395" s="71"/>
      <c r="H2395" s="74">
        <v>27.367139999999999</v>
      </c>
      <c r="I2395" s="70"/>
      <c r="J2395" s="84">
        <v>0</v>
      </c>
      <c r="K2395" s="214"/>
      <c r="L2395" s="214"/>
      <c r="M2395" s="190"/>
      <c r="N2395" s="190"/>
      <c r="O2395" s="190"/>
      <c r="P2395" s="190"/>
    </row>
    <row r="2396" spans="1:16" ht="14.25" customHeight="1" x14ac:dyDescent="0.25">
      <c r="A2396" s="72" t="s">
        <v>1993</v>
      </c>
      <c r="B2396" s="69" t="s">
        <v>72</v>
      </c>
      <c r="C2396" s="75">
        <v>3.6393499999999999</v>
      </c>
      <c r="D2396" s="83"/>
      <c r="E2396" s="74">
        <v>45.218249999999998</v>
      </c>
      <c r="F2396" s="74">
        <v>44.682960000000001</v>
      </c>
      <c r="G2396" s="71"/>
      <c r="H2396" s="74">
        <v>4.1746400000000001</v>
      </c>
      <c r="I2396" s="70"/>
      <c r="J2396" s="84">
        <v>0</v>
      </c>
      <c r="K2396" s="214"/>
      <c r="L2396" s="214"/>
      <c r="M2396" s="190"/>
      <c r="N2396" s="190"/>
      <c r="O2396" s="190"/>
      <c r="P2396" s="190"/>
    </row>
    <row r="2397" spans="1:16" ht="14.25" customHeight="1" x14ac:dyDescent="0.25">
      <c r="A2397" s="72" t="s">
        <v>375</v>
      </c>
      <c r="B2397" s="69" t="s">
        <v>72</v>
      </c>
      <c r="C2397" s="75">
        <v>103.51782</v>
      </c>
      <c r="D2397" s="83"/>
      <c r="E2397" s="74">
        <v>48.493940000000002</v>
      </c>
      <c r="F2397" s="74">
        <v>84.290520000000001</v>
      </c>
      <c r="G2397" s="71"/>
      <c r="H2397" s="74">
        <v>67.721240000000009</v>
      </c>
      <c r="I2397" s="70"/>
      <c r="J2397" s="84">
        <v>0</v>
      </c>
      <c r="K2397" s="214"/>
      <c r="L2397" s="214"/>
      <c r="M2397" s="190"/>
      <c r="N2397" s="190"/>
      <c r="O2397" s="190"/>
      <c r="P2397" s="190"/>
    </row>
    <row r="2398" spans="1:16" ht="14.25" customHeight="1" x14ac:dyDescent="0.25">
      <c r="A2398" s="72" t="s">
        <v>1994</v>
      </c>
      <c r="B2398" s="69" t="s">
        <v>72</v>
      </c>
      <c r="C2398" s="75">
        <v>33.186599999999999</v>
      </c>
      <c r="D2398" s="83"/>
      <c r="E2398" s="74">
        <v>60.158379999999994</v>
      </c>
      <c r="F2398" s="74">
        <v>81.782070000000004</v>
      </c>
      <c r="G2398" s="71"/>
      <c r="H2398" s="74">
        <v>11.56291</v>
      </c>
      <c r="I2398" s="70"/>
      <c r="J2398" s="84">
        <v>0</v>
      </c>
      <c r="K2398" s="214"/>
      <c r="L2398" s="214"/>
      <c r="M2398" s="190"/>
      <c r="N2398" s="190"/>
      <c r="O2398" s="142"/>
      <c r="P2398" s="190"/>
    </row>
    <row r="2399" spans="1:16" ht="14.25" customHeight="1" x14ac:dyDescent="0.25">
      <c r="A2399" s="72" t="s">
        <v>1995</v>
      </c>
      <c r="B2399" s="69" t="s">
        <v>72</v>
      </c>
      <c r="C2399" s="75">
        <v>3.1706999999999996</v>
      </c>
      <c r="D2399" s="83"/>
      <c r="E2399" s="74">
        <v>8.79101</v>
      </c>
      <c r="F2399" s="74">
        <v>0.69104999999999994</v>
      </c>
      <c r="G2399" s="71"/>
      <c r="H2399" s="74">
        <v>11.270659999999999</v>
      </c>
      <c r="I2399" s="70"/>
      <c r="J2399" s="84">
        <v>0</v>
      </c>
      <c r="K2399" s="214"/>
      <c r="L2399" s="214"/>
      <c r="M2399" s="190"/>
      <c r="N2399" s="190"/>
      <c r="O2399" s="190"/>
      <c r="P2399" s="190"/>
    </row>
    <row r="2400" spans="1:16" ht="14.25" customHeight="1" x14ac:dyDescent="0.25">
      <c r="A2400" s="72" t="s">
        <v>3779</v>
      </c>
      <c r="B2400" s="69" t="s">
        <v>72</v>
      </c>
      <c r="C2400" s="75">
        <v>19.01484</v>
      </c>
      <c r="D2400" s="83"/>
      <c r="E2400" s="74">
        <v>50.017060000000001</v>
      </c>
      <c r="F2400" s="74">
        <v>43.248650000000005</v>
      </c>
      <c r="G2400" s="71"/>
      <c r="H2400" s="74">
        <v>25.783249999999999</v>
      </c>
      <c r="I2400" s="70"/>
      <c r="J2400" s="84">
        <v>0</v>
      </c>
      <c r="K2400" s="214"/>
      <c r="L2400" s="214"/>
      <c r="M2400" s="190"/>
      <c r="N2400" s="190"/>
      <c r="O2400" s="190"/>
      <c r="P2400" s="190"/>
    </row>
    <row r="2401" spans="1:16" ht="14.25" customHeight="1" x14ac:dyDescent="0.25">
      <c r="A2401" s="72" t="s">
        <v>1996</v>
      </c>
      <c r="B2401" s="69" t="s">
        <v>72</v>
      </c>
      <c r="C2401" s="75">
        <v>4.60745</v>
      </c>
      <c r="D2401" s="83"/>
      <c r="E2401" s="74">
        <v>57.492170000000002</v>
      </c>
      <c r="F2401" s="74">
        <v>56.708640000000003</v>
      </c>
      <c r="G2401" s="71"/>
      <c r="H2401" s="74">
        <v>5.3909799999999999</v>
      </c>
      <c r="I2401" s="70"/>
      <c r="J2401" s="84">
        <v>0</v>
      </c>
      <c r="K2401" s="214"/>
      <c r="L2401" s="214"/>
      <c r="M2401" s="190"/>
      <c r="N2401" s="190"/>
      <c r="O2401" s="190"/>
      <c r="P2401" s="190"/>
    </row>
    <row r="2402" spans="1:16" ht="14.25" customHeight="1" x14ac:dyDescent="0.25">
      <c r="A2402" s="72" t="s">
        <v>1997</v>
      </c>
      <c r="B2402" s="69" t="s">
        <v>72</v>
      </c>
      <c r="C2402" s="75">
        <v>3.9560999999999997</v>
      </c>
      <c r="D2402" s="83"/>
      <c r="E2402" s="74">
        <v>58.442860000000003</v>
      </c>
      <c r="F2402" s="74">
        <v>58.417300000000004</v>
      </c>
      <c r="G2402" s="71"/>
      <c r="H2402" s="74">
        <v>3.9816599999999998</v>
      </c>
      <c r="I2402" s="70"/>
      <c r="J2402" s="84">
        <v>0</v>
      </c>
      <c r="K2402" s="214"/>
      <c r="L2402" s="214"/>
      <c r="M2402" s="190"/>
      <c r="N2402" s="190"/>
      <c r="O2402" s="190"/>
      <c r="P2402" s="190"/>
    </row>
    <row r="2403" spans="1:16" ht="14.25" customHeight="1" x14ac:dyDescent="0.25">
      <c r="A2403" s="72" t="s">
        <v>1998</v>
      </c>
      <c r="B2403" s="69" t="s">
        <v>72</v>
      </c>
      <c r="C2403" s="75">
        <v>22.0002</v>
      </c>
      <c r="D2403" s="83"/>
      <c r="E2403" s="74">
        <v>28.18374</v>
      </c>
      <c r="F2403" s="74">
        <v>20.416650000000001</v>
      </c>
      <c r="G2403" s="71"/>
      <c r="H2403" s="74">
        <v>29.767289999999999</v>
      </c>
      <c r="I2403" s="70"/>
      <c r="J2403" s="84">
        <v>0</v>
      </c>
      <c r="K2403" s="214"/>
      <c r="L2403" s="214"/>
      <c r="M2403" s="190"/>
      <c r="N2403" s="190"/>
      <c r="O2403" s="190"/>
      <c r="P2403" s="190"/>
    </row>
    <row r="2404" spans="1:16" ht="14.25" customHeight="1" x14ac:dyDescent="0.25">
      <c r="A2404" s="72" t="s">
        <v>377</v>
      </c>
      <c r="B2404" s="69" t="s">
        <v>72</v>
      </c>
      <c r="C2404" s="75">
        <v>19.011099999999999</v>
      </c>
      <c r="D2404" s="83"/>
      <c r="E2404" s="74">
        <v>39.989080000000001</v>
      </c>
      <c r="F2404" s="74">
        <v>43.687949999999994</v>
      </c>
      <c r="G2404" s="71"/>
      <c r="H2404" s="74">
        <v>15.31223</v>
      </c>
      <c r="I2404" s="70"/>
      <c r="J2404" s="84">
        <v>0</v>
      </c>
      <c r="K2404" s="214"/>
      <c r="L2404" s="214"/>
      <c r="M2404" s="190"/>
      <c r="N2404" s="190"/>
      <c r="O2404" s="190"/>
      <c r="P2404" s="190"/>
    </row>
    <row r="2405" spans="1:16" ht="14.25" customHeight="1" x14ac:dyDescent="0.25">
      <c r="A2405" s="72" t="s">
        <v>1999</v>
      </c>
      <c r="B2405" s="69" t="s">
        <v>72</v>
      </c>
      <c r="C2405" s="75">
        <v>28.6663</v>
      </c>
      <c r="D2405" s="83"/>
      <c r="E2405" s="74">
        <v>86.162320000000008</v>
      </c>
      <c r="F2405" s="74">
        <v>68.243549999999999</v>
      </c>
      <c r="G2405" s="71"/>
      <c r="H2405" s="74">
        <v>46.585070000000002</v>
      </c>
      <c r="I2405" s="70"/>
      <c r="J2405" s="84">
        <v>0</v>
      </c>
      <c r="K2405" s="214"/>
      <c r="L2405" s="214"/>
      <c r="M2405" s="190"/>
      <c r="N2405" s="190"/>
      <c r="O2405" s="190"/>
      <c r="P2405" s="190"/>
    </row>
    <row r="2406" spans="1:16" ht="14.25" customHeight="1" x14ac:dyDescent="0.25">
      <c r="A2406" s="72" t="s">
        <v>3121</v>
      </c>
      <c r="B2406" s="69" t="s">
        <v>72</v>
      </c>
      <c r="C2406" s="75">
        <v>53.612699999999997</v>
      </c>
      <c r="D2406" s="83"/>
      <c r="E2406" s="74">
        <v>33.903449999999999</v>
      </c>
      <c r="F2406" s="74">
        <v>38.660080000000001</v>
      </c>
      <c r="G2406" s="71"/>
      <c r="H2406" s="74">
        <v>69.14652000000001</v>
      </c>
      <c r="I2406" s="70"/>
      <c r="J2406" s="84">
        <v>0</v>
      </c>
      <c r="K2406" s="214"/>
      <c r="L2406" s="214"/>
      <c r="M2406" s="190"/>
      <c r="N2406" s="190"/>
      <c r="O2406" s="190"/>
      <c r="P2406" s="190"/>
    </row>
    <row r="2407" spans="1:16" ht="14.25" customHeight="1" x14ac:dyDescent="0.25">
      <c r="A2407" s="72" t="s">
        <v>2000</v>
      </c>
      <c r="B2407" s="69" t="s">
        <v>72</v>
      </c>
      <c r="C2407" s="75">
        <v>34.963160000000002</v>
      </c>
      <c r="D2407" s="83"/>
      <c r="E2407" s="74">
        <v>50.163510000000002</v>
      </c>
      <c r="F2407" s="74">
        <v>51.482279999999996</v>
      </c>
      <c r="G2407" s="71"/>
      <c r="H2407" s="74">
        <v>33.644390000000001</v>
      </c>
      <c r="I2407" s="70"/>
      <c r="J2407" s="84">
        <v>0</v>
      </c>
      <c r="K2407" s="214"/>
      <c r="L2407" s="214"/>
      <c r="M2407" s="190"/>
      <c r="N2407" s="205"/>
      <c r="O2407" s="190"/>
      <c r="P2407" s="190"/>
    </row>
    <row r="2408" spans="1:16" ht="14.25" customHeight="1" x14ac:dyDescent="0.25">
      <c r="A2408" s="72" t="s">
        <v>2389</v>
      </c>
      <c r="B2408" s="69" t="s">
        <v>72</v>
      </c>
      <c r="C2408" s="75">
        <v>199.08688000000001</v>
      </c>
      <c r="D2408" s="83"/>
      <c r="E2408" s="74">
        <v>241.61760000000001</v>
      </c>
      <c r="F2408" s="74">
        <v>246.58764000000002</v>
      </c>
      <c r="G2408" s="71"/>
      <c r="H2408" s="74">
        <v>194.11684</v>
      </c>
      <c r="I2408" s="70"/>
      <c r="J2408" s="84">
        <v>0</v>
      </c>
      <c r="K2408" s="214"/>
      <c r="L2408" s="214"/>
      <c r="M2408" s="190"/>
      <c r="N2408" s="190"/>
      <c r="O2408" s="190"/>
      <c r="P2408" s="190"/>
    </row>
    <row r="2409" spans="1:16" ht="14.25" customHeight="1" x14ac:dyDescent="0.25">
      <c r="A2409" s="72" t="s">
        <v>2001</v>
      </c>
      <c r="B2409" s="69" t="s">
        <v>72</v>
      </c>
      <c r="C2409" s="75">
        <v>64.89143</v>
      </c>
      <c r="D2409" s="83"/>
      <c r="E2409" s="74">
        <v>73.951920000000001</v>
      </c>
      <c r="F2409" s="74">
        <v>57.290639999999996</v>
      </c>
      <c r="G2409" s="71"/>
      <c r="H2409" s="74">
        <v>81.552710000000005</v>
      </c>
      <c r="I2409" s="70"/>
      <c r="J2409" s="84">
        <v>0</v>
      </c>
      <c r="K2409" s="214"/>
      <c r="L2409" s="214"/>
      <c r="M2409" s="190"/>
      <c r="N2409" s="124"/>
      <c r="O2409" s="190"/>
      <c r="P2409" s="190"/>
    </row>
    <row r="2410" spans="1:16" ht="14.25" customHeight="1" x14ac:dyDescent="0.25">
      <c r="A2410" s="72" t="s">
        <v>3557</v>
      </c>
      <c r="B2410" s="69" t="s">
        <v>72</v>
      </c>
      <c r="C2410" s="75">
        <v>40.105530000000002</v>
      </c>
      <c r="D2410" s="83"/>
      <c r="E2410" s="74">
        <v>51.765000000000001</v>
      </c>
      <c r="F2410" s="74">
        <v>49.758279999999999</v>
      </c>
      <c r="G2410" s="71"/>
      <c r="H2410" s="74">
        <v>42.112250000000003</v>
      </c>
      <c r="I2410" s="70"/>
      <c r="J2410" s="84">
        <v>0</v>
      </c>
      <c r="K2410" s="214"/>
      <c r="L2410" s="214"/>
      <c r="M2410" s="190"/>
      <c r="N2410" s="190"/>
      <c r="O2410" s="190"/>
      <c r="P2410" s="190"/>
    </row>
    <row r="2411" spans="1:16" ht="14.25" customHeight="1" x14ac:dyDescent="0.25">
      <c r="A2411" s="72" t="s">
        <v>2002</v>
      </c>
      <c r="B2411" s="69" t="s">
        <v>72</v>
      </c>
      <c r="C2411" s="75">
        <v>18.578250000000001</v>
      </c>
      <c r="D2411" s="83"/>
      <c r="E2411" s="74">
        <v>46.323929999999997</v>
      </c>
      <c r="F2411" s="74">
        <v>44.243980000000001</v>
      </c>
      <c r="G2411" s="71"/>
      <c r="H2411" s="74">
        <v>20.658200000000001</v>
      </c>
      <c r="I2411" s="70"/>
      <c r="J2411" s="84">
        <v>0</v>
      </c>
      <c r="K2411" s="214"/>
      <c r="L2411" s="214"/>
      <c r="M2411" s="190"/>
      <c r="N2411" s="190"/>
      <c r="O2411" s="190"/>
      <c r="P2411" s="190"/>
    </row>
    <row r="2412" spans="1:16" ht="14.25" customHeight="1" x14ac:dyDescent="0.25">
      <c r="A2412" s="72" t="s">
        <v>2003</v>
      </c>
      <c r="B2412" s="69" t="s">
        <v>72</v>
      </c>
      <c r="C2412" s="75">
        <v>24.001999999999999</v>
      </c>
      <c r="D2412" s="83"/>
      <c r="E2412" s="74">
        <v>73.022619999999989</v>
      </c>
      <c r="F2412" s="74">
        <v>64.788179999999997</v>
      </c>
      <c r="G2412" s="71"/>
      <c r="H2412" s="74">
        <v>30.668189999999999</v>
      </c>
      <c r="I2412" s="70"/>
      <c r="J2412" s="84">
        <v>0</v>
      </c>
      <c r="K2412" s="214"/>
      <c r="L2412" s="214"/>
      <c r="M2412" s="190"/>
      <c r="N2412" s="190"/>
      <c r="O2412" s="190"/>
      <c r="P2412" s="190"/>
    </row>
    <row r="2413" spans="1:16" ht="14.25" customHeight="1" x14ac:dyDescent="0.25">
      <c r="A2413" s="72" t="s">
        <v>2004</v>
      </c>
      <c r="B2413" s="69" t="s">
        <v>72</v>
      </c>
      <c r="C2413" s="75">
        <v>46.815849999999998</v>
      </c>
      <c r="D2413" s="83"/>
      <c r="E2413" s="74">
        <v>56.813519999999997</v>
      </c>
      <c r="F2413" s="74">
        <v>46.67371</v>
      </c>
      <c r="G2413" s="71"/>
      <c r="H2413" s="74">
        <v>56.955660000000002</v>
      </c>
      <c r="I2413" s="70"/>
      <c r="J2413" s="84">
        <v>0</v>
      </c>
      <c r="K2413" s="214"/>
      <c r="L2413" s="214"/>
      <c r="M2413" s="190"/>
      <c r="N2413" s="190"/>
      <c r="O2413" s="190"/>
      <c r="P2413" s="190"/>
    </row>
    <row r="2414" spans="1:16" ht="14.25" customHeight="1" x14ac:dyDescent="0.25">
      <c r="A2414" s="72" t="s">
        <v>2005</v>
      </c>
      <c r="B2414" s="69" t="s">
        <v>72</v>
      </c>
      <c r="C2414" s="75">
        <v>3.9826999999999999</v>
      </c>
      <c r="D2414" s="83"/>
      <c r="E2414" s="74">
        <v>31.605340000000002</v>
      </c>
      <c r="F2414" s="74">
        <v>32.586730000000003</v>
      </c>
      <c r="G2414" s="71"/>
      <c r="H2414" s="74">
        <v>3.0013100000000001</v>
      </c>
      <c r="I2414" s="70"/>
      <c r="J2414" s="84">
        <v>0</v>
      </c>
      <c r="K2414" s="214"/>
      <c r="L2414" s="214"/>
      <c r="M2414" s="190"/>
      <c r="N2414" s="190"/>
      <c r="O2414" s="190"/>
      <c r="P2414" s="190"/>
    </row>
    <row r="2415" spans="1:16" ht="14.25" customHeight="1" x14ac:dyDescent="0.25">
      <c r="A2415" s="72" t="s">
        <v>2006</v>
      </c>
      <c r="B2415" s="69" t="s">
        <v>72</v>
      </c>
      <c r="C2415" s="75">
        <v>34.147550000000003</v>
      </c>
      <c r="D2415" s="83"/>
      <c r="E2415" s="74">
        <v>72.669839999999994</v>
      </c>
      <c r="F2415" s="74">
        <v>62.589449999999999</v>
      </c>
      <c r="G2415" s="71"/>
      <c r="H2415" s="74">
        <v>44.227940000000004</v>
      </c>
      <c r="I2415" s="70"/>
      <c r="J2415" s="84">
        <v>0</v>
      </c>
      <c r="K2415" s="214"/>
      <c r="L2415" s="214"/>
      <c r="M2415" s="190"/>
      <c r="N2415" s="190"/>
      <c r="O2415" s="190"/>
      <c r="P2415" s="190"/>
    </row>
    <row r="2416" spans="1:16" ht="14.25" customHeight="1" x14ac:dyDescent="0.25">
      <c r="A2416" s="72" t="s">
        <v>2007</v>
      </c>
      <c r="B2416" s="69" t="s">
        <v>72</v>
      </c>
      <c r="C2416" s="75">
        <v>2.6612300000000002</v>
      </c>
      <c r="D2416" s="83"/>
      <c r="E2416" s="74">
        <v>31.395340000000001</v>
      </c>
      <c r="F2416" s="74">
        <v>29.808700000000002</v>
      </c>
      <c r="G2416" s="71"/>
      <c r="H2416" s="74">
        <v>4.2478699999999998</v>
      </c>
      <c r="I2416" s="70"/>
      <c r="J2416" s="84">
        <v>0</v>
      </c>
      <c r="K2416" s="214"/>
      <c r="L2416" s="214"/>
      <c r="M2416" s="190"/>
      <c r="N2416" s="190"/>
      <c r="O2416" s="190"/>
      <c r="P2416" s="190"/>
    </row>
    <row r="2417" spans="1:16" ht="14.25" customHeight="1" x14ac:dyDescent="0.25">
      <c r="A2417" s="72" t="s">
        <v>378</v>
      </c>
      <c r="B2417" s="69" t="s">
        <v>72</v>
      </c>
      <c r="C2417" s="75">
        <v>39.492280000000001</v>
      </c>
      <c r="D2417" s="83"/>
      <c r="E2417" s="74">
        <v>36.215060000000001</v>
      </c>
      <c r="F2417" s="74">
        <v>28.553290000000001</v>
      </c>
      <c r="G2417" s="71"/>
      <c r="H2417" s="74">
        <v>48.556750000000001</v>
      </c>
      <c r="I2417" s="70"/>
      <c r="J2417" s="84">
        <v>0</v>
      </c>
      <c r="K2417" s="214"/>
      <c r="L2417" s="214"/>
      <c r="M2417" s="190"/>
      <c r="N2417" s="190"/>
      <c r="O2417" s="190"/>
      <c r="P2417" s="190"/>
    </row>
    <row r="2418" spans="1:16" ht="14.25" customHeight="1" x14ac:dyDescent="0.25">
      <c r="A2418" s="72" t="s">
        <v>2008</v>
      </c>
      <c r="B2418" s="69" t="s">
        <v>72</v>
      </c>
      <c r="C2418" s="75">
        <v>28.534950000000002</v>
      </c>
      <c r="D2418" s="83"/>
      <c r="E2418" s="74">
        <v>44.052870000000006</v>
      </c>
      <c r="F2418" s="74">
        <v>42.865199999999994</v>
      </c>
      <c r="G2418" s="71"/>
      <c r="H2418" s="74">
        <v>29.722619999999999</v>
      </c>
      <c r="I2418" s="70"/>
      <c r="J2418" s="84">
        <v>0</v>
      </c>
      <c r="K2418" s="214"/>
      <c r="L2418" s="214"/>
      <c r="M2418" s="190"/>
      <c r="N2418" s="190"/>
      <c r="O2418" s="190"/>
      <c r="P2418" s="190"/>
    </row>
    <row r="2419" spans="1:16" ht="14.25" customHeight="1" x14ac:dyDescent="0.25">
      <c r="A2419" s="72" t="s">
        <v>2009</v>
      </c>
      <c r="B2419" s="69" t="s">
        <v>72</v>
      </c>
      <c r="C2419" s="75">
        <v>73.591850000000008</v>
      </c>
      <c r="D2419" s="83"/>
      <c r="E2419" s="74">
        <v>59.830559999999998</v>
      </c>
      <c r="F2419" s="74">
        <v>37.802849999999999</v>
      </c>
      <c r="G2419" s="71"/>
      <c r="H2419" s="74">
        <v>95.619559999999993</v>
      </c>
      <c r="I2419" s="70"/>
      <c r="J2419" s="84">
        <v>0</v>
      </c>
      <c r="K2419" s="214"/>
      <c r="L2419" s="214"/>
      <c r="M2419" s="190"/>
      <c r="N2419" s="190"/>
      <c r="O2419" s="190"/>
      <c r="P2419" s="190"/>
    </row>
    <row r="2420" spans="1:16" ht="14.25" customHeight="1" x14ac:dyDescent="0.25">
      <c r="A2420" s="72" t="s">
        <v>2010</v>
      </c>
      <c r="B2420" s="69" t="s">
        <v>72</v>
      </c>
      <c r="C2420" s="75">
        <v>66.282300000000006</v>
      </c>
      <c r="D2420" s="83"/>
      <c r="E2420" s="74">
        <v>95.808949999999996</v>
      </c>
      <c r="F2420" s="74">
        <v>115.80193</v>
      </c>
      <c r="G2420" s="71"/>
      <c r="H2420" s="74">
        <v>46.289319999999996</v>
      </c>
      <c r="I2420" s="70"/>
      <c r="J2420" s="84">
        <v>0</v>
      </c>
      <c r="K2420" s="214"/>
      <c r="L2420" s="214"/>
      <c r="M2420" s="190"/>
      <c r="N2420" s="205"/>
      <c r="O2420" s="190"/>
      <c r="P2420" s="190"/>
    </row>
    <row r="2421" spans="1:16" ht="14.25" customHeight="1" x14ac:dyDescent="0.25">
      <c r="A2421" s="72" t="s">
        <v>379</v>
      </c>
      <c r="B2421" s="69" t="s">
        <v>72</v>
      </c>
      <c r="C2421" s="75">
        <v>36.307809999999996</v>
      </c>
      <c r="D2421" s="83"/>
      <c r="E2421" s="74">
        <v>116.3912</v>
      </c>
      <c r="F2421" s="74">
        <v>102.90747</v>
      </c>
      <c r="G2421" s="71"/>
      <c r="H2421" s="74">
        <v>49.791539999999998</v>
      </c>
      <c r="I2421" s="70"/>
      <c r="J2421" s="84">
        <v>0</v>
      </c>
      <c r="K2421" s="214"/>
      <c r="L2421" s="214"/>
      <c r="M2421" s="190"/>
      <c r="N2421" s="190"/>
      <c r="O2421" s="190"/>
      <c r="P2421" s="190"/>
    </row>
    <row r="2422" spans="1:16" ht="14.25" customHeight="1" x14ac:dyDescent="0.25">
      <c r="A2422" s="72" t="s">
        <v>2011</v>
      </c>
      <c r="B2422" s="69" t="s">
        <v>72</v>
      </c>
      <c r="C2422" s="75">
        <v>98.935659999999999</v>
      </c>
      <c r="D2422" s="83"/>
      <c r="E2422" s="74">
        <v>155.90087</v>
      </c>
      <c r="F2422" s="74">
        <v>129.47986</v>
      </c>
      <c r="G2422" s="71"/>
      <c r="H2422" s="74">
        <v>124.60867</v>
      </c>
      <c r="I2422" s="70"/>
      <c r="J2422" s="84">
        <v>0</v>
      </c>
      <c r="K2422" s="214"/>
      <c r="L2422" s="214"/>
      <c r="M2422" s="190"/>
      <c r="N2422" s="190"/>
      <c r="O2422" s="190"/>
      <c r="P2422" s="190"/>
    </row>
    <row r="2423" spans="1:16" ht="14.25" customHeight="1" x14ac:dyDescent="0.25">
      <c r="A2423" s="72" t="s">
        <v>2012</v>
      </c>
      <c r="B2423" s="69" t="s">
        <v>72</v>
      </c>
      <c r="C2423" s="75">
        <v>64.923990000000003</v>
      </c>
      <c r="D2423" s="83"/>
      <c r="E2423" s="74">
        <v>147.71558999999999</v>
      </c>
      <c r="F2423" s="74">
        <v>139.68870000000001</v>
      </c>
      <c r="G2423" s="71"/>
      <c r="H2423" s="74">
        <v>68.305130000000005</v>
      </c>
      <c r="I2423" s="70"/>
      <c r="J2423" s="84">
        <v>0</v>
      </c>
      <c r="K2423" s="214"/>
      <c r="L2423" s="214"/>
      <c r="M2423" s="190"/>
      <c r="N2423" s="190"/>
      <c r="O2423" s="190"/>
      <c r="P2423" s="142"/>
    </row>
    <row r="2424" spans="1:16" ht="14.25" customHeight="1" x14ac:dyDescent="0.25">
      <c r="A2424" s="72" t="s">
        <v>380</v>
      </c>
      <c r="B2424" s="69" t="s">
        <v>72</v>
      </c>
      <c r="C2424" s="75">
        <v>5.9539999999999997</v>
      </c>
      <c r="D2424" s="83"/>
      <c r="E2424" s="74">
        <v>32.09037</v>
      </c>
      <c r="F2424" s="74">
        <v>37.817529999999998</v>
      </c>
      <c r="G2424" s="71"/>
      <c r="H2424" s="74"/>
      <c r="I2424" s="74">
        <v>-1.90117</v>
      </c>
      <c r="J2424" s="84">
        <v>0</v>
      </c>
      <c r="K2424" s="214"/>
      <c r="L2424" s="214"/>
      <c r="M2424" s="190"/>
      <c r="N2424" s="190"/>
      <c r="O2424" s="190"/>
      <c r="P2424" s="190"/>
    </row>
    <row r="2425" spans="1:16" ht="14.25" customHeight="1" x14ac:dyDescent="0.25">
      <c r="A2425" s="72" t="s">
        <v>2013</v>
      </c>
      <c r="B2425" s="69" t="s">
        <v>72</v>
      </c>
      <c r="C2425" s="75">
        <v>32.666200000000003</v>
      </c>
      <c r="D2425" s="83"/>
      <c r="E2425" s="74">
        <v>96.12276</v>
      </c>
      <c r="F2425" s="74">
        <v>97.178730000000002</v>
      </c>
      <c r="G2425" s="71"/>
      <c r="H2425" s="74">
        <v>38.41798</v>
      </c>
      <c r="I2425" s="70"/>
      <c r="J2425" s="84">
        <v>0</v>
      </c>
      <c r="K2425" s="214"/>
      <c r="L2425" s="214"/>
      <c r="M2425" s="190"/>
      <c r="N2425" s="190"/>
      <c r="O2425" s="190"/>
      <c r="P2425" s="190"/>
    </row>
    <row r="2426" spans="1:16" ht="14.25" customHeight="1" x14ac:dyDescent="0.25">
      <c r="A2426" s="72" t="s">
        <v>2014</v>
      </c>
      <c r="B2426" s="69" t="s">
        <v>72</v>
      </c>
      <c r="C2426" s="75">
        <v>17.920310000000001</v>
      </c>
      <c r="D2426" s="83"/>
      <c r="E2426" s="74">
        <v>48.651519999999998</v>
      </c>
      <c r="F2426" s="74">
        <v>42.971650000000004</v>
      </c>
      <c r="G2426" s="71"/>
      <c r="H2426" s="74">
        <v>21.374860000000002</v>
      </c>
      <c r="I2426" s="70"/>
      <c r="J2426" s="84">
        <v>0</v>
      </c>
      <c r="K2426" s="214"/>
      <c r="L2426" s="214"/>
      <c r="M2426" s="190"/>
      <c r="N2426" s="190"/>
      <c r="O2426" s="190"/>
      <c r="P2426" s="190"/>
    </row>
    <row r="2427" spans="1:16" ht="14.25" customHeight="1" x14ac:dyDescent="0.25">
      <c r="A2427" s="72" t="s">
        <v>381</v>
      </c>
      <c r="B2427" s="69" t="s">
        <v>72</v>
      </c>
      <c r="C2427" s="75">
        <v>25.92953</v>
      </c>
      <c r="D2427" s="83"/>
      <c r="E2427" s="74">
        <v>89.879720000000006</v>
      </c>
      <c r="F2427" s="74">
        <v>89.402810000000002</v>
      </c>
      <c r="G2427" s="71"/>
      <c r="H2427" s="74">
        <v>25.717939999999999</v>
      </c>
      <c r="I2427" s="70"/>
      <c r="J2427" s="84">
        <v>0</v>
      </c>
      <c r="K2427" s="214"/>
      <c r="L2427" s="214"/>
      <c r="M2427" s="190"/>
      <c r="N2427" s="190"/>
      <c r="O2427" s="190"/>
      <c r="P2427" s="190"/>
    </row>
    <row r="2428" spans="1:16" ht="14.25" customHeight="1" x14ac:dyDescent="0.25">
      <c r="A2428" s="72" t="s">
        <v>2015</v>
      </c>
      <c r="B2428" s="69" t="s">
        <v>72</v>
      </c>
      <c r="C2428" s="75">
        <v>36.558410000000002</v>
      </c>
      <c r="D2428" s="83"/>
      <c r="E2428" s="74">
        <v>73.679270000000002</v>
      </c>
      <c r="F2428" s="74">
        <v>53.115099999999998</v>
      </c>
      <c r="G2428" s="71"/>
      <c r="H2428" s="74">
        <v>57.38353</v>
      </c>
      <c r="I2428" s="70"/>
      <c r="J2428" s="84">
        <v>0</v>
      </c>
      <c r="K2428" s="214"/>
      <c r="L2428" s="214"/>
      <c r="M2428" s="190"/>
      <c r="N2428" s="190"/>
      <c r="O2428" s="190"/>
      <c r="P2428" s="190"/>
    </row>
    <row r="2429" spans="1:16" ht="14.25" customHeight="1" x14ac:dyDescent="0.25">
      <c r="A2429" s="72" t="s">
        <v>2016</v>
      </c>
      <c r="B2429" s="69" t="s">
        <v>72</v>
      </c>
      <c r="C2429" s="75">
        <v>28.556549999999998</v>
      </c>
      <c r="D2429" s="83"/>
      <c r="E2429" s="74">
        <v>99.797119999999993</v>
      </c>
      <c r="F2429" s="74">
        <v>94.08887</v>
      </c>
      <c r="G2429" s="71"/>
      <c r="H2429" s="74">
        <v>5.3196199999999996</v>
      </c>
      <c r="I2429" s="70"/>
      <c r="J2429" s="84">
        <v>0</v>
      </c>
      <c r="K2429" s="214"/>
      <c r="L2429" s="214"/>
      <c r="M2429" s="190"/>
      <c r="N2429" s="190"/>
      <c r="O2429" s="190"/>
      <c r="P2429" s="190"/>
    </row>
    <row r="2430" spans="1:16" ht="14.25" customHeight="1" x14ac:dyDescent="0.25">
      <c r="A2430" s="72" t="s">
        <v>2017</v>
      </c>
      <c r="B2430" s="69" t="s">
        <v>72</v>
      </c>
      <c r="C2430" s="75">
        <v>74.125710000000012</v>
      </c>
      <c r="D2430" s="83"/>
      <c r="E2430" s="74">
        <v>162.92985999999999</v>
      </c>
      <c r="F2430" s="74">
        <v>160.17801</v>
      </c>
      <c r="G2430" s="71"/>
      <c r="H2430" s="74">
        <v>82.495910000000009</v>
      </c>
      <c r="I2430" s="70"/>
      <c r="J2430" s="84">
        <v>0</v>
      </c>
      <c r="K2430" s="214"/>
      <c r="L2430" s="214"/>
      <c r="M2430" s="190"/>
      <c r="N2430" s="190"/>
      <c r="O2430" s="190"/>
      <c r="P2430" s="190"/>
    </row>
    <row r="2431" spans="1:16" ht="14.25" customHeight="1" x14ac:dyDescent="0.25">
      <c r="A2431" s="72" t="s">
        <v>2018</v>
      </c>
      <c r="B2431" s="69" t="s">
        <v>72</v>
      </c>
      <c r="C2431" s="75">
        <v>69.231080000000006</v>
      </c>
      <c r="D2431" s="83"/>
      <c r="E2431" s="74">
        <v>149.25119000000001</v>
      </c>
      <c r="F2431" s="74">
        <v>168.83973999999998</v>
      </c>
      <c r="G2431" s="71"/>
      <c r="H2431" s="74">
        <v>67.922730000000001</v>
      </c>
      <c r="I2431" s="70"/>
      <c r="J2431" s="84">
        <v>0</v>
      </c>
      <c r="K2431" s="214"/>
      <c r="L2431" s="214"/>
      <c r="M2431" s="190"/>
      <c r="N2431" s="190"/>
      <c r="O2431" s="190"/>
      <c r="P2431" s="190"/>
    </row>
    <row r="2432" spans="1:16" ht="14.25" customHeight="1" x14ac:dyDescent="0.25">
      <c r="A2432" s="72" t="s">
        <v>2019</v>
      </c>
      <c r="B2432" s="69" t="s">
        <v>72</v>
      </c>
      <c r="C2432" s="75">
        <v>20.89845</v>
      </c>
      <c r="D2432" s="83"/>
      <c r="E2432" s="74">
        <v>45.300359999999998</v>
      </c>
      <c r="F2432" s="74">
        <v>62.390050000000002</v>
      </c>
      <c r="G2432" s="71"/>
      <c r="H2432" s="74">
        <v>3.8087600000000004</v>
      </c>
      <c r="I2432" s="70"/>
      <c r="J2432" s="84">
        <v>0</v>
      </c>
      <c r="K2432" s="214"/>
      <c r="L2432" s="214"/>
      <c r="M2432" s="190"/>
      <c r="N2432" s="190"/>
      <c r="O2432" s="190"/>
      <c r="P2432" s="190"/>
    </row>
    <row r="2433" spans="1:16" ht="14.25" customHeight="1" x14ac:dyDescent="0.25">
      <c r="A2433" s="72" t="s">
        <v>383</v>
      </c>
      <c r="B2433" s="69" t="s">
        <v>72</v>
      </c>
      <c r="C2433" s="75">
        <v>27.56635</v>
      </c>
      <c r="D2433" s="83"/>
      <c r="E2433" s="74">
        <v>34.768050000000002</v>
      </c>
      <c r="F2433" s="74">
        <v>47.194859999999998</v>
      </c>
      <c r="G2433" s="71"/>
      <c r="H2433" s="74">
        <v>15.13954</v>
      </c>
      <c r="I2433" s="70"/>
      <c r="J2433" s="84">
        <v>0</v>
      </c>
      <c r="K2433" s="214"/>
      <c r="L2433" s="214"/>
      <c r="M2433" s="190"/>
      <c r="N2433" s="190"/>
      <c r="O2433" s="190"/>
      <c r="P2433" s="190"/>
    </row>
    <row r="2434" spans="1:16" ht="14.25" customHeight="1" x14ac:dyDescent="0.25">
      <c r="A2434" s="72" t="s">
        <v>2020</v>
      </c>
      <c r="B2434" s="69" t="s">
        <v>72</v>
      </c>
      <c r="C2434" s="75">
        <v>56.641300000000001</v>
      </c>
      <c r="D2434" s="83"/>
      <c r="E2434" s="74">
        <v>44.867150000000002</v>
      </c>
      <c r="F2434" s="74">
        <v>50.151260000000001</v>
      </c>
      <c r="G2434" s="71"/>
      <c r="H2434" s="74">
        <v>47.581690000000002</v>
      </c>
      <c r="I2434" s="70"/>
      <c r="J2434" s="84">
        <v>0</v>
      </c>
      <c r="K2434" s="214"/>
      <c r="L2434" s="214"/>
      <c r="M2434" s="190"/>
      <c r="N2434" s="190"/>
      <c r="O2434" s="190"/>
      <c r="P2434" s="190"/>
    </row>
    <row r="2435" spans="1:16" ht="14.25" customHeight="1" x14ac:dyDescent="0.25">
      <c r="A2435" s="72" t="s">
        <v>2021</v>
      </c>
      <c r="B2435" s="69" t="s">
        <v>72</v>
      </c>
      <c r="C2435" s="75">
        <v>53.346220000000002</v>
      </c>
      <c r="D2435" s="83"/>
      <c r="E2435" s="74">
        <v>211.42675</v>
      </c>
      <c r="F2435" s="74">
        <v>231.21784</v>
      </c>
      <c r="G2435" s="71"/>
      <c r="H2435" s="74">
        <v>30.41235</v>
      </c>
      <c r="I2435" s="70"/>
      <c r="J2435" s="84">
        <v>0</v>
      </c>
      <c r="K2435" s="214"/>
      <c r="L2435" s="214"/>
      <c r="M2435" s="190"/>
      <c r="N2435" s="190"/>
      <c r="O2435" s="190"/>
      <c r="P2435" s="190"/>
    </row>
    <row r="2436" spans="1:16" ht="14.25" customHeight="1" x14ac:dyDescent="0.25">
      <c r="A2436" s="72" t="s">
        <v>2022</v>
      </c>
      <c r="B2436" s="69" t="s">
        <v>72</v>
      </c>
      <c r="C2436" s="75">
        <v>25.84985</v>
      </c>
      <c r="D2436" s="83"/>
      <c r="E2436" s="74">
        <v>23.792830000000002</v>
      </c>
      <c r="F2436" s="74">
        <v>14.145250000000001</v>
      </c>
      <c r="G2436" s="71"/>
      <c r="H2436" s="74">
        <v>35.497430000000001</v>
      </c>
      <c r="I2436" s="70"/>
      <c r="J2436" s="84">
        <v>0</v>
      </c>
      <c r="K2436" s="214"/>
      <c r="L2436" s="214"/>
      <c r="M2436" s="190"/>
      <c r="N2436" s="190"/>
      <c r="O2436" s="190"/>
      <c r="P2436" s="190"/>
    </row>
    <row r="2437" spans="1:16" ht="14.25" customHeight="1" x14ac:dyDescent="0.25">
      <c r="A2437" s="72" t="s">
        <v>2023</v>
      </c>
      <c r="B2437" s="69" t="s">
        <v>72</v>
      </c>
      <c r="C2437" s="75">
        <v>11.361790000000001</v>
      </c>
      <c r="D2437" s="83"/>
      <c r="E2437" s="74">
        <v>48.447679999999998</v>
      </c>
      <c r="F2437" s="74">
        <v>52.6875</v>
      </c>
      <c r="G2437" s="71"/>
      <c r="H2437" s="74">
        <v>7.1219700000000001</v>
      </c>
      <c r="I2437" s="70"/>
      <c r="J2437" s="84">
        <v>0</v>
      </c>
      <c r="K2437" s="214"/>
      <c r="L2437" s="214"/>
      <c r="M2437" s="142"/>
      <c r="N2437" s="205"/>
      <c r="O2437" s="190"/>
      <c r="P2437" s="142"/>
    </row>
    <row r="2438" spans="1:16" ht="14.25" customHeight="1" x14ac:dyDescent="0.25">
      <c r="A2438" s="72" t="s">
        <v>2024</v>
      </c>
      <c r="B2438" s="69" t="s">
        <v>72</v>
      </c>
      <c r="C2438" s="75">
        <v>0.37895000000000001</v>
      </c>
      <c r="D2438" s="83"/>
      <c r="E2438" s="74">
        <v>19.777799999999999</v>
      </c>
      <c r="F2438" s="74">
        <v>19.661200000000001</v>
      </c>
      <c r="G2438" s="71"/>
      <c r="H2438" s="74">
        <v>0.49554999999999999</v>
      </c>
      <c r="I2438" s="70"/>
      <c r="J2438" s="84">
        <v>0</v>
      </c>
      <c r="K2438" s="214"/>
      <c r="L2438" s="214"/>
      <c r="M2438" s="190"/>
      <c r="N2438" s="205"/>
      <c r="O2438" s="190"/>
      <c r="P2438" s="190"/>
    </row>
    <row r="2439" spans="1:16" ht="14.25" customHeight="1" x14ac:dyDescent="0.25">
      <c r="A2439" s="72" t="s">
        <v>3558</v>
      </c>
      <c r="B2439" s="69" t="s">
        <v>72</v>
      </c>
      <c r="C2439" s="75">
        <v>164.12320000000003</v>
      </c>
      <c r="D2439" s="83"/>
      <c r="E2439" s="74">
        <v>232.7928</v>
      </c>
      <c r="F2439" s="74">
        <v>257.02251000000001</v>
      </c>
      <c r="G2439" s="71"/>
      <c r="H2439" s="74">
        <v>139.89348999999999</v>
      </c>
      <c r="I2439" s="70"/>
      <c r="J2439" s="84">
        <v>0</v>
      </c>
      <c r="K2439" s="214"/>
      <c r="L2439" s="214"/>
      <c r="M2439" s="190"/>
      <c r="N2439" s="190"/>
      <c r="O2439" s="190"/>
      <c r="P2439" s="190"/>
    </row>
    <row r="2440" spans="1:16" ht="14.25" customHeight="1" x14ac:dyDescent="0.25">
      <c r="A2440" s="72" t="s">
        <v>2025</v>
      </c>
      <c r="B2440" s="69" t="s">
        <v>72</v>
      </c>
      <c r="C2440" s="75">
        <v>31.376099999999997</v>
      </c>
      <c r="D2440" s="83"/>
      <c r="E2440" s="74">
        <v>31.078669999999999</v>
      </c>
      <c r="F2440" s="74">
        <v>22.427049999999998</v>
      </c>
      <c r="G2440" s="71"/>
      <c r="H2440" s="74">
        <v>40.027720000000002</v>
      </c>
      <c r="I2440" s="70"/>
      <c r="J2440" s="84">
        <v>0</v>
      </c>
      <c r="K2440" s="214"/>
      <c r="L2440" s="214"/>
      <c r="M2440" s="190"/>
      <c r="N2440" s="190"/>
      <c r="O2440" s="190"/>
      <c r="P2440" s="190"/>
    </row>
    <row r="2441" spans="1:16" ht="14.25" customHeight="1" x14ac:dyDescent="0.25">
      <c r="A2441" s="72" t="s">
        <v>2026</v>
      </c>
      <c r="B2441" s="69" t="s">
        <v>72</v>
      </c>
      <c r="C2441" s="75">
        <v>57.72363</v>
      </c>
      <c r="D2441" s="83"/>
      <c r="E2441" s="74">
        <v>182.56211999999999</v>
      </c>
      <c r="F2441" s="74">
        <v>195.60660999999999</v>
      </c>
      <c r="G2441" s="71"/>
      <c r="H2441" s="74">
        <v>40.797139999999999</v>
      </c>
      <c r="I2441" s="70"/>
      <c r="J2441" s="84">
        <v>0</v>
      </c>
      <c r="K2441" s="214"/>
      <c r="L2441" s="214"/>
      <c r="M2441" s="190"/>
      <c r="N2441" s="190"/>
      <c r="O2441" s="190"/>
      <c r="P2441" s="190"/>
    </row>
    <row r="2442" spans="1:16" ht="14.25" customHeight="1" x14ac:dyDescent="0.25">
      <c r="A2442" s="72" t="s">
        <v>2027</v>
      </c>
      <c r="B2442" s="69" t="s">
        <v>72</v>
      </c>
      <c r="C2442" s="75">
        <v>73.485770000000002</v>
      </c>
      <c r="D2442" s="83"/>
      <c r="E2442" s="74">
        <v>75.768690000000007</v>
      </c>
      <c r="F2442" s="74">
        <v>100.78466999999999</v>
      </c>
      <c r="G2442" s="71"/>
      <c r="H2442" s="74">
        <v>48.469790000000003</v>
      </c>
      <c r="I2442" s="70"/>
      <c r="J2442" s="84">
        <v>0</v>
      </c>
      <c r="K2442" s="214"/>
      <c r="L2442" s="214"/>
      <c r="M2442" s="190"/>
      <c r="N2442" s="190"/>
      <c r="O2442" s="190"/>
      <c r="P2442" s="190"/>
    </row>
    <row r="2443" spans="1:16" ht="14.25" customHeight="1" x14ac:dyDescent="0.25">
      <c r="A2443" s="72" t="s">
        <v>2028</v>
      </c>
      <c r="B2443" s="69" t="s">
        <v>72</v>
      </c>
      <c r="C2443" s="75">
        <v>9.9852000000000007</v>
      </c>
      <c r="D2443" s="83"/>
      <c r="E2443" s="74">
        <v>23.828509999999998</v>
      </c>
      <c r="F2443" s="74">
        <v>23.337199999999999</v>
      </c>
      <c r="G2443" s="71"/>
      <c r="H2443" s="74">
        <v>10.476510000000001</v>
      </c>
      <c r="I2443" s="70"/>
      <c r="J2443" s="84">
        <v>0</v>
      </c>
      <c r="K2443" s="214"/>
      <c r="L2443" s="214"/>
      <c r="M2443" s="190"/>
      <c r="N2443" s="190"/>
      <c r="O2443" s="190"/>
      <c r="P2443" s="190"/>
    </row>
    <row r="2444" spans="1:16" ht="14.25" customHeight="1" x14ac:dyDescent="0.25">
      <c r="A2444" s="72" t="s">
        <v>2029</v>
      </c>
      <c r="B2444" s="69" t="s">
        <v>72</v>
      </c>
      <c r="C2444" s="75">
        <v>51.155339999999995</v>
      </c>
      <c r="D2444" s="83"/>
      <c r="E2444" s="74">
        <v>61.197379999999995</v>
      </c>
      <c r="F2444" s="74">
        <v>67.665240000000011</v>
      </c>
      <c r="G2444" s="71"/>
      <c r="H2444" s="74">
        <v>3.4165300000000003</v>
      </c>
      <c r="I2444" s="70"/>
      <c r="J2444" s="84">
        <v>0</v>
      </c>
      <c r="K2444" s="214"/>
      <c r="L2444" s="214"/>
      <c r="M2444" s="190"/>
      <c r="N2444" s="205"/>
      <c r="O2444" s="190"/>
      <c r="P2444" s="190"/>
    </row>
    <row r="2445" spans="1:16" ht="14.25" customHeight="1" x14ac:dyDescent="0.25">
      <c r="A2445" s="72" t="s">
        <v>2030</v>
      </c>
      <c r="B2445" s="69" t="s">
        <v>72</v>
      </c>
      <c r="C2445" s="75">
        <v>39.060989999999997</v>
      </c>
      <c r="D2445" s="83"/>
      <c r="E2445" s="74">
        <v>76.565300000000008</v>
      </c>
      <c r="F2445" s="74">
        <v>66.940679999999986</v>
      </c>
      <c r="G2445" s="71"/>
      <c r="H2445" s="74">
        <v>48.685610000000004</v>
      </c>
      <c r="I2445" s="70"/>
      <c r="J2445" s="84">
        <v>0</v>
      </c>
      <c r="K2445" s="214"/>
      <c r="L2445" s="214"/>
      <c r="M2445" s="190"/>
      <c r="N2445" s="190"/>
      <c r="O2445" s="190"/>
      <c r="P2445" s="190"/>
    </row>
    <row r="2446" spans="1:16" ht="14.25" customHeight="1" x14ac:dyDescent="0.25">
      <c r="A2446" s="72" t="s">
        <v>3559</v>
      </c>
      <c r="B2446" s="69" t="s">
        <v>72</v>
      </c>
      <c r="C2446" s="75">
        <v>38.950530000000001</v>
      </c>
      <c r="D2446" s="83"/>
      <c r="E2446" s="74">
        <v>28.139759999999999</v>
      </c>
      <c r="F2446" s="74">
        <v>18.71415</v>
      </c>
      <c r="G2446" s="71"/>
      <c r="H2446" s="74">
        <v>48.376139999999999</v>
      </c>
      <c r="I2446" s="70"/>
      <c r="J2446" s="84">
        <v>0</v>
      </c>
      <c r="K2446" s="214"/>
      <c r="L2446" s="214"/>
      <c r="M2446" s="190"/>
      <c r="N2446" s="190"/>
      <c r="O2446" s="190"/>
      <c r="P2446" s="190"/>
    </row>
    <row r="2447" spans="1:16" ht="14.25" customHeight="1" x14ac:dyDescent="0.25">
      <c r="A2447" s="72" t="s">
        <v>2031</v>
      </c>
      <c r="B2447" s="69" t="s">
        <v>72</v>
      </c>
      <c r="C2447" s="75">
        <v>8.5610999999999997</v>
      </c>
      <c r="D2447" s="83"/>
      <c r="E2447" s="74">
        <v>32.123740000000005</v>
      </c>
      <c r="F2447" s="74">
        <v>35.903239999999997</v>
      </c>
      <c r="G2447" s="71"/>
      <c r="H2447" s="74">
        <v>4.7816000000000001</v>
      </c>
      <c r="I2447" s="70"/>
      <c r="J2447" s="84">
        <v>0</v>
      </c>
      <c r="K2447" s="214"/>
      <c r="L2447" s="214"/>
      <c r="M2447" s="190"/>
      <c r="N2447" s="190"/>
      <c r="O2447" s="190"/>
      <c r="P2447" s="190"/>
    </row>
    <row r="2448" spans="1:16" ht="14.25" customHeight="1" x14ac:dyDescent="0.25">
      <c r="A2448" s="72" t="s">
        <v>2032</v>
      </c>
      <c r="B2448" s="69" t="s">
        <v>72</v>
      </c>
      <c r="C2448" s="75">
        <v>16.46238</v>
      </c>
      <c r="D2448" s="83"/>
      <c r="E2448" s="74">
        <v>55.979129999999998</v>
      </c>
      <c r="F2448" s="74">
        <v>64.302890000000005</v>
      </c>
      <c r="G2448" s="71"/>
      <c r="H2448" s="74">
        <v>8.1386199999999995</v>
      </c>
      <c r="I2448" s="70"/>
      <c r="J2448" s="84">
        <v>0</v>
      </c>
      <c r="K2448" s="214"/>
      <c r="L2448" s="214"/>
      <c r="M2448" s="190"/>
      <c r="N2448" s="205"/>
      <c r="O2448" s="190"/>
      <c r="P2448" s="190"/>
    </row>
    <row r="2449" spans="1:16" ht="14.25" customHeight="1" x14ac:dyDescent="0.25">
      <c r="A2449" s="72" t="s">
        <v>2033</v>
      </c>
      <c r="B2449" s="69" t="s">
        <v>72</v>
      </c>
      <c r="C2449" s="75">
        <v>2.548</v>
      </c>
      <c r="D2449" s="83"/>
      <c r="E2449" s="74">
        <v>43.902099999999997</v>
      </c>
      <c r="F2449" s="74">
        <v>43.544710000000002</v>
      </c>
      <c r="G2449" s="71"/>
      <c r="H2449" s="74">
        <v>2.9053899999999997</v>
      </c>
      <c r="I2449" s="70"/>
      <c r="J2449" s="84">
        <v>0</v>
      </c>
      <c r="K2449" s="214"/>
      <c r="L2449" s="214"/>
      <c r="M2449" s="190"/>
      <c r="N2449" s="190"/>
      <c r="O2449" s="190"/>
      <c r="P2449" s="190"/>
    </row>
    <row r="2450" spans="1:16" ht="14.25" customHeight="1" x14ac:dyDescent="0.25">
      <c r="A2450" s="72" t="s">
        <v>2034</v>
      </c>
      <c r="B2450" s="69" t="s">
        <v>72</v>
      </c>
      <c r="C2450" s="75">
        <v>42.694429999999997</v>
      </c>
      <c r="D2450" s="83"/>
      <c r="E2450" s="74">
        <v>54.283120000000004</v>
      </c>
      <c r="F2450" s="74">
        <v>58.698569999999997</v>
      </c>
      <c r="G2450" s="71"/>
      <c r="H2450" s="74">
        <v>38.278980000000004</v>
      </c>
      <c r="I2450" s="70"/>
      <c r="J2450" s="84">
        <v>0</v>
      </c>
      <c r="K2450" s="214"/>
      <c r="L2450" s="214"/>
      <c r="M2450" s="190"/>
      <c r="N2450" s="190"/>
      <c r="O2450" s="190"/>
      <c r="P2450" s="190"/>
    </row>
    <row r="2451" spans="1:16" ht="14.25" customHeight="1" x14ac:dyDescent="0.25">
      <c r="A2451" s="72" t="s">
        <v>2035</v>
      </c>
      <c r="B2451" s="69" t="s">
        <v>72</v>
      </c>
      <c r="C2451" s="75">
        <v>19.225150000000003</v>
      </c>
      <c r="D2451" s="83"/>
      <c r="E2451" s="74">
        <v>60.582320000000003</v>
      </c>
      <c r="F2451" s="74">
        <v>82.119979999999998</v>
      </c>
      <c r="G2451" s="71"/>
      <c r="H2451" s="74">
        <v>28.159689999999998</v>
      </c>
      <c r="I2451" s="70"/>
      <c r="J2451" s="84">
        <v>0</v>
      </c>
      <c r="K2451" s="214"/>
      <c r="L2451" s="214"/>
      <c r="M2451" s="190"/>
      <c r="N2451" s="190"/>
      <c r="O2451" s="190"/>
      <c r="P2451" s="190"/>
    </row>
    <row r="2452" spans="1:16" ht="14.25" customHeight="1" x14ac:dyDescent="0.25">
      <c r="A2452" s="72" t="s">
        <v>2036</v>
      </c>
      <c r="B2452" s="69" t="s">
        <v>72</v>
      </c>
      <c r="C2452" s="75">
        <v>50.756999999999998</v>
      </c>
      <c r="D2452" s="83"/>
      <c r="E2452" s="74">
        <v>70.607919999999993</v>
      </c>
      <c r="F2452" s="74">
        <v>63.242779999999996</v>
      </c>
      <c r="G2452" s="71"/>
      <c r="H2452" s="74">
        <v>58.122140000000002</v>
      </c>
      <c r="I2452" s="70"/>
      <c r="J2452" s="84">
        <v>0</v>
      </c>
      <c r="K2452" s="214"/>
      <c r="L2452" s="214"/>
      <c r="M2452" s="190"/>
      <c r="N2452" s="190"/>
      <c r="O2452" s="190"/>
      <c r="P2452" s="190"/>
    </row>
    <row r="2453" spans="1:16" ht="14.25" customHeight="1" x14ac:dyDescent="0.25">
      <c r="A2453" s="72" t="s">
        <v>2037</v>
      </c>
      <c r="B2453" s="69" t="s">
        <v>72</v>
      </c>
      <c r="C2453" s="75">
        <v>3.7439499999999999</v>
      </c>
      <c r="D2453" s="83"/>
      <c r="E2453" s="74">
        <v>40.120419999999996</v>
      </c>
      <c r="F2453" s="74">
        <v>41.321629999999999</v>
      </c>
      <c r="G2453" s="71"/>
      <c r="H2453" s="74">
        <v>4.5793400000000002</v>
      </c>
      <c r="I2453" s="70"/>
      <c r="J2453" s="84">
        <v>0</v>
      </c>
      <c r="K2453" s="214"/>
      <c r="L2453" s="214"/>
      <c r="M2453" s="190"/>
      <c r="N2453" s="190"/>
      <c r="O2453" s="190"/>
      <c r="P2453" s="190"/>
    </row>
    <row r="2454" spans="1:16" ht="14.25" customHeight="1" x14ac:dyDescent="0.25">
      <c r="A2454" s="72" t="s">
        <v>2038</v>
      </c>
      <c r="B2454" s="69" t="s">
        <v>72</v>
      </c>
      <c r="C2454" s="75">
        <v>11.54799</v>
      </c>
      <c r="D2454" s="83"/>
      <c r="E2454" s="74">
        <v>59.164269999999995</v>
      </c>
      <c r="F2454" s="74">
        <v>51.125749999999996</v>
      </c>
      <c r="G2454" s="71"/>
      <c r="H2454" s="74">
        <v>19.586509999999997</v>
      </c>
      <c r="I2454" s="70"/>
      <c r="J2454" s="84">
        <v>0</v>
      </c>
      <c r="K2454" s="214"/>
      <c r="L2454" s="214"/>
      <c r="M2454" s="190"/>
      <c r="N2454" s="190"/>
      <c r="O2454" s="190"/>
      <c r="P2454" s="190"/>
    </row>
    <row r="2455" spans="1:16" ht="14.25" customHeight="1" x14ac:dyDescent="0.25">
      <c r="A2455" s="72" t="s">
        <v>2039</v>
      </c>
      <c r="B2455" s="69" t="s">
        <v>72</v>
      </c>
      <c r="C2455" s="75">
        <v>9.5248200000000001</v>
      </c>
      <c r="D2455" s="83"/>
      <c r="E2455" s="74">
        <v>53.943839999999994</v>
      </c>
      <c r="F2455" s="74">
        <v>54.643560000000001</v>
      </c>
      <c r="G2455" s="71"/>
      <c r="H2455" s="74">
        <v>8.8251000000000008</v>
      </c>
      <c r="I2455" s="70"/>
      <c r="J2455" s="84">
        <v>0</v>
      </c>
      <c r="K2455" s="214"/>
      <c r="L2455" s="214"/>
      <c r="M2455" s="190"/>
      <c r="N2455" s="190"/>
      <c r="O2455" s="190"/>
      <c r="P2455" s="190"/>
    </row>
    <row r="2456" spans="1:16" ht="14.25" customHeight="1" x14ac:dyDescent="0.25">
      <c r="A2456" s="72" t="s">
        <v>2040</v>
      </c>
      <c r="B2456" s="69" t="s">
        <v>72</v>
      </c>
      <c r="C2456" s="75">
        <v>11.857899999999999</v>
      </c>
      <c r="D2456" s="83"/>
      <c r="E2456" s="74">
        <v>39.46575</v>
      </c>
      <c r="F2456" s="74">
        <v>43.00667</v>
      </c>
      <c r="G2456" s="71"/>
      <c r="H2456" s="74">
        <v>8.3169799999999992</v>
      </c>
      <c r="I2456" s="70"/>
      <c r="J2456" s="84">
        <v>0</v>
      </c>
      <c r="K2456" s="214"/>
      <c r="L2456" s="214"/>
      <c r="M2456" s="190"/>
      <c r="N2456" s="190"/>
      <c r="O2456" s="190"/>
      <c r="P2456" s="190"/>
    </row>
    <row r="2457" spans="1:16" ht="14.25" customHeight="1" x14ac:dyDescent="0.25">
      <c r="A2457" s="72" t="s">
        <v>2041</v>
      </c>
      <c r="B2457" s="69" t="s">
        <v>72</v>
      </c>
      <c r="C2457" s="75">
        <v>40.702400000000004</v>
      </c>
      <c r="D2457" s="83"/>
      <c r="E2457" s="74">
        <v>27.56493</v>
      </c>
      <c r="F2457" s="74">
        <v>26.927479999999999</v>
      </c>
      <c r="G2457" s="71"/>
      <c r="H2457" s="74">
        <v>41.995350000000002</v>
      </c>
      <c r="I2457" s="70"/>
      <c r="J2457" s="84">
        <v>0</v>
      </c>
      <c r="K2457" s="214"/>
      <c r="L2457" s="214"/>
      <c r="M2457" s="190"/>
      <c r="N2457" s="190"/>
      <c r="O2457" s="190"/>
      <c r="P2457" s="190"/>
    </row>
    <row r="2458" spans="1:16" ht="14.25" customHeight="1" x14ac:dyDescent="0.25">
      <c r="A2458" s="72" t="s">
        <v>2042</v>
      </c>
      <c r="B2458" s="69" t="s">
        <v>72</v>
      </c>
      <c r="C2458" s="75">
        <v>95.462399999999988</v>
      </c>
      <c r="D2458" s="83"/>
      <c r="E2458" s="74">
        <v>51.302769999999995</v>
      </c>
      <c r="F2458" s="74">
        <v>23.017150000000001</v>
      </c>
      <c r="G2458" s="71"/>
      <c r="H2458" s="74">
        <v>133.79007000000001</v>
      </c>
      <c r="I2458" s="70"/>
      <c r="J2458" s="84">
        <v>0</v>
      </c>
      <c r="K2458" s="214"/>
      <c r="L2458" s="214"/>
      <c r="M2458" s="190"/>
      <c r="N2458" s="190"/>
      <c r="O2458" s="190"/>
      <c r="P2458" s="190"/>
    </row>
    <row r="2459" spans="1:16" ht="14.25" customHeight="1" x14ac:dyDescent="0.25">
      <c r="A2459" s="72" t="s">
        <v>2043</v>
      </c>
      <c r="B2459" s="69" t="s">
        <v>72</v>
      </c>
      <c r="C2459" s="75">
        <v>33.555910000000004</v>
      </c>
      <c r="D2459" s="83"/>
      <c r="E2459" s="74">
        <v>24.194740000000003</v>
      </c>
      <c r="F2459" s="74">
        <v>22.732669999999999</v>
      </c>
      <c r="G2459" s="71"/>
      <c r="H2459" s="74"/>
      <c r="I2459" s="74">
        <v>-29.802799999999998</v>
      </c>
      <c r="J2459" s="84">
        <v>0</v>
      </c>
      <c r="K2459" s="214"/>
      <c r="L2459" s="214"/>
      <c r="M2459" s="190"/>
      <c r="N2459" s="190"/>
      <c r="O2459" s="190"/>
      <c r="P2459" s="190"/>
    </row>
    <row r="2460" spans="1:16" ht="14.25" customHeight="1" x14ac:dyDescent="0.25">
      <c r="A2460" s="72" t="s">
        <v>2044</v>
      </c>
      <c r="B2460" s="69" t="s">
        <v>72</v>
      </c>
      <c r="C2460" s="75">
        <v>40.346800000000002</v>
      </c>
      <c r="D2460" s="83"/>
      <c r="E2460" s="74">
        <v>44.803230000000006</v>
      </c>
      <c r="F2460" s="74">
        <v>36.989050000000006</v>
      </c>
      <c r="G2460" s="71"/>
      <c r="H2460" s="74">
        <v>48.591929999999998</v>
      </c>
      <c r="I2460" s="70"/>
      <c r="J2460" s="84">
        <v>0</v>
      </c>
      <c r="K2460" s="214"/>
      <c r="L2460" s="214"/>
      <c r="M2460" s="190"/>
      <c r="N2460" s="205"/>
      <c r="O2460" s="190"/>
      <c r="P2460" s="190"/>
    </row>
    <row r="2461" spans="1:16" ht="14.25" customHeight="1" x14ac:dyDescent="0.25">
      <c r="A2461" s="72" t="s">
        <v>3560</v>
      </c>
      <c r="B2461" s="69" t="s">
        <v>72</v>
      </c>
      <c r="C2461" s="75">
        <v>84.587249999999997</v>
      </c>
      <c r="D2461" s="83"/>
      <c r="E2461" s="74">
        <v>169.44920000000002</v>
      </c>
      <c r="F2461" s="74">
        <v>188.42520000000002</v>
      </c>
      <c r="G2461" s="71"/>
      <c r="H2461" s="74">
        <v>65.060249999999996</v>
      </c>
      <c r="I2461" s="70"/>
      <c r="J2461" s="84">
        <v>0</v>
      </c>
      <c r="K2461" s="214"/>
      <c r="L2461" s="214"/>
      <c r="M2461" s="190"/>
      <c r="N2461" s="190"/>
      <c r="O2461" s="190"/>
      <c r="P2461" s="190"/>
    </row>
    <row r="2462" spans="1:16" ht="14.25" customHeight="1" x14ac:dyDescent="0.25">
      <c r="A2462" s="72" t="s">
        <v>2045</v>
      </c>
      <c r="B2462" s="69" t="s">
        <v>72</v>
      </c>
      <c r="C2462" s="75">
        <v>46.620650000000005</v>
      </c>
      <c r="D2462" s="83"/>
      <c r="E2462" s="74">
        <v>50.471129999999995</v>
      </c>
      <c r="F2462" s="74">
        <v>43.226730000000003</v>
      </c>
      <c r="G2462" s="71"/>
      <c r="H2462" s="74">
        <v>53.865050000000004</v>
      </c>
      <c r="I2462" s="70"/>
      <c r="J2462" s="84">
        <v>0</v>
      </c>
      <c r="K2462" s="214"/>
      <c r="L2462" s="214"/>
      <c r="M2462" s="190"/>
      <c r="N2462" s="190"/>
      <c r="O2462" s="190"/>
      <c r="P2462" s="190"/>
    </row>
    <row r="2463" spans="1:16" ht="14.25" customHeight="1" x14ac:dyDescent="0.25">
      <c r="A2463" s="72" t="s">
        <v>1456</v>
      </c>
      <c r="B2463" s="69" t="s">
        <v>72</v>
      </c>
      <c r="C2463" s="75">
        <v>11.59488</v>
      </c>
      <c r="D2463" s="83"/>
      <c r="E2463" s="74">
        <v>28.14659</v>
      </c>
      <c r="F2463" s="74">
        <v>22.322990000000001</v>
      </c>
      <c r="G2463" s="71"/>
      <c r="H2463" s="74">
        <v>17.418479999999999</v>
      </c>
      <c r="I2463" s="70"/>
      <c r="J2463" s="84">
        <v>0</v>
      </c>
      <c r="K2463" s="214"/>
      <c r="L2463" s="214"/>
      <c r="M2463" s="190"/>
      <c r="N2463" s="190"/>
      <c r="O2463" s="190"/>
      <c r="P2463" s="190"/>
    </row>
    <row r="2464" spans="1:16" ht="14.25" customHeight="1" x14ac:dyDescent="0.25">
      <c r="A2464" s="72" t="s">
        <v>2046</v>
      </c>
      <c r="B2464" s="69" t="s">
        <v>72</v>
      </c>
      <c r="C2464" s="75">
        <v>59.199300000000001</v>
      </c>
      <c r="D2464" s="83"/>
      <c r="E2464" s="74">
        <v>39.275230000000001</v>
      </c>
      <c r="F2464" s="74">
        <v>36.59225</v>
      </c>
      <c r="G2464" s="71"/>
      <c r="H2464" s="74">
        <v>73.305080000000004</v>
      </c>
      <c r="I2464" s="70"/>
      <c r="J2464" s="84">
        <v>0</v>
      </c>
      <c r="K2464" s="214"/>
      <c r="L2464" s="214"/>
      <c r="M2464" s="190"/>
      <c r="N2464" s="190"/>
      <c r="O2464" s="190"/>
      <c r="P2464" s="190"/>
    </row>
    <row r="2465" spans="1:16" ht="14.25" customHeight="1" x14ac:dyDescent="0.25">
      <c r="A2465" s="72" t="s">
        <v>2047</v>
      </c>
      <c r="B2465" s="69" t="s">
        <v>72</v>
      </c>
      <c r="C2465" s="75">
        <v>41.613570000000003</v>
      </c>
      <c r="D2465" s="83"/>
      <c r="E2465" s="74">
        <v>19.193450000000002</v>
      </c>
      <c r="F2465" s="74">
        <v>4.9800000000000004</v>
      </c>
      <c r="G2465" s="71"/>
      <c r="H2465" s="74">
        <v>55.827019999999997</v>
      </c>
      <c r="I2465" s="70"/>
      <c r="J2465" s="84">
        <v>0</v>
      </c>
      <c r="K2465" s="214"/>
      <c r="L2465" s="214"/>
      <c r="M2465" s="190"/>
      <c r="N2465" s="190"/>
      <c r="O2465" s="190"/>
      <c r="P2465" s="190"/>
    </row>
    <row r="2466" spans="1:16" ht="14.25" customHeight="1" x14ac:dyDescent="0.25">
      <c r="A2466" s="72" t="s">
        <v>2048</v>
      </c>
      <c r="B2466" s="69" t="s">
        <v>72</v>
      </c>
      <c r="C2466" s="75">
        <v>21.805869999999999</v>
      </c>
      <c r="D2466" s="83"/>
      <c r="E2466" s="74">
        <v>34.669919999999998</v>
      </c>
      <c r="F2466" s="74">
        <v>32.800290000000004</v>
      </c>
      <c r="G2466" s="71"/>
      <c r="H2466" s="74">
        <v>23.6755</v>
      </c>
      <c r="I2466" s="70"/>
      <c r="J2466" s="84">
        <v>0</v>
      </c>
      <c r="K2466" s="214"/>
      <c r="L2466" s="214"/>
      <c r="M2466" s="190"/>
      <c r="N2466" s="190"/>
      <c r="O2466" s="190"/>
      <c r="P2466" s="190"/>
    </row>
    <row r="2467" spans="1:16" ht="14.25" customHeight="1" x14ac:dyDescent="0.25">
      <c r="A2467" s="72" t="s">
        <v>2049</v>
      </c>
      <c r="B2467" s="69" t="s">
        <v>72</v>
      </c>
      <c r="C2467" s="75">
        <v>54.7438</v>
      </c>
      <c r="D2467" s="83"/>
      <c r="E2467" s="74">
        <v>43.609490000000001</v>
      </c>
      <c r="F2467" s="74">
        <v>37.5304</v>
      </c>
      <c r="G2467" s="71"/>
      <c r="H2467" s="74">
        <v>60.822890000000001</v>
      </c>
      <c r="I2467" s="70"/>
      <c r="J2467" s="84">
        <v>0</v>
      </c>
      <c r="K2467" s="214"/>
      <c r="L2467" s="214"/>
      <c r="M2467" s="190"/>
      <c r="N2467" s="190"/>
      <c r="O2467" s="190"/>
      <c r="P2467" s="190"/>
    </row>
    <row r="2468" spans="1:16" ht="14.25" customHeight="1" x14ac:dyDescent="0.25">
      <c r="A2468" s="72" t="s">
        <v>2050</v>
      </c>
      <c r="B2468" s="69" t="s">
        <v>72</v>
      </c>
      <c r="C2468" s="75">
        <v>12.13978</v>
      </c>
      <c r="D2468" s="83"/>
      <c r="E2468" s="74">
        <v>59.452820000000003</v>
      </c>
      <c r="F2468" s="74">
        <v>61.109259999999999</v>
      </c>
      <c r="G2468" s="71"/>
      <c r="H2468" s="74">
        <v>10.48334</v>
      </c>
      <c r="I2468" s="70"/>
      <c r="J2468" s="84">
        <v>0</v>
      </c>
      <c r="K2468" s="214"/>
      <c r="L2468" s="214"/>
      <c r="M2468" s="190"/>
      <c r="N2468" s="205"/>
      <c r="O2468" s="190"/>
      <c r="P2468" s="190"/>
    </row>
    <row r="2469" spans="1:16" ht="14.25" customHeight="1" x14ac:dyDescent="0.25">
      <c r="A2469" s="72" t="s">
        <v>2051</v>
      </c>
      <c r="B2469" s="69" t="s">
        <v>72</v>
      </c>
      <c r="C2469" s="75">
        <v>51.243749999999999</v>
      </c>
      <c r="D2469" s="83"/>
      <c r="E2469" s="74">
        <v>54.423199999999994</v>
      </c>
      <c r="F2469" s="74">
        <v>49.867400000000004</v>
      </c>
      <c r="G2469" s="71"/>
      <c r="H2469" s="74">
        <v>55.799550000000004</v>
      </c>
      <c r="I2469" s="70"/>
      <c r="J2469" s="84">
        <v>0</v>
      </c>
      <c r="K2469" s="214"/>
      <c r="L2469" s="214"/>
      <c r="M2469" s="190"/>
      <c r="N2469" s="190"/>
      <c r="O2469" s="190"/>
      <c r="P2469" s="190"/>
    </row>
    <row r="2470" spans="1:16" ht="14.25" customHeight="1" x14ac:dyDescent="0.25">
      <c r="A2470" s="72" t="s">
        <v>2052</v>
      </c>
      <c r="B2470" s="69" t="s">
        <v>72</v>
      </c>
      <c r="C2470" s="75">
        <v>42.134230000000002</v>
      </c>
      <c r="D2470" s="83"/>
      <c r="E2470" s="74">
        <v>173.69802999999999</v>
      </c>
      <c r="F2470" s="74">
        <v>165.2895</v>
      </c>
      <c r="G2470" s="71"/>
      <c r="H2470" s="74">
        <v>60.908859999999997</v>
      </c>
      <c r="I2470" s="70"/>
      <c r="J2470" s="84">
        <v>0</v>
      </c>
      <c r="K2470" s="214"/>
      <c r="L2470" s="214"/>
      <c r="M2470" s="190"/>
      <c r="N2470" s="190"/>
      <c r="O2470" s="190"/>
      <c r="P2470" s="190"/>
    </row>
    <row r="2471" spans="1:16" ht="14.25" customHeight="1" x14ac:dyDescent="0.25">
      <c r="A2471" s="72" t="s">
        <v>2053</v>
      </c>
      <c r="B2471" s="69" t="s">
        <v>72</v>
      </c>
      <c r="C2471" s="75">
        <v>68.238910000000004</v>
      </c>
      <c r="D2471" s="83"/>
      <c r="E2471" s="74">
        <v>187.43335000000002</v>
      </c>
      <c r="F2471" s="74">
        <v>177.65849</v>
      </c>
      <c r="G2471" s="71"/>
      <c r="H2471" s="74">
        <v>78.013770000000008</v>
      </c>
      <c r="I2471" s="70"/>
      <c r="J2471" s="84">
        <v>0</v>
      </c>
      <c r="K2471" s="214"/>
      <c r="L2471" s="214"/>
      <c r="M2471" s="190"/>
      <c r="N2471" s="190"/>
      <c r="O2471" s="190"/>
      <c r="P2471" s="190"/>
    </row>
    <row r="2472" spans="1:16" ht="14.25" customHeight="1" x14ac:dyDescent="0.25">
      <c r="A2472" s="72" t="s">
        <v>2054</v>
      </c>
      <c r="B2472" s="69" t="s">
        <v>72</v>
      </c>
      <c r="C2472" s="75">
        <v>76.609610000000004</v>
      </c>
      <c r="D2472" s="83"/>
      <c r="E2472" s="74">
        <v>136.22654999999997</v>
      </c>
      <c r="F2472" s="74">
        <v>111.25578</v>
      </c>
      <c r="G2472" s="71"/>
      <c r="H2472" s="74">
        <v>111.66258000000001</v>
      </c>
      <c r="I2472" s="70"/>
      <c r="J2472" s="84">
        <v>0</v>
      </c>
      <c r="K2472" s="214"/>
      <c r="L2472" s="214"/>
      <c r="M2472" s="190"/>
      <c r="N2472" s="190"/>
      <c r="O2472" s="190"/>
      <c r="P2472" s="190"/>
    </row>
    <row r="2473" spans="1:16" ht="14.25" customHeight="1" x14ac:dyDescent="0.25">
      <c r="A2473" s="72" t="s">
        <v>2055</v>
      </c>
      <c r="B2473" s="69" t="s">
        <v>72</v>
      </c>
      <c r="C2473" s="75">
        <v>92.901110000000003</v>
      </c>
      <c r="D2473" s="83"/>
      <c r="E2473" s="74">
        <v>220.79486</v>
      </c>
      <c r="F2473" s="74">
        <v>204.63554000000002</v>
      </c>
      <c r="G2473" s="71"/>
      <c r="H2473" s="74">
        <v>110.61863000000001</v>
      </c>
      <c r="I2473" s="70"/>
      <c r="J2473" s="84">
        <v>0</v>
      </c>
      <c r="K2473" s="214"/>
      <c r="L2473" s="214"/>
      <c r="M2473" s="190"/>
      <c r="N2473" s="205"/>
      <c r="O2473" s="190"/>
      <c r="P2473" s="190"/>
    </row>
    <row r="2474" spans="1:16" ht="14.25" customHeight="1" x14ac:dyDescent="0.25">
      <c r="A2474" s="72" t="s">
        <v>2056</v>
      </c>
      <c r="B2474" s="69" t="s">
        <v>72</v>
      </c>
      <c r="C2474" s="75">
        <v>125.35019</v>
      </c>
      <c r="D2474" s="83"/>
      <c r="E2474" s="74">
        <v>159.90529999999998</v>
      </c>
      <c r="F2474" s="74">
        <v>158.99956</v>
      </c>
      <c r="G2474" s="71"/>
      <c r="H2474" s="74">
        <v>125.84797999999999</v>
      </c>
      <c r="I2474" s="70"/>
      <c r="J2474" s="84">
        <v>0</v>
      </c>
      <c r="K2474" s="214"/>
      <c r="L2474" s="214"/>
      <c r="M2474" s="190"/>
      <c r="N2474" s="190"/>
      <c r="O2474" s="190"/>
      <c r="P2474" s="190"/>
    </row>
    <row r="2475" spans="1:16" ht="14.25" customHeight="1" x14ac:dyDescent="0.25">
      <c r="A2475" s="72" t="s">
        <v>2057</v>
      </c>
      <c r="B2475" s="69" t="s">
        <v>72</v>
      </c>
      <c r="C2475" s="75">
        <v>39.422919999999998</v>
      </c>
      <c r="D2475" s="83"/>
      <c r="E2475" s="74">
        <v>119.38242</v>
      </c>
      <c r="F2475" s="74">
        <v>104.07436</v>
      </c>
      <c r="G2475" s="71"/>
      <c r="H2475" s="74">
        <v>56.493929999999999</v>
      </c>
      <c r="I2475" s="70"/>
      <c r="J2475" s="84">
        <v>0</v>
      </c>
      <c r="K2475" s="214"/>
      <c r="L2475" s="214"/>
      <c r="M2475" s="190"/>
      <c r="N2475" s="190"/>
      <c r="O2475" s="190"/>
      <c r="P2475" s="190"/>
    </row>
    <row r="2476" spans="1:16" ht="14.25" customHeight="1" x14ac:dyDescent="0.25">
      <c r="A2476" s="72" t="s">
        <v>2058</v>
      </c>
      <c r="B2476" s="69" t="s">
        <v>72</v>
      </c>
      <c r="C2476" s="75">
        <v>98.236990000000006</v>
      </c>
      <c r="D2476" s="83"/>
      <c r="E2476" s="74">
        <v>269.37218000000001</v>
      </c>
      <c r="F2476" s="74">
        <v>287.20492999999999</v>
      </c>
      <c r="G2476" s="71"/>
      <c r="H2476" s="74">
        <v>82.137389999999996</v>
      </c>
      <c r="I2476" s="70"/>
      <c r="J2476" s="84">
        <v>0</v>
      </c>
      <c r="K2476" s="214"/>
      <c r="L2476" s="214"/>
      <c r="M2476" s="190"/>
      <c r="N2476" s="190"/>
      <c r="O2476" s="190"/>
      <c r="P2476" s="190"/>
    </row>
    <row r="2477" spans="1:16" ht="14.25" customHeight="1" x14ac:dyDescent="0.25">
      <c r="A2477" s="72" t="s">
        <v>2059</v>
      </c>
      <c r="B2477" s="69" t="s">
        <v>72</v>
      </c>
      <c r="C2477" s="75">
        <v>33.74024</v>
      </c>
      <c r="D2477" s="83"/>
      <c r="E2477" s="74">
        <v>210.57323000000002</v>
      </c>
      <c r="F2477" s="74">
        <v>213.68671000000001</v>
      </c>
      <c r="G2477" s="71"/>
      <c r="H2477" s="74">
        <v>42.372059999999998</v>
      </c>
      <c r="I2477" s="70"/>
      <c r="J2477" s="84">
        <v>0</v>
      </c>
      <c r="K2477" s="214"/>
      <c r="L2477" s="214"/>
      <c r="M2477" s="190"/>
      <c r="N2477" s="190"/>
      <c r="O2477" s="190"/>
      <c r="P2477" s="190"/>
    </row>
    <row r="2478" spans="1:16" ht="14.25" customHeight="1" x14ac:dyDescent="0.25">
      <c r="A2478" s="72" t="s">
        <v>2060</v>
      </c>
      <c r="B2478" s="69" t="s">
        <v>72</v>
      </c>
      <c r="C2478" s="75">
        <v>15.63429</v>
      </c>
      <c r="D2478" s="83"/>
      <c r="E2478" s="74">
        <v>111.05493</v>
      </c>
      <c r="F2478" s="74">
        <v>108.15078</v>
      </c>
      <c r="G2478" s="71"/>
      <c r="H2478" s="74">
        <v>18.538439999999998</v>
      </c>
      <c r="I2478" s="70"/>
      <c r="J2478" s="84">
        <v>0</v>
      </c>
      <c r="K2478" s="214"/>
      <c r="L2478" s="214"/>
      <c r="M2478" s="190"/>
      <c r="N2478" s="190"/>
      <c r="O2478" s="190"/>
      <c r="P2478" s="190"/>
    </row>
    <row r="2479" spans="1:16" ht="14.25" customHeight="1" x14ac:dyDescent="0.25">
      <c r="A2479" s="72" t="s">
        <v>2061</v>
      </c>
      <c r="B2479" s="69" t="s">
        <v>72</v>
      </c>
      <c r="C2479" s="75">
        <v>15.312100000000001</v>
      </c>
      <c r="D2479" s="83"/>
      <c r="E2479" s="74">
        <v>132.55461</v>
      </c>
      <c r="F2479" s="74">
        <v>125.67291</v>
      </c>
      <c r="G2479" s="71"/>
      <c r="H2479" s="74">
        <v>34.640800000000006</v>
      </c>
      <c r="I2479" s="70"/>
      <c r="J2479" s="84">
        <v>0</v>
      </c>
      <c r="K2479" s="214"/>
      <c r="L2479" s="214"/>
      <c r="M2479" s="190"/>
      <c r="N2479" s="190"/>
      <c r="O2479" s="190"/>
      <c r="P2479" s="190"/>
    </row>
    <row r="2480" spans="1:16" ht="14.25" customHeight="1" x14ac:dyDescent="0.25">
      <c r="A2480" s="72" t="s">
        <v>2062</v>
      </c>
      <c r="B2480" s="69" t="s">
        <v>72</v>
      </c>
      <c r="C2480" s="75">
        <v>20.627099999999999</v>
      </c>
      <c r="D2480" s="83"/>
      <c r="E2480" s="74">
        <v>124.78166999999999</v>
      </c>
      <c r="F2480" s="74">
        <v>128.87832</v>
      </c>
      <c r="G2480" s="71"/>
      <c r="H2480" s="74">
        <v>28.860499999999998</v>
      </c>
      <c r="I2480" s="70"/>
      <c r="J2480" s="84">
        <v>0</v>
      </c>
      <c r="K2480" s="214"/>
      <c r="L2480" s="214"/>
      <c r="M2480" s="190"/>
      <c r="N2480" s="190"/>
      <c r="O2480" s="190"/>
      <c r="P2480" s="190"/>
    </row>
    <row r="2481" spans="1:16" ht="14.25" customHeight="1" x14ac:dyDescent="0.25">
      <c r="A2481" s="72" t="s">
        <v>2063</v>
      </c>
      <c r="B2481" s="69" t="s">
        <v>72</v>
      </c>
      <c r="C2481" s="75">
        <v>94.20093</v>
      </c>
      <c r="D2481" s="83"/>
      <c r="E2481" s="74">
        <v>151.88031000000001</v>
      </c>
      <c r="F2481" s="74">
        <v>185.42250000000001</v>
      </c>
      <c r="G2481" s="71"/>
      <c r="H2481" s="74">
        <v>60.658739999999995</v>
      </c>
      <c r="I2481" s="70"/>
      <c r="J2481" s="84">
        <v>0</v>
      </c>
      <c r="K2481" s="214"/>
      <c r="L2481" s="214"/>
      <c r="M2481" s="190"/>
      <c r="N2481" s="190"/>
      <c r="O2481" s="190"/>
      <c r="P2481" s="190"/>
    </row>
    <row r="2482" spans="1:16" ht="14.25" customHeight="1" x14ac:dyDescent="0.25">
      <c r="A2482" s="72" t="s">
        <v>2064</v>
      </c>
      <c r="B2482" s="69" t="s">
        <v>72</v>
      </c>
      <c r="C2482" s="75">
        <v>36.459530000000001</v>
      </c>
      <c r="D2482" s="83"/>
      <c r="E2482" s="74">
        <v>90.883740000000003</v>
      </c>
      <c r="F2482" s="74">
        <v>85.717679999999987</v>
      </c>
      <c r="G2482" s="71"/>
      <c r="H2482" s="74">
        <v>41.625589999999995</v>
      </c>
      <c r="I2482" s="70"/>
      <c r="J2482" s="84">
        <v>0</v>
      </c>
      <c r="K2482" s="214"/>
      <c r="L2482" s="214"/>
      <c r="M2482" s="190"/>
      <c r="N2482" s="190"/>
      <c r="O2482" s="190"/>
      <c r="P2482" s="190"/>
    </row>
    <row r="2483" spans="1:16" ht="14.25" customHeight="1" x14ac:dyDescent="0.25">
      <c r="A2483" s="72" t="s">
        <v>2065</v>
      </c>
      <c r="B2483" s="69" t="s">
        <v>72</v>
      </c>
      <c r="C2483" s="75">
        <v>7.2233499999999999</v>
      </c>
      <c r="D2483" s="83"/>
      <c r="E2483" s="74">
        <v>59.67409</v>
      </c>
      <c r="F2483" s="74">
        <v>60.988199999999999</v>
      </c>
      <c r="G2483" s="71"/>
      <c r="H2483" s="74">
        <v>5.9092399999999996</v>
      </c>
      <c r="I2483" s="70"/>
      <c r="J2483" s="84">
        <v>0</v>
      </c>
      <c r="K2483" s="214"/>
      <c r="L2483" s="214"/>
      <c r="M2483" s="190"/>
      <c r="N2483" s="190"/>
      <c r="O2483" s="190"/>
      <c r="P2483" s="190"/>
    </row>
    <row r="2484" spans="1:16" ht="14.25" customHeight="1" x14ac:dyDescent="0.25">
      <c r="A2484" s="72" t="s">
        <v>2066</v>
      </c>
      <c r="B2484" s="69" t="s">
        <v>72</v>
      </c>
      <c r="C2484" s="75">
        <v>27.768990000000002</v>
      </c>
      <c r="D2484" s="83"/>
      <c r="E2484" s="74">
        <v>168.13103000000001</v>
      </c>
      <c r="F2484" s="74">
        <v>179.21445</v>
      </c>
      <c r="G2484" s="71"/>
      <c r="H2484" s="74">
        <v>17.764220000000002</v>
      </c>
      <c r="I2484" s="70"/>
      <c r="J2484" s="84">
        <v>0</v>
      </c>
      <c r="K2484" s="214"/>
      <c r="L2484" s="214"/>
      <c r="M2484" s="190"/>
      <c r="N2484" s="205"/>
      <c r="O2484" s="190"/>
      <c r="P2484" s="190"/>
    </row>
    <row r="2485" spans="1:16" ht="14.25" customHeight="1" x14ac:dyDescent="0.25">
      <c r="A2485" s="72" t="s">
        <v>3561</v>
      </c>
      <c r="B2485" s="69" t="s">
        <v>72</v>
      </c>
      <c r="C2485" s="75">
        <v>132.18942000000001</v>
      </c>
      <c r="D2485" s="83"/>
      <c r="E2485" s="74">
        <v>127.2654</v>
      </c>
      <c r="F2485" s="74">
        <v>109.56137</v>
      </c>
      <c r="G2485" s="71"/>
      <c r="H2485" s="74">
        <v>149.89345</v>
      </c>
      <c r="I2485" s="70"/>
      <c r="J2485" s="84">
        <v>0</v>
      </c>
      <c r="K2485" s="214"/>
      <c r="L2485" s="214"/>
      <c r="M2485" s="190"/>
      <c r="N2485" s="190"/>
      <c r="O2485" s="190"/>
      <c r="P2485" s="190"/>
    </row>
    <row r="2486" spans="1:16" ht="14.25" customHeight="1" x14ac:dyDescent="0.25">
      <c r="A2486" s="72" t="s">
        <v>2067</v>
      </c>
      <c r="B2486" s="69" t="s">
        <v>72</v>
      </c>
      <c r="C2486" s="75">
        <v>10.982850000000001</v>
      </c>
      <c r="D2486" s="83"/>
      <c r="E2486" s="74">
        <v>33.463920000000002</v>
      </c>
      <c r="F2486" s="74">
        <v>34.165579999999999</v>
      </c>
      <c r="G2486" s="71"/>
      <c r="H2486" s="74">
        <v>10.28119</v>
      </c>
      <c r="I2486" s="70"/>
      <c r="J2486" s="84">
        <v>0</v>
      </c>
      <c r="K2486" s="214"/>
      <c r="L2486" s="214"/>
      <c r="M2486" s="190"/>
      <c r="N2486" s="190"/>
      <c r="O2486" s="190"/>
      <c r="P2486" s="190"/>
    </row>
    <row r="2487" spans="1:16" ht="14.25" customHeight="1" x14ac:dyDescent="0.25">
      <c r="A2487" s="72" t="s">
        <v>2068</v>
      </c>
      <c r="B2487" s="69" t="s">
        <v>72</v>
      </c>
      <c r="C2487" s="75">
        <v>8.11233</v>
      </c>
      <c r="D2487" s="83"/>
      <c r="E2487" s="74">
        <v>54.051550000000006</v>
      </c>
      <c r="F2487" s="74">
        <v>41.510349999999995</v>
      </c>
      <c r="G2487" s="71"/>
      <c r="H2487" s="74">
        <v>20.65353</v>
      </c>
      <c r="I2487" s="70"/>
      <c r="J2487" s="84">
        <v>0</v>
      </c>
      <c r="K2487" s="214"/>
      <c r="L2487" s="214"/>
      <c r="M2487" s="190"/>
      <c r="N2487" s="190"/>
      <c r="O2487" s="141"/>
      <c r="P2487" s="190"/>
    </row>
    <row r="2488" spans="1:16" ht="14.25" customHeight="1" x14ac:dyDescent="0.25">
      <c r="A2488" s="72" t="s">
        <v>3638</v>
      </c>
      <c r="B2488" s="69" t="s">
        <v>72</v>
      </c>
      <c r="C2488" s="75">
        <v>83.204399999999993</v>
      </c>
      <c r="D2488" s="101"/>
      <c r="E2488" s="74">
        <v>14.98475</v>
      </c>
      <c r="F2488" s="74">
        <v>0</v>
      </c>
      <c r="G2488" s="71"/>
      <c r="H2488" s="74"/>
      <c r="I2488" s="74">
        <v>-2.3582100000000001</v>
      </c>
      <c r="J2488" s="84">
        <v>0</v>
      </c>
      <c r="K2488" s="214"/>
      <c r="L2488" s="214"/>
      <c r="M2488" s="190"/>
      <c r="N2488" s="190"/>
      <c r="O2488" s="190"/>
      <c r="P2488" s="190"/>
    </row>
    <row r="2489" spans="1:16" ht="14.25" customHeight="1" x14ac:dyDescent="0.25">
      <c r="A2489" s="72" t="s">
        <v>2069</v>
      </c>
      <c r="B2489" s="69" t="s">
        <v>72</v>
      </c>
      <c r="C2489" s="75">
        <v>1.92</v>
      </c>
      <c r="D2489" s="83"/>
      <c r="E2489" s="74">
        <v>3.1711100000000001</v>
      </c>
      <c r="F2489" s="74">
        <v>3.1177199999999998</v>
      </c>
      <c r="G2489" s="71"/>
      <c r="H2489" s="74">
        <v>1.9733900000000002</v>
      </c>
      <c r="I2489" s="70"/>
      <c r="J2489" s="84">
        <v>0</v>
      </c>
      <c r="K2489" s="214"/>
      <c r="L2489" s="214"/>
      <c r="M2489" s="190"/>
      <c r="N2489" s="190"/>
      <c r="O2489" s="190"/>
      <c r="P2489" s="190"/>
    </row>
    <row r="2490" spans="1:16" ht="14.25" customHeight="1" x14ac:dyDescent="0.25">
      <c r="A2490" s="72" t="s">
        <v>2070</v>
      </c>
      <c r="B2490" s="69" t="s">
        <v>72</v>
      </c>
      <c r="C2490" s="75">
        <v>44.389800000000001</v>
      </c>
      <c r="D2490" s="83"/>
      <c r="E2490" s="74">
        <v>28.350480000000001</v>
      </c>
      <c r="F2490" s="74">
        <v>14.15001</v>
      </c>
      <c r="G2490" s="71"/>
      <c r="H2490" s="74">
        <v>63.801870000000001</v>
      </c>
      <c r="I2490" s="70"/>
      <c r="J2490" s="84">
        <v>0</v>
      </c>
      <c r="K2490" s="214"/>
      <c r="L2490" s="214"/>
      <c r="M2490" s="190"/>
      <c r="N2490" s="190"/>
      <c r="O2490" s="190"/>
      <c r="P2490" s="190"/>
    </row>
    <row r="2491" spans="1:16" ht="14.25" customHeight="1" x14ac:dyDescent="0.25">
      <c r="A2491" s="72" t="s">
        <v>2071</v>
      </c>
      <c r="B2491" s="69" t="s">
        <v>72</v>
      </c>
      <c r="C2491" s="75">
        <v>109.108</v>
      </c>
      <c r="D2491" s="83"/>
      <c r="E2491" s="74">
        <v>41.84807</v>
      </c>
      <c r="F2491" s="74">
        <v>14.1031</v>
      </c>
      <c r="G2491" s="71"/>
      <c r="H2491" s="74">
        <v>136.85297</v>
      </c>
      <c r="I2491" s="70"/>
      <c r="J2491" s="84">
        <v>0</v>
      </c>
      <c r="K2491" s="214"/>
      <c r="L2491" s="214"/>
      <c r="M2491" s="190"/>
      <c r="N2491" s="205"/>
      <c r="O2491" s="190"/>
      <c r="P2491" s="190"/>
    </row>
    <row r="2492" spans="1:16" ht="14.25" customHeight="1" x14ac:dyDescent="0.25">
      <c r="A2492" s="72" t="s">
        <v>2072</v>
      </c>
      <c r="B2492" s="69" t="s">
        <v>72</v>
      </c>
      <c r="C2492" s="75">
        <v>23.966849999999997</v>
      </c>
      <c r="D2492" s="83"/>
      <c r="E2492" s="74">
        <v>36.458199999999998</v>
      </c>
      <c r="F2492" s="74">
        <v>17.772189999999998</v>
      </c>
      <c r="G2492" s="71"/>
      <c r="H2492" s="74">
        <v>42.652860000000004</v>
      </c>
      <c r="I2492" s="70"/>
      <c r="J2492" s="84">
        <v>0</v>
      </c>
      <c r="K2492" s="214"/>
      <c r="L2492" s="214"/>
      <c r="M2492" s="190"/>
      <c r="N2492" s="190"/>
      <c r="O2492" s="190"/>
      <c r="P2492" s="190"/>
    </row>
    <row r="2493" spans="1:16" ht="14.25" customHeight="1" x14ac:dyDescent="0.25">
      <c r="A2493" s="72" t="s">
        <v>2073</v>
      </c>
      <c r="B2493" s="69" t="s">
        <v>72</v>
      </c>
      <c r="C2493" s="75">
        <v>23.152349999999998</v>
      </c>
      <c r="D2493" s="83"/>
      <c r="E2493" s="74">
        <v>17.622330000000002</v>
      </c>
      <c r="F2493" s="74">
        <v>12.679510000000001</v>
      </c>
      <c r="G2493" s="71"/>
      <c r="H2493" s="74">
        <v>28.09517</v>
      </c>
      <c r="I2493" s="70"/>
      <c r="J2493" s="84">
        <v>0</v>
      </c>
      <c r="K2493" s="214"/>
      <c r="L2493" s="214"/>
      <c r="M2493" s="190"/>
      <c r="N2493" s="190"/>
      <c r="O2493" s="190"/>
      <c r="P2493" s="190"/>
    </row>
    <row r="2494" spans="1:16" ht="14.25" customHeight="1" x14ac:dyDescent="0.25">
      <c r="A2494" s="72" t="s">
        <v>2074</v>
      </c>
      <c r="B2494" s="69" t="s">
        <v>72</v>
      </c>
      <c r="C2494" s="75">
        <v>1.002</v>
      </c>
      <c r="D2494" s="83"/>
      <c r="E2494" s="74">
        <v>11.364709999999999</v>
      </c>
      <c r="F2494" s="74">
        <v>6.9730499999999997</v>
      </c>
      <c r="G2494" s="71"/>
      <c r="H2494" s="74">
        <v>10.613659999999999</v>
      </c>
      <c r="I2494" s="70"/>
      <c r="J2494" s="84">
        <v>0</v>
      </c>
      <c r="K2494" s="214"/>
      <c r="L2494" s="214"/>
      <c r="M2494" s="190"/>
      <c r="N2494" s="190"/>
      <c r="O2494" s="190"/>
      <c r="P2494" s="190"/>
    </row>
    <row r="2495" spans="1:16" ht="14.25" customHeight="1" x14ac:dyDescent="0.25">
      <c r="A2495" s="72" t="s">
        <v>2075</v>
      </c>
      <c r="B2495" s="69" t="s">
        <v>72</v>
      </c>
      <c r="C2495" s="75">
        <v>28.553249999999998</v>
      </c>
      <c r="D2495" s="83"/>
      <c r="E2495" s="74">
        <v>41.368809999999996</v>
      </c>
      <c r="F2495" s="74">
        <v>30.210470000000001</v>
      </c>
      <c r="G2495" s="71"/>
      <c r="H2495" s="74">
        <v>39.711589999999994</v>
      </c>
      <c r="I2495" s="70"/>
      <c r="J2495" s="84">
        <v>0</v>
      </c>
      <c r="K2495" s="214"/>
      <c r="L2495" s="214"/>
      <c r="M2495" s="190"/>
      <c r="N2495" s="190"/>
      <c r="O2495" s="190"/>
      <c r="P2495" s="190"/>
    </row>
    <row r="2496" spans="1:16" ht="14.25" customHeight="1" x14ac:dyDescent="0.25">
      <c r="A2496" s="72" t="s">
        <v>3562</v>
      </c>
      <c r="B2496" s="69" t="s">
        <v>72</v>
      </c>
      <c r="C2496" s="75">
        <v>60.389060000000001</v>
      </c>
      <c r="D2496" s="83"/>
      <c r="E2496" s="74">
        <v>27.715479999999999</v>
      </c>
      <c r="F2496" s="74">
        <v>7.4865000000000004</v>
      </c>
      <c r="G2496" s="71"/>
      <c r="H2496" s="74">
        <v>80.618039999999993</v>
      </c>
      <c r="I2496" s="70"/>
      <c r="J2496" s="84">
        <v>0</v>
      </c>
      <c r="K2496" s="214"/>
      <c r="L2496" s="214"/>
      <c r="M2496" s="190"/>
      <c r="N2496" s="190"/>
      <c r="O2496" s="190"/>
      <c r="P2496" s="190"/>
    </row>
    <row r="2497" spans="1:16" ht="14.25" customHeight="1" x14ac:dyDescent="0.25">
      <c r="A2497" s="72" t="s">
        <v>3563</v>
      </c>
      <c r="B2497" s="69" t="s">
        <v>72</v>
      </c>
      <c r="C2497" s="75">
        <v>285.90402</v>
      </c>
      <c r="D2497" s="83"/>
      <c r="E2497" s="74">
        <v>242.55364</v>
      </c>
      <c r="F2497" s="74">
        <v>260.90580999999997</v>
      </c>
      <c r="G2497" s="71"/>
      <c r="H2497" s="74">
        <v>213.03452999999999</v>
      </c>
      <c r="I2497" s="70"/>
      <c r="J2497" s="84">
        <v>0</v>
      </c>
      <c r="K2497" s="214"/>
      <c r="L2497" s="214"/>
      <c r="M2497" s="190"/>
      <c r="N2497" s="190"/>
      <c r="O2497" s="190"/>
      <c r="P2497" s="190"/>
    </row>
    <row r="2498" spans="1:16" ht="15" customHeight="1" x14ac:dyDescent="0.25">
      <c r="A2498" s="72" t="s">
        <v>2076</v>
      </c>
      <c r="B2498" s="69" t="s">
        <v>72</v>
      </c>
      <c r="C2498" s="75">
        <v>80.694940000000003</v>
      </c>
      <c r="D2498" s="83"/>
      <c r="E2498" s="74">
        <v>239.30981</v>
      </c>
      <c r="F2498" s="74">
        <v>208.37785</v>
      </c>
      <c r="G2498" s="71"/>
      <c r="H2498" s="74">
        <v>111.62689999999999</v>
      </c>
      <c r="I2498" s="70"/>
      <c r="J2498" s="84">
        <v>0</v>
      </c>
      <c r="K2498" s="214"/>
      <c r="L2498" s="214"/>
      <c r="M2498" s="190"/>
      <c r="N2498" s="190"/>
      <c r="O2498" s="190"/>
      <c r="P2498" s="190"/>
    </row>
    <row r="2499" spans="1:16" ht="14.25" customHeight="1" x14ac:dyDescent="0.25">
      <c r="A2499" s="72" t="s">
        <v>2077</v>
      </c>
      <c r="B2499" s="69" t="s">
        <v>72</v>
      </c>
      <c r="C2499" s="75">
        <v>38.635599999999997</v>
      </c>
      <c r="D2499" s="83"/>
      <c r="E2499" s="74">
        <v>36.162510000000005</v>
      </c>
      <c r="F2499" s="74">
        <v>46.627929999999999</v>
      </c>
      <c r="G2499" s="71"/>
      <c r="H2499" s="74">
        <v>29.316179999999999</v>
      </c>
      <c r="I2499" s="70"/>
      <c r="J2499" s="84">
        <v>0</v>
      </c>
      <c r="K2499" s="214"/>
      <c r="L2499" s="214"/>
      <c r="M2499" s="190"/>
      <c r="N2499" s="190"/>
      <c r="O2499" s="190"/>
      <c r="P2499" s="190"/>
    </row>
    <row r="2500" spans="1:16" ht="14.25" customHeight="1" x14ac:dyDescent="0.25">
      <c r="A2500" s="72" t="s">
        <v>2078</v>
      </c>
      <c r="B2500" s="69" t="s">
        <v>72</v>
      </c>
      <c r="C2500" s="75">
        <v>96.941399999999987</v>
      </c>
      <c r="D2500" s="83"/>
      <c r="E2500" s="74">
        <v>224.10292999999999</v>
      </c>
      <c r="F2500" s="74">
        <v>275.68357000000003</v>
      </c>
      <c r="G2500" s="71"/>
      <c r="H2500" s="74">
        <v>45.360759999999999</v>
      </c>
      <c r="I2500" s="70"/>
      <c r="J2500" s="84">
        <v>0</v>
      </c>
      <c r="K2500" s="214"/>
      <c r="L2500" s="214"/>
      <c r="M2500" s="190"/>
      <c r="N2500" s="190"/>
      <c r="O2500" s="190"/>
      <c r="P2500" s="190"/>
    </row>
    <row r="2501" spans="1:16" ht="14.25" customHeight="1" x14ac:dyDescent="0.25">
      <c r="A2501" s="72" t="s">
        <v>2079</v>
      </c>
      <c r="B2501" s="69" t="s">
        <v>72</v>
      </c>
      <c r="C2501" s="75">
        <v>85.808460000000011</v>
      </c>
      <c r="D2501" s="83"/>
      <c r="E2501" s="74">
        <v>237.60373999999999</v>
      </c>
      <c r="F2501" s="74">
        <v>250.90375</v>
      </c>
      <c r="G2501" s="71"/>
      <c r="H2501" s="74">
        <v>61.25065</v>
      </c>
      <c r="I2501" s="70"/>
      <c r="J2501" s="84">
        <v>0</v>
      </c>
      <c r="K2501" s="214"/>
      <c r="L2501" s="214"/>
      <c r="M2501" s="190"/>
      <c r="N2501" s="205"/>
      <c r="O2501" s="190"/>
      <c r="P2501" s="190"/>
    </row>
    <row r="2502" spans="1:16" ht="14.25" customHeight="1" x14ac:dyDescent="0.25">
      <c r="A2502" s="72" t="s">
        <v>2080</v>
      </c>
      <c r="B2502" s="69" t="s">
        <v>72</v>
      </c>
      <c r="C2502" s="75">
        <v>26.303249999999998</v>
      </c>
      <c r="D2502" s="83"/>
      <c r="E2502" s="74">
        <v>38.6586</v>
      </c>
      <c r="F2502" s="74">
        <v>33.24</v>
      </c>
      <c r="G2502" s="71"/>
      <c r="H2502" s="74">
        <v>31.72185</v>
      </c>
      <c r="I2502" s="70"/>
      <c r="J2502" s="84">
        <v>0</v>
      </c>
      <c r="K2502" s="214"/>
      <c r="L2502" s="214"/>
      <c r="M2502" s="190"/>
      <c r="N2502" s="190"/>
      <c r="O2502" s="190"/>
      <c r="P2502" s="190"/>
    </row>
    <row r="2503" spans="1:16" ht="14.25" customHeight="1" x14ac:dyDescent="0.25">
      <c r="A2503" s="72" t="s">
        <v>2081</v>
      </c>
      <c r="B2503" s="69" t="s">
        <v>72</v>
      </c>
      <c r="C2503" s="75">
        <v>13.58995</v>
      </c>
      <c r="D2503" s="83"/>
      <c r="E2503" s="74">
        <v>50.096730000000001</v>
      </c>
      <c r="F2503" s="74">
        <v>54.551360000000003</v>
      </c>
      <c r="G2503" s="71"/>
      <c r="H2503" s="74">
        <v>8.3173200000000005</v>
      </c>
      <c r="I2503" s="70"/>
      <c r="J2503" s="84">
        <v>0</v>
      </c>
      <c r="K2503" s="214"/>
      <c r="L2503" s="214"/>
      <c r="M2503" s="190"/>
      <c r="N2503" s="205"/>
      <c r="O2503" s="190"/>
      <c r="P2503" s="190"/>
    </row>
    <row r="2504" spans="1:16" ht="14.25" customHeight="1" x14ac:dyDescent="0.25">
      <c r="A2504" s="72" t="s">
        <v>2082</v>
      </c>
      <c r="B2504" s="69" t="s">
        <v>72</v>
      </c>
      <c r="C2504" s="75">
        <v>36.323830000000001</v>
      </c>
      <c r="D2504" s="83"/>
      <c r="E2504" s="74">
        <v>37.742100000000001</v>
      </c>
      <c r="F2504" s="74">
        <v>28.183250000000001</v>
      </c>
      <c r="G2504" s="71"/>
      <c r="H2504" s="74">
        <v>45.882680000000001</v>
      </c>
      <c r="I2504" s="70"/>
      <c r="J2504" s="84">
        <v>0</v>
      </c>
      <c r="K2504" s="214"/>
      <c r="L2504" s="214"/>
      <c r="M2504" s="190"/>
      <c r="N2504" s="190"/>
      <c r="O2504" s="190"/>
      <c r="P2504" s="190"/>
    </row>
    <row r="2505" spans="1:16" ht="14.25" customHeight="1" x14ac:dyDescent="0.25">
      <c r="A2505" s="72" t="s">
        <v>1017</v>
      </c>
      <c r="B2505" s="69" t="s">
        <v>72</v>
      </c>
      <c r="C2505" s="75">
        <v>24.8049</v>
      </c>
      <c r="D2505" s="83"/>
      <c r="E2505" s="74">
        <v>55.980789999999999</v>
      </c>
      <c r="F2505" s="74">
        <v>42.679099999999998</v>
      </c>
      <c r="G2505" s="71"/>
      <c r="H2505" s="74">
        <v>38.106589999999997</v>
      </c>
      <c r="I2505" s="70"/>
      <c r="J2505" s="84">
        <v>0</v>
      </c>
      <c r="K2505" s="214"/>
      <c r="L2505" s="214"/>
      <c r="M2505" s="190"/>
      <c r="N2505" s="190"/>
      <c r="O2505" s="190"/>
      <c r="P2505" s="190"/>
    </row>
    <row r="2506" spans="1:16" ht="14.25" customHeight="1" x14ac:dyDescent="0.25">
      <c r="A2506" s="72" t="s">
        <v>2083</v>
      </c>
      <c r="B2506" s="69" t="s">
        <v>72</v>
      </c>
      <c r="C2506" s="75">
        <v>15.022500000000001</v>
      </c>
      <c r="D2506" s="83"/>
      <c r="E2506" s="74">
        <v>17.566119999999998</v>
      </c>
      <c r="F2506" s="74">
        <v>11.352829999999999</v>
      </c>
      <c r="G2506" s="71"/>
      <c r="H2506" s="74">
        <v>21.235790000000001</v>
      </c>
      <c r="I2506" s="70"/>
      <c r="J2506" s="84">
        <v>0</v>
      </c>
      <c r="K2506" s="214"/>
      <c r="L2506" s="214"/>
      <c r="M2506" s="190"/>
      <c r="N2506" s="190"/>
      <c r="O2506" s="190"/>
      <c r="P2506" s="190"/>
    </row>
    <row r="2507" spans="1:16" ht="14.25" customHeight="1" x14ac:dyDescent="0.25">
      <c r="A2507" s="72" t="s">
        <v>2084</v>
      </c>
      <c r="B2507" s="69" t="s">
        <v>72</v>
      </c>
      <c r="C2507" s="75">
        <v>27.193549999999998</v>
      </c>
      <c r="D2507" s="83"/>
      <c r="E2507" s="74">
        <v>23.345110000000002</v>
      </c>
      <c r="F2507" s="74">
        <v>14.9176</v>
      </c>
      <c r="G2507" s="71"/>
      <c r="H2507" s="74">
        <v>35.62106</v>
      </c>
      <c r="I2507" s="70"/>
      <c r="J2507" s="84">
        <v>0</v>
      </c>
      <c r="K2507" s="214"/>
      <c r="L2507" s="214"/>
      <c r="M2507" s="190"/>
      <c r="N2507" s="190"/>
      <c r="O2507" s="190"/>
      <c r="P2507" s="142"/>
    </row>
    <row r="2508" spans="1:16" ht="14.25" customHeight="1" x14ac:dyDescent="0.25">
      <c r="A2508" s="72" t="s">
        <v>2085</v>
      </c>
      <c r="B2508" s="69" t="s">
        <v>72</v>
      </c>
      <c r="C2508" s="75">
        <v>9.0343700000000009</v>
      </c>
      <c r="D2508" s="83"/>
      <c r="E2508" s="74">
        <v>30.358689999999999</v>
      </c>
      <c r="F2508" s="74">
        <v>39.087089999999996</v>
      </c>
      <c r="G2508" s="71"/>
      <c r="H2508" s="74">
        <v>0.30597000000000002</v>
      </c>
      <c r="I2508" s="70"/>
      <c r="J2508" s="84">
        <v>0</v>
      </c>
      <c r="K2508" s="214"/>
      <c r="L2508" s="214"/>
      <c r="M2508" s="190"/>
      <c r="N2508" s="190"/>
      <c r="O2508" s="190"/>
      <c r="P2508" s="190"/>
    </row>
    <row r="2509" spans="1:16" ht="14.25" customHeight="1" x14ac:dyDescent="0.25">
      <c r="A2509" s="72" t="s">
        <v>2086</v>
      </c>
      <c r="B2509" s="69" t="s">
        <v>72</v>
      </c>
      <c r="C2509" s="75">
        <v>3.9546000000000001</v>
      </c>
      <c r="D2509" s="83"/>
      <c r="E2509" s="74">
        <v>37.775019999999998</v>
      </c>
      <c r="F2509" s="74">
        <v>38.464469999999999</v>
      </c>
      <c r="G2509" s="71"/>
      <c r="H2509" s="74">
        <v>3.2651500000000002</v>
      </c>
      <c r="I2509" s="70"/>
      <c r="J2509" s="84">
        <v>0</v>
      </c>
      <c r="K2509" s="214"/>
      <c r="L2509" s="214"/>
      <c r="M2509" s="190"/>
      <c r="N2509" s="190"/>
      <c r="O2509" s="190"/>
      <c r="P2509" s="190"/>
    </row>
    <row r="2510" spans="1:16" ht="14.25" customHeight="1" x14ac:dyDescent="0.25">
      <c r="A2510" s="72" t="s">
        <v>2087</v>
      </c>
      <c r="B2510" s="69" t="s">
        <v>72</v>
      </c>
      <c r="C2510" s="75">
        <v>12.942500000000001</v>
      </c>
      <c r="D2510" s="83"/>
      <c r="E2510" s="74">
        <v>39.901870000000002</v>
      </c>
      <c r="F2510" s="74">
        <v>39.852059999999994</v>
      </c>
      <c r="G2510" s="71"/>
      <c r="H2510" s="74">
        <v>12.99231</v>
      </c>
      <c r="I2510" s="70"/>
      <c r="J2510" s="84">
        <v>0</v>
      </c>
      <c r="K2510" s="214"/>
      <c r="L2510" s="214"/>
      <c r="M2510" s="190"/>
      <c r="N2510" s="190"/>
      <c r="O2510" s="190"/>
      <c r="P2510" s="190"/>
    </row>
    <row r="2511" spans="1:16" ht="14.25" customHeight="1" x14ac:dyDescent="0.25">
      <c r="A2511" s="72" t="s">
        <v>2088</v>
      </c>
      <c r="B2511" s="69" t="s">
        <v>72</v>
      </c>
      <c r="C2511" s="75">
        <v>5.5647799999999998</v>
      </c>
      <c r="D2511" s="83"/>
      <c r="E2511" s="74">
        <v>46.059239999999996</v>
      </c>
      <c r="F2511" s="74">
        <v>48.342220000000005</v>
      </c>
      <c r="G2511" s="71"/>
      <c r="H2511" s="74">
        <v>3.2818000000000001</v>
      </c>
      <c r="I2511" s="70"/>
      <c r="J2511" s="84">
        <v>0</v>
      </c>
      <c r="K2511" s="214"/>
      <c r="L2511" s="214"/>
      <c r="M2511" s="190"/>
      <c r="N2511" s="190"/>
      <c r="O2511" s="190"/>
      <c r="P2511" s="190"/>
    </row>
    <row r="2512" spans="1:16" ht="14.25" customHeight="1" x14ac:dyDescent="0.25">
      <c r="A2512" s="72" t="s">
        <v>2089</v>
      </c>
      <c r="B2512" s="69" t="s">
        <v>72</v>
      </c>
      <c r="C2512" s="75">
        <v>44.658949999999997</v>
      </c>
      <c r="D2512" s="83"/>
      <c r="E2512" s="74">
        <v>36.624970000000005</v>
      </c>
      <c r="F2512" s="74">
        <v>11.7011</v>
      </c>
      <c r="G2512" s="71"/>
      <c r="H2512" s="74">
        <v>69.582820000000012</v>
      </c>
      <c r="I2512" s="70"/>
      <c r="J2512" s="84">
        <v>0</v>
      </c>
      <c r="K2512" s="214"/>
      <c r="L2512" s="214"/>
      <c r="M2512" s="190"/>
      <c r="N2512" s="190"/>
      <c r="O2512" s="190"/>
      <c r="P2512" s="190"/>
    </row>
    <row r="2513" spans="1:16" ht="14.25" customHeight="1" x14ac:dyDescent="0.25">
      <c r="A2513" s="72" t="s">
        <v>3564</v>
      </c>
      <c r="B2513" s="69" t="s">
        <v>72</v>
      </c>
      <c r="C2513" s="75">
        <v>135.99106</v>
      </c>
      <c r="D2513" s="83"/>
      <c r="E2513" s="74">
        <v>201.26748000000001</v>
      </c>
      <c r="F2513" s="74">
        <v>253.06323999999998</v>
      </c>
      <c r="G2513" s="71"/>
      <c r="H2513" s="74">
        <v>84.195300000000003</v>
      </c>
      <c r="I2513" s="70"/>
      <c r="J2513" s="84">
        <v>0</v>
      </c>
      <c r="K2513" s="214"/>
      <c r="L2513" s="214"/>
      <c r="M2513" s="190"/>
      <c r="N2513" s="190"/>
      <c r="O2513" s="190"/>
      <c r="P2513" s="190"/>
    </row>
    <row r="2514" spans="1:16" ht="14.25" customHeight="1" x14ac:dyDescent="0.25">
      <c r="A2514" s="72" t="s">
        <v>3565</v>
      </c>
      <c r="B2514" s="69" t="s">
        <v>72</v>
      </c>
      <c r="C2514" s="75">
        <v>148.41289</v>
      </c>
      <c r="D2514" s="83"/>
      <c r="E2514" s="74">
        <v>242.26128</v>
      </c>
      <c r="F2514" s="74">
        <v>252.33443</v>
      </c>
      <c r="G2514" s="71"/>
      <c r="H2514" s="74">
        <v>138.84273999999999</v>
      </c>
      <c r="I2514" s="70"/>
      <c r="J2514" s="84">
        <v>0</v>
      </c>
      <c r="K2514" s="214"/>
      <c r="L2514" s="214"/>
      <c r="M2514" s="190"/>
      <c r="N2514" s="190"/>
      <c r="O2514" s="190"/>
      <c r="P2514" s="190"/>
    </row>
    <row r="2515" spans="1:16" ht="14.25" customHeight="1" x14ac:dyDescent="0.25">
      <c r="A2515" s="72" t="s">
        <v>2090</v>
      </c>
      <c r="B2515" s="69" t="s">
        <v>72</v>
      </c>
      <c r="C2515" s="75">
        <v>78.154259999999994</v>
      </c>
      <c r="D2515" s="83"/>
      <c r="E2515" s="74">
        <v>233.45760999999999</v>
      </c>
      <c r="F2515" s="74">
        <v>226.56368000000001</v>
      </c>
      <c r="G2515" s="71"/>
      <c r="H2515" s="74">
        <v>84.835470000000001</v>
      </c>
      <c r="I2515" s="70"/>
      <c r="J2515" s="84">
        <v>0</v>
      </c>
      <c r="K2515" s="214"/>
      <c r="L2515" s="214"/>
      <c r="M2515" s="190"/>
      <c r="N2515" s="190"/>
      <c r="O2515" s="190"/>
      <c r="P2515" s="190"/>
    </row>
    <row r="2516" spans="1:16" ht="14.25" customHeight="1" x14ac:dyDescent="0.25">
      <c r="A2516" s="72" t="s">
        <v>2091</v>
      </c>
      <c r="B2516" s="69" t="s">
        <v>72</v>
      </c>
      <c r="C2516" s="75">
        <v>24.044049999999999</v>
      </c>
      <c r="D2516" s="83"/>
      <c r="E2516" s="74">
        <v>27.895259999999997</v>
      </c>
      <c r="F2516" s="74">
        <v>19.109349999999999</v>
      </c>
      <c r="G2516" s="71"/>
      <c r="H2516" s="74">
        <v>32.82996</v>
      </c>
      <c r="I2516" s="70"/>
      <c r="J2516" s="84">
        <v>0</v>
      </c>
      <c r="K2516" s="214"/>
      <c r="L2516" s="214"/>
      <c r="M2516" s="190"/>
      <c r="N2516" s="190"/>
      <c r="O2516" s="190"/>
      <c r="P2516" s="190"/>
    </row>
    <row r="2517" spans="1:16" ht="14.25" customHeight="1" x14ac:dyDescent="0.25">
      <c r="A2517" s="72" t="s">
        <v>2092</v>
      </c>
      <c r="B2517" s="69" t="s">
        <v>72</v>
      </c>
      <c r="C2517" s="75">
        <v>133.75033999999999</v>
      </c>
      <c r="D2517" s="83"/>
      <c r="E2517" s="74">
        <v>302.62953000000005</v>
      </c>
      <c r="F2517" s="74">
        <v>252.02010999999999</v>
      </c>
      <c r="G2517" s="71"/>
      <c r="H2517" s="74">
        <v>185.09716</v>
      </c>
      <c r="I2517" s="70"/>
      <c r="J2517" s="84">
        <v>0</v>
      </c>
      <c r="K2517" s="214"/>
      <c r="L2517" s="214"/>
      <c r="M2517" s="190"/>
      <c r="N2517" s="190"/>
      <c r="O2517" s="190"/>
      <c r="P2517" s="190"/>
    </row>
    <row r="2518" spans="1:16" ht="14.25" customHeight="1" x14ac:dyDescent="0.25">
      <c r="A2518" s="72" t="s">
        <v>2093</v>
      </c>
      <c r="B2518" s="69" t="s">
        <v>72</v>
      </c>
      <c r="C2518" s="75">
        <v>33.891160000000006</v>
      </c>
      <c r="D2518" s="83"/>
      <c r="E2518" s="74">
        <v>200.86937</v>
      </c>
      <c r="F2518" s="74">
        <v>170.40107999999998</v>
      </c>
      <c r="G2518" s="71"/>
      <c r="H2518" s="74">
        <v>64.359449999999995</v>
      </c>
      <c r="I2518" s="70"/>
      <c r="J2518" s="84">
        <v>0</v>
      </c>
      <c r="K2518" s="214"/>
      <c r="L2518" s="214"/>
      <c r="M2518" s="190"/>
      <c r="N2518" s="190"/>
      <c r="O2518" s="190"/>
      <c r="P2518" s="190"/>
    </row>
    <row r="2519" spans="1:16" ht="14.25" customHeight="1" x14ac:dyDescent="0.25">
      <c r="A2519" s="72" t="s">
        <v>2094</v>
      </c>
      <c r="B2519" s="69" t="s">
        <v>72</v>
      </c>
      <c r="C2519" s="75">
        <v>76.600929999999991</v>
      </c>
      <c r="D2519" s="83"/>
      <c r="E2519" s="74">
        <v>216.04579000000001</v>
      </c>
      <c r="F2519" s="74">
        <v>198.86861999999999</v>
      </c>
      <c r="G2519" s="71"/>
      <c r="H2519" s="74">
        <v>93.778100000000009</v>
      </c>
      <c r="I2519" s="70"/>
      <c r="J2519" s="84">
        <v>0</v>
      </c>
      <c r="K2519" s="214"/>
      <c r="L2519" s="214"/>
      <c r="M2519" s="190"/>
      <c r="N2519" s="190"/>
      <c r="O2519" s="190"/>
      <c r="P2519" s="190"/>
    </row>
    <row r="2520" spans="1:16" ht="14.25" customHeight="1" x14ac:dyDescent="0.25">
      <c r="A2520" s="72" t="s">
        <v>2095</v>
      </c>
      <c r="B2520" s="69" t="s">
        <v>72</v>
      </c>
      <c r="C2520" s="75">
        <v>56.30189</v>
      </c>
      <c r="D2520" s="83"/>
      <c r="E2520" s="74">
        <v>346.37266</v>
      </c>
      <c r="F2520" s="74">
        <v>323.71965999999998</v>
      </c>
      <c r="G2520" s="71"/>
      <c r="H2520" s="74">
        <v>78.954890000000006</v>
      </c>
      <c r="I2520" s="70"/>
      <c r="J2520" s="84">
        <v>0</v>
      </c>
      <c r="K2520" s="214"/>
      <c r="L2520" s="214"/>
      <c r="M2520" s="190"/>
      <c r="N2520" s="190"/>
      <c r="O2520" s="190"/>
      <c r="P2520" s="190"/>
    </row>
    <row r="2521" spans="1:16" ht="14.25" customHeight="1" x14ac:dyDescent="0.25">
      <c r="A2521" s="72" t="s">
        <v>2096</v>
      </c>
      <c r="B2521" s="69" t="s">
        <v>72</v>
      </c>
      <c r="C2521" s="75">
        <v>48.888150000000003</v>
      </c>
      <c r="D2521" s="83"/>
      <c r="E2521" s="74">
        <v>193.30015</v>
      </c>
      <c r="F2521" s="74">
        <v>174.86263</v>
      </c>
      <c r="G2521" s="71"/>
      <c r="H2521" s="74">
        <v>67.325670000000002</v>
      </c>
      <c r="I2521" s="70"/>
      <c r="J2521" s="84">
        <v>0</v>
      </c>
      <c r="K2521" s="214"/>
      <c r="L2521" s="214"/>
      <c r="M2521" s="190"/>
      <c r="N2521" s="190"/>
      <c r="O2521" s="190"/>
      <c r="P2521" s="190"/>
    </row>
    <row r="2522" spans="1:16" ht="14.25" customHeight="1" x14ac:dyDescent="0.25">
      <c r="A2522" s="72" t="s">
        <v>2097</v>
      </c>
      <c r="B2522" s="69" t="s">
        <v>72</v>
      </c>
      <c r="C2522" s="75">
        <v>50.534500000000001</v>
      </c>
      <c r="D2522" s="83"/>
      <c r="E2522" s="74">
        <v>215.68785999999997</v>
      </c>
      <c r="F2522" s="74">
        <v>191.249</v>
      </c>
      <c r="G2522" s="71"/>
      <c r="H2522" s="74">
        <v>100.06636</v>
      </c>
      <c r="I2522" s="70"/>
      <c r="J2522" s="84">
        <v>0</v>
      </c>
      <c r="K2522" s="214"/>
      <c r="L2522" s="214"/>
      <c r="M2522" s="190"/>
      <c r="N2522" s="190"/>
      <c r="O2522" s="190"/>
      <c r="P2522" s="190"/>
    </row>
    <row r="2523" spans="1:16" ht="14.25" customHeight="1" x14ac:dyDescent="0.25">
      <c r="A2523" s="72" t="s">
        <v>2098</v>
      </c>
      <c r="B2523" s="69" t="s">
        <v>72</v>
      </c>
      <c r="C2523" s="75">
        <v>92.913200000000003</v>
      </c>
      <c r="D2523" s="83"/>
      <c r="E2523" s="74">
        <v>202.15564999999998</v>
      </c>
      <c r="F2523" s="74">
        <v>206.82092</v>
      </c>
      <c r="G2523" s="71"/>
      <c r="H2523" s="74">
        <v>63.820489999999999</v>
      </c>
      <c r="I2523" s="70"/>
      <c r="J2523" s="84">
        <v>0</v>
      </c>
      <c r="K2523" s="214"/>
      <c r="L2523" s="214"/>
      <c r="M2523" s="190"/>
      <c r="N2523" s="190"/>
      <c r="O2523" s="190"/>
      <c r="P2523" s="190"/>
    </row>
    <row r="2524" spans="1:16" ht="14.25" customHeight="1" x14ac:dyDescent="0.25">
      <c r="A2524" s="72" t="s">
        <v>2099</v>
      </c>
      <c r="B2524" s="69" t="s">
        <v>72</v>
      </c>
      <c r="C2524" s="75">
        <v>66.783330000000007</v>
      </c>
      <c r="D2524" s="83"/>
      <c r="E2524" s="74">
        <v>177.11658</v>
      </c>
      <c r="F2524" s="74">
        <v>192.78223</v>
      </c>
      <c r="G2524" s="71"/>
      <c r="H2524" s="74">
        <v>51.152740000000001</v>
      </c>
      <c r="I2524" s="70"/>
      <c r="J2524" s="84">
        <v>0</v>
      </c>
      <c r="K2524" s="214"/>
      <c r="L2524" s="214"/>
      <c r="M2524" s="190"/>
      <c r="N2524" s="190"/>
      <c r="O2524" s="190"/>
      <c r="P2524" s="190"/>
    </row>
    <row r="2525" spans="1:16" ht="14.25" customHeight="1" x14ac:dyDescent="0.25">
      <c r="A2525" s="72" t="s">
        <v>2100</v>
      </c>
      <c r="B2525" s="69" t="s">
        <v>72</v>
      </c>
      <c r="C2525" s="75">
        <v>15.68703</v>
      </c>
      <c r="D2525" s="83"/>
      <c r="E2525" s="74">
        <v>195.81897000000001</v>
      </c>
      <c r="F2525" s="74">
        <v>191.56657000000001</v>
      </c>
      <c r="G2525" s="71"/>
      <c r="H2525" s="74">
        <v>19.939430000000002</v>
      </c>
      <c r="I2525" s="70"/>
      <c r="J2525" s="84">
        <v>0</v>
      </c>
      <c r="K2525" s="214"/>
      <c r="L2525" s="214"/>
      <c r="M2525" s="190"/>
      <c r="N2525" s="190"/>
      <c r="O2525" s="190"/>
      <c r="P2525" s="190"/>
    </row>
    <row r="2526" spans="1:16" ht="14.25" customHeight="1" x14ac:dyDescent="0.25">
      <c r="A2526" s="72" t="s">
        <v>2101</v>
      </c>
      <c r="B2526" s="69" t="s">
        <v>72</v>
      </c>
      <c r="C2526" s="75">
        <v>8.2970000000000006</v>
      </c>
      <c r="D2526" s="83"/>
      <c r="E2526" s="74">
        <v>38.765709999999999</v>
      </c>
      <c r="F2526" s="74">
        <v>33.225629999999995</v>
      </c>
      <c r="G2526" s="71"/>
      <c r="H2526" s="74">
        <v>5.2242299999999995</v>
      </c>
      <c r="I2526" s="70"/>
      <c r="J2526" s="84">
        <v>0</v>
      </c>
      <c r="K2526" s="214"/>
      <c r="L2526" s="214"/>
      <c r="M2526" s="190"/>
      <c r="N2526" s="205"/>
      <c r="O2526" s="190"/>
      <c r="P2526" s="190"/>
    </row>
    <row r="2527" spans="1:16" ht="14.25" customHeight="1" x14ac:dyDescent="0.25">
      <c r="A2527" s="72" t="s">
        <v>2102</v>
      </c>
      <c r="B2527" s="69" t="s">
        <v>72</v>
      </c>
      <c r="C2527" s="75">
        <v>90.766320000000007</v>
      </c>
      <c r="D2527" s="83"/>
      <c r="E2527" s="74">
        <v>224.36760000000001</v>
      </c>
      <c r="F2527" s="74">
        <v>193.43993</v>
      </c>
      <c r="G2527" s="71"/>
      <c r="H2527" s="74">
        <v>121.69399</v>
      </c>
      <c r="I2527" s="70"/>
      <c r="J2527" s="84">
        <v>0</v>
      </c>
      <c r="K2527" s="214"/>
      <c r="L2527" s="214"/>
      <c r="M2527" s="190"/>
      <c r="N2527" s="190"/>
      <c r="O2527" s="190"/>
      <c r="P2527" s="190"/>
    </row>
    <row r="2528" spans="1:16" ht="14.25" customHeight="1" x14ac:dyDescent="0.25">
      <c r="A2528" s="72" t="s">
        <v>2103</v>
      </c>
      <c r="B2528" s="69" t="s">
        <v>72</v>
      </c>
      <c r="C2528" s="75">
        <v>109.78971</v>
      </c>
      <c r="D2528" s="83"/>
      <c r="E2528" s="74">
        <v>465.21534000000003</v>
      </c>
      <c r="F2528" s="74">
        <v>428.08072999999996</v>
      </c>
      <c r="G2528" s="71"/>
      <c r="H2528" s="74">
        <v>177.66898999999998</v>
      </c>
      <c r="I2528" s="70"/>
      <c r="J2528" s="84">
        <v>0</v>
      </c>
      <c r="K2528" s="214"/>
      <c r="L2528" s="214"/>
      <c r="M2528" s="190"/>
      <c r="N2528" s="205"/>
      <c r="O2528" s="190"/>
      <c r="P2528" s="190"/>
    </row>
    <row r="2529" spans="1:16" ht="14.25" customHeight="1" x14ac:dyDescent="0.25">
      <c r="A2529" s="72" t="s">
        <v>3566</v>
      </c>
      <c r="B2529" s="69" t="s">
        <v>72</v>
      </c>
      <c r="C2529" s="75">
        <v>60.963449999999995</v>
      </c>
      <c r="D2529" s="83"/>
      <c r="E2529" s="74">
        <v>95.533199999999994</v>
      </c>
      <c r="F2529" s="74">
        <v>139.4879</v>
      </c>
      <c r="G2529" s="71"/>
      <c r="H2529" s="74">
        <v>16.436349999999997</v>
      </c>
      <c r="I2529" s="70"/>
      <c r="J2529" s="84">
        <v>0</v>
      </c>
      <c r="K2529" s="214"/>
      <c r="L2529" s="214"/>
      <c r="M2529" s="190"/>
      <c r="N2529" s="205"/>
      <c r="O2529" s="190"/>
      <c r="P2529" s="190"/>
    </row>
    <row r="2530" spans="1:16" ht="14.25" customHeight="1" x14ac:dyDescent="0.25">
      <c r="A2530" s="72" t="s">
        <v>3567</v>
      </c>
      <c r="B2530" s="69" t="s">
        <v>72</v>
      </c>
      <c r="C2530" s="75">
        <v>163.25390999999999</v>
      </c>
      <c r="D2530" s="83"/>
      <c r="E2530" s="74">
        <v>214.36320000000001</v>
      </c>
      <c r="F2530" s="74">
        <v>230.66931</v>
      </c>
      <c r="G2530" s="71"/>
      <c r="H2530" s="74">
        <v>146.9478</v>
      </c>
      <c r="I2530" s="70"/>
      <c r="J2530" s="84">
        <v>0</v>
      </c>
      <c r="K2530" s="214"/>
      <c r="L2530" s="214"/>
      <c r="M2530" s="190"/>
      <c r="N2530" s="190"/>
      <c r="O2530" s="190"/>
      <c r="P2530" s="190"/>
    </row>
    <row r="2531" spans="1:16" ht="14.25" customHeight="1" x14ac:dyDescent="0.25">
      <c r="A2531" s="72" t="s">
        <v>2104</v>
      </c>
      <c r="B2531" s="69" t="s">
        <v>72</v>
      </c>
      <c r="C2531" s="75">
        <v>81.506289999999993</v>
      </c>
      <c r="D2531" s="83"/>
      <c r="E2531" s="74">
        <v>339.81828000000002</v>
      </c>
      <c r="F2531" s="74">
        <v>385.94509999999997</v>
      </c>
      <c r="G2531" s="71"/>
      <c r="H2531" s="74">
        <v>34.39143</v>
      </c>
      <c r="I2531" s="70"/>
      <c r="J2531" s="84">
        <v>0</v>
      </c>
      <c r="K2531" s="214"/>
      <c r="L2531" s="214"/>
      <c r="M2531" s="190"/>
      <c r="N2531" s="190"/>
      <c r="O2531" s="190"/>
      <c r="P2531" s="190"/>
    </row>
    <row r="2532" spans="1:16" ht="14.25" customHeight="1" x14ac:dyDescent="0.25">
      <c r="A2532" s="72" t="s">
        <v>2105</v>
      </c>
      <c r="B2532" s="69" t="s">
        <v>72</v>
      </c>
      <c r="C2532" s="75">
        <v>31.615939999999998</v>
      </c>
      <c r="D2532" s="83"/>
      <c r="E2532" s="74">
        <v>155.24582000000001</v>
      </c>
      <c r="F2532" s="74">
        <v>136.12835999999999</v>
      </c>
      <c r="G2532" s="71"/>
      <c r="H2532" s="74">
        <v>53.6404</v>
      </c>
      <c r="I2532" s="70"/>
      <c r="J2532" s="84">
        <v>0</v>
      </c>
      <c r="K2532" s="214"/>
      <c r="L2532" s="214"/>
      <c r="M2532" s="190"/>
      <c r="N2532" s="205"/>
      <c r="O2532" s="190"/>
      <c r="P2532" s="190"/>
    </row>
    <row r="2533" spans="1:16" ht="14.25" customHeight="1" x14ac:dyDescent="0.25">
      <c r="A2533" s="72" t="s">
        <v>3568</v>
      </c>
      <c r="B2533" s="69" t="s">
        <v>72</v>
      </c>
      <c r="C2533" s="75">
        <v>212.80854000000002</v>
      </c>
      <c r="D2533" s="83"/>
      <c r="E2533" s="74">
        <v>209.0592</v>
      </c>
      <c r="F2533" s="74">
        <v>197.39735000000002</v>
      </c>
      <c r="G2533" s="71"/>
      <c r="H2533" s="74">
        <v>224.47039000000001</v>
      </c>
      <c r="I2533" s="70"/>
      <c r="J2533" s="84">
        <v>0</v>
      </c>
      <c r="K2533" s="214"/>
      <c r="L2533" s="214"/>
      <c r="M2533" s="190"/>
      <c r="N2533" s="190"/>
      <c r="O2533" s="190"/>
      <c r="P2533" s="190"/>
    </row>
    <row r="2534" spans="1:16" ht="14.25" customHeight="1" x14ac:dyDescent="0.25">
      <c r="A2534" s="72" t="s">
        <v>2106</v>
      </c>
      <c r="B2534" s="69" t="s">
        <v>72</v>
      </c>
      <c r="C2534" s="75">
        <v>47.416830000000004</v>
      </c>
      <c r="D2534" s="83"/>
      <c r="E2534" s="74">
        <v>223.99091000000001</v>
      </c>
      <c r="F2534" s="74">
        <v>215.17328000000001</v>
      </c>
      <c r="G2534" s="71"/>
      <c r="H2534" s="74">
        <v>56.234459999999999</v>
      </c>
      <c r="I2534" s="70"/>
      <c r="J2534" s="84">
        <v>0</v>
      </c>
      <c r="K2534" s="214"/>
      <c r="L2534" s="214"/>
      <c r="M2534" s="190"/>
      <c r="N2534" s="190"/>
      <c r="O2534" s="190"/>
      <c r="P2534" s="190"/>
    </row>
    <row r="2535" spans="1:16" ht="14.25" customHeight="1" x14ac:dyDescent="0.25">
      <c r="A2535" s="72" t="s">
        <v>2961</v>
      </c>
      <c r="B2535" s="68" t="s">
        <v>3119</v>
      </c>
      <c r="C2535" s="75">
        <v>80.610979999999998</v>
      </c>
      <c r="D2535" s="83"/>
      <c r="E2535" s="74">
        <v>36.703209999999999</v>
      </c>
      <c r="F2535" s="74">
        <v>8.8091000000000008</v>
      </c>
      <c r="G2535" s="71"/>
      <c r="H2535" s="74">
        <v>108.50509</v>
      </c>
      <c r="I2535" s="70"/>
      <c r="J2535" s="84">
        <v>0</v>
      </c>
      <c r="K2535" s="214"/>
      <c r="L2535" s="214"/>
      <c r="M2535" s="190"/>
      <c r="N2535" s="190"/>
      <c r="O2535" s="190"/>
      <c r="P2535" s="190"/>
    </row>
    <row r="2536" spans="1:16" ht="14.25" customHeight="1" x14ac:dyDescent="0.25">
      <c r="A2536" s="72" t="s">
        <v>2962</v>
      </c>
      <c r="B2536" s="68" t="s">
        <v>3119</v>
      </c>
      <c r="C2536" s="75">
        <v>108.3396</v>
      </c>
      <c r="D2536" s="83"/>
      <c r="E2536" s="74">
        <v>46.113390000000003</v>
      </c>
      <c r="F2536" s="74">
        <v>20.548599999999997</v>
      </c>
      <c r="G2536" s="71"/>
      <c r="H2536" s="74">
        <v>133.90439000000001</v>
      </c>
      <c r="I2536" s="70"/>
      <c r="J2536" s="84">
        <v>0</v>
      </c>
      <c r="K2536" s="214"/>
      <c r="L2536" s="214"/>
      <c r="M2536" s="190"/>
      <c r="N2536" s="190"/>
      <c r="O2536" s="190"/>
      <c r="P2536" s="190"/>
    </row>
    <row r="2537" spans="1:16" ht="14.25" customHeight="1" x14ac:dyDescent="0.25">
      <c r="A2537" s="72" t="s">
        <v>2963</v>
      </c>
      <c r="B2537" s="68" t="s">
        <v>3119</v>
      </c>
      <c r="C2537" s="75">
        <v>217.52279999999999</v>
      </c>
      <c r="D2537" s="83"/>
      <c r="E2537" s="74">
        <v>66.719750000000005</v>
      </c>
      <c r="F2537" s="74">
        <v>25.006229999999999</v>
      </c>
      <c r="G2537" s="71"/>
      <c r="H2537" s="74">
        <v>259.23632000000003</v>
      </c>
      <c r="I2537" s="70"/>
      <c r="J2537" s="84">
        <v>0</v>
      </c>
      <c r="K2537" s="214"/>
      <c r="L2537" s="214"/>
      <c r="M2537" s="190"/>
      <c r="N2537" s="190"/>
      <c r="O2537" s="190"/>
      <c r="P2537" s="190"/>
    </row>
    <row r="2538" spans="1:16" ht="14.25" customHeight="1" x14ac:dyDescent="0.25">
      <c r="A2538" s="72" t="s">
        <v>2964</v>
      </c>
      <c r="B2538" s="68" t="s">
        <v>3119</v>
      </c>
      <c r="C2538" s="75">
        <v>145.77554999999998</v>
      </c>
      <c r="D2538" s="83"/>
      <c r="E2538" s="74">
        <v>56.034279999999995</v>
      </c>
      <c r="F2538" s="74">
        <v>39.755480000000006</v>
      </c>
      <c r="G2538" s="71"/>
      <c r="H2538" s="74">
        <v>162.05435</v>
      </c>
      <c r="I2538" s="70"/>
      <c r="J2538" s="84">
        <v>0</v>
      </c>
      <c r="K2538" s="214"/>
      <c r="L2538" s="214"/>
      <c r="M2538" s="190"/>
      <c r="N2538" s="190"/>
      <c r="O2538" s="190"/>
      <c r="P2538" s="190"/>
    </row>
    <row r="2539" spans="1:16" ht="14.25" customHeight="1" x14ac:dyDescent="0.25">
      <c r="A2539" s="72" t="s">
        <v>2965</v>
      </c>
      <c r="B2539" s="68" t="s">
        <v>3119</v>
      </c>
      <c r="C2539" s="75">
        <v>159.03715</v>
      </c>
      <c r="D2539" s="83"/>
      <c r="E2539" s="74">
        <v>63.273160000000004</v>
      </c>
      <c r="F2539" s="74">
        <v>35.523699999999998</v>
      </c>
      <c r="G2539" s="71"/>
      <c r="H2539" s="74">
        <v>186.78661</v>
      </c>
      <c r="I2539" s="70"/>
      <c r="J2539" s="84">
        <v>0</v>
      </c>
      <c r="K2539" s="214"/>
      <c r="L2539" s="214"/>
      <c r="M2539" s="190"/>
      <c r="N2539" s="190"/>
      <c r="O2539" s="190"/>
      <c r="P2539" s="190"/>
    </row>
    <row r="2540" spans="1:16" ht="14.25" customHeight="1" x14ac:dyDescent="0.25">
      <c r="A2540" s="72" t="s">
        <v>2966</v>
      </c>
      <c r="B2540" s="68" t="s">
        <v>3119</v>
      </c>
      <c r="C2540" s="75">
        <v>96.542600000000007</v>
      </c>
      <c r="D2540" s="83"/>
      <c r="E2540" s="74">
        <v>74.826759999999993</v>
      </c>
      <c r="F2540" s="74">
        <v>51.550080000000001</v>
      </c>
      <c r="G2540" s="71"/>
      <c r="H2540" s="74">
        <v>119.81927999999999</v>
      </c>
      <c r="I2540" s="70"/>
      <c r="J2540" s="84">
        <v>0</v>
      </c>
      <c r="K2540" s="214"/>
      <c r="L2540" s="214"/>
      <c r="M2540" s="190"/>
      <c r="N2540" s="190"/>
      <c r="O2540" s="190"/>
      <c r="P2540" s="190"/>
    </row>
    <row r="2541" spans="1:16" ht="14.25" customHeight="1" x14ac:dyDescent="0.25">
      <c r="A2541" s="72" t="s">
        <v>2967</v>
      </c>
      <c r="B2541" s="68" t="s">
        <v>3119</v>
      </c>
      <c r="C2541" s="75">
        <v>269.2647</v>
      </c>
      <c r="D2541" s="83"/>
      <c r="E2541" s="74">
        <v>132.47079000000002</v>
      </c>
      <c r="F2541" s="74">
        <v>73.494</v>
      </c>
      <c r="G2541" s="71"/>
      <c r="H2541" s="74">
        <v>332.07309000000004</v>
      </c>
      <c r="I2541" s="70"/>
      <c r="J2541" s="84">
        <v>0</v>
      </c>
      <c r="K2541" s="214"/>
      <c r="L2541" s="214"/>
      <c r="M2541" s="190"/>
      <c r="N2541" s="190"/>
      <c r="O2541" s="190"/>
      <c r="P2541" s="190"/>
    </row>
    <row r="2542" spans="1:16" ht="14.25" customHeight="1" x14ac:dyDescent="0.25">
      <c r="A2542" s="72" t="s">
        <v>2968</v>
      </c>
      <c r="B2542" s="68" t="s">
        <v>3119</v>
      </c>
      <c r="C2542" s="75">
        <v>71.070750000000004</v>
      </c>
      <c r="D2542" s="83"/>
      <c r="E2542" s="74">
        <v>65.827960000000004</v>
      </c>
      <c r="F2542" s="74">
        <v>48.565480000000001</v>
      </c>
      <c r="G2542" s="71"/>
      <c r="H2542" s="74">
        <v>88.33323</v>
      </c>
      <c r="I2542" s="70"/>
      <c r="J2542" s="84">
        <v>0</v>
      </c>
      <c r="K2542" s="214"/>
      <c r="L2542" s="214"/>
      <c r="M2542" s="190"/>
      <c r="N2542" s="190"/>
      <c r="O2542" s="190"/>
      <c r="P2542" s="190"/>
    </row>
    <row r="2543" spans="1:16" ht="14.25" customHeight="1" x14ac:dyDescent="0.25">
      <c r="A2543" s="72" t="s">
        <v>2969</v>
      </c>
      <c r="B2543" s="68" t="s">
        <v>3119</v>
      </c>
      <c r="C2543" s="75">
        <v>93.906600000000012</v>
      </c>
      <c r="D2543" s="83"/>
      <c r="E2543" s="74">
        <v>46.71754</v>
      </c>
      <c r="F2543" s="74">
        <v>12.03041</v>
      </c>
      <c r="G2543" s="71"/>
      <c r="H2543" s="74">
        <v>128.59372999999999</v>
      </c>
      <c r="I2543" s="70"/>
      <c r="J2543" s="84">
        <v>0</v>
      </c>
      <c r="K2543" s="214"/>
      <c r="L2543" s="214"/>
      <c r="M2543" s="190"/>
      <c r="N2543" s="190"/>
      <c r="O2543" s="190"/>
      <c r="P2543" s="190"/>
    </row>
    <row r="2544" spans="1:16" ht="14.25" customHeight="1" x14ac:dyDescent="0.25">
      <c r="A2544" s="72" t="s">
        <v>2970</v>
      </c>
      <c r="B2544" s="68" t="s">
        <v>3119</v>
      </c>
      <c r="C2544" s="75">
        <v>10.526350000000001</v>
      </c>
      <c r="D2544" s="83"/>
      <c r="E2544" s="74">
        <v>72.209229999999991</v>
      </c>
      <c r="F2544" s="74">
        <v>68.105620000000002</v>
      </c>
      <c r="G2544" s="71"/>
      <c r="H2544" s="74">
        <v>14.629959999999999</v>
      </c>
      <c r="I2544" s="70"/>
      <c r="J2544" s="84">
        <v>0</v>
      </c>
      <c r="K2544" s="214"/>
      <c r="L2544" s="214"/>
      <c r="M2544" s="190"/>
      <c r="N2544" s="190"/>
      <c r="O2544" s="190"/>
      <c r="P2544" s="190"/>
    </row>
    <row r="2545" spans="1:16" ht="14.25" customHeight="1" x14ac:dyDescent="0.25">
      <c r="A2545" s="72" t="s">
        <v>2971</v>
      </c>
      <c r="B2545" s="68" t="s">
        <v>3119</v>
      </c>
      <c r="C2545" s="75">
        <v>48.226399999999998</v>
      </c>
      <c r="D2545" s="83"/>
      <c r="E2545" s="74">
        <v>92.634110000000007</v>
      </c>
      <c r="F2545" s="74">
        <v>75.59096000000001</v>
      </c>
      <c r="G2545" s="71"/>
      <c r="H2545" s="74">
        <v>65.26955000000001</v>
      </c>
      <c r="I2545" s="70"/>
      <c r="J2545" s="84">
        <v>0</v>
      </c>
      <c r="K2545" s="214"/>
      <c r="L2545" s="214"/>
      <c r="M2545" s="190"/>
      <c r="N2545" s="190"/>
      <c r="O2545" s="190"/>
      <c r="P2545" s="190"/>
    </row>
    <row r="2546" spans="1:16" ht="14.25" customHeight="1" x14ac:dyDescent="0.25">
      <c r="A2546" s="72" t="s">
        <v>2972</v>
      </c>
      <c r="B2546" s="68" t="s">
        <v>3119</v>
      </c>
      <c r="C2546" s="75">
        <v>48.510599999999997</v>
      </c>
      <c r="D2546" s="83"/>
      <c r="E2546" s="74">
        <v>129.94974999999999</v>
      </c>
      <c r="F2546" s="74">
        <v>101.05016999999999</v>
      </c>
      <c r="G2546" s="71"/>
      <c r="H2546" s="74">
        <v>77.410179999999997</v>
      </c>
      <c r="I2546" s="70"/>
      <c r="J2546" s="84">
        <v>0</v>
      </c>
      <c r="K2546" s="214"/>
      <c r="L2546" s="214"/>
      <c r="M2546" s="190"/>
      <c r="N2546" s="190"/>
      <c r="O2546" s="190"/>
      <c r="P2546" s="190"/>
    </row>
    <row r="2547" spans="1:16" ht="14.25" customHeight="1" x14ac:dyDescent="0.25">
      <c r="A2547" s="72" t="s">
        <v>2973</v>
      </c>
      <c r="B2547" s="68" t="s">
        <v>3119</v>
      </c>
      <c r="C2547" s="75">
        <v>89.658539999999988</v>
      </c>
      <c r="D2547" s="83"/>
      <c r="E2547" s="74">
        <v>134.43485999999999</v>
      </c>
      <c r="F2547" s="74">
        <v>96.585399999999993</v>
      </c>
      <c r="G2547" s="71"/>
      <c r="H2547" s="74">
        <v>127.508</v>
      </c>
      <c r="I2547" s="70"/>
      <c r="J2547" s="84">
        <v>0</v>
      </c>
      <c r="K2547" s="214"/>
      <c r="L2547" s="214"/>
      <c r="M2547" s="190"/>
      <c r="N2547" s="190"/>
      <c r="O2547" s="190"/>
      <c r="P2547" s="190"/>
    </row>
    <row r="2548" spans="1:16" ht="14.25" customHeight="1" x14ac:dyDescent="0.25">
      <c r="A2548" s="72" t="s">
        <v>2974</v>
      </c>
      <c r="B2548" s="68" t="s">
        <v>3119</v>
      </c>
      <c r="C2548" s="75">
        <v>97.951979999999992</v>
      </c>
      <c r="D2548" s="83"/>
      <c r="E2548" s="74">
        <v>130.67367999999999</v>
      </c>
      <c r="F2548" s="74">
        <v>110.58253999999999</v>
      </c>
      <c r="G2548" s="71"/>
      <c r="H2548" s="74">
        <v>118.04312</v>
      </c>
      <c r="I2548" s="70"/>
      <c r="J2548" s="84">
        <v>0</v>
      </c>
      <c r="K2548" s="214"/>
      <c r="L2548" s="214"/>
      <c r="M2548" s="190"/>
      <c r="N2548" s="190"/>
      <c r="O2548" s="190"/>
      <c r="P2548" s="190"/>
    </row>
    <row r="2549" spans="1:16" ht="14.25" customHeight="1" x14ac:dyDescent="0.25">
      <c r="A2549" s="72" t="s">
        <v>2975</v>
      </c>
      <c r="B2549" s="68" t="s">
        <v>3119</v>
      </c>
      <c r="C2549" s="75">
        <v>65.015720000000002</v>
      </c>
      <c r="D2549" s="83"/>
      <c r="E2549" s="74">
        <v>136.81421</v>
      </c>
      <c r="F2549" s="74">
        <v>111.18644999999999</v>
      </c>
      <c r="G2549" s="71"/>
      <c r="H2549" s="74">
        <v>90.643479999999997</v>
      </c>
      <c r="I2549" s="70"/>
      <c r="J2549" s="84">
        <v>0</v>
      </c>
      <c r="K2549" s="214"/>
      <c r="L2549" s="214"/>
      <c r="M2549" s="190"/>
      <c r="N2549" s="190"/>
      <c r="O2549" s="190"/>
      <c r="P2549" s="190"/>
    </row>
    <row r="2550" spans="1:16" ht="14.25" customHeight="1" x14ac:dyDescent="0.25">
      <c r="A2550" s="72" t="s">
        <v>2976</v>
      </c>
      <c r="B2550" s="68" t="s">
        <v>3119</v>
      </c>
      <c r="C2550" s="75">
        <v>79.154499999999999</v>
      </c>
      <c r="D2550" s="83"/>
      <c r="E2550" s="74">
        <v>132.25964999999999</v>
      </c>
      <c r="F2550" s="74">
        <v>102.29848</v>
      </c>
      <c r="G2550" s="71"/>
      <c r="H2550" s="74">
        <v>109.11566999999999</v>
      </c>
      <c r="I2550" s="70"/>
      <c r="J2550" s="84">
        <v>0</v>
      </c>
      <c r="K2550" s="214"/>
      <c r="L2550" s="214"/>
      <c r="M2550" s="190"/>
      <c r="N2550" s="190"/>
      <c r="O2550" s="190"/>
      <c r="P2550" s="190"/>
    </row>
    <row r="2551" spans="1:16" ht="14.25" customHeight="1" x14ac:dyDescent="0.25">
      <c r="A2551" s="72" t="s">
        <v>2977</v>
      </c>
      <c r="B2551" s="68" t="s">
        <v>3119</v>
      </c>
      <c r="C2551" s="75">
        <v>66.319949999999992</v>
      </c>
      <c r="D2551" s="83"/>
      <c r="E2551" s="74">
        <v>130.74657999999999</v>
      </c>
      <c r="F2551" s="74">
        <v>111.45123</v>
      </c>
      <c r="G2551" s="71"/>
      <c r="H2551" s="74">
        <v>85.615300000000005</v>
      </c>
      <c r="I2551" s="70"/>
      <c r="J2551" s="84">
        <v>0</v>
      </c>
      <c r="K2551" s="214"/>
      <c r="L2551" s="214"/>
      <c r="M2551" s="190"/>
      <c r="N2551" s="190"/>
      <c r="O2551" s="190"/>
      <c r="P2551" s="190"/>
    </row>
    <row r="2552" spans="1:16" ht="14.25" customHeight="1" x14ac:dyDescent="0.25">
      <c r="A2552" s="72" t="s">
        <v>2978</v>
      </c>
      <c r="B2552" s="68" t="s">
        <v>3119</v>
      </c>
      <c r="C2552" s="75">
        <v>202.47325000000001</v>
      </c>
      <c r="D2552" s="83"/>
      <c r="E2552" s="74">
        <v>81.372950000000003</v>
      </c>
      <c r="F2552" s="74">
        <v>4.2636499999999993</v>
      </c>
      <c r="G2552" s="71"/>
      <c r="H2552" s="74">
        <v>279.58254999999997</v>
      </c>
      <c r="I2552" s="70"/>
      <c r="J2552" s="84">
        <v>0</v>
      </c>
      <c r="K2552" s="214"/>
      <c r="L2552" s="214"/>
      <c r="M2552" s="190"/>
      <c r="N2552" s="190"/>
      <c r="O2552" s="190"/>
      <c r="P2552" s="190"/>
    </row>
    <row r="2553" spans="1:16" ht="14.25" customHeight="1" x14ac:dyDescent="0.25">
      <c r="A2553" s="72" t="s">
        <v>2979</v>
      </c>
      <c r="B2553" s="68" t="s">
        <v>3119</v>
      </c>
      <c r="C2553" s="75">
        <v>66.202500000000001</v>
      </c>
      <c r="D2553" s="83"/>
      <c r="E2553" s="74">
        <v>75.33569</v>
      </c>
      <c r="F2553" s="74">
        <v>59.027300000000004</v>
      </c>
      <c r="G2553" s="71"/>
      <c r="H2553" s="74">
        <v>82.510890000000003</v>
      </c>
      <c r="I2553" s="70"/>
      <c r="J2553" s="84">
        <v>0</v>
      </c>
      <c r="K2553" s="214"/>
      <c r="L2553" s="214"/>
      <c r="M2553" s="190"/>
      <c r="N2553" s="190"/>
      <c r="O2553" s="190"/>
      <c r="P2553" s="190"/>
    </row>
    <row r="2554" spans="1:16" ht="14.25" customHeight="1" x14ac:dyDescent="0.25">
      <c r="A2554" s="72" t="s">
        <v>2980</v>
      </c>
      <c r="B2554" s="68" t="s">
        <v>3119</v>
      </c>
      <c r="C2554" s="75">
        <v>67.188949999999991</v>
      </c>
      <c r="D2554" s="83"/>
      <c r="E2554" s="74">
        <v>80.736779999999996</v>
      </c>
      <c r="F2554" s="74">
        <v>63.106660000000005</v>
      </c>
      <c r="G2554" s="71"/>
      <c r="H2554" s="74">
        <v>84.819070000000011</v>
      </c>
      <c r="I2554" s="70"/>
      <c r="J2554" s="84">
        <v>0</v>
      </c>
      <c r="K2554" s="214"/>
      <c r="L2554" s="214"/>
      <c r="M2554" s="190"/>
      <c r="N2554" s="190"/>
      <c r="O2554" s="190"/>
      <c r="P2554" s="190"/>
    </row>
    <row r="2555" spans="1:16" ht="14.25" customHeight="1" x14ac:dyDescent="0.25">
      <c r="A2555" s="72" t="s">
        <v>2981</v>
      </c>
      <c r="B2555" s="68" t="s">
        <v>3119</v>
      </c>
      <c r="C2555" s="75">
        <v>52.367100000000001</v>
      </c>
      <c r="D2555" s="83"/>
      <c r="E2555" s="74">
        <v>69.930419999999998</v>
      </c>
      <c r="F2555" s="74">
        <v>47.446129999999997</v>
      </c>
      <c r="G2555" s="71"/>
      <c r="H2555" s="74">
        <v>74.851389999999995</v>
      </c>
      <c r="I2555" s="70"/>
      <c r="J2555" s="84">
        <v>0</v>
      </c>
      <c r="K2555" s="214"/>
      <c r="L2555" s="214"/>
      <c r="M2555" s="190"/>
      <c r="N2555" s="190"/>
      <c r="O2555" s="190"/>
      <c r="P2555" s="190"/>
    </row>
    <row r="2556" spans="1:16" ht="14.25" customHeight="1" x14ac:dyDescent="0.25">
      <c r="A2556" s="72" t="s">
        <v>2982</v>
      </c>
      <c r="B2556" s="68" t="s">
        <v>3119</v>
      </c>
      <c r="C2556" s="75">
        <v>53.867350000000002</v>
      </c>
      <c r="D2556" s="83"/>
      <c r="E2556" s="74">
        <v>70.243949999999998</v>
      </c>
      <c r="F2556" s="74">
        <v>48.746699999999997</v>
      </c>
      <c r="G2556" s="71"/>
      <c r="H2556" s="74">
        <v>75.36460000000001</v>
      </c>
      <c r="I2556" s="70"/>
      <c r="J2556" s="84">
        <v>0</v>
      </c>
      <c r="K2556" s="214"/>
      <c r="L2556" s="214"/>
      <c r="M2556" s="190"/>
      <c r="N2556" s="190"/>
      <c r="O2556" s="190"/>
      <c r="P2556" s="190"/>
    </row>
    <row r="2557" spans="1:16" ht="14.25" customHeight="1" x14ac:dyDescent="0.25">
      <c r="A2557" s="72" t="s">
        <v>2983</v>
      </c>
      <c r="B2557" s="68" t="s">
        <v>3119</v>
      </c>
      <c r="C2557" s="75">
        <v>175.32325</v>
      </c>
      <c r="D2557" s="83"/>
      <c r="E2557" s="74">
        <v>98.844889999999992</v>
      </c>
      <c r="F2557" s="74">
        <v>142.66324</v>
      </c>
      <c r="G2557" s="71"/>
      <c r="H2557" s="74">
        <v>131.50489999999999</v>
      </c>
      <c r="I2557" s="70"/>
      <c r="J2557" s="84">
        <v>0</v>
      </c>
      <c r="K2557" s="214"/>
      <c r="L2557" s="214"/>
      <c r="M2557" s="190"/>
      <c r="N2557" s="190"/>
      <c r="O2557" s="190"/>
      <c r="P2557" s="190"/>
    </row>
    <row r="2558" spans="1:16" ht="14.25" customHeight="1" x14ac:dyDescent="0.25">
      <c r="A2558" s="72" t="s">
        <v>2984</v>
      </c>
      <c r="B2558" s="68" t="s">
        <v>3119</v>
      </c>
      <c r="C2558" s="75">
        <v>33.202249999999999</v>
      </c>
      <c r="D2558" s="83"/>
      <c r="E2558" s="74">
        <v>84.984979999999993</v>
      </c>
      <c r="F2558" s="74">
        <v>73.247389999999996</v>
      </c>
      <c r="G2558" s="71"/>
      <c r="H2558" s="74">
        <v>44.939839999999997</v>
      </c>
      <c r="I2558" s="70"/>
      <c r="J2558" s="84">
        <v>0</v>
      </c>
      <c r="K2558" s="214"/>
      <c r="L2558" s="214"/>
      <c r="M2558" s="190"/>
      <c r="N2558" s="190"/>
      <c r="O2558" s="190"/>
      <c r="P2558" s="190"/>
    </row>
    <row r="2559" spans="1:16" ht="14.25" customHeight="1" x14ac:dyDescent="0.25">
      <c r="A2559" s="72" t="s">
        <v>2985</v>
      </c>
      <c r="B2559" s="68" t="s">
        <v>3119</v>
      </c>
      <c r="C2559" s="75">
        <v>53.521970000000003</v>
      </c>
      <c r="D2559" s="83"/>
      <c r="E2559" s="74">
        <v>30.796720000000001</v>
      </c>
      <c r="F2559" s="74">
        <v>4.90402</v>
      </c>
      <c r="G2559" s="71"/>
      <c r="H2559" s="74">
        <v>79.414670000000001</v>
      </c>
      <c r="I2559" s="70"/>
      <c r="J2559" s="84">
        <v>0</v>
      </c>
      <c r="K2559" s="214"/>
      <c r="L2559" s="214"/>
      <c r="M2559" s="190"/>
      <c r="N2559" s="190"/>
      <c r="O2559" s="190"/>
      <c r="P2559" s="190"/>
    </row>
    <row r="2560" spans="1:16" ht="14.25" customHeight="1" x14ac:dyDescent="0.25">
      <c r="A2560" s="72" t="s">
        <v>2986</v>
      </c>
      <c r="B2560" s="68" t="s">
        <v>3119</v>
      </c>
      <c r="C2560" s="75">
        <v>24.769299999999998</v>
      </c>
      <c r="D2560" s="83"/>
      <c r="E2560" s="74">
        <v>22.520349999999997</v>
      </c>
      <c r="F2560" s="74">
        <v>12.9039</v>
      </c>
      <c r="G2560" s="71"/>
      <c r="H2560" s="74">
        <v>34.385750000000002</v>
      </c>
      <c r="I2560" s="70"/>
      <c r="J2560" s="84">
        <v>0</v>
      </c>
      <c r="K2560" s="214"/>
      <c r="L2560" s="214"/>
      <c r="M2560" s="190"/>
      <c r="N2560" s="190"/>
      <c r="O2560" s="190"/>
      <c r="P2560" s="190"/>
    </row>
    <row r="2561" spans="1:16" ht="14.25" customHeight="1" x14ac:dyDescent="0.25">
      <c r="A2561" s="72" t="s">
        <v>2987</v>
      </c>
      <c r="B2561" s="68" t="s">
        <v>3119</v>
      </c>
      <c r="C2561" s="75">
        <v>80.758300000000006</v>
      </c>
      <c r="D2561" s="83"/>
      <c r="E2561" s="74">
        <v>47.985750000000003</v>
      </c>
      <c r="F2561" s="74">
        <v>26.391490000000001</v>
      </c>
      <c r="G2561" s="71"/>
      <c r="H2561" s="74">
        <v>102.35256</v>
      </c>
      <c r="I2561" s="70"/>
      <c r="J2561" s="84">
        <v>0</v>
      </c>
      <c r="K2561" s="214"/>
      <c r="L2561" s="214"/>
      <c r="M2561" s="190"/>
      <c r="N2561" s="190"/>
      <c r="O2561" s="190"/>
      <c r="P2561" s="190"/>
    </row>
    <row r="2562" spans="1:16" ht="14.25" customHeight="1" x14ac:dyDescent="0.25">
      <c r="A2562" s="72" t="s">
        <v>2988</v>
      </c>
      <c r="B2562" s="68" t="s">
        <v>3119</v>
      </c>
      <c r="C2562" s="75">
        <v>193.11840000000001</v>
      </c>
      <c r="D2562" s="83"/>
      <c r="E2562" s="74">
        <v>54.682070000000003</v>
      </c>
      <c r="F2562" s="74">
        <v>34.371130000000001</v>
      </c>
      <c r="G2562" s="71"/>
      <c r="H2562" s="74">
        <v>213.42934</v>
      </c>
      <c r="I2562" s="70"/>
      <c r="J2562" s="84">
        <v>0</v>
      </c>
      <c r="K2562" s="214"/>
      <c r="L2562" s="214"/>
      <c r="M2562" s="190"/>
      <c r="N2562" s="190"/>
      <c r="O2562" s="190"/>
      <c r="P2562" s="190"/>
    </row>
    <row r="2563" spans="1:16" ht="14.25" customHeight="1" x14ac:dyDescent="0.25">
      <c r="A2563" s="72" t="s">
        <v>2989</v>
      </c>
      <c r="B2563" s="68" t="s">
        <v>3119</v>
      </c>
      <c r="C2563" s="75">
        <v>82.558250000000001</v>
      </c>
      <c r="D2563" s="83"/>
      <c r="E2563" s="74">
        <v>49.240960000000001</v>
      </c>
      <c r="F2563" s="74">
        <v>21.62161</v>
      </c>
      <c r="G2563" s="71"/>
      <c r="H2563" s="74">
        <v>110.17760000000001</v>
      </c>
      <c r="I2563" s="70"/>
      <c r="J2563" s="84">
        <v>0</v>
      </c>
      <c r="K2563" s="214"/>
      <c r="L2563" s="214"/>
      <c r="M2563" s="190"/>
      <c r="N2563" s="190"/>
      <c r="O2563" s="190"/>
      <c r="P2563" s="190"/>
    </row>
    <row r="2564" spans="1:16" ht="14.25" customHeight="1" x14ac:dyDescent="0.25">
      <c r="A2564" s="72" t="s">
        <v>2990</v>
      </c>
      <c r="B2564" s="68" t="s">
        <v>3119</v>
      </c>
      <c r="C2564" s="75">
        <v>184.99195</v>
      </c>
      <c r="D2564" s="83"/>
      <c r="E2564" s="74">
        <v>60.694830000000003</v>
      </c>
      <c r="F2564" s="74">
        <v>7.5453999999999999</v>
      </c>
      <c r="G2564" s="71"/>
      <c r="H2564" s="74">
        <v>238.14138</v>
      </c>
      <c r="I2564" s="70"/>
      <c r="J2564" s="84">
        <v>0</v>
      </c>
      <c r="K2564" s="214"/>
      <c r="L2564" s="214"/>
      <c r="M2564" s="190"/>
      <c r="N2564" s="190"/>
      <c r="O2564" s="190"/>
      <c r="P2564" s="190"/>
    </row>
    <row r="2565" spans="1:16" ht="14.25" customHeight="1" x14ac:dyDescent="0.25">
      <c r="A2565" s="72" t="s">
        <v>2991</v>
      </c>
      <c r="B2565" s="68" t="s">
        <v>3119</v>
      </c>
      <c r="C2565" s="75">
        <v>53.312750000000001</v>
      </c>
      <c r="D2565" s="83"/>
      <c r="E2565" s="74">
        <v>34.72627</v>
      </c>
      <c r="F2565" s="74">
        <v>16.59592</v>
      </c>
      <c r="G2565" s="71"/>
      <c r="H2565" s="74">
        <v>71.443100000000001</v>
      </c>
      <c r="I2565" s="70"/>
      <c r="J2565" s="84">
        <v>0</v>
      </c>
      <c r="K2565" s="214"/>
      <c r="L2565" s="214"/>
      <c r="M2565" s="190"/>
      <c r="N2565" s="190"/>
      <c r="O2565" s="190"/>
      <c r="P2565" s="190"/>
    </row>
    <row r="2566" spans="1:16" ht="14.25" customHeight="1" x14ac:dyDescent="0.25">
      <c r="A2566" s="72" t="s">
        <v>2992</v>
      </c>
      <c r="B2566" s="68" t="s">
        <v>3119</v>
      </c>
      <c r="C2566" s="75">
        <v>140.86699999999999</v>
      </c>
      <c r="D2566" s="83"/>
      <c r="E2566" s="74">
        <v>54.41957</v>
      </c>
      <c r="F2566" s="74">
        <v>10.57845</v>
      </c>
      <c r="G2566" s="71"/>
      <c r="H2566" s="74">
        <v>184.70812000000001</v>
      </c>
      <c r="I2566" s="70"/>
      <c r="J2566" s="84">
        <v>0</v>
      </c>
      <c r="K2566" s="214"/>
      <c r="L2566" s="214"/>
      <c r="M2566" s="190"/>
      <c r="N2566" s="190"/>
      <c r="O2566" s="190"/>
      <c r="P2566" s="190"/>
    </row>
    <row r="2567" spans="1:16" ht="14.25" customHeight="1" x14ac:dyDescent="0.25">
      <c r="A2567" s="72" t="s">
        <v>2993</v>
      </c>
      <c r="B2567" s="68" t="s">
        <v>3119</v>
      </c>
      <c r="C2567" s="75">
        <v>147.10410000000002</v>
      </c>
      <c r="D2567" s="83"/>
      <c r="E2567" s="74">
        <v>57.27205</v>
      </c>
      <c r="F2567" s="74">
        <v>10.843020000000001</v>
      </c>
      <c r="G2567" s="71"/>
      <c r="H2567" s="74">
        <v>193.53313</v>
      </c>
      <c r="I2567" s="70"/>
      <c r="J2567" s="84">
        <v>0</v>
      </c>
      <c r="K2567" s="214"/>
      <c r="L2567" s="214"/>
      <c r="M2567" s="190"/>
      <c r="N2567" s="190"/>
      <c r="O2567" s="190"/>
      <c r="P2567" s="190"/>
    </row>
    <row r="2568" spans="1:16" ht="14.25" customHeight="1" x14ac:dyDescent="0.25">
      <c r="A2568" s="72" t="s">
        <v>2994</v>
      </c>
      <c r="B2568" s="68" t="s">
        <v>3119</v>
      </c>
      <c r="C2568" s="75">
        <v>76.697600000000008</v>
      </c>
      <c r="D2568" s="83"/>
      <c r="E2568" s="74">
        <v>52.777740000000001</v>
      </c>
      <c r="F2568" s="74">
        <v>40.904519999999998</v>
      </c>
      <c r="G2568" s="71"/>
      <c r="H2568" s="74">
        <v>88.570820000000012</v>
      </c>
      <c r="I2568" s="70"/>
      <c r="J2568" s="84">
        <v>0</v>
      </c>
      <c r="K2568" s="214"/>
      <c r="L2568" s="214"/>
      <c r="M2568" s="190"/>
      <c r="N2568" s="205"/>
      <c r="O2568" s="190"/>
      <c r="P2568" s="190"/>
    </row>
    <row r="2569" spans="1:16" ht="14.25" customHeight="1" x14ac:dyDescent="0.25">
      <c r="A2569" s="72" t="s">
        <v>2995</v>
      </c>
      <c r="B2569" s="68" t="s">
        <v>3119</v>
      </c>
      <c r="C2569" s="75">
        <v>103.12205</v>
      </c>
      <c r="D2569" s="83"/>
      <c r="E2569" s="74">
        <v>56.918500000000002</v>
      </c>
      <c r="F2569" s="74">
        <v>17.305</v>
      </c>
      <c r="G2569" s="71"/>
      <c r="H2569" s="74">
        <v>142.73554999999999</v>
      </c>
      <c r="I2569" s="70"/>
      <c r="J2569" s="84">
        <v>0</v>
      </c>
      <c r="K2569" s="214"/>
      <c r="L2569" s="214"/>
      <c r="M2569" s="190"/>
      <c r="N2569" s="190"/>
      <c r="O2569" s="190"/>
      <c r="P2569" s="190"/>
    </row>
    <row r="2570" spans="1:16" ht="14.25" customHeight="1" x14ac:dyDescent="0.25">
      <c r="A2570" s="72" t="s">
        <v>2996</v>
      </c>
      <c r="B2570" s="68" t="s">
        <v>3119</v>
      </c>
      <c r="C2570" s="75">
        <v>307.03004999999996</v>
      </c>
      <c r="D2570" s="83"/>
      <c r="E2570" s="74">
        <v>243.40275</v>
      </c>
      <c r="F2570" s="74">
        <v>217.69464000000002</v>
      </c>
      <c r="G2570" s="71"/>
      <c r="H2570" s="74">
        <v>332.73815999999999</v>
      </c>
      <c r="I2570" s="70"/>
      <c r="J2570" s="84">
        <v>0</v>
      </c>
      <c r="K2570" s="214"/>
      <c r="L2570" s="214"/>
      <c r="M2570" s="190"/>
      <c r="N2570" s="190"/>
      <c r="O2570" s="190"/>
      <c r="P2570" s="190"/>
    </row>
    <row r="2571" spans="1:16" ht="14.25" customHeight="1" x14ac:dyDescent="0.25">
      <c r="A2571" s="72" t="s">
        <v>2997</v>
      </c>
      <c r="B2571" s="68" t="s">
        <v>3119</v>
      </c>
      <c r="C2571" s="75">
        <v>242.02879999999999</v>
      </c>
      <c r="D2571" s="83"/>
      <c r="E2571" s="74">
        <v>161.62782999999999</v>
      </c>
      <c r="F2571" s="74">
        <v>93.518899999999988</v>
      </c>
      <c r="G2571" s="71"/>
      <c r="H2571" s="74">
        <v>310.13772999999998</v>
      </c>
      <c r="I2571" s="70"/>
      <c r="J2571" s="84">
        <v>0</v>
      </c>
      <c r="K2571" s="214"/>
      <c r="L2571" s="214"/>
      <c r="M2571" s="190"/>
      <c r="N2571" s="190"/>
      <c r="O2571" s="190"/>
      <c r="P2571" s="190"/>
    </row>
    <row r="2572" spans="1:16" ht="14.25" customHeight="1" x14ac:dyDescent="0.25">
      <c r="A2572" s="72" t="s">
        <v>2998</v>
      </c>
      <c r="B2572" s="68" t="s">
        <v>3119</v>
      </c>
      <c r="C2572" s="75">
        <v>71.701580000000007</v>
      </c>
      <c r="D2572" s="83"/>
      <c r="E2572" s="74">
        <v>133.63672</v>
      </c>
      <c r="F2572" s="74">
        <v>140.59951000000001</v>
      </c>
      <c r="G2572" s="71"/>
      <c r="H2572" s="74">
        <v>65.110240000000005</v>
      </c>
      <c r="I2572" s="70"/>
      <c r="J2572" s="84">
        <v>0</v>
      </c>
      <c r="K2572" s="214"/>
      <c r="L2572" s="214"/>
      <c r="M2572" s="190"/>
      <c r="N2572" s="190"/>
      <c r="O2572" s="190"/>
      <c r="P2572" s="190"/>
    </row>
    <row r="2573" spans="1:16" ht="14.25" customHeight="1" x14ac:dyDescent="0.25">
      <c r="A2573" s="72" t="s">
        <v>2999</v>
      </c>
      <c r="B2573" s="68" t="s">
        <v>3119</v>
      </c>
      <c r="C2573" s="75">
        <v>95.76624000000001</v>
      </c>
      <c r="D2573" s="83"/>
      <c r="E2573" s="74">
        <v>138.51174</v>
      </c>
      <c r="F2573" s="74">
        <v>130.33971</v>
      </c>
      <c r="G2573" s="71"/>
      <c r="H2573" s="74">
        <v>103.93827</v>
      </c>
      <c r="I2573" s="70"/>
      <c r="J2573" s="84">
        <v>0</v>
      </c>
      <c r="K2573" s="214"/>
      <c r="L2573" s="214"/>
      <c r="M2573" s="190"/>
      <c r="N2573" s="190"/>
      <c r="O2573" s="190"/>
      <c r="P2573" s="190"/>
    </row>
    <row r="2574" spans="1:16" ht="14.25" customHeight="1" x14ac:dyDescent="0.25">
      <c r="A2574" s="72" t="s">
        <v>3000</v>
      </c>
      <c r="B2574" s="68" t="s">
        <v>3119</v>
      </c>
      <c r="C2574" s="75">
        <v>194.64823999999999</v>
      </c>
      <c r="D2574" s="83"/>
      <c r="E2574" s="74">
        <v>226.30019000000001</v>
      </c>
      <c r="F2574" s="74">
        <v>184.18045999999998</v>
      </c>
      <c r="G2574" s="71"/>
      <c r="H2574" s="74">
        <v>238.51676999999998</v>
      </c>
      <c r="I2574" s="70"/>
      <c r="J2574" s="84">
        <v>0</v>
      </c>
      <c r="K2574" s="214"/>
      <c r="L2574" s="214"/>
      <c r="M2574" s="190"/>
      <c r="N2574" s="190"/>
      <c r="O2574" s="190"/>
      <c r="P2574" s="190"/>
    </row>
    <row r="2575" spans="1:16" ht="14.25" customHeight="1" x14ac:dyDescent="0.25">
      <c r="A2575" s="72" t="s">
        <v>2280</v>
      </c>
      <c r="B2575" s="68" t="s">
        <v>3119</v>
      </c>
      <c r="C2575" s="75">
        <v>146.93116000000001</v>
      </c>
      <c r="D2575" s="83"/>
      <c r="E2575" s="74">
        <v>137.46256</v>
      </c>
      <c r="F2575" s="74">
        <v>154.40165999999999</v>
      </c>
      <c r="G2575" s="71"/>
      <c r="H2575" s="74">
        <v>129.99206000000001</v>
      </c>
      <c r="I2575" s="70"/>
      <c r="J2575" s="84">
        <v>0</v>
      </c>
      <c r="K2575" s="214"/>
      <c r="L2575" s="214"/>
      <c r="M2575" s="190"/>
      <c r="N2575" s="190"/>
      <c r="O2575" s="190"/>
      <c r="P2575" s="190"/>
    </row>
    <row r="2576" spans="1:16" ht="14.25" customHeight="1" x14ac:dyDescent="0.25">
      <c r="A2576" s="72" t="s">
        <v>3001</v>
      </c>
      <c r="B2576" s="68" t="s">
        <v>3119</v>
      </c>
      <c r="C2576" s="75">
        <v>194.76016000000001</v>
      </c>
      <c r="D2576" s="83"/>
      <c r="E2576" s="74">
        <v>174.41132999999999</v>
      </c>
      <c r="F2576" s="74">
        <v>127.36419000000001</v>
      </c>
      <c r="G2576" s="71"/>
      <c r="H2576" s="74">
        <v>241.8073</v>
      </c>
      <c r="I2576" s="70"/>
      <c r="J2576" s="84">
        <v>0</v>
      </c>
      <c r="K2576" s="214"/>
      <c r="L2576" s="214"/>
      <c r="M2576" s="190"/>
      <c r="N2576" s="190"/>
      <c r="O2576" s="190"/>
      <c r="P2576" s="190"/>
    </row>
    <row r="2577" spans="1:16" ht="14.25" customHeight="1" x14ac:dyDescent="0.25">
      <c r="A2577" s="72" t="s">
        <v>3002</v>
      </c>
      <c r="B2577" s="68" t="s">
        <v>3119</v>
      </c>
      <c r="C2577" s="75">
        <v>75.22702000000001</v>
      </c>
      <c r="D2577" s="83"/>
      <c r="E2577" s="74">
        <v>50.396349999999998</v>
      </c>
      <c r="F2577" s="74">
        <v>18.26764</v>
      </c>
      <c r="G2577" s="71"/>
      <c r="H2577" s="74">
        <v>107.35572999999999</v>
      </c>
      <c r="I2577" s="70"/>
      <c r="J2577" s="84">
        <v>0</v>
      </c>
      <c r="K2577" s="214"/>
      <c r="L2577" s="214"/>
      <c r="M2577" s="190"/>
      <c r="N2577" s="190"/>
      <c r="O2577" s="190"/>
      <c r="P2577" s="190"/>
    </row>
    <row r="2578" spans="1:16" ht="14.25" customHeight="1" x14ac:dyDescent="0.25">
      <c r="A2578" s="72" t="s">
        <v>3003</v>
      </c>
      <c r="B2578" s="68" t="s">
        <v>3119</v>
      </c>
      <c r="C2578" s="75">
        <v>318.17836999999997</v>
      </c>
      <c r="D2578" s="83"/>
      <c r="E2578" s="74">
        <v>298.55609000000004</v>
      </c>
      <c r="F2578" s="74">
        <v>228.7439</v>
      </c>
      <c r="G2578" s="71"/>
      <c r="H2578" s="74">
        <v>387.99056000000002</v>
      </c>
      <c r="I2578" s="70"/>
      <c r="J2578" s="84">
        <v>0</v>
      </c>
      <c r="K2578" s="214"/>
      <c r="L2578" s="214"/>
      <c r="M2578" s="190"/>
      <c r="N2578" s="190"/>
      <c r="O2578" s="190"/>
      <c r="P2578" s="190"/>
    </row>
    <row r="2579" spans="1:16" ht="14.25" customHeight="1" x14ac:dyDescent="0.25">
      <c r="A2579" s="72" t="s">
        <v>3004</v>
      </c>
      <c r="B2579" s="68" t="s">
        <v>3119</v>
      </c>
      <c r="C2579" s="75">
        <v>61.007769999999994</v>
      </c>
      <c r="D2579" s="83"/>
      <c r="E2579" s="74">
        <v>135.20376999999999</v>
      </c>
      <c r="F2579" s="74">
        <v>133.57948999999999</v>
      </c>
      <c r="G2579" s="71"/>
      <c r="H2579" s="74">
        <v>62.63205</v>
      </c>
      <c r="I2579" s="70"/>
      <c r="J2579" s="84">
        <v>0</v>
      </c>
      <c r="K2579" s="214"/>
      <c r="L2579" s="214"/>
      <c r="M2579" s="190"/>
      <c r="N2579" s="190"/>
      <c r="O2579" s="190"/>
      <c r="P2579" s="190"/>
    </row>
    <row r="2580" spans="1:16" ht="14.25" customHeight="1" x14ac:dyDescent="0.25">
      <c r="A2580" s="72" t="s">
        <v>3005</v>
      </c>
      <c r="B2580" s="68" t="s">
        <v>3119</v>
      </c>
      <c r="C2580" s="75">
        <v>252.12317000000002</v>
      </c>
      <c r="D2580" s="83"/>
      <c r="E2580" s="74">
        <v>336.83704999999998</v>
      </c>
      <c r="F2580" s="74">
        <v>318.77877000000001</v>
      </c>
      <c r="G2580" s="71"/>
      <c r="H2580" s="74">
        <v>271.65620000000001</v>
      </c>
      <c r="I2580" s="70"/>
      <c r="J2580" s="84">
        <v>0</v>
      </c>
      <c r="K2580" s="214"/>
      <c r="L2580" s="214"/>
      <c r="M2580" s="190"/>
      <c r="N2580" s="190"/>
      <c r="O2580" s="190"/>
      <c r="P2580" s="190"/>
    </row>
    <row r="2581" spans="1:16" ht="14.25" customHeight="1" x14ac:dyDescent="0.25">
      <c r="A2581" s="72" t="s">
        <v>3006</v>
      </c>
      <c r="B2581" s="68" t="s">
        <v>3119</v>
      </c>
      <c r="C2581" s="75">
        <v>161.41464999999999</v>
      </c>
      <c r="D2581" s="83"/>
      <c r="E2581" s="74">
        <v>167.78748000000002</v>
      </c>
      <c r="F2581" s="74">
        <v>158.46215000000001</v>
      </c>
      <c r="G2581" s="71"/>
      <c r="H2581" s="74">
        <v>170.73998</v>
      </c>
      <c r="I2581" s="70"/>
      <c r="J2581" s="84">
        <v>0</v>
      </c>
      <c r="K2581" s="214"/>
      <c r="L2581" s="214"/>
      <c r="M2581" s="190"/>
      <c r="N2581" s="190"/>
      <c r="O2581" s="190"/>
      <c r="P2581" s="190"/>
    </row>
    <row r="2582" spans="1:16" ht="14.25" customHeight="1" x14ac:dyDescent="0.25">
      <c r="A2582" s="72" t="s">
        <v>3007</v>
      </c>
      <c r="B2582" s="68" t="s">
        <v>3119</v>
      </c>
      <c r="C2582" s="75">
        <v>310.89739000000003</v>
      </c>
      <c r="D2582" s="83"/>
      <c r="E2582" s="74">
        <v>390.31162999999998</v>
      </c>
      <c r="F2582" s="74">
        <v>360.44243</v>
      </c>
      <c r="G2582" s="71"/>
      <c r="H2582" s="74">
        <v>342.03904</v>
      </c>
      <c r="I2582" s="70"/>
      <c r="J2582" s="84">
        <v>0</v>
      </c>
      <c r="K2582" s="214"/>
      <c r="L2582" s="214"/>
      <c r="M2582" s="190"/>
      <c r="N2582" s="190"/>
      <c r="O2582" s="190"/>
      <c r="P2582" s="190"/>
    </row>
    <row r="2583" spans="1:16" ht="14.25" customHeight="1" x14ac:dyDescent="0.25">
      <c r="A2583" s="72" t="s">
        <v>3008</v>
      </c>
      <c r="B2583" s="68" t="s">
        <v>3119</v>
      </c>
      <c r="C2583" s="75">
        <v>361.88468</v>
      </c>
      <c r="D2583" s="83"/>
      <c r="E2583" s="74">
        <v>393.47775999999999</v>
      </c>
      <c r="F2583" s="74">
        <v>436.46186999999998</v>
      </c>
      <c r="G2583" s="71"/>
      <c r="H2583" s="74">
        <v>310.45866999999998</v>
      </c>
      <c r="I2583" s="70"/>
      <c r="J2583" s="84">
        <v>0</v>
      </c>
      <c r="K2583" s="214"/>
      <c r="L2583" s="214"/>
      <c r="M2583" s="190"/>
      <c r="N2583" s="190"/>
      <c r="O2583" s="190"/>
      <c r="P2583" s="190"/>
    </row>
    <row r="2584" spans="1:16" ht="14.25" customHeight="1" x14ac:dyDescent="0.25">
      <c r="A2584" s="72" t="s">
        <v>3009</v>
      </c>
      <c r="B2584" s="68" t="s">
        <v>3119</v>
      </c>
      <c r="C2584" s="75">
        <v>1359.0490500000001</v>
      </c>
      <c r="D2584" s="83"/>
      <c r="E2584" s="74">
        <v>617.78868</v>
      </c>
      <c r="F2584" s="74">
        <v>428.20191</v>
      </c>
      <c r="G2584" s="71"/>
      <c r="H2584" s="74">
        <v>327.08094</v>
      </c>
      <c r="I2584" s="70"/>
      <c r="J2584" s="84">
        <v>0</v>
      </c>
      <c r="K2584" s="214"/>
      <c r="L2584" s="214"/>
      <c r="M2584" s="190"/>
      <c r="N2584" s="190"/>
      <c r="O2584" s="190"/>
      <c r="P2584" s="190"/>
    </row>
    <row r="2585" spans="1:16" ht="14.25" customHeight="1" x14ac:dyDescent="0.25">
      <c r="A2585" s="72" t="s">
        <v>3010</v>
      </c>
      <c r="B2585" s="68" t="s">
        <v>3119</v>
      </c>
      <c r="C2585" s="75">
        <v>234.29993999999999</v>
      </c>
      <c r="D2585" s="83"/>
      <c r="E2585" s="74">
        <v>301.36073999999996</v>
      </c>
      <c r="F2585" s="74">
        <v>277.87389000000002</v>
      </c>
      <c r="G2585" s="71"/>
      <c r="H2585" s="74">
        <v>257.78679</v>
      </c>
      <c r="I2585" s="70"/>
      <c r="J2585" s="84">
        <v>0</v>
      </c>
      <c r="K2585" s="214"/>
      <c r="L2585" s="214"/>
      <c r="M2585" s="190"/>
      <c r="N2585" s="190"/>
      <c r="O2585" s="190"/>
      <c r="P2585" s="190"/>
    </row>
    <row r="2586" spans="1:16" ht="14.25" customHeight="1" x14ac:dyDescent="0.25">
      <c r="A2586" s="72" t="s">
        <v>3011</v>
      </c>
      <c r="B2586" s="68" t="s">
        <v>3119</v>
      </c>
      <c r="C2586" s="75">
        <v>318.03477000000004</v>
      </c>
      <c r="D2586" s="83"/>
      <c r="E2586" s="74">
        <v>662.9330799999999</v>
      </c>
      <c r="F2586" s="74">
        <v>637.16886999999997</v>
      </c>
      <c r="G2586" s="71"/>
      <c r="H2586" s="74">
        <v>343.79897999999997</v>
      </c>
      <c r="I2586" s="70"/>
      <c r="J2586" s="84">
        <v>0</v>
      </c>
      <c r="K2586" s="214"/>
      <c r="L2586" s="214"/>
      <c r="M2586" s="190"/>
      <c r="N2586" s="190"/>
      <c r="O2586" s="190"/>
      <c r="P2586" s="190"/>
    </row>
    <row r="2587" spans="1:16" ht="14.25" customHeight="1" x14ac:dyDescent="0.25">
      <c r="A2587" s="72" t="s">
        <v>3012</v>
      </c>
      <c r="B2587" s="68" t="s">
        <v>3119</v>
      </c>
      <c r="C2587" s="75">
        <v>150.25715</v>
      </c>
      <c r="D2587" s="83"/>
      <c r="E2587" s="74">
        <v>371.36073999999996</v>
      </c>
      <c r="F2587" s="74">
        <v>400.26022999999998</v>
      </c>
      <c r="G2587" s="71"/>
      <c r="H2587" s="74">
        <v>118.82491</v>
      </c>
      <c r="I2587" s="70"/>
      <c r="J2587" s="84">
        <v>0</v>
      </c>
      <c r="K2587" s="214"/>
      <c r="L2587" s="214"/>
      <c r="M2587" s="190"/>
      <c r="N2587" s="205"/>
      <c r="O2587" s="190"/>
      <c r="P2587" s="190"/>
    </row>
    <row r="2588" spans="1:16" ht="14.25" customHeight="1" x14ac:dyDescent="0.25">
      <c r="A2588" s="72" t="s">
        <v>3013</v>
      </c>
      <c r="B2588" s="68" t="s">
        <v>3119</v>
      </c>
      <c r="C2588" s="75">
        <v>417.81119000000001</v>
      </c>
      <c r="D2588" s="83"/>
      <c r="E2588" s="74">
        <v>642.63689999999997</v>
      </c>
      <c r="F2588" s="74">
        <v>706.55997000000002</v>
      </c>
      <c r="G2588" s="71"/>
      <c r="H2588" s="74">
        <v>351.66932000000003</v>
      </c>
      <c r="I2588" s="70"/>
      <c r="J2588" s="84">
        <v>0</v>
      </c>
      <c r="K2588" s="214"/>
      <c r="L2588" s="214"/>
      <c r="M2588" s="190"/>
      <c r="N2588" s="190"/>
      <c r="O2588" s="190"/>
      <c r="P2588" s="190"/>
    </row>
    <row r="2589" spans="1:16" ht="14.25" customHeight="1" x14ac:dyDescent="0.25">
      <c r="A2589" s="72" t="s">
        <v>3014</v>
      </c>
      <c r="B2589" s="68" t="s">
        <v>3119</v>
      </c>
      <c r="C2589" s="75">
        <v>265.22984000000002</v>
      </c>
      <c r="D2589" s="83"/>
      <c r="E2589" s="74">
        <v>172.75185000000002</v>
      </c>
      <c r="F2589" s="74">
        <v>136.2244</v>
      </c>
      <c r="G2589" s="71"/>
      <c r="H2589" s="74">
        <v>301.75728999999995</v>
      </c>
      <c r="I2589" s="70"/>
      <c r="J2589" s="84">
        <v>0</v>
      </c>
      <c r="K2589" s="214"/>
      <c r="L2589" s="214"/>
      <c r="M2589" s="190"/>
      <c r="N2589" s="190"/>
      <c r="O2589" s="190"/>
      <c r="P2589" s="190"/>
    </row>
    <row r="2590" spans="1:16" ht="14.25" customHeight="1" x14ac:dyDescent="0.25">
      <c r="A2590" s="72" t="s">
        <v>3015</v>
      </c>
      <c r="B2590" s="68" t="s">
        <v>3119</v>
      </c>
      <c r="C2590" s="75">
        <v>169.29136</v>
      </c>
      <c r="D2590" s="83"/>
      <c r="E2590" s="74">
        <v>163.70451</v>
      </c>
      <c r="F2590" s="74">
        <v>180.60354999999998</v>
      </c>
      <c r="G2590" s="71"/>
      <c r="H2590" s="74">
        <v>151.88082</v>
      </c>
      <c r="I2590" s="70"/>
      <c r="J2590" s="84">
        <v>0</v>
      </c>
      <c r="K2590" s="214"/>
      <c r="L2590" s="214"/>
      <c r="M2590" s="190"/>
      <c r="N2590" s="190"/>
      <c r="O2590" s="190"/>
      <c r="P2590" s="190"/>
    </row>
    <row r="2591" spans="1:16" ht="14.25" customHeight="1" x14ac:dyDescent="0.25">
      <c r="A2591" s="72" t="s">
        <v>3016</v>
      </c>
      <c r="B2591" s="68" t="s">
        <v>3119</v>
      </c>
      <c r="C2591" s="75">
        <v>3.1633499999999999</v>
      </c>
      <c r="D2591" s="83"/>
      <c r="E2591" s="74">
        <v>55.27317</v>
      </c>
      <c r="F2591" s="74">
        <v>51.196400000000004</v>
      </c>
      <c r="G2591" s="71"/>
      <c r="H2591" s="74">
        <v>7.2401200000000001</v>
      </c>
      <c r="I2591" s="70"/>
      <c r="J2591" s="84">
        <v>0</v>
      </c>
      <c r="K2591" s="214"/>
      <c r="L2591" s="214"/>
      <c r="M2591" s="190"/>
      <c r="N2591" s="190"/>
      <c r="O2591" s="190"/>
      <c r="P2591" s="190"/>
    </row>
    <row r="2592" spans="1:16" ht="14.25" customHeight="1" x14ac:dyDescent="0.25">
      <c r="A2592" s="72" t="s">
        <v>3017</v>
      </c>
      <c r="B2592" s="68" t="s">
        <v>3119</v>
      </c>
      <c r="C2592" s="75">
        <v>88.263229999999993</v>
      </c>
      <c r="D2592" s="83"/>
      <c r="E2592" s="74">
        <v>139.23176000000001</v>
      </c>
      <c r="F2592" s="74">
        <v>125.06780999999999</v>
      </c>
      <c r="G2592" s="71"/>
      <c r="H2592" s="74">
        <v>102.42717999999999</v>
      </c>
      <c r="I2592" s="70"/>
      <c r="J2592" s="84">
        <v>0</v>
      </c>
      <c r="K2592" s="214"/>
      <c r="L2592" s="214"/>
      <c r="M2592" s="190"/>
      <c r="N2592" s="190"/>
      <c r="O2592" s="190"/>
      <c r="P2592" s="190"/>
    </row>
    <row r="2593" spans="1:16" ht="14.25" customHeight="1" x14ac:dyDescent="0.25">
      <c r="A2593" s="72" t="s">
        <v>3018</v>
      </c>
      <c r="B2593" s="68" t="s">
        <v>3119</v>
      </c>
      <c r="C2593" s="75">
        <v>132.11870999999999</v>
      </c>
      <c r="D2593" s="83"/>
      <c r="E2593" s="74">
        <v>149.42004999999997</v>
      </c>
      <c r="F2593" s="74">
        <v>166.38391000000001</v>
      </c>
      <c r="G2593" s="71"/>
      <c r="H2593" s="74">
        <v>115.15485000000001</v>
      </c>
      <c r="I2593" s="70"/>
      <c r="J2593" s="84">
        <v>0</v>
      </c>
      <c r="K2593" s="214"/>
      <c r="L2593" s="214"/>
      <c r="M2593" s="190"/>
      <c r="N2593" s="190"/>
      <c r="O2593" s="190"/>
      <c r="P2593" s="190"/>
    </row>
    <row r="2594" spans="1:16" ht="14.25" customHeight="1" x14ac:dyDescent="0.25">
      <c r="A2594" s="72" t="s">
        <v>3019</v>
      </c>
      <c r="B2594" s="68" t="s">
        <v>3119</v>
      </c>
      <c r="C2594" s="75">
        <v>57.576349999999998</v>
      </c>
      <c r="D2594" s="83"/>
      <c r="E2594" s="74">
        <v>135.71630999999999</v>
      </c>
      <c r="F2594" s="74">
        <v>113.13195</v>
      </c>
      <c r="G2594" s="71"/>
      <c r="H2594" s="74">
        <v>78.132729999999995</v>
      </c>
      <c r="I2594" s="70"/>
      <c r="J2594" s="84">
        <v>0</v>
      </c>
      <c r="K2594" s="214"/>
      <c r="L2594" s="214"/>
      <c r="M2594" s="190"/>
      <c r="N2594" s="190"/>
      <c r="O2594" s="190"/>
      <c r="P2594" s="190"/>
    </row>
    <row r="2595" spans="1:16" ht="14.25" customHeight="1" x14ac:dyDescent="0.25">
      <c r="A2595" s="72" t="s">
        <v>3020</v>
      </c>
      <c r="B2595" s="68" t="s">
        <v>3119</v>
      </c>
      <c r="C2595" s="75">
        <v>279.99734999999998</v>
      </c>
      <c r="D2595" s="83"/>
      <c r="E2595" s="74">
        <v>336.16728000000001</v>
      </c>
      <c r="F2595" s="74">
        <v>343.61690999999996</v>
      </c>
      <c r="G2595" s="71"/>
      <c r="H2595" s="74">
        <v>264.25941</v>
      </c>
      <c r="I2595" s="70"/>
      <c r="J2595" s="84">
        <v>0</v>
      </c>
      <c r="K2595" s="214"/>
      <c r="L2595" s="214"/>
      <c r="M2595" s="190"/>
      <c r="N2595" s="205"/>
      <c r="O2595" s="190"/>
      <c r="P2595" s="190"/>
    </row>
    <row r="2596" spans="1:16" ht="14.25" customHeight="1" x14ac:dyDescent="0.25">
      <c r="A2596" s="72" t="s">
        <v>3021</v>
      </c>
      <c r="B2596" s="68" t="s">
        <v>3119</v>
      </c>
      <c r="C2596" s="75">
        <v>9.1159500000000016</v>
      </c>
      <c r="D2596" s="83"/>
      <c r="E2596" s="74">
        <v>54.784399999999998</v>
      </c>
      <c r="F2596" s="74">
        <v>53.273859999999999</v>
      </c>
      <c r="G2596" s="71"/>
      <c r="H2596" s="74">
        <v>10.62649</v>
      </c>
      <c r="I2596" s="70"/>
      <c r="J2596" s="84">
        <v>0</v>
      </c>
      <c r="K2596" s="214"/>
      <c r="L2596" s="214"/>
      <c r="M2596" s="190"/>
      <c r="N2596" s="205"/>
      <c r="O2596" s="190"/>
      <c r="P2596" s="190"/>
    </row>
    <row r="2597" spans="1:16" ht="14.25" customHeight="1" x14ac:dyDescent="0.25">
      <c r="A2597" s="72" t="s">
        <v>3569</v>
      </c>
      <c r="B2597" s="68" t="s">
        <v>3119</v>
      </c>
      <c r="C2597" s="75">
        <v>405.91455999999999</v>
      </c>
      <c r="D2597" s="83"/>
      <c r="E2597" s="74">
        <v>327.10720000000003</v>
      </c>
      <c r="F2597" s="74">
        <v>332.44703999999996</v>
      </c>
      <c r="G2597" s="71"/>
      <c r="H2597" s="74">
        <v>399.06671999999998</v>
      </c>
      <c r="I2597" s="70"/>
      <c r="J2597" s="84">
        <v>0</v>
      </c>
      <c r="K2597" s="214"/>
      <c r="L2597" s="214"/>
      <c r="M2597" s="190"/>
      <c r="N2597" s="205"/>
      <c r="O2597" s="190"/>
      <c r="P2597" s="190"/>
    </row>
    <row r="2598" spans="1:16" ht="14.25" customHeight="1" x14ac:dyDescent="0.25">
      <c r="A2598" s="72" t="s">
        <v>3022</v>
      </c>
      <c r="B2598" s="68" t="s">
        <v>3119</v>
      </c>
      <c r="C2598" s="75">
        <v>159.41723000000002</v>
      </c>
      <c r="D2598" s="83"/>
      <c r="E2598" s="74">
        <v>152.1806</v>
      </c>
      <c r="F2598" s="74">
        <v>184.61010000000002</v>
      </c>
      <c r="G2598" s="71"/>
      <c r="H2598" s="74">
        <v>126.98773</v>
      </c>
      <c r="I2598" s="70"/>
      <c r="J2598" s="84">
        <v>0</v>
      </c>
      <c r="K2598" s="214"/>
      <c r="L2598" s="214"/>
      <c r="M2598" s="190"/>
      <c r="N2598" s="190"/>
      <c r="O2598" s="190"/>
      <c r="P2598" s="190"/>
    </row>
    <row r="2599" spans="1:16" ht="14.25" customHeight="1" x14ac:dyDescent="0.25">
      <c r="A2599" s="72" t="s">
        <v>3023</v>
      </c>
      <c r="B2599" s="68" t="s">
        <v>3119</v>
      </c>
      <c r="C2599" s="75">
        <v>88.38539999999999</v>
      </c>
      <c r="D2599" s="83"/>
      <c r="E2599" s="74">
        <v>334.72343000000001</v>
      </c>
      <c r="F2599" s="74">
        <v>306.48840000000001</v>
      </c>
      <c r="G2599" s="71"/>
      <c r="H2599" s="74">
        <v>116.89317999999999</v>
      </c>
      <c r="I2599" s="70"/>
      <c r="J2599" s="84">
        <v>0</v>
      </c>
      <c r="K2599" s="214"/>
      <c r="L2599" s="214"/>
      <c r="M2599" s="190"/>
      <c r="N2599" s="124"/>
      <c r="O2599" s="190"/>
      <c r="P2599" s="190"/>
    </row>
    <row r="2600" spans="1:16" ht="14.25" customHeight="1" x14ac:dyDescent="0.25">
      <c r="A2600" s="72" t="s">
        <v>3024</v>
      </c>
      <c r="B2600" s="68" t="s">
        <v>3119</v>
      </c>
      <c r="C2600" s="75">
        <v>415.97820000000002</v>
      </c>
      <c r="D2600" s="83"/>
      <c r="E2600" s="74">
        <v>218.411</v>
      </c>
      <c r="F2600" s="74">
        <v>132.78666000000001</v>
      </c>
      <c r="G2600" s="71"/>
      <c r="H2600" s="74">
        <v>495.78314</v>
      </c>
      <c r="I2600" s="70"/>
      <c r="J2600" s="84">
        <v>0</v>
      </c>
      <c r="K2600" s="214"/>
      <c r="L2600" s="214"/>
      <c r="M2600" s="190"/>
      <c r="N2600" s="190"/>
      <c r="O2600" s="190"/>
      <c r="P2600" s="190"/>
    </row>
    <row r="2601" spans="1:16" ht="14.25" customHeight="1" x14ac:dyDescent="0.25">
      <c r="A2601" s="72" t="s">
        <v>3025</v>
      </c>
      <c r="B2601" s="68" t="s">
        <v>3119</v>
      </c>
      <c r="C2601" s="75">
        <v>234.32679999999999</v>
      </c>
      <c r="D2601" s="83"/>
      <c r="E2601" s="74">
        <v>287.55579</v>
      </c>
      <c r="F2601" s="74">
        <v>240.23389</v>
      </c>
      <c r="G2601" s="71"/>
      <c r="H2601" s="74">
        <v>281.64870000000002</v>
      </c>
      <c r="I2601" s="70"/>
      <c r="J2601" s="84">
        <v>0</v>
      </c>
      <c r="K2601" s="214"/>
      <c r="L2601" s="214"/>
      <c r="M2601" s="190"/>
      <c r="N2601" s="205"/>
      <c r="O2601" s="190"/>
      <c r="P2601" s="190"/>
    </row>
    <row r="2602" spans="1:16" ht="14.25" customHeight="1" x14ac:dyDescent="0.25">
      <c r="A2602" s="72" t="s">
        <v>3026</v>
      </c>
      <c r="B2602" s="68" t="s">
        <v>3119</v>
      </c>
      <c r="C2602" s="75">
        <v>33.324349999999995</v>
      </c>
      <c r="D2602" s="83"/>
      <c r="E2602" s="74">
        <v>34.913800000000002</v>
      </c>
      <c r="F2602" s="74">
        <v>27.56504</v>
      </c>
      <c r="G2602" s="71"/>
      <c r="H2602" s="74">
        <v>40.673110000000001</v>
      </c>
      <c r="I2602" s="70"/>
      <c r="J2602" s="84">
        <v>0</v>
      </c>
      <c r="K2602" s="214"/>
      <c r="L2602" s="214"/>
      <c r="M2602" s="190"/>
      <c r="N2602" s="190"/>
      <c r="O2602" s="190"/>
      <c r="P2602" s="190"/>
    </row>
    <row r="2603" spans="1:16" ht="14.25" customHeight="1" x14ac:dyDescent="0.25">
      <c r="A2603" s="72" t="s">
        <v>3027</v>
      </c>
      <c r="B2603" s="68" t="s">
        <v>3119</v>
      </c>
      <c r="C2603" s="75">
        <v>54.015050000000002</v>
      </c>
      <c r="D2603" s="83"/>
      <c r="E2603" s="74">
        <v>38.998249999999999</v>
      </c>
      <c r="F2603" s="74">
        <v>19.61965</v>
      </c>
      <c r="G2603" s="71"/>
      <c r="H2603" s="74">
        <v>73.393649999999994</v>
      </c>
      <c r="I2603" s="70"/>
      <c r="J2603" s="84">
        <v>0</v>
      </c>
      <c r="K2603" s="214"/>
      <c r="L2603" s="214"/>
      <c r="M2603" s="190"/>
      <c r="N2603" s="190"/>
      <c r="O2603" s="190"/>
      <c r="P2603" s="190"/>
    </row>
    <row r="2604" spans="1:16" ht="14.25" customHeight="1" x14ac:dyDescent="0.25">
      <c r="A2604" s="72" t="s">
        <v>3028</v>
      </c>
      <c r="B2604" s="68" t="s">
        <v>3119</v>
      </c>
      <c r="C2604" s="75">
        <v>121.07125000000001</v>
      </c>
      <c r="D2604" s="83"/>
      <c r="E2604" s="74">
        <v>56.641239999999996</v>
      </c>
      <c r="F2604" s="74">
        <v>30.252189999999999</v>
      </c>
      <c r="G2604" s="71"/>
      <c r="H2604" s="74">
        <v>147.46029999999999</v>
      </c>
      <c r="I2604" s="70"/>
      <c r="J2604" s="84">
        <v>0</v>
      </c>
      <c r="K2604" s="214"/>
      <c r="L2604" s="214"/>
      <c r="M2604" s="190"/>
      <c r="N2604" s="190"/>
      <c r="O2604" s="190"/>
      <c r="P2604" s="190"/>
    </row>
    <row r="2605" spans="1:16" ht="14.25" customHeight="1" x14ac:dyDescent="0.25">
      <c r="A2605" s="72" t="s">
        <v>3029</v>
      </c>
      <c r="B2605" s="68" t="s">
        <v>3119</v>
      </c>
      <c r="C2605" s="75">
        <v>281.98203000000001</v>
      </c>
      <c r="D2605" s="83"/>
      <c r="E2605" s="74">
        <v>506.49068</v>
      </c>
      <c r="F2605" s="74">
        <v>454.78998999999999</v>
      </c>
      <c r="G2605" s="71"/>
      <c r="H2605" s="74">
        <v>333.68271999999996</v>
      </c>
      <c r="I2605" s="70"/>
      <c r="J2605" s="84">
        <v>0</v>
      </c>
      <c r="K2605" s="214"/>
      <c r="L2605" s="214"/>
      <c r="M2605" s="190"/>
      <c r="N2605" s="190"/>
      <c r="O2605" s="190"/>
      <c r="P2605" s="190"/>
    </row>
    <row r="2606" spans="1:16" ht="14.25" customHeight="1" x14ac:dyDescent="0.25">
      <c r="A2606" s="72" t="s">
        <v>3030</v>
      </c>
      <c r="B2606" s="68" t="s">
        <v>3119</v>
      </c>
      <c r="C2606" s="75">
        <v>177.9676</v>
      </c>
      <c r="D2606" s="83"/>
      <c r="E2606" s="74">
        <v>110.70878</v>
      </c>
      <c r="F2606" s="74">
        <v>109.25096000000001</v>
      </c>
      <c r="G2606" s="71"/>
      <c r="H2606" s="74">
        <v>179.42542</v>
      </c>
      <c r="I2606" s="70"/>
      <c r="J2606" s="84">
        <v>0</v>
      </c>
      <c r="K2606" s="214"/>
      <c r="L2606" s="214"/>
      <c r="M2606" s="190"/>
      <c r="N2606" s="190"/>
      <c r="O2606" s="190"/>
      <c r="P2606" s="190"/>
    </row>
    <row r="2607" spans="1:16" ht="14.25" customHeight="1" x14ac:dyDescent="0.25">
      <c r="A2607" s="72" t="s">
        <v>3031</v>
      </c>
      <c r="B2607" s="68" t="s">
        <v>3119</v>
      </c>
      <c r="C2607" s="75">
        <v>97.413200000000003</v>
      </c>
      <c r="D2607" s="83"/>
      <c r="E2607" s="74">
        <v>128.37204</v>
      </c>
      <c r="F2607" s="74">
        <v>102.06075999999999</v>
      </c>
      <c r="G2607" s="71"/>
      <c r="H2607" s="74">
        <v>123.72448</v>
      </c>
      <c r="I2607" s="70"/>
      <c r="J2607" s="84">
        <v>0</v>
      </c>
      <c r="K2607" s="214"/>
      <c r="L2607" s="214"/>
      <c r="M2607" s="190"/>
      <c r="N2607" s="205"/>
      <c r="O2607" s="190"/>
      <c r="P2607" s="190"/>
    </row>
    <row r="2608" spans="1:16" ht="14.25" customHeight="1" x14ac:dyDescent="0.25">
      <c r="A2608" s="72" t="s">
        <v>3032</v>
      </c>
      <c r="B2608" s="68" t="s">
        <v>3119</v>
      </c>
      <c r="C2608" s="75">
        <v>119.53121</v>
      </c>
      <c r="D2608" s="83"/>
      <c r="E2608" s="74">
        <v>126.64319999999999</v>
      </c>
      <c r="F2608" s="74">
        <v>118.70686000000001</v>
      </c>
      <c r="G2608" s="71"/>
      <c r="H2608" s="74">
        <v>126.00955</v>
      </c>
      <c r="I2608" s="70"/>
      <c r="J2608" s="84">
        <v>0</v>
      </c>
      <c r="K2608" s="214"/>
      <c r="L2608" s="214"/>
      <c r="M2608" s="190"/>
      <c r="N2608" s="190"/>
      <c r="O2608" s="190"/>
      <c r="P2608" s="190"/>
    </row>
    <row r="2609" spans="1:16" ht="14.25" customHeight="1" x14ac:dyDescent="0.25">
      <c r="A2609" s="72" t="s">
        <v>3033</v>
      </c>
      <c r="B2609" s="68" t="s">
        <v>3119</v>
      </c>
      <c r="C2609" s="75">
        <v>32.7851</v>
      </c>
      <c r="D2609" s="83"/>
      <c r="E2609" s="74">
        <v>95.330610000000007</v>
      </c>
      <c r="F2609" s="74">
        <v>85.496899999999997</v>
      </c>
      <c r="G2609" s="71"/>
      <c r="H2609" s="74">
        <v>42.618809999999996</v>
      </c>
      <c r="I2609" s="70"/>
      <c r="J2609" s="84">
        <v>0</v>
      </c>
      <c r="K2609" s="214"/>
      <c r="L2609" s="214"/>
      <c r="M2609" s="190"/>
      <c r="N2609" s="190"/>
      <c r="O2609" s="190"/>
      <c r="P2609" s="190"/>
    </row>
    <row r="2610" spans="1:16" ht="14.25" customHeight="1" x14ac:dyDescent="0.25">
      <c r="A2610" s="72" t="s">
        <v>2163</v>
      </c>
      <c r="B2610" s="68" t="s">
        <v>3119</v>
      </c>
      <c r="C2610" s="75">
        <v>23.244499999999999</v>
      </c>
      <c r="D2610" s="83"/>
      <c r="E2610" s="74">
        <v>123.22866999999999</v>
      </c>
      <c r="F2610" s="74">
        <v>122.92896</v>
      </c>
      <c r="G2610" s="71"/>
      <c r="H2610" s="74">
        <v>23.54421</v>
      </c>
      <c r="I2610" s="70"/>
      <c r="J2610" s="84">
        <v>0</v>
      </c>
      <c r="K2610" s="214"/>
      <c r="L2610" s="214"/>
      <c r="M2610" s="190"/>
      <c r="N2610" s="190"/>
      <c r="O2610" s="190"/>
      <c r="P2610" s="190"/>
    </row>
    <row r="2611" spans="1:16" ht="14.25" customHeight="1" x14ac:dyDescent="0.25">
      <c r="A2611" s="72" t="s">
        <v>1947</v>
      </c>
      <c r="B2611" s="68" t="s">
        <v>3119</v>
      </c>
      <c r="C2611" s="75">
        <v>57.492199999999997</v>
      </c>
      <c r="D2611" s="83"/>
      <c r="E2611" s="74">
        <v>116.22744999999999</v>
      </c>
      <c r="F2611" s="74">
        <v>124.29061</v>
      </c>
      <c r="G2611" s="71"/>
      <c r="H2611" s="74">
        <v>49.429040000000001</v>
      </c>
      <c r="I2611" s="70"/>
      <c r="J2611" s="84">
        <v>0</v>
      </c>
      <c r="K2611" s="214"/>
      <c r="L2611" s="214"/>
      <c r="M2611" s="190"/>
      <c r="N2611" s="190"/>
      <c r="O2611" s="190"/>
      <c r="P2611" s="190"/>
    </row>
    <row r="2612" spans="1:16" ht="14.25" customHeight="1" x14ac:dyDescent="0.25">
      <c r="A2612" s="72" t="s">
        <v>3034</v>
      </c>
      <c r="B2612" s="68" t="s">
        <v>3119</v>
      </c>
      <c r="C2612" s="75">
        <v>47.460370000000005</v>
      </c>
      <c r="D2612" s="83"/>
      <c r="E2612" s="74">
        <v>146.91327999999999</v>
      </c>
      <c r="F2612" s="74">
        <v>163.09992000000003</v>
      </c>
      <c r="G2612" s="71"/>
      <c r="H2612" s="74">
        <v>35.218129999999995</v>
      </c>
      <c r="I2612" s="70"/>
      <c r="J2612" s="84">
        <v>0</v>
      </c>
      <c r="K2612" s="214"/>
      <c r="L2612" s="214"/>
      <c r="M2612" s="190"/>
      <c r="N2612" s="190"/>
      <c r="O2612" s="190"/>
      <c r="P2612" s="190"/>
    </row>
    <row r="2613" spans="1:16" ht="14.25" customHeight="1" x14ac:dyDescent="0.25">
      <c r="A2613" s="72" t="s">
        <v>3035</v>
      </c>
      <c r="B2613" s="68" t="s">
        <v>3119</v>
      </c>
      <c r="C2613" s="75">
        <v>112.94328</v>
      </c>
      <c r="D2613" s="83"/>
      <c r="E2613" s="74">
        <v>121.83054</v>
      </c>
      <c r="F2613" s="74">
        <v>119.53917</v>
      </c>
      <c r="G2613" s="71"/>
      <c r="H2613" s="74">
        <v>115.23464999999999</v>
      </c>
      <c r="I2613" s="70"/>
      <c r="J2613" s="84">
        <v>0</v>
      </c>
      <c r="K2613" s="214"/>
      <c r="L2613" s="214"/>
      <c r="M2613" s="190"/>
      <c r="N2613" s="190"/>
      <c r="O2613" s="190"/>
      <c r="P2613" s="190"/>
    </row>
    <row r="2614" spans="1:16" ht="14.25" customHeight="1" x14ac:dyDescent="0.25">
      <c r="A2614" s="72" t="s">
        <v>3036</v>
      </c>
      <c r="B2614" s="68" t="s">
        <v>3119</v>
      </c>
      <c r="C2614" s="75">
        <v>233.96715</v>
      </c>
      <c r="D2614" s="83"/>
      <c r="E2614" s="74">
        <v>335.18916999999999</v>
      </c>
      <c r="F2614" s="74">
        <v>325.82620000000003</v>
      </c>
      <c r="G2614" s="71"/>
      <c r="H2614" s="74">
        <v>264.05712</v>
      </c>
      <c r="I2614" s="70"/>
      <c r="J2614" s="84">
        <v>0</v>
      </c>
      <c r="K2614" s="214"/>
      <c r="L2614" s="214"/>
      <c r="M2614" s="190"/>
      <c r="N2614" s="190"/>
      <c r="O2614" s="190"/>
      <c r="P2614" s="190"/>
    </row>
    <row r="2615" spans="1:16" ht="14.25" customHeight="1" x14ac:dyDescent="0.25">
      <c r="A2615" s="72" t="s">
        <v>3037</v>
      </c>
      <c r="B2615" s="68" t="s">
        <v>3119</v>
      </c>
      <c r="C2615" s="75">
        <v>94.186940000000007</v>
      </c>
      <c r="D2615" s="83"/>
      <c r="E2615" s="74">
        <v>208.78428</v>
      </c>
      <c r="F2615" s="74">
        <v>182.68298000000001</v>
      </c>
      <c r="G2615" s="71"/>
      <c r="H2615" s="74">
        <v>120.28824</v>
      </c>
      <c r="I2615" s="70"/>
      <c r="J2615" s="84">
        <v>0</v>
      </c>
      <c r="K2615" s="214"/>
      <c r="L2615" s="214"/>
      <c r="M2615" s="190"/>
      <c r="N2615" s="190"/>
      <c r="O2615" s="190"/>
      <c r="P2615" s="190"/>
    </row>
    <row r="2616" spans="1:16" ht="14.25" customHeight="1" x14ac:dyDescent="0.25">
      <c r="A2616" s="72" t="s">
        <v>3038</v>
      </c>
      <c r="B2616" s="68" t="s">
        <v>3119</v>
      </c>
      <c r="C2616" s="75">
        <v>183.30482999999998</v>
      </c>
      <c r="D2616" s="83"/>
      <c r="E2616" s="74">
        <v>186.74125000000001</v>
      </c>
      <c r="F2616" s="74">
        <v>148.77557999999999</v>
      </c>
      <c r="G2616" s="71"/>
      <c r="H2616" s="74">
        <v>221.2705</v>
      </c>
      <c r="I2616" s="70"/>
      <c r="J2616" s="84">
        <v>0</v>
      </c>
      <c r="K2616" s="214"/>
      <c r="L2616" s="214"/>
      <c r="M2616" s="190"/>
      <c r="N2616" s="190"/>
      <c r="O2616" s="190"/>
      <c r="P2616" s="190"/>
    </row>
    <row r="2617" spans="1:16" ht="14.25" customHeight="1" x14ac:dyDescent="0.25">
      <c r="A2617" s="72" t="s">
        <v>3039</v>
      </c>
      <c r="B2617" s="68" t="s">
        <v>3119</v>
      </c>
      <c r="C2617" s="75">
        <v>66.830020000000005</v>
      </c>
      <c r="D2617" s="83"/>
      <c r="E2617" s="74">
        <v>145.56545</v>
      </c>
      <c r="F2617" s="74">
        <v>148.68504000000001</v>
      </c>
      <c r="G2617" s="71"/>
      <c r="H2617" s="74">
        <v>63.710430000000002</v>
      </c>
      <c r="I2617" s="70"/>
      <c r="J2617" s="84">
        <v>0</v>
      </c>
      <c r="K2617" s="214"/>
      <c r="L2617" s="214"/>
      <c r="M2617" s="190"/>
      <c r="N2617" s="190"/>
      <c r="O2617" s="190"/>
      <c r="P2617" s="190"/>
    </row>
    <row r="2618" spans="1:16" ht="14.25" customHeight="1" x14ac:dyDescent="0.25">
      <c r="A2618" s="72" t="s">
        <v>3040</v>
      </c>
      <c r="B2618" s="68" t="s">
        <v>3119</v>
      </c>
      <c r="C2618" s="75">
        <v>211.00414999999998</v>
      </c>
      <c r="D2618" s="83"/>
      <c r="E2618" s="74">
        <v>210.70577</v>
      </c>
      <c r="F2618" s="74">
        <v>137.84978000000001</v>
      </c>
      <c r="G2618" s="71"/>
      <c r="H2618" s="74">
        <v>283.81324000000001</v>
      </c>
      <c r="I2618" s="70"/>
      <c r="J2618" s="84">
        <v>0</v>
      </c>
      <c r="K2618" s="214"/>
      <c r="L2618" s="214"/>
      <c r="M2618" s="190"/>
      <c r="N2618" s="190"/>
      <c r="O2618" s="190"/>
      <c r="P2618" s="190"/>
    </row>
    <row r="2619" spans="1:16" ht="14.25" customHeight="1" x14ac:dyDescent="0.25">
      <c r="A2619" s="72" t="s">
        <v>3041</v>
      </c>
      <c r="B2619" s="68" t="s">
        <v>3119</v>
      </c>
      <c r="C2619" s="75">
        <v>363.71868000000001</v>
      </c>
      <c r="D2619" s="83"/>
      <c r="E2619" s="74">
        <v>229.26245</v>
      </c>
      <c r="F2619" s="74">
        <v>136.13746</v>
      </c>
      <c r="G2619" s="71"/>
      <c r="H2619" s="74">
        <v>456.84366999999997</v>
      </c>
      <c r="I2619" s="70"/>
      <c r="J2619" s="84">
        <v>0</v>
      </c>
      <c r="K2619" s="214"/>
      <c r="L2619" s="214"/>
      <c r="M2619" s="190"/>
      <c r="N2619" s="190"/>
      <c r="O2619" s="190"/>
      <c r="P2619" s="190"/>
    </row>
    <row r="2620" spans="1:16" ht="14.25" customHeight="1" x14ac:dyDescent="0.25">
      <c r="A2620" s="72" t="s">
        <v>3042</v>
      </c>
      <c r="B2620" s="68" t="s">
        <v>3119</v>
      </c>
      <c r="C2620" s="75">
        <v>92.076650000000001</v>
      </c>
      <c r="D2620" s="83"/>
      <c r="E2620" s="74">
        <v>81.045720000000003</v>
      </c>
      <c r="F2620" s="74">
        <v>62.855429999999998</v>
      </c>
      <c r="G2620" s="71"/>
      <c r="H2620" s="74">
        <v>110.26694000000001</v>
      </c>
      <c r="I2620" s="70"/>
      <c r="J2620" s="84">
        <v>0</v>
      </c>
      <c r="K2620" s="214"/>
      <c r="L2620" s="214"/>
      <c r="M2620" s="190"/>
      <c r="N2620" s="190"/>
      <c r="O2620" s="190"/>
      <c r="P2620" s="190"/>
    </row>
    <row r="2621" spans="1:16" ht="14.25" customHeight="1" x14ac:dyDescent="0.25">
      <c r="A2621" s="72" t="s">
        <v>3043</v>
      </c>
      <c r="B2621" s="68" t="s">
        <v>3119</v>
      </c>
      <c r="C2621" s="75">
        <v>190.15559999999999</v>
      </c>
      <c r="D2621" s="83"/>
      <c r="E2621" s="74">
        <v>244.80394000000001</v>
      </c>
      <c r="F2621" s="74">
        <v>272.17950000000002</v>
      </c>
      <c r="G2621" s="71"/>
      <c r="H2621" s="74">
        <v>179.21323999999998</v>
      </c>
      <c r="I2621" s="70"/>
      <c r="J2621" s="84">
        <v>0</v>
      </c>
      <c r="K2621" s="214"/>
      <c r="L2621" s="214"/>
      <c r="M2621" s="190"/>
      <c r="N2621" s="190"/>
      <c r="O2621" s="190"/>
      <c r="P2621" s="190"/>
    </row>
    <row r="2622" spans="1:16" ht="14.25" customHeight="1" x14ac:dyDescent="0.25">
      <c r="A2622" s="72" t="s">
        <v>3044</v>
      </c>
      <c r="B2622" s="68" t="s">
        <v>3119</v>
      </c>
      <c r="C2622" s="75">
        <v>386.38094999999998</v>
      </c>
      <c r="D2622" s="83"/>
      <c r="E2622" s="74">
        <v>357.69682</v>
      </c>
      <c r="F2622" s="74">
        <v>412.13405999999998</v>
      </c>
      <c r="G2622" s="71"/>
      <c r="H2622" s="74">
        <v>325.34260999999998</v>
      </c>
      <c r="I2622" s="70"/>
      <c r="J2622" s="84">
        <v>0</v>
      </c>
      <c r="K2622" s="214"/>
      <c r="L2622" s="214"/>
      <c r="M2622" s="190"/>
      <c r="N2622" s="190"/>
      <c r="O2622" s="190"/>
      <c r="P2622" s="190"/>
    </row>
    <row r="2623" spans="1:16" ht="14.25" customHeight="1" x14ac:dyDescent="0.25">
      <c r="A2623" s="72" t="s">
        <v>3045</v>
      </c>
      <c r="B2623" s="68" t="s">
        <v>3119</v>
      </c>
      <c r="C2623" s="75">
        <v>110.61731</v>
      </c>
      <c r="D2623" s="83"/>
      <c r="E2623" s="74">
        <v>137.04339000000002</v>
      </c>
      <c r="F2623" s="74">
        <v>110.49598</v>
      </c>
      <c r="G2623" s="71"/>
      <c r="H2623" s="74">
        <v>137.16471999999999</v>
      </c>
      <c r="I2623" s="70"/>
      <c r="J2623" s="84">
        <v>0</v>
      </c>
      <c r="K2623" s="214"/>
      <c r="L2623" s="214"/>
      <c r="M2623" s="190"/>
      <c r="N2623" s="190"/>
      <c r="O2623" s="190"/>
      <c r="P2623" s="190"/>
    </row>
    <row r="2624" spans="1:16" ht="14.25" customHeight="1" x14ac:dyDescent="0.25">
      <c r="A2624" s="72" t="s">
        <v>3046</v>
      </c>
      <c r="B2624" s="68" t="s">
        <v>3119</v>
      </c>
      <c r="C2624" s="75">
        <v>156.69504000000001</v>
      </c>
      <c r="D2624" s="83"/>
      <c r="E2624" s="74">
        <v>255.14174</v>
      </c>
      <c r="F2624" s="74">
        <v>187.39382999999998</v>
      </c>
      <c r="G2624" s="71"/>
      <c r="H2624" s="74">
        <v>224.44295000000002</v>
      </c>
      <c r="I2624" s="70"/>
      <c r="J2624" s="84">
        <v>0</v>
      </c>
      <c r="K2624" s="214"/>
      <c r="L2624" s="214"/>
      <c r="M2624" s="190"/>
      <c r="N2624" s="190"/>
      <c r="O2624" s="190"/>
      <c r="P2624" s="190"/>
    </row>
    <row r="2625" spans="1:16" ht="14.25" customHeight="1" x14ac:dyDescent="0.25">
      <c r="A2625" s="72" t="s">
        <v>3047</v>
      </c>
      <c r="B2625" s="68" t="s">
        <v>3119</v>
      </c>
      <c r="C2625" s="75">
        <v>44.04007</v>
      </c>
      <c r="D2625" s="83"/>
      <c r="E2625" s="74">
        <v>139.34653</v>
      </c>
      <c r="F2625" s="74">
        <v>117.26566</v>
      </c>
      <c r="G2625" s="71"/>
      <c r="H2625" s="74">
        <v>66.120940000000004</v>
      </c>
      <c r="I2625" s="70"/>
      <c r="J2625" s="84">
        <v>0</v>
      </c>
      <c r="K2625" s="214"/>
      <c r="L2625" s="214"/>
      <c r="M2625" s="190"/>
      <c r="N2625" s="190"/>
      <c r="O2625" s="190"/>
      <c r="P2625" s="190"/>
    </row>
    <row r="2626" spans="1:16" ht="14.25" customHeight="1" x14ac:dyDescent="0.25">
      <c r="A2626" s="72" t="s">
        <v>3048</v>
      </c>
      <c r="B2626" s="68" t="s">
        <v>3119</v>
      </c>
      <c r="C2626" s="75">
        <v>82.74114999999999</v>
      </c>
      <c r="D2626" s="83"/>
      <c r="E2626" s="74">
        <v>139.07542999999998</v>
      </c>
      <c r="F2626" s="74">
        <v>152.32301000000001</v>
      </c>
      <c r="G2626" s="71"/>
      <c r="H2626" s="74">
        <v>69.342669999999998</v>
      </c>
      <c r="I2626" s="70"/>
      <c r="J2626" s="84">
        <v>0</v>
      </c>
      <c r="K2626" s="214"/>
      <c r="L2626" s="214"/>
      <c r="M2626" s="190"/>
      <c r="N2626" s="190"/>
      <c r="O2626" s="190"/>
      <c r="P2626" s="190"/>
    </row>
    <row r="2627" spans="1:16" ht="14.25" customHeight="1" x14ac:dyDescent="0.25">
      <c r="A2627" s="72" t="s">
        <v>3049</v>
      </c>
      <c r="B2627" s="68" t="s">
        <v>3119</v>
      </c>
      <c r="C2627" s="75">
        <v>232.09629999999999</v>
      </c>
      <c r="D2627" s="83"/>
      <c r="E2627" s="74">
        <v>88.64182000000001</v>
      </c>
      <c r="F2627" s="74">
        <v>70.899830000000009</v>
      </c>
      <c r="G2627" s="71"/>
      <c r="H2627" s="74">
        <v>249.83829</v>
      </c>
      <c r="I2627" s="70"/>
      <c r="J2627" s="84">
        <v>0</v>
      </c>
      <c r="K2627" s="214"/>
      <c r="L2627" s="214"/>
      <c r="M2627" s="190"/>
      <c r="N2627" s="190"/>
      <c r="O2627" s="190"/>
      <c r="P2627" s="190"/>
    </row>
    <row r="2628" spans="1:16" ht="14.25" customHeight="1" x14ac:dyDescent="0.25">
      <c r="A2628" s="72" t="s">
        <v>3050</v>
      </c>
      <c r="B2628" s="68" t="s">
        <v>3119</v>
      </c>
      <c r="C2628" s="75">
        <v>230.09014999999999</v>
      </c>
      <c r="D2628" s="83"/>
      <c r="E2628" s="74">
        <v>157.08684</v>
      </c>
      <c r="F2628" s="74">
        <v>115.48224</v>
      </c>
      <c r="G2628" s="71"/>
      <c r="H2628" s="74">
        <v>271.69475</v>
      </c>
      <c r="I2628" s="70"/>
      <c r="J2628" s="84">
        <v>0</v>
      </c>
      <c r="K2628" s="214"/>
      <c r="L2628" s="214"/>
      <c r="M2628" s="190"/>
      <c r="N2628" s="190"/>
      <c r="O2628" s="190"/>
      <c r="P2628" s="190"/>
    </row>
    <row r="2629" spans="1:16" ht="14.25" customHeight="1" x14ac:dyDescent="0.25">
      <c r="A2629" s="72" t="s">
        <v>3051</v>
      </c>
      <c r="B2629" s="68" t="s">
        <v>3119</v>
      </c>
      <c r="C2629" s="75">
        <v>212.90474</v>
      </c>
      <c r="D2629" s="83"/>
      <c r="E2629" s="74">
        <v>194.23347000000001</v>
      </c>
      <c r="F2629" s="74">
        <v>104.14412</v>
      </c>
      <c r="G2629" s="71"/>
      <c r="H2629" s="74">
        <v>302.99409000000003</v>
      </c>
      <c r="I2629" s="70"/>
      <c r="J2629" s="84">
        <v>0</v>
      </c>
      <c r="K2629" s="214"/>
      <c r="L2629" s="214"/>
      <c r="M2629" s="190"/>
      <c r="N2629" s="190"/>
      <c r="O2629" s="190"/>
      <c r="P2629" s="190"/>
    </row>
    <row r="2630" spans="1:16" ht="14.25" customHeight="1" x14ac:dyDescent="0.25">
      <c r="A2630" s="72" t="s">
        <v>3570</v>
      </c>
      <c r="B2630" s="68" t="s">
        <v>3119</v>
      </c>
      <c r="C2630" s="75">
        <v>191.54381000000001</v>
      </c>
      <c r="D2630" s="83"/>
      <c r="E2630" s="74">
        <v>158.07682</v>
      </c>
      <c r="F2630" s="74">
        <v>149.17064000000002</v>
      </c>
      <c r="G2630" s="71"/>
      <c r="H2630" s="74">
        <v>200.44998999999999</v>
      </c>
      <c r="I2630" s="70"/>
      <c r="J2630" s="84">
        <v>0</v>
      </c>
      <c r="K2630" s="214"/>
      <c r="L2630" s="214"/>
      <c r="M2630" s="190"/>
      <c r="N2630" s="190"/>
      <c r="O2630" s="190"/>
      <c r="P2630" s="190"/>
    </row>
    <row r="2631" spans="1:16" ht="14.25" customHeight="1" x14ac:dyDescent="0.25">
      <c r="A2631" s="72" t="s">
        <v>3052</v>
      </c>
      <c r="B2631" s="68" t="s">
        <v>3119</v>
      </c>
      <c r="C2631" s="75">
        <v>109.25446000000001</v>
      </c>
      <c r="D2631" s="83"/>
      <c r="E2631" s="74">
        <v>226.44582</v>
      </c>
      <c r="F2631" s="74">
        <v>206.17034000000001</v>
      </c>
      <c r="G2631" s="71"/>
      <c r="H2631" s="74">
        <v>129.15998999999999</v>
      </c>
      <c r="I2631" s="70"/>
      <c r="J2631" s="84">
        <v>0</v>
      </c>
      <c r="K2631" s="214"/>
      <c r="L2631" s="214"/>
      <c r="M2631" s="190"/>
      <c r="N2631" s="190"/>
      <c r="O2631" s="190"/>
      <c r="P2631" s="190"/>
    </row>
    <row r="2632" spans="1:16" ht="14.25" customHeight="1" x14ac:dyDescent="0.25">
      <c r="A2632" s="72" t="s">
        <v>3053</v>
      </c>
      <c r="B2632" s="68" t="s">
        <v>3119</v>
      </c>
      <c r="C2632" s="75">
        <v>208.74598</v>
      </c>
      <c r="D2632" s="83"/>
      <c r="E2632" s="74">
        <v>237.56465</v>
      </c>
      <c r="F2632" s="74">
        <v>199.93123</v>
      </c>
      <c r="G2632" s="71"/>
      <c r="H2632" s="74">
        <v>246.3794</v>
      </c>
      <c r="I2632" s="70"/>
      <c r="J2632" s="84">
        <v>0</v>
      </c>
      <c r="K2632" s="214"/>
      <c r="L2632" s="214"/>
      <c r="M2632" s="190"/>
      <c r="N2632" s="190"/>
      <c r="O2632" s="190"/>
      <c r="P2632" s="190"/>
    </row>
    <row r="2633" spans="1:16" ht="14.25" customHeight="1" x14ac:dyDescent="0.25">
      <c r="A2633" s="72" t="s">
        <v>3054</v>
      </c>
      <c r="B2633" s="68" t="s">
        <v>3119</v>
      </c>
      <c r="C2633" s="75">
        <v>239.94295000000002</v>
      </c>
      <c r="D2633" s="83"/>
      <c r="E2633" s="74">
        <v>352.66395</v>
      </c>
      <c r="F2633" s="74">
        <v>293.84408000000002</v>
      </c>
      <c r="G2633" s="71"/>
      <c r="H2633" s="74">
        <v>298.76282000000003</v>
      </c>
      <c r="I2633" s="70"/>
      <c r="J2633" s="84">
        <v>0</v>
      </c>
      <c r="K2633" s="214"/>
      <c r="L2633" s="214"/>
      <c r="M2633" s="190"/>
      <c r="N2633" s="190"/>
      <c r="O2633" s="190"/>
      <c r="P2633" s="190"/>
    </row>
    <row r="2634" spans="1:16" ht="14.25" customHeight="1" x14ac:dyDescent="0.25">
      <c r="A2634" s="72" t="s">
        <v>3055</v>
      </c>
      <c r="B2634" s="68" t="s">
        <v>3119</v>
      </c>
      <c r="C2634" s="75">
        <v>100.31724</v>
      </c>
      <c r="D2634" s="83"/>
      <c r="E2634" s="74">
        <v>211.80405999999999</v>
      </c>
      <c r="F2634" s="74">
        <v>181.66175000000001</v>
      </c>
      <c r="G2634" s="71"/>
      <c r="H2634" s="74">
        <v>130.45955000000001</v>
      </c>
      <c r="I2634" s="70"/>
      <c r="J2634" s="84">
        <v>0</v>
      </c>
      <c r="K2634" s="214"/>
      <c r="L2634" s="214"/>
      <c r="M2634" s="190"/>
      <c r="N2634" s="190"/>
      <c r="O2634" s="190"/>
      <c r="P2634" s="190"/>
    </row>
    <row r="2635" spans="1:16" ht="14.25" customHeight="1" x14ac:dyDescent="0.25">
      <c r="A2635" s="72" t="s">
        <v>3056</v>
      </c>
      <c r="B2635" s="68" t="s">
        <v>3119</v>
      </c>
      <c r="C2635" s="75">
        <v>190.40885</v>
      </c>
      <c r="D2635" s="83"/>
      <c r="E2635" s="74">
        <v>136.71098999999998</v>
      </c>
      <c r="F2635" s="74">
        <v>143.19113000000002</v>
      </c>
      <c r="G2635" s="71"/>
      <c r="H2635" s="74"/>
      <c r="I2635" s="74">
        <v>-13.645299999999999</v>
      </c>
      <c r="J2635" s="84">
        <v>0</v>
      </c>
      <c r="K2635" s="214"/>
      <c r="L2635" s="214"/>
      <c r="M2635" s="190"/>
      <c r="N2635" s="205"/>
      <c r="O2635" s="190"/>
      <c r="P2635" s="190"/>
    </row>
    <row r="2636" spans="1:16" ht="16.5" customHeight="1" x14ac:dyDescent="0.25">
      <c r="A2636" s="72" t="s">
        <v>3571</v>
      </c>
      <c r="B2636" s="68" t="s">
        <v>3119</v>
      </c>
      <c r="C2636" s="75">
        <v>242.83083999999999</v>
      </c>
      <c r="D2636" s="83"/>
      <c r="E2636" s="74">
        <v>349.05240000000003</v>
      </c>
      <c r="F2636" s="74">
        <v>317.59390999999999</v>
      </c>
      <c r="G2636" s="71"/>
      <c r="H2636" s="74">
        <v>266.23232999999999</v>
      </c>
      <c r="I2636" s="70"/>
      <c r="J2636" s="84">
        <v>0</v>
      </c>
      <c r="K2636" s="214"/>
      <c r="L2636" s="214"/>
      <c r="M2636" s="190"/>
      <c r="N2636" s="190"/>
      <c r="O2636" s="190"/>
      <c r="P2636" s="190"/>
    </row>
    <row r="2637" spans="1:16" ht="14.25" customHeight="1" x14ac:dyDescent="0.25">
      <c r="A2637" s="72" t="s">
        <v>3057</v>
      </c>
      <c r="B2637" s="68" t="s">
        <v>3119</v>
      </c>
      <c r="C2637" s="75">
        <v>308.71984999999995</v>
      </c>
      <c r="D2637" s="83"/>
      <c r="E2637" s="74">
        <v>254.83813000000001</v>
      </c>
      <c r="F2637" s="74">
        <v>227.18732999999997</v>
      </c>
      <c r="G2637" s="71"/>
      <c r="H2637" s="74">
        <v>336.64416</v>
      </c>
      <c r="I2637" s="70"/>
      <c r="J2637" s="84">
        <v>0</v>
      </c>
      <c r="K2637" s="214"/>
      <c r="L2637" s="214"/>
      <c r="M2637" s="190"/>
      <c r="N2637" s="190"/>
      <c r="O2637" s="190"/>
      <c r="P2637" s="190"/>
    </row>
    <row r="2638" spans="1:16" ht="14.25" customHeight="1" x14ac:dyDescent="0.25">
      <c r="A2638" s="72" t="s">
        <v>3058</v>
      </c>
      <c r="B2638" s="68" t="s">
        <v>3119</v>
      </c>
      <c r="C2638" s="75">
        <v>85.857100000000003</v>
      </c>
      <c r="D2638" s="83"/>
      <c r="E2638" s="74">
        <v>44.106569999999998</v>
      </c>
      <c r="F2638" s="74">
        <v>47.705269999999999</v>
      </c>
      <c r="G2638" s="71"/>
      <c r="H2638" s="74">
        <v>82.258399999999995</v>
      </c>
      <c r="I2638" s="70"/>
      <c r="J2638" s="84">
        <v>0</v>
      </c>
      <c r="K2638" s="214"/>
      <c r="L2638" s="214"/>
      <c r="M2638" s="190"/>
      <c r="N2638" s="190"/>
      <c r="O2638" s="190"/>
      <c r="P2638" s="190"/>
    </row>
    <row r="2639" spans="1:16" ht="14.25" customHeight="1" x14ac:dyDescent="0.25">
      <c r="A2639" s="72" t="s">
        <v>3059</v>
      </c>
      <c r="B2639" s="68" t="s">
        <v>3119</v>
      </c>
      <c r="C2639" s="75">
        <v>277.51440000000002</v>
      </c>
      <c r="D2639" s="83"/>
      <c r="E2639" s="74">
        <v>270.25415999999996</v>
      </c>
      <c r="F2639" s="74">
        <v>255.88711999999998</v>
      </c>
      <c r="G2639" s="71"/>
      <c r="H2639" s="74">
        <v>291.34064000000001</v>
      </c>
      <c r="I2639" s="70"/>
      <c r="J2639" s="84">
        <v>0</v>
      </c>
      <c r="K2639" s="214"/>
      <c r="L2639" s="214"/>
      <c r="M2639" s="190"/>
      <c r="N2639" s="190"/>
      <c r="O2639" s="190"/>
      <c r="P2639" s="190"/>
    </row>
    <row r="2640" spans="1:16" ht="14.25" customHeight="1" x14ac:dyDescent="0.25">
      <c r="A2640" s="72" t="s">
        <v>3060</v>
      </c>
      <c r="B2640" s="68" t="s">
        <v>3119</v>
      </c>
      <c r="C2640" s="75">
        <v>81.617699999999999</v>
      </c>
      <c r="D2640" s="83"/>
      <c r="E2640" s="74">
        <v>42.141080000000002</v>
      </c>
      <c r="F2640" s="74">
        <v>23.401619999999998</v>
      </c>
      <c r="G2640" s="71"/>
      <c r="H2640" s="74">
        <v>100.35716000000001</v>
      </c>
      <c r="I2640" s="70"/>
      <c r="J2640" s="84">
        <v>0</v>
      </c>
      <c r="K2640" s="214"/>
      <c r="L2640" s="214"/>
      <c r="M2640" s="190"/>
      <c r="N2640" s="190"/>
      <c r="O2640" s="190"/>
      <c r="P2640" s="190"/>
    </row>
    <row r="2641" spans="1:16" ht="14.25" customHeight="1" x14ac:dyDescent="0.25">
      <c r="A2641" s="72" t="s">
        <v>3061</v>
      </c>
      <c r="B2641" s="68" t="s">
        <v>3119</v>
      </c>
      <c r="C2641" s="75">
        <v>8.7965999999999998</v>
      </c>
      <c r="D2641" s="83"/>
      <c r="E2641" s="74">
        <v>36.28472</v>
      </c>
      <c r="F2641" s="74">
        <v>29.812290000000001</v>
      </c>
      <c r="G2641" s="71"/>
      <c r="H2641" s="74">
        <v>15.269030000000001</v>
      </c>
      <c r="I2641" s="70"/>
      <c r="J2641" s="84">
        <v>0</v>
      </c>
      <c r="K2641" s="214"/>
      <c r="L2641" s="214"/>
      <c r="M2641" s="190"/>
      <c r="N2641" s="190"/>
      <c r="O2641" s="190"/>
      <c r="P2641" s="190"/>
    </row>
    <row r="2642" spans="1:16" ht="14.25" customHeight="1" x14ac:dyDescent="0.25">
      <c r="A2642" s="72" t="s">
        <v>3062</v>
      </c>
      <c r="B2642" s="68" t="s">
        <v>3119</v>
      </c>
      <c r="C2642" s="75">
        <v>2.286</v>
      </c>
      <c r="D2642" s="83"/>
      <c r="E2642" s="74">
        <v>35.012440000000005</v>
      </c>
      <c r="F2642" s="74">
        <v>31.565740000000002</v>
      </c>
      <c r="G2642" s="71"/>
      <c r="H2642" s="74">
        <v>5.7236400000000005</v>
      </c>
      <c r="I2642" s="70"/>
      <c r="J2642" s="84">
        <v>0</v>
      </c>
      <c r="K2642" s="214"/>
      <c r="L2642" s="214"/>
      <c r="M2642" s="190"/>
      <c r="N2642" s="190"/>
      <c r="O2642" s="190"/>
      <c r="P2642" s="190"/>
    </row>
    <row r="2643" spans="1:16" ht="14.25" customHeight="1" x14ac:dyDescent="0.25">
      <c r="A2643" s="72" t="s">
        <v>3063</v>
      </c>
      <c r="B2643" s="68" t="s">
        <v>3119</v>
      </c>
      <c r="C2643" s="75">
        <v>58.1751</v>
      </c>
      <c r="D2643" s="83"/>
      <c r="E2643" s="74">
        <v>28.014890000000001</v>
      </c>
      <c r="F2643" s="74">
        <v>9.2286999999999999</v>
      </c>
      <c r="G2643" s="71"/>
      <c r="H2643" s="74">
        <v>76.961289999999991</v>
      </c>
      <c r="I2643" s="70"/>
      <c r="J2643" s="84">
        <v>0</v>
      </c>
      <c r="K2643" s="214"/>
      <c r="L2643" s="214"/>
      <c r="M2643" s="190"/>
      <c r="N2643" s="205"/>
      <c r="O2643" s="190"/>
      <c r="P2643" s="190"/>
    </row>
    <row r="2644" spans="1:16" ht="14.25" customHeight="1" x14ac:dyDescent="0.25">
      <c r="A2644" s="72" t="s">
        <v>3572</v>
      </c>
      <c r="B2644" s="68" t="s">
        <v>3119</v>
      </c>
      <c r="C2644" s="75">
        <v>221.56395000000001</v>
      </c>
      <c r="D2644" s="83"/>
      <c r="E2644" s="74">
        <v>312.07920000000001</v>
      </c>
      <c r="F2644" s="74">
        <v>308.66871999999995</v>
      </c>
      <c r="G2644" s="71"/>
      <c r="H2644" s="74">
        <v>224.97442999999998</v>
      </c>
      <c r="I2644" s="70"/>
      <c r="J2644" s="84">
        <v>0</v>
      </c>
      <c r="K2644" s="214"/>
      <c r="L2644" s="214"/>
      <c r="M2644" s="190"/>
      <c r="N2644" s="190"/>
      <c r="O2644" s="190"/>
      <c r="P2644" s="190"/>
    </row>
    <row r="2645" spans="1:16" ht="14.25" customHeight="1" x14ac:dyDescent="0.25">
      <c r="A2645" s="72" t="s">
        <v>3064</v>
      </c>
      <c r="B2645" s="68" t="s">
        <v>3119</v>
      </c>
      <c r="C2645" s="75">
        <v>47.295499999999997</v>
      </c>
      <c r="D2645" s="83"/>
      <c r="E2645" s="74">
        <v>37.364919999999998</v>
      </c>
      <c r="F2645" s="74">
        <v>24.091549999999998</v>
      </c>
      <c r="G2645" s="71"/>
      <c r="H2645" s="74">
        <v>60.568870000000004</v>
      </c>
      <c r="I2645" s="70"/>
      <c r="J2645" s="84">
        <v>0</v>
      </c>
      <c r="K2645" s="214"/>
      <c r="L2645" s="214"/>
      <c r="M2645" s="190"/>
      <c r="N2645" s="190"/>
      <c r="O2645" s="190"/>
      <c r="P2645" s="190"/>
    </row>
    <row r="2646" spans="1:16" ht="14.25" customHeight="1" x14ac:dyDescent="0.25">
      <c r="A2646" s="72" t="s">
        <v>3065</v>
      </c>
      <c r="B2646" s="68" t="s">
        <v>3119</v>
      </c>
      <c r="C2646" s="75">
        <v>39.597850000000001</v>
      </c>
      <c r="D2646" s="83"/>
      <c r="E2646" s="74">
        <v>58.846669999999996</v>
      </c>
      <c r="F2646" s="74">
        <v>42.208199999999998</v>
      </c>
      <c r="G2646" s="71"/>
      <c r="H2646" s="74">
        <v>56.236319999999999</v>
      </c>
      <c r="I2646" s="70"/>
      <c r="J2646" s="84">
        <v>0</v>
      </c>
      <c r="K2646" s="214"/>
      <c r="L2646" s="214"/>
      <c r="M2646" s="190"/>
      <c r="N2646" s="190"/>
      <c r="O2646" s="190"/>
      <c r="P2646" s="190"/>
    </row>
    <row r="2647" spans="1:16" ht="14.25" customHeight="1" x14ac:dyDescent="0.25">
      <c r="A2647" s="72" t="s">
        <v>3066</v>
      </c>
      <c r="B2647" s="68" t="s">
        <v>3119</v>
      </c>
      <c r="C2647" s="75">
        <v>71.446699999999993</v>
      </c>
      <c r="D2647" s="83"/>
      <c r="E2647" s="74">
        <v>69.337469999999996</v>
      </c>
      <c r="F2647" s="74">
        <v>46.632339999999999</v>
      </c>
      <c r="G2647" s="71"/>
      <c r="H2647" s="74">
        <v>94.151830000000004</v>
      </c>
      <c r="I2647" s="70"/>
      <c r="J2647" s="84">
        <v>0</v>
      </c>
      <c r="K2647" s="214"/>
      <c r="L2647" s="214"/>
      <c r="M2647" s="190"/>
      <c r="N2647" s="190"/>
      <c r="O2647" s="190"/>
      <c r="P2647" s="190"/>
    </row>
    <row r="2648" spans="1:16" ht="14.25" customHeight="1" x14ac:dyDescent="0.25">
      <c r="A2648" s="72" t="s">
        <v>3067</v>
      </c>
      <c r="B2648" s="68" t="s">
        <v>3119</v>
      </c>
      <c r="C2648" s="75">
        <v>4.4364999999999997</v>
      </c>
      <c r="D2648" s="83"/>
      <c r="E2648" s="74">
        <v>63.167010000000005</v>
      </c>
      <c r="F2648" s="74">
        <v>64.947500000000005</v>
      </c>
      <c r="G2648" s="71"/>
      <c r="H2648" s="74">
        <v>2.6560100000000002</v>
      </c>
      <c r="I2648" s="70"/>
      <c r="J2648" s="84">
        <v>0</v>
      </c>
      <c r="K2648" s="214"/>
      <c r="L2648" s="214"/>
      <c r="M2648" s="190"/>
      <c r="N2648" s="190"/>
      <c r="O2648" s="190"/>
      <c r="P2648" s="190"/>
    </row>
    <row r="2649" spans="1:16" ht="14.25" customHeight="1" x14ac:dyDescent="0.25">
      <c r="A2649" s="72" t="s">
        <v>3068</v>
      </c>
      <c r="B2649" s="68" t="s">
        <v>3119</v>
      </c>
      <c r="C2649" s="75">
        <v>87.902850000000001</v>
      </c>
      <c r="D2649" s="83"/>
      <c r="E2649" s="74">
        <v>91.700570000000013</v>
      </c>
      <c r="F2649" s="74">
        <v>62.491010000000003</v>
      </c>
      <c r="G2649" s="71"/>
      <c r="H2649" s="74">
        <v>117.11241</v>
      </c>
      <c r="I2649" s="70"/>
      <c r="J2649" s="84">
        <v>0</v>
      </c>
      <c r="K2649" s="214"/>
      <c r="L2649" s="214"/>
      <c r="M2649" s="190"/>
      <c r="N2649" s="190"/>
      <c r="O2649" s="190"/>
      <c r="P2649" s="190"/>
    </row>
    <row r="2650" spans="1:16" ht="14.25" customHeight="1" x14ac:dyDescent="0.25">
      <c r="A2650" s="72" t="s">
        <v>3069</v>
      </c>
      <c r="B2650" s="68" t="s">
        <v>3119</v>
      </c>
      <c r="C2650" s="75">
        <v>45.721699999999998</v>
      </c>
      <c r="D2650" s="83"/>
      <c r="E2650" s="74">
        <v>34.758789999999998</v>
      </c>
      <c r="F2650" s="74">
        <v>41.927339999999994</v>
      </c>
      <c r="G2650" s="71"/>
      <c r="H2650" s="74">
        <v>38.553150000000002</v>
      </c>
      <c r="I2650" s="70"/>
      <c r="J2650" s="84">
        <v>0</v>
      </c>
      <c r="K2650" s="214"/>
      <c r="L2650" s="214"/>
      <c r="M2650" s="190"/>
      <c r="N2650" s="190"/>
      <c r="O2650" s="190"/>
      <c r="P2650" s="190"/>
    </row>
    <row r="2651" spans="1:16" ht="14.25" customHeight="1" x14ac:dyDescent="0.25">
      <c r="A2651" s="72" t="s">
        <v>3070</v>
      </c>
      <c r="B2651" s="68" t="s">
        <v>3119</v>
      </c>
      <c r="C2651" s="75">
        <v>57.06485</v>
      </c>
      <c r="D2651" s="83"/>
      <c r="E2651" s="74">
        <v>96.006649999999993</v>
      </c>
      <c r="F2651" s="74">
        <v>78.654740000000004</v>
      </c>
      <c r="G2651" s="71"/>
      <c r="H2651" s="74">
        <v>74.416759999999996</v>
      </c>
      <c r="I2651" s="70"/>
      <c r="J2651" s="84">
        <v>0</v>
      </c>
      <c r="K2651" s="214"/>
      <c r="L2651" s="214"/>
      <c r="M2651" s="190"/>
      <c r="N2651" s="190"/>
      <c r="O2651" s="190"/>
      <c r="P2651" s="190"/>
    </row>
    <row r="2652" spans="1:16" ht="14.25" customHeight="1" x14ac:dyDescent="0.25">
      <c r="A2652" s="72" t="s">
        <v>3071</v>
      </c>
      <c r="B2652" s="68" t="s">
        <v>3119</v>
      </c>
      <c r="C2652" s="75">
        <v>58.344550000000005</v>
      </c>
      <c r="D2652" s="83"/>
      <c r="E2652" s="74">
        <v>62.746190000000006</v>
      </c>
      <c r="F2652" s="74">
        <v>71.800110000000004</v>
      </c>
      <c r="G2652" s="71"/>
      <c r="H2652" s="74">
        <v>49.29063</v>
      </c>
      <c r="I2652" s="70"/>
      <c r="J2652" s="84">
        <v>0</v>
      </c>
      <c r="K2652" s="214"/>
      <c r="L2652" s="214"/>
      <c r="M2652" s="190"/>
      <c r="N2652" s="190"/>
      <c r="O2652" s="190"/>
      <c r="P2652" s="190"/>
    </row>
    <row r="2653" spans="1:16" ht="14.25" customHeight="1" x14ac:dyDescent="0.25">
      <c r="A2653" s="72" t="s">
        <v>3072</v>
      </c>
      <c r="B2653" s="68" t="s">
        <v>3119</v>
      </c>
      <c r="C2653" s="75">
        <v>38.332900000000002</v>
      </c>
      <c r="D2653" s="83"/>
      <c r="E2653" s="74">
        <v>58.729579999999999</v>
      </c>
      <c r="F2653" s="74">
        <v>56.320730000000005</v>
      </c>
      <c r="G2653" s="71"/>
      <c r="H2653" s="74">
        <v>40.741750000000003</v>
      </c>
      <c r="I2653" s="70"/>
      <c r="J2653" s="84">
        <v>0</v>
      </c>
      <c r="K2653" s="214"/>
      <c r="L2653" s="214"/>
      <c r="M2653" s="190"/>
      <c r="N2653" s="190"/>
      <c r="O2653" s="190"/>
      <c r="P2653" s="190"/>
    </row>
    <row r="2654" spans="1:16" ht="14.25" customHeight="1" x14ac:dyDescent="0.25">
      <c r="A2654" s="72" t="s">
        <v>3073</v>
      </c>
      <c r="B2654" s="68" t="s">
        <v>3119</v>
      </c>
      <c r="C2654" s="75">
        <v>93.846800000000002</v>
      </c>
      <c r="D2654" s="83"/>
      <c r="E2654" s="74">
        <v>40.476419999999997</v>
      </c>
      <c r="F2654" s="74">
        <v>13.289010000000001</v>
      </c>
      <c r="G2654" s="71"/>
      <c r="H2654" s="74">
        <v>119.79661</v>
      </c>
      <c r="I2654" s="70"/>
      <c r="J2654" s="84">
        <v>0</v>
      </c>
      <c r="K2654" s="214"/>
      <c r="L2654" s="214"/>
      <c r="M2654" s="190"/>
      <c r="N2654" s="190"/>
      <c r="O2654" s="190"/>
      <c r="P2654" s="190"/>
    </row>
    <row r="2655" spans="1:16" ht="14.25" customHeight="1" x14ac:dyDescent="0.25">
      <c r="A2655" s="72" t="s">
        <v>3074</v>
      </c>
      <c r="B2655" s="68" t="s">
        <v>3119</v>
      </c>
      <c r="C2655" s="75">
        <v>37.241150000000005</v>
      </c>
      <c r="D2655" s="83"/>
      <c r="E2655" s="74">
        <v>23.079720000000002</v>
      </c>
      <c r="F2655" s="74">
        <v>23.71978</v>
      </c>
      <c r="G2655" s="71"/>
      <c r="H2655" s="74">
        <v>36.601089999999999</v>
      </c>
      <c r="I2655" s="70"/>
      <c r="J2655" s="84">
        <v>0</v>
      </c>
      <c r="K2655" s="214"/>
      <c r="L2655" s="214"/>
      <c r="M2655" s="190"/>
      <c r="N2655" s="190"/>
      <c r="O2655" s="190"/>
      <c r="P2655" s="190"/>
    </row>
    <row r="2656" spans="1:16" ht="14.25" customHeight="1" x14ac:dyDescent="0.25">
      <c r="A2656" s="72" t="s">
        <v>3075</v>
      </c>
      <c r="B2656" s="68" t="s">
        <v>3119</v>
      </c>
      <c r="C2656" s="75">
        <v>163.79014999999998</v>
      </c>
      <c r="D2656" s="83"/>
      <c r="E2656" s="74">
        <v>282.01632000000001</v>
      </c>
      <c r="F2656" s="74">
        <v>310.00665999999995</v>
      </c>
      <c r="G2656" s="71"/>
      <c r="H2656" s="74">
        <v>159.93660999999997</v>
      </c>
      <c r="I2656" s="70"/>
      <c r="J2656" s="84">
        <v>0</v>
      </c>
      <c r="K2656" s="214"/>
      <c r="L2656" s="214"/>
      <c r="M2656" s="190"/>
      <c r="N2656" s="190"/>
      <c r="O2656" s="190"/>
      <c r="P2656" s="190"/>
    </row>
    <row r="2657" spans="1:16" ht="14.25" customHeight="1" x14ac:dyDescent="0.25">
      <c r="A2657" s="72" t="s">
        <v>3076</v>
      </c>
      <c r="B2657" s="68" t="s">
        <v>3119</v>
      </c>
      <c r="C2657" s="75">
        <v>295.24634999999995</v>
      </c>
      <c r="D2657" s="83"/>
      <c r="E2657" s="74">
        <v>173.48064000000002</v>
      </c>
      <c r="F2657" s="74">
        <v>94.634029999999996</v>
      </c>
      <c r="G2657" s="71"/>
      <c r="H2657" s="74">
        <v>374.09296000000001</v>
      </c>
      <c r="I2657" s="70"/>
      <c r="J2657" s="84">
        <v>0</v>
      </c>
      <c r="K2657" s="214"/>
      <c r="L2657" s="214"/>
      <c r="M2657" s="190"/>
      <c r="N2657" s="190"/>
      <c r="O2657" s="190"/>
      <c r="P2657" s="190"/>
    </row>
    <row r="2658" spans="1:16" ht="14.25" customHeight="1" x14ac:dyDescent="0.25">
      <c r="A2658" s="72" t="s">
        <v>3077</v>
      </c>
      <c r="B2658" s="68" t="s">
        <v>3119</v>
      </c>
      <c r="C2658" s="75">
        <v>167.20291</v>
      </c>
      <c r="D2658" s="83"/>
      <c r="E2658" s="74">
        <v>202.20631</v>
      </c>
      <c r="F2658" s="74">
        <v>182.70031</v>
      </c>
      <c r="G2658" s="71"/>
      <c r="H2658" s="74">
        <v>186.70891</v>
      </c>
      <c r="I2658" s="70"/>
      <c r="J2658" s="84">
        <v>0</v>
      </c>
      <c r="K2658" s="214"/>
      <c r="L2658" s="214"/>
      <c r="M2658" s="190"/>
      <c r="N2658" s="190"/>
      <c r="O2658" s="190"/>
      <c r="P2658" s="190"/>
    </row>
    <row r="2659" spans="1:16" ht="14.25" customHeight="1" x14ac:dyDescent="0.25">
      <c r="A2659" s="72" t="s">
        <v>3078</v>
      </c>
      <c r="B2659" s="68" t="s">
        <v>3119</v>
      </c>
      <c r="C2659" s="75">
        <v>273.99771000000004</v>
      </c>
      <c r="D2659" s="83"/>
      <c r="E2659" s="74">
        <v>248.65692000000001</v>
      </c>
      <c r="F2659" s="74">
        <v>158.44344000000001</v>
      </c>
      <c r="G2659" s="71"/>
      <c r="H2659" s="74">
        <v>364.21118999999999</v>
      </c>
      <c r="I2659" s="70"/>
      <c r="J2659" s="84">
        <v>0</v>
      </c>
      <c r="K2659" s="214"/>
      <c r="L2659" s="214"/>
      <c r="M2659" s="190"/>
      <c r="N2659" s="190"/>
      <c r="O2659" s="190"/>
      <c r="P2659" s="190"/>
    </row>
    <row r="2660" spans="1:16" ht="14.25" customHeight="1" x14ac:dyDescent="0.25">
      <c r="A2660" s="72" t="s">
        <v>3079</v>
      </c>
      <c r="B2660" s="68" t="s">
        <v>3119</v>
      </c>
      <c r="C2660" s="75">
        <v>208.36175</v>
      </c>
      <c r="D2660" s="83"/>
      <c r="E2660" s="74">
        <v>237.08951999999999</v>
      </c>
      <c r="F2660" s="74">
        <v>167.37121999999999</v>
      </c>
      <c r="G2660" s="71"/>
      <c r="H2660" s="74">
        <v>278.08004999999997</v>
      </c>
      <c r="I2660" s="70"/>
      <c r="J2660" s="84">
        <v>0</v>
      </c>
      <c r="K2660" s="214"/>
      <c r="L2660" s="214"/>
      <c r="M2660" s="190"/>
      <c r="N2660" s="190"/>
      <c r="O2660" s="190"/>
      <c r="P2660" s="190"/>
    </row>
    <row r="2661" spans="1:16" ht="14.25" customHeight="1" x14ac:dyDescent="0.25">
      <c r="A2661" s="72" t="s">
        <v>3080</v>
      </c>
      <c r="B2661" s="68" t="s">
        <v>3119</v>
      </c>
      <c r="C2661" s="75">
        <v>100.3569</v>
      </c>
      <c r="D2661" s="83"/>
      <c r="E2661" s="74">
        <v>146.76601000000002</v>
      </c>
      <c r="F2661" s="74">
        <v>127.34717999999999</v>
      </c>
      <c r="G2661" s="71"/>
      <c r="H2661" s="74">
        <v>119.77573</v>
      </c>
      <c r="I2661" s="70"/>
      <c r="J2661" s="84">
        <v>0</v>
      </c>
      <c r="K2661" s="214"/>
      <c r="L2661" s="214"/>
      <c r="M2661" s="190"/>
      <c r="N2661" s="190"/>
      <c r="O2661" s="190"/>
      <c r="P2661" s="190"/>
    </row>
    <row r="2662" spans="1:16" ht="14.25" customHeight="1" x14ac:dyDescent="0.25">
      <c r="A2662" s="72" t="s">
        <v>3081</v>
      </c>
      <c r="B2662" s="68" t="s">
        <v>3119</v>
      </c>
      <c r="C2662" s="75">
        <v>149.44445000000002</v>
      </c>
      <c r="D2662" s="83"/>
      <c r="E2662" s="74">
        <v>164.26060999999999</v>
      </c>
      <c r="F2662" s="74">
        <v>161.15057999999999</v>
      </c>
      <c r="G2662" s="71"/>
      <c r="H2662" s="74">
        <v>152.55448000000001</v>
      </c>
      <c r="I2662" s="70"/>
      <c r="J2662" s="84">
        <v>0</v>
      </c>
      <c r="K2662" s="214"/>
      <c r="L2662" s="214"/>
      <c r="M2662" s="190"/>
      <c r="N2662" s="205"/>
      <c r="O2662" s="190"/>
      <c r="P2662" s="190"/>
    </row>
    <row r="2663" spans="1:16" ht="14.25" customHeight="1" x14ac:dyDescent="0.25">
      <c r="A2663" s="72" t="s">
        <v>3082</v>
      </c>
      <c r="B2663" s="68" t="s">
        <v>3119</v>
      </c>
      <c r="C2663" s="75">
        <v>339.89605</v>
      </c>
      <c r="D2663" s="83"/>
      <c r="E2663" s="74">
        <v>256.48360000000002</v>
      </c>
      <c r="F2663" s="74">
        <v>213.42741000000001</v>
      </c>
      <c r="G2663" s="71"/>
      <c r="H2663" s="74">
        <v>382.95224000000002</v>
      </c>
      <c r="I2663" s="70"/>
      <c r="J2663" s="84">
        <v>0</v>
      </c>
      <c r="K2663" s="214"/>
      <c r="L2663" s="214"/>
      <c r="M2663" s="190"/>
      <c r="N2663" s="190"/>
      <c r="O2663" s="190"/>
      <c r="P2663" s="190"/>
    </row>
    <row r="2664" spans="1:16" ht="14.25" customHeight="1" x14ac:dyDescent="0.25">
      <c r="A2664" s="72" t="s">
        <v>3083</v>
      </c>
      <c r="B2664" s="68" t="s">
        <v>3119</v>
      </c>
      <c r="C2664" s="75">
        <v>44.738630000000001</v>
      </c>
      <c r="D2664" s="83"/>
      <c r="E2664" s="74">
        <v>32.52093</v>
      </c>
      <c r="F2664" s="74">
        <v>21.252400000000002</v>
      </c>
      <c r="G2664" s="71"/>
      <c r="H2664" s="74">
        <v>56.007160000000006</v>
      </c>
      <c r="I2664" s="70"/>
      <c r="J2664" s="84">
        <v>0</v>
      </c>
      <c r="K2664" s="214"/>
      <c r="L2664" s="214"/>
      <c r="M2664" s="190"/>
      <c r="N2664" s="190"/>
      <c r="O2664" s="190"/>
      <c r="P2664" s="190"/>
    </row>
    <row r="2665" spans="1:16" ht="14.25" customHeight="1" x14ac:dyDescent="0.25">
      <c r="A2665" s="72" t="s">
        <v>3084</v>
      </c>
      <c r="B2665" s="68" t="s">
        <v>3119</v>
      </c>
      <c r="C2665" s="75">
        <v>24.06305</v>
      </c>
      <c r="D2665" s="83"/>
      <c r="E2665" s="74">
        <v>36.371169999999999</v>
      </c>
      <c r="F2665" s="74">
        <v>52.733980000000003</v>
      </c>
      <c r="G2665" s="71"/>
      <c r="H2665" s="74">
        <v>7.70024</v>
      </c>
      <c r="I2665" s="70"/>
      <c r="J2665" s="84">
        <v>0</v>
      </c>
      <c r="K2665" s="214"/>
      <c r="L2665" s="214"/>
      <c r="M2665" s="190"/>
      <c r="N2665" s="190"/>
      <c r="O2665" s="190"/>
      <c r="P2665" s="190"/>
    </row>
    <row r="2666" spans="1:16" ht="14.25" customHeight="1" x14ac:dyDescent="0.25">
      <c r="A2666" s="72" t="s">
        <v>3085</v>
      </c>
      <c r="B2666" s="68" t="s">
        <v>3119</v>
      </c>
      <c r="C2666" s="75">
        <v>4.5949499999999999</v>
      </c>
      <c r="D2666" s="83"/>
      <c r="E2666" s="74">
        <v>25.566279999999999</v>
      </c>
      <c r="F2666" s="74">
        <v>22.785310000000003</v>
      </c>
      <c r="G2666" s="71"/>
      <c r="H2666" s="74">
        <v>7.3759199999999998</v>
      </c>
      <c r="I2666" s="70"/>
      <c r="J2666" s="84">
        <v>0</v>
      </c>
      <c r="K2666" s="214"/>
      <c r="L2666" s="214"/>
      <c r="M2666" s="190"/>
      <c r="N2666" s="190"/>
      <c r="O2666" s="141"/>
      <c r="P2666" s="190"/>
    </row>
    <row r="2667" spans="1:16" ht="14.25" customHeight="1" x14ac:dyDescent="0.25">
      <c r="A2667" s="72" t="s">
        <v>3780</v>
      </c>
      <c r="B2667" s="68" t="s">
        <v>3119</v>
      </c>
      <c r="C2667" s="127">
        <v>187.30879999999999</v>
      </c>
      <c r="D2667" s="128"/>
      <c r="E2667" s="74">
        <v>58.056019999999997</v>
      </c>
      <c r="F2667" s="74">
        <v>0</v>
      </c>
      <c r="G2667" s="129"/>
      <c r="H2667" s="74">
        <v>245.36482000000001</v>
      </c>
      <c r="I2667" s="70"/>
      <c r="J2667" s="84">
        <v>0</v>
      </c>
      <c r="K2667" s="214"/>
      <c r="L2667" s="214"/>
      <c r="M2667" s="190"/>
      <c r="N2667" s="190"/>
      <c r="O2667" s="190"/>
      <c r="P2667" s="190"/>
    </row>
    <row r="2668" spans="1:16" ht="14.25" customHeight="1" x14ac:dyDescent="0.25">
      <c r="A2668" s="72" t="s">
        <v>3086</v>
      </c>
      <c r="B2668" s="68" t="s">
        <v>3119</v>
      </c>
      <c r="C2668" s="75">
        <v>41.959400000000002</v>
      </c>
      <c r="D2668" s="83"/>
      <c r="E2668" s="74">
        <v>36.988839999999996</v>
      </c>
      <c r="F2668" s="74">
        <v>25.468150000000001</v>
      </c>
      <c r="G2668" s="71"/>
      <c r="H2668" s="74">
        <v>53.480089999999997</v>
      </c>
      <c r="I2668" s="70"/>
      <c r="J2668" s="84">
        <v>0</v>
      </c>
      <c r="K2668" s="214"/>
      <c r="L2668" s="214"/>
      <c r="M2668" s="190"/>
      <c r="N2668" s="190"/>
      <c r="O2668" s="190"/>
      <c r="P2668" s="190"/>
    </row>
    <row r="2669" spans="1:16" ht="14.25" customHeight="1" x14ac:dyDescent="0.25">
      <c r="A2669" s="72" t="s">
        <v>3087</v>
      </c>
      <c r="B2669" s="68" t="s">
        <v>3119</v>
      </c>
      <c r="C2669" s="75">
        <v>78.018799999999999</v>
      </c>
      <c r="D2669" s="83"/>
      <c r="E2669" s="74">
        <v>35.33522</v>
      </c>
      <c r="F2669" s="74">
        <v>12.282</v>
      </c>
      <c r="G2669" s="71"/>
      <c r="H2669" s="74">
        <v>101.07202000000001</v>
      </c>
      <c r="I2669" s="70"/>
      <c r="J2669" s="84">
        <v>0</v>
      </c>
      <c r="K2669" s="214"/>
      <c r="L2669" s="214"/>
      <c r="M2669" s="190"/>
      <c r="N2669" s="190"/>
      <c r="O2669" s="190"/>
      <c r="P2669" s="190"/>
    </row>
    <row r="2670" spans="1:16" x14ac:dyDescent="0.25">
      <c r="A2670" s="72" t="s">
        <v>3088</v>
      </c>
      <c r="B2670" s="68" t="s">
        <v>3119</v>
      </c>
      <c r="C2670" s="75">
        <v>3.1139999999999999</v>
      </c>
      <c r="D2670" s="83"/>
      <c r="E2670" s="74">
        <v>22.742159999999998</v>
      </c>
      <c r="F2670" s="74">
        <v>20.70515</v>
      </c>
      <c r="G2670" s="71"/>
      <c r="H2670" s="74">
        <v>5.1510100000000003</v>
      </c>
      <c r="I2670" s="70"/>
      <c r="J2670" s="84">
        <v>0</v>
      </c>
      <c r="K2670" s="214"/>
      <c r="L2670" s="214"/>
      <c r="M2670" s="190"/>
      <c r="N2670" s="190"/>
      <c r="O2670" s="190"/>
      <c r="P2670" s="190"/>
    </row>
    <row r="2671" spans="1:16" ht="14.25" customHeight="1" x14ac:dyDescent="0.25">
      <c r="A2671" s="72" t="s">
        <v>3089</v>
      </c>
      <c r="B2671" s="68" t="s">
        <v>3119</v>
      </c>
      <c r="C2671" s="75">
        <v>66.231200000000001</v>
      </c>
      <c r="D2671" s="83"/>
      <c r="E2671" s="74">
        <v>38.062470000000005</v>
      </c>
      <c r="F2671" s="74">
        <v>29.200299999999999</v>
      </c>
      <c r="G2671" s="71"/>
      <c r="H2671" s="74">
        <v>75.093369999999993</v>
      </c>
      <c r="I2671" s="70"/>
      <c r="J2671" s="84">
        <v>0</v>
      </c>
      <c r="K2671" s="214"/>
      <c r="L2671" s="214"/>
      <c r="M2671" s="190"/>
      <c r="N2671" s="190"/>
      <c r="O2671" s="190"/>
      <c r="P2671" s="190"/>
    </row>
    <row r="2672" spans="1:16" ht="14.25" customHeight="1" x14ac:dyDescent="0.25">
      <c r="A2672" s="72" t="s">
        <v>3090</v>
      </c>
      <c r="B2672" s="68" t="s">
        <v>3119</v>
      </c>
      <c r="C2672" s="75">
        <v>30.53115</v>
      </c>
      <c r="D2672" s="83"/>
      <c r="E2672" s="74">
        <v>44.140920000000001</v>
      </c>
      <c r="F2672" s="74">
        <v>49.234870000000001</v>
      </c>
      <c r="G2672" s="71"/>
      <c r="H2672" s="74">
        <v>25.437200000000001</v>
      </c>
      <c r="I2672" s="70"/>
      <c r="J2672" s="84">
        <v>0</v>
      </c>
      <c r="K2672" s="214"/>
      <c r="L2672" s="214"/>
      <c r="M2672" s="190"/>
      <c r="N2672" s="190"/>
      <c r="O2672" s="190"/>
      <c r="P2672" s="190"/>
    </row>
    <row r="2673" spans="1:16" ht="14.25" customHeight="1" x14ac:dyDescent="0.25">
      <c r="A2673" s="72" t="s">
        <v>3091</v>
      </c>
      <c r="B2673" s="68" t="s">
        <v>3119</v>
      </c>
      <c r="C2673" s="75">
        <v>99.352500000000006</v>
      </c>
      <c r="D2673" s="83"/>
      <c r="E2673" s="74">
        <v>33.724870000000003</v>
      </c>
      <c r="F2673" s="74">
        <v>20.907599999999999</v>
      </c>
      <c r="G2673" s="71"/>
      <c r="H2673" s="74">
        <v>112.16977</v>
      </c>
      <c r="I2673" s="70"/>
      <c r="J2673" s="84">
        <v>0</v>
      </c>
      <c r="K2673" s="214"/>
      <c r="L2673" s="214"/>
      <c r="M2673" s="190"/>
      <c r="N2673" s="205"/>
      <c r="O2673" s="190"/>
      <c r="P2673" s="190"/>
    </row>
    <row r="2674" spans="1:16" ht="14.25" customHeight="1" x14ac:dyDescent="0.25">
      <c r="A2674" s="72" t="s">
        <v>3092</v>
      </c>
      <c r="B2674" s="68" t="s">
        <v>3119</v>
      </c>
      <c r="C2674" s="75">
        <v>266.89715000000001</v>
      </c>
      <c r="D2674" s="83"/>
      <c r="E2674" s="74">
        <v>306.59059999999999</v>
      </c>
      <c r="F2674" s="74">
        <v>319.90108000000004</v>
      </c>
      <c r="G2674" s="71"/>
      <c r="H2674" s="74">
        <v>253.58667000000003</v>
      </c>
      <c r="I2674" s="70"/>
      <c r="J2674" s="84">
        <v>0</v>
      </c>
      <c r="K2674" s="214"/>
      <c r="L2674" s="214"/>
      <c r="M2674" s="190"/>
      <c r="N2674" s="190"/>
      <c r="O2674" s="190"/>
      <c r="P2674" s="190"/>
    </row>
    <row r="2675" spans="1:16" ht="14.25" customHeight="1" x14ac:dyDescent="0.25">
      <c r="A2675" s="72" t="s">
        <v>3093</v>
      </c>
      <c r="B2675" s="68" t="s">
        <v>3119</v>
      </c>
      <c r="C2675" s="75">
        <v>224.76803000000001</v>
      </c>
      <c r="D2675" s="83"/>
      <c r="E2675" s="74">
        <v>134.11323999999999</v>
      </c>
      <c r="F2675" s="74">
        <v>100.69569</v>
      </c>
      <c r="G2675" s="71"/>
      <c r="H2675" s="74">
        <v>258.18557999999996</v>
      </c>
      <c r="I2675" s="70"/>
      <c r="J2675" s="84">
        <v>0</v>
      </c>
      <c r="K2675" s="214"/>
      <c r="L2675" s="214"/>
      <c r="M2675" s="190"/>
      <c r="N2675" s="190"/>
      <c r="O2675" s="190"/>
      <c r="P2675" s="190"/>
    </row>
    <row r="2676" spans="1:16" ht="14.25" customHeight="1" x14ac:dyDescent="0.25">
      <c r="A2676" s="72" t="s">
        <v>3094</v>
      </c>
      <c r="B2676" s="68" t="s">
        <v>3119</v>
      </c>
      <c r="C2676" s="75">
        <v>114.36736999999999</v>
      </c>
      <c r="D2676" s="83"/>
      <c r="E2676" s="74">
        <v>81.884320000000002</v>
      </c>
      <c r="F2676" s="74">
        <v>43.336589999999994</v>
      </c>
      <c r="G2676" s="71"/>
      <c r="H2676" s="74">
        <v>152.935</v>
      </c>
      <c r="I2676" s="70"/>
      <c r="J2676" s="84">
        <v>0</v>
      </c>
      <c r="K2676" s="214"/>
      <c r="L2676" s="214"/>
      <c r="M2676" s="190"/>
      <c r="N2676" s="190"/>
      <c r="O2676" s="190"/>
      <c r="P2676" s="190"/>
    </row>
    <row r="2677" spans="1:16" ht="14.25" customHeight="1" x14ac:dyDescent="0.25">
      <c r="A2677" s="72" t="s">
        <v>3095</v>
      </c>
      <c r="B2677" s="68" t="s">
        <v>3119</v>
      </c>
      <c r="C2677" s="75">
        <v>21.232290000000003</v>
      </c>
      <c r="D2677" s="83"/>
      <c r="E2677" s="74">
        <v>21.914720000000003</v>
      </c>
      <c r="F2677" s="74">
        <v>6.3282100000000003</v>
      </c>
      <c r="G2677" s="71"/>
      <c r="H2677" s="74">
        <v>57.529839999999993</v>
      </c>
      <c r="I2677" s="70"/>
      <c r="J2677" s="84">
        <v>0</v>
      </c>
      <c r="K2677" s="214"/>
      <c r="L2677" s="214"/>
      <c r="M2677" s="190"/>
      <c r="N2677" s="190"/>
      <c r="O2677" s="190"/>
      <c r="P2677" s="190"/>
    </row>
    <row r="2678" spans="1:16" ht="14.25" customHeight="1" x14ac:dyDescent="0.25">
      <c r="A2678" s="72" t="s">
        <v>3096</v>
      </c>
      <c r="B2678" s="68" t="s">
        <v>3119</v>
      </c>
      <c r="C2678" s="75">
        <v>309.24730999999997</v>
      </c>
      <c r="D2678" s="83"/>
      <c r="E2678" s="74">
        <v>338.37266999999997</v>
      </c>
      <c r="F2678" s="74">
        <v>346.65762000000001</v>
      </c>
      <c r="G2678" s="71"/>
      <c r="H2678" s="74">
        <v>300.96235999999999</v>
      </c>
      <c r="I2678" s="70"/>
      <c r="J2678" s="84">
        <v>0</v>
      </c>
      <c r="K2678" s="214"/>
      <c r="L2678" s="214"/>
      <c r="M2678" s="190"/>
      <c r="N2678" s="190"/>
      <c r="O2678" s="190"/>
      <c r="P2678" s="190"/>
    </row>
    <row r="2679" spans="1:16" ht="14.25" customHeight="1" x14ac:dyDescent="0.25">
      <c r="A2679" s="72" t="s">
        <v>3573</v>
      </c>
      <c r="B2679" s="68" t="s">
        <v>3119</v>
      </c>
      <c r="C2679" s="75">
        <v>147.46260000000001</v>
      </c>
      <c r="D2679" s="83"/>
      <c r="E2679" s="74">
        <v>259.70695000000001</v>
      </c>
      <c r="F2679" s="74">
        <v>247.80695</v>
      </c>
      <c r="G2679" s="71"/>
      <c r="H2679" s="74">
        <v>151.60199</v>
      </c>
      <c r="I2679" s="70"/>
      <c r="J2679" s="84">
        <v>0</v>
      </c>
      <c r="K2679" s="214"/>
      <c r="L2679" s="214"/>
      <c r="M2679" s="190"/>
      <c r="N2679" s="190"/>
      <c r="O2679" s="190"/>
      <c r="P2679" s="190"/>
    </row>
    <row r="2680" spans="1:16" ht="14.25" customHeight="1" x14ac:dyDescent="0.25">
      <c r="A2680" s="72" t="s">
        <v>3097</v>
      </c>
      <c r="B2680" s="68" t="s">
        <v>3119</v>
      </c>
      <c r="C2680" s="75">
        <v>282.86508000000003</v>
      </c>
      <c r="D2680" s="83"/>
      <c r="E2680" s="74">
        <v>399.78721000000002</v>
      </c>
      <c r="F2680" s="74">
        <v>332.43349000000001</v>
      </c>
      <c r="G2680" s="71"/>
      <c r="H2680" s="74">
        <v>379.49435</v>
      </c>
      <c r="I2680" s="70"/>
      <c r="J2680" s="84">
        <v>0</v>
      </c>
      <c r="K2680" s="214"/>
      <c r="L2680" s="214"/>
      <c r="M2680" s="190"/>
      <c r="N2680" s="190"/>
      <c r="O2680" s="190"/>
      <c r="P2680" s="190"/>
    </row>
    <row r="2681" spans="1:16" ht="14.25" customHeight="1" x14ac:dyDescent="0.25">
      <c r="A2681" s="72" t="s">
        <v>3098</v>
      </c>
      <c r="B2681" s="68" t="s">
        <v>3119</v>
      </c>
      <c r="C2681" s="75">
        <v>67.356750000000005</v>
      </c>
      <c r="D2681" s="83"/>
      <c r="E2681" s="74">
        <v>136.99492999999998</v>
      </c>
      <c r="F2681" s="74">
        <v>131.88118</v>
      </c>
      <c r="G2681" s="71"/>
      <c r="H2681" s="74">
        <v>72.470500000000001</v>
      </c>
      <c r="I2681" s="70"/>
      <c r="J2681" s="84">
        <v>0</v>
      </c>
      <c r="K2681" s="214"/>
      <c r="L2681" s="214"/>
      <c r="M2681" s="190"/>
      <c r="N2681" s="205"/>
      <c r="O2681" s="190"/>
      <c r="P2681" s="190"/>
    </row>
    <row r="2682" spans="1:16" ht="14.25" customHeight="1" x14ac:dyDescent="0.25">
      <c r="A2682" s="72" t="s">
        <v>640</v>
      </c>
      <c r="B2682" s="68" t="s">
        <v>3119</v>
      </c>
      <c r="C2682" s="75">
        <v>372.42365000000001</v>
      </c>
      <c r="D2682" s="83"/>
      <c r="E2682" s="74">
        <v>205.08779999999999</v>
      </c>
      <c r="F2682" s="74">
        <v>99.024289999999993</v>
      </c>
      <c r="G2682" s="71"/>
      <c r="H2682" s="74">
        <v>478.48715999999996</v>
      </c>
      <c r="I2682" s="70"/>
      <c r="J2682" s="84">
        <v>0</v>
      </c>
      <c r="K2682" s="214"/>
      <c r="L2682" s="214"/>
      <c r="M2682" s="190"/>
      <c r="N2682" s="190"/>
      <c r="O2682" s="190"/>
      <c r="P2682" s="190"/>
    </row>
    <row r="2683" spans="1:16" ht="14.25" customHeight="1" x14ac:dyDescent="0.25">
      <c r="A2683" s="72" t="s">
        <v>3099</v>
      </c>
      <c r="B2683" s="68" t="s">
        <v>3119</v>
      </c>
      <c r="C2683" s="75">
        <v>28.62303</v>
      </c>
      <c r="D2683" s="83"/>
      <c r="E2683" s="74">
        <v>146.46135000000001</v>
      </c>
      <c r="F2683" s="74">
        <v>120.71085000000001</v>
      </c>
      <c r="G2683" s="71"/>
      <c r="H2683" s="74">
        <v>56.723779999999998</v>
      </c>
      <c r="I2683" s="70"/>
      <c r="J2683" s="84">
        <v>0</v>
      </c>
      <c r="K2683" s="214"/>
      <c r="L2683" s="214"/>
      <c r="M2683" s="190"/>
      <c r="N2683" s="190"/>
      <c r="O2683" s="190"/>
      <c r="P2683" s="190"/>
    </row>
    <row r="2684" spans="1:16" ht="14.25" customHeight="1" x14ac:dyDescent="0.25">
      <c r="A2684" s="72" t="s">
        <v>3100</v>
      </c>
      <c r="B2684" s="68" t="s">
        <v>3119</v>
      </c>
      <c r="C2684" s="75">
        <v>137.15053</v>
      </c>
      <c r="D2684" s="83"/>
      <c r="E2684" s="74">
        <v>146.44161</v>
      </c>
      <c r="F2684" s="74">
        <v>178.17957000000001</v>
      </c>
      <c r="G2684" s="71"/>
      <c r="H2684" s="74">
        <v>104.24007</v>
      </c>
      <c r="I2684" s="70"/>
      <c r="J2684" s="84">
        <v>0</v>
      </c>
      <c r="K2684" s="214"/>
      <c r="L2684" s="214"/>
      <c r="M2684" s="190"/>
      <c r="N2684" s="190"/>
      <c r="O2684" s="190"/>
      <c r="P2684" s="190"/>
    </row>
    <row r="2685" spans="1:16" ht="14.25" customHeight="1" x14ac:dyDescent="0.25">
      <c r="A2685" s="72" t="s">
        <v>3101</v>
      </c>
      <c r="B2685" s="68" t="s">
        <v>3119</v>
      </c>
      <c r="C2685" s="75">
        <v>197.71922000000001</v>
      </c>
      <c r="D2685" s="83"/>
      <c r="E2685" s="74">
        <v>238.02203</v>
      </c>
      <c r="F2685" s="74">
        <v>245.78099</v>
      </c>
      <c r="G2685" s="71"/>
      <c r="H2685" s="74">
        <v>189.96026000000001</v>
      </c>
      <c r="I2685" s="70"/>
      <c r="J2685" s="84">
        <v>0</v>
      </c>
      <c r="K2685" s="214"/>
      <c r="L2685" s="214"/>
      <c r="M2685" s="190"/>
      <c r="N2685" s="190"/>
      <c r="O2685" s="190"/>
      <c r="P2685" s="190"/>
    </row>
    <row r="2686" spans="1:16" ht="14.25" customHeight="1" x14ac:dyDescent="0.25">
      <c r="A2686" s="72" t="s">
        <v>3102</v>
      </c>
      <c r="B2686" s="68" t="s">
        <v>3119</v>
      </c>
      <c r="C2686" s="75">
        <v>137.05029999999999</v>
      </c>
      <c r="D2686" s="83"/>
      <c r="E2686" s="74">
        <v>216.18888000000001</v>
      </c>
      <c r="F2686" s="74">
        <v>191.85301000000001</v>
      </c>
      <c r="G2686" s="71"/>
      <c r="H2686" s="74">
        <v>162.91276999999999</v>
      </c>
      <c r="I2686" s="70"/>
      <c r="J2686" s="84">
        <v>0</v>
      </c>
      <c r="K2686" s="214"/>
      <c r="L2686" s="214"/>
      <c r="M2686" s="142"/>
      <c r="N2686" s="205"/>
      <c r="O2686" s="190"/>
      <c r="P2686" s="190"/>
    </row>
    <row r="2687" spans="1:16" ht="14.25" customHeight="1" x14ac:dyDescent="0.25">
      <c r="A2687" s="72" t="s">
        <v>3103</v>
      </c>
      <c r="B2687" s="68" t="s">
        <v>3119</v>
      </c>
      <c r="C2687" s="75">
        <v>1.6250000000000001E-2</v>
      </c>
      <c r="D2687" s="83"/>
      <c r="E2687" s="74">
        <v>37.831800000000001</v>
      </c>
      <c r="F2687" s="74">
        <v>36.269599999999997</v>
      </c>
      <c r="G2687" s="71"/>
      <c r="H2687" s="74">
        <v>1.5784500000000001</v>
      </c>
      <c r="I2687" s="70"/>
      <c r="J2687" s="84">
        <v>0</v>
      </c>
      <c r="K2687" s="214"/>
      <c r="L2687" s="214"/>
      <c r="M2687" s="190"/>
      <c r="N2687" s="190"/>
      <c r="O2687" s="190"/>
      <c r="P2687" s="190"/>
    </row>
    <row r="2688" spans="1:16" ht="14.25" customHeight="1" x14ac:dyDescent="0.25">
      <c r="A2688" s="72" t="s">
        <v>3104</v>
      </c>
      <c r="B2688" s="68" t="s">
        <v>3119</v>
      </c>
      <c r="C2688" s="75">
        <v>39.781500000000001</v>
      </c>
      <c r="D2688" s="83"/>
      <c r="E2688" s="74">
        <v>37.886960000000002</v>
      </c>
      <c r="F2688" s="74">
        <v>21.945540000000001</v>
      </c>
      <c r="G2688" s="71"/>
      <c r="H2688" s="74">
        <v>55.722919999999995</v>
      </c>
      <c r="I2688" s="70"/>
      <c r="J2688" s="84">
        <v>0</v>
      </c>
      <c r="K2688" s="214"/>
      <c r="L2688" s="214"/>
      <c r="M2688" s="190"/>
      <c r="N2688" s="190"/>
      <c r="O2688" s="190"/>
      <c r="P2688" s="190"/>
    </row>
    <row r="2689" spans="1:16" ht="14.25" customHeight="1" x14ac:dyDescent="0.25">
      <c r="A2689" s="72" t="s">
        <v>3105</v>
      </c>
      <c r="B2689" s="68" t="s">
        <v>3119</v>
      </c>
      <c r="C2689" s="75">
        <v>37.872250000000001</v>
      </c>
      <c r="D2689" s="83"/>
      <c r="E2689" s="74">
        <v>89.144050000000007</v>
      </c>
      <c r="F2689" s="74">
        <v>82.378050000000002</v>
      </c>
      <c r="G2689" s="71"/>
      <c r="H2689" s="74">
        <v>44.638249999999999</v>
      </c>
      <c r="I2689" s="70"/>
      <c r="J2689" s="84">
        <v>0</v>
      </c>
      <c r="K2689" s="214"/>
      <c r="L2689" s="214"/>
      <c r="M2689" s="190"/>
      <c r="N2689" s="190"/>
      <c r="O2689" s="190"/>
      <c r="P2689" s="190"/>
    </row>
    <row r="2690" spans="1:16" ht="13.5" customHeight="1" x14ac:dyDescent="0.25">
      <c r="A2690" s="72" t="s">
        <v>3106</v>
      </c>
      <c r="B2690" s="68" t="s">
        <v>3119</v>
      </c>
      <c r="C2690" s="75">
        <v>114.41750999999999</v>
      </c>
      <c r="D2690" s="83"/>
      <c r="E2690" s="74">
        <v>91.196759999999998</v>
      </c>
      <c r="F2690" s="74">
        <v>101.68833000000001</v>
      </c>
      <c r="G2690" s="71"/>
      <c r="H2690" s="74">
        <v>135.79449</v>
      </c>
      <c r="I2690" s="70"/>
      <c r="J2690" s="84">
        <v>0</v>
      </c>
      <c r="K2690" s="214"/>
      <c r="L2690" s="214"/>
      <c r="M2690" s="190"/>
      <c r="N2690" s="190"/>
      <c r="O2690" s="190"/>
      <c r="P2690" s="190"/>
    </row>
    <row r="2691" spans="1:16" ht="14.25" customHeight="1" x14ac:dyDescent="0.25">
      <c r="A2691" s="72" t="s">
        <v>3107</v>
      </c>
      <c r="B2691" s="68" t="s">
        <v>3119</v>
      </c>
      <c r="C2691" s="75">
        <v>46.157699999999998</v>
      </c>
      <c r="D2691" s="83"/>
      <c r="E2691" s="74">
        <v>55.731760000000001</v>
      </c>
      <c r="F2691" s="74">
        <v>39.7746</v>
      </c>
      <c r="G2691" s="71"/>
      <c r="H2691" s="74">
        <v>62.11486</v>
      </c>
      <c r="I2691" s="70"/>
      <c r="J2691" s="84">
        <v>0</v>
      </c>
      <c r="K2691" s="214"/>
      <c r="L2691" s="214"/>
      <c r="M2691" s="190"/>
      <c r="N2691" s="190"/>
      <c r="O2691" s="190"/>
      <c r="P2691" s="190"/>
    </row>
    <row r="2692" spans="1:16" ht="14.25" customHeight="1" x14ac:dyDescent="0.25">
      <c r="A2692" s="72" t="s">
        <v>3108</v>
      </c>
      <c r="B2692" s="68" t="s">
        <v>3119</v>
      </c>
      <c r="C2692" s="75">
        <v>231.94629999999998</v>
      </c>
      <c r="D2692" s="83"/>
      <c r="E2692" s="74">
        <v>308.01501000000002</v>
      </c>
      <c r="F2692" s="74">
        <v>249.88714000000002</v>
      </c>
      <c r="G2692" s="71"/>
      <c r="H2692" s="74">
        <v>290.07416999999998</v>
      </c>
      <c r="I2692" s="70"/>
      <c r="J2692" s="84">
        <v>0</v>
      </c>
      <c r="K2692" s="214"/>
      <c r="L2692" s="214"/>
      <c r="M2692" s="190"/>
      <c r="N2692" s="190"/>
      <c r="O2692" s="190"/>
      <c r="P2692" s="190"/>
    </row>
    <row r="2693" spans="1:16" ht="14.25" customHeight="1" x14ac:dyDescent="0.25">
      <c r="A2693" s="72" t="s">
        <v>3109</v>
      </c>
      <c r="B2693" s="68" t="s">
        <v>3119</v>
      </c>
      <c r="C2693" s="75">
        <v>212.71958999999998</v>
      </c>
      <c r="D2693" s="83"/>
      <c r="E2693" s="74">
        <v>270.67428999999998</v>
      </c>
      <c r="F2693" s="74">
        <v>251.62667999999999</v>
      </c>
      <c r="G2693" s="71"/>
      <c r="H2693" s="74">
        <v>209.8914</v>
      </c>
      <c r="I2693" s="70"/>
      <c r="J2693" s="84">
        <v>0</v>
      </c>
      <c r="K2693" s="214"/>
      <c r="L2693" s="214"/>
      <c r="M2693" s="190"/>
      <c r="N2693" s="190"/>
      <c r="O2693" s="190"/>
      <c r="P2693" s="190"/>
    </row>
    <row r="2694" spans="1:16" ht="14.25" customHeight="1" x14ac:dyDescent="0.25">
      <c r="A2694" s="72" t="s">
        <v>3110</v>
      </c>
      <c r="B2694" s="68" t="s">
        <v>3119</v>
      </c>
      <c r="C2694" s="75">
        <v>66.978539999999995</v>
      </c>
      <c r="D2694" s="83"/>
      <c r="E2694" s="74">
        <v>153.04326</v>
      </c>
      <c r="F2694" s="74">
        <v>138.71038000000001</v>
      </c>
      <c r="G2694" s="71"/>
      <c r="H2694" s="74">
        <v>81.311419999999998</v>
      </c>
      <c r="I2694" s="70"/>
      <c r="J2694" s="84">
        <v>0</v>
      </c>
      <c r="K2694" s="214"/>
      <c r="L2694" s="214"/>
      <c r="M2694" s="190"/>
      <c r="N2694" s="190"/>
      <c r="O2694" s="190"/>
      <c r="P2694" s="190"/>
    </row>
    <row r="2695" spans="1:16" ht="14.25" customHeight="1" x14ac:dyDescent="0.25">
      <c r="A2695" s="72" t="s">
        <v>2529</v>
      </c>
      <c r="B2695" s="68" t="s">
        <v>3119</v>
      </c>
      <c r="C2695" s="75">
        <v>165.26035000000002</v>
      </c>
      <c r="D2695" s="83"/>
      <c r="E2695" s="74">
        <v>151.47325000000001</v>
      </c>
      <c r="F2695" s="74">
        <v>159.66978</v>
      </c>
      <c r="G2695" s="71"/>
      <c r="H2695" s="74">
        <v>157.06382000000002</v>
      </c>
      <c r="I2695" s="70"/>
      <c r="J2695" s="84">
        <v>0</v>
      </c>
      <c r="K2695" s="214"/>
      <c r="L2695" s="214"/>
      <c r="M2695" s="190"/>
      <c r="N2695" s="190"/>
      <c r="O2695" s="190"/>
      <c r="P2695" s="190"/>
    </row>
    <row r="2696" spans="1:16" ht="14.25" customHeight="1" x14ac:dyDescent="0.25">
      <c r="A2696" s="72" t="s">
        <v>3111</v>
      </c>
      <c r="B2696" s="68" t="s">
        <v>3119</v>
      </c>
      <c r="C2696" s="75">
        <v>44.289949999999997</v>
      </c>
      <c r="D2696" s="83"/>
      <c r="E2696" s="74">
        <v>30.166740000000001</v>
      </c>
      <c r="F2696" s="74">
        <v>36.904820000000001</v>
      </c>
      <c r="G2696" s="71"/>
      <c r="H2696" s="74">
        <v>37.551870000000001</v>
      </c>
      <c r="I2696" s="70"/>
      <c r="J2696" s="84">
        <v>0</v>
      </c>
      <c r="K2696" s="214"/>
      <c r="L2696" s="214"/>
      <c r="M2696" s="190"/>
      <c r="N2696" s="190"/>
      <c r="O2696" s="190"/>
      <c r="P2696" s="190"/>
    </row>
    <row r="2697" spans="1:16" ht="14.25" customHeight="1" x14ac:dyDescent="0.25">
      <c r="A2697" s="72" t="s">
        <v>3112</v>
      </c>
      <c r="B2697" s="68" t="s">
        <v>3119</v>
      </c>
      <c r="C2697" s="75">
        <v>126.1786</v>
      </c>
      <c r="D2697" s="83"/>
      <c r="E2697" s="74">
        <v>74.505130000000008</v>
      </c>
      <c r="F2697" s="74">
        <v>37.226239999999997</v>
      </c>
      <c r="G2697" s="71"/>
      <c r="H2697" s="74">
        <v>163.45748999999998</v>
      </c>
      <c r="I2697" s="70"/>
      <c r="J2697" s="84">
        <v>0</v>
      </c>
      <c r="K2697" s="214"/>
      <c r="L2697" s="214"/>
      <c r="M2697" s="190"/>
      <c r="N2697" s="190"/>
      <c r="O2697" s="190"/>
      <c r="P2697" s="190"/>
    </row>
    <row r="2698" spans="1:16" ht="14.25" customHeight="1" x14ac:dyDescent="0.25">
      <c r="A2698" s="72" t="s">
        <v>3113</v>
      </c>
      <c r="B2698" s="68" t="s">
        <v>3119</v>
      </c>
      <c r="C2698" s="75">
        <v>124.01205</v>
      </c>
      <c r="D2698" s="83"/>
      <c r="E2698" s="74">
        <v>330.23765000000003</v>
      </c>
      <c r="F2698" s="74">
        <v>385.14155999999997</v>
      </c>
      <c r="G2698" s="71"/>
      <c r="H2698" s="74">
        <v>69.108140000000006</v>
      </c>
      <c r="I2698" s="70"/>
      <c r="J2698" s="84">
        <v>0</v>
      </c>
      <c r="K2698" s="214"/>
      <c r="L2698" s="214"/>
      <c r="M2698" s="190"/>
      <c r="N2698" s="190"/>
      <c r="O2698" s="190"/>
      <c r="P2698" s="190"/>
    </row>
    <row r="2699" spans="1:16" ht="14.25" customHeight="1" x14ac:dyDescent="0.25">
      <c r="A2699" s="72" t="s">
        <v>3114</v>
      </c>
      <c r="B2699" s="68" t="s">
        <v>3119</v>
      </c>
      <c r="C2699" s="75">
        <v>93.3172</v>
      </c>
      <c r="D2699" s="83"/>
      <c r="E2699" s="74">
        <v>203.93633</v>
      </c>
      <c r="F2699" s="74">
        <v>212.22382999999999</v>
      </c>
      <c r="G2699" s="71"/>
      <c r="H2699" s="74">
        <v>85.029699999999991</v>
      </c>
      <c r="I2699" s="70"/>
      <c r="J2699" s="84">
        <v>0</v>
      </c>
      <c r="K2699" s="214"/>
      <c r="L2699" s="214"/>
      <c r="M2699" s="190"/>
      <c r="N2699" s="205"/>
      <c r="O2699" s="190"/>
      <c r="P2699" s="190"/>
    </row>
    <row r="2700" spans="1:16" ht="14.25" customHeight="1" x14ac:dyDescent="0.25">
      <c r="A2700" s="72" t="s">
        <v>3115</v>
      </c>
      <c r="B2700" s="68" t="s">
        <v>3119</v>
      </c>
      <c r="C2700" s="75">
        <v>152.11926</v>
      </c>
      <c r="D2700" s="83"/>
      <c r="E2700" s="74">
        <v>237.32239999999999</v>
      </c>
      <c r="F2700" s="74">
        <v>229.62621999999999</v>
      </c>
      <c r="G2700" s="71"/>
      <c r="H2700" s="74">
        <v>159.81544</v>
      </c>
      <c r="I2700" s="70"/>
      <c r="J2700" s="84">
        <v>0</v>
      </c>
      <c r="K2700" s="214"/>
      <c r="L2700" s="214"/>
      <c r="M2700" s="190"/>
      <c r="N2700" s="190"/>
      <c r="O2700" s="190"/>
      <c r="P2700" s="190"/>
    </row>
    <row r="2701" spans="1:16" ht="14.25" customHeight="1" x14ac:dyDescent="0.25">
      <c r="A2701" s="72" t="s">
        <v>3116</v>
      </c>
      <c r="B2701" s="68" t="s">
        <v>3119</v>
      </c>
      <c r="C2701" s="75">
        <v>576.76371999999992</v>
      </c>
      <c r="D2701" s="83"/>
      <c r="E2701" s="74">
        <v>478.08740999999998</v>
      </c>
      <c r="F2701" s="74">
        <v>305.15681000000001</v>
      </c>
      <c r="G2701" s="71"/>
      <c r="H2701" s="74">
        <v>754.57151999999996</v>
      </c>
      <c r="I2701" s="70"/>
      <c r="J2701" s="84">
        <v>0</v>
      </c>
      <c r="K2701" s="214"/>
      <c r="L2701" s="214"/>
      <c r="M2701" s="190"/>
      <c r="N2701" s="190"/>
      <c r="O2701" s="190"/>
      <c r="P2701" s="190"/>
    </row>
    <row r="2702" spans="1:16" ht="14.25" customHeight="1" x14ac:dyDescent="0.25">
      <c r="A2702" s="72" t="s">
        <v>3574</v>
      </c>
      <c r="B2702" s="68" t="s">
        <v>3119</v>
      </c>
      <c r="C2702" s="75">
        <v>619.63463999999999</v>
      </c>
      <c r="D2702" s="83"/>
      <c r="E2702" s="74">
        <v>564.59067000000005</v>
      </c>
      <c r="F2702" s="74">
        <v>517.95753000000002</v>
      </c>
      <c r="G2702" s="71"/>
      <c r="H2702" s="74">
        <v>666.53628000000003</v>
      </c>
      <c r="I2702" s="70"/>
      <c r="J2702" s="84">
        <v>0</v>
      </c>
      <c r="K2702" s="214"/>
      <c r="L2702" s="214"/>
      <c r="M2702" s="190"/>
      <c r="N2702" s="205"/>
      <c r="O2702" s="190"/>
      <c r="P2702" s="190"/>
    </row>
    <row r="2703" spans="1:16" ht="14.25" customHeight="1" x14ac:dyDescent="0.25">
      <c r="A2703" s="72" t="s">
        <v>3117</v>
      </c>
      <c r="B2703" s="68" t="s">
        <v>3119</v>
      </c>
      <c r="C2703" s="75">
        <v>150.18871999999999</v>
      </c>
      <c r="D2703" s="83"/>
      <c r="E2703" s="74">
        <v>230.0401</v>
      </c>
      <c r="F2703" s="74">
        <v>214.90409</v>
      </c>
      <c r="G2703" s="71"/>
      <c r="H2703" s="74">
        <v>165.32473000000002</v>
      </c>
      <c r="I2703" s="70"/>
      <c r="J2703" s="84">
        <v>0</v>
      </c>
      <c r="K2703" s="214"/>
      <c r="L2703" s="214"/>
      <c r="M2703" s="190"/>
      <c r="N2703" s="190"/>
      <c r="O2703" s="190"/>
      <c r="P2703" s="190"/>
    </row>
    <row r="2704" spans="1:16" ht="14.25" customHeight="1" x14ac:dyDescent="0.25">
      <c r="A2704" s="72" t="s">
        <v>3118</v>
      </c>
      <c r="B2704" s="68" t="s">
        <v>3119</v>
      </c>
      <c r="C2704" s="75">
        <v>208.96466000000001</v>
      </c>
      <c r="D2704" s="83"/>
      <c r="E2704" s="74">
        <v>221.95367000000002</v>
      </c>
      <c r="F2704" s="74">
        <v>194.11126000000002</v>
      </c>
      <c r="G2704" s="71"/>
      <c r="H2704" s="74">
        <v>236.42522</v>
      </c>
      <c r="I2704" s="70"/>
      <c r="J2704" s="84">
        <v>0</v>
      </c>
      <c r="K2704" s="214"/>
      <c r="L2704" s="214"/>
      <c r="M2704" s="190"/>
      <c r="N2704" s="190"/>
      <c r="O2704" s="190"/>
      <c r="P2704" s="190"/>
    </row>
    <row r="2705" spans="1:16" ht="14.25" customHeight="1" x14ac:dyDescent="0.25">
      <c r="A2705" s="72" t="s">
        <v>2107</v>
      </c>
      <c r="B2705" s="68" t="s">
        <v>58</v>
      </c>
      <c r="C2705" s="75">
        <v>267.63779</v>
      </c>
      <c r="D2705" s="83"/>
      <c r="E2705" s="74">
        <v>260.35924999999997</v>
      </c>
      <c r="F2705" s="74">
        <v>227.14610999999999</v>
      </c>
      <c r="G2705" s="71"/>
      <c r="H2705" s="74">
        <v>281.14044000000001</v>
      </c>
      <c r="I2705" s="70"/>
      <c r="J2705" s="84">
        <v>0</v>
      </c>
      <c r="K2705" s="214"/>
      <c r="L2705" s="214"/>
      <c r="M2705" s="190"/>
      <c r="N2705" s="205"/>
      <c r="O2705" s="190"/>
      <c r="P2705" s="190"/>
    </row>
    <row r="2706" spans="1:16" ht="14.25" customHeight="1" x14ac:dyDescent="0.25">
      <c r="A2706" s="72" t="s">
        <v>2108</v>
      </c>
      <c r="B2706" s="68" t="s">
        <v>58</v>
      </c>
      <c r="C2706" s="75">
        <v>313.81225000000001</v>
      </c>
      <c r="D2706" s="83"/>
      <c r="E2706" s="74">
        <v>297.43549999999999</v>
      </c>
      <c r="F2706" s="74">
        <v>202.81229000000002</v>
      </c>
      <c r="G2706" s="71"/>
      <c r="H2706" s="74">
        <v>394.65640999999999</v>
      </c>
      <c r="I2706" s="70"/>
      <c r="J2706" s="84">
        <v>0</v>
      </c>
      <c r="K2706" s="214"/>
      <c r="L2706" s="214"/>
      <c r="M2706" s="190"/>
      <c r="N2706" s="190"/>
      <c r="O2706" s="190"/>
      <c r="P2706" s="190"/>
    </row>
    <row r="2707" spans="1:16" ht="14.25" customHeight="1" x14ac:dyDescent="0.25">
      <c r="A2707" s="72" t="s">
        <v>2109</v>
      </c>
      <c r="B2707" s="68" t="s">
        <v>58</v>
      </c>
      <c r="C2707" s="75">
        <v>397.95190000000002</v>
      </c>
      <c r="D2707" s="83"/>
      <c r="E2707" s="74">
        <v>326.75527</v>
      </c>
      <c r="F2707" s="74">
        <v>285.02605999999997</v>
      </c>
      <c r="G2707" s="71"/>
      <c r="H2707" s="74">
        <v>431.81021000000004</v>
      </c>
      <c r="I2707" s="70"/>
      <c r="J2707" s="84">
        <v>0</v>
      </c>
      <c r="K2707" s="214"/>
      <c r="L2707" s="214"/>
      <c r="M2707" s="190"/>
      <c r="N2707" s="205"/>
      <c r="O2707" s="190"/>
      <c r="P2707" s="190"/>
    </row>
    <row r="2708" spans="1:16" ht="14.25" customHeight="1" x14ac:dyDescent="0.25">
      <c r="A2708" s="72" t="s">
        <v>2110</v>
      </c>
      <c r="B2708" s="68" t="s">
        <v>58</v>
      </c>
      <c r="C2708" s="75">
        <v>326.80766</v>
      </c>
      <c r="D2708" s="83"/>
      <c r="E2708" s="74">
        <v>316.93440000000004</v>
      </c>
      <c r="F2708" s="74">
        <v>269.68128999999999</v>
      </c>
      <c r="G2708" s="71"/>
      <c r="H2708" s="74">
        <v>374.06076999999999</v>
      </c>
      <c r="I2708" s="70"/>
      <c r="J2708" s="84">
        <v>0</v>
      </c>
      <c r="K2708" s="214"/>
      <c r="L2708" s="214"/>
      <c r="M2708" s="190"/>
      <c r="N2708" s="205"/>
      <c r="O2708" s="190"/>
      <c r="P2708" s="190"/>
    </row>
    <row r="2709" spans="1:16" ht="14.25" customHeight="1" x14ac:dyDescent="0.25">
      <c r="A2709" s="72" t="s">
        <v>2111</v>
      </c>
      <c r="B2709" s="68" t="s">
        <v>58</v>
      </c>
      <c r="C2709" s="75">
        <v>422.40808000000004</v>
      </c>
      <c r="D2709" s="83"/>
      <c r="E2709" s="74">
        <v>305.01570000000004</v>
      </c>
      <c r="F2709" s="74">
        <v>203.70554000000001</v>
      </c>
      <c r="G2709" s="71"/>
      <c r="H2709" s="74">
        <v>516.61724000000004</v>
      </c>
      <c r="I2709" s="70"/>
      <c r="J2709" s="84">
        <v>0</v>
      </c>
      <c r="K2709" s="214"/>
      <c r="L2709" s="214"/>
      <c r="M2709" s="190"/>
      <c r="N2709" s="190"/>
      <c r="O2709" s="190"/>
      <c r="P2709" s="190"/>
    </row>
    <row r="2710" spans="1:16" ht="14.25" customHeight="1" x14ac:dyDescent="0.25">
      <c r="A2710" s="72" t="s">
        <v>3575</v>
      </c>
      <c r="B2710" s="68" t="s">
        <v>58</v>
      </c>
      <c r="C2710" s="75">
        <v>202.60214000000002</v>
      </c>
      <c r="D2710" s="83"/>
      <c r="E2710" s="74">
        <v>271.17975000000001</v>
      </c>
      <c r="F2710" s="74">
        <v>247.964</v>
      </c>
      <c r="G2710" s="71"/>
      <c r="H2710" s="74">
        <v>220.11329000000001</v>
      </c>
      <c r="I2710" s="70"/>
      <c r="J2710" s="84">
        <v>0</v>
      </c>
      <c r="K2710" s="214"/>
      <c r="L2710" s="214"/>
      <c r="M2710" s="190"/>
      <c r="N2710" s="205"/>
      <c r="O2710" s="190"/>
      <c r="P2710" s="190"/>
    </row>
    <row r="2711" spans="1:16" ht="14.25" customHeight="1" x14ac:dyDescent="0.25">
      <c r="A2711" s="72" t="s">
        <v>2112</v>
      </c>
      <c r="B2711" s="68" t="s">
        <v>58</v>
      </c>
      <c r="C2711" s="75">
        <v>466.40213</v>
      </c>
      <c r="D2711" s="83"/>
      <c r="E2711" s="74">
        <v>496.18920000000003</v>
      </c>
      <c r="F2711" s="74">
        <v>400.00097999999997</v>
      </c>
      <c r="G2711" s="71"/>
      <c r="H2711" s="74">
        <v>562.59034999999994</v>
      </c>
      <c r="I2711" s="70"/>
      <c r="J2711" s="84">
        <v>0</v>
      </c>
      <c r="K2711" s="214"/>
      <c r="L2711" s="214"/>
      <c r="M2711" s="190"/>
      <c r="N2711" s="190"/>
      <c r="O2711" s="190"/>
      <c r="P2711" s="190"/>
    </row>
    <row r="2712" spans="1:16" ht="14.25" customHeight="1" x14ac:dyDescent="0.25">
      <c r="A2712" s="72" t="s">
        <v>3576</v>
      </c>
      <c r="B2712" s="68" t="s">
        <v>58</v>
      </c>
      <c r="C2712" s="75">
        <v>753.18832999999995</v>
      </c>
      <c r="D2712" s="83"/>
      <c r="E2712" s="74">
        <v>640.64755000000002</v>
      </c>
      <c r="F2712" s="74">
        <v>533.28197999999998</v>
      </c>
      <c r="G2712" s="71"/>
      <c r="H2712" s="74">
        <v>781.99424999999997</v>
      </c>
      <c r="I2712" s="70"/>
      <c r="J2712" s="84">
        <v>0</v>
      </c>
      <c r="K2712" s="214"/>
      <c r="L2712" s="214"/>
      <c r="M2712" s="190"/>
      <c r="N2712" s="190"/>
      <c r="O2712" s="190"/>
      <c r="P2712" s="190"/>
    </row>
    <row r="2713" spans="1:16" ht="14.25" customHeight="1" x14ac:dyDescent="0.25">
      <c r="A2713" s="72" t="s">
        <v>2113</v>
      </c>
      <c r="B2713" s="68" t="s">
        <v>58</v>
      </c>
      <c r="C2713" s="75">
        <v>508.67203999999998</v>
      </c>
      <c r="D2713" s="83"/>
      <c r="E2713" s="74">
        <v>461.23804999999999</v>
      </c>
      <c r="F2713" s="74">
        <v>352.1943</v>
      </c>
      <c r="G2713" s="71"/>
      <c r="H2713" s="74">
        <v>585.04633999999999</v>
      </c>
      <c r="I2713" s="70"/>
      <c r="J2713" s="84">
        <v>0</v>
      </c>
      <c r="K2713" s="214"/>
      <c r="L2713" s="214"/>
      <c r="M2713" s="190"/>
      <c r="N2713" s="124"/>
      <c r="O2713" s="190"/>
      <c r="P2713" s="190"/>
    </row>
    <row r="2714" spans="1:16" ht="14.25" customHeight="1" x14ac:dyDescent="0.25">
      <c r="A2714" s="72" t="s">
        <v>3577</v>
      </c>
      <c r="B2714" s="68" t="s">
        <v>58</v>
      </c>
      <c r="C2714" s="75">
        <v>546.79482999999993</v>
      </c>
      <c r="D2714" s="83"/>
      <c r="E2714" s="74">
        <v>439.62</v>
      </c>
      <c r="F2714" s="74">
        <v>371.0009</v>
      </c>
      <c r="G2714" s="71"/>
      <c r="H2714" s="74">
        <v>612.74453000000005</v>
      </c>
      <c r="I2714" s="70"/>
      <c r="J2714" s="84">
        <v>0</v>
      </c>
      <c r="K2714" s="214"/>
      <c r="L2714" s="214"/>
      <c r="M2714" s="190"/>
      <c r="N2714" s="205"/>
      <c r="O2714" s="190"/>
      <c r="P2714" s="190"/>
    </row>
    <row r="2715" spans="1:16" ht="14.25" customHeight="1" x14ac:dyDescent="0.25">
      <c r="A2715" s="72" t="s">
        <v>3578</v>
      </c>
      <c r="B2715" s="68" t="s">
        <v>58</v>
      </c>
      <c r="C2715" s="75">
        <v>375.97992999999997</v>
      </c>
      <c r="D2715" s="83"/>
      <c r="E2715" s="74">
        <v>402.2217</v>
      </c>
      <c r="F2715" s="74">
        <v>414.88596999999999</v>
      </c>
      <c r="G2715" s="71"/>
      <c r="H2715" s="74">
        <v>363.68765999999999</v>
      </c>
      <c r="I2715" s="70"/>
      <c r="J2715" s="84">
        <v>0</v>
      </c>
      <c r="K2715" s="214"/>
      <c r="L2715" s="214"/>
      <c r="M2715" s="190"/>
      <c r="N2715" s="205"/>
      <c r="O2715" s="190"/>
      <c r="P2715" s="190"/>
    </row>
    <row r="2716" spans="1:16" ht="14.25" customHeight="1" x14ac:dyDescent="0.25">
      <c r="A2716" s="72" t="s">
        <v>3579</v>
      </c>
      <c r="B2716" s="68" t="s">
        <v>58</v>
      </c>
      <c r="C2716" s="75">
        <v>411.61515999999995</v>
      </c>
      <c r="D2716" s="83"/>
      <c r="E2716" s="74">
        <v>254.24860000000001</v>
      </c>
      <c r="F2716" s="74">
        <v>183.31777</v>
      </c>
      <c r="G2716" s="71"/>
      <c r="H2716" s="74">
        <v>481.19398999999999</v>
      </c>
      <c r="I2716" s="70"/>
      <c r="J2716" s="84">
        <v>0</v>
      </c>
      <c r="K2716" s="214"/>
      <c r="L2716" s="214"/>
      <c r="M2716" s="190"/>
      <c r="N2716" s="205"/>
      <c r="O2716" s="190"/>
      <c r="P2716" s="190"/>
    </row>
    <row r="2717" spans="1:16" ht="14.25" customHeight="1" x14ac:dyDescent="0.25">
      <c r="A2717" s="72" t="s">
        <v>3580</v>
      </c>
      <c r="B2717" s="68" t="s">
        <v>58</v>
      </c>
      <c r="C2717" s="75">
        <v>395.64593000000002</v>
      </c>
      <c r="D2717" s="83"/>
      <c r="E2717" s="74">
        <v>318.60379999999998</v>
      </c>
      <c r="F2717" s="74">
        <v>321.69200000000001</v>
      </c>
      <c r="G2717" s="71"/>
      <c r="H2717" s="74">
        <v>392.19632999999999</v>
      </c>
      <c r="I2717" s="70"/>
      <c r="J2717" s="84">
        <v>0</v>
      </c>
      <c r="K2717" s="214"/>
      <c r="L2717" s="214"/>
      <c r="M2717" s="190"/>
      <c r="N2717" s="190"/>
      <c r="O2717" s="190"/>
      <c r="P2717" s="190"/>
    </row>
    <row r="2718" spans="1:16" ht="14.25" customHeight="1" x14ac:dyDescent="0.25">
      <c r="A2718" s="72" t="s">
        <v>2114</v>
      </c>
      <c r="B2718" s="68" t="s">
        <v>58</v>
      </c>
      <c r="C2718" s="75">
        <v>162.66435000000001</v>
      </c>
      <c r="D2718" s="83"/>
      <c r="E2718" s="74">
        <v>101.21447999999999</v>
      </c>
      <c r="F2718" s="74">
        <v>69.831589999999991</v>
      </c>
      <c r="G2718" s="71"/>
      <c r="H2718" s="74">
        <v>194.04723999999999</v>
      </c>
      <c r="I2718" s="70"/>
      <c r="J2718" s="84">
        <v>0</v>
      </c>
      <c r="K2718" s="214"/>
      <c r="L2718" s="214"/>
      <c r="M2718" s="190"/>
      <c r="N2718" s="190"/>
      <c r="O2718" s="190"/>
      <c r="P2718" s="190"/>
    </row>
    <row r="2719" spans="1:16" ht="14.25" customHeight="1" x14ac:dyDescent="0.25">
      <c r="A2719" s="72" t="s">
        <v>3581</v>
      </c>
      <c r="B2719" s="68" t="s">
        <v>58</v>
      </c>
      <c r="C2719" s="75">
        <v>498.59998999999999</v>
      </c>
      <c r="D2719" s="83"/>
      <c r="E2719" s="74">
        <v>307.50534999999996</v>
      </c>
      <c r="F2719" s="74">
        <v>205.31326999999999</v>
      </c>
      <c r="G2719" s="71"/>
      <c r="H2719" s="74">
        <v>595.10956999999996</v>
      </c>
      <c r="I2719" s="70"/>
      <c r="J2719" s="84">
        <v>0</v>
      </c>
      <c r="K2719" s="214"/>
      <c r="L2719" s="214"/>
      <c r="M2719" s="190"/>
      <c r="N2719" s="205"/>
      <c r="O2719" s="190"/>
      <c r="P2719" s="190"/>
    </row>
    <row r="2720" spans="1:16" ht="14.25" customHeight="1" x14ac:dyDescent="0.25">
      <c r="A2720" s="72" t="s">
        <v>3582</v>
      </c>
      <c r="B2720" s="68" t="s">
        <v>58</v>
      </c>
      <c r="C2720" s="75">
        <v>265.9477</v>
      </c>
      <c r="D2720" s="83"/>
      <c r="E2720" s="74">
        <v>278.1336</v>
      </c>
      <c r="F2720" s="74">
        <v>259.57765000000001</v>
      </c>
      <c r="G2720" s="71"/>
      <c r="H2720" s="74">
        <v>284.50365000000005</v>
      </c>
      <c r="I2720" s="70"/>
      <c r="J2720" s="84">
        <v>0</v>
      </c>
      <c r="K2720" s="214"/>
      <c r="L2720" s="214"/>
      <c r="M2720" s="190"/>
      <c r="N2720" s="205"/>
      <c r="O2720" s="190"/>
      <c r="P2720" s="190"/>
    </row>
    <row r="2721" spans="1:16" ht="14.25" customHeight="1" x14ac:dyDescent="0.25">
      <c r="A2721" s="72" t="s">
        <v>3583</v>
      </c>
      <c r="B2721" s="68" t="s">
        <v>58</v>
      </c>
      <c r="C2721" s="75">
        <v>278.62698</v>
      </c>
      <c r="D2721" s="83"/>
      <c r="E2721" s="74">
        <v>305.93709999999999</v>
      </c>
      <c r="F2721" s="74">
        <v>242.12925000000001</v>
      </c>
      <c r="G2721" s="71"/>
      <c r="H2721" s="74">
        <v>337.47472999999997</v>
      </c>
      <c r="I2721" s="70"/>
      <c r="J2721" s="84">
        <v>0</v>
      </c>
      <c r="K2721" s="214"/>
      <c r="L2721" s="214"/>
      <c r="M2721" s="190"/>
      <c r="N2721" s="205"/>
      <c r="O2721" s="190"/>
      <c r="P2721" s="190"/>
    </row>
    <row r="2722" spans="1:16" ht="14.25" customHeight="1" x14ac:dyDescent="0.25">
      <c r="A2722" s="72" t="s">
        <v>3584</v>
      </c>
      <c r="B2722" s="68" t="s">
        <v>58</v>
      </c>
      <c r="C2722" s="75">
        <v>587.77010999999993</v>
      </c>
      <c r="D2722" s="83"/>
      <c r="E2722" s="74">
        <v>326.17559999999997</v>
      </c>
      <c r="F2722" s="74">
        <v>256.93227999999999</v>
      </c>
      <c r="G2722" s="71"/>
      <c r="H2722" s="74">
        <v>657.01343000000008</v>
      </c>
      <c r="I2722" s="70"/>
      <c r="J2722" s="84">
        <v>0</v>
      </c>
      <c r="K2722" s="214"/>
      <c r="L2722" s="214"/>
      <c r="M2722" s="190"/>
      <c r="N2722" s="190"/>
      <c r="O2722" s="190"/>
      <c r="P2722" s="190"/>
    </row>
    <row r="2723" spans="1:16" ht="14.25" customHeight="1" x14ac:dyDescent="0.25">
      <c r="A2723" s="72" t="s">
        <v>2115</v>
      </c>
      <c r="B2723" s="68" t="s">
        <v>58</v>
      </c>
      <c r="C2723" s="75">
        <v>323.24948000000001</v>
      </c>
      <c r="D2723" s="83"/>
      <c r="E2723" s="74">
        <v>296.02059000000003</v>
      </c>
      <c r="F2723" s="74">
        <v>215.19613000000001</v>
      </c>
      <c r="G2723" s="71"/>
      <c r="H2723" s="74">
        <v>384.34503999999998</v>
      </c>
      <c r="I2723" s="70"/>
      <c r="J2723" s="84">
        <v>0</v>
      </c>
      <c r="K2723" s="214"/>
      <c r="L2723" s="214"/>
      <c r="M2723" s="190"/>
      <c r="N2723" s="190"/>
      <c r="O2723" s="190"/>
      <c r="P2723" s="190"/>
    </row>
    <row r="2724" spans="1:16" ht="14.25" customHeight="1" x14ac:dyDescent="0.25">
      <c r="A2724" s="131" t="s">
        <v>3781</v>
      </c>
      <c r="B2724" s="68" t="s">
        <v>58</v>
      </c>
      <c r="C2724" s="127">
        <v>2.7982999999999998</v>
      </c>
      <c r="D2724" s="128"/>
      <c r="E2724" s="74">
        <v>83.53537</v>
      </c>
      <c r="F2724" s="74">
        <v>28.734959999999997</v>
      </c>
      <c r="G2724" s="129"/>
      <c r="H2724" s="74">
        <v>48.733710000000002</v>
      </c>
      <c r="I2724" s="70"/>
      <c r="J2724" s="84">
        <v>0</v>
      </c>
      <c r="K2724" s="214"/>
      <c r="L2724" s="214"/>
      <c r="M2724" s="125"/>
      <c r="N2724" s="190"/>
      <c r="O2724" s="190"/>
      <c r="P2724" s="190"/>
    </row>
    <row r="2725" spans="1:16" ht="14.25" customHeight="1" x14ac:dyDescent="0.25">
      <c r="A2725" s="131" t="s">
        <v>3782</v>
      </c>
      <c r="B2725" s="68" t="s">
        <v>58</v>
      </c>
      <c r="C2725" s="127"/>
      <c r="D2725" s="128"/>
      <c r="E2725" s="74">
        <v>67.344539999999995</v>
      </c>
      <c r="F2725" s="74">
        <v>22.146840000000001</v>
      </c>
      <c r="G2725" s="129"/>
      <c r="H2725" s="74">
        <v>45.197699999999998</v>
      </c>
      <c r="I2725" s="70"/>
      <c r="J2725" s="84">
        <v>0</v>
      </c>
      <c r="K2725" s="214"/>
      <c r="L2725" s="214"/>
      <c r="M2725" s="190"/>
      <c r="N2725" s="190"/>
      <c r="O2725" s="190"/>
      <c r="P2725" s="190"/>
    </row>
    <row r="2726" spans="1:16" ht="14.25" customHeight="1" x14ac:dyDescent="0.25">
      <c r="A2726" s="72" t="s">
        <v>2116</v>
      </c>
      <c r="B2726" s="68" t="s">
        <v>58</v>
      </c>
      <c r="C2726" s="75">
        <v>344.38413000000003</v>
      </c>
      <c r="D2726" s="83"/>
      <c r="E2726" s="74">
        <v>329.86734000000001</v>
      </c>
      <c r="F2726" s="74">
        <v>264.52813000000003</v>
      </c>
      <c r="G2726" s="71"/>
      <c r="H2726" s="74">
        <v>392.20213999999999</v>
      </c>
      <c r="I2726" s="70"/>
      <c r="J2726" s="84">
        <v>0</v>
      </c>
      <c r="K2726" s="214"/>
      <c r="L2726" s="214"/>
      <c r="M2726" s="190"/>
      <c r="N2726" s="190"/>
      <c r="O2726" s="190"/>
      <c r="P2726" s="190"/>
    </row>
    <row r="2727" spans="1:16" ht="14.25" customHeight="1" x14ac:dyDescent="0.25">
      <c r="A2727" s="72" t="s">
        <v>2117</v>
      </c>
      <c r="B2727" s="68" t="s">
        <v>58</v>
      </c>
      <c r="C2727" s="75">
        <v>253.9597</v>
      </c>
      <c r="D2727" s="83"/>
      <c r="E2727" s="74">
        <v>264.27340999999996</v>
      </c>
      <c r="F2727" s="74">
        <v>244.91716</v>
      </c>
      <c r="G2727" s="71"/>
      <c r="H2727" s="74">
        <v>269.21995000000004</v>
      </c>
      <c r="I2727" s="70"/>
      <c r="J2727" s="84">
        <v>0</v>
      </c>
      <c r="K2727" s="214"/>
      <c r="L2727" s="214"/>
      <c r="M2727" s="190"/>
      <c r="N2727" s="190"/>
      <c r="O2727" s="190"/>
      <c r="P2727" s="190"/>
    </row>
    <row r="2728" spans="1:16" ht="14.25" customHeight="1" x14ac:dyDescent="0.25">
      <c r="A2728" s="72" t="s">
        <v>3585</v>
      </c>
      <c r="B2728" s="68" t="s">
        <v>58</v>
      </c>
      <c r="C2728" s="75">
        <v>272.21440999999999</v>
      </c>
      <c r="D2728" s="83"/>
      <c r="E2728" s="74">
        <v>189.72254999999998</v>
      </c>
      <c r="F2728" s="74">
        <v>151.34616</v>
      </c>
      <c r="G2728" s="71"/>
      <c r="H2728" s="74">
        <v>307.34629999999999</v>
      </c>
      <c r="I2728" s="70"/>
      <c r="J2728" s="84">
        <v>0</v>
      </c>
      <c r="K2728" s="214"/>
      <c r="L2728" s="214"/>
      <c r="M2728" s="190"/>
      <c r="N2728" s="190"/>
      <c r="O2728" s="190"/>
      <c r="P2728" s="190"/>
    </row>
    <row r="2729" spans="1:16" ht="14.25" customHeight="1" x14ac:dyDescent="0.25">
      <c r="A2729" s="72" t="s">
        <v>2118</v>
      </c>
      <c r="B2729" s="68" t="s">
        <v>58</v>
      </c>
      <c r="C2729" s="75">
        <v>195.15532999999999</v>
      </c>
      <c r="D2729" s="83"/>
      <c r="E2729" s="74">
        <v>196.64132999999998</v>
      </c>
      <c r="F2729" s="74">
        <v>191.58501000000001</v>
      </c>
      <c r="G2729" s="71"/>
      <c r="H2729" s="74">
        <v>191.58401000000001</v>
      </c>
      <c r="I2729" s="70"/>
      <c r="J2729" s="84">
        <v>0</v>
      </c>
      <c r="K2729" s="214"/>
      <c r="L2729" s="214"/>
      <c r="M2729" s="190"/>
      <c r="N2729" s="190"/>
      <c r="O2729" s="190"/>
      <c r="P2729" s="190"/>
    </row>
    <row r="2730" spans="1:16" ht="14.25" customHeight="1" x14ac:dyDescent="0.25">
      <c r="A2730" s="72" t="s">
        <v>2119</v>
      </c>
      <c r="B2730" s="68" t="s">
        <v>58</v>
      </c>
      <c r="C2730" s="75">
        <v>137.28304999999997</v>
      </c>
      <c r="D2730" s="83"/>
      <c r="E2730" s="74">
        <v>74.606979999999993</v>
      </c>
      <c r="F2730" s="74">
        <v>24.44736</v>
      </c>
      <c r="G2730" s="71"/>
      <c r="H2730" s="74">
        <v>187.44267000000002</v>
      </c>
      <c r="I2730" s="70"/>
      <c r="J2730" s="84">
        <v>0</v>
      </c>
      <c r="K2730" s="214"/>
      <c r="L2730" s="214"/>
      <c r="M2730" s="190"/>
      <c r="N2730" s="205"/>
      <c r="O2730" s="190"/>
      <c r="P2730" s="190"/>
    </row>
    <row r="2731" spans="1:16" ht="14.25" customHeight="1" x14ac:dyDescent="0.25">
      <c r="A2731" s="72" t="s">
        <v>2512</v>
      </c>
      <c r="B2731" s="68" t="s">
        <v>58</v>
      </c>
      <c r="C2731" s="75">
        <v>217.12375</v>
      </c>
      <c r="D2731" s="83"/>
      <c r="E2731" s="74">
        <v>172.2372</v>
      </c>
      <c r="F2731" s="74">
        <v>125.77424999999999</v>
      </c>
      <c r="G2731" s="71"/>
      <c r="H2731" s="74">
        <v>251.58150000000001</v>
      </c>
      <c r="I2731" s="70"/>
      <c r="J2731" s="84">
        <v>0</v>
      </c>
      <c r="K2731" s="214"/>
      <c r="L2731" s="214"/>
      <c r="M2731" s="190"/>
      <c r="N2731" s="190"/>
      <c r="O2731" s="190"/>
      <c r="P2731" s="190"/>
    </row>
    <row r="2732" spans="1:16" ht="14.25" customHeight="1" x14ac:dyDescent="0.25">
      <c r="A2732" s="72" t="s">
        <v>2120</v>
      </c>
      <c r="B2732" s="68" t="s">
        <v>58</v>
      </c>
      <c r="C2732" s="75">
        <v>49.375720000000001</v>
      </c>
      <c r="D2732" s="83"/>
      <c r="E2732" s="74">
        <v>53.346730000000001</v>
      </c>
      <c r="F2732" s="74">
        <v>50.701099999999997</v>
      </c>
      <c r="G2732" s="71"/>
      <c r="H2732" s="74">
        <v>52.021349999999998</v>
      </c>
      <c r="I2732" s="70"/>
      <c r="J2732" s="84">
        <v>0</v>
      </c>
      <c r="K2732" s="214"/>
      <c r="L2732" s="214"/>
      <c r="M2732" s="190"/>
      <c r="N2732" s="190"/>
      <c r="O2732" s="190"/>
      <c r="P2732" s="190"/>
    </row>
    <row r="2733" spans="1:16" ht="15.75" customHeight="1" x14ac:dyDescent="0.25">
      <c r="A2733" s="72" t="s">
        <v>2121</v>
      </c>
      <c r="B2733" s="68" t="s">
        <v>58</v>
      </c>
      <c r="C2733" s="75">
        <v>44.622300000000003</v>
      </c>
      <c r="D2733" s="83"/>
      <c r="E2733" s="74">
        <v>49.716470000000001</v>
      </c>
      <c r="F2733" s="74">
        <v>56.053179999999998</v>
      </c>
      <c r="G2733" s="71"/>
      <c r="H2733" s="74">
        <v>38.285589999999999</v>
      </c>
      <c r="I2733" s="70"/>
      <c r="J2733" s="84">
        <v>0</v>
      </c>
      <c r="K2733" s="214"/>
      <c r="L2733" s="214"/>
      <c r="M2733" s="190"/>
      <c r="N2733" s="190"/>
      <c r="O2733" s="190"/>
      <c r="P2733" s="190"/>
    </row>
    <row r="2734" spans="1:16" ht="15.75" customHeight="1" x14ac:dyDescent="0.25">
      <c r="A2734" s="72" t="s">
        <v>2122</v>
      </c>
      <c r="B2734" s="68" t="s">
        <v>58</v>
      </c>
      <c r="C2734" s="75">
        <v>449.53318999999999</v>
      </c>
      <c r="D2734" s="83"/>
      <c r="E2734" s="74">
        <v>285.14946999999995</v>
      </c>
      <c r="F2734" s="74">
        <v>182.60136</v>
      </c>
      <c r="G2734" s="71"/>
      <c r="H2734" s="74">
        <v>531.64530000000002</v>
      </c>
      <c r="I2734" s="70"/>
      <c r="J2734" s="84">
        <v>0</v>
      </c>
      <c r="K2734" s="214"/>
      <c r="L2734" s="214"/>
      <c r="M2734" s="190"/>
      <c r="N2734" s="190"/>
      <c r="O2734" s="190"/>
      <c r="P2734" s="190"/>
    </row>
    <row r="2735" spans="1:16" ht="15.75" customHeight="1" x14ac:dyDescent="0.25">
      <c r="A2735" s="72" t="s">
        <v>2123</v>
      </c>
      <c r="B2735" s="68" t="s">
        <v>58</v>
      </c>
      <c r="C2735" s="75">
        <v>84.515199999999993</v>
      </c>
      <c r="D2735" s="83"/>
      <c r="E2735" s="74">
        <v>68.194879999999998</v>
      </c>
      <c r="F2735" s="74">
        <v>42.826800000000006</v>
      </c>
      <c r="G2735" s="71"/>
      <c r="H2735" s="74">
        <v>109.88328</v>
      </c>
      <c r="I2735" s="70"/>
      <c r="J2735" s="84">
        <v>0</v>
      </c>
      <c r="K2735" s="214"/>
      <c r="L2735" s="214"/>
      <c r="M2735" s="190"/>
      <c r="N2735" s="190"/>
      <c r="O2735" s="190"/>
      <c r="P2735" s="190"/>
    </row>
    <row r="2736" spans="1:16" ht="15.75" customHeight="1" x14ac:dyDescent="0.25">
      <c r="A2736" s="72" t="s">
        <v>2124</v>
      </c>
      <c r="B2736" s="68" t="s">
        <v>58</v>
      </c>
      <c r="C2736" s="75">
        <v>116.4225</v>
      </c>
      <c r="D2736" s="83"/>
      <c r="E2736" s="74">
        <v>79.587820000000008</v>
      </c>
      <c r="F2736" s="74">
        <v>38.648150000000001</v>
      </c>
      <c r="G2736" s="71"/>
      <c r="H2736" s="74">
        <v>142.75967</v>
      </c>
      <c r="I2736" s="70"/>
      <c r="J2736" s="84">
        <v>0</v>
      </c>
      <c r="K2736" s="214"/>
      <c r="L2736" s="214"/>
      <c r="M2736" s="190"/>
      <c r="N2736" s="190"/>
      <c r="O2736" s="190"/>
      <c r="P2736" s="190"/>
    </row>
    <row r="2737" spans="1:16" ht="15.75" customHeight="1" x14ac:dyDescent="0.25">
      <c r="A2737" s="72" t="s">
        <v>2125</v>
      </c>
      <c r="B2737" s="68" t="s">
        <v>58</v>
      </c>
      <c r="C2737" s="75">
        <v>76.209800000000001</v>
      </c>
      <c r="D2737" s="83"/>
      <c r="E2737" s="74">
        <v>64.923829999999995</v>
      </c>
      <c r="F2737" s="74">
        <v>23.970369999999999</v>
      </c>
      <c r="G2737" s="71"/>
      <c r="H2737" s="74">
        <v>113.22575999999999</v>
      </c>
      <c r="I2737" s="70"/>
      <c r="J2737" s="84">
        <v>0</v>
      </c>
      <c r="K2737" s="214"/>
      <c r="L2737" s="214"/>
      <c r="M2737" s="190"/>
      <c r="N2737" s="190"/>
      <c r="O2737" s="190"/>
      <c r="P2737" s="190"/>
    </row>
    <row r="2738" spans="1:16" ht="15.75" customHeight="1" x14ac:dyDescent="0.25">
      <c r="A2738" s="72" t="s">
        <v>2126</v>
      </c>
      <c r="B2738" s="68" t="s">
        <v>58</v>
      </c>
      <c r="C2738" s="75">
        <v>51.410249999999998</v>
      </c>
      <c r="D2738" s="83"/>
      <c r="E2738" s="74">
        <v>29.518060000000002</v>
      </c>
      <c r="F2738" s="74">
        <v>30.239180000000001</v>
      </c>
      <c r="G2738" s="71"/>
      <c r="H2738" s="74">
        <v>49.555129999999998</v>
      </c>
      <c r="I2738" s="70"/>
      <c r="J2738" s="84">
        <v>0</v>
      </c>
      <c r="K2738" s="214"/>
      <c r="L2738" s="214"/>
      <c r="M2738" s="190"/>
      <c r="N2738" s="190"/>
      <c r="O2738" s="190"/>
      <c r="P2738" s="190"/>
    </row>
    <row r="2739" spans="1:16" ht="15.75" customHeight="1" x14ac:dyDescent="0.25">
      <c r="A2739" s="72" t="s">
        <v>2127</v>
      </c>
      <c r="B2739" s="68" t="s">
        <v>58</v>
      </c>
      <c r="C2739" s="75">
        <v>111.2291</v>
      </c>
      <c r="D2739" s="83"/>
      <c r="E2739" s="74">
        <v>60.516709999999996</v>
      </c>
      <c r="F2739" s="74">
        <v>2.89235</v>
      </c>
      <c r="G2739" s="71"/>
      <c r="H2739" s="74">
        <v>166.27946</v>
      </c>
      <c r="I2739" s="70"/>
      <c r="J2739" s="84">
        <v>0</v>
      </c>
      <c r="K2739" s="214"/>
      <c r="L2739" s="214"/>
      <c r="M2739" s="190"/>
      <c r="N2739" s="190"/>
      <c r="O2739" s="190"/>
      <c r="P2739" s="190"/>
    </row>
    <row r="2740" spans="1:16" ht="15.75" customHeight="1" x14ac:dyDescent="0.25">
      <c r="A2740" s="72" t="s">
        <v>2128</v>
      </c>
      <c r="B2740" s="68" t="s">
        <v>58</v>
      </c>
      <c r="C2740" s="75">
        <v>236.14031</v>
      </c>
      <c r="D2740" s="83"/>
      <c r="E2740" s="74">
        <v>159.51948000000002</v>
      </c>
      <c r="F2740" s="74">
        <v>72.664439999999999</v>
      </c>
      <c r="G2740" s="71"/>
      <c r="H2740" s="74">
        <v>321.12784999999997</v>
      </c>
      <c r="I2740" s="70"/>
      <c r="J2740" s="84">
        <v>0</v>
      </c>
      <c r="K2740" s="214"/>
      <c r="L2740" s="214"/>
      <c r="M2740" s="190"/>
      <c r="N2740" s="190"/>
      <c r="O2740" s="190"/>
      <c r="P2740" s="190"/>
    </row>
    <row r="2741" spans="1:16" ht="15.75" customHeight="1" x14ac:dyDescent="0.25">
      <c r="A2741" s="72" t="s">
        <v>2129</v>
      </c>
      <c r="B2741" s="68" t="s">
        <v>58</v>
      </c>
      <c r="C2741" s="75">
        <v>188.14252999999999</v>
      </c>
      <c r="D2741" s="83"/>
      <c r="E2741" s="74">
        <v>211.87698</v>
      </c>
      <c r="F2741" s="74">
        <v>180.52703</v>
      </c>
      <c r="G2741" s="71"/>
      <c r="H2741" s="74">
        <v>218.79238000000001</v>
      </c>
      <c r="I2741" s="70"/>
      <c r="J2741" s="84">
        <v>0</v>
      </c>
      <c r="K2741" s="214"/>
      <c r="L2741" s="214"/>
      <c r="M2741" s="190"/>
      <c r="N2741" s="190"/>
      <c r="O2741" s="190"/>
      <c r="P2741" s="190"/>
    </row>
    <row r="2742" spans="1:16" ht="15.75" customHeight="1" x14ac:dyDescent="0.25">
      <c r="A2742" s="72" t="s">
        <v>1435</v>
      </c>
      <c r="B2742" s="68" t="s">
        <v>58</v>
      </c>
      <c r="C2742" s="75">
        <v>305.49235999999996</v>
      </c>
      <c r="D2742" s="83"/>
      <c r="E2742" s="74">
        <v>328.14522999999997</v>
      </c>
      <c r="F2742" s="74">
        <v>280.83974999999998</v>
      </c>
      <c r="G2742" s="71"/>
      <c r="H2742" s="74">
        <v>350.74694</v>
      </c>
      <c r="I2742" s="70"/>
      <c r="J2742" s="84">
        <v>0</v>
      </c>
      <c r="K2742" s="214"/>
      <c r="L2742" s="214"/>
      <c r="M2742" s="190"/>
      <c r="N2742" s="190"/>
      <c r="O2742" s="190"/>
      <c r="P2742" s="190"/>
    </row>
    <row r="2743" spans="1:16" ht="15.75" customHeight="1" x14ac:dyDescent="0.25">
      <c r="A2743" s="72" t="s">
        <v>2130</v>
      </c>
      <c r="B2743" s="68" t="s">
        <v>58</v>
      </c>
      <c r="C2743" s="75">
        <v>178.09456</v>
      </c>
      <c r="D2743" s="83"/>
      <c r="E2743" s="74">
        <v>168.77231</v>
      </c>
      <c r="F2743" s="74">
        <v>111.69544</v>
      </c>
      <c r="G2743" s="71"/>
      <c r="H2743" s="74">
        <v>222.18743000000001</v>
      </c>
      <c r="I2743" s="70"/>
      <c r="J2743" s="84">
        <v>0</v>
      </c>
      <c r="K2743" s="214"/>
      <c r="L2743" s="214"/>
      <c r="M2743" s="190"/>
      <c r="N2743" s="205"/>
      <c r="O2743" s="190"/>
      <c r="P2743" s="190"/>
    </row>
    <row r="2744" spans="1:16" ht="15.75" customHeight="1" x14ac:dyDescent="0.25">
      <c r="A2744" s="72" t="s">
        <v>2131</v>
      </c>
      <c r="B2744" s="68" t="s">
        <v>58</v>
      </c>
      <c r="C2744" s="75">
        <v>205.47817999999998</v>
      </c>
      <c r="D2744" s="83"/>
      <c r="E2744" s="74">
        <v>263.82809999999995</v>
      </c>
      <c r="F2744" s="74">
        <v>219.21648000000002</v>
      </c>
      <c r="G2744" s="71"/>
      <c r="H2744" s="74">
        <v>246.51875000000001</v>
      </c>
      <c r="I2744" s="70"/>
      <c r="J2744" s="84">
        <v>0</v>
      </c>
      <c r="K2744" s="214"/>
      <c r="L2744" s="214"/>
      <c r="M2744" s="190"/>
      <c r="N2744" s="190"/>
      <c r="O2744" s="190"/>
      <c r="P2744" s="190"/>
    </row>
    <row r="2745" spans="1:16" ht="15.75" customHeight="1" x14ac:dyDescent="0.25">
      <c r="A2745" s="72" t="s">
        <v>2132</v>
      </c>
      <c r="B2745" s="68" t="s">
        <v>58</v>
      </c>
      <c r="C2745" s="75">
        <v>411.11710999999997</v>
      </c>
      <c r="D2745" s="83"/>
      <c r="E2745" s="74">
        <v>301.90044</v>
      </c>
      <c r="F2745" s="74">
        <v>189.90273000000002</v>
      </c>
      <c r="G2745" s="71"/>
      <c r="H2745" s="74">
        <v>505.02171999999996</v>
      </c>
      <c r="I2745" s="70"/>
      <c r="J2745" s="84">
        <v>0</v>
      </c>
      <c r="K2745" s="214"/>
      <c r="L2745" s="214"/>
      <c r="M2745" s="190"/>
      <c r="N2745" s="190"/>
      <c r="O2745" s="190"/>
      <c r="P2745" s="190"/>
    </row>
    <row r="2746" spans="1:16" ht="15.75" customHeight="1" x14ac:dyDescent="0.25">
      <c r="A2746" s="72" t="s">
        <v>2133</v>
      </c>
      <c r="B2746" s="68" t="s">
        <v>58</v>
      </c>
      <c r="C2746" s="75">
        <v>70.967520000000007</v>
      </c>
      <c r="D2746" s="83"/>
      <c r="E2746" s="74">
        <v>44.843969999999999</v>
      </c>
      <c r="F2746" s="74">
        <v>41.353720000000003</v>
      </c>
      <c r="G2746" s="71"/>
      <c r="H2746" s="74">
        <v>74.85857</v>
      </c>
      <c r="I2746" s="70"/>
      <c r="J2746" s="84">
        <v>0</v>
      </c>
      <c r="K2746" s="214"/>
      <c r="L2746" s="214"/>
      <c r="M2746" s="190"/>
      <c r="N2746" s="205"/>
      <c r="O2746" s="190"/>
      <c r="P2746" s="190"/>
    </row>
    <row r="2747" spans="1:16" ht="15.75" customHeight="1" x14ac:dyDescent="0.25">
      <c r="A2747" s="72" t="s">
        <v>3639</v>
      </c>
      <c r="B2747" s="68" t="s">
        <v>58</v>
      </c>
      <c r="C2747" s="75">
        <v>87.950800000000001</v>
      </c>
      <c r="D2747" s="101"/>
      <c r="E2747" s="74">
        <v>36.912699999999994</v>
      </c>
      <c r="F2747" s="74">
        <v>16.30725</v>
      </c>
      <c r="G2747" s="71"/>
      <c r="H2747" s="74">
        <v>100.50324999999999</v>
      </c>
      <c r="I2747" s="70"/>
      <c r="J2747" s="84">
        <v>0</v>
      </c>
      <c r="K2747" s="214"/>
      <c r="L2747" s="214"/>
      <c r="M2747" s="190"/>
      <c r="N2747" s="190"/>
      <c r="O2747" s="190"/>
      <c r="P2747" s="190"/>
    </row>
    <row r="2748" spans="1:16" ht="15.75" customHeight="1" x14ac:dyDescent="0.25">
      <c r="A2748" s="72" t="s">
        <v>2134</v>
      </c>
      <c r="B2748" s="68" t="s">
        <v>58</v>
      </c>
      <c r="C2748" s="75">
        <v>592.37959000000001</v>
      </c>
      <c r="D2748" s="83"/>
      <c r="E2748" s="74">
        <v>378.08738</v>
      </c>
      <c r="F2748" s="74">
        <v>255.97119000000001</v>
      </c>
      <c r="G2748" s="71"/>
      <c r="H2748" s="74">
        <v>711.37068000000011</v>
      </c>
      <c r="I2748" s="70"/>
      <c r="J2748" s="84">
        <v>0</v>
      </c>
      <c r="K2748" s="214"/>
      <c r="L2748" s="214"/>
      <c r="M2748" s="190"/>
      <c r="N2748" s="205"/>
      <c r="O2748" s="190"/>
      <c r="P2748" s="190"/>
    </row>
    <row r="2749" spans="1:16" ht="15.75" customHeight="1" x14ac:dyDescent="0.25">
      <c r="A2749" s="72" t="s">
        <v>2135</v>
      </c>
      <c r="B2749" s="68" t="s">
        <v>58</v>
      </c>
      <c r="C2749" s="75">
        <v>523.78358000000003</v>
      </c>
      <c r="D2749" s="83"/>
      <c r="E2749" s="74">
        <v>347.96249999999998</v>
      </c>
      <c r="F2749" s="74">
        <v>245.96793</v>
      </c>
      <c r="G2749" s="71"/>
      <c r="H2749" s="74">
        <v>618.49755000000005</v>
      </c>
      <c r="I2749" s="70"/>
      <c r="J2749" s="84">
        <v>0</v>
      </c>
      <c r="K2749" s="214"/>
      <c r="L2749" s="214"/>
      <c r="M2749" s="190"/>
      <c r="N2749" s="190"/>
      <c r="O2749" s="190"/>
      <c r="P2749" s="190"/>
    </row>
    <row r="2750" spans="1:16" ht="15.75" customHeight="1" x14ac:dyDescent="0.25">
      <c r="A2750" s="72" t="s">
        <v>3586</v>
      </c>
      <c r="B2750" s="68" t="s">
        <v>58</v>
      </c>
      <c r="C2750" s="75">
        <v>235.50457</v>
      </c>
      <c r="D2750" s="83"/>
      <c r="E2750" s="74">
        <v>140.92045000000002</v>
      </c>
      <c r="F2750" s="74">
        <v>100.87557000000001</v>
      </c>
      <c r="G2750" s="71"/>
      <c r="H2750" s="74">
        <v>275.54945000000004</v>
      </c>
      <c r="I2750" s="70"/>
      <c r="J2750" s="84">
        <v>0</v>
      </c>
      <c r="K2750" s="214"/>
      <c r="L2750" s="214"/>
      <c r="M2750" s="190"/>
      <c r="N2750" s="190"/>
      <c r="O2750" s="190"/>
      <c r="P2750" s="190"/>
    </row>
    <row r="2751" spans="1:16" ht="15.75" customHeight="1" x14ac:dyDescent="0.25">
      <c r="A2751" s="72" t="s">
        <v>2136</v>
      </c>
      <c r="B2751" s="68" t="s">
        <v>58</v>
      </c>
      <c r="C2751" s="75">
        <v>59.288800000000002</v>
      </c>
      <c r="D2751" s="83"/>
      <c r="E2751" s="74">
        <v>92.060679999999991</v>
      </c>
      <c r="F2751" s="74">
        <v>71.345210000000009</v>
      </c>
      <c r="G2751" s="71"/>
      <c r="H2751" s="74">
        <v>80.004270000000005</v>
      </c>
      <c r="I2751" s="70"/>
      <c r="J2751" s="84">
        <v>0</v>
      </c>
      <c r="K2751" s="214"/>
      <c r="L2751" s="214"/>
      <c r="M2751" s="190"/>
      <c r="N2751" s="190"/>
      <c r="O2751" s="190"/>
      <c r="P2751" s="190"/>
    </row>
    <row r="2752" spans="1:16" ht="15.75" customHeight="1" x14ac:dyDescent="0.25">
      <c r="A2752" s="72" t="s">
        <v>2137</v>
      </c>
      <c r="B2752" s="68" t="s">
        <v>58</v>
      </c>
      <c r="C2752" s="75">
        <v>80.523250000000004</v>
      </c>
      <c r="D2752" s="83"/>
      <c r="E2752" s="74">
        <v>91.96105</v>
      </c>
      <c r="F2752" s="74">
        <v>76.322630000000004</v>
      </c>
      <c r="G2752" s="71"/>
      <c r="H2752" s="74">
        <v>96.161670000000001</v>
      </c>
      <c r="I2752" s="70"/>
      <c r="J2752" s="84">
        <v>0</v>
      </c>
      <c r="K2752" s="214"/>
      <c r="L2752" s="214"/>
      <c r="M2752" s="190"/>
      <c r="N2752" s="205"/>
      <c r="O2752" s="190"/>
      <c r="P2752" s="190"/>
    </row>
    <row r="2753" spans="1:16" ht="15.75" customHeight="1" x14ac:dyDescent="0.25">
      <c r="A2753" s="72" t="s">
        <v>2138</v>
      </c>
      <c r="B2753" s="68" t="s">
        <v>58</v>
      </c>
      <c r="C2753" s="75">
        <v>107.80222000000001</v>
      </c>
      <c r="D2753" s="83"/>
      <c r="E2753" s="74">
        <v>140.70189999999999</v>
      </c>
      <c r="F2753" s="74">
        <v>117.77238</v>
      </c>
      <c r="G2753" s="71"/>
      <c r="H2753" s="74">
        <v>128.68424000000002</v>
      </c>
      <c r="I2753" s="70"/>
      <c r="J2753" s="84">
        <v>0</v>
      </c>
      <c r="K2753" s="214"/>
      <c r="L2753" s="214"/>
      <c r="M2753" s="190"/>
      <c r="N2753" s="190"/>
      <c r="O2753" s="190"/>
      <c r="P2753" s="190"/>
    </row>
    <row r="2754" spans="1:16" ht="15.75" customHeight="1" x14ac:dyDescent="0.25">
      <c r="A2754" s="72" t="s">
        <v>2139</v>
      </c>
      <c r="B2754" s="68" t="s">
        <v>58</v>
      </c>
      <c r="C2754" s="75">
        <v>136.45301999999998</v>
      </c>
      <c r="D2754" s="83"/>
      <c r="E2754" s="74">
        <v>97.317210000000003</v>
      </c>
      <c r="F2754" s="74">
        <v>56.63223</v>
      </c>
      <c r="G2754" s="71"/>
      <c r="H2754" s="74">
        <v>177.13800000000001</v>
      </c>
      <c r="I2754" s="70"/>
      <c r="J2754" s="84">
        <v>0</v>
      </c>
      <c r="K2754" s="214"/>
      <c r="L2754" s="214"/>
      <c r="M2754" s="190"/>
      <c r="N2754" s="190"/>
      <c r="O2754" s="190"/>
      <c r="P2754" s="190"/>
    </row>
    <row r="2755" spans="1:16" ht="15.75" customHeight="1" x14ac:dyDescent="0.25">
      <c r="A2755" s="72" t="s">
        <v>2140</v>
      </c>
      <c r="B2755" s="68" t="s">
        <v>58</v>
      </c>
      <c r="C2755" s="75">
        <v>56.052419999999998</v>
      </c>
      <c r="D2755" s="83"/>
      <c r="E2755" s="74">
        <v>64.392070000000004</v>
      </c>
      <c r="F2755" s="74">
        <v>48.300150000000002</v>
      </c>
      <c r="G2755" s="71"/>
      <c r="H2755" s="74">
        <v>72.14434</v>
      </c>
      <c r="I2755" s="70"/>
      <c r="J2755" s="84">
        <v>0</v>
      </c>
      <c r="K2755" s="214"/>
      <c r="L2755" s="214"/>
      <c r="M2755" s="190"/>
      <c r="N2755" s="190"/>
      <c r="O2755" s="190"/>
      <c r="P2755" s="190"/>
    </row>
    <row r="2756" spans="1:16" ht="15.75" customHeight="1" x14ac:dyDescent="0.25">
      <c r="A2756" s="72" t="s">
        <v>2141</v>
      </c>
      <c r="B2756" s="68" t="s">
        <v>58</v>
      </c>
      <c r="C2756" s="75">
        <v>181.57243</v>
      </c>
      <c r="D2756" s="83"/>
      <c r="E2756" s="74">
        <v>110.54585</v>
      </c>
      <c r="F2756" s="74">
        <v>37.068669999999997</v>
      </c>
      <c r="G2756" s="71"/>
      <c r="H2756" s="74">
        <v>255.04960999999997</v>
      </c>
      <c r="I2756" s="70"/>
      <c r="J2756" s="84">
        <v>0</v>
      </c>
      <c r="K2756" s="214"/>
      <c r="L2756" s="214"/>
      <c r="M2756" s="190"/>
      <c r="N2756" s="190"/>
      <c r="O2756" s="190"/>
      <c r="P2756" s="190"/>
    </row>
    <row r="2757" spans="1:16" ht="15.75" customHeight="1" x14ac:dyDescent="0.25">
      <c r="A2757" s="72" t="s">
        <v>2142</v>
      </c>
      <c r="B2757" s="68" t="s">
        <v>58</v>
      </c>
      <c r="C2757" s="75">
        <v>174.90095000000002</v>
      </c>
      <c r="D2757" s="83"/>
      <c r="E2757" s="74">
        <v>106.54234</v>
      </c>
      <c r="F2757" s="74">
        <v>32.799589999999995</v>
      </c>
      <c r="G2757" s="71"/>
      <c r="H2757" s="74">
        <v>248.64370000000002</v>
      </c>
      <c r="I2757" s="70"/>
      <c r="J2757" s="84">
        <v>0</v>
      </c>
      <c r="K2757" s="214"/>
      <c r="L2757" s="214"/>
      <c r="M2757" s="190"/>
      <c r="N2757" s="190"/>
      <c r="O2757" s="190"/>
      <c r="P2757" s="190"/>
    </row>
    <row r="2758" spans="1:16" ht="15.75" customHeight="1" x14ac:dyDescent="0.25">
      <c r="A2758" s="72" t="s">
        <v>2143</v>
      </c>
      <c r="B2758" s="68" t="s">
        <v>58</v>
      </c>
      <c r="C2758" s="75">
        <v>152.73899</v>
      </c>
      <c r="D2758" s="83"/>
      <c r="E2758" s="74">
        <v>108.19489</v>
      </c>
      <c r="F2758" s="74">
        <v>64.660129999999995</v>
      </c>
      <c r="G2758" s="71"/>
      <c r="H2758" s="74">
        <v>198.44954999999999</v>
      </c>
      <c r="I2758" s="70"/>
      <c r="J2758" s="84">
        <v>0</v>
      </c>
      <c r="K2758" s="214"/>
      <c r="L2758" s="214"/>
      <c r="M2758" s="190"/>
      <c r="N2758" s="205"/>
      <c r="O2758" s="190"/>
      <c r="P2758" s="190"/>
    </row>
    <row r="2759" spans="1:16" ht="15.75" customHeight="1" x14ac:dyDescent="0.25">
      <c r="A2759" s="72" t="s">
        <v>2144</v>
      </c>
      <c r="B2759" s="68" t="s">
        <v>58</v>
      </c>
      <c r="C2759" s="75">
        <v>147.64675</v>
      </c>
      <c r="D2759" s="83"/>
      <c r="E2759" s="74">
        <v>103.50839999999999</v>
      </c>
      <c r="F2759" s="74">
        <v>86.461699999999993</v>
      </c>
      <c r="G2759" s="71"/>
      <c r="H2759" s="74">
        <v>164.69345000000001</v>
      </c>
      <c r="I2759" s="70"/>
      <c r="J2759" s="84">
        <v>0</v>
      </c>
      <c r="K2759" s="214"/>
      <c r="L2759" s="214"/>
      <c r="M2759" s="190"/>
      <c r="N2759" s="205"/>
      <c r="O2759" s="190"/>
      <c r="P2759" s="190"/>
    </row>
    <row r="2760" spans="1:16" ht="15.75" customHeight="1" x14ac:dyDescent="0.25">
      <c r="A2760" s="72" t="s">
        <v>2145</v>
      </c>
      <c r="B2760" s="68" t="s">
        <v>58</v>
      </c>
      <c r="C2760" s="75">
        <v>65.411799999999999</v>
      </c>
      <c r="D2760" s="83"/>
      <c r="E2760" s="74">
        <v>51.232099999999996</v>
      </c>
      <c r="F2760" s="74">
        <v>33.875330000000005</v>
      </c>
      <c r="G2760" s="71"/>
      <c r="H2760" s="74">
        <v>82.768570000000011</v>
      </c>
      <c r="I2760" s="70"/>
      <c r="J2760" s="84">
        <v>0</v>
      </c>
      <c r="K2760" s="214"/>
      <c r="L2760" s="214"/>
      <c r="M2760" s="190"/>
      <c r="N2760" s="205"/>
      <c r="O2760" s="190"/>
      <c r="P2760" s="190"/>
    </row>
    <row r="2761" spans="1:16" ht="15.75" customHeight="1" x14ac:dyDescent="0.25">
      <c r="A2761" s="72" t="s">
        <v>2146</v>
      </c>
      <c r="B2761" s="68" t="s">
        <v>58</v>
      </c>
      <c r="C2761" s="75">
        <v>125.42609</v>
      </c>
      <c r="D2761" s="83"/>
      <c r="E2761" s="74">
        <v>144.39189999999999</v>
      </c>
      <c r="F2761" s="74">
        <v>132.95776999999998</v>
      </c>
      <c r="G2761" s="71"/>
      <c r="H2761" s="74">
        <v>136.86022</v>
      </c>
      <c r="I2761" s="70"/>
      <c r="J2761" s="84">
        <v>0</v>
      </c>
      <c r="K2761" s="214"/>
      <c r="L2761" s="214"/>
      <c r="M2761" s="190"/>
      <c r="N2761" s="190"/>
      <c r="O2761" s="190"/>
      <c r="P2761" s="190"/>
    </row>
    <row r="2762" spans="1:16" ht="15.75" customHeight="1" x14ac:dyDescent="0.25">
      <c r="A2762" s="72" t="s">
        <v>2147</v>
      </c>
      <c r="B2762" s="68" t="s">
        <v>58</v>
      </c>
      <c r="C2762" s="75">
        <v>90.127320000000012</v>
      </c>
      <c r="D2762" s="83"/>
      <c r="E2762" s="74">
        <v>65.923960000000008</v>
      </c>
      <c r="F2762" s="74">
        <v>38.119239999999998</v>
      </c>
      <c r="G2762" s="71"/>
      <c r="H2762" s="74">
        <v>117.93204</v>
      </c>
      <c r="I2762" s="70"/>
      <c r="J2762" s="84">
        <v>0</v>
      </c>
      <c r="K2762" s="214"/>
      <c r="L2762" s="214"/>
      <c r="M2762" s="190"/>
      <c r="N2762" s="190"/>
      <c r="O2762" s="190"/>
      <c r="P2762" s="190"/>
    </row>
    <row r="2763" spans="1:16" ht="15.75" customHeight="1" x14ac:dyDescent="0.25">
      <c r="A2763" s="72" t="s">
        <v>2148</v>
      </c>
      <c r="B2763" s="68" t="s">
        <v>58</v>
      </c>
      <c r="C2763" s="75">
        <v>89.215429999999998</v>
      </c>
      <c r="D2763" s="83"/>
      <c r="E2763" s="74">
        <v>65.965519999999998</v>
      </c>
      <c r="F2763" s="74">
        <v>35.841670000000001</v>
      </c>
      <c r="G2763" s="71"/>
      <c r="H2763" s="74">
        <v>119.33928</v>
      </c>
      <c r="I2763" s="70"/>
      <c r="J2763" s="84">
        <v>0</v>
      </c>
      <c r="K2763" s="214"/>
      <c r="L2763" s="214"/>
      <c r="M2763" s="190"/>
      <c r="N2763" s="190"/>
      <c r="O2763" s="190"/>
      <c r="P2763" s="190"/>
    </row>
    <row r="2764" spans="1:16" ht="15.75" customHeight="1" x14ac:dyDescent="0.25">
      <c r="A2764" s="72" t="s">
        <v>2149</v>
      </c>
      <c r="B2764" s="68" t="s">
        <v>58</v>
      </c>
      <c r="C2764" s="75">
        <v>174.95895999999999</v>
      </c>
      <c r="D2764" s="83"/>
      <c r="E2764" s="74">
        <v>68.768230000000003</v>
      </c>
      <c r="F2764" s="74">
        <v>26.093209999999999</v>
      </c>
      <c r="G2764" s="71"/>
      <c r="H2764" s="74">
        <v>217.63398000000001</v>
      </c>
      <c r="I2764" s="70"/>
      <c r="J2764" s="84">
        <v>0</v>
      </c>
      <c r="K2764" s="214"/>
      <c r="L2764" s="214"/>
      <c r="M2764" s="190"/>
      <c r="N2764" s="190"/>
      <c r="O2764" s="190"/>
      <c r="P2764" s="190"/>
    </row>
    <row r="2765" spans="1:16" ht="15.75" customHeight="1" x14ac:dyDescent="0.25">
      <c r="A2765" s="72" t="s">
        <v>2150</v>
      </c>
      <c r="B2765" s="68" t="s">
        <v>58</v>
      </c>
      <c r="C2765" s="75">
        <v>101.52911</v>
      </c>
      <c r="D2765" s="83"/>
      <c r="E2765" s="74">
        <v>91.58914</v>
      </c>
      <c r="F2765" s="74">
        <v>58.15269</v>
      </c>
      <c r="G2765" s="71"/>
      <c r="H2765" s="74">
        <v>133.28706</v>
      </c>
      <c r="I2765" s="70"/>
      <c r="J2765" s="84">
        <v>0</v>
      </c>
      <c r="K2765" s="214"/>
      <c r="L2765" s="214"/>
      <c r="M2765" s="190"/>
      <c r="N2765" s="190"/>
      <c r="O2765" s="190"/>
      <c r="P2765" s="190"/>
    </row>
    <row r="2766" spans="1:16" ht="15" customHeight="1" x14ac:dyDescent="0.25">
      <c r="A2766" s="72" t="s">
        <v>2151</v>
      </c>
      <c r="B2766" s="68" t="s">
        <v>58</v>
      </c>
      <c r="C2766" s="75">
        <v>148.11617999999999</v>
      </c>
      <c r="D2766" s="83"/>
      <c r="E2766" s="74">
        <v>97.889210000000006</v>
      </c>
      <c r="F2766" s="74">
        <v>102.91602999999999</v>
      </c>
      <c r="G2766" s="71"/>
      <c r="H2766" s="74">
        <v>143.08936</v>
      </c>
      <c r="I2766" s="70"/>
      <c r="J2766" s="84">
        <v>0</v>
      </c>
      <c r="K2766" s="214"/>
      <c r="L2766" s="214"/>
      <c r="M2766" s="190"/>
      <c r="N2766" s="190"/>
      <c r="O2766" s="190"/>
      <c r="P2766" s="190"/>
    </row>
    <row r="2767" spans="1:16" ht="15" customHeight="1" x14ac:dyDescent="0.25">
      <c r="A2767" s="72" t="s">
        <v>2152</v>
      </c>
      <c r="B2767" s="68" t="s">
        <v>58</v>
      </c>
      <c r="C2767" s="75">
        <v>434.71168</v>
      </c>
      <c r="D2767" s="83"/>
      <c r="E2767" s="74">
        <v>387.16269</v>
      </c>
      <c r="F2767" s="74">
        <v>240.96439000000001</v>
      </c>
      <c r="G2767" s="71"/>
      <c r="H2767" s="74">
        <v>581.80107999999996</v>
      </c>
      <c r="I2767" s="70"/>
      <c r="J2767" s="84">
        <v>0</v>
      </c>
      <c r="K2767" s="214"/>
      <c r="L2767" s="214"/>
      <c r="M2767" s="190"/>
      <c r="N2767" s="190"/>
      <c r="O2767" s="190"/>
      <c r="P2767" s="190"/>
    </row>
    <row r="2768" spans="1:16" ht="15" customHeight="1" x14ac:dyDescent="0.25">
      <c r="A2768" s="72" t="s">
        <v>2153</v>
      </c>
      <c r="B2768" s="68" t="s">
        <v>58</v>
      </c>
      <c r="C2768" s="75">
        <v>34.540210000000002</v>
      </c>
      <c r="D2768" s="83"/>
      <c r="E2768" s="74">
        <v>89.615220000000008</v>
      </c>
      <c r="F2768" s="74">
        <v>85.01221000000001</v>
      </c>
      <c r="G2768" s="71"/>
      <c r="H2768" s="74">
        <v>39.143219999999999</v>
      </c>
      <c r="I2768" s="70"/>
      <c r="J2768" s="84">
        <v>0</v>
      </c>
      <c r="K2768" s="214"/>
      <c r="L2768" s="214"/>
      <c r="M2768" s="190"/>
      <c r="N2768" s="190"/>
      <c r="O2768" s="190"/>
      <c r="P2768" s="190"/>
    </row>
    <row r="2769" spans="1:16" ht="15" customHeight="1" x14ac:dyDescent="0.25">
      <c r="A2769" s="72" t="s">
        <v>2154</v>
      </c>
      <c r="B2769" s="68" t="s">
        <v>58</v>
      </c>
      <c r="C2769" s="75">
        <v>110.51582000000001</v>
      </c>
      <c r="D2769" s="83"/>
      <c r="E2769" s="74">
        <v>87.611910000000009</v>
      </c>
      <c r="F2769" s="74">
        <v>76.713460000000012</v>
      </c>
      <c r="G2769" s="71"/>
      <c r="H2769" s="74">
        <v>117.32827</v>
      </c>
      <c r="I2769" s="70"/>
      <c r="J2769" s="84">
        <v>0</v>
      </c>
      <c r="K2769" s="214"/>
      <c r="L2769" s="214"/>
      <c r="M2769" s="190"/>
      <c r="N2769" s="190"/>
      <c r="O2769" s="190"/>
      <c r="P2769" s="190"/>
    </row>
    <row r="2770" spans="1:16" ht="15" customHeight="1" x14ac:dyDescent="0.25">
      <c r="A2770" s="72" t="s">
        <v>2155</v>
      </c>
      <c r="B2770" s="68" t="s">
        <v>58</v>
      </c>
      <c r="C2770" s="75">
        <v>62.298499999999997</v>
      </c>
      <c r="D2770" s="83"/>
      <c r="E2770" s="74">
        <v>89.443250000000006</v>
      </c>
      <c r="F2770" s="74">
        <v>72.576239999999999</v>
      </c>
      <c r="G2770" s="71"/>
      <c r="H2770" s="74">
        <v>79.165509999999998</v>
      </c>
      <c r="I2770" s="70"/>
      <c r="J2770" s="84">
        <v>0</v>
      </c>
      <c r="K2770" s="214"/>
      <c r="L2770" s="214"/>
      <c r="M2770" s="190"/>
      <c r="N2770" s="190"/>
      <c r="O2770" s="190"/>
      <c r="P2770" s="190"/>
    </row>
    <row r="2771" spans="1:16" ht="15" customHeight="1" x14ac:dyDescent="0.25">
      <c r="A2771" s="72" t="s">
        <v>2156</v>
      </c>
      <c r="B2771" s="68" t="s">
        <v>58</v>
      </c>
      <c r="C2771" s="75">
        <v>128.29991999999999</v>
      </c>
      <c r="D2771" s="83"/>
      <c r="E2771" s="74">
        <v>95.620339999999999</v>
      </c>
      <c r="F2771" s="74">
        <v>64.20214</v>
      </c>
      <c r="G2771" s="71"/>
      <c r="H2771" s="74">
        <v>157.93592000000001</v>
      </c>
      <c r="I2771" s="70"/>
      <c r="J2771" s="84">
        <v>0</v>
      </c>
      <c r="K2771" s="214"/>
      <c r="L2771" s="214"/>
      <c r="M2771" s="190"/>
      <c r="N2771" s="190"/>
      <c r="O2771" s="190"/>
      <c r="P2771" s="190"/>
    </row>
    <row r="2772" spans="1:16" ht="15" customHeight="1" x14ac:dyDescent="0.25">
      <c r="A2772" s="72" t="s">
        <v>2157</v>
      </c>
      <c r="B2772" s="68" t="s">
        <v>58</v>
      </c>
      <c r="C2772" s="75">
        <v>155.46095000000003</v>
      </c>
      <c r="D2772" s="83"/>
      <c r="E2772" s="74">
        <v>99.120660000000001</v>
      </c>
      <c r="F2772" s="74">
        <v>51.804699999999997</v>
      </c>
      <c r="G2772" s="71"/>
      <c r="H2772" s="74">
        <v>203.45291</v>
      </c>
      <c r="I2772" s="70"/>
      <c r="J2772" s="84">
        <v>0</v>
      </c>
      <c r="K2772" s="214"/>
      <c r="L2772" s="214"/>
      <c r="M2772" s="190"/>
      <c r="N2772" s="205"/>
      <c r="O2772" s="141"/>
      <c r="P2772" s="190"/>
    </row>
    <row r="2773" spans="1:16" ht="15" customHeight="1" x14ac:dyDescent="0.25">
      <c r="A2773" s="72" t="s">
        <v>2158</v>
      </c>
      <c r="B2773" s="68" t="s">
        <v>58</v>
      </c>
      <c r="C2773" s="75">
        <v>142.10184000000001</v>
      </c>
      <c r="D2773" s="83"/>
      <c r="E2773" s="74">
        <v>67.973300000000009</v>
      </c>
      <c r="F2773" s="74">
        <v>0</v>
      </c>
      <c r="G2773" s="71"/>
      <c r="H2773" s="74">
        <v>203.54251000000002</v>
      </c>
      <c r="I2773" s="70"/>
      <c r="J2773" s="84">
        <v>0</v>
      </c>
      <c r="K2773" s="214"/>
      <c r="L2773" s="214"/>
      <c r="M2773" s="125"/>
      <c r="N2773" s="205"/>
      <c r="O2773" s="190"/>
      <c r="P2773" s="190"/>
    </row>
    <row r="2774" spans="1:16" ht="15" customHeight="1" x14ac:dyDescent="0.25">
      <c r="A2774" s="131" t="s">
        <v>3783</v>
      </c>
      <c r="B2774" s="68" t="s">
        <v>58</v>
      </c>
      <c r="C2774" s="127"/>
      <c r="D2774" s="128"/>
      <c r="E2774" s="74">
        <v>72.00739999999999</v>
      </c>
      <c r="F2774" s="74">
        <v>4.8206000000000007</v>
      </c>
      <c r="G2774" s="129"/>
      <c r="H2774" s="74">
        <v>67.186800000000005</v>
      </c>
      <c r="I2774" s="70"/>
      <c r="J2774" s="84">
        <v>0</v>
      </c>
      <c r="K2774" s="214"/>
      <c r="L2774" s="214"/>
      <c r="M2774" s="125"/>
      <c r="N2774" s="190"/>
      <c r="O2774" s="190"/>
      <c r="P2774" s="190"/>
    </row>
    <row r="2775" spans="1:16" ht="15" customHeight="1" x14ac:dyDescent="0.25">
      <c r="A2775" s="131" t="s">
        <v>3784</v>
      </c>
      <c r="B2775" s="68" t="s">
        <v>58</v>
      </c>
      <c r="C2775" s="127"/>
      <c r="D2775" s="128"/>
      <c r="E2775" s="74">
        <v>72.074910000000003</v>
      </c>
      <c r="F2775" s="74">
        <v>10.046790000000001</v>
      </c>
      <c r="G2775" s="129"/>
      <c r="H2775" s="74">
        <v>62.028120000000001</v>
      </c>
      <c r="I2775" s="70"/>
      <c r="J2775" s="84">
        <v>0</v>
      </c>
      <c r="K2775" s="214"/>
      <c r="L2775" s="214"/>
      <c r="M2775" s="190"/>
      <c r="N2775" s="190"/>
      <c r="O2775" s="190"/>
      <c r="P2775" s="190"/>
    </row>
    <row r="2776" spans="1:16" ht="15" customHeight="1" x14ac:dyDescent="0.25">
      <c r="A2776" s="72" t="s">
        <v>2159</v>
      </c>
      <c r="B2776" s="68" t="s">
        <v>60</v>
      </c>
      <c r="C2776" s="75">
        <v>692.09293000000002</v>
      </c>
      <c r="D2776" s="83"/>
      <c r="E2776" s="74">
        <v>360.06326000000001</v>
      </c>
      <c r="F2776" s="74">
        <v>136.31217000000001</v>
      </c>
      <c r="G2776" s="71"/>
      <c r="H2776" s="74">
        <v>912.21722</v>
      </c>
      <c r="I2776" s="70"/>
      <c r="J2776" s="84">
        <v>0</v>
      </c>
      <c r="K2776" s="214"/>
      <c r="L2776" s="214"/>
      <c r="M2776" s="190"/>
      <c r="N2776" s="190"/>
      <c r="O2776" s="190"/>
      <c r="P2776" s="190"/>
    </row>
    <row r="2777" spans="1:16" ht="15" customHeight="1" x14ac:dyDescent="0.25">
      <c r="A2777" s="72" t="s">
        <v>1923</v>
      </c>
      <c r="B2777" s="68" t="s">
        <v>60</v>
      </c>
      <c r="C2777" s="75">
        <v>496.27156000000002</v>
      </c>
      <c r="D2777" s="83"/>
      <c r="E2777" s="74">
        <v>262.36887999999999</v>
      </c>
      <c r="F2777" s="74">
        <v>75.647390000000001</v>
      </c>
      <c r="G2777" s="71"/>
      <c r="H2777" s="74">
        <v>983.53112999999996</v>
      </c>
      <c r="I2777" s="70"/>
      <c r="J2777" s="84">
        <v>0</v>
      </c>
      <c r="K2777" s="214"/>
      <c r="L2777" s="214"/>
      <c r="M2777" s="190"/>
      <c r="N2777" s="190"/>
      <c r="O2777" s="190"/>
      <c r="P2777" s="190"/>
    </row>
    <row r="2778" spans="1:16" ht="15" customHeight="1" x14ac:dyDescent="0.25">
      <c r="A2778" s="72" t="s">
        <v>2160</v>
      </c>
      <c r="B2778" s="68" t="s">
        <v>60</v>
      </c>
      <c r="C2778" s="75">
        <v>662.77201000000002</v>
      </c>
      <c r="D2778" s="83"/>
      <c r="E2778" s="74">
        <v>349.01751999999999</v>
      </c>
      <c r="F2778" s="74">
        <v>318.51659000000001</v>
      </c>
      <c r="G2778" s="71"/>
      <c r="H2778" s="74">
        <v>691.78588000000002</v>
      </c>
      <c r="I2778" s="70"/>
      <c r="J2778" s="84">
        <v>0</v>
      </c>
      <c r="K2778" s="214"/>
      <c r="L2778" s="214"/>
      <c r="M2778" s="190"/>
      <c r="N2778" s="190"/>
      <c r="O2778" s="190"/>
      <c r="P2778" s="190"/>
    </row>
    <row r="2779" spans="1:16" ht="15" customHeight="1" x14ac:dyDescent="0.25">
      <c r="A2779" s="72" t="s">
        <v>2161</v>
      </c>
      <c r="B2779" s="68" t="s">
        <v>60</v>
      </c>
      <c r="C2779" s="75">
        <v>820.85433</v>
      </c>
      <c r="D2779" s="83"/>
      <c r="E2779" s="74">
        <v>534.28092000000004</v>
      </c>
      <c r="F2779" s="74">
        <v>336.83094</v>
      </c>
      <c r="G2779" s="71"/>
      <c r="H2779" s="74">
        <v>1016.97756</v>
      </c>
      <c r="I2779" s="70"/>
      <c r="J2779" s="84">
        <v>0</v>
      </c>
      <c r="K2779" s="214"/>
      <c r="L2779" s="214"/>
      <c r="M2779" s="190"/>
      <c r="N2779" s="190"/>
      <c r="O2779" s="190"/>
      <c r="P2779" s="190"/>
    </row>
    <row r="2780" spans="1:16" ht="15" customHeight="1" x14ac:dyDescent="0.25">
      <c r="A2780" s="72" t="s">
        <v>1928</v>
      </c>
      <c r="B2780" s="68" t="s">
        <v>60</v>
      </c>
      <c r="C2780" s="75">
        <v>459.33408000000003</v>
      </c>
      <c r="D2780" s="83"/>
      <c r="E2780" s="74">
        <v>356.43290999999999</v>
      </c>
      <c r="F2780" s="74">
        <v>218.64031</v>
      </c>
      <c r="G2780" s="71"/>
      <c r="H2780" s="74">
        <v>597.12668000000008</v>
      </c>
      <c r="I2780" s="70"/>
      <c r="J2780" s="84">
        <v>0</v>
      </c>
      <c r="K2780" s="214"/>
      <c r="L2780" s="214"/>
      <c r="M2780" s="190"/>
      <c r="N2780" s="205"/>
      <c r="O2780" s="190"/>
      <c r="P2780" s="190"/>
    </row>
    <row r="2781" spans="1:16" ht="15" customHeight="1" x14ac:dyDescent="0.25">
      <c r="A2781" s="72" t="s">
        <v>1929</v>
      </c>
      <c r="B2781" s="68" t="s">
        <v>60</v>
      </c>
      <c r="C2781" s="75">
        <v>708.66651000000002</v>
      </c>
      <c r="D2781" s="83"/>
      <c r="E2781" s="74">
        <v>499.6345</v>
      </c>
      <c r="F2781" s="74">
        <v>309.67860999999999</v>
      </c>
      <c r="G2781" s="71"/>
      <c r="H2781" s="74">
        <v>897.18444999999997</v>
      </c>
      <c r="I2781" s="70"/>
      <c r="J2781" s="84">
        <v>0</v>
      </c>
      <c r="K2781" s="214"/>
      <c r="L2781" s="214"/>
      <c r="M2781" s="190"/>
      <c r="N2781" s="190"/>
      <c r="O2781" s="190"/>
      <c r="P2781" s="190"/>
    </row>
    <row r="2782" spans="1:16" ht="15" customHeight="1" x14ac:dyDescent="0.25">
      <c r="A2782" s="72" t="s">
        <v>1933</v>
      </c>
      <c r="B2782" s="68" t="s">
        <v>60</v>
      </c>
      <c r="C2782" s="75">
        <v>726.06732</v>
      </c>
      <c r="D2782" s="83"/>
      <c r="E2782" s="74">
        <v>447.74741999999998</v>
      </c>
      <c r="F2782" s="74">
        <v>194.08982999999998</v>
      </c>
      <c r="G2782" s="71"/>
      <c r="H2782" s="74">
        <v>979.30961000000002</v>
      </c>
      <c r="I2782" s="70"/>
      <c r="J2782" s="84">
        <v>0</v>
      </c>
      <c r="K2782" s="214"/>
      <c r="L2782" s="214"/>
      <c r="M2782" s="190"/>
      <c r="N2782" s="190"/>
      <c r="O2782" s="190"/>
      <c r="P2782" s="190"/>
    </row>
    <row r="2783" spans="1:16" ht="15" customHeight="1" x14ac:dyDescent="0.25">
      <c r="A2783" s="72" t="s">
        <v>2162</v>
      </c>
      <c r="B2783" s="68" t="s">
        <v>60</v>
      </c>
      <c r="C2783" s="75">
        <v>316.46928000000003</v>
      </c>
      <c r="D2783" s="83"/>
      <c r="E2783" s="74">
        <v>129.66766999999999</v>
      </c>
      <c r="F2783" s="74">
        <v>51.537480000000002</v>
      </c>
      <c r="G2783" s="71"/>
      <c r="H2783" s="74">
        <v>468.73129</v>
      </c>
      <c r="I2783" s="70"/>
      <c r="J2783" s="84">
        <v>0</v>
      </c>
      <c r="K2783" s="214"/>
      <c r="L2783" s="214"/>
      <c r="M2783" s="190"/>
      <c r="N2783" s="205"/>
      <c r="O2783" s="190"/>
      <c r="P2783" s="190"/>
    </row>
    <row r="2784" spans="1:16" ht="15" customHeight="1" x14ac:dyDescent="0.25">
      <c r="A2784" s="72" t="s">
        <v>1944</v>
      </c>
      <c r="B2784" s="68" t="s">
        <v>60</v>
      </c>
      <c r="C2784" s="75">
        <v>1100.32879</v>
      </c>
      <c r="D2784" s="83"/>
      <c r="E2784" s="74">
        <v>852.07330000000002</v>
      </c>
      <c r="F2784" s="74">
        <v>571.18534</v>
      </c>
      <c r="G2784" s="71"/>
      <c r="H2784" s="74">
        <v>1386.8191499999998</v>
      </c>
      <c r="I2784" s="70"/>
      <c r="J2784" s="84">
        <v>0</v>
      </c>
      <c r="K2784" s="214"/>
      <c r="L2784" s="214"/>
      <c r="M2784" s="190"/>
      <c r="N2784" s="190"/>
      <c r="O2784" s="190"/>
      <c r="P2784" s="190"/>
    </row>
    <row r="2785" spans="1:16" ht="15" customHeight="1" x14ac:dyDescent="0.25">
      <c r="A2785" s="72" t="s">
        <v>1945</v>
      </c>
      <c r="B2785" s="68" t="s">
        <v>60</v>
      </c>
      <c r="C2785" s="75">
        <v>1730.8856899999998</v>
      </c>
      <c r="D2785" s="83"/>
      <c r="E2785" s="74">
        <v>1080.9038600000001</v>
      </c>
      <c r="F2785" s="74">
        <v>647.05768999999998</v>
      </c>
      <c r="G2785" s="71"/>
      <c r="H2785" s="74">
        <v>2158.1766600000001</v>
      </c>
      <c r="I2785" s="70"/>
      <c r="J2785" s="84">
        <v>0</v>
      </c>
      <c r="K2785" s="214"/>
      <c r="L2785" s="214"/>
      <c r="M2785" s="190"/>
      <c r="N2785" s="190"/>
      <c r="O2785" s="190"/>
      <c r="P2785" s="190"/>
    </row>
    <row r="2786" spans="1:16" ht="15" customHeight="1" x14ac:dyDescent="0.25">
      <c r="A2786" s="72" t="s">
        <v>1701</v>
      </c>
      <c r="B2786" s="68" t="s">
        <v>60</v>
      </c>
      <c r="C2786" s="75">
        <v>2387.5244900000002</v>
      </c>
      <c r="D2786" s="83"/>
      <c r="E2786" s="74">
        <v>1174.3985700000001</v>
      </c>
      <c r="F2786" s="74">
        <v>531.41956999999991</v>
      </c>
      <c r="G2786" s="71"/>
      <c r="H2786" s="74">
        <v>3030.5034900000001</v>
      </c>
      <c r="I2786" s="70"/>
      <c r="J2786" s="84">
        <v>0</v>
      </c>
      <c r="K2786" s="214"/>
      <c r="L2786" s="214"/>
      <c r="M2786" s="190"/>
      <c r="N2786" s="190"/>
      <c r="O2786" s="190"/>
      <c r="P2786" s="190"/>
    </row>
    <row r="2787" spans="1:16" ht="15" customHeight="1" x14ac:dyDescent="0.25">
      <c r="A2787" s="72" t="s">
        <v>1946</v>
      </c>
      <c r="B2787" s="68" t="s">
        <v>60</v>
      </c>
      <c r="C2787" s="75">
        <v>2480.83754</v>
      </c>
      <c r="D2787" s="83"/>
      <c r="E2787" s="74">
        <v>1302.9302700000001</v>
      </c>
      <c r="F2787" s="74">
        <v>684.05027000000007</v>
      </c>
      <c r="G2787" s="71"/>
      <c r="H2787" s="74">
        <v>3092.6071400000001</v>
      </c>
      <c r="I2787" s="70"/>
      <c r="J2787" s="84">
        <v>0</v>
      </c>
      <c r="K2787" s="214"/>
      <c r="L2787" s="214"/>
      <c r="M2787" s="190"/>
      <c r="N2787" s="190"/>
      <c r="O2787" s="190"/>
      <c r="P2787" s="190"/>
    </row>
    <row r="2788" spans="1:16" ht="15" customHeight="1" x14ac:dyDescent="0.25">
      <c r="A2788" s="72" t="s">
        <v>2163</v>
      </c>
      <c r="B2788" s="68" t="s">
        <v>60</v>
      </c>
      <c r="C2788" s="75">
        <v>443.76353999999998</v>
      </c>
      <c r="D2788" s="83"/>
      <c r="E2788" s="74">
        <v>371.79715000000004</v>
      </c>
      <c r="F2788" s="74">
        <v>282.29554999999999</v>
      </c>
      <c r="G2788" s="71"/>
      <c r="H2788" s="74">
        <v>531.79529000000002</v>
      </c>
      <c r="I2788" s="70"/>
      <c r="J2788" s="84">
        <v>0</v>
      </c>
      <c r="K2788" s="214"/>
      <c r="L2788" s="214"/>
      <c r="M2788" s="190"/>
      <c r="N2788" s="190"/>
      <c r="O2788" s="190"/>
      <c r="P2788" s="190"/>
    </row>
    <row r="2789" spans="1:16" ht="15" customHeight="1" x14ac:dyDescent="0.25">
      <c r="A2789" s="72" t="s">
        <v>1947</v>
      </c>
      <c r="B2789" s="68" t="s">
        <v>60</v>
      </c>
      <c r="C2789" s="75">
        <v>304.89269000000002</v>
      </c>
      <c r="D2789" s="83"/>
      <c r="E2789" s="74">
        <v>272.49133</v>
      </c>
      <c r="F2789" s="74">
        <v>209.39195000000001</v>
      </c>
      <c r="G2789" s="71"/>
      <c r="H2789" s="74">
        <v>366.47242</v>
      </c>
      <c r="I2789" s="70"/>
      <c r="J2789" s="84">
        <v>0</v>
      </c>
      <c r="K2789" s="214"/>
      <c r="L2789" s="214"/>
      <c r="M2789" s="190"/>
      <c r="N2789" s="190"/>
      <c r="O2789" s="190"/>
      <c r="P2789" s="190"/>
    </row>
    <row r="2790" spans="1:16" ht="15" customHeight="1" x14ac:dyDescent="0.25">
      <c r="A2790" s="72" t="s">
        <v>1948</v>
      </c>
      <c r="B2790" s="68" t="s">
        <v>60</v>
      </c>
      <c r="C2790" s="75">
        <v>892.70156999999995</v>
      </c>
      <c r="D2790" s="83"/>
      <c r="E2790" s="74">
        <v>373.73998999999998</v>
      </c>
      <c r="F2790" s="74">
        <v>213.63427999999999</v>
      </c>
      <c r="G2790" s="71"/>
      <c r="H2790" s="74">
        <v>1052.80728</v>
      </c>
      <c r="I2790" s="70"/>
      <c r="J2790" s="84">
        <v>0</v>
      </c>
      <c r="K2790" s="214"/>
      <c r="L2790" s="214"/>
      <c r="M2790" s="190"/>
      <c r="N2790" s="124"/>
      <c r="O2790" s="190"/>
      <c r="P2790" s="190"/>
    </row>
    <row r="2791" spans="1:16" ht="15" customHeight="1" x14ac:dyDescent="0.25">
      <c r="A2791" s="72" t="s">
        <v>1949</v>
      </c>
      <c r="B2791" s="68" t="s">
        <v>60</v>
      </c>
      <c r="C2791" s="75">
        <v>978.02981999999997</v>
      </c>
      <c r="D2791" s="83"/>
      <c r="E2791" s="74">
        <v>534.03499999999997</v>
      </c>
      <c r="F2791" s="74">
        <v>548.01118999999994</v>
      </c>
      <c r="G2791" s="71"/>
      <c r="H2791" s="74">
        <v>955.35862999999995</v>
      </c>
      <c r="I2791" s="70"/>
      <c r="J2791" s="84">
        <v>0</v>
      </c>
      <c r="K2791" s="214"/>
      <c r="L2791" s="214"/>
      <c r="M2791" s="190"/>
      <c r="N2791" s="190"/>
      <c r="O2791" s="190"/>
      <c r="P2791" s="190"/>
    </row>
    <row r="2792" spans="1:16" ht="15" customHeight="1" x14ac:dyDescent="0.25">
      <c r="A2792" s="72" t="s">
        <v>1957</v>
      </c>
      <c r="B2792" s="68" t="s">
        <v>60</v>
      </c>
      <c r="C2792" s="75">
        <v>390.91012000000001</v>
      </c>
      <c r="D2792" s="83"/>
      <c r="E2792" s="74">
        <v>309.63198</v>
      </c>
      <c r="F2792" s="74">
        <v>238.92617999999999</v>
      </c>
      <c r="G2792" s="71"/>
      <c r="H2792" s="74">
        <v>461.16321999999997</v>
      </c>
      <c r="I2792" s="70"/>
      <c r="J2792" s="84">
        <v>0</v>
      </c>
      <c r="K2792" s="214"/>
      <c r="L2792" s="214"/>
      <c r="M2792" s="190"/>
      <c r="N2792" s="190"/>
      <c r="O2792" s="190"/>
      <c r="P2792" s="190"/>
    </row>
    <row r="2793" spans="1:16" ht="15" customHeight="1" x14ac:dyDescent="0.25">
      <c r="A2793" s="72" t="s">
        <v>1962</v>
      </c>
      <c r="B2793" s="68" t="s">
        <v>60</v>
      </c>
      <c r="C2793" s="75">
        <v>1044.62815</v>
      </c>
      <c r="D2793" s="83"/>
      <c r="E2793" s="74">
        <v>737.10201000000006</v>
      </c>
      <c r="F2793" s="74">
        <v>404.31021999999996</v>
      </c>
      <c r="G2793" s="71"/>
      <c r="H2793" s="74">
        <v>1374.4458400000001</v>
      </c>
      <c r="I2793" s="70"/>
      <c r="J2793" s="84">
        <v>0</v>
      </c>
      <c r="K2793" s="214"/>
      <c r="L2793" s="214"/>
      <c r="M2793" s="190"/>
      <c r="N2793" s="190"/>
      <c r="O2793" s="190"/>
      <c r="P2793" s="190"/>
    </row>
    <row r="2794" spans="1:16" ht="15" customHeight="1" x14ac:dyDescent="0.25">
      <c r="A2794" s="72" t="s">
        <v>212</v>
      </c>
      <c r="B2794" s="68" t="s">
        <v>60</v>
      </c>
      <c r="C2794" s="75">
        <v>976.48881000000006</v>
      </c>
      <c r="D2794" s="83"/>
      <c r="E2794" s="74">
        <v>425.58190999999999</v>
      </c>
      <c r="F2794" s="74">
        <v>237.97812999999999</v>
      </c>
      <c r="G2794" s="71"/>
      <c r="H2794" s="74">
        <v>1177.86384</v>
      </c>
      <c r="I2794" s="70"/>
      <c r="J2794" s="84">
        <v>0</v>
      </c>
      <c r="K2794" s="214"/>
      <c r="L2794" s="214"/>
      <c r="M2794" s="190"/>
      <c r="N2794" s="190"/>
      <c r="O2794" s="190"/>
      <c r="P2794" s="190"/>
    </row>
    <row r="2795" spans="1:16" ht="15" customHeight="1" x14ac:dyDescent="0.25">
      <c r="A2795" s="72" t="s">
        <v>1332</v>
      </c>
      <c r="B2795" s="68" t="s">
        <v>60</v>
      </c>
      <c r="C2795" s="75">
        <v>1288.5909299999998</v>
      </c>
      <c r="D2795" s="83"/>
      <c r="E2795" s="74">
        <v>658.78931</v>
      </c>
      <c r="F2795" s="74">
        <v>506.22505999999998</v>
      </c>
      <c r="G2795" s="71"/>
      <c r="H2795" s="74">
        <v>1438.17338</v>
      </c>
      <c r="I2795" s="70"/>
      <c r="J2795" s="84">
        <v>0</v>
      </c>
      <c r="K2795" s="214"/>
      <c r="L2795" s="214"/>
      <c r="M2795" s="190"/>
      <c r="N2795" s="190"/>
      <c r="O2795" s="190"/>
      <c r="P2795" s="190"/>
    </row>
    <row r="2796" spans="1:16" ht="15" customHeight="1" x14ac:dyDescent="0.25">
      <c r="A2796" s="72" t="s">
        <v>2164</v>
      </c>
      <c r="B2796" s="68" t="s">
        <v>60</v>
      </c>
      <c r="C2796" s="75">
        <v>846.56242000000009</v>
      </c>
      <c r="D2796" s="83"/>
      <c r="E2796" s="74">
        <v>364.75058000000001</v>
      </c>
      <c r="F2796" s="74">
        <v>239.11968999999999</v>
      </c>
      <c r="G2796" s="71"/>
      <c r="H2796" s="74">
        <v>953.01275999999996</v>
      </c>
      <c r="I2796" s="70"/>
      <c r="J2796" s="84">
        <v>0</v>
      </c>
      <c r="K2796" s="214"/>
      <c r="L2796" s="214"/>
      <c r="M2796" s="190"/>
      <c r="N2796" s="190"/>
      <c r="O2796" s="190"/>
      <c r="P2796" s="190"/>
    </row>
    <row r="2797" spans="1:16" ht="15" customHeight="1" x14ac:dyDescent="0.25">
      <c r="A2797" s="72" t="s">
        <v>2165</v>
      </c>
      <c r="B2797" s="68" t="s">
        <v>60</v>
      </c>
      <c r="C2797" s="75">
        <v>516.35424999999998</v>
      </c>
      <c r="D2797" s="83"/>
      <c r="E2797" s="74">
        <v>293.30197999999996</v>
      </c>
      <c r="F2797" s="74">
        <v>189.11642000000001</v>
      </c>
      <c r="G2797" s="71"/>
      <c r="H2797" s="74">
        <v>620.5398100000001</v>
      </c>
      <c r="I2797" s="70"/>
      <c r="J2797" s="84">
        <v>0</v>
      </c>
      <c r="K2797" s="214"/>
      <c r="L2797" s="214"/>
      <c r="M2797" s="190"/>
      <c r="N2797" s="190"/>
      <c r="O2797" s="190"/>
      <c r="P2797" s="190"/>
    </row>
    <row r="2798" spans="1:16" ht="15" customHeight="1" x14ac:dyDescent="0.25">
      <c r="A2798" s="72" t="s">
        <v>2166</v>
      </c>
      <c r="B2798" s="68" t="s">
        <v>60</v>
      </c>
      <c r="C2798" s="75">
        <v>573.65165000000002</v>
      </c>
      <c r="D2798" s="83"/>
      <c r="E2798" s="74">
        <v>302.33504999999997</v>
      </c>
      <c r="F2798" s="74">
        <v>166.87941000000001</v>
      </c>
      <c r="G2798" s="71"/>
      <c r="H2798" s="74">
        <v>707.96528999999998</v>
      </c>
      <c r="I2798" s="70"/>
      <c r="J2798" s="84">
        <v>0</v>
      </c>
      <c r="K2798" s="214"/>
      <c r="L2798" s="214"/>
      <c r="M2798" s="190"/>
      <c r="N2798" s="190"/>
      <c r="O2798" s="190"/>
      <c r="P2798" s="190"/>
    </row>
    <row r="2799" spans="1:16" ht="15" customHeight="1" x14ac:dyDescent="0.25">
      <c r="A2799" s="72" t="s">
        <v>2167</v>
      </c>
      <c r="B2799" s="68" t="s">
        <v>60</v>
      </c>
      <c r="C2799" s="75">
        <v>596.15834999999993</v>
      </c>
      <c r="D2799" s="83"/>
      <c r="E2799" s="74">
        <v>318.95011</v>
      </c>
      <c r="F2799" s="74">
        <v>250.15297000000001</v>
      </c>
      <c r="G2799" s="71"/>
      <c r="H2799" s="74">
        <v>664.95548999999994</v>
      </c>
      <c r="I2799" s="70"/>
      <c r="J2799" s="84">
        <v>0</v>
      </c>
      <c r="K2799" s="214"/>
      <c r="L2799" s="214"/>
      <c r="M2799" s="190"/>
      <c r="N2799" s="190"/>
      <c r="O2799" s="190"/>
      <c r="P2799" s="190"/>
    </row>
    <row r="2800" spans="1:16" ht="15" customHeight="1" x14ac:dyDescent="0.25">
      <c r="A2800" s="72" t="s">
        <v>2168</v>
      </c>
      <c r="B2800" s="68" t="s">
        <v>60</v>
      </c>
      <c r="C2800" s="75">
        <v>882.11392000000001</v>
      </c>
      <c r="D2800" s="83"/>
      <c r="E2800" s="74">
        <v>462.93545</v>
      </c>
      <c r="F2800" s="74">
        <v>243.47226999999998</v>
      </c>
      <c r="G2800" s="71"/>
      <c r="H2800" s="74">
        <v>1098.4913700000002</v>
      </c>
      <c r="I2800" s="70"/>
      <c r="J2800" s="84">
        <v>0</v>
      </c>
      <c r="K2800" s="214"/>
      <c r="L2800" s="214"/>
      <c r="M2800" s="190"/>
      <c r="N2800" s="190"/>
      <c r="O2800" s="190"/>
      <c r="P2800" s="190"/>
    </row>
    <row r="2801" spans="1:16" ht="15" customHeight="1" x14ac:dyDescent="0.25">
      <c r="A2801" s="72" t="s">
        <v>2169</v>
      </c>
      <c r="B2801" s="68" t="s">
        <v>60</v>
      </c>
      <c r="C2801" s="75">
        <v>788.44156000000009</v>
      </c>
      <c r="D2801" s="83"/>
      <c r="E2801" s="74">
        <v>505.67114000000004</v>
      </c>
      <c r="F2801" s="74">
        <v>360.87347</v>
      </c>
      <c r="G2801" s="71"/>
      <c r="H2801" s="74">
        <v>957.17197999999996</v>
      </c>
      <c r="I2801" s="70"/>
      <c r="J2801" s="84">
        <v>0</v>
      </c>
      <c r="K2801" s="214"/>
      <c r="L2801" s="214"/>
      <c r="M2801" s="190"/>
      <c r="N2801" s="190"/>
      <c r="O2801" s="190"/>
      <c r="P2801" s="190"/>
    </row>
    <row r="2802" spans="1:16" ht="15" customHeight="1" x14ac:dyDescent="0.25">
      <c r="A2802" s="72" t="s">
        <v>2170</v>
      </c>
      <c r="B2802" s="68" t="s">
        <v>60</v>
      </c>
      <c r="C2802" s="75">
        <v>840.44618999999989</v>
      </c>
      <c r="D2802" s="83"/>
      <c r="E2802" s="74">
        <v>550.52960999999993</v>
      </c>
      <c r="F2802" s="74">
        <v>435.94428000000005</v>
      </c>
      <c r="G2802" s="71"/>
      <c r="H2802" s="74">
        <v>943.27306999999996</v>
      </c>
      <c r="I2802" s="70"/>
      <c r="J2802" s="84">
        <v>0</v>
      </c>
      <c r="K2802" s="214"/>
      <c r="L2802" s="214"/>
      <c r="M2802" s="190"/>
      <c r="N2802" s="190"/>
      <c r="O2802" s="190"/>
      <c r="P2802" s="190"/>
    </row>
    <row r="2803" spans="1:16" ht="15" customHeight="1" x14ac:dyDescent="0.25">
      <c r="A2803" s="72" t="s">
        <v>2171</v>
      </c>
      <c r="B2803" s="68" t="s">
        <v>60</v>
      </c>
      <c r="C2803" s="75">
        <v>505.58494999999999</v>
      </c>
      <c r="D2803" s="83"/>
      <c r="E2803" s="74">
        <v>290.25716999999997</v>
      </c>
      <c r="F2803" s="74">
        <v>230.02007</v>
      </c>
      <c r="G2803" s="71"/>
      <c r="H2803" s="74">
        <v>565.82204999999999</v>
      </c>
      <c r="I2803" s="70"/>
      <c r="J2803" s="84">
        <v>0</v>
      </c>
      <c r="K2803" s="214"/>
      <c r="L2803" s="214"/>
      <c r="M2803" s="190"/>
      <c r="N2803" s="190"/>
      <c r="O2803" s="190"/>
      <c r="P2803" s="190"/>
    </row>
    <row r="2804" spans="1:16" ht="15" customHeight="1" x14ac:dyDescent="0.25">
      <c r="A2804" s="72" t="s">
        <v>2172</v>
      </c>
      <c r="B2804" s="68" t="s">
        <v>60</v>
      </c>
      <c r="C2804" s="75">
        <v>720.76568999999995</v>
      </c>
      <c r="D2804" s="83"/>
      <c r="E2804" s="74">
        <v>342.55687</v>
      </c>
      <c r="F2804" s="74">
        <v>257.94965000000002</v>
      </c>
      <c r="G2804" s="71"/>
      <c r="H2804" s="74">
        <v>789.83445999999992</v>
      </c>
      <c r="I2804" s="70"/>
      <c r="J2804" s="84">
        <v>0</v>
      </c>
      <c r="K2804" s="214"/>
      <c r="L2804" s="214"/>
      <c r="M2804" s="190"/>
      <c r="N2804" s="190"/>
      <c r="O2804" s="190"/>
      <c r="P2804" s="190"/>
    </row>
    <row r="2805" spans="1:16" ht="15" customHeight="1" x14ac:dyDescent="0.25">
      <c r="A2805" s="72" t="s">
        <v>2173</v>
      </c>
      <c r="B2805" s="68" t="s">
        <v>60</v>
      </c>
      <c r="C2805" s="75">
        <v>612.11857999999995</v>
      </c>
      <c r="D2805" s="83"/>
      <c r="E2805" s="74">
        <v>331.27539000000002</v>
      </c>
      <c r="F2805" s="74">
        <v>213.48099999999999</v>
      </c>
      <c r="G2805" s="71"/>
      <c r="H2805" s="74">
        <v>730.03706999999997</v>
      </c>
      <c r="I2805" s="70"/>
      <c r="J2805" s="84">
        <v>0</v>
      </c>
      <c r="K2805" s="214"/>
      <c r="L2805" s="214"/>
      <c r="M2805" s="190"/>
      <c r="N2805" s="190"/>
      <c r="O2805" s="190"/>
      <c r="P2805" s="190"/>
    </row>
    <row r="2806" spans="1:16" ht="15" customHeight="1" x14ac:dyDescent="0.25">
      <c r="A2806" s="72" t="s">
        <v>2174</v>
      </c>
      <c r="B2806" s="68" t="s">
        <v>60</v>
      </c>
      <c r="C2806" s="75">
        <v>1019.20737</v>
      </c>
      <c r="D2806" s="83"/>
      <c r="E2806" s="74">
        <v>482.34460999999999</v>
      </c>
      <c r="F2806" s="74">
        <v>265.42606000000001</v>
      </c>
      <c r="G2806" s="71"/>
      <c r="H2806" s="74">
        <v>1214.8137899999999</v>
      </c>
      <c r="I2806" s="70"/>
      <c r="J2806" s="84">
        <v>0</v>
      </c>
      <c r="K2806" s="214"/>
      <c r="L2806" s="214"/>
      <c r="M2806" s="190"/>
      <c r="N2806" s="190"/>
      <c r="O2806" s="190"/>
      <c r="P2806" s="190"/>
    </row>
    <row r="2807" spans="1:16" ht="15" customHeight="1" x14ac:dyDescent="0.25">
      <c r="A2807" s="72" t="s">
        <v>2175</v>
      </c>
      <c r="B2807" s="68" t="s">
        <v>60</v>
      </c>
      <c r="C2807" s="75">
        <v>651.82460000000003</v>
      </c>
      <c r="D2807" s="83"/>
      <c r="E2807" s="74">
        <v>270.98242999999997</v>
      </c>
      <c r="F2807" s="74">
        <v>40.749960000000002</v>
      </c>
      <c r="G2807" s="71"/>
      <c r="H2807" s="74">
        <v>933.88513</v>
      </c>
      <c r="I2807" s="70"/>
      <c r="J2807" s="84">
        <v>0</v>
      </c>
      <c r="K2807" s="214"/>
      <c r="L2807" s="214"/>
      <c r="M2807" s="190"/>
      <c r="N2807" s="205"/>
      <c r="O2807" s="190"/>
      <c r="P2807" s="190"/>
    </row>
    <row r="2808" spans="1:16" ht="15" customHeight="1" x14ac:dyDescent="0.25">
      <c r="A2808" s="72" t="s">
        <v>2176</v>
      </c>
      <c r="B2808" s="68" t="s">
        <v>60</v>
      </c>
      <c r="C2808" s="75">
        <v>509.6182</v>
      </c>
      <c r="D2808" s="83"/>
      <c r="E2808" s="74">
        <v>296.50670000000002</v>
      </c>
      <c r="F2808" s="74">
        <v>168.41056</v>
      </c>
      <c r="G2808" s="71"/>
      <c r="H2808" s="74">
        <v>637.71433999999999</v>
      </c>
      <c r="I2808" s="70"/>
      <c r="J2808" s="84">
        <v>0</v>
      </c>
      <c r="K2808" s="214"/>
      <c r="L2808" s="214"/>
      <c r="M2808" s="190"/>
      <c r="N2808" s="190"/>
      <c r="O2808" s="190"/>
      <c r="P2808" s="190"/>
    </row>
    <row r="2809" spans="1:16" ht="15" customHeight="1" x14ac:dyDescent="0.25">
      <c r="A2809" s="72" t="s">
        <v>2177</v>
      </c>
      <c r="B2809" s="68" t="s">
        <v>60</v>
      </c>
      <c r="C2809" s="75">
        <v>876.91701999999998</v>
      </c>
      <c r="D2809" s="83"/>
      <c r="E2809" s="74">
        <v>533.83506000000011</v>
      </c>
      <c r="F2809" s="74">
        <v>351.49790000000002</v>
      </c>
      <c r="G2809" s="71"/>
      <c r="H2809" s="74">
        <v>1061.2467799999999</v>
      </c>
      <c r="I2809" s="70"/>
      <c r="J2809" s="84">
        <v>0</v>
      </c>
      <c r="K2809" s="214"/>
      <c r="L2809" s="214"/>
      <c r="M2809" s="190"/>
      <c r="N2809" s="190"/>
      <c r="O2809" s="190"/>
      <c r="P2809" s="190"/>
    </row>
    <row r="2810" spans="1:16" ht="15" customHeight="1" x14ac:dyDescent="0.25">
      <c r="A2810" s="72" t="s">
        <v>2178</v>
      </c>
      <c r="B2810" s="68" t="s">
        <v>60</v>
      </c>
      <c r="C2810" s="75">
        <v>934.26648</v>
      </c>
      <c r="D2810" s="83"/>
      <c r="E2810" s="74">
        <v>554.53568000000007</v>
      </c>
      <c r="F2810" s="74">
        <v>303.53146000000004</v>
      </c>
      <c r="G2810" s="71"/>
      <c r="H2810" s="74">
        <v>1170.28718</v>
      </c>
      <c r="I2810" s="70"/>
      <c r="J2810" s="84">
        <v>0</v>
      </c>
      <c r="K2810" s="214"/>
      <c r="L2810" s="214"/>
      <c r="M2810" s="190"/>
      <c r="N2810" s="190"/>
      <c r="O2810" s="190"/>
      <c r="P2810" s="190"/>
    </row>
    <row r="2811" spans="1:16" ht="15" customHeight="1" x14ac:dyDescent="0.25">
      <c r="A2811" s="72" t="s">
        <v>2179</v>
      </c>
      <c r="B2811" s="68" t="s">
        <v>60</v>
      </c>
      <c r="C2811" s="75">
        <v>616.06508999999994</v>
      </c>
      <c r="D2811" s="83"/>
      <c r="E2811" s="74">
        <v>357.54146000000003</v>
      </c>
      <c r="F2811" s="74">
        <v>234.51670999999999</v>
      </c>
      <c r="G2811" s="71"/>
      <c r="H2811" s="74">
        <v>739.08983999999998</v>
      </c>
      <c r="I2811" s="70"/>
      <c r="J2811" s="84">
        <v>0</v>
      </c>
      <c r="K2811" s="214"/>
      <c r="L2811" s="214"/>
      <c r="M2811" s="190"/>
      <c r="N2811" s="190"/>
      <c r="O2811" s="190"/>
      <c r="P2811" s="190"/>
    </row>
    <row r="2812" spans="1:16" ht="15" customHeight="1" x14ac:dyDescent="0.25">
      <c r="A2812" s="72" t="s">
        <v>2180</v>
      </c>
      <c r="B2812" s="68" t="s">
        <v>60</v>
      </c>
      <c r="C2812" s="75">
        <v>254.95460999999997</v>
      </c>
      <c r="D2812" s="83"/>
      <c r="E2812" s="74">
        <v>216.19022000000001</v>
      </c>
      <c r="F2812" s="74">
        <v>229.4426</v>
      </c>
      <c r="G2812" s="71"/>
      <c r="H2812" s="74">
        <v>291.45562999999999</v>
      </c>
      <c r="I2812" s="70"/>
      <c r="J2812" s="84">
        <v>0</v>
      </c>
      <c r="K2812" s="214"/>
      <c r="L2812" s="214"/>
      <c r="M2812" s="190"/>
      <c r="N2812" s="190"/>
      <c r="O2812" s="190"/>
      <c r="P2812" s="190"/>
    </row>
    <row r="2813" spans="1:16" ht="15" customHeight="1" x14ac:dyDescent="0.25">
      <c r="A2813" s="72" t="s">
        <v>2181</v>
      </c>
      <c r="B2813" s="68" t="s">
        <v>60</v>
      </c>
      <c r="C2813" s="75">
        <v>974.43393000000003</v>
      </c>
      <c r="D2813" s="83"/>
      <c r="E2813" s="74">
        <v>471.76425</v>
      </c>
      <c r="F2813" s="74">
        <v>316.45383000000004</v>
      </c>
      <c r="G2813" s="71"/>
      <c r="H2813" s="74">
        <v>1144.2003500000001</v>
      </c>
      <c r="I2813" s="70"/>
      <c r="J2813" s="84">
        <v>0</v>
      </c>
      <c r="K2813" s="214"/>
      <c r="L2813" s="214"/>
      <c r="M2813" s="190"/>
      <c r="N2813" s="190"/>
      <c r="O2813" s="190"/>
      <c r="P2813" s="190"/>
    </row>
    <row r="2814" spans="1:16" ht="15" customHeight="1" x14ac:dyDescent="0.25">
      <c r="A2814" s="72" t="s">
        <v>2182</v>
      </c>
      <c r="B2814" s="68" t="s">
        <v>60</v>
      </c>
      <c r="C2814" s="75">
        <v>799.45596999999998</v>
      </c>
      <c r="D2814" s="83"/>
      <c r="E2814" s="74">
        <v>462.79896000000002</v>
      </c>
      <c r="F2814" s="74">
        <v>379.80246999999997</v>
      </c>
      <c r="G2814" s="71"/>
      <c r="H2814" s="74">
        <v>879.94085999999993</v>
      </c>
      <c r="I2814" s="70"/>
      <c r="J2814" s="84">
        <v>0</v>
      </c>
      <c r="K2814" s="214"/>
      <c r="L2814" s="214"/>
      <c r="M2814" s="190"/>
      <c r="N2814" s="190"/>
      <c r="O2814" s="190"/>
      <c r="P2814" s="190"/>
    </row>
    <row r="2815" spans="1:16" ht="15" customHeight="1" x14ac:dyDescent="0.25">
      <c r="A2815" s="72" t="s">
        <v>2183</v>
      </c>
      <c r="B2815" s="68" t="s">
        <v>60</v>
      </c>
      <c r="C2815" s="75">
        <v>1809.11976</v>
      </c>
      <c r="D2815" s="83"/>
      <c r="E2815" s="74">
        <v>978.06577000000004</v>
      </c>
      <c r="F2815" s="74">
        <v>605.92660000000001</v>
      </c>
      <c r="G2815" s="71"/>
      <c r="H2815" s="74">
        <v>2183.5973300000001</v>
      </c>
      <c r="I2815" s="70"/>
      <c r="J2815" s="84">
        <v>0</v>
      </c>
      <c r="K2815" s="214"/>
      <c r="L2815" s="214"/>
      <c r="M2815" s="190"/>
      <c r="N2815" s="190"/>
      <c r="O2815" s="190"/>
      <c r="P2815" s="190"/>
    </row>
    <row r="2816" spans="1:16" ht="15" customHeight="1" x14ac:dyDescent="0.25">
      <c r="A2816" s="72" t="s">
        <v>2184</v>
      </c>
      <c r="B2816" s="68" t="s">
        <v>60</v>
      </c>
      <c r="C2816" s="75">
        <v>660.33666000000005</v>
      </c>
      <c r="D2816" s="83"/>
      <c r="E2816" s="74">
        <v>362.66735</v>
      </c>
      <c r="F2816" s="74">
        <v>203.53370000000001</v>
      </c>
      <c r="G2816" s="71"/>
      <c r="H2816" s="74">
        <v>819.48311000000001</v>
      </c>
      <c r="I2816" s="70"/>
      <c r="J2816" s="84">
        <v>0</v>
      </c>
      <c r="K2816" s="214"/>
      <c r="L2816" s="214"/>
      <c r="M2816" s="190"/>
      <c r="N2816" s="190"/>
      <c r="O2816" s="190"/>
      <c r="P2816" s="190"/>
    </row>
    <row r="2817" spans="1:16" ht="15" customHeight="1" x14ac:dyDescent="0.25">
      <c r="A2817" s="72" t="s">
        <v>2185</v>
      </c>
      <c r="B2817" s="68" t="s">
        <v>60</v>
      </c>
      <c r="C2817" s="75">
        <v>903.86888999999996</v>
      </c>
      <c r="D2817" s="83"/>
      <c r="E2817" s="74">
        <v>462.08916999999997</v>
      </c>
      <c r="F2817" s="74">
        <v>317.23165999999998</v>
      </c>
      <c r="G2817" s="71"/>
      <c r="H2817" s="74">
        <v>1049.2764399999999</v>
      </c>
      <c r="I2817" s="70"/>
      <c r="J2817" s="84">
        <v>0</v>
      </c>
      <c r="K2817" s="214"/>
      <c r="L2817" s="214"/>
      <c r="M2817" s="190"/>
      <c r="N2817" s="190"/>
      <c r="O2817" s="190"/>
      <c r="P2817" s="190"/>
    </row>
    <row r="2818" spans="1:16" ht="15" customHeight="1" x14ac:dyDescent="0.25">
      <c r="A2818" s="72" t="s">
        <v>2186</v>
      </c>
      <c r="B2818" s="68" t="s">
        <v>60</v>
      </c>
      <c r="C2818" s="75">
        <v>802.69030000000009</v>
      </c>
      <c r="D2818" s="83"/>
      <c r="E2818" s="74">
        <v>463.67655999999999</v>
      </c>
      <c r="F2818" s="74">
        <v>410.95846999999998</v>
      </c>
      <c r="G2818" s="71"/>
      <c r="H2818" s="74">
        <v>793.59766000000002</v>
      </c>
      <c r="I2818" s="70"/>
      <c r="J2818" s="84">
        <v>0</v>
      </c>
      <c r="K2818" s="214"/>
      <c r="L2818" s="214"/>
      <c r="M2818" s="190"/>
      <c r="N2818" s="190"/>
      <c r="O2818" s="190"/>
      <c r="P2818" s="190"/>
    </row>
    <row r="2819" spans="1:16" ht="15" customHeight="1" x14ac:dyDescent="0.25">
      <c r="A2819" s="72" t="s">
        <v>2187</v>
      </c>
      <c r="B2819" s="68" t="s">
        <v>60</v>
      </c>
      <c r="C2819" s="75">
        <v>559.47080000000005</v>
      </c>
      <c r="D2819" s="83"/>
      <c r="E2819" s="74">
        <v>287.15188000000001</v>
      </c>
      <c r="F2819" s="74">
        <v>284.02017000000001</v>
      </c>
      <c r="G2819" s="71"/>
      <c r="H2819" s="74">
        <v>540.99090999999999</v>
      </c>
      <c r="I2819" s="70"/>
      <c r="J2819" s="84">
        <v>0</v>
      </c>
      <c r="K2819" s="214"/>
      <c r="L2819" s="214"/>
      <c r="M2819" s="190"/>
      <c r="N2819" s="190"/>
      <c r="O2819" s="190"/>
      <c r="P2819" s="190"/>
    </row>
    <row r="2820" spans="1:16" ht="15" customHeight="1" x14ac:dyDescent="0.25">
      <c r="A2820" s="72" t="s">
        <v>2188</v>
      </c>
      <c r="B2820" s="68" t="s">
        <v>60</v>
      </c>
      <c r="C2820" s="75">
        <v>504.91065999999995</v>
      </c>
      <c r="D2820" s="83"/>
      <c r="E2820" s="74">
        <v>408.48952000000003</v>
      </c>
      <c r="F2820" s="74">
        <v>334.41548999999998</v>
      </c>
      <c r="G2820" s="71"/>
      <c r="H2820" s="74">
        <v>578.98469</v>
      </c>
      <c r="I2820" s="70"/>
      <c r="J2820" s="84">
        <v>0</v>
      </c>
      <c r="K2820" s="214"/>
      <c r="L2820" s="214"/>
      <c r="M2820" s="190"/>
      <c r="N2820" s="190"/>
      <c r="O2820" s="190"/>
      <c r="P2820" s="190"/>
    </row>
    <row r="2821" spans="1:16" ht="15" customHeight="1" x14ac:dyDescent="0.25">
      <c r="A2821" s="72" t="s">
        <v>2189</v>
      </c>
      <c r="B2821" s="68" t="s">
        <v>60</v>
      </c>
      <c r="C2821" s="75">
        <v>1218.5082199999999</v>
      </c>
      <c r="D2821" s="83"/>
      <c r="E2821" s="74">
        <v>561.65521999999999</v>
      </c>
      <c r="F2821" s="74">
        <v>256.51718</v>
      </c>
      <c r="G2821" s="71"/>
      <c r="H2821" s="74">
        <v>1523.64626</v>
      </c>
      <c r="I2821" s="70"/>
      <c r="J2821" s="84">
        <v>0</v>
      </c>
      <c r="K2821" s="214"/>
      <c r="L2821" s="214"/>
      <c r="M2821" s="190"/>
      <c r="N2821" s="190"/>
      <c r="O2821" s="190"/>
      <c r="P2821" s="190"/>
    </row>
    <row r="2822" spans="1:16" ht="14.25" customHeight="1" x14ac:dyDescent="0.25">
      <c r="A2822" s="72" t="s">
        <v>2190</v>
      </c>
      <c r="B2822" s="68" t="s">
        <v>60</v>
      </c>
      <c r="C2822" s="75">
        <v>438.63945000000001</v>
      </c>
      <c r="D2822" s="83"/>
      <c r="E2822" s="74">
        <v>304.46884999999997</v>
      </c>
      <c r="F2822" s="74">
        <v>249.00528</v>
      </c>
      <c r="G2822" s="71"/>
      <c r="H2822" s="74">
        <v>494.10302000000001</v>
      </c>
      <c r="I2822" s="70"/>
      <c r="J2822" s="84">
        <v>0</v>
      </c>
      <c r="K2822" s="214"/>
      <c r="L2822" s="214"/>
      <c r="M2822" s="190"/>
      <c r="N2822" s="190"/>
      <c r="O2822" s="141"/>
      <c r="P2822" s="190"/>
    </row>
    <row r="2823" spans="1:16" ht="15" customHeight="1" x14ac:dyDescent="0.25">
      <c r="A2823" s="72" t="s">
        <v>2191</v>
      </c>
      <c r="B2823" s="68" t="s">
        <v>60</v>
      </c>
      <c r="C2823" s="75">
        <v>67.89439999999999</v>
      </c>
      <c r="D2823" s="83"/>
      <c r="E2823" s="74">
        <v>23.35529</v>
      </c>
      <c r="F2823" s="74">
        <v>0</v>
      </c>
      <c r="G2823" s="71"/>
      <c r="H2823" s="74">
        <v>91.249690000000001</v>
      </c>
      <c r="I2823" s="70"/>
      <c r="J2823" s="84">
        <v>0</v>
      </c>
      <c r="K2823" s="214"/>
      <c r="L2823" s="214"/>
      <c r="M2823" s="190"/>
      <c r="N2823" s="190"/>
      <c r="O2823" s="190"/>
      <c r="P2823" s="190"/>
    </row>
    <row r="2824" spans="1:16" ht="15" customHeight="1" x14ac:dyDescent="0.25">
      <c r="A2824" s="72" t="s">
        <v>2192</v>
      </c>
      <c r="B2824" s="68" t="s">
        <v>70</v>
      </c>
      <c r="C2824" s="75">
        <v>78.371979999999994</v>
      </c>
      <c r="D2824" s="83"/>
      <c r="E2824" s="74">
        <v>87.602209999999999</v>
      </c>
      <c r="F2824" s="74">
        <v>65.873999999999995</v>
      </c>
      <c r="G2824" s="71"/>
      <c r="H2824" s="74">
        <v>100.10019</v>
      </c>
      <c r="I2824" s="70"/>
      <c r="J2824" s="84">
        <v>0</v>
      </c>
      <c r="K2824" s="214"/>
      <c r="L2824" s="214"/>
      <c r="M2824" s="190"/>
      <c r="N2824" s="190"/>
      <c r="O2824" s="190"/>
      <c r="P2824" s="190"/>
    </row>
    <row r="2825" spans="1:16" ht="15" customHeight="1" x14ac:dyDescent="0.25">
      <c r="A2825" s="72" t="s">
        <v>2193</v>
      </c>
      <c r="B2825" s="68" t="s">
        <v>70</v>
      </c>
      <c r="C2825" s="75">
        <v>40.893099999999997</v>
      </c>
      <c r="D2825" s="83"/>
      <c r="E2825" s="74">
        <v>94.832859999999997</v>
      </c>
      <c r="F2825" s="74">
        <v>78.647739999999999</v>
      </c>
      <c r="G2825" s="71"/>
      <c r="H2825" s="74">
        <v>57.078220000000002</v>
      </c>
      <c r="I2825" s="70"/>
      <c r="J2825" s="84">
        <v>0</v>
      </c>
      <c r="K2825" s="214"/>
      <c r="L2825" s="214"/>
      <c r="M2825" s="190"/>
      <c r="N2825" s="190"/>
      <c r="O2825" s="190"/>
      <c r="P2825" s="190"/>
    </row>
    <row r="2826" spans="1:16" ht="15" customHeight="1" x14ac:dyDescent="0.25">
      <c r="A2826" s="72" t="s">
        <v>2194</v>
      </c>
      <c r="B2826" s="68" t="s">
        <v>70</v>
      </c>
      <c r="C2826" s="75">
        <v>47.682000000000002</v>
      </c>
      <c r="D2826" s="83"/>
      <c r="E2826" s="74">
        <v>83.941149999999993</v>
      </c>
      <c r="F2826" s="74">
        <v>70.813509999999994</v>
      </c>
      <c r="G2826" s="71"/>
      <c r="H2826" s="74">
        <v>60.284039999999997</v>
      </c>
      <c r="I2826" s="70"/>
      <c r="J2826" s="84">
        <v>0</v>
      </c>
      <c r="K2826" s="214"/>
      <c r="L2826" s="214"/>
      <c r="M2826" s="190"/>
      <c r="N2826" s="190"/>
      <c r="O2826" s="190"/>
      <c r="P2826" s="190"/>
    </row>
    <row r="2827" spans="1:16" ht="15" customHeight="1" x14ac:dyDescent="0.25">
      <c r="A2827" s="72" t="s">
        <v>2195</v>
      </c>
      <c r="B2827" s="68" t="s">
        <v>70</v>
      </c>
      <c r="C2827" s="75">
        <v>50.5642</v>
      </c>
      <c r="D2827" s="83"/>
      <c r="E2827" s="74">
        <v>98.12178999999999</v>
      </c>
      <c r="F2827" s="74">
        <v>63.391260000000003</v>
      </c>
      <c r="G2827" s="71"/>
      <c r="H2827" s="74">
        <v>85.294730000000001</v>
      </c>
      <c r="I2827" s="70"/>
      <c r="J2827" s="84">
        <v>0</v>
      </c>
      <c r="K2827" s="214"/>
      <c r="L2827" s="214"/>
      <c r="M2827" s="190"/>
      <c r="N2827" s="190"/>
      <c r="O2827" s="190"/>
      <c r="P2827" s="190"/>
    </row>
    <row r="2828" spans="1:16" ht="15" customHeight="1" x14ac:dyDescent="0.25">
      <c r="A2828" s="72" t="s">
        <v>2196</v>
      </c>
      <c r="B2828" s="68" t="s">
        <v>70</v>
      </c>
      <c r="C2828" s="75">
        <v>86.380949999999999</v>
      </c>
      <c r="D2828" s="83"/>
      <c r="E2828" s="74">
        <v>96.943269999999998</v>
      </c>
      <c r="F2828" s="74">
        <v>88.439170000000004</v>
      </c>
      <c r="G2828" s="71"/>
      <c r="H2828" s="74">
        <v>93.181200000000004</v>
      </c>
      <c r="I2828" s="70"/>
      <c r="J2828" s="84">
        <v>0</v>
      </c>
      <c r="K2828" s="214"/>
      <c r="L2828" s="214"/>
      <c r="M2828" s="190"/>
      <c r="N2828" s="190"/>
      <c r="O2828" s="190"/>
      <c r="P2828" s="190"/>
    </row>
    <row r="2829" spans="1:16" ht="15" customHeight="1" x14ac:dyDescent="0.25">
      <c r="A2829" s="72" t="s">
        <v>2197</v>
      </c>
      <c r="B2829" s="68" t="s">
        <v>70</v>
      </c>
      <c r="C2829" s="75">
        <v>51.767300000000006</v>
      </c>
      <c r="D2829" s="83"/>
      <c r="E2829" s="74">
        <v>93.177490000000006</v>
      </c>
      <c r="F2829" s="74">
        <v>60.247410000000002</v>
      </c>
      <c r="G2829" s="71"/>
      <c r="H2829" s="74">
        <v>87.812730000000002</v>
      </c>
      <c r="I2829" s="70"/>
      <c r="J2829" s="84">
        <v>0</v>
      </c>
      <c r="K2829" s="214"/>
      <c r="L2829" s="214"/>
      <c r="M2829" s="190"/>
      <c r="N2829" s="190"/>
      <c r="O2829" s="190"/>
      <c r="P2829" s="190"/>
    </row>
    <row r="2830" spans="1:16" ht="15" customHeight="1" x14ac:dyDescent="0.25">
      <c r="A2830" s="72" t="s">
        <v>2198</v>
      </c>
      <c r="B2830" s="68" t="s">
        <v>70</v>
      </c>
      <c r="C2830" s="75">
        <v>32.485509999999998</v>
      </c>
      <c r="D2830" s="83"/>
      <c r="E2830" s="74">
        <v>88.715829999999997</v>
      </c>
      <c r="F2830" s="74">
        <v>88.129320000000007</v>
      </c>
      <c r="G2830" s="71"/>
      <c r="H2830" s="74">
        <v>33.072019999999995</v>
      </c>
      <c r="I2830" s="70"/>
      <c r="J2830" s="84">
        <v>0</v>
      </c>
      <c r="K2830" s="214"/>
      <c r="L2830" s="214"/>
      <c r="M2830" s="190"/>
      <c r="N2830" s="205"/>
      <c r="O2830" s="190"/>
      <c r="P2830" s="190"/>
    </row>
    <row r="2831" spans="1:16" ht="15" customHeight="1" x14ac:dyDescent="0.25">
      <c r="A2831" s="72" t="s">
        <v>2199</v>
      </c>
      <c r="B2831" s="68" t="s">
        <v>70</v>
      </c>
      <c r="C2831" s="75">
        <v>44.863699999999994</v>
      </c>
      <c r="D2831" s="83"/>
      <c r="E2831" s="74">
        <v>90.3369</v>
      </c>
      <c r="F2831" s="74">
        <v>75.089010000000002</v>
      </c>
      <c r="G2831" s="71"/>
      <c r="H2831" s="74">
        <v>60.11159</v>
      </c>
      <c r="I2831" s="70"/>
      <c r="J2831" s="84">
        <v>0</v>
      </c>
      <c r="K2831" s="214"/>
      <c r="L2831" s="214"/>
      <c r="M2831" s="190"/>
      <c r="N2831" s="190"/>
      <c r="O2831" s="190"/>
      <c r="P2831" s="190"/>
    </row>
    <row r="2832" spans="1:16" ht="15" customHeight="1" x14ac:dyDescent="0.25">
      <c r="A2832" s="72" t="s">
        <v>2200</v>
      </c>
      <c r="B2832" s="68" t="s">
        <v>70</v>
      </c>
      <c r="C2832" s="75">
        <v>187.41602</v>
      </c>
      <c r="D2832" s="83"/>
      <c r="E2832" s="74">
        <v>96.075159999999997</v>
      </c>
      <c r="F2832" s="74">
        <v>48.754349999999995</v>
      </c>
      <c r="G2832" s="71"/>
      <c r="H2832" s="74">
        <v>226.42003</v>
      </c>
      <c r="I2832" s="70"/>
      <c r="J2832" s="84">
        <v>0</v>
      </c>
      <c r="K2832" s="214"/>
      <c r="L2832" s="214"/>
      <c r="M2832" s="190"/>
      <c r="N2832" s="190"/>
      <c r="O2832" s="190"/>
      <c r="P2832" s="190"/>
    </row>
    <row r="2833" spans="1:16" ht="15" customHeight="1" x14ac:dyDescent="0.25">
      <c r="A2833" s="72" t="s">
        <v>2201</v>
      </c>
      <c r="B2833" s="68" t="s">
        <v>70</v>
      </c>
      <c r="C2833" s="75">
        <v>55.265050000000002</v>
      </c>
      <c r="D2833" s="83"/>
      <c r="E2833" s="74">
        <v>93.96802000000001</v>
      </c>
      <c r="F2833" s="74">
        <v>71.108109999999996</v>
      </c>
      <c r="G2833" s="71"/>
      <c r="H2833" s="74">
        <v>78.124960000000002</v>
      </c>
      <c r="I2833" s="70"/>
      <c r="J2833" s="84">
        <v>0</v>
      </c>
      <c r="K2833" s="214"/>
      <c r="L2833" s="214"/>
      <c r="M2833" s="190"/>
      <c r="N2833" s="190"/>
      <c r="O2833" s="190"/>
      <c r="P2833" s="190"/>
    </row>
    <row r="2834" spans="1:16" ht="15" customHeight="1" x14ac:dyDescent="0.25">
      <c r="A2834" s="72" t="s">
        <v>2202</v>
      </c>
      <c r="B2834" s="68" t="s">
        <v>70</v>
      </c>
      <c r="C2834" s="75">
        <v>116.07894999999999</v>
      </c>
      <c r="D2834" s="83"/>
      <c r="E2834" s="74">
        <v>96.037970000000001</v>
      </c>
      <c r="F2834" s="74">
        <v>77.973020000000005</v>
      </c>
      <c r="G2834" s="71"/>
      <c r="H2834" s="74">
        <v>134.1439</v>
      </c>
      <c r="I2834" s="70"/>
      <c r="J2834" s="84">
        <v>0</v>
      </c>
      <c r="K2834" s="214"/>
      <c r="L2834" s="214"/>
      <c r="M2834" s="190"/>
      <c r="N2834" s="190"/>
      <c r="O2834" s="190"/>
      <c r="P2834" s="190"/>
    </row>
    <row r="2835" spans="1:16" ht="15" customHeight="1" x14ac:dyDescent="0.25">
      <c r="A2835" s="72" t="s">
        <v>2203</v>
      </c>
      <c r="B2835" s="68" t="s">
        <v>70</v>
      </c>
      <c r="C2835" s="75">
        <v>115.10505000000001</v>
      </c>
      <c r="D2835" s="83"/>
      <c r="E2835" s="74">
        <v>101.21880999999999</v>
      </c>
      <c r="F2835" s="74">
        <v>80.444399999999987</v>
      </c>
      <c r="G2835" s="71"/>
      <c r="H2835" s="74">
        <v>135.87945999999999</v>
      </c>
      <c r="I2835" s="70"/>
      <c r="J2835" s="84">
        <v>0</v>
      </c>
      <c r="K2835" s="214"/>
      <c r="L2835" s="214"/>
      <c r="M2835" s="190"/>
      <c r="N2835" s="190"/>
      <c r="O2835" s="190"/>
      <c r="P2835" s="190"/>
    </row>
    <row r="2836" spans="1:16" ht="15" customHeight="1" x14ac:dyDescent="0.25">
      <c r="A2836" s="72" t="s">
        <v>2204</v>
      </c>
      <c r="B2836" s="68" t="s">
        <v>70</v>
      </c>
      <c r="C2836" s="75">
        <v>79.747429999999994</v>
      </c>
      <c r="D2836" s="83"/>
      <c r="E2836" s="74">
        <v>89.865580000000008</v>
      </c>
      <c r="F2836" s="74">
        <v>80.067189999999997</v>
      </c>
      <c r="G2836" s="71"/>
      <c r="H2836" s="74">
        <v>89.545820000000006</v>
      </c>
      <c r="I2836" s="70"/>
      <c r="J2836" s="84">
        <v>0</v>
      </c>
      <c r="K2836" s="214"/>
      <c r="L2836" s="214"/>
      <c r="M2836" s="190"/>
      <c r="N2836" s="190"/>
      <c r="O2836" s="190"/>
      <c r="P2836" s="190"/>
    </row>
    <row r="2837" spans="1:16" ht="15" customHeight="1" x14ac:dyDescent="0.25">
      <c r="A2837" s="72" t="s">
        <v>2205</v>
      </c>
      <c r="B2837" s="68" t="s">
        <v>70</v>
      </c>
      <c r="C2837" s="75">
        <v>66.92586</v>
      </c>
      <c r="D2837" s="83"/>
      <c r="E2837" s="74">
        <v>90.735509999999991</v>
      </c>
      <c r="F2837" s="74">
        <v>68.283100000000005</v>
      </c>
      <c r="G2837" s="71"/>
      <c r="H2837" s="74">
        <v>89.378270000000001</v>
      </c>
      <c r="I2837" s="70"/>
      <c r="J2837" s="84">
        <v>0</v>
      </c>
      <c r="K2837" s="214"/>
      <c r="L2837" s="214"/>
      <c r="M2837" s="190"/>
      <c r="N2837" s="190"/>
      <c r="O2837" s="190"/>
      <c r="P2837" s="190"/>
    </row>
    <row r="2838" spans="1:16" ht="15" customHeight="1" x14ac:dyDescent="0.25">
      <c r="A2838" s="72" t="s">
        <v>2206</v>
      </c>
      <c r="B2838" s="68" t="s">
        <v>70</v>
      </c>
      <c r="C2838" s="75">
        <v>9.7857500000000002</v>
      </c>
      <c r="D2838" s="83"/>
      <c r="E2838" s="74">
        <v>89.146410000000003</v>
      </c>
      <c r="F2838" s="74">
        <v>91.118409999999997</v>
      </c>
      <c r="G2838" s="71"/>
      <c r="H2838" s="74">
        <v>7.8137499999999998</v>
      </c>
      <c r="I2838" s="70"/>
      <c r="J2838" s="84">
        <v>0</v>
      </c>
      <c r="K2838" s="214"/>
      <c r="L2838" s="214"/>
      <c r="M2838" s="190"/>
      <c r="N2838" s="190"/>
      <c r="O2838" s="190"/>
      <c r="P2838" s="190"/>
    </row>
    <row r="2839" spans="1:16" ht="15" customHeight="1" x14ac:dyDescent="0.25">
      <c r="A2839" s="72" t="s">
        <v>2207</v>
      </c>
      <c r="B2839" s="68" t="s">
        <v>70</v>
      </c>
      <c r="C2839" s="75">
        <v>76.819050000000004</v>
      </c>
      <c r="D2839" s="83"/>
      <c r="E2839" s="74">
        <v>93.054520000000011</v>
      </c>
      <c r="F2839" s="74">
        <v>66.261830000000003</v>
      </c>
      <c r="G2839" s="71"/>
      <c r="H2839" s="74">
        <v>103.61174000000001</v>
      </c>
      <c r="I2839" s="70"/>
      <c r="J2839" s="84">
        <v>0</v>
      </c>
      <c r="K2839" s="214"/>
      <c r="L2839" s="214"/>
      <c r="M2839" s="190"/>
      <c r="N2839" s="190"/>
      <c r="O2839" s="190"/>
      <c r="P2839" s="190"/>
    </row>
    <row r="2840" spans="1:16" ht="15" customHeight="1" x14ac:dyDescent="0.25">
      <c r="A2840" s="72" t="s">
        <v>2208</v>
      </c>
      <c r="B2840" s="68" t="s">
        <v>70</v>
      </c>
      <c r="C2840" s="75">
        <v>58.24944</v>
      </c>
      <c r="D2840" s="83"/>
      <c r="E2840" s="74">
        <v>93.730009999999993</v>
      </c>
      <c r="F2840" s="74">
        <v>75.277360000000002</v>
      </c>
      <c r="G2840" s="71"/>
      <c r="H2840" s="74">
        <v>64.624390000000005</v>
      </c>
      <c r="I2840" s="70"/>
      <c r="J2840" s="84">
        <v>0</v>
      </c>
      <c r="K2840" s="214"/>
      <c r="L2840" s="214"/>
      <c r="M2840" s="190"/>
      <c r="N2840" s="205"/>
      <c r="O2840" s="190"/>
      <c r="P2840" s="190"/>
    </row>
    <row r="2841" spans="1:16" ht="15" customHeight="1" x14ac:dyDescent="0.25">
      <c r="A2841" s="72" t="s">
        <v>2209</v>
      </c>
      <c r="B2841" s="68" t="s">
        <v>70</v>
      </c>
      <c r="C2841" s="75">
        <v>22.12125</v>
      </c>
      <c r="D2841" s="83"/>
      <c r="E2841" s="74">
        <v>91.863500000000002</v>
      </c>
      <c r="F2841" s="74">
        <v>84.941220000000001</v>
      </c>
      <c r="G2841" s="71"/>
      <c r="H2841" s="74">
        <v>29.043530000000001</v>
      </c>
      <c r="I2841" s="70"/>
      <c r="J2841" s="84">
        <v>0</v>
      </c>
      <c r="K2841" s="214"/>
      <c r="L2841" s="214"/>
      <c r="M2841" s="190"/>
      <c r="N2841" s="190"/>
      <c r="O2841" s="190"/>
      <c r="P2841" s="190"/>
    </row>
    <row r="2842" spans="1:16" ht="15" customHeight="1" x14ac:dyDescent="0.25">
      <c r="A2842" s="72" t="s">
        <v>2210</v>
      </c>
      <c r="B2842" s="68" t="s">
        <v>70</v>
      </c>
      <c r="C2842" s="75">
        <v>116.64410000000001</v>
      </c>
      <c r="D2842" s="83"/>
      <c r="E2842" s="74">
        <v>89.107590000000002</v>
      </c>
      <c r="F2842" s="74">
        <v>85.264610000000005</v>
      </c>
      <c r="G2842" s="71"/>
      <c r="H2842" s="74">
        <v>119.53823</v>
      </c>
      <c r="I2842" s="70"/>
      <c r="J2842" s="84">
        <v>0</v>
      </c>
      <c r="K2842" s="214"/>
      <c r="L2842" s="214"/>
      <c r="M2842" s="190"/>
      <c r="N2842" s="190"/>
      <c r="O2842" s="190"/>
      <c r="P2842" s="190"/>
    </row>
    <row r="2843" spans="1:16" ht="15" customHeight="1" x14ac:dyDescent="0.25">
      <c r="A2843" s="72" t="s">
        <v>2211</v>
      </c>
      <c r="B2843" s="68" t="s">
        <v>70</v>
      </c>
      <c r="C2843" s="75">
        <v>56.382800000000003</v>
      </c>
      <c r="D2843" s="83"/>
      <c r="E2843" s="74">
        <v>86.799960000000013</v>
      </c>
      <c r="F2843" s="74">
        <v>67.304649999999995</v>
      </c>
      <c r="G2843" s="71"/>
      <c r="H2843" s="74">
        <v>75.878110000000007</v>
      </c>
      <c r="I2843" s="70"/>
      <c r="J2843" s="84">
        <v>0</v>
      </c>
      <c r="K2843" s="214"/>
      <c r="L2843" s="214"/>
      <c r="M2843" s="190"/>
      <c r="N2843" s="190"/>
      <c r="O2843" s="190"/>
      <c r="P2843" s="190"/>
    </row>
    <row r="2844" spans="1:16" ht="15" customHeight="1" x14ac:dyDescent="0.25">
      <c r="A2844" s="72" t="s">
        <v>2212</v>
      </c>
      <c r="B2844" s="68" t="s">
        <v>70</v>
      </c>
      <c r="C2844" s="75">
        <v>139.20726000000002</v>
      </c>
      <c r="D2844" s="83"/>
      <c r="E2844" s="74">
        <v>115.63750999999999</v>
      </c>
      <c r="F2844" s="74">
        <v>91.700460000000007</v>
      </c>
      <c r="G2844" s="71"/>
      <c r="H2844" s="74">
        <v>163.14430999999999</v>
      </c>
      <c r="I2844" s="70"/>
      <c r="J2844" s="84">
        <v>0</v>
      </c>
      <c r="K2844" s="214"/>
      <c r="L2844" s="214"/>
      <c r="M2844" s="190"/>
      <c r="N2844" s="190"/>
      <c r="O2844" s="190"/>
      <c r="P2844" s="190"/>
    </row>
    <row r="2845" spans="1:16" ht="15" customHeight="1" x14ac:dyDescent="0.25">
      <c r="A2845" s="72" t="s">
        <v>2213</v>
      </c>
      <c r="B2845" s="68" t="s">
        <v>70</v>
      </c>
      <c r="C2845" s="75">
        <v>686.68016</v>
      </c>
      <c r="D2845" s="83"/>
      <c r="E2845" s="74">
        <v>531.27753000000007</v>
      </c>
      <c r="F2845" s="74">
        <v>313.14815999999996</v>
      </c>
      <c r="G2845" s="71"/>
      <c r="H2845" s="74">
        <v>970.52903000000003</v>
      </c>
      <c r="I2845" s="70"/>
      <c r="J2845" s="84">
        <v>0</v>
      </c>
      <c r="K2845" s="214"/>
      <c r="L2845" s="214"/>
      <c r="M2845" s="190"/>
      <c r="N2845" s="190"/>
      <c r="O2845" s="190"/>
      <c r="P2845" s="190"/>
    </row>
    <row r="2846" spans="1:16" ht="15" customHeight="1" x14ac:dyDescent="0.25">
      <c r="A2846" s="72" t="s">
        <v>2214</v>
      </c>
      <c r="B2846" s="68" t="s">
        <v>70</v>
      </c>
      <c r="C2846" s="75">
        <v>333.45390000000003</v>
      </c>
      <c r="D2846" s="83"/>
      <c r="E2846" s="74">
        <v>287.73240999999996</v>
      </c>
      <c r="F2846" s="74">
        <v>200.82595999999998</v>
      </c>
      <c r="G2846" s="71"/>
      <c r="H2846" s="74">
        <v>420.30175000000003</v>
      </c>
      <c r="I2846" s="70"/>
      <c r="J2846" s="84">
        <v>0</v>
      </c>
      <c r="K2846" s="214"/>
      <c r="L2846" s="214"/>
      <c r="M2846" s="190"/>
      <c r="N2846" s="190"/>
      <c r="O2846" s="190"/>
      <c r="P2846" s="190"/>
    </row>
    <row r="2847" spans="1:16" ht="15" customHeight="1" x14ac:dyDescent="0.25">
      <c r="A2847" s="72" t="s">
        <v>2215</v>
      </c>
      <c r="B2847" s="68" t="s">
        <v>70</v>
      </c>
      <c r="C2847" s="75">
        <v>110.19619999999999</v>
      </c>
      <c r="D2847" s="83"/>
      <c r="E2847" s="74">
        <v>88.442669999999993</v>
      </c>
      <c r="F2847" s="74">
        <v>53.207560000000001</v>
      </c>
      <c r="G2847" s="71"/>
      <c r="H2847" s="74">
        <v>145.43131</v>
      </c>
      <c r="I2847" s="70"/>
      <c r="J2847" s="84">
        <v>0</v>
      </c>
      <c r="K2847" s="214"/>
      <c r="L2847" s="214"/>
      <c r="M2847" s="190"/>
      <c r="N2847" s="190"/>
      <c r="O2847" s="190"/>
      <c r="P2847" s="190"/>
    </row>
    <row r="2848" spans="1:16" ht="15" customHeight="1" x14ac:dyDescent="0.25">
      <c r="A2848" s="72" t="s">
        <v>2216</v>
      </c>
      <c r="B2848" s="68" t="s">
        <v>70</v>
      </c>
      <c r="C2848" s="75">
        <v>327.74900000000002</v>
      </c>
      <c r="D2848" s="83"/>
      <c r="E2848" s="74">
        <v>280.29471000000001</v>
      </c>
      <c r="F2848" s="74">
        <v>208.43351999999999</v>
      </c>
      <c r="G2848" s="71"/>
      <c r="H2848" s="74">
        <v>413.63468999999998</v>
      </c>
      <c r="I2848" s="70"/>
      <c r="J2848" s="84">
        <v>0</v>
      </c>
      <c r="K2848" s="214"/>
      <c r="L2848" s="214"/>
      <c r="M2848" s="190"/>
      <c r="N2848" s="190"/>
      <c r="O2848" s="190"/>
      <c r="P2848" s="190"/>
    </row>
    <row r="2849" spans="1:16" ht="15" customHeight="1" x14ac:dyDescent="0.25">
      <c r="A2849" s="72" t="s">
        <v>2217</v>
      </c>
      <c r="B2849" s="68" t="s">
        <v>70</v>
      </c>
      <c r="C2849" s="75">
        <v>51.673999999999999</v>
      </c>
      <c r="D2849" s="83"/>
      <c r="E2849" s="74">
        <v>117.13503999999999</v>
      </c>
      <c r="F2849" s="74">
        <v>76.968100000000007</v>
      </c>
      <c r="G2849" s="71"/>
      <c r="H2849" s="74">
        <v>91.840940000000003</v>
      </c>
      <c r="I2849" s="70"/>
      <c r="J2849" s="84">
        <v>0</v>
      </c>
      <c r="K2849" s="214"/>
      <c r="L2849" s="214"/>
      <c r="M2849" s="190"/>
      <c r="N2849" s="190"/>
      <c r="O2849" s="190"/>
      <c r="P2849" s="190"/>
    </row>
    <row r="2850" spans="1:16" ht="15" customHeight="1" x14ac:dyDescent="0.25">
      <c r="A2850" s="72" t="s">
        <v>2218</v>
      </c>
      <c r="B2850" s="68" t="s">
        <v>70</v>
      </c>
      <c r="C2850" s="75">
        <v>68.748800000000003</v>
      </c>
      <c r="D2850" s="83"/>
      <c r="E2850" s="74">
        <v>93.483940000000004</v>
      </c>
      <c r="F2850" s="74">
        <v>79.776070000000004</v>
      </c>
      <c r="G2850" s="71"/>
      <c r="H2850" s="74">
        <v>82.456670000000003</v>
      </c>
      <c r="I2850" s="70"/>
      <c r="J2850" s="84">
        <v>0</v>
      </c>
      <c r="K2850" s="214"/>
      <c r="L2850" s="214"/>
      <c r="M2850" s="190"/>
      <c r="N2850" s="190"/>
      <c r="O2850" s="190"/>
      <c r="P2850" s="190"/>
    </row>
    <row r="2851" spans="1:16" ht="15" customHeight="1" x14ac:dyDescent="0.25">
      <c r="A2851" s="72" t="s">
        <v>2219</v>
      </c>
      <c r="B2851" s="68" t="s">
        <v>70</v>
      </c>
      <c r="C2851" s="75">
        <v>88.854799999999997</v>
      </c>
      <c r="D2851" s="83"/>
      <c r="E2851" s="74">
        <v>117.99918</v>
      </c>
      <c r="F2851" s="74">
        <v>93.83283999999999</v>
      </c>
      <c r="G2851" s="71"/>
      <c r="H2851" s="74">
        <v>113.02114</v>
      </c>
      <c r="I2851" s="70"/>
      <c r="J2851" s="84">
        <v>0</v>
      </c>
      <c r="K2851" s="214"/>
      <c r="L2851" s="214"/>
      <c r="M2851" s="190"/>
      <c r="N2851" s="190"/>
      <c r="O2851" s="190"/>
      <c r="P2851" s="190"/>
    </row>
    <row r="2852" spans="1:16" ht="15" customHeight="1" x14ac:dyDescent="0.25">
      <c r="A2852" s="72" t="s">
        <v>2220</v>
      </c>
      <c r="B2852" s="68" t="s">
        <v>70</v>
      </c>
      <c r="C2852" s="75">
        <v>150.24270000000001</v>
      </c>
      <c r="D2852" s="83"/>
      <c r="E2852" s="74">
        <v>270.28108000000003</v>
      </c>
      <c r="F2852" s="74">
        <v>223.97639000000001</v>
      </c>
      <c r="G2852" s="71"/>
      <c r="H2852" s="74">
        <v>196.14339000000001</v>
      </c>
      <c r="I2852" s="70"/>
      <c r="J2852" s="84">
        <v>0</v>
      </c>
      <c r="K2852" s="214"/>
      <c r="L2852" s="214"/>
      <c r="M2852" s="190"/>
      <c r="N2852" s="190"/>
      <c r="O2852" s="190"/>
      <c r="P2852" s="190"/>
    </row>
    <row r="2853" spans="1:16" ht="15" customHeight="1" x14ac:dyDescent="0.25">
      <c r="A2853" s="72" t="s">
        <v>2221</v>
      </c>
      <c r="B2853" s="68" t="s">
        <v>70</v>
      </c>
      <c r="C2853" s="75">
        <v>194.70417</v>
      </c>
      <c r="D2853" s="83"/>
      <c r="E2853" s="74">
        <v>273.88434000000001</v>
      </c>
      <c r="F2853" s="74">
        <v>206.02267000000001</v>
      </c>
      <c r="G2853" s="71"/>
      <c r="H2853" s="74">
        <v>261.44384000000002</v>
      </c>
      <c r="I2853" s="70"/>
      <c r="J2853" s="84">
        <v>0</v>
      </c>
      <c r="K2853" s="214"/>
      <c r="L2853" s="214"/>
      <c r="M2853" s="190"/>
      <c r="N2853" s="190"/>
      <c r="O2853" s="190"/>
      <c r="P2853" s="190"/>
    </row>
    <row r="2854" spans="1:16" ht="15" customHeight="1" x14ac:dyDescent="0.25">
      <c r="A2854" s="72" t="s">
        <v>2222</v>
      </c>
      <c r="B2854" s="68" t="s">
        <v>70</v>
      </c>
      <c r="C2854" s="75">
        <v>280.29545000000002</v>
      </c>
      <c r="D2854" s="83"/>
      <c r="E2854" s="74">
        <v>285.87396000000001</v>
      </c>
      <c r="F2854" s="74">
        <v>195.63117000000003</v>
      </c>
      <c r="G2854" s="71"/>
      <c r="H2854" s="74">
        <v>423.53273999999999</v>
      </c>
      <c r="I2854" s="70"/>
      <c r="J2854" s="84">
        <v>0</v>
      </c>
      <c r="K2854" s="214"/>
      <c r="L2854" s="214"/>
      <c r="M2854" s="190"/>
      <c r="N2854" s="190"/>
      <c r="O2854" s="190"/>
      <c r="P2854" s="190"/>
    </row>
    <row r="2855" spans="1:16" ht="15" customHeight="1" x14ac:dyDescent="0.25">
      <c r="A2855" s="72" t="s">
        <v>2223</v>
      </c>
      <c r="B2855" s="68" t="s">
        <v>70</v>
      </c>
      <c r="C2855" s="75">
        <v>911.72622999999999</v>
      </c>
      <c r="D2855" s="83"/>
      <c r="E2855" s="74">
        <v>410.96174999999999</v>
      </c>
      <c r="F2855" s="74">
        <v>101.21279</v>
      </c>
      <c r="G2855" s="71"/>
      <c r="H2855" s="74">
        <v>1324.4995900000001</v>
      </c>
      <c r="I2855" s="70"/>
      <c r="J2855" s="84">
        <v>0</v>
      </c>
      <c r="K2855" s="214"/>
      <c r="L2855" s="214"/>
      <c r="M2855" s="190"/>
      <c r="N2855" s="190"/>
      <c r="O2855" s="190"/>
      <c r="P2855" s="190"/>
    </row>
    <row r="2856" spans="1:16" ht="15" customHeight="1" x14ac:dyDescent="0.25">
      <c r="A2856" s="72" t="s">
        <v>2224</v>
      </c>
      <c r="B2856" s="68" t="s">
        <v>70</v>
      </c>
      <c r="C2856" s="75">
        <v>100.71850000000001</v>
      </c>
      <c r="D2856" s="83"/>
      <c r="E2856" s="74">
        <v>108.76752999999999</v>
      </c>
      <c r="F2856" s="74">
        <v>73.841229999999996</v>
      </c>
      <c r="G2856" s="71"/>
      <c r="H2856" s="74">
        <v>135.0616</v>
      </c>
      <c r="I2856" s="70"/>
      <c r="J2856" s="84">
        <v>0</v>
      </c>
      <c r="K2856" s="214"/>
      <c r="L2856" s="214"/>
      <c r="M2856" s="190"/>
      <c r="N2856" s="205"/>
      <c r="O2856" s="190"/>
      <c r="P2856" s="190"/>
    </row>
    <row r="2857" spans="1:16" ht="15" customHeight="1" x14ac:dyDescent="0.25">
      <c r="A2857" s="72" t="s">
        <v>3785</v>
      </c>
      <c r="B2857" s="68" t="s">
        <v>70</v>
      </c>
      <c r="C2857" s="127">
        <v>35.006399999999999</v>
      </c>
      <c r="D2857" s="128"/>
      <c r="E2857" s="74">
        <v>64.728300000000004</v>
      </c>
      <c r="F2857" s="74">
        <v>9.9982199999999999</v>
      </c>
      <c r="G2857" s="129"/>
      <c r="H2857" s="74">
        <v>73.785730000000001</v>
      </c>
      <c r="I2857" s="70"/>
      <c r="J2857" s="84">
        <v>0</v>
      </c>
      <c r="K2857" s="214"/>
      <c r="L2857" s="214"/>
      <c r="M2857" s="190"/>
      <c r="N2857" s="190"/>
      <c r="O2857" s="190"/>
      <c r="P2857" s="190"/>
    </row>
    <row r="2858" spans="1:16" ht="15" customHeight="1" x14ac:dyDescent="0.25">
      <c r="A2858" s="72" t="s">
        <v>2225</v>
      </c>
      <c r="B2858" s="68" t="s">
        <v>70</v>
      </c>
      <c r="C2858" s="75">
        <v>54.206180000000003</v>
      </c>
      <c r="D2858" s="83"/>
      <c r="E2858" s="74">
        <v>46.051949999999998</v>
      </c>
      <c r="F2858" s="74">
        <v>29.496929999999999</v>
      </c>
      <c r="G2858" s="71"/>
      <c r="H2858" s="74">
        <v>70.761200000000002</v>
      </c>
      <c r="I2858" s="70"/>
      <c r="J2858" s="84">
        <v>0</v>
      </c>
      <c r="K2858" s="214"/>
      <c r="L2858" s="214"/>
      <c r="M2858" s="190"/>
      <c r="N2858" s="190"/>
      <c r="O2858" s="190"/>
      <c r="P2858" s="190"/>
    </row>
    <row r="2859" spans="1:16" ht="15" customHeight="1" x14ac:dyDescent="0.25">
      <c r="A2859" s="72" t="s">
        <v>2226</v>
      </c>
      <c r="B2859" s="68" t="s">
        <v>70</v>
      </c>
      <c r="C2859" s="75">
        <v>38.102800000000002</v>
      </c>
      <c r="D2859" s="83"/>
      <c r="E2859" s="74">
        <v>55.319410000000005</v>
      </c>
      <c r="F2859" s="74">
        <v>32.680590000000002</v>
      </c>
      <c r="G2859" s="71"/>
      <c r="H2859" s="74">
        <v>60.741620000000005</v>
      </c>
      <c r="I2859" s="70"/>
      <c r="J2859" s="84">
        <v>0</v>
      </c>
      <c r="K2859" s="214"/>
      <c r="L2859" s="214"/>
      <c r="M2859" s="190"/>
      <c r="N2859" s="190"/>
      <c r="O2859" s="190"/>
      <c r="P2859" s="190"/>
    </row>
    <row r="2860" spans="1:16" ht="15" customHeight="1" x14ac:dyDescent="0.25">
      <c r="A2860" s="72" t="s">
        <v>2227</v>
      </c>
      <c r="B2860" s="68" t="s">
        <v>70</v>
      </c>
      <c r="C2860" s="75">
        <v>52.46895</v>
      </c>
      <c r="D2860" s="83"/>
      <c r="E2860" s="74">
        <v>58.011009999999999</v>
      </c>
      <c r="F2860" s="74">
        <v>31.569130000000001</v>
      </c>
      <c r="G2860" s="71"/>
      <c r="H2860" s="74">
        <v>78.910830000000004</v>
      </c>
      <c r="I2860" s="70"/>
      <c r="J2860" s="84">
        <v>0</v>
      </c>
      <c r="K2860" s="214"/>
      <c r="L2860" s="214"/>
      <c r="M2860" s="190"/>
      <c r="N2860" s="190"/>
      <c r="O2860" s="190"/>
      <c r="P2860" s="190"/>
    </row>
    <row r="2861" spans="1:16" ht="15" customHeight="1" x14ac:dyDescent="0.25">
      <c r="A2861" s="72" t="s">
        <v>2228</v>
      </c>
      <c r="B2861" s="68" t="s">
        <v>70</v>
      </c>
      <c r="C2861" s="75">
        <v>93.686149999999998</v>
      </c>
      <c r="D2861" s="83"/>
      <c r="E2861" s="74">
        <v>43.688220000000001</v>
      </c>
      <c r="F2861" s="74">
        <v>23.602439999999998</v>
      </c>
      <c r="G2861" s="71"/>
      <c r="H2861" s="74">
        <v>113.77193</v>
      </c>
      <c r="I2861" s="70"/>
      <c r="J2861" s="84">
        <v>0</v>
      </c>
      <c r="K2861" s="214"/>
      <c r="L2861" s="214"/>
      <c r="M2861" s="190"/>
      <c r="N2861" s="190"/>
      <c r="O2861" s="190"/>
      <c r="P2861" s="190"/>
    </row>
    <row r="2862" spans="1:16" ht="15" customHeight="1" x14ac:dyDescent="0.25">
      <c r="A2862" s="72" t="s">
        <v>2229</v>
      </c>
      <c r="B2862" s="68" t="s">
        <v>70</v>
      </c>
      <c r="C2862" s="75">
        <v>103.25210000000001</v>
      </c>
      <c r="D2862" s="83"/>
      <c r="E2862" s="74">
        <v>51.937460000000002</v>
      </c>
      <c r="F2862" s="74">
        <v>15.211709999999998</v>
      </c>
      <c r="G2862" s="71"/>
      <c r="H2862" s="74">
        <v>139.97785000000002</v>
      </c>
      <c r="I2862" s="70"/>
      <c r="J2862" s="84">
        <v>0</v>
      </c>
      <c r="K2862" s="214"/>
      <c r="L2862" s="214"/>
      <c r="M2862" s="190"/>
      <c r="N2862" s="190"/>
      <c r="O2862" s="190"/>
      <c r="P2862" s="190"/>
    </row>
    <row r="2863" spans="1:16" ht="15" customHeight="1" x14ac:dyDescent="0.25">
      <c r="A2863" s="72" t="s">
        <v>2230</v>
      </c>
      <c r="B2863" s="68" t="s">
        <v>70</v>
      </c>
      <c r="C2863" s="75">
        <v>60.704349999999998</v>
      </c>
      <c r="D2863" s="83"/>
      <c r="E2863" s="74">
        <v>58.847019999999993</v>
      </c>
      <c r="F2863" s="74">
        <v>37.024329999999999</v>
      </c>
      <c r="G2863" s="71"/>
      <c r="H2863" s="74">
        <v>82.52704</v>
      </c>
      <c r="I2863" s="70"/>
      <c r="J2863" s="84">
        <v>0</v>
      </c>
      <c r="K2863" s="214"/>
      <c r="L2863" s="214"/>
      <c r="M2863" s="190"/>
      <c r="N2863" s="190"/>
      <c r="O2863" s="190"/>
      <c r="P2863" s="190"/>
    </row>
    <row r="2864" spans="1:16" ht="15" customHeight="1" x14ac:dyDescent="0.25">
      <c r="A2864" s="72" t="s">
        <v>2231</v>
      </c>
      <c r="B2864" s="68" t="s">
        <v>70</v>
      </c>
      <c r="C2864" s="75">
        <v>1.7293000000000001</v>
      </c>
      <c r="D2864" s="83"/>
      <c r="E2864" s="74">
        <v>32.046559999999999</v>
      </c>
      <c r="F2864" s="74">
        <v>32.524160000000002</v>
      </c>
      <c r="G2864" s="71"/>
      <c r="H2864" s="74">
        <v>1.2517</v>
      </c>
      <c r="I2864" s="70"/>
      <c r="J2864" s="84">
        <v>0</v>
      </c>
      <c r="K2864" s="214"/>
      <c r="L2864" s="214"/>
      <c r="M2864" s="190"/>
      <c r="N2864" s="190"/>
      <c r="O2864" s="190"/>
      <c r="P2864" s="190"/>
    </row>
    <row r="2865" spans="1:16" ht="15" customHeight="1" x14ac:dyDescent="0.25">
      <c r="A2865" s="72" t="s">
        <v>2232</v>
      </c>
      <c r="B2865" s="68" t="s">
        <v>70</v>
      </c>
      <c r="C2865" s="75">
        <v>1.3918499999999998</v>
      </c>
      <c r="D2865" s="83"/>
      <c r="E2865" s="74">
        <v>30.62106</v>
      </c>
      <c r="F2865" s="74">
        <v>29.462049999999998</v>
      </c>
      <c r="G2865" s="71"/>
      <c r="H2865" s="74">
        <v>2.5508600000000001</v>
      </c>
      <c r="I2865" s="70"/>
      <c r="J2865" s="84">
        <v>0</v>
      </c>
      <c r="K2865" s="214"/>
      <c r="L2865" s="214"/>
      <c r="M2865" s="190"/>
      <c r="N2865" s="190"/>
      <c r="O2865" s="190"/>
      <c r="P2865" s="190"/>
    </row>
    <row r="2866" spans="1:16" ht="15" customHeight="1" x14ac:dyDescent="0.25">
      <c r="A2866" s="72" t="s">
        <v>2233</v>
      </c>
      <c r="B2866" s="68" t="s">
        <v>70</v>
      </c>
      <c r="C2866" s="75">
        <v>49.489899999999999</v>
      </c>
      <c r="D2866" s="83"/>
      <c r="E2866" s="74">
        <v>43.76934</v>
      </c>
      <c r="F2866" s="74">
        <v>31.744910000000001</v>
      </c>
      <c r="G2866" s="71"/>
      <c r="H2866" s="74">
        <v>61.514330000000001</v>
      </c>
      <c r="I2866" s="70"/>
      <c r="J2866" s="84">
        <v>0</v>
      </c>
      <c r="K2866" s="214"/>
      <c r="L2866" s="214"/>
      <c r="M2866" s="190"/>
      <c r="N2866" s="190"/>
      <c r="O2866" s="190"/>
      <c r="P2866" s="190"/>
    </row>
    <row r="2867" spans="1:16" ht="15" customHeight="1" x14ac:dyDescent="0.25">
      <c r="A2867" s="72" t="s">
        <v>2234</v>
      </c>
      <c r="B2867" s="68" t="s">
        <v>70</v>
      </c>
      <c r="C2867" s="75">
        <v>37.082010000000004</v>
      </c>
      <c r="D2867" s="83"/>
      <c r="E2867" s="74">
        <v>91.77649000000001</v>
      </c>
      <c r="F2867" s="74">
        <v>75.784999999999997</v>
      </c>
      <c r="G2867" s="71"/>
      <c r="H2867" s="74">
        <v>53.073500000000003</v>
      </c>
      <c r="I2867" s="70"/>
      <c r="J2867" s="84">
        <v>0</v>
      </c>
      <c r="K2867" s="214"/>
      <c r="L2867" s="214"/>
      <c r="M2867" s="190"/>
      <c r="N2867" s="205"/>
      <c r="O2867" s="190"/>
      <c r="P2867" s="190"/>
    </row>
    <row r="2868" spans="1:16" ht="15" customHeight="1" x14ac:dyDescent="0.25">
      <c r="A2868" s="72" t="s">
        <v>2235</v>
      </c>
      <c r="B2868" s="68" t="s">
        <v>70</v>
      </c>
      <c r="C2868" s="75">
        <v>72.019329999999997</v>
      </c>
      <c r="D2868" s="83"/>
      <c r="E2868" s="74">
        <v>92.468100000000007</v>
      </c>
      <c r="F2868" s="74">
        <v>58.703769999999999</v>
      </c>
      <c r="G2868" s="71"/>
      <c r="H2868" s="74">
        <v>105.78366</v>
      </c>
      <c r="I2868" s="70"/>
      <c r="J2868" s="84">
        <v>0</v>
      </c>
      <c r="K2868" s="214"/>
      <c r="L2868" s="214"/>
      <c r="M2868" s="190"/>
      <c r="N2868" s="190"/>
      <c r="O2868" s="141"/>
      <c r="P2868" s="190"/>
    </row>
    <row r="2869" spans="1:16" ht="15" customHeight="1" x14ac:dyDescent="0.25">
      <c r="A2869" s="72" t="s">
        <v>2236</v>
      </c>
      <c r="B2869" s="68" t="s">
        <v>70</v>
      </c>
      <c r="C2869" s="75">
        <v>81.065399999999997</v>
      </c>
      <c r="D2869" s="83"/>
      <c r="E2869" s="74">
        <v>26.563490000000002</v>
      </c>
      <c r="F2869" s="74">
        <v>0</v>
      </c>
      <c r="G2869" s="71"/>
      <c r="H2869" s="74">
        <v>114.90889</v>
      </c>
      <c r="I2869" s="70"/>
      <c r="J2869" s="84">
        <v>0</v>
      </c>
      <c r="K2869" s="214"/>
      <c r="L2869" s="214"/>
      <c r="M2869" s="190"/>
      <c r="N2869" s="190"/>
      <c r="O2869" s="190"/>
      <c r="P2869" s="190"/>
    </row>
    <row r="2870" spans="1:16" ht="15" customHeight="1" x14ac:dyDescent="0.25">
      <c r="A2870" s="72" t="s">
        <v>2237</v>
      </c>
      <c r="B2870" s="68" t="s">
        <v>70</v>
      </c>
      <c r="C2870" s="75">
        <v>90.891499999999994</v>
      </c>
      <c r="D2870" s="83"/>
      <c r="E2870" s="74">
        <v>34.825290000000003</v>
      </c>
      <c r="F2870" s="74">
        <v>4.8315000000000001</v>
      </c>
      <c r="G2870" s="71"/>
      <c r="H2870" s="74">
        <v>134.53349</v>
      </c>
      <c r="I2870" s="70"/>
      <c r="J2870" s="84">
        <v>0</v>
      </c>
      <c r="K2870" s="214"/>
      <c r="L2870" s="214"/>
      <c r="M2870" s="190"/>
      <c r="N2870" s="190"/>
      <c r="O2870" s="190"/>
      <c r="P2870" s="190"/>
    </row>
    <row r="2871" spans="1:16" ht="15" customHeight="1" x14ac:dyDescent="0.25">
      <c r="A2871" s="72" t="s">
        <v>2238</v>
      </c>
      <c r="B2871" s="68" t="s">
        <v>70</v>
      </c>
      <c r="C2871" s="75">
        <v>87.353100000000012</v>
      </c>
      <c r="D2871" s="83"/>
      <c r="E2871" s="74">
        <v>34.088059999999999</v>
      </c>
      <c r="F2871" s="74">
        <v>15.51674</v>
      </c>
      <c r="G2871" s="71"/>
      <c r="H2871" s="74">
        <v>105.18267</v>
      </c>
      <c r="I2871" s="70"/>
      <c r="J2871" s="84">
        <v>0</v>
      </c>
      <c r="K2871" s="214"/>
      <c r="L2871" s="214"/>
      <c r="M2871" s="190"/>
      <c r="N2871" s="190"/>
      <c r="O2871" s="190"/>
      <c r="P2871" s="190"/>
    </row>
    <row r="2872" spans="1:16" ht="15" customHeight="1" x14ac:dyDescent="0.25">
      <c r="A2872" s="72" t="s">
        <v>2239</v>
      </c>
      <c r="B2872" s="68" t="s">
        <v>70</v>
      </c>
      <c r="C2872" s="75">
        <v>83.645699999999991</v>
      </c>
      <c r="D2872" s="83"/>
      <c r="E2872" s="74">
        <v>28.859929999999999</v>
      </c>
      <c r="F2872" s="74">
        <v>3.9013</v>
      </c>
      <c r="G2872" s="71"/>
      <c r="H2872" s="74">
        <v>108.60433</v>
      </c>
      <c r="I2872" s="70"/>
      <c r="J2872" s="84">
        <v>0</v>
      </c>
      <c r="K2872" s="214"/>
      <c r="L2872" s="214"/>
      <c r="M2872" s="190"/>
      <c r="N2872" s="190"/>
      <c r="O2872" s="190"/>
      <c r="P2872" s="190"/>
    </row>
    <row r="2873" spans="1:16" ht="15" customHeight="1" x14ac:dyDescent="0.25">
      <c r="A2873" s="72" t="s">
        <v>2240</v>
      </c>
      <c r="B2873" s="68" t="s">
        <v>70</v>
      </c>
      <c r="C2873" s="75">
        <v>112.1563</v>
      </c>
      <c r="D2873" s="83"/>
      <c r="E2873" s="74">
        <v>46.595339999999993</v>
      </c>
      <c r="F2873" s="74">
        <v>9.1147299999999998</v>
      </c>
      <c r="G2873" s="71"/>
      <c r="H2873" s="74">
        <v>149.63691</v>
      </c>
      <c r="I2873" s="70"/>
      <c r="J2873" s="84">
        <v>0</v>
      </c>
      <c r="K2873" s="214"/>
      <c r="L2873" s="214"/>
      <c r="M2873" s="190"/>
      <c r="N2873" s="190"/>
      <c r="O2873" s="190"/>
      <c r="P2873" s="190"/>
    </row>
    <row r="2874" spans="1:16" ht="15" customHeight="1" x14ac:dyDescent="0.25">
      <c r="A2874" s="72" t="s">
        <v>850</v>
      </c>
      <c r="B2874" s="68" t="s">
        <v>70</v>
      </c>
      <c r="C2874" s="75">
        <v>70.372199999999992</v>
      </c>
      <c r="D2874" s="83"/>
      <c r="E2874" s="74">
        <v>43.392870000000002</v>
      </c>
      <c r="F2874" s="74">
        <v>23.779299999999999</v>
      </c>
      <c r="G2874" s="71"/>
      <c r="H2874" s="74">
        <v>90.28877</v>
      </c>
      <c r="I2874" s="70"/>
      <c r="J2874" s="84">
        <v>0</v>
      </c>
      <c r="K2874" s="214"/>
      <c r="L2874" s="214"/>
      <c r="M2874" s="190"/>
      <c r="N2874" s="190"/>
      <c r="O2874" s="190"/>
      <c r="P2874" s="190"/>
    </row>
    <row r="2875" spans="1:16" ht="15" customHeight="1" x14ac:dyDescent="0.25">
      <c r="A2875" s="72" t="s">
        <v>2241</v>
      </c>
      <c r="B2875" s="68" t="s">
        <v>70</v>
      </c>
      <c r="C2875" s="75">
        <v>41.844749999999998</v>
      </c>
      <c r="D2875" s="83"/>
      <c r="E2875" s="74">
        <v>90.336029999999994</v>
      </c>
      <c r="F2875" s="74">
        <v>64.466380000000001</v>
      </c>
      <c r="G2875" s="71"/>
      <c r="H2875" s="74">
        <v>67.714399999999998</v>
      </c>
      <c r="I2875" s="70"/>
      <c r="J2875" s="84">
        <v>0</v>
      </c>
      <c r="K2875" s="214"/>
      <c r="L2875" s="214"/>
      <c r="M2875" s="190"/>
      <c r="N2875" s="190"/>
      <c r="O2875" s="190"/>
      <c r="P2875" s="190"/>
    </row>
    <row r="2876" spans="1:16" ht="15" customHeight="1" x14ac:dyDescent="0.25">
      <c r="A2876" s="72" t="s">
        <v>2242</v>
      </c>
      <c r="B2876" s="68" t="s">
        <v>70</v>
      </c>
      <c r="C2876" s="75">
        <v>141.46174999999999</v>
      </c>
      <c r="D2876" s="83"/>
      <c r="E2876" s="74">
        <v>59.523910000000001</v>
      </c>
      <c r="F2876" s="74">
        <v>56.947209999999998</v>
      </c>
      <c r="G2876" s="71"/>
      <c r="H2876" s="74">
        <v>142.67505</v>
      </c>
      <c r="I2876" s="70"/>
      <c r="J2876" s="84">
        <v>0</v>
      </c>
      <c r="K2876" s="214"/>
      <c r="L2876" s="214"/>
      <c r="M2876" s="190"/>
      <c r="N2876" s="190"/>
      <c r="O2876" s="190"/>
      <c r="P2876" s="190"/>
    </row>
    <row r="2877" spans="1:16" ht="15" customHeight="1" x14ac:dyDescent="0.25">
      <c r="A2877" s="72" t="s">
        <v>2243</v>
      </c>
      <c r="B2877" s="68" t="s">
        <v>70</v>
      </c>
      <c r="C2877" s="75">
        <v>68.287300000000002</v>
      </c>
      <c r="D2877" s="83"/>
      <c r="E2877" s="74">
        <v>93.498279999999994</v>
      </c>
      <c r="F2877" s="74">
        <v>78.60063000000001</v>
      </c>
      <c r="G2877" s="71"/>
      <c r="H2877" s="74">
        <v>82.28094999999999</v>
      </c>
      <c r="I2877" s="70"/>
      <c r="J2877" s="84">
        <v>0</v>
      </c>
      <c r="K2877" s="214"/>
      <c r="L2877" s="214"/>
      <c r="M2877" s="190"/>
      <c r="N2877" s="190"/>
      <c r="O2877" s="190"/>
      <c r="P2877" s="190"/>
    </row>
    <row r="2878" spans="1:16" ht="15" customHeight="1" x14ac:dyDescent="0.25">
      <c r="A2878" s="72" t="s">
        <v>2244</v>
      </c>
      <c r="B2878" s="68" t="s">
        <v>70</v>
      </c>
      <c r="C2878" s="75">
        <v>111.89439999999999</v>
      </c>
      <c r="D2878" s="83"/>
      <c r="E2878" s="74">
        <v>100.77328</v>
      </c>
      <c r="F2878" s="74">
        <v>64.619019999999992</v>
      </c>
      <c r="G2878" s="71"/>
      <c r="H2878" s="74">
        <v>148.04866000000001</v>
      </c>
      <c r="I2878" s="70"/>
      <c r="J2878" s="84">
        <v>0</v>
      </c>
      <c r="K2878" s="214"/>
      <c r="L2878" s="214"/>
      <c r="M2878" s="190"/>
      <c r="N2878" s="190"/>
      <c r="O2878" s="190"/>
      <c r="P2878" s="190"/>
    </row>
    <row r="2879" spans="1:16" ht="15" customHeight="1" x14ac:dyDescent="0.25">
      <c r="A2879" s="72" t="s">
        <v>2245</v>
      </c>
      <c r="B2879" s="68" t="s">
        <v>70</v>
      </c>
      <c r="C2879" s="75">
        <v>167.92598000000001</v>
      </c>
      <c r="D2879" s="83"/>
      <c r="E2879" s="74">
        <v>116.65531</v>
      </c>
      <c r="F2879" s="74">
        <v>53.4373</v>
      </c>
      <c r="G2879" s="71"/>
      <c r="H2879" s="74">
        <v>231.14399</v>
      </c>
      <c r="I2879" s="70"/>
      <c r="J2879" s="84">
        <v>0</v>
      </c>
      <c r="K2879" s="214"/>
      <c r="L2879" s="214"/>
      <c r="M2879" s="190"/>
      <c r="N2879" s="190"/>
      <c r="O2879" s="190"/>
      <c r="P2879" s="190"/>
    </row>
    <row r="2880" spans="1:16" ht="15" customHeight="1" x14ac:dyDescent="0.25">
      <c r="A2880" s="72" t="s">
        <v>2246</v>
      </c>
      <c r="B2880" s="68" t="s">
        <v>70</v>
      </c>
      <c r="C2880" s="75">
        <v>66.737449999999995</v>
      </c>
      <c r="D2880" s="83"/>
      <c r="E2880" s="74">
        <v>126.83626</v>
      </c>
      <c r="F2880" s="74">
        <v>82.722830000000002</v>
      </c>
      <c r="G2880" s="71"/>
      <c r="H2880" s="74">
        <v>110.85088</v>
      </c>
      <c r="I2880" s="70"/>
      <c r="J2880" s="84">
        <v>0</v>
      </c>
      <c r="K2880" s="214"/>
      <c r="L2880" s="214"/>
      <c r="M2880" s="190"/>
      <c r="N2880" s="190"/>
      <c r="O2880" s="190"/>
      <c r="P2880" s="190"/>
    </row>
    <row r="2881" spans="1:16" ht="15" customHeight="1" x14ac:dyDescent="0.25">
      <c r="A2881" s="72" t="s">
        <v>2247</v>
      </c>
      <c r="B2881" s="68" t="s">
        <v>70</v>
      </c>
      <c r="C2881" s="75">
        <v>44.427849999999999</v>
      </c>
      <c r="D2881" s="83"/>
      <c r="E2881" s="74">
        <v>148.07772</v>
      </c>
      <c r="F2881" s="74">
        <v>106.10325</v>
      </c>
      <c r="G2881" s="71"/>
      <c r="H2881" s="74">
        <v>86.402320000000003</v>
      </c>
      <c r="I2881" s="70"/>
      <c r="J2881" s="84">
        <v>0</v>
      </c>
      <c r="K2881" s="214"/>
      <c r="L2881" s="214"/>
      <c r="M2881" s="190"/>
      <c r="N2881" s="190"/>
      <c r="O2881" s="190"/>
      <c r="P2881" s="190"/>
    </row>
    <row r="2882" spans="1:16" ht="15" customHeight="1" x14ac:dyDescent="0.25">
      <c r="A2882" s="72" t="s">
        <v>2248</v>
      </c>
      <c r="B2882" s="68" t="s">
        <v>70</v>
      </c>
      <c r="C2882" s="75">
        <v>127.7317</v>
      </c>
      <c r="D2882" s="83"/>
      <c r="E2882" s="74">
        <v>232.05113</v>
      </c>
      <c r="F2882" s="74">
        <v>185.48278999999999</v>
      </c>
      <c r="G2882" s="71"/>
      <c r="H2882" s="74">
        <v>174.30004</v>
      </c>
      <c r="I2882" s="70"/>
      <c r="J2882" s="84">
        <v>0</v>
      </c>
      <c r="K2882" s="214"/>
      <c r="L2882" s="214"/>
      <c r="M2882" s="190"/>
      <c r="N2882" s="190"/>
      <c r="O2882" s="190"/>
      <c r="P2882" s="190"/>
    </row>
    <row r="2883" spans="1:16" ht="15" customHeight="1" x14ac:dyDescent="0.25">
      <c r="A2883" s="72" t="s">
        <v>2249</v>
      </c>
      <c r="B2883" s="68" t="s">
        <v>70</v>
      </c>
      <c r="C2883" s="75">
        <v>197.24073000000001</v>
      </c>
      <c r="D2883" s="83"/>
      <c r="E2883" s="74">
        <v>96.710949999999997</v>
      </c>
      <c r="F2883" s="74">
        <v>28.939490000000003</v>
      </c>
      <c r="G2883" s="71"/>
      <c r="H2883" s="74">
        <v>265.01218999999998</v>
      </c>
      <c r="I2883" s="70"/>
      <c r="J2883" s="84">
        <v>0</v>
      </c>
      <c r="K2883" s="214"/>
      <c r="L2883" s="214"/>
      <c r="M2883" s="190"/>
      <c r="N2883" s="190"/>
      <c r="O2883" s="190"/>
      <c r="P2883" s="190"/>
    </row>
    <row r="2884" spans="1:16" ht="15" customHeight="1" x14ac:dyDescent="0.25">
      <c r="A2884" s="72" t="s">
        <v>2271</v>
      </c>
      <c r="B2884" s="82" t="s">
        <v>57</v>
      </c>
      <c r="C2884" s="75">
        <v>491.73259999999999</v>
      </c>
      <c r="D2884" s="83"/>
      <c r="E2884" s="74">
        <v>156.84302</v>
      </c>
      <c r="F2884" s="74">
        <v>5.5427499999999998</v>
      </c>
      <c r="G2884" s="71"/>
      <c r="H2884" s="74">
        <v>640.6120699999999</v>
      </c>
      <c r="I2884" s="70"/>
      <c r="J2884" s="84">
        <v>0</v>
      </c>
      <c r="K2884" s="214"/>
      <c r="L2884" s="214"/>
      <c r="M2884" s="190"/>
      <c r="N2884" s="190"/>
      <c r="O2884" s="190"/>
      <c r="P2884" s="190"/>
    </row>
    <row r="2885" spans="1:16" ht="15" customHeight="1" x14ac:dyDescent="0.25">
      <c r="A2885" s="72" t="s">
        <v>2272</v>
      </c>
      <c r="B2885" s="82" t="s">
        <v>57</v>
      </c>
      <c r="C2885" s="75">
        <v>73.754100000000008</v>
      </c>
      <c r="D2885" s="83"/>
      <c r="E2885" s="74">
        <v>24.163589999999999</v>
      </c>
      <c r="F2885" s="74">
        <v>6.9809999999999999</v>
      </c>
      <c r="G2885" s="71"/>
      <c r="H2885" s="74">
        <v>90.936689999999999</v>
      </c>
      <c r="I2885" s="70"/>
      <c r="J2885" s="84">
        <v>0</v>
      </c>
      <c r="K2885" s="214"/>
      <c r="L2885" s="214"/>
      <c r="M2885" s="190"/>
      <c r="N2885" s="190"/>
      <c r="O2885" s="190"/>
      <c r="P2885" s="190"/>
    </row>
    <row r="2886" spans="1:16" ht="15" customHeight="1" x14ac:dyDescent="0.25">
      <c r="A2886" s="72" t="s">
        <v>2273</v>
      </c>
      <c r="B2886" s="82" t="s">
        <v>57</v>
      </c>
      <c r="C2886" s="75">
        <v>202.02895000000001</v>
      </c>
      <c r="D2886" s="83"/>
      <c r="E2886" s="74">
        <v>95.145359999999997</v>
      </c>
      <c r="F2886" s="74">
        <v>32.446210000000001</v>
      </c>
      <c r="G2886" s="71"/>
      <c r="H2886" s="74">
        <v>264.72809999999998</v>
      </c>
      <c r="I2886" s="70"/>
      <c r="J2886" s="84">
        <v>0</v>
      </c>
      <c r="K2886" s="214"/>
      <c r="L2886" s="214"/>
      <c r="M2886" s="190"/>
      <c r="N2886" s="205"/>
      <c r="O2886" s="190"/>
      <c r="P2886" s="190"/>
    </row>
    <row r="2887" spans="1:16" ht="15" customHeight="1" x14ac:dyDescent="0.25">
      <c r="A2887" s="72" t="s">
        <v>2274</v>
      </c>
      <c r="B2887" s="82" t="s">
        <v>57</v>
      </c>
      <c r="C2887" s="75">
        <v>120.89855</v>
      </c>
      <c r="D2887" s="83"/>
      <c r="E2887" s="74">
        <v>86.409800000000004</v>
      </c>
      <c r="F2887" s="74">
        <v>37.921150000000004</v>
      </c>
      <c r="G2887" s="71"/>
      <c r="H2887" s="74">
        <v>166.29660000000001</v>
      </c>
      <c r="I2887" s="70"/>
      <c r="J2887" s="84">
        <v>0</v>
      </c>
      <c r="K2887" s="214"/>
      <c r="L2887" s="214"/>
      <c r="M2887" s="190"/>
      <c r="N2887" s="190"/>
      <c r="O2887" s="190"/>
      <c r="P2887" s="190"/>
    </row>
    <row r="2888" spans="1:16" ht="15" customHeight="1" x14ac:dyDescent="0.25">
      <c r="A2888" s="72" t="s">
        <v>2275</v>
      </c>
      <c r="B2888" s="82" t="s">
        <v>57</v>
      </c>
      <c r="C2888" s="75">
        <v>153.19804999999999</v>
      </c>
      <c r="D2888" s="83"/>
      <c r="E2888" s="74">
        <v>57.243660000000006</v>
      </c>
      <c r="F2888" s="74">
        <v>20.425750000000001</v>
      </c>
      <c r="G2888" s="71"/>
      <c r="H2888" s="74">
        <v>190.01595999999998</v>
      </c>
      <c r="I2888" s="70"/>
      <c r="J2888" s="84">
        <v>0</v>
      </c>
      <c r="K2888" s="214"/>
      <c r="L2888" s="214"/>
      <c r="M2888" s="190"/>
      <c r="N2888" s="190"/>
      <c r="O2888" s="190"/>
      <c r="P2888" s="190"/>
    </row>
    <row r="2889" spans="1:16" ht="15" customHeight="1" x14ac:dyDescent="0.25">
      <c r="A2889" s="72" t="s">
        <v>2276</v>
      </c>
      <c r="B2889" s="82" t="s">
        <v>57</v>
      </c>
      <c r="C2889" s="75">
        <v>141.68436</v>
      </c>
      <c r="D2889" s="83"/>
      <c r="E2889" s="74">
        <v>56.383510000000001</v>
      </c>
      <c r="F2889" s="74">
        <v>19.264869999999998</v>
      </c>
      <c r="G2889" s="71"/>
      <c r="H2889" s="74">
        <v>178.803</v>
      </c>
      <c r="I2889" s="70"/>
      <c r="J2889" s="84">
        <v>0</v>
      </c>
      <c r="K2889" s="214"/>
      <c r="L2889" s="214"/>
      <c r="M2889" s="190"/>
      <c r="N2889" s="190"/>
      <c r="O2889" s="190"/>
      <c r="P2889" s="190"/>
    </row>
    <row r="2890" spans="1:16" ht="15" customHeight="1" x14ac:dyDescent="0.25">
      <c r="A2890" s="72" t="s">
        <v>2277</v>
      </c>
      <c r="B2890" s="82" t="s">
        <v>57</v>
      </c>
      <c r="C2890" s="75">
        <v>128.44380999999998</v>
      </c>
      <c r="D2890" s="83"/>
      <c r="E2890" s="74">
        <v>63.781559999999999</v>
      </c>
      <c r="F2890" s="74">
        <v>24.372599999999998</v>
      </c>
      <c r="G2890" s="71"/>
      <c r="H2890" s="74">
        <v>167.85276999999999</v>
      </c>
      <c r="I2890" s="70"/>
      <c r="J2890" s="84">
        <v>0</v>
      </c>
      <c r="K2890" s="214"/>
      <c r="L2890" s="214"/>
      <c r="M2890" s="190"/>
      <c r="N2890" s="190"/>
      <c r="O2890" s="190"/>
      <c r="P2890" s="190"/>
    </row>
    <row r="2891" spans="1:16" ht="15" customHeight="1" x14ac:dyDescent="0.25">
      <c r="A2891" s="72" t="s">
        <v>2278</v>
      </c>
      <c r="B2891" s="82" t="s">
        <v>57</v>
      </c>
      <c r="C2891" s="75">
        <v>316.70956000000001</v>
      </c>
      <c r="D2891" s="83"/>
      <c r="E2891" s="74">
        <v>125.79266</v>
      </c>
      <c r="F2891" s="74">
        <v>100.56903999999999</v>
      </c>
      <c r="G2891" s="71"/>
      <c r="H2891" s="74">
        <v>334.85437999999999</v>
      </c>
      <c r="I2891" s="70"/>
      <c r="J2891" s="84">
        <v>0</v>
      </c>
      <c r="K2891" s="214"/>
      <c r="L2891" s="214"/>
      <c r="M2891" s="190"/>
      <c r="N2891" s="190"/>
      <c r="O2891" s="190"/>
      <c r="P2891" s="190"/>
    </row>
    <row r="2892" spans="1:16" ht="15" customHeight="1" x14ac:dyDescent="0.25">
      <c r="A2892" s="72" t="s">
        <v>2279</v>
      </c>
      <c r="B2892" s="82" t="s">
        <v>57</v>
      </c>
      <c r="C2892" s="75">
        <v>153.48014999999998</v>
      </c>
      <c r="D2892" s="83"/>
      <c r="E2892" s="74">
        <v>76.816159999999996</v>
      </c>
      <c r="F2892" s="74">
        <v>48.81476</v>
      </c>
      <c r="G2892" s="71"/>
      <c r="H2892" s="74">
        <v>178.26435000000001</v>
      </c>
      <c r="I2892" s="70"/>
      <c r="J2892" s="84">
        <v>0</v>
      </c>
      <c r="K2892" s="214"/>
      <c r="L2892" s="214"/>
      <c r="M2892" s="190"/>
      <c r="N2892" s="190"/>
      <c r="O2892" s="190"/>
      <c r="P2892" s="190"/>
    </row>
    <row r="2893" spans="1:16" ht="15" customHeight="1" x14ac:dyDescent="0.25">
      <c r="A2893" s="72" t="s">
        <v>105</v>
      </c>
      <c r="B2893" s="82" t="s">
        <v>57</v>
      </c>
      <c r="C2893" s="75">
        <v>32.038150000000002</v>
      </c>
      <c r="D2893" s="83"/>
      <c r="E2893" s="74">
        <v>38.413849999999996</v>
      </c>
      <c r="F2893" s="74">
        <v>28.069830000000003</v>
      </c>
      <c r="G2893" s="71"/>
      <c r="H2893" s="74">
        <v>42.382169999999995</v>
      </c>
      <c r="I2893" s="70"/>
      <c r="J2893" s="84">
        <v>0</v>
      </c>
      <c r="K2893" s="214"/>
      <c r="L2893" s="214"/>
      <c r="M2893" s="190"/>
      <c r="N2893" s="190"/>
      <c r="O2893" s="190"/>
      <c r="P2893" s="190"/>
    </row>
    <row r="2894" spans="1:16" ht="15" customHeight="1" x14ac:dyDescent="0.25">
      <c r="A2894" s="72" t="s">
        <v>2280</v>
      </c>
      <c r="B2894" s="82" t="s">
        <v>57</v>
      </c>
      <c r="C2894" s="75">
        <v>123.0138</v>
      </c>
      <c r="D2894" s="83"/>
      <c r="E2894" s="74">
        <v>47.35004</v>
      </c>
      <c r="F2894" s="74">
        <v>14.401879999999998</v>
      </c>
      <c r="G2894" s="71"/>
      <c r="H2894" s="74">
        <v>155.96196</v>
      </c>
      <c r="I2894" s="70"/>
      <c r="J2894" s="84">
        <v>0</v>
      </c>
      <c r="K2894" s="214"/>
      <c r="L2894" s="214"/>
      <c r="M2894" s="190"/>
      <c r="N2894" s="190"/>
      <c r="O2894" s="190"/>
      <c r="P2894" s="190"/>
    </row>
    <row r="2895" spans="1:16" ht="15" customHeight="1" x14ac:dyDescent="0.25">
      <c r="A2895" s="72" t="s">
        <v>2281</v>
      </c>
      <c r="B2895" s="82" t="s">
        <v>57</v>
      </c>
      <c r="C2895" s="75">
        <v>131.96404999999999</v>
      </c>
      <c r="D2895" s="83"/>
      <c r="E2895" s="74">
        <v>56.39237</v>
      </c>
      <c r="F2895" s="74">
        <v>21.385819999999999</v>
      </c>
      <c r="G2895" s="71"/>
      <c r="H2895" s="74">
        <v>180.55355</v>
      </c>
      <c r="I2895" s="70"/>
      <c r="J2895" s="84">
        <v>0</v>
      </c>
      <c r="K2895" s="214"/>
      <c r="L2895" s="214"/>
      <c r="M2895" s="190"/>
      <c r="N2895" s="190"/>
      <c r="O2895" s="190"/>
      <c r="P2895" s="190"/>
    </row>
    <row r="2896" spans="1:16" ht="15" customHeight="1" x14ac:dyDescent="0.25">
      <c r="A2896" s="72" t="s">
        <v>2282</v>
      </c>
      <c r="B2896" s="82" t="s">
        <v>57</v>
      </c>
      <c r="C2896" s="75">
        <v>67.029539999999997</v>
      </c>
      <c r="D2896" s="83"/>
      <c r="E2896" s="74">
        <v>38.329989999999995</v>
      </c>
      <c r="F2896" s="74">
        <v>21.985229999999998</v>
      </c>
      <c r="G2896" s="71"/>
      <c r="H2896" s="74">
        <v>83.374300000000005</v>
      </c>
      <c r="I2896" s="70"/>
      <c r="J2896" s="84">
        <v>0</v>
      </c>
      <c r="K2896" s="214"/>
      <c r="L2896" s="214"/>
      <c r="M2896" s="190"/>
      <c r="N2896" s="190"/>
      <c r="O2896" s="190"/>
      <c r="P2896" s="190"/>
    </row>
    <row r="2897" spans="1:16" ht="15" customHeight="1" x14ac:dyDescent="0.25">
      <c r="A2897" s="72" t="s">
        <v>2283</v>
      </c>
      <c r="B2897" s="82" t="s">
        <v>57</v>
      </c>
      <c r="C2897" s="75">
        <v>65.392750000000007</v>
      </c>
      <c r="D2897" s="83"/>
      <c r="E2897" s="74">
        <v>50.861080000000001</v>
      </c>
      <c r="F2897" s="74">
        <v>32.7395</v>
      </c>
      <c r="G2897" s="71"/>
      <c r="H2897" s="74">
        <v>84.032830000000004</v>
      </c>
      <c r="I2897" s="70"/>
      <c r="J2897" s="84">
        <v>0</v>
      </c>
      <c r="K2897" s="214"/>
      <c r="L2897" s="214"/>
      <c r="M2897" s="190"/>
      <c r="N2897" s="190"/>
      <c r="O2897" s="190"/>
      <c r="P2897" s="190"/>
    </row>
    <row r="2898" spans="1:16" ht="15" customHeight="1" x14ac:dyDescent="0.25">
      <c r="A2898" s="72" t="s">
        <v>2284</v>
      </c>
      <c r="B2898" s="82" t="s">
        <v>57</v>
      </c>
      <c r="C2898" s="75">
        <v>125.3232</v>
      </c>
      <c r="D2898" s="83"/>
      <c r="E2898" s="74">
        <v>40.808120000000002</v>
      </c>
      <c r="F2898" s="74">
        <v>2.0569999999999999</v>
      </c>
      <c r="G2898" s="71"/>
      <c r="H2898" s="74">
        <v>163.83132000000001</v>
      </c>
      <c r="I2898" s="70"/>
      <c r="J2898" s="84">
        <v>0</v>
      </c>
      <c r="K2898" s="214"/>
      <c r="L2898" s="214"/>
      <c r="M2898" s="190"/>
      <c r="N2898" s="190"/>
      <c r="O2898" s="141"/>
      <c r="P2898" s="190"/>
    </row>
    <row r="2899" spans="1:16" ht="15" customHeight="1" x14ac:dyDescent="0.25">
      <c r="A2899" s="72" t="s">
        <v>2285</v>
      </c>
      <c r="B2899" s="82" t="s">
        <v>57</v>
      </c>
      <c r="C2899" s="75">
        <v>74.817499999999995</v>
      </c>
      <c r="D2899" s="83"/>
      <c r="E2899" s="74">
        <v>25.162980000000001</v>
      </c>
      <c r="F2899" s="74">
        <v>0</v>
      </c>
      <c r="G2899" s="71"/>
      <c r="H2899" s="74">
        <v>99.98048</v>
      </c>
      <c r="I2899" s="70"/>
      <c r="J2899" s="84">
        <v>0</v>
      </c>
      <c r="K2899" s="214"/>
      <c r="L2899" s="214"/>
      <c r="M2899" s="190"/>
      <c r="N2899" s="190"/>
      <c r="O2899" s="190"/>
      <c r="P2899" s="190"/>
    </row>
    <row r="2900" spans="1:16" ht="15" customHeight="1" x14ac:dyDescent="0.25">
      <c r="A2900" s="72" t="s">
        <v>2286</v>
      </c>
      <c r="B2900" s="82" t="s">
        <v>57</v>
      </c>
      <c r="C2900" s="75">
        <v>67.639200000000002</v>
      </c>
      <c r="D2900" s="83"/>
      <c r="E2900" s="74">
        <v>29.400479999999998</v>
      </c>
      <c r="F2900" s="74">
        <v>17.071750000000002</v>
      </c>
      <c r="G2900" s="71"/>
      <c r="H2900" s="74">
        <v>79.967929999999996</v>
      </c>
      <c r="I2900" s="70"/>
      <c r="J2900" s="84">
        <v>0</v>
      </c>
      <c r="K2900" s="214"/>
      <c r="L2900" s="214"/>
      <c r="M2900" s="190"/>
      <c r="N2900" s="190"/>
      <c r="O2900" s="190"/>
      <c r="P2900" s="190"/>
    </row>
    <row r="2901" spans="1:16" ht="15" customHeight="1" x14ac:dyDescent="0.25">
      <c r="A2901" s="72" t="s">
        <v>2287</v>
      </c>
      <c r="B2901" s="82" t="s">
        <v>57</v>
      </c>
      <c r="C2901" s="75">
        <v>106.97273</v>
      </c>
      <c r="D2901" s="83"/>
      <c r="E2901" s="74">
        <v>88.996039999999994</v>
      </c>
      <c r="F2901" s="74">
        <v>42.907290000000003</v>
      </c>
      <c r="G2901" s="71"/>
      <c r="H2901" s="74">
        <v>153.06148000000002</v>
      </c>
      <c r="I2901" s="70"/>
      <c r="J2901" s="84">
        <v>0</v>
      </c>
      <c r="K2901" s="214"/>
      <c r="L2901" s="214"/>
      <c r="M2901" s="190"/>
      <c r="N2901" s="190"/>
      <c r="O2901" s="190"/>
      <c r="P2901" s="190"/>
    </row>
    <row r="2902" spans="1:16" ht="15" customHeight="1" x14ac:dyDescent="0.25">
      <c r="A2902" s="72" t="s">
        <v>2288</v>
      </c>
      <c r="B2902" s="82" t="s">
        <v>57</v>
      </c>
      <c r="C2902" s="75">
        <v>723.5770500000001</v>
      </c>
      <c r="D2902" s="83"/>
      <c r="E2902" s="74">
        <v>317.31448999999998</v>
      </c>
      <c r="F2902" s="74">
        <v>122.99975000000001</v>
      </c>
      <c r="G2902" s="71"/>
      <c r="H2902" s="74">
        <v>917.27104000000008</v>
      </c>
      <c r="I2902" s="70"/>
      <c r="J2902" s="84">
        <v>0</v>
      </c>
      <c r="K2902" s="214"/>
      <c r="L2902" s="214"/>
      <c r="M2902" s="190"/>
      <c r="N2902" s="190"/>
      <c r="O2902" s="190"/>
      <c r="P2902" s="190"/>
    </row>
    <row r="2903" spans="1:16" ht="15" customHeight="1" x14ac:dyDescent="0.25">
      <c r="A2903" s="72" t="s">
        <v>2289</v>
      </c>
      <c r="B2903" s="82" t="s">
        <v>57</v>
      </c>
      <c r="C2903" s="75">
        <v>529.32069999999999</v>
      </c>
      <c r="D2903" s="83"/>
      <c r="E2903" s="74">
        <v>261.19144</v>
      </c>
      <c r="F2903" s="74">
        <v>117.09461</v>
      </c>
      <c r="G2903" s="71"/>
      <c r="H2903" s="74">
        <v>673.41753000000006</v>
      </c>
      <c r="I2903" s="70"/>
      <c r="J2903" s="84">
        <v>0</v>
      </c>
      <c r="K2903" s="214"/>
      <c r="L2903" s="214"/>
      <c r="M2903" s="190"/>
      <c r="N2903" s="190"/>
      <c r="O2903" s="190"/>
      <c r="P2903" s="190"/>
    </row>
    <row r="2904" spans="1:16" ht="15" customHeight="1" x14ac:dyDescent="0.25">
      <c r="A2904" s="72" t="s">
        <v>2290</v>
      </c>
      <c r="B2904" s="82" t="s">
        <v>57</v>
      </c>
      <c r="C2904" s="75">
        <v>918.3646</v>
      </c>
      <c r="D2904" s="83"/>
      <c r="E2904" s="74">
        <v>351.31140999999997</v>
      </c>
      <c r="F2904" s="74">
        <v>81.026690000000002</v>
      </c>
      <c r="G2904" s="71"/>
      <c r="H2904" s="74">
        <v>1188.64932</v>
      </c>
      <c r="I2904" s="70"/>
      <c r="J2904" s="84">
        <v>0</v>
      </c>
      <c r="K2904" s="214"/>
      <c r="L2904" s="214"/>
      <c r="M2904" s="190"/>
      <c r="N2904" s="190"/>
      <c r="O2904" s="190"/>
      <c r="P2904" s="190"/>
    </row>
    <row r="2905" spans="1:16" ht="15" customHeight="1" x14ac:dyDescent="0.25">
      <c r="A2905" s="72" t="s">
        <v>2291</v>
      </c>
      <c r="B2905" s="82" t="s">
        <v>57</v>
      </c>
      <c r="C2905" s="75">
        <v>84.643649999999994</v>
      </c>
      <c r="D2905" s="83"/>
      <c r="E2905" s="74">
        <v>48.570639999999997</v>
      </c>
      <c r="F2905" s="74">
        <v>22.419490000000003</v>
      </c>
      <c r="G2905" s="71"/>
      <c r="H2905" s="74">
        <v>110.79480000000001</v>
      </c>
      <c r="I2905" s="70"/>
      <c r="J2905" s="84">
        <v>0</v>
      </c>
      <c r="K2905" s="214"/>
      <c r="L2905" s="214"/>
      <c r="M2905" s="190"/>
      <c r="N2905" s="190"/>
      <c r="O2905" s="190"/>
      <c r="P2905" s="190"/>
    </row>
    <row r="2906" spans="1:16" ht="15" customHeight="1" x14ac:dyDescent="0.25">
      <c r="A2906" s="72" t="s">
        <v>2292</v>
      </c>
      <c r="B2906" s="82" t="s">
        <v>57</v>
      </c>
      <c r="C2906" s="75">
        <v>131.13660000000002</v>
      </c>
      <c r="D2906" s="83"/>
      <c r="E2906" s="74">
        <v>57.03801</v>
      </c>
      <c r="F2906" s="74">
        <v>17.304259999999999</v>
      </c>
      <c r="G2906" s="71"/>
      <c r="H2906" s="74">
        <v>170.87035</v>
      </c>
      <c r="I2906" s="70"/>
      <c r="J2906" s="84">
        <v>0</v>
      </c>
      <c r="K2906" s="214"/>
      <c r="L2906" s="214"/>
      <c r="M2906" s="190"/>
      <c r="N2906" s="205"/>
      <c r="O2906" s="190"/>
      <c r="P2906" s="190"/>
    </row>
    <row r="2907" spans="1:16" ht="15" customHeight="1" x14ac:dyDescent="0.25">
      <c r="A2907" s="72" t="s">
        <v>2293</v>
      </c>
      <c r="B2907" s="82" t="s">
        <v>57</v>
      </c>
      <c r="C2907" s="75">
        <v>58.7682</v>
      </c>
      <c r="D2907" s="83"/>
      <c r="E2907" s="74">
        <v>45.671099999999996</v>
      </c>
      <c r="F2907" s="74">
        <v>50.523009999999999</v>
      </c>
      <c r="G2907" s="71"/>
      <c r="H2907" s="74">
        <v>53.916290000000004</v>
      </c>
      <c r="I2907" s="70"/>
      <c r="J2907" s="84">
        <v>0</v>
      </c>
      <c r="K2907" s="214"/>
      <c r="L2907" s="214"/>
      <c r="M2907" s="190"/>
      <c r="N2907" s="190"/>
      <c r="O2907" s="190"/>
      <c r="P2907" s="190"/>
    </row>
    <row r="2908" spans="1:16" ht="15" customHeight="1" x14ac:dyDescent="0.25">
      <c r="A2908" s="72" t="s">
        <v>2294</v>
      </c>
      <c r="B2908" s="82" t="s">
        <v>57</v>
      </c>
      <c r="C2908" s="75">
        <v>38.759149999999998</v>
      </c>
      <c r="D2908" s="83"/>
      <c r="E2908" s="74">
        <v>34.578629999999997</v>
      </c>
      <c r="F2908" s="74">
        <v>35.853290000000001</v>
      </c>
      <c r="G2908" s="71"/>
      <c r="H2908" s="74">
        <v>37.484490000000001</v>
      </c>
      <c r="I2908" s="70"/>
      <c r="J2908" s="84">
        <v>0</v>
      </c>
      <c r="K2908" s="214"/>
      <c r="L2908" s="214"/>
      <c r="M2908" s="190"/>
      <c r="N2908" s="190"/>
      <c r="O2908" s="190"/>
      <c r="P2908" s="190"/>
    </row>
    <row r="2909" spans="1:16" ht="15" customHeight="1" x14ac:dyDescent="0.25">
      <c r="A2909" s="72" t="s">
        <v>2295</v>
      </c>
      <c r="B2909" s="82" t="s">
        <v>57</v>
      </c>
      <c r="C2909" s="75">
        <v>149.59335000000002</v>
      </c>
      <c r="D2909" s="83"/>
      <c r="E2909" s="74">
        <v>51.511949999999999</v>
      </c>
      <c r="F2909" s="74">
        <v>20.832240000000002</v>
      </c>
      <c r="G2909" s="71"/>
      <c r="H2909" s="74">
        <v>180.27305999999999</v>
      </c>
      <c r="I2909" s="70"/>
      <c r="J2909" s="84">
        <v>0</v>
      </c>
      <c r="K2909" s="214"/>
      <c r="L2909" s="214"/>
      <c r="M2909" s="190"/>
      <c r="N2909" s="205"/>
      <c r="O2909" s="190"/>
      <c r="P2909" s="190"/>
    </row>
    <row r="2910" spans="1:16" ht="15" customHeight="1" x14ac:dyDescent="0.25">
      <c r="A2910" s="72" t="s">
        <v>2296</v>
      </c>
      <c r="B2910" s="82" t="s">
        <v>57</v>
      </c>
      <c r="C2910" s="75">
        <v>159.5625</v>
      </c>
      <c r="D2910" s="83"/>
      <c r="E2910" s="74">
        <v>54.925199999999997</v>
      </c>
      <c r="F2910" s="74">
        <v>4.7762500000000001</v>
      </c>
      <c r="G2910" s="71"/>
      <c r="H2910" s="74">
        <v>209.71145000000001</v>
      </c>
      <c r="I2910" s="70"/>
      <c r="J2910" s="84">
        <v>0</v>
      </c>
      <c r="K2910" s="214"/>
      <c r="L2910" s="214"/>
      <c r="M2910" s="190"/>
      <c r="N2910" s="190"/>
      <c r="O2910" s="190"/>
      <c r="P2910" s="190"/>
    </row>
    <row r="2911" spans="1:16" ht="15" customHeight="1" x14ac:dyDescent="0.25">
      <c r="A2911" s="72" t="s">
        <v>2297</v>
      </c>
      <c r="B2911" s="82" t="s">
        <v>57</v>
      </c>
      <c r="C2911" s="75">
        <v>188.48810999999998</v>
      </c>
      <c r="D2911" s="83"/>
      <c r="E2911" s="74">
        <v>71.608649999999997</v>
      </c>
      <c r="F2911" s="74">
        <v>10.160120000000001</v>
      </c>
      <c r="G2911" s="71"/>
      <c r="H2911" s="74">
        <v>249.93664000000001</v>
      </c>
      <c r="I2911" s="70"/>
      <c r="J2911" s="84">
        <v>0</v>
      </c>
      <c r="K2911" s="214"/>
      <c r="L2911" s="214"/>
      <c r="M2911" s="190"/>
      <c r="N2911" s="190"/>
      <c r="O2911" s="190"/>
      <c r="P2911" s="190"/>
    </row>
    <row r="2912" spans="1:16" ht="15" customHeight="1" x14ac:dyDescent="0.25">
      <c r="A2912" s="72" t="s">
        <v>2298</v>
      </c>
      <c r="B2912" s="82" t="s">
        <v>57</v>
      </c>
      <c r="C2912" s="75">
        <v>97.363679999999988</v>
      </c>
      <c r="D2912" s="83"/>
      <c r="E2912" s="74">
        <v>70.269929999999988</v>
      </c>
      <c r="F2912" s="74">
        <v>77.399289999999993</v>
      </c>
      <c r="G2912" s="71"/>
      <c r="H2912" s="74">
        <v>90.234320000000011</v>
      </c>
      <c r="I2912" s="70"/>
      <c r="J2912" s="84">
        <v>0</v>
      </c>
      <c r="K2912" s="214"/>
      <c r="L2912" s="214"/>
      <c r="M2912" s="190"/>
      <c r="N2912" s="190"/>
      <c r="O2912" s="190"/>
      <c r="P2912" s="190"/>
    </row>
    <row r="2913" spans="1:16" ht="15" customHeight="1" x14ac:dyDescent="0.25">
      <c r="A2913" s="72" t="s">
        <v>844</v>
      </c>
      <c r="B2913" s="82" t="s">
        <v>57</v>
      </c>
      <c r="C2913" s="75">
        <v>128.3117</v>
      </c>
      <c r="D2913" s="83"/>
      <c r="E2913" s="74">
        <v>68.597859999999997</v>
      </c>
      <c r="F2913" s="74">
        <v>45.859310000000001</v>
      </c>
      <c r="G2913" s="71"/>
      <c r="H2913" s="74">
        <v>151.05025000000001</v>
      </c>
      <c r="I2913" s="70"/>
      <c r="J2913" s="84">
        <v>0</v>
      </c>
      <c r="K2913" s="214"/>
      <c r="L2913" s="214"/>
      <c r="M2913" s="190"/>
      <c r="N2913" s="190"/>
      <c r="O2913" s="190"/>
      <c r="P2913" s="190"/>
    </row>
    <row r="2914" spans="1:16" ht="15" customHeight="1" x14ac:dyDescent="0.25">
      <c r="A2914" s="72" t="s">
        <v>2299</v>
      </c>
      <c r="B2914" s="82" t="s">
        <v>57</v>
      </c>
      <c r="C2914" s="75">
        <v>122.70155</v>
      </c>
      <c r="D2914" s="83"/>
      <c r="E2914" s="74">
        <v>66.668080000000003</v>
      </c>
      <c r="F2914" s="74">
        <v>28.154599999999999</v>
      </c>
      <c r="G2914" s="71"/>
      <c r="H2914" s="74">
        <v>161.21503000000001</v>
      </c>
      <c r="I2914" s="70"/>
      <c r="J2914" s="84">
        <v>0</v>
      </c>
      <c r="K2914" s="214"/>
      <c r="L2914" s="214"/>
      <c r="M2914" s="190"/>
      <c r="N2914" s="190"/>
      <c r="O2914" s="190"/>
      <c r="P2914" s="190"/>
    </row>
    <row r="2915" spans="1:16" ht="15" customHeight="1" x14ac:dyDescent="0.25">
      <c r="A2915" s="72" t="s">
        <v>2300</v>
      </c>
      <c r="B2915" s="82" t="s">
        <v>57</v>
      </c>
      <c r="C2915" s="75">
        <v>82.456999999999994</v>
      </c>
      <c r="D2915" s="83"/>
      <c r="E2915" s="74">
        <v>52.266469999999998</v>
      </c>
      <c r="F2915" s="74">
        <v>53.499919999999996</v>
      </c>
      <c r="G2915" s="71"/>
      <c r="H2915" s="74">
        <v>81.223550000000003</v>
      </c>
      <c r="I2915" s="70"/>
      <c r="J2915" s="84">
        <v>0</v>
      </c>
      <c r="K2915" s="214"/>
      <c r="L2915" s="214"/>
      <c r="M2915" s="190"/>
      <c r="N2915" s="190"/>
      <c r="O2915" s="190"/>
      <c r="P2915" s="190"/>
    </row>
    <row r="2916" spans="1:16" ht="15" customHeight="1" x14ac:dyDescent="0.25">
      <c r="A2916" s="72" t="s">
        <v>2301</v>
      </c>
      <c r="B2916" s="82" t="s">
        <v>57</v>
      </c>
      <c r="C2916" s="75">
        <v>97.511049999999997</v>
      </c>
      <c r="D2916" s="83"/>
      <c r="E2916" s="74">
        <v>73.533240000000006</v>
      </c>
      <c r="F2916" s="74">
        <v>63.58325</v>
      </c>
      <c r="G2916" s="71"/>
      <c r="H2916" s="74">
        <v>107.46104</v>
      </c>
      <c r="I2916" s="70"/>
      <c r="J2916" s="84">
        <v>0</v>
      </c>
      <c r="K2916" s="214"/>
      <c r="L2916" s="214"/>
      <c r="M2916" s="190"/>
      <c r="N2916" s="190"/>
      <c r="O2916" s="190"/>
      <c r="P2916" s="190"/>
    </row>
    <row r="2917" spans="1:16" ht="15" customHeight="1" x14ac:dyDescent="0.25">
      <c r="A2917" s="72" t="s">
        <v>2302</v>
      </c>
      <c r="B2917" s="82" t="s">
        <v>57</v>
      </c>
      <c r="C2917" s="75">
        <v>104.97880000000001</v>
      </c>
      <c r="D2917" s="83"/>
      <c r="E2917" s="74">
        <v>40.170319999999997</v>
      </c>
      <c r="F2917" s="74">
        <v>67.113210000000009</v>
      </c>
      <c r="G2917" s="71"/>
      <c r="H2917" s="74">
        <v>78.035910000000001</v>
      </c>
      <c r="I2917" s="70"/>
      <c r="J2917" s="84">
        <v>0</v>
      </c>
      <c r="K2917" s="214"/>
      <c r="L2917" s="214"/>
      <c r="M2917" s="190"/>
      <c r="N2917" s="190"/>
      <c r="O2917" s="190"/>
      <c r="P2917" s="190"/>
    </row>
    <row r="2918" spans="1:16" ht="15" customHeight="1" x14ac:dyDescent="0.25">
      <c r="A2918" s="72" t="s">
        <v>2303</v>
      </c>
      <c r="B2918" s="82" t="s">
        <v>57</v>
      </c>
      <c r="C2918" s="75">
        <v>254.05125000000001</v>
      </c>
      <c r="D2918" s="83"/>
      <c r="E2918" s="74">
        <v>167.52301</v>
      </c>
      <c r="F2918" s="74">
        <v>114.46614</v>
      </c>
      <c r="G2918" s="71"/>
      <c r="H2918" s="74">
        <v>303.15987000000001</v>
      </c>
      <c r="I2918" s="70"/>
      <c r="J2918" s="84">
        <v>0</v>
      </c>
      <c r="K2918" s="214"/>
      <c r="L2918" s="214"/>
      <c r="M2918" s="190"/>
      <c r="N2918" s="190"/>
      <c r="O2918" s="190"/>
      <c r="P2918" s="190"/>
    </row>
    <row r="2919" spans="1:16" ht="15" customHeight="1" x14ac:dyDescent="0.25">
      <c r="A2919" s="72" t="s">
        <v>2304</v>
      </c>
      <c r="B2919" s="82" t="s">
        <v>57</v>
      </c>
      <c r="C2919" s="75">
        <v>86.555399999999992</v>
      </c>
      <c r="D2919" s="83"/>
      <c r="E2919" s="74">
        <v>63.39687</v>
      </c>
      <c r="F2919" s="74">
        <v>53.219160000000002</v>
      </c>
      <c r="G2919" s="71"/>
      <c r="H2919" s="74">
        <v>96.733109999999996</v>
      </c>
      <c r="I2919" s="70"/>
      <c r="J2919" s="84">
        <v>0</v>
      </c>
      <c r="K2919" s="214"/>
      <c r="L2919" s="214"/>
      <c r="M2919" s="190"/>
      <c r="N2919" s="190"/>
      <c r="O2919" s="190"/>
      <c r="P2919" s="190"/>
    </row>
    <row r="2920" spans="1:16" ht="15" customHeight="1" x14ac:dyDescent="0.25">
      <c r="A2920" s="72" t="s">
        <v>2305</v>
      </c>
      <c r="B2920" s="82" t="s">
        <v>57</v>
      </c>
      <c r="C2920" s="75">
        <v>183.48814999999999</v>
      </c>
      <c r="D2920" s="83"/>
      <c r="E2920" s="74">
        <v>83.292640000000006</v>
      </c>
      <c r="F2920" s="74">
        <v>88.453699999999998</v>
      </c>
      <c r="G2920" s="71"/>
      <c r="H2920" s="74">
        <v>176.00429</v>
      </c>
      <c r="I2920" s="70"/>
      <c r="J2920" s="84">
        <v>0</v>
      </c>
      <c r="K2920" s="214"/>
      <c r="L2920" s="214"/>
      <c r="M2920" s="190"/>
      <c r="N2920" s="190"/>
      <c r="O2920" s="190"/>
      <c r="P2920" s="190"/>
    </row>
    <row r="2921" spans="1:16" ht="15" customHeight="1" x14ac:dyDescent="0.25">
      <c r="A2921" s="72" t="s">
        <v>2306</v>
      </c>
      <c r="B2921" s="82" t="s">
        <v>57</v>
      </c>
      <c r="C2921" s="75">
        <v>111.9248</v>
      </c>
      <c r="D2921" s="83"/>
      <c r="E2921" s="74">
        <v>68.630160000000004</v>
      </c>
      <c r="F2921" s="74">
        <v>58.573900000000002</v>
      </c>
      <c r="G2921" s="71"/>
      <c r="H2921" s="74">
        <v>121.98106</v>
      </c>
      <c r="I2921" s="70"/>
      <c r="J2921" s="84">
        <v>0</v>
      </c>
      <c r="K2921" s="214"/>
      <c r="L2921" s="214"/>
      <c r="M2921" s="190"/>
      <c r="N2921" s="190"/>
      <c r="O2921" s="190"/>
      <c r="P2921" s="190"/>
    </row>
    <row r="2922" spans="1:16" ht="15" customHeight="1" x14ac:dyDescent="0.25">
      <c r="A2922" s="72" t="s">
        <v>2307</v>
      </c>
      <c r="B2922" s="82" t="s">
        <v>57</v>
      </c>
      <c r="C2922" s="75">
        <v>109.24424999999999</v>
      </c>
      <c r="D2922" s="83"/>
      <c r="E2922" s="74">
        <v>46.880989999999997</v>
      </c>
      <c r="F2922" s="74">
        <v>25.175319999999999</v>
      </c>
      <c r="G2922" s="71"/>
      <c r="H2922" s="74">
        <v>130.94991999999999</v>
      </c>
      <c r="I2922" s="70"/>
      <c r="J2922" s="84">
        <v>0</v>
      </c>
      <c r="K2922" s="214"/>
      <c r="L2922" s="214"/>
      <c r="M2922" s="190"/>
      <c r="N2922" s="190"/>
      <c r="O2922" s="190"/>
      <c r="P2922" s="190"/>
    </row>
    <row r="2923" spans="1:16" ht="15" customHeight="1" x14ac:dyDescent="0.25">
      <c r="A2923" s="72" t="s">
        <v>2308</v>
      </c>
      <c r="B2923" s="82" t="s">
        <v>57</v>
      </c>
      <c r="C2923" s="75">
        <v>82.664550000000006</v>
      </c>
      <c r="D2923" s="83"/>
      <c r="E2923" s="74">
        <v>30.62154</v>
      </c>
      <c r="F2923" s="74">
        <v>16.133610000000001</v>
      </c>
      <c r="G2923" s="71"/>
      <c r="H2923" s="74">
        <v>97.152479999999997</v>
      </c>
      <c r="I2923" s="70"/>
      <c r="J2923" s="84">
        <v>0</v>
      </c>
      <c r="K2923" s="214"/>
      <c r="L2923" s="214"/>
      <c r="M2923" s="190"/>
      <c r="N2923" s="190"/>
      <c r="O2923" s="190"/>
      <c r="P2923" s="190"/>
    </row>
    <row r="2924" spans="1:16" ht="15" customHeight="1" x14ac:dyDescent="0.25">
      <c r="A2924" s="72" t="s">
        <v>3123</v>
      </c>
      <c r="B2924" s="82" t="s">
        <v>57</v>
      </c>
      <c r="C2924" s="75">
        <v>151.51134999999999</v>
      </c>
      <c r="D2924" s="83"/>
      <c r="E2924" s="74">
        <v>63.606859999999998</v>
      </c>
      <c r="F2924" s="74">
        <v>114.31188</v>
      </c>
      <c r="G2924" s="71"/>
      <c r="H2924" s="74">
        <v>123.45153000000001</v>
      </c>
      <c r="I2924" s="70"/>
      <c r="J2924" s="84">
        <v>0</v>
      </c>
      <c r="K2924" s="214"/>
      <c r="L2924" s="214"/>
      <c r="M2924" s="190"/>
      <c r="N2924" s="190"/>
      <c r="O2924" s="190"/>
      <c r="P2924" s="190"/>
    </row>
    <row r="2925" spans="1:16" ht="15" customHeight="1" x14ac:dyDescent="0.25">
      <c r="A2925" s="72" t="s">
        <v>2309</v>
      </c>
      <c r="B2925" s="82" t="s">
        <v>57</v>
      </c>
      <c r="C2925" s="75">
        <v>49.054050000000004</v>
      </c>
      <c r="D2925" s="83"/>
      <c r="E2925" s="74">
        <v>50.692550000000004</v>
      </c>
      <c r="F2925" s="74">
        <v>33.367890000000003</v>
      </c>
      <c r="G2925" s="71"/>
      <c r="H2925" s="74">
        <v>66.378710000000012</v>
      </c>
      <c r="I2925" s="70"/>
      <c r="J2925" s="84">
        <v>0</v>
      </c>
      <c r="K2925" s="214"/>
      <c r="L2925" s="214"/>
      <c r="M2925" s="190"/>
      <c r="N2925" s="190"/>
      <c r="O2925" s="190"/>
      <c r="P2925" s="190"/>
    </row>
    <row r="2926" spans="1:16" ht="15" customHeight="1" x14ac:dyDescent="0.25">
      <c r="A2926" s="72" t="s">
        <v>2310</v>
      </c>
      <c r="B2926" s="82" t="s">
        <v>57</v>
      </c>
      <c r="C2926" s="75">
        <v>111.95394999999999</v>
      </c>
      <c r="D2926" s="83"/>
      <c r="E2926" s="74">
        <v>56.627739999999996</v>
      </c>
      <c r="F2926" s="74">
        <v>32.756419999999999</v>
      </c>
      <c r="G2926" s="71"/>
      <c r="H2926" s="74">
        <v>135.82526999999999</v>
      </c>
      <c r="I2926" s="70"/>
      <c r="J2926" s="84">
        <v>0</v>
      </c>
      <c r="K2926" s="214"/>
      <c r="L2926" s="214"/>
      <c r="M2926" s="190"/>
      <c r="N2926" s="190"/>
      <c r="O2926" s="141"/>
      <c r="P2926" s="190"/>
    </row>
    <row r="2927" spans="1:16" ht="15" customHeight="1" x14ac:dyDescent="0.25">
      <c r="A2927" s="72" t="s">
        <v>3640</v>
      </c>
      <c r="B2927" s="82" t="s">
        <v>57</v>
      </c>
      <c r="C2927" s="75">
        <v>296.91879999999998</v>
      </c>
      <c r="D2927" s="101"/>
      <c r="E2927" s="74">
        <v>91.459890000000001</v>
      </c>
      <c r="F2927" s="74">
        <v>0</v>
      </c>
      <c r="G2927" s="71"/>
      <c r="H2927" s="74">
        <v>385.11146000000002</v>
      </c>
      <c r="I2927" s="70"/>
      <c r="J2927" s="84">
        <v>0</v>
      </c>
      <c r="K2927" s="214"/>
      <c r="L2927" s="214"/>
      <c r="M2927" s="190"/>
      <c r="N2927" s="190"/>
      <c r="O2927" s="190"/>
      <c r="P2927" s="190"/>
    </row>
    <row r="2928" spans="1:16" ht="15" customHeight="1" x14ac:dyDescent="0.25">
      <c r="A2928" s="72" t="s">
        <v>2311</v>
      </c>
      <c r="B2928" s="82" t="s">
        <v>57</v>
      </c>
      <c r="C2928" s="75">
        <v>171.23094</v>
      </c>
      <c r="D2928" s="83"/>
      <c r="E2928" s="74">
        <v>69.084710000000001</v>
      </c>
      <c r="F2928" s="74">
        <v>64.58314</v>
      </c>
      <c r="G2928" s="71"/>
      <c r="H2928" s="74">
        <v>175.73251000000002</v>
      </c>
      <c r="I2928" s="70"/>
      <c r="J2928" s="84">
        <v>0</v>
      </c>
      <c r="K2928" s="214"/>
      <c r="L2928" s="214"/>
      <c r="M2928" s="190"/>
      <c r="N2928" s="190"/>
      <c r="O2928" s="190"/>
      <c r="P2928" s="190"/>
    </row>
    <row r="2929" spans="1:16" ht="15" customHeight="1" x14ac:dyDescent="0.25">
      <c r="A2929" s="72" t="s">
        <v>2312</v>
      </c>
      <c r="B2929" s="82" t="s">
        <v>57</v>
      </c>
      <c r="C2929" s="75">
        <v>118.7847</v>
      </c>
      <c r="D2929" s="83"/>
      <c r="E2929" s="74">
        <v>70.821029999999993</v>
      </c>
      <c r="F2929" s="74">
        <v>72.926389999999998</v>
      </c>
      <c r="G2929" s="71"/>
      <c r="H2929" s="74">
        <v>116.67934</v>
      </c>
      <c r="I2929" s="70"/>
      <c r="J2929" s="84">
        <v>0</v>
      </c>
      <c r="K2929" s="214"/>
      <c r="L2929" s="214"/>
      <c r="M2929" s="190"/>
      <c r="N2929" s="190"/>
      <c r="O2929" s="190"/>
      <c r="P2929" s="190"/>
    </row>
    <row r="2930" spans="1:16" ht="15" customHeight="1" x14ac:dyDescent="0.25">
      <c r="A2930" s="72" t="s">
        <v>539</v>
      </c>
      <c r="B2930" s="82" t="s">
        <v>57</v>
      </c>
      <c r="C2930" s="75">
        <v>133.6146</v>
      </c>
      <c r="D2930" s="83"/>
      <c r="E2930" s="74">
        <v>60.68092</v>
      </c>
      <c r="F2930" s="74">
        <v>28.871549999999999</v>
      </c>
      <c r="G2930" s="71"/>
      <c r="H2930" s="74">
        <v>165.42397</v>
      </c>
      <c r="I2930" s="70"/>
      <c r="J2930" s="84">
        <v>0</v>
      </c>
      <c r="K2930" s="214"/>
      <c r="L2930" s="214"/>
      <c r="M2930" s="190"/>
      <c r="N2930" s="190"/>
      <c r="O2930" s="190"/>
      <c r="P2930" s="190"/>
    </row>
    <row r="2931" spans="1:16" ht="15" customHeight="1" x14ac:dyDescent="0.25">
      <c r="A2931" s="72" t="s">
        <v>2313</v>
      </c>
      <c r="B2931" s="82" t="s">
        <v>57</v>
      </c>
      <c r="C2931" s="75">
        <v>117.10985000000001</v>
      </c>
      <c r="D2931" s="83"/>
      <c r="E2931" s="74">
        <v>71.626009999999994</v>
      </c>
      <c r="F2931" s="74">
        <v>28.95195</v>
      </c>
      <c r="G2931" s="71"/>
      <c r="H2931" s="74">
        <v>159.78390999999999</v>
      </c>
      <c r="I2931" s="70"/>
      <c r="J2931" s="84">
        <v>0</v>
      </c>
      <c r="K2931" s="214"/>
      <c r="L2931" s="214"/>
      <c r="M2931" s="190"/>
      <c r="N2931" s="205"/>
      <c r="O2931" s="141"/>
      <c r="P2931" s="190"/>
    </row>
    <row r="2932" spans="1:16" ht="15" customHeight="1" x14ac:dyDescent="0.25">
      <c r="A2932" s="72" t="s">
        <v>2314</v>
      </c>
      <c r="B2932" s="82" t="s">
        <v>57</v>
      </c>
      <c r="C2932" s="75">
        <v>43.120800000000003</v>
      </c>
      <c r="D2932" s="83"/>
      <c r="E2932" s="74">
        <v>13.365200000000002</v>
      </c>
      <c r="F2932" s="74">
        <v>0</v>
      </c>
      <c r="G2932" s="71"/>
      <c r="H2932" s="74">
        <v>56.485999999999997</v>
      </c>
      <c r="I2932" s="70"/>
      <c r="J2932" s="84">
        <v>0</v>
      </c>
      <c r="K2932" s="214"/>
      <c r="L2932" s="214"/>
      <c r="M2932" s="190"/>
      <c r="N2932" s="190"/>
      <c r="O2932" s="190"/>
      <c r="P2932" s="190"/>
    </row>
    <row r="2933" spans="1:16" ht="15" customHeight="1" x14ac:dyDescent="0.25">
      <c r="A2933" s="72" t="s">
        <v>2315</v>
      </c>
      <c r="B2933" s="82" t="s">
        <v>57</v>
      </c>
      <c r="C2933" s="75">
        <v>95.60275</v>
      </c>
      <c r="D2933" s="83"/>
      <c r="E2933" s="74">
        <v>53.719360000000002</v>
      </c>
      <c r="F2933" s="74">
        <v>20.143169999999998</v>
      </c>
      <c r="G2933" s="71"/>
      <c r="H2933" s="74">
        <v>129.17894000000001</v>
      </c>
      <c r="I2933" s="70"/>
      <c r="J2933" s="84">
        <v>0</v>
      </c>
      <c r="K2933" s="214"/>
      <c r="L2933" s="214"/>
      <c r="M2933" s="190"/>
      <c r="N2933" s="190"/>
      <c r="O2933" s="190"/>
      <c r="P2933" s="190"/>
    </row>
    <row r="2934" spans="1:16" ht="15" customHeight="1" x14ac:dyDescent="0.25">
      <c r="A2934" s="72" t="s">
        <v>2479</v>
      </c>
      <c r="B2934" s="72" t="s">
        <v>2901</v>
      </c>
      <c r="C2934" s="75">
        <v>536.93330000000003</v>
      </c>
      <c r="D2934" s="83"/>
      <c r="E2934" s="74">
        <v>275.76678999999996</v>
      </c>
      <c r="F2934" s="74">
        <v>122.02529</v>
      </c>
      <c r="G2934" s="71"/>
      <c r="H2934" s="74">
        <v>690.6748</v>
      </c>
      <c r="I2934" s="70"/>
      <c r="J2934" s="84">
        <v>0</v>
      </c>
      <c r="K2934" s="214"/>
      <c r="L2934" s="214"/>
      <c r="M2934" s="190"/>
      <c r="N2934" s="190"/>
      <c r="O2934" s="190"/>
      <c r="P2934" s="190"/>
    </row>
    <row r="2935" spans="1:16" ht="15" customHeight="1" x14ac:dyDescent="0.25">
      <c r="A2935" s="72" t="s">
        <v>2480</v>
      </c>
      <c r="B2935" s="72" t="s">
        <v>2901</v>
      </c>
      <c r="C2935" s="75">
        <v>400.42363</v>
      </c>
      <c r="D2935" s="83"/>
      <c r="E2935" s="74">
        <v>225.70105999999998</v>
      </c>
      <c r="F2935" s="74">
        <v>119.28127000000001</v>
      </c>
      <c r="G2935" s="71"/>
      <c r="H2935" s="74">
        <v>506.84341999999998</v>
      </c>
      <c r="I2935" s="70"/>
      <c r="J2935" s="84">
        <v>0</v>
      </c>
      <c r="K2935" s="214"/>
      <c r="L2935" s="214"/>
      <c r="M2935" s="190"/>
      <c r="N2935" s="190"/>
      <c r="O2935" s="190"/>
      <c r="P2935" s="190"/>
    </row>
    <row r="2936" spans="1:16" ht="15" customHeight="1" x14ac:dyDescent="0.25">
      <c r="A2936" s="72" t="s">
        <v>2481</v>
      </c>
      <c r="B2936" s="72" t="s">
        <v>2901</v>
      </c>
      <c r="C2936" s="75">
        <v>410.32825000000003</v>
      </c>
      <c r="D2936" s="83"/>
      <c r="E2936" s="74">
        <v>256.98908</v>
      </c>
      <c r="F2936" s="74">
        <v>120.52664999999999</v>
      </c>
      <c r="G2936" s="71"/>
      <c r="H2936" s="74">
        <v>546.79068000000007</v>
      </c>
      <c r="I2936" s="70"/>
      <c r="J2936" s="84">
        <v>0</v>
      </c>
      <c r="K2936" s="214"/>
      <c r="L2936" s="214"/>
      <c r="M2936" s="190"/>
      <c r="N2936" s="190"/>
      <c r="O2936" s="190"/>
      <c r="P2936" s="190"/>
    </row>
    <row r="2937" spans="1:16" ht="15" customHeight="1" x14ac:dyDescent="0.25">
      <c r="A2937" s="72" t="s">
        <v>2482</v>
      </c>
      <c r="B2937" s="72" t="s">
        <v>2901</v>
      </c>
      <c r="C2937" s="75">
        <v>569.84392000000003</v>
      </c>
      <c r="D2937" s="83"/>
      <c r="E2937" s="74">
        <v>259.00099</v>
      </c>
      <c r="F2937" s="74">
        <v>55.691389999999998</v>
      </c>
      <c r="G2937" s="71"/>
      <c r="H2937" s="74">
        <v>773.15352000000007</v>
      </c>
      <c r="I2937" s="70"/>
      <c r="J2937" s="84">
        <v>0</v>
      </c>
      <c r="K2937" s="214"/>
      <c r="L2937" s="214"/>
      <c r="M2937" s="190"/>
      <c r="N2937" s="190"/>
      <c r="O2937" s="190"/>
      <c r="P2937" s="190"/>
    </row>
    <row r="2938" spans="1:16" ht="15" customHeight="1" x14ac:dyDescent="0.25">
      <c r="A2938" s="72" t="s">
        <v>2483</v>
      </c>
      <c r="B2938" s="72" t="s">
        <v>2901</v>
      </c>
      <c r="C2938" s="75">
        <v>536.07674999999995</v>
      </c>
      <c r="D2938" s="83"/>
      <c r="E2938" s="74">
        <v>287.77121999999997</v>
      </c>
      <c r="F2938" s="74">
        <v>103.00996000000001</v>
      </c>
      <c r="G2938" s="71"/>
      <c r="H2938" s="74">
        <v>720.83801000000005</v>
      </c>
      <c r="I2938" s="70"/>
      <c r="J2938" s="84">
        <v>0</v>
      </c>
      <c r="K2938" s="214"/>
      <c r="L2938" s="214"/>
      <c r="M2938" s="190"/>
      <c r="N2938" s="190"/>
      <c r="O2938" s="190"/>
      <c r="P2938" s="190"/>
    </row>
    <row r="2939" spans="1:16" ht="15" customHeight="1" x14ac:dyDescent="0.25">
      <c r="A2939" s="72" t="s">
        <v>2484</v>
      </c>
      <c r="B2939" s="72" t="s">
        <v>2901</v>
      </c>
      <c r="C2939" s="75">
        <v>455.99515000000002</v>
      </c>
      <c r="D2939" s="83"/>
      <c r="E2939" s="74">
        <v>257.83064000000002</v>
      </c>
      <c r="F2939" s="74">
        <v>141.47183999999999</v>
      </c>
      <c r="G2939" s="71"/>
      <c r="H2939" s="74">
        <v>571.92435</v>
      </c>
      <c r="I2939" s="70"/>
      <c r="J2939" s="84">
        <v>0</v>
      </c>
      <c r="K2939" s="214"/>
      <c r="L2939" s="214"/>
      <c r="M2939" s="190"/>
      <c r="N2939" s="190"/>
      <c r="O2939" s="190"/>
      <c r="P2939" s="190"/>
    </row>
    <row r="2940" spans="1:16" ht="15" customHeight="1" x14ac:dyDescent="0.25">
      <c r="A2940" s="72" t="s">
        <v>2485</v>
      </c>
      <c r="B2940" s="72" t="s">
        <v>2901</v>
      </c>
      <c r="C2940" s="75">
        <v>486.59995000000004</v>
      </c>
      <c r="D2940" s="83"/>
      <c r="E2940" s="74">
        <v>268.24253999999996</v>
      </c>
      <c r="F2940" s="74">
        <v>193.75817000000001</v>
      </c>
      <c r="G2940" s="71"/>
      <c r="H2940" s="74">
        <v>561.08431999999993</v>
      </c>
      <c r="I2940" s="70"/>
      <c r="J2940" s="84">
        <v>0</v>
      </c>
      <c r="K2940" s="214"/>
      <c r="L2940" s="214"/>
      <c r="M2940" s="190"/>
      <c r="N2940" s="190"/>
      <c r="O2940" s="190"/>
      <c r="P2940" s="190"/>
    </row>
    <row r="2941" spans="1:16" ht="15" customHeight="1" x14ac:dyDescent="0.25">
      <c r="A2941" s="72" t="s">
        <v>2486</v>
      </c>
      <c r="B2941" s="72" t="s">
        <v>2901</v>
      </c>
      <c r="C2941" s="75">
        <v>492.73904999999996</v>
      </c>
      <c r="D2941" s="83"/>
      <c r="E2941" s="74">
        <v>243.07635999999999</v>
      </c>
      <c r="F2941" s="74">
        <v>111.83632</v>
      </c>
      <c r="G2941" s="71"/>
      <c r="H2941" s="74">
        <v>620.00108999999998</v>
      </c>
      <c r="I2941" s="70"/>
      <c r="J2941" s="84">
        <v>0</v>
      </c>
      <c r="K2941" s="214"/>
      <c r="L2941" s="214"/>
      <c r="M2941" s="190"/>
      <c r="N2941" s="190"/>
      <c r="O2941" s="190"/>
      <c r="P2941" s="190"/>
    </row>
    <row r="2942" spans="1:16" ht="15" customHeight="1" x14ac:dyDescent="0.25">
      <c r="A2942" s="72" t="s">
        <v>2487</v>
      </c>
      <c r="B2942" s="72" t="s">
        <v>2901</v>
      </c>
      <c r="C2942" s="75">
        <v>173.69925000000001</v>
      </c>
      <c r="D2942" s="83"/>
      <c r="E2942" s="74">
        <v>77.26679</v>
      </c>
      <c r="F2942" s="74">
        <v>25.862729999999999</v>
      </c>
      <c r="G2942" s="71"/>
      <c r="H2942" s="74">
        <v>225.10330999999999</v>
      </c>
      <c r="I2942" s="70"/>
      <c r="J2942" s="84">
        <v>0</v>
      </c>
      <c r="K2942" s="214"/>
      <c r="L2942" s="214"/>
      <c r="M2942" s="190"/>
      <c r="N2942" s="190"/>
      <c r="O2942" s="190"/>
      <c r="P2942" s="190"/>
    </row>
    <row r="2943" spans="1:16" ht="15" customHeight="1" x14ac:dyDescent="0.25">
      <c r="A2943" s="72" t="s">
        <v>2488</v>
      </c>
      <c r="B2943" s="72" t="s">
        <v>2901</v>
      </c>
      <c r="C2943" s="75">
        <v>23.202200000000001</v>
      </c>
      <c r="D2943" s="83"/>
      <c r="E2943" s="74">
        <v>39.558589999999995</v>
      </c>
      <c r="F2943" s="74">
        <v>26.050049999999999</v>
      </c>
      <c r="G2943" s="71"/>
      <c r="H2943" s="74">
        <v>36.710740000000001</v>
      </c>
      <c r="I2943" s="70"/>
      <c r="J2943" s="84">
        <v>0</v>
      </c>
      <c r="K2943" s="214"/>
      <c r="L2943" s="214"/>
      <c r="M2943" s="190"/>
      <c r="N2943" s="190"/>
      <c r="O2943" s="141"/>
      <c r="P2943" s="190"/>
    </row>
    <row r="2944" spans="1:16" ht="15" customHeight="1" x14ac:dyDescent="0.25">
      <c r="A2944" s="72" t="s">
        <v>2489</v>
      </c>
      <c r="B2944" s="72" t="s">
        <v>2901</v>
      </c>
      <c r="C2944" s="75">
        <v>32.557099999999998</v>
      </c>
      <c r="D2944" s="83"/>
      <c r="E2944" s="74">
        <v>17.204039999999999</v>
      </c>
      <c r="F2944" s="74">
        <v>0</v>
      </c>
      <c r="G2944" s="71"/>
      <c r="H2944" s="74">
        <v>49.761139999999997</v>
      </c>
      <c r="I2944" s="70"/>
      <c r="J2944" s="84">
        <v>0</v>
      </c>
      <c r="K2944" s="214"/>
      <c r="L2944" s="214"/>
      <c r="M2944" s="190"/>
      <c r="N2944" s="205"/>
      <c r="O2944" s="190"/>
      <c r="P2944" s="190"/>
    </row>
    <row r="2945" spans="1:16" ht="15" customHeight="1" x14ac:dyDescent="0.25">
      <c r="A2945" s="72" t="s">
        <v>2490</v>
      </c>
      <c r="B2945" s="72" t="s">
        <v>2901</v>
      </c>
      <c r="C2945" s="75">
        <v>251.70165</v>
      </c>
      <c r="D2945" s="83"/>
      <c r="E2945" s="74">
        <v>106.2355</v>
      </c>
      <c r="F2945" s="74">
        <v>25.882549999999998</v>
      </c>
      <c r="G2945" s="71"/>
      <c r="H2945" s="74">
        <v>332.05459999999999</v>
      </c>
      <c r="I2945" s="70"/>
      <c r="J2945" s="84">
        <v>0</v>
      </c>
      <c r="K2945" s="214"/>
      <c r="L2945" s="214"/>
      <c r="M2945" s="190"/>
      <c r="N2945" s="190"/>
      <c r="O2945" s="190"/>
      <c r="P2945" s="190"/>
    </row>
    <row r="2946" spans="1:16" ht="15" customHeight="1" x14ac:dyDescent="0.25">
      <c r="A2946" s="72" t="s">
        <v>2440</v>
      </c>
      <c r="B2946" s="72" t="s">
        <v>2901</v>
      </c>
      <c r="C2946" s="75">
        <v>73.132249999999999</v>
      </c>
      <c r="D2946" s="83"/>
      <c r="E2946" s="74">
        <v>37.867660000000001</v>
      </c>
      <c r="F2946" s="74">
        <v>13.701549999999999</v>
      </c>
      <c r="G2946" s="71"/>
      <c r="H2946" s="74">
        <v>97.298360000000002</v>
      </c>
      <c r="I2946" s="70"/>
      <c r="J2946" s="84">
        <v>0</v>
      </c>
      <c r="K2946" s="214"/>
      <c r="L2946" s="214"/>
      <c r="M2946" s="190"/>
      <c r="N2946" s="205"/>
      <c r="O2946" s="190"/>
      <c r="P2946" s="190"/>
    </row>
    <row r="2947" spans="1:16" ht="15" customHeight="1" x14ac:dyDescent="0.25">
      <c r="A2947" s="72" t="s">
        <v>2491</v>
      </c>
      <c r="B2947" s="72" t="s">
        <v>2901</v>
      </c>
      <c r="C2947" s="75">
        <v>102.67760000000001</v>
      </c>
      <c r="D2947" s="83"/>
      <c r="E2947" s="74">
        <v>38.740099999999998</v>
      </c>
      <c r="F2947" s="74">
        <v>3.76065</v>
      </c>
      <c r="G2947" s="71"/>
      <c r="H2947" s="74">
        <v>137.65705</v>
      </c>
      <c r="I2947" s="70"/>
      <c r="J2947" s="84">
        <v>0</v>
      </c>
      <c r="K2947" s="214"/>
      <c r="L2947" s="214"/>
      <c r="M2947" s="190"/>
      <c r="N2947" s="190"/>
      <c r="O2947" s="141"/>
      <c r="P2947" s="190"/>
    </row>
    <row r="2948" spans="1:16" ht="15" customHeight="1" x14ac:dyDescent="0.25">
      <c r="A2948" s="72" t="s">
        <v>2388</v>
      </c>
      <c r="B2948" s="72" t="s">
        <v>2901</v>
      </c>
      <c r="C2948" s="75">
        <v>49.4176</v>
      </c>
      <c r="D2948" s="83"/>
      <c r="E2948" s="74">
        <v>17.78378</v>
      </c>
      <c r="F2948" s="74">
        <v>0</v>
      </c>
      <c r="G2948" s="71"/>
      <c r="H2948" s="74">
        <v>67.20138</v>
      </c>
      <c r="I2948" s="70"/>
      <c r="J2948" s="84">
        <v>0</v>
      </c>
      <c r="K2948" s="214"/>
      <c r="L2948" s="214"/>
      <c r="M2948" s="190"/>
      <c r="N2948" s="205"/>
      <c r="O2948" s="190"/>
      <c r="P2948" s="190"/>
    </row>
    <row r="2949" spans="1:16" ht="15" customHeight="1" x14ac:dyDescent="0.25">
      <c r="A2949" s="72" t="s">
        <v>2492</v>
      </c>
      <c r="B2949" s="72" t="s">
        <v>2901</v>
      </c>
      <c r="C2949" s="127">
        <v>74.941599999999994</v>
      </c>
      <c r="D2949" s="128"/>
      <c r="E2949" s="74">
        <v>21.985199999999999</v>
      </c>
      <c r="F2949" s="74">
        <v>30.100919999999999</v>
      </c>
      <c r="G2949" s="129"/>
      <c r="H2949" s="74">
        <v>66.825879999999998</v>
      </c>
      <c r="I2949" s="70"/>
      <c r="J2949" s="84">
        <v>0</v>
      </c>
      <c r="K2949" s="214"/>
      <c r="L2949" s="214"/>
      <c r="M2949" s="190"/>
      <c r="N2949" s="190"/>
      <c r="O2949" s="190"/>
      <c r="P2949" s="190"/>
    </row>
    <row r="2950" spans="1:16" ht="15" customHeight="1" x14ac:dyDescent="0.25">
      <c r="A2950" s="72" t="s">
        <v>2493</v>
      </c>
      <c r="B2950" s="72" t="s">
        <v>2901</v>
      </c>
      <c r="C2950" s="75">
        <v>113.21545</v>
      </c>
      <c r="D2950" s="83"/>
      <c r="E2950" s="74">
        <v>41.372260000000004</v>
      </c>
      <c r="F2950" s="74">
        <v>5.9223500000000007</v>
      </c>
      <c r="G2950" s="71"/>
      <c r="H2950" s="74">
        <v>148.66535999999999</v>
      </c>
      <c r="I2950" s="70"/>
      <c r="J2950" s="84">
        <v>0</v>
      </c>
      <c r="K2950" s="214"/>
      <c r="L2950" s="214"/>
      <c r="M2950" s="190"/>
      <c r="N2950" s="190"/>
      <c r="O2950" s="141"/>
      <c r="P2950" s="190"/>
    </row>
    <row r="2951" spans="1:16" ht="15" customHeight="1" x14ac:dyDescent="0.25">
      <c r="A2951" s="72" t="s">
        <v>2459</v>
      </c>
      <c r="B2951" s="72" t="s">
        <v>2901</v>
      </c>
      <c r="C2951" s="127">
        <v>81.040000000000006</v>
      </c>
      <c r="D2951" s="128"/>
      <c r="E2951" s="143">
        <v>32.799999999999997</v>
      </c>
      <c r="F2951" s="143">
        <v>56.44</v>
      </c>
      <c r="G2951" s="129"/>
      <c r="H2951" s="143">
        <v>57.41</v>
      </c>
      <c r="I2951" s="132"/>
      <c r="J2951" s="84">
        <v>0</v>
      </c>
      <c r="K2951" s="208"/>
      <c r="L2951" s="208"/>
      <c r="M2951" s="190"/>
      <c r="N2951" s="190"/>
      <c r="O2951" s="141"/>
      <c r="P2951" s="190"/>
    </row>
    <row r="2952" spans="1:16" ht="15" customHeight="1" x14ac:dyDescent="0.25">
      <c r="A2952" s="72" t="s">
        <v>2494</v>
      </c>
      <c r="B2952" s="72" t="s">
        <v>2901</v>
      </c>
      <c r="C2952" s="75">
        <v>95.181399999999996</v>
      </c>
      <c r="D2952" s="83"/>
      <c r="E2952" s="74">
        <v>30.460090000000001</v>
      </c>
      <c r="F2952" s="74">
        <v>0</v>
      </c>
      <c r="G2952" s="71"/>
      <c r="H2952" s="74">
        <v>125.64149</v>
      </c>
      <c r="I2952" s="70"/>
      <c r="J2952" s="84">
        <v>0</v>
      </c>
      <c r="K2952" s="214"/>
      <c r="L2952" s="214"/>
      <c r="M2952" s="190"/>
      <c r="N2952" s="190"/>
      <c r="O2952" s="190"/>
      <c r="P2952" s="190"/>
    </row>
    <row r="2953" spans="1:16" ht="15" customHeight="1" x14ac:dyDescent="0.25">
      <c r="A2953" s="72" t="s">
        <v>2460</v>
      </c>
      <c r="B2953" s="72" t="s">
        <v>2901</v>
      </c>
      <c r="C2953" s="127">
        <v>116.62</v>
      </c>
      <c r="D2953" s="128"/>
      <c r="E2953" s="143">
        <v>64.81</v>
      </c>
      <c r="F2953" s="143">
        <v>37.770000000000003</v>
      </c>
      <c r="G2953" s="129"/>
      <c r="H2953" s="143">
        <v>143.66</v>
      </c>
      <c r="I2953" s="132"/>
      <c r="J2953" s="84">
        <v>0</v>
      </c>
      <c r="K2953" s="214"/>
      <c r="L2953" s="214"/>
      <c r="M2953" s="190"/>
      <c r="N2953" s="190"/>
      <c r="O2953" s="190"/>
      <c r="P2953" s="190"/>
    </row>
    <row r="2954" spans="1:16" ht="15" customHeight="1" x14ac:dyDescent="0.25">
      <c r="A2954" s="72" t="s">
        <v>2495</v>
      </c>
      <c r="B2954" s="72" t="s">
        <v>2901</v>
      </c>
      <c r="C2954" s="75">
        <v>146.53550000000001</v>
      </c>
      <c r="D2954" s="83"/>
      <c r="E2954" s="74">
        <v>65.426860000000005</v>
      </c>
      <c r="F2954" s="74">
        <v>22.405549999999998</v>
      </c>
      <c r="G2954" s="71"/>
      <c r="H2954" s="74">
        <v>189.55680999999998</v>
      </c>
      <c r="I2954" s="70"/>
      <c r="J2954" s="84">
        <v>0</v>
      </c>
      <c r="K2954" s="214"/>
      <c r="L2954" s="214"/>
      <c r="M2954" s="190"/>
      <c r="N2954" s="190"/>
      <c r="O2954" s="190"/>
      <c r="P2954" s="190"/>
    </row>
    <row r="2955" spans="1:16" ht="15" customHeight="1" x14ac:dyDescent="0.25">
      <c r="A2955" s="72" t="s">
        <v>2496</v>
      </c>
      <c r="B2955" s="72" t="s">
        <v>2901</v>
      </c>
      <c r="C2955" s="75">
        <v>85.596800000000002</v>
      </c>
      <c r="D2955" s="83"/>
      <c r="E2955" s="74">
        <v>37.919919999999998</v>
      </c>
      <c r="F2955" s="74">
        <v>36.862310000000001</v>
      </c>
      <c r="G2955" s="71"/>
      <c r="H2955" s="74">
        <v>86.654409999999999</v>
      </c>
      <c r="I2955" s="70"/>
      <c r="J2955" s="84">
        <v>0</v>
      </c>
      <c r="K2955" s="214"/>
      <c r="L2955" s="214"/>
      <c r="M2955" s="190"/>
      <c r="N2955" s="190"/>
      <c r="O2955" s="190"/>
      <c r="P2955" s="190"/>
    </row>
    <row r="2956" spans="1:16" ht="15" customHeight="1" x14ac:dyDescent="0.25">
      <c r="A2956" s="72" t="s">
        <v>2497</v>
      </c>
      <c r="B2956" s="72" t="s">
        <v>2901</v>
      </c>
      <c r="C2956" s="75">
        <v>161.2576</v>
      </c>
      <c r="D2956" s="83"/>
      <c r="E2956" s="74">
        <v>54.841470000000001</v>
      </c>
      <c r="F2956" s="74">
        <v>4.7021999999999995</v>
      </c>
      <c r="G2956" s="71"/>
      <c r="H2956" s="74">
        <v>211.39687000000001</v>
      </c>
      <c r="I2956" s="70"/>
      <c r="J2956" s="84">
        <v>0</v>
      </c>
      <c r="K2956" s="214"/>
      <c r="L2956" s="214"/>
      <c r="M2956" s="190"/>
      <c r="N2956" s="190"/>
      <c r="O2956" s="190"/>
      <c r="P2956" s="190"/>
    </row>
    <row r="2957" spans="1:16" ht="15" customHeight="1" x14ac:dyDescent="0.25">
      <c r="A2957" s="72" t="s">
        <v>2498</v>
      </c>
      <c r="B2957" s="72" t="s">
        <v>2901</v>
      </c>
      <c r="C2957" s="75">
        <v>119.01600000000001</v>
      </c>
      <c r="D2957" s="83"/>
      <c r="E2957" s="74">
        <v>45.288019999999996</v>
      </c>
      <c r="F2957" s="74">
        <v>2.1640999999999999</v>
      </c>
      <c r="G2957" s="71"/>
      <c r="H2957" s="74">
        <v>162.13992000000002</v>
      </c>
      <c r="I2957" s="70"/>
      <c r="J2957" s="84">
        <v>0</v>
      </c>
      <c r="K2957" s="214"/>
      <c r="L2957" s="214"/>
      <c r="M2957" s="190"/>
      <c r="N2957" s="190"/>
      <c r="O2957" s="190"/>
      <c r="P2957" s="190"/>
    </row>
    <row r="2958" spans="1:16" ht="15" customHeight="1" x14ac:dyDescent="0.25">
      <c r="A2958" s="72" t="s">
        <v>2573</v>
      </c>
      <c r="B2958" s="82" t="s">
        <v>2913</v>
      </c>
      <c r="C2958" s="75">
        <v>152.24045000000001</v>
      </c>
      <c r="D2958" s="83"/>
      <c r="E2958" s="74">
        <v>63.015839999999997</v>
      </c>
      <c r="F2958" s="74">
        <v>28.942720000000001</v>
      </c>
      <c r="G2958" s="71"/>
      <c r="H2958" s="74">
        <v>186.31357</v>
      </c>
      <c r="I2958" s="70"/>
      <c r="J2958" s="84">
        <v>0</v>
      </c>
      <c r="K2958" s="214"/>
      <c r="L2958" s="214"/>
      <c r="M2958" s="190"/>
      <c r="N2958" s="190"/>
      <c r="O2958" s="190"/>
      <c r="P2958" s="190"/>
    </row>
    <row r="2959" spans="1:16" ht="15" customHeight="1" x14ac:dyDescent="0.25">
      <c r="A2959" s="72" t="s">
        <v>2944</v>
      </c>
      <c r="B2959" s="82" t="s">
        <v>2959</v>
      </c>
      <c r="C2959" s="75">
        <v>292.6696</v>
      </c>
      <c r="D2959" s="83"/>
      <c r="E2959" s="74">
        <v>97.099490000000003</v>
      </c>
      <c r="F2959" s="74">
        <v>5.7776000000000005</v>
      </c>
      <c r="G2959" s="71"/>
      <c r="H2959" s="74">
        <v>383.99149</v>
      </c>
      <c r="I2959" s="70"/>
      <c r="J2959" s="84">
        <v>0</v>
      </c>
      <c r="K2959" s="214"/>
      <c r="L2959" s="214"/>
      <c r="M2959" s="190"/>
      <c r="N2959" s="190"/>
      <c r="O2959" s="190"/>
      <c r="P2959" s="190"/>
    </row>
    <row r="2960" spans="1:16" ht="15" customHeight="1" x14ac:dyDescent="0.25">
      <c r="A2960" s="72" t="s">
        <v>2945</v>
      </c>
      <c r="B2960" s="82" t="s">
        <v>2959</v>
      </c>
      <c r="C2960" s="75">
        <v>197.03414999999998</v>
      </c>
      <c r="D2960" s="83"/>
      <c r="E2960" s="74">
        <v>95.186920000000001</v>
      </c>
      <c r="F2960" s="74">
        <v>20.43</v>
      </c>
      <c r="G2960" s="71"/>
      <c r="H2960" s="74">
        <v>271.79106999999999</v>
      </c>
      <c r="I2960" s="70"/>
      <c r="J2960" s="84">
        <v>0</v>
      </c>
      <c r="K2960" s="214"/>
      <c r="L2960" s="214"/>
      <c r="M2960" s="190"/>
      <c r="N2960" s="190"/>
      <c r="O2960" s="141"/>
      <c r="P2960" s="190"/>
    </row>
    <row r="2961" spans="1:16" ht="15" customHeight="1" x14ac:dyDescent="0.25">
      <c r="A2961" s="72" t="s">
        <v>2946</v>
      </c>
      <c r="B2961" s="82" t="s">
        <v>2959</v>
      </c>
      <c r="C2961" s="75">
        <v>292.0059</v>
      </c>
      <c r="D2961" s="83"/>
      <c r="E2961" s="74">
        <v>96.944910000000007</v>
      </c>
      <c r="F2961" s="74">
        <v>30.865259999999999</v>
      </c>
      <c r="G2961" s="71"/>
      <c r="H2961" s="74">
        <v>356.41615000000002</v>
      </c>
      <c r="I2961" s="70"/>
      <c r="J2961" s="84">
        <v>0</v>
      </c>
      <c r="K2961" s="214"/>
      <c r="L2961" s="214"/>
      <c r="M2961" s="190"/>
      <c r="N2961" s="190"/>
      <c r="O2961" s="190"/>
      <c r="P2961" s="190"/>
    </row>
    <row r="2962" spans="1:16" ht="15" customHeight="1" x14ac:dyDescent="0.25">
      <c r="A2962" s="72" t="s">
        <v>2947</v>
      </c>
      <c r="B2962" s="82" t="s">
        <v>2959</v>
      </c>
      <c r="C2962" s="75">
        <v>218.30529999999999</v>
      </c>
      <c r="D2962" s="83"/>
      <c r="E2962" s="74">
        <v>80.172660000000008</v>
      </c>
      <c r="F2962" s="74">
        <v>0</v>
      </c>
      <c r="G2962" s="71"/>
      <c r="H2962" s="74">
        <v>292.42596000000003</v>
      </c>
      <c r="I2962" s="70"/>
      <c r="J2962" s="84">
        <v>0</v>
      </c>
      <c r="K2962" s="214"/>
      <c r="L2962" s="214"/>
      <c r="M2962" s="190"/>
      <c r="N2962" s="205"/>
      <c r="O2962" s="190"/>
      <c r="P2962" s="190"/>
    </row>
    <row r="2963" spans="1:16" ht="15" customHeight="1" x14ac:dyDescent="0.25">
      <c r="A2963" s="72" t="s">
        <v>2948</v>
      </c>
      <c r="B2963" s="82" t="s">
        <v>2959</v>
      </c>
      <c r="C2963" s="75">
        <v>186.94170000000003</v>
      </c>
      <c r="D2963" s="83"/>
      <c r="E2963" s="74">
        <v>82.549160000000001</v>
      </c>
      <c r="F2963" s="74">
        <v>32.121450000000003</v>
      </c>
      <c r="G2963" s="71"/>
      <c r="H2963" s="74">
        <v>235.47341</v>
      </c>
      <c r="I2963" s="70"/>
      <c r="J2963" s="84">
        <v>0</v>
      </c>
      <c r="K2963" s="214"/>
      <c r="L2963" s="214"/>
      <c r="M2963" s="190"/>
      <c r="N2963" s="190"/>
      <c r="O2963" s="190"/>
      <c r="P2963" s="190"/>
    </row>
    <row r="2964" spans="1:16" ht="15" customHeight="1" x14ac:dyDescent="0.25">
      <c r="A2964" s="72" t="s">
        <v>2949</v>
      </c>
      <c r="B2964" s="82" t="s">
        <v>2959</v>
      </c>
      <c r="C2964" s="75">
        <v>202.33410000000001</v>
      </c>
      <c r="D2964" s="83"/>
      <c r="E2964" s="74">
        <v>83.033699999999996</v>
      </c>
      <c r="F2964" s="74">
        <v>15.69035</v>
      </c>
      <c r="G2964" s="71"/>
      <c r="H2964" s="74">
        <v>263.49965000000003</v>
      </c>
      <c r="I2964" s="70"/>
      <c r="J2964" s="84">
        <v>0</v>
      </c>
      <c r="K2964" s="214"/>
      <c r="L2964" s="214"/>
      <c r="M2964" s="190"/>
      <c r="N2964" s="190"/>
      <c r="O2964" s="190"/>
      <c r="P2964" s="190"/>
    </row>
    <row r="2965" spans="1:16" ht="15" customHeight="1" x14ac:dyDescent="0.25">
      <c r="A2965" s="72" t="s">
        <v>2950</v>
      </c>
      <c r="B2965" s="82" t="s">
        <v>2959</v>
      </c>
      <c r="C2965" s="75">
        <v>194.05649</v>
      </c>
      <c r="D2965" s="83"/>
      <c r="E2965" s="74">
        <v>102.56457</v>
      </c>
      <c r="F2965" s="74">
        <v>52.97157</v>
      </c>
      <c r="G2965" s="71"/>
      <c r="H2965" s="74">
        <v>243.64948999999999</v>
      </c>
      <c r="I2965" s="70"/>
      <c r="J2965" s="84">
        <v>0</v>
      </c>
      <c r="K2965" s="214"/>
      <c r="L2965" s="214"/>
      <c r="M2965" s="190"/>
      <c r="N2965" s="190"/>
      <c r="O2965" s="190"/>
      <c r="P2965" s="190"/>
    </row>
    <row r="2966" spans="1:16" ht="15" customHeight="1" x14ac:dyDescent="0.25">
      <c r="A2966" s="72" t="s">
        <v>2951</v>
      </c>
      <c r="B2966" s="82" t="s">
        <v>2959</v>
      </c>
      <c r="C2966" s="75">
        <v>231.96129999999999</v>
      </c>
      <c r="D2966" s="83"/>
      <c r="E2966" s="74">
        <v>90.355740000000011</v>
      </c>
      <c r="F2966" s="74">
        <v>18.36214</v>
      </c>
      <c r="G2966" s="71"/>
      <c r="H2966" s="74">
        <v>306.4751</v>
      </c>
      <c r="I2966" s="70"/>
      <c r="J2966" s="84">
        <v>0</v>
      </c>
      <c r="K2966" s="214"/>
      <c r="L2966" s="214"/>
      <c r="M2966" s="190"/>
      <c r="N2966" s="190"/>
      <c r="O2966" s="190"/>
      <c r="P2966" s="190"/>
    </row>
    <row r="2967" spans="1:16" ht="15" customHeight="1" x14ac:dyDescent="0.25">
      <c r="A2967" s="72" t="s">
        <v>2952</v>
      </c>
      <c r="B2967" s="82" t="s">
        <v>2959</v>
      </c>
      <c r="C2967" s="75">
        <v>312.11109999999996</v>
      </c>
      <c r="D2967" s="83"/>
      <c r="E2967" s="74">
        <v>101.07517</v>
      </c>
      <c r="F2967" s="74">
        <v>10</v>
      </c>
      <c r="G2967" s="71"/>
      <c r="H2967" s="74">
        <v>398.98212000000001</v>
      </c>
      <c r="I2967" s="70"/>
      <c r="J2967" s="84">
        <v>0</v>
      </c>
      <c r="K2967" s="214"/>
      <c r="L2967" s="214"/>
      <c r="M2967" s="190"/>
      <c r="N2967" s="190"/>
      <c r="O2967" s="190"/>
      <c r="P2967" s="190"/>
    </row>
    <row r="2968" spans="1:16" ht="15" customHeight="1" x14ac:dyDescent="0.25">
      <c r="A2968" s="72" t="s">
        <v>2953</v>
      </c>
      <c r="B2968" s="82" t="s">
        <v>2959</v>
      </c>
      <c r="C2968" s="75">
        <v>226.2167</v>
      </c>
      <c r="D2968" s="83"/>
      <c r="E2968" s="74">
        <v>92.708640000000003</v>
      </c>
      <c r="F2968" s="74">
        <v>27.8553</v>
      </c>
      <c r="G2968" s="71"/>
      <c r="H2968" s="74">
        <v>284.80604</v>
      </c>
      <c r="I2968" s="70"/>
      <c r="J2968" s="84">
        <v>0</v>
      </c>
      <c r="K2968" s="214"/>
      <c r="L2968" s="214"/>
      <c r="M2968" s="190"/>
      <c r="N2968" s="190"/>
      <c r="O2968" s="190"/>
      <c r="P2968" s="190"/>
    </row>
    <row r="2969" spans="1:16" ht="15" customHeight="1" x14ac:dyDescent="0.25">
      <c r="A2969" s="72" t="s">
        <v>2954</v>
      </c>
      <c r="B2969" s="82" t="s">
        <v>2959</v>
      </c>
      <c r="C2969" s="75">
        <v>177.98265000000001</v>
      </c>
      <c r="D2969" s="83"/>
      <c r="E2969" s="74">
        <v>90.054050000000004</v>
      </c>
      <c r="F2969" s="74">
        <v>62.064430000000002</v>
      </c>
      <c r="G2969" s="71"/>
      <c r="H2969" s="74">
        <v>200.25926999999999</v>
      </c>
      <c r="I2969" s="70"/>
      <c r="J2969" s="84">
        <v>0</v>
      </c>
      <c r="K2969" s="214"/>
      <c r="L2969" s="214"/>
      <c r="M2969" s="190"/>
      <c r="N2969" s="190"/>
      <c r="O2969" s="141"/>
      <c r="P2969" s="190"/>
    </row>
    <row r="2970" spans="1:16" ht="15" customHeight="1" x14ac:dyDescent="0.25">
      <c r="A2970" s="72" t="s">
        <v>2955</v>
      </c>
      <c r="B2970" s="82" t="s">
        <v>2959</v>
      </c>
      <c r="C2970" s="75">
        <v>244.65120000000002</v>
      </c>
      <c r="D2970" s="83"/>
      <c r="E2970" s="74">
        <v>107.47722</v>
      </c>
      <c r="F2970" s="74">
        <v>17.512580000000003</v>
      </c>
      <c r="G2970" s="71"/>
      <c r="H2970" s="74">
        <v>334.61584000000005</v>
      </c>
      <c r="I2970" s="70"/>
      <c r="J2970" s="84">
        <v>0</v>
      </c>
      <c r="K2970" s="214"/>
      <c r="L2970" s="214"/>
      <c r="M2970" s="190"/>
      <c r="N2970" s="190"/>
      <c r="O2970" s="190"/>
      <c r="P2970" s="190"/>
    </row>
    <row r="2971" spans="1:16" ht="15" customHeight="1" x14ac:dyDescent="0.25">
      <c r="A2971" s="72" t="s">
        <v>2404</v>
      </c>
      <c r="B2971" s="82" t="s">
        <v>2899</v>
      </c>
      <c r="C2971" s="75">
        <v>18.53</v>
      </c>
      <c r="D2971" s="83"/>
      <c r="E2971" s="74">
        <v>5.9014799999999994</v>
      </c>
      <c r="F2971" s="74">
        <v>0</v>
      </c>
      <c r="G2971" s="71"/>
      <c r="H2971" s="74">
        <v>24.431480000000001</v>
      </c>
      <c r="I2971" s="70"/>
      <c r="J2971" s="84">
        <v>0</v>
      </c>
      <c r="K2971" s="214"/>
      <c r="L2971" s="214"/>
      <c r="M2971" s="190"/>
      <c r="N2971" s="190"/>
      <c r="O2971" s="190"/>
      <c r="P2971" s="190"/>
    </row>
    <row r="2972" spans="1:16" ht="15" customHeight="1" x14ac:dyDescent="0.25">
      <c r="A2972" s="72" t="s">
        <v>2405</v>
      </c>
      <c r="B2972" s="82" t="s">
        <v>2899</v>
      </c>
      <c r="C2972" s="75">
        <v>175.22888</v>
      </c>
      <c r="D2972" s="83"/>
      <c r="E2972" s="74">
        <v>106.10337</v>
      </c>
      <c r="F2972" s="74">
        <v>51.672330000000002</v>
      </c>
      <c r="G2972" s="71"/>
      <c r="H2972" s="74">
        <v>221.69892000000002</v>
      </c>
      <c r="I2972" s="70"/>
      <c r="J2972" s="84">
        <v>0</v>
      </c>
      <c r="K2972" s="214"/>
      <c r="L2972" s="214"/>
      <c r="M2972" s="190"/>
      <c r="N2972" s="190"/>
      <c r="O2972" s="190"/>
      <c r="P2972" s="190"/>
    </row>
    <row r="2973" spans="1:16" ht="15" customHeight="1" x14ac:dyDescent="0.25">
      <c r="A2973" s="72" t="s">
        <v>2406</v>
      </c>
      <c r="B2973" s="82" t="s">
        <v>2899</v>
      </c>
      <c r="C2973" s="75">
        <v>957.26814999999999</v>
      </c>
      <c r="D2973" s="83"/>
      <c r="E2973" s="74">
        <v>655.09915000000001</v>
      </c>
      <c r="F2973" s="74">
        <v>433.54014000000001</v>
      </c>
      <c r="G2973" s="71"/>
      <c r="H2973" s="74">
        <v>1176.6933600000002</v>
      </c>
      <c r="I2973" s="70"/>
      <c r="J2973" s="84">
        <v>0</v>
      </c>
      <c r="K2973" s="214"/>
      <c r="L2973" s="214"/>
      <c r="M2973" s="190"/>
      <c r="N2973" s="205"/>
      <c r="O2973" s="190"/>
      <c r="P2973" s="190"/>
    </row>
    <row r="2974" spans="1:16" ht="15" customHeight="1" x14ac:dyDescent="0.25">
      <c r="A2974" s="72" t="s">
        <v>2407</v>
      </c>
      <c r="B2974" s="82" t="s">
        <v>2899</v>
      </c>
      <c r="C2974" s="75">
        <v>486.15878999999995</v>
      </c>
      <c r="D2974" s="83"/>
      <c r="E2974" s="74">
        <v>514.90810999999997</v>
      </c>
      <c r="F2974" s="74">
        <v>357.20760999999999</v>
      </c>
      <c r="G2974" s="71"/>
      <c r="H2974" s="74">
        <v>640.85329000000002</v>
      </c>
      <c r="I2974" s="70"/>
      <c r="J2974" s="84">
        <v>0</v>
      </c>
      <c r="K2974" s="214"/>
      <c r="L2974" s="214"/>
      <c r="M2974" s="190"/>
      <c r="N2974" s="190"/>
      <c r="O2974" s="190"/>
      <c r="P2974" s="190"/>
    </row>
    <row r="2975" spans="1:16" ht="15" customHeight="1" x14ac:dyDescent="0.25">
      <c r="A2975" s="72" t="s">
        <v>2408</v>
      </c>
      <c r="B2975" s="82" t="s">
        <v>2899</v>
      </c>
      <c r="C2975" s="75">
        <v>40.8065</v>
      </c>
      <c r="D2975" s="83"/>
      <c r="E2975" s="74">
        <v>71.093299999999999</v>
      </c>
      <c r="F2975" s="74">
        <v>51.933639999999997</v>
      </c>
      <c r="G2975" s="71"/>
      <c r="H2975" s="74">
        <v>59.966160000000002</v>
      </c>
      <c r="I2975" s="70"/>
      <c r="J2975" s="84">
        <v>0</v>
      </c>
      <c r="K2975" s="214"/>
      <c r="L2975" s="214"/>
      <c r="M2975" s="190"/>
      <c r="N2975" s="190"/>
      <c r="O2975" s="190"/>
      <c r="P2975" s="190"/>
    </row>
    <row r="2976" spans="1:16" ht="15" customHeight="1" x14ac:dyDescent="0.25">
      <c r="A2976" s="72" t="s">
        <v>2409</v>
      </c>
      <c r="B2976" s="82" t="s">
        <v>2899</v>
      </c>
      <c r="C2976" s="75">
        <v>168.27011999999999</v>
      </c>
      <c r="D2976" s="83"/>
      <c r="E2976" s="74">
        <v>102.57794</v>
      </c>
      <c r="F2976" s="74">
        <v>42.55789</v>
      </c>
      <c r="G2976" s="71"/>
      <c r="H2976" s="74">
        <v>228.29017000000002</v>
      </c>
      <c r="I2976" s="70"/>
      <c r="J2976" s="84">
        <v>0</v>
      </c>
      <c r="K2976" s="214"/>
      <c r="L2976" s="214"/>
      <c r="M2976" s="190"/>
      <c r="N2976" s="190"/>
      <c r="O2976" s="190"/>
      <c r="P2976" s="190"/>
    </row>
    <row r="2977" spans="1:16" ht="15" customHeight="1" x14ac:dyDescent="0.25">
      <c r="A2977" s="72" t="s">
        <v>2410</v>
      </c>
      <c r="B2977" s="82" t="s">
        <v>2899</v>
      </c>
      <c r="C2977" s="75">
        <v>560.52103</v>
      </c>
      <c r="D2977" s="83"/>
      <c r="E2977" s="74">
        <v>399.47649000000001</v>
      </c>
      <c r="F2977" s="74">
        <v>313.59406000000001</v>
      </c>
      <c r="G2977" s="71"/>
      <c r="H2977" s="74">
        <v>596.33226999999999</v>
      </c>
      <c r="I2977" s="70"/>
      <c r="J2977" s="84">
        <v>0</v>
      </c>
      <c r="K2977" s="214"/>
      <c r="L2977" s="214"/>
      <c r="M2977" s="190"/>
      <c r="N2977" s="190"/>
      <c r="O2977" s="190"/>
      <c r="P2977" s="190"/>
    </row>
    <row r="2978" spans="1:16" ht="15" customHeight="1" x14ac:dyDescent="0.25">
      <c r="A2978" s="72" t="s">
        <v>2411</v>
      </c>
      <c r="B2978" s="82" t="s">
        <v>2899</v>
      </c>
      <c r="C2978" s="75">
        <v>16.697179999999999</v>
      </c>
      <c r="D2978" s="83"/>
      <c r="E2978" s="74">
        <v>33.16657</v>
      </c>
      <c r="F2978" s="74">
        <v>25.31615</v>
      </c>
      <c r="G2978" s="71"/>
      <c r="H2978" s="74">
        <v>24.547599999999999</v>
      </c>
      <c r="I2978" s="70"/>
      <c r="J2978" s="84">
        <v>0</v>
      </c>
      <c r="K2978" s="214"/>
      <c r="L2978" s="214"/>
      <c r="M2978" s="190"/>
      <c r="N2978" s="190"/>
      <c r="O2978" s="190"/>
      <c r="P2978" s="190"/>
    </row>
    <row r="2979" spans="1:16" ht="15" customHeight="1" x14ac:dyDescent="0.25">
      <c r="A2979" s="72" t="s">
        <v>2412</v>
      </c>
      <c r="B2979" s="82" t="s">
        <v>2899</v>
      </c>
      <c r="C2979" s="75">
        <v>152.78652</v>
      </c>
      <c r="D2979" s="83"/>
      <c r="E2979" s="74">
        <v>116.30386999999999</v>
      </c>
      <c r="F2979" s="74">
        <v>72.685580000000002</v>
      </c>
      <c r="G2979" s="71"/>
      <c r="H2979" s="74">
        <v>196.40481</v>
      </c>
      <c r="I2979" s="70"/>
      <c r="J2979" s="84">
        <v>0</v>
      </c>
      <c r="K2979" s="214"/>
      <c r="L2979" s="214"/>
      <c r="M2979" s="190"/>
      <c r="N2979" s="190"/>
      <c r="O2979" s="190"/>
      <c r="P2979" s="190"/>
    </row>
    <row r="2980" spans="1:16" ht="15" customHeight="1" x14ac:dyDescent="0.25">
      <c r="A2980" s="72" t="s">
        <v>2413</v>
      </c>
      <c r="B2980" s="82" t="s">
        <v>2899</v>
      </c>
      <c r="C2980" s="75">
        <v>92.043499999999995</v>
      </c>
      <c r="D2980" s="83"/>
      <c r="E2980" s="74">
        <v>58.070879999999995</v>
      </c>
      <c r="F2980" s="74">
        <v>31.266729999999999</v>
      </c>
      <c r="G2980" s="71"/>
      <c r="H2980" s="74">
        <v>118.84764999999999</v>
      </c>
      <c r="I2980" s="70"/>
      <c r="J2980" s="84">
        <v>0</v>
      </c>
      <c r="K2980" s="214"/>
      <c r="L2980" s="214"/>
      <c r="M2980" s="190"/>
      <c r="N2980" s="190"/>
      <c r="O2980" s="190"/>
      <c r="P2980" s="190"/>
    </row>
    <row r="2981" spans="1:16" ht="15" customHeight="1" x14ac:dyDescent="0.25">
      <c r="A2981" s="72" t="s">
        <v>2414</v>
      </c>
      <c r="B2981" s="82" t="s">
        <v>2899</v>
      </c>
      <c r="C2981" s="75">
        <v>16.345649999999999</v>
      </c>
      <c r="D2981" s="83"/>
      <c r="E2981" s="74">
        <v>68.085329999999999</v>
      </c>
      <c r="F2981" s="74">
        <v>67.972080000000005</v>
      </c>
      <c r="G2981" s="71"/>
      <c r="H2981" s="74">
        <v>16.4589</v>
      </c>
      <c r="I2981" s="70"/>
      <c r="J2981" s="84">
        <v>0</v>
      </c>
      <c r="K2981" s="214"/>
      <c r="L2981" s="214"/>
      <c r="M2981" s="190"/>
      <c r="N2981" s="205"/>
      <c r="O2981" s="190"/>
      <c r="P2981" s="190"/>
    </row>
    <row r="2982" spans="1:16" ht="15" customHeight="1" x14ac:dyDescent="0.25">
      <c r="A2982" s="72" t="s">
        <v>2415</v>
      </c>
      <c r="B2982" s="82" t="s">
        <v>2899</v>
      </c>
      <c r="C2982" s="75">
        <v>11.833170000000001</v>
      </c>
      <c r="D2982" s="83"/>
      <c r="E2982" s="74">
        <v>85.900630000000007</v>
      </c>
      <c r="F2982" s="74">
        <v>85.99812</v>
      </c>
      <c r="G2982" s="71"/>
      <c r="H2982" s="74">
        <v>11.73568</v>
      </c>
      <c r="I2982" s="70"/>
      <c r="J2982" s="84">
        <v>0</v>
      </c>
      <c r="K2982" s="214"/>
      <c r="L2982" s="214"/>
      <c r="M2982" s="190"/>
      <c r="N2982" s="190"/>
      <c r="O2982" s="190"/>
      <c r="P2982" s="190"/>
    </row>
    <row r="2983" spans="1:16" ht="15" customHeight="1" x14ac:dyDescent="0.25">
      <c r="A2983" s="72" t="s">
        <v>2416</v>
      </c>
      <c r="B2983" s="82" t="s">
        <v>2899</v>
      </c>
      <c r="C2983" s="75">
        <v>196.05914999999999</v>
      </c>
      <c r="D2983" s="83"/>
      <c r="E2983" s="74">
        <v>107.6545</v>
      </c>
      <c r="F2983" s="74">
        <v>48.574949999999994</v>
      </c>
      <c r="G2983" s="71"/>
      <c r="H2983" s="74">
        <v>253.50220000000002</v>
      </c>
      <c r="I2983" s="70"/>
      <c r="J2983" s="84">
        <v>0</v>
      </c>
      <c r="K2983" s="214"/>
      <c r="L2983" s="214"/>
      <c r="M2983" s="190"/>
      <c r="N2983" s="190"/>
      <c r="O2983" s="190"/>
      <c r="P2983" s="190"/>
    </row>
    <row r="2984" spans="1:16" ht="15" customHeight="1" x14ac:dyDescent="0.25">
      <c r="A2984" s="72" t="s">
        <v>2417</v>
      </c>
      <c r="B2984" s="82" t="s">
        <v>2899</v>
      </c>
      <c r="C2984" s="75">
        <v>54.36645</v>
      </c>
      <c r="D2984" s="83"/>
      <c r="E2984" s="74">
        <v>54.011960000000002</v>
      </c>
      <c r="F2984" s="74">
        <v>37.502489999999995</v>
      </c>
      <c r="G2984" s="71"/>
      <c r="H2984" s="74">
        <v>70.875919999999994</v>
      </c>
      <c r="I2984" s="70"/>
      <c r="J2984" s="84">
        <v>0</v>
      </c>
      <c r="K2984" s="214"/>
      <c r="L2984" s="214"/>
      <c r="M2984" s="190"/>
      <c r="N2984" s="190"/>
      <c r="O2984" s="190"/>
      <c r="P2984" s="190"/>
    </row>
    <row r="2985" spans="1:16" ht="15" customHeight="1" x14ac:dyDescent="0.25">
      <c r="A2985" s="72" t="s">
        <v>2418</v>
      </c>
      <c r="B2985" s="82" t="s">
        <v>2899</v>
      </c>
      <c r="C2985" s="75">
        <v>272.27190999999999</v>
      </c>
      <c r="D2985" s="83"/>
      <c r="E2985" s="74">
        <v>259.17901000000001</v>
      </c>
      <c r="F2985" s="74">
        <v>192.38575</v>
      </c>
      <c r="G2985" s="71"/>
      <c r="H2985" s="74">
        <v>336.39216999999996</v>
      </c>
      <c r="I2985" s="70"/>
      <c r="J2985" s="84">
        <v>0</v>
      </c>
      <c r="K2985" s="214"/>
      <c r="L2985" s="214"/>
      <c r="M2985" s="190"/>
      <c r="N2985" s="190"/>
      <c r="O2985" s="190"/>
      <c r="P2985" s="190"/>
    </row>
    <row r="2986" spans="1:16" ht="15" customHeight="1" x14ac:dyDescent="0.25">
      <c r="A2986" s="72" t="s">
        <v>2419</v>
      </c>
      <c r="B2986" s="82" t="s">
        <v>2899</v>
      </c>
      <c r="C2986" s="75">
        <v>89.752449999999996</v>
      </c>
      <c r="D2986" s="83"/>
      <c r="E2986" s="74">
        <v>76.952780000000004</v>
      </c>
      <c r="F2986" s="74">
        <v>78.940970000000007</v>
      </c>
      <c r="G2986" s="71"/>
      <c r="H2986" s="74">
        <v>84.960759999999993</v>
      </c>
      <c r="I2986" s="70"/>
      <c r="J2986" s="84">
        <v>0</v>
      </c>
      <c r="K2986" s="214"/>
      <c r="L2986" s="214"/>
      <c r="M2986" s="190"/>
      <c r="N2986" s="190"/>
      <c r="O2986" s="190"/>
      <c r="P2986" s="190"/>
    </row>
    <row r="2987" spans="1:16" ht="15" customHeight="1" x14ac:dyDescent="0.25">
      <c r="A2987" s="72" t="s">
        <v>2420</v>
      </c>
      <c r="B2987" s="82" t="s">
        <v>2899</v>
      </c>
      <c r="C2987" s="75">
        <v>139.26518999999999</v>
      </c>
      <c r="D2987" s="83"/>
      <c r="E2987" s="74">
        <v>96.406610000000001</v>
      </c>
      <c r="F2987" s="74">
        <v>61.341419999999999</v>
      </c>
      <c r="G2987" s="71"/>
      <c r="H2987" s="74">
        <v>174.33037999999999</v>
      </c>
      <c r="I2987" s="70"/>
      <c r="J2987" s="84">
        <v>0</v>
      </c>
      <c r="K2987" s="214"/>
      <c r="L2987" s="214"/>
      <c r="M2987" s="190"/>
      <c r="N2987" s="190"/>
      <c r="O2987" s="190"/>
      <c r="P2987" s="190"/>
    </row>
    <row r="2988" spans="1:16" ht="15" customHeight="1" x14ac:dyDescent="0.25">
      <c r="A2988" s="72" t="s">
        <v>2421</v>
      </c>
      <c r="B2988" s="82" t="s">
        <v>2899</v>
      </c>
      <c r="C2988" s="75">
        <v>171.4503</v>
      </c>
      <c r="D2988" s="83"/>
      <c r="E2988" s="74">
        <v>63.21602</v>
      </c>
      <c r="F2988" s="74">
        <v>18.0395</v>
      </c>
      <c r="G2988" s="71"/>
      <c r="H2988" s="74">
        <v>216.62682000000001</v>
      </c>
      <c r="I2988" s="70"/>
      <c r="J2988" s="84">
        <v>0</v>
      </c>
      <c r="K2988" s="214"/>
      <c r="L2988" s="214"/>
      <c r="M2988" s="190"/>
      <c r="N2988" s="205"/>
      <c r="O2988" s="190"/>
      <c r="P2988" s="190"/>
    </row>
    <row r="2989" spans="1:16" ht="15" customHeight="1" x14ac:dyDescent="0.25">
      <c r="A2989" s="72" t="s">
        <v>2422</v>
      </c>
      <c r="B2989" s="82" t="s">
        <v>2899</v>
      </c>
      <c r="C2989" s="75">
        <v>140.6712</v>
      </c>
      <c r="D2989" s="83"/>
      <c r="E2989" s="74">
        <v>84.390979999999999</v>
      </c>
      <c r="F2989" s="74">
        <v>14.2014</v>
      </c>
      <c r="G2989" s="71"/>
      <c r="H2989" s="74">
        <v>190.06077999999999</v>
      </c>
      <c r="I2989" s="70"/>
      <c r="J2989" s="84">
        <v>0</v>
      </c>
      <c r="K2989" s="214"/>
      <c r="L2989" s="214"/>
      <c r="M2989" s="190"/>
      <c r="N2989" s="190"/>
      <c r="O2989" s="190"/>
      <c r="P2989" s="190"/>
    </row>
    <row r="2990" spans="1:16" ht="15" customHeight="1" x14ac:dyDescent="0.25">
      <c r="A2990" s="72" t="s">
        <v>2423</v>
      </c>
      <c r="B2990" s="82" t="s">
        <v>2899</v>
      </c>
      <c r="C2990" s="75">
        <v>147.03725</v>
      </c>
      <c r="D2990" s="83"/>
      <c r="E2990" s="74">
        <v>100.9145</v>
      </c>
      <c r="F2990" s="74">
        <v>62.218330000000002</v>
      </c>
      <c r="G2990" s="71"/>
      <c r="H2990" s="74">
        <v>185.73342000000002</v>
      </c>
      <c r="I2990" s="70"/>
      <c r="J2990" s="84">
        <v>0</v>
      </c>
      <c r="K2990" s="214"/>
      <c r="L2990" s="214"/>
      <c r="M2990" s="190"/>
      <c r="N2990" s="190"/>
      <c r="O2990" s="190"/>
      <c r="P2990" s="190"/>
    </row>
    <row r="2991" spans="1:16" ht="15" customHeight="1" x14ac:dyDescent="0.25">
      <c r="A2991" s="72" t="s">
        <v>2424</v>
      </c>
      <c r="B2991" s="82" t="s">
        <v>2899</v>
      </c>
      <c r="C2991" s="75">
        <v>138.14760000000001</v>
      </c>
      <c r="D2991" s="83"/>
      <c r="E2991" s="74">
        <v>58.88232</v>
      </c>
      <c r="F2991" s="74">
        <v>36.275359999999999</v>
      </c>
      <c r="G2991" s="71"/>
      <c r="H2991" s="74">
        <v>160.75456</v>
      </c>
      <c r="I2991" s="70"/>
      <c r="J2991" s="84">
        <v>0</v>
      </c>
      <c r="K2991" s="214"/>
      <c r="L2991" s="214"/>
      <c r="M2991" s="190"/>
      <c r="N2991" s="190"/>
      <c r="O2991" s="190"/>
      <c r="P2991" s="190"/>
    </row>
    <row r="2992" spans="1:16" ht="15" customHeight="1" x14ac:dyDescent="0.25">
      <c r="A2992" s="72" t="s">
        <v>2425</v>
      </c>
      <c r="B2992" s="82" t="s">
        <v>2899</v>
      </c>
      <c r="C2992" s="75">
        <v>46.691499999999998</v>
      </c>
      <c r="D2992" s="83"/>
      <c r="E2992" s="74">
        <v>74.863369999999989</v>
      </c>
      <c r="F2992" s="74">
        <v>52.538519999999998</v>
      </c>
      <c r="G2992" s="71"/>
      <c r="H2992" s="74">
        <v>69.016350000000003</v>
      </c>
      <c r="I2992" s="70"/>
      <c r="J2992" s="84">
        <v>0</v>
      </c>
      <c r="K2992" s="214"/>
      <c r="L2992" s="214"/>
      <c r="M2992" s="190"/>
      <c r="N2992" s="190"/>
      <c r="O2992" s="190"/>
      <c r="P2992" s="190"/>
    </row>
    <row r="2993" spans="1:16" ht="15" customHeight="1" x14ac:dyDescent="0.25">
      <c r="A2993" s="72" t="s">
        <v>2426</v>
      </c>
      <c r="B2993" s="82" t="s">
        <v>2899</v>
      </c>
      <c r="C2993" s="75">
        <v>441.32236</v>
      </c>
      <c r="D2993" s="83"/>
      <c r="E2993" s="74">
        <v>478.31997999999999</v>
      </c>
      <c r="F2993" s="74">
        <v>289.75245000000001</v>
      </c>
      <c r="G2993" s="71"/>
      <c r="H2993" s="74">
        <v>553.35928999999999</v>
      </c>
      <c r="I2993" s="70"/>
      <c r="J2993" s="84">
        <v>0</v>
      </c>
      <c r="K2993" s="214"/>
      <c r="L2993" s="214"/>
      <c r="M2993" s="190"/>
      <c r="N2993" s="190"/>
      <c r="O2993" s="190"/>
      <c r="P2993" s="190"/>
    </row>
    <row r="2994" spans="1:16" ht="15" customHeight="1" x14ac:dyDescent="0.25">
      <c r="A2994" s="72" t="s">
        <v>2427</v>
      </c>
      <c r="B2994" s="82" t="s">
        <v>2899</v>
      </c>
      <c r="C2994" s="75">
        <v>61.834099999999999</v>
      </c>
      <c r="D2994" s="83"/>
      <c r="E2994" s="74">
        <v>68.199070000000006</v>
      </c>
      <c r="F2994" s="74">
        <v>75.499940000000009</v>
      </c>
      <c r="G2994" s="71"/>
      <c r="H2994" s="74">
        <v>54.533230000000003</v>
      </c>
      <c r="I2994" s="70"/>
      <c r="J2994" s="84">
        <v>0</v>
      </c>
      <c r="K2994" s="214"/>
      <c r="L2994" s="214"/>
      <c r="M2994" s="190"/>
      <c r="N2994" s="190"/>
      <c r="O2994" s="190"/>
      <c r="P2994" s="190"/>
    </row>
    <row r="2995" spans="1:16" ht="15" customHeight="1" x14ac:dyDescent="0.25">
      <c r="A2995" s="72" t="s">
        <v>2428</v>
      </c>
      <c r="B2995" s="82" t="s">
        <v>2899</v>
      </c>
      <c r="C2995" s="75">
        <v>109.67263</v>
      </c>
      <c r="D2995" s="83"/>
      <c r="E2995" s="74">
        <v>99.506529999999998</v>
      </c>
      <c r="F2995" s="74">
        <v>57.537019999999998</v>
      </c>
      <c r="G2995" s="71"/>
      <c r="H2995" s="74">
        <v>151.64214000000001</v>
      </c>
      <c r="I2995" s="70"/>
      <c r="J2995" s="84">
        <v>0</v>
      </c>
      <c r="K2995" s="214"/>
      <c r="L2995" s="214"/>
      <c r="M2995" s="190"/>
      <c r="N2995" s="190"/>
      <c r="O2995" s="190"/>
      <c r="P2995" s="190"/>
    </row>
    <row r="2996" spans="1:16" ht="15" customHeight="1" x14ac:dyDescent="0.25">
      <c r="A2996" s="72" t="s">
        <v>2429</v>
      </c>
      <c r="B2996" s="82" t="s">
        <v>2899</v>
      </c>
      <c r="C2996" s="75">
        <v>128.36879999999999</v>
      </c>
      <c r="D2996" s="83"/>
      <c r="E2996" s="74">
        <v>100.62281</v>
      </c>
      <c r="F2996" s="74">
        <v>76.866810000000001</v>
      </c>
      <c r="G2996" s="71"/>
      <c r="H2996" s="74">
        <v>152.12479999999999</v>
      </c>
      <c r="I2996" s="70"/>
      <c r="J2996" s="84">
        <v>0</v>
      </c>
      <c r="K2996" s="214"/>
      <c r="L2996" s="214"/>
      <c r="M2996" s="190"/>
      <c r="N2996" s="190"/>
      <c r="O2996" s="190"/>
      <c r="P2996" s="190"/>
    </row>
    <row r="2997" spans="1:16" ht="15" customHeight="1" x14ac:dyDescent="0.25">
      <c r="A2997" s="72" t="s">
        <v>2430</v>
      </c>
      <c r="B2997" s="82" t="s">
        <v>2899</v>
      </c>
      <c r="C2997" s="75">
        <v>94.858249999999998</v>
      </c>
      <c r="D2997" s="83"/>
      <c r="E2997" s="74">
        <v>85.509889999999999</v>
      </c>
      <c r="F2997" s="74">
        <v>64.030680000000004</v>
      </c>
      <c r="G2997" s="71"/>
      <c r="H2997" s="74">
        <v>116.33746000000001</v>
      </c>
      <c r="I2997" s="70"/>
      <c r="J2997" s="84">
        <v>0</v>
      </c>
      <c r="K2997" s="214"/>
      <c r="L2997" s="214"/>
      <c r="M2997" s="190"/>
      <c r="N2997" s="205"/>
      <c r="O2997" s="190"/>
      <c r="P2997" s="190"/>
    </row>
    <row r="2998" spans="1:16" ht="15" customHeight="1" x14ac:dyDescent="0.25">
      <c r="A2998" s="72" t="s">
        <v>2431</v>
      </c>
      <c r="B2998" s="82" t="s">
        <v>2899</v>
      </c>
      <c r="C2998" s="75">
        <v>68.334850000000003</v>
      </c>
      <c r="D2998" s="83"/>
      <c r="E2998" s="74">
        <v>74.025289999999998</v>
      </c>
      <c r="F2998" s="74">
        <v>49.043559999999999</v>
      </c>
      <c r="G2998" s="71"/>
      <c r="H2998" s="74">
        <v>93.316580000000002</v>
      </c>
      <c r="I2998" s="70"/>
      <c r="J2998" s="84">
        <v>0</v>
      </c>
      <c r="K2998" s="214"/>
      <c r="L2998" s="214"/>
      <c r="M2998" s="190"/>
      <c r="N2998" s="190"/>
      <c r="O2998" s="190"/>
      <c r="P2998" s="190"/>
    </row>
    <row r="2999" spans="1:16" ht="15" customHeight="1" x14ac:dyDescent="0.25">
      <c r="A2999" s="72" t="s">
        <v>2175</v>
      </c>
      <c r="B2999" s="82" t="s">
        <v>2899</v>
      </c>
      <c r="C2999" s="75">
        <v>103.25449999999999</v>
      </c>
      <c r="D2999" s="83"/>
      <c r="E2999" s="74">
        <v>79.035399999999996</v>
      </c>
      <c r="F2999" s="74">
        <v>48.469889999999999</v>
      </c>
      <c r="G2999" s="71"/>
      <c r="H2999" s="74">
        <v>133.82001</v>
      </c>
      <c r="I2999" s="70"/>
      <c r="J2999" s="84">
        <v>0</v>
      </c>
      <c r="K2999" s="214"/>
      <c r="L2999" s="214"/>
      <c r="M2999" s="190"/>
      <c r="N2999" s="190"/>
      <c r="O2999" s="190"/>
      <c r="P2999" s="190"/>
    </row>
    <row r="3000" spans="1:16" ht="15" customHeight="1" x14ac:dyDescent="0.25">
      <c r="A3000" s="72" t="s">
        <v>2432</v>
      </c>
      <c r="B3000" s="82" t="s">
        <v>2899</v>
      </c>
      <c r="C3000" s="75">
        <v>21.302099999999999</v>
      </c>
      <c r="D3000" s="83"/>
      <c r="E3000" s="74">
        <v>44.244320000000002</v>
      </c>
      <c r="F3000" s="74">
        <v>34.162039999999998</v>
      </c>
      <c r="G3000" s="71"/>
      <c r="H3000" s="74">
        <v>31.38438</v>
      </c>
      <c r="I3000" s="70"/>
      <c r="J3000" s="84">
        <v>0</v>
      </c>
      <c r="K3000" s="214"/>
      <c r="L3000" s="214"/>
      <c r="M3000" s="190"/>
      <c r="N3000" s="205"/>
      <c r="O3000" s="190"/>
      <c r="P3000" s="190"/>
    </row>
    <row r="3001" spans="1:16" ht="15" customHeight="1" x14ac:dyDescent="0.25">
      <c r="A3001" s="72" t="s">
        <v>2433</v>
      </c>
      <c r="B3001" s="82" t="s">
        <v>2899</v>
      </c>
      <c r="C3001" s="75">
        <v>71.393699999999995</v>
      </c>
      <c r="D3001" s="83"/>
      <c r="E3001" s="74">
        <v>40.578760000000003</v>
      </c>
      <c r="F3001" s="74">
        <v>13.19122</v>
      </c>
      <c r="G3001" s="71"/>
      <c r="H3001" s="74">
        <v>98.781240000000011</v>
      </c>
      <c r="I3001" s="70"/>
      <c r="J3001" s="84">
        <v>0</v>
      </c>
      <c r="K3001" s="214"/>
      <c r="L3001" s="214"/>
      <c r="M3001" s="190"/>
      <c r="N3001" s="190"/>
      <c r="O3001" s="190"/>
      <c r="P3001" s="190"/>
    </row>
    <row r="3002" spans="1:16" ht="15" customHeight="1" x14ac:dyDescent="0.25">
      <c r="A3002" s="72" t="s">
        <v>2434</v>
      </c>
      <c r="B3002" s="82" t="s">
        <v>2899</v>
      </c>
      <c r="C3002" s="75">
        <v>107.77658</v>
      </c>
      <c r="D3002" s="83"/>
      <c r="E3002" s="74">
        <v>108.2499</v>
      </c>
      <c r="F3002" s="74">
        <v>78.360249999999994</v>
      </c>
      <c r="G3002" s="71"/>
      <c r="H3002" s="74">
        <v>137.66623000000001</v>
      </c>
      <c r="I3002" s="70"/>
      <c r="J3002" s="84">
        <v>0</v>
      </c>
      <c r="K3002" s="214"/>
      <c r="L3002" s="214"/>
      <c r="M3002" s="190"/>
      <c r="N3002" s="190"/>
      <c r="O3002" s="190"/>
      <c r="P3002" s="190"/>
    </row>
    <row r="3003" spans="1:16" ht="15" customHeight="1" x14ac:dyDescent="0.25">
      <c r="A3003" s="72" t="s">
        <v>2435</v>
      </c>
      <c r="B3003" s="82" t="s">
        <v>2899</v>
      </c>
      <c r="C3003" s="75">
        <v>79.273300000000006</v>
      </c>
      <c r="D3003" s="83"/>
      <c r="E3003" s="74">
        <v>96.589579999999998</v>
      </c>
      <c r="F3003" s="74">
        <v>74.206729999999993</v>
      </c>
      <c r="G3003" s="71"/>
      <c r="H3003" s="74">
        <v>101.65615</v>
      </c>
      <c r="I3003" s="70"/>
      <c r="J3003" s="84">
        <v>0</v>
      </c>
      <c r="K3003" s="214"/>
      <c r="L3003" s="214"/>
      <c r="M3003" s="190"/>
      <c r="N3003" s="190"/>
      <c r="O3003" s="190"/>
      <c r="P3003" s="190"/>
    </row>
    <row r="3004" spans="1:16" ht="15" customHeight="1" x14ac:dyDescent="0.25">
      <c r="A3004" s="72" t="s">
        <v>2436</v>
      </c>
      <c r="B3004" s="82" t="s">
        <v>2899</v>
      </c>
      <c r="C3004" s="75">
        <v>107.0937</v>
      </c>
      <c r="D3004" s="83"/>
      <c r="E3004" s="74">
        <v>95.588449999999995</v>
      </c>
      <c r="F3004" s="74">
        <v>63.934559999999998</v>
      </c>
      <c r="G3004" s="71"/>
      <c r="H3004" s="74">
        <v>138.74759</v>
      </c>
      <c r="I3004" s="70"/>
      <c r="J3004" s="84">
        <v>0</v>
      </c>
      <c r="K3004" s="214"/>
      <c r="L3004" s="214"/>
      <c r="M3004" s="190"/>
      <c r="N3004" s="190"/>
      <c r="O3004" s="190"/>
      <c r="P3004" s="190"/>
    </row>
    <row r="3005" spans="1:16" ht="15" customHeight="1" x14ac:dyDescent="0.25">
      <c r="A3005" s="72" t="s">
        <v>2572</v>
      </c>
      <c r="B3005" s="82" t="s">
        <v>2911</v>
      </c>
      <c r="C3005" s="75">
        <v>117.8222</v>
      </c>
      <c r="D3005" s="83"/>
      <c r="E3005" s="74">
        <v>58.857810000000001</v>
      </c>
      <c r="F3005" s="74">
        <v>23.19415</v>
      </c>
      <c r="G3005" s="71"/>
      <c r="H3005" s="74">
        <v>153.48585999999997</v>
      </c>
      <c r="I3005" s="70"/>
      <c r="J3005" s="84">
        <v>0</v>
      </c>
      <c r="K3005" s="214"/>
      <c r="L3005" s="214"/>
      <c r="M3005" s="190"/>
      <c r="N3005" s="190"/>
      <c r="O3005" s="190"/>
      <c r="P3005" s="190"/>
    </row>
    <row r="3006" spans="1:16" ht="15" customHeight="1" x14ac:dyDescent="0.25">
      <c r="A3006" s="72" t="s">
        <v>2678</v>
      </c>
      <c r="B3006" s="82" t="s">
        <v>2919</v>
      </c>
      <c r="C3006" s="75">
        <v>76.643199999999993</v>
      </c>
      <c r="D3006" s="83"/>
      <c r="E3006" s="74">
        <v>29.31793</v>
      </c>
      <c r="F3006" s="74">
        <v>7.6698500000000003</v>
      </c>
      <c r="G3006" s="71"/>
      <c r="H3006" s="74">
        <v>98.29128</v>
      </c>
      <c r="I3006" s="70"/>
      <c r="J3006" s="84">
        <v>0</v>
      </c>
      <c r="K3006" s="214"/>
      <c r="L3006" s="214"/>
      <c r="M3006" s="190"/>
      <c r="N3006" s="190"/>
      <c r="O3006" s="190"/>
      <c r="P3006" s="190"/>
    </row>
    <row r="3007" spans="1:16" ht="15" customHeight="1" x14ac:dyDescent="0.25">
      <c r="A3007" s="72" t="s">
        <v>2679</v>
      </c>
      <c r="B3007" s="82" t="s">
        <v>2919</v>
      </c>
      <c r="C3007" s="75">
        <v>41.186099999999996</v>
      </c>
      <c r="D3007" s="83"/>
      <c r="E3007" s="74">
        <v>31.577060000000003</v>
      </c>
      <c r="F3007" s="74">
        <v>25.330159999999999</v>
      </c>
      <c r="G3007" s="71"/>
      <c r="H3007" s="74">
        <v>47.433</v>
      </c>
      <c r="I3007" s="70"/>
      <c r="J3007" s="84">
        <v>0</v>
      </c>
      <c r="K3007" s="214"/>
      <c r="L3007" s="214"/>
      <c r="M3007" s="190"/>
      <c r="N3007" s="190"/>
      <c r="O3007" s="190"/>
      <c r="P3007" s="190"/>
    </row>
    <row r="3008" spans="1:16" ht="15" customHeight="1" x14ac:dyDescent="0.25">
      <c r="A3008" s="72" t="s">
        <v>2680</v>
      </c>
      <c r="B3008" s="82" t="s">
        <v>2919</v>
      </c>
      <c r="C3008" s="75">
        <v>45.3857</v>
      </c>
      <c r="D3008" s="83"/>
      <c r="E3008" s="74">
        <v>31.703560000000003</v>
      </c>
      <c r="F3008" s="74">
        <v>18.533849999999997</v>
      </c>
      <c r="G3008" s="71"/>
      <c r="H3008" s="74">
        <v>58.555410000000002</v>
      </c>
      <c r="I3008" s="70"/>
      <c r="J3008" s="84">
        <v>0</v>
      </c>
      <c r="K3008" s="214"/>
      <c r="L3008" s="214"/>
      <c r="M3008" s="190"/>
      <c r="N3008" s="190"/>
      <c r="O3008" s="190"/>
      <c r="P3008" s="190"/>
    </row>
    <row r="3009" spans="1:16" ht="15" customHeight="1" x14ac:dyDescent="0.25">
      <c r="A3009" s="72" t="s">
        <v>2681</v>
      </c>
      <c r="B3009" s="82" t="s">
        <v>2919</v>
      </c>
      <c r="C3009" s="75">
        <v>29.358499999999999</v>
      </c>
      <c r="D3009" s="83"/>
      <c r="E3009" s="74">
        <v>34.175470000000004</v>
      </c>
      <c r="F3009" s="74">
        <v>22.0366</v>
      </c>
      <c r="G3009" s="71"/>
      <c r="H3009" s="74">
        <v>41.497370000000004</v>
      </c>
      <c r="I3009" s="70"/>
      <c r="J3009" s="84">
        <v>0</v>
      </c>
      <c r="K3009" s="214"/>
      <c r="L3009" s="214"/>
      <c r="M3009" s="190"/>
      <c r="N3009" s="190"/>
      <c r="O3009" s="190"/>
      <c r="P3009" s="190"/>
    </row>
    <row r="3010" spans="1:16" ht="15" customHeight="1" x14ac:dyDescent="0.25">
      <c r="A3010" s="72" t="s">
        <v>2682</v>
      </c>
      <c r="B3010" s="82" t="s">
        <v>2919</v>
      </c>
      <c r="C3010" s="75">
        <v>85.140960000000007</v>
      </c>
      <c r="D3010" s="83"/>
      <c r="E3010" s="74">
        <v>31.124230000000001</v>
      </c>
      <c r="F3010" s="74">
        <v>24.068150000000003</v>
      </c>
      <c r="G3010" s="71"/>
      <c r="H3010" s="74">
        <v>92.197039999999987</v>
      </c>
      <c r="I3010" s="70"/>
      <c r="J3010" s="84">
        <v>0</v>
      </c>
      <c r="K3010" s="214"/>
      <c r="L3010" s="214"/>
      <c r="M3010" s="190"/>
      <c r="N3010" s="190"/>
      <c r="O3010" s="190"/>
      <c r="P3010" s="190"/>
    </row>
    <row r="3011" spans="1:16" ht="15" customHeight="1" x14ac:dyDescent="0.25">
      <c r="A3011" s="72" t="s">
        <v>2683</v>
      </c>
      <c r="B3011" s="82" t="s">
        <v>2919</v>
      </c>
      <c r="C3011" s="75">
        <v>34.388800000000003</v>
      </c>
      <c r="D3011" s="83"/>
      <c r="E3011" s="74">
        <v>18.79861</v>
      </c>
      <c r="F3011" s="74">
        <v>8.4157499999999992</v>
      </c>
      <c r="G3011" s="71"/>
      <c r="H3011" s="74">
        <v>44.771660000000004</v>
      </c>
      <c r="I3011" s="70"/>
      <c r="J3011" s="84">
        <v>0</v>
      </c>
      <c r="K3011" s="214"/>
      <c r="L3011" s="214"/>
      <c r="M3011" s="190"/>
      <c r="N3011" s="190"/>
      <c r="O3011" s="190"/>
      <c r="P3011" s="190"/>
    </row>
    <row r="3012" spans="1:16" ht="15" customHeight="1" x14ac:dyDescent="0.25">
      <c r="A3012" s="72" t="s">
        <v>2740</v>
      </c>
      <c r="B3012" s="82" t="s">
        <v>2925</v>
      </c>
      <c r="C3012" s="75">
        <v>384.31515000000002</v>
      </c>
      <c r="D3012" s="83"/>
      <c r="E3012" s="74">
        <v>119.63637</v>
      </c>
      <c r="F3012" s="74">
        <v>10.819450000000002</v>
      </c>
      <c r="G3012" s="71"/>
      <c r="H3012" s="74">
        <v>483.54487</v>
      </c>
      <c r="I3012" s="70"/>
      <c r="J3012" s="84">
        <v>0</v>
      </c>
      <c r="K3012" s="214"/>
      <c r="L3012" s="214"/>
      <c r="M3012" s="190"/>
      <c r="N3012" s="190"/>
      <c r="O3012" s="190"/>
      <c r="P3012" s="190"/>
    </row>
    <row r="3013" spans="1:16" ht="15" customHeight="1" x14ac:dyDescent="0.25">
      <c r="A3013" s="72" t="s">
        <v>2756</v>
      </c>
      <c r="B3013" s="82" t="s">
        <v>2929</v>
      </c>
      <c r="C3013" s="75">
        <v>232.1114</v>
      </c>
      <c r="D3013" s="83"/>
      <c r="E3013" s="74">
        <v>106.82716000000001</v>
      </c>
      <c r="F3013" s="74">
        <v>11.00165</v>
      </c>
      <c r="G3013" s="71"/>
      <c r="H3013" s="74">
        <v>327.93690999999995</v>
      </c>
      <c r="I3013" s="70"/>
      <c r="J3013" s="84">
        <v>0</v>
      </c>
      <c r="K3013" s="214"/>
      <c r="L3013" s="214"/>
      <c r="M3013" s="190"/>
      <c r="N3013" s="190"/>
      <c r="O3013" s="190"/>
      <c r="P3013" s="190"/>
    </row>
    <row r="3014" spans="1:16" ht="15" customHeight="1" x14ac:dyDescent="0.25">
      <c r="A3014" s="72" t="s">
        <v>2361</v>
      </c>
      <c r="B3014" s="82" t="s">
        <v>2932</v>
      </c>
      <c r="C3014" s="75">
        <v>316.52100000000002</v>
      </c>
      <c r="D3014" s="83"/>
      <c r="E3014" s="74">
        <v>156.35232000000002</v>
      </c>
      <c r="F3014" s="74">
        <v>57.515160000000002</v>
      </c>
      <c r="G3014" s="71"/>
      <c r="H3014" s="74">
        <v>415.35816</v>
      </c>
      <c r="I3014" s="70"/>
      <c r="J3014" s="84">
        <v>0</v>
      </c>
      <c r="K3014" s="214"/>
      <c r="L3014" s="214"/>
      <c r="M3014" s="190"/>
      <c r="N3014" s="190"/>
      <c r="O3014" s="190"/>
      <c r="P3014" s="190"/>
    </row>
    <row r="3015" spans="1:16" ht="15" customHeight="1" x14ac:dyDescent="0.25">
      <c r="A3015" s="72" t="s">
        <v>2265</v>
      </c>
      <c r="B3015" s="82" t="s">
        <v>2932</v>
      </c>
      <c r="C3015" s="75">
        <v>76.414299999999997</v>
      </c>
      <c r="D3015" s="83"/>
      <c r="E3015" s="74">
        <v>68.719229999999996</v>
      </c>
      <c r="F3015" s="74">
        <v>56.080419999999997</v>
      </c>
      <c r="G3015" s="71"/>
      <c r="H3015" s="74">
        <v>89.053110000000004</v>
      </c>
      <c r="I3015" s="70"/>
      <c r="J3015" s="84">
        <v>0</v>
      </c>
      <c r="K3015" s="214"/>
      <c r="L3015" s="214"/>
      <c r="M3015" s="190"/>
      <c r="N3015" s="190"/>
      <c r="O3015" s="190"/>
      <c r="P3015" s="190"/>
    </row>
    <row r="3016" spans="1:16" ht="15" customHeight="1" x14ac:dyDescent="0.25">
      <c r="A3016" s="72" t="s">
        <v>2267</v>
      </c>
      <c r="B3016" s="82" t="s">
        <v>2932</v>
      </c>
      <c r="C3016" s="75">
        <v>165.64839999999998</v>
      </c>
      <c r="D3016" s="83"/>
      <c r="E3016" s="74">
        <v>93.770510000000002</v>
      </c>
      <c r="F3016" s="74">
        <v>45.136789999999998</v>
      </c>
      <c r="G3016" s="71"/>
      <c r="H3016" s="74">
        <v>214.28211999999999</v>
      </c>
      <c r="I3016" s="70"/>
      <c r="J3016" s="84">
        <v>0</v>
      </c>
      <c r="K3016" s="214"/>
      <c r="L3016" s="214"/>
      <c r="M3016" s="190"/>
      <c r="N3016" s="190"/>
      <c r="O3016" s="190"/>
      <c r="P3016" s="190"/>
    </row>
    <row r="3017" spans="1:16" ht="15" customHeight="1" x14ac:dyDescent="0.25">
      <c r="A3017" s="72" t="s">
        <v>2268</v>
      </c>
      <c r="B3017" s="82" t="s">
        <v>2932</v>
      </c>
      <c r="C3017" s="75">
        <v>306.87309999999997</v>
      </c>
      <c r="D3017" s="83"/>
      <c r="E3017" s="74">
        <v>117.09708999999999</v>
      </c>
      <c r="F3017" s="74">
        <v>60.427250000000001</v>
      </c>
      <c r="G3017" s="71"/>
      <c r="H3017" s="74">
        <v>363.54293999999999</v>
      </c>
      <c r="I3017" s="70"/>
      <c r="J3017" s="84">
        <v>0</v>
      </c>
      <c r="K3017" s="214"/>
      <c r="L3017" s="214"/>
      <c r="M3017" s="190"/>
      <c r="N3017" s="190"/>
      <c r="O3017" s="190"/>
      <c r="P3017" s="190"/>
    </row>
    <row r="3018" spans="1:16" ht="15" customHeight="1" x14ac:dyDescent="0.25">
      <c r="A3018" s="72" t="s">
        <v>2270</v>
      </c>
      <c r="B3018" s="82" t="s">
        <v>2932</v>
      </c>
      <c r="C3018" s="75">
        <v>86.820619999999991</v>
      </c>
      <c r="D3018" s="83"/>
      <c r="E3018" s="74">
        <v>96.740589999999997</v>
      </c>
      <c r="F3018" s="74">
        <v>71.928420000000003</v>
      </c>
      <c r="G3018" s="71"/>
      <c r="H3018" s="74">
        <v>111.63279</v>
      </c>
      <c r="I3018" s="70"/>
      <c r="J3018" s="84">
        <v>0</v>
      </c>
      <c r="K3018" s="214"/>
      <c r="L3018" s="214"/>
      <c r="M3018" s="190"/>
      <c r="N3018" s="190"/>
      <c r="O3018" s="190"/>
      <c r="P3018" s="190"/>
    </row>
    <row r="3019" spans="1:16" ht="15" customHeight="1" x14ac:dyDescent="0.25">
      <c r="A3019" s="72" t="s">
        <v>2257</v>
      </c>
      <c r="B3019" s="82" t="s">
        <v>3587</v>
      </c>
      <c r="C3019" s="75">
        <v>169.31246999999999</v>
      </c>
      <c r="D3019" s="83"/>
      <c r="E3019" s="74">
        <v>96.97899000000001</v>
      </c>
      <c r="F3019" s="74">
        <v>37.888910000000003</v>
      </c>
      <c r="G3019" s="71"/>
      <c r="H3019" s="74">
        <v>228.40254999999999</v>
      </c>
      <c r="I3019" s="70"/>
      <c r="J3019" s="84">
        <v>0</v>
      </c>
      <c r="K3019" s="214"/>
      <c r="L3019" s="214"/>
      <c r="M3019" s="190"/>
      <c r="N3019" s="205"/>
      <c r="O3019" s="141"/>
      <c r="P3019" s="190"/>
    </row>
    <row r="3020" spans="1:16" ht="15" customHeight="1" x14ac:dyDescent="0.25">
      <c r="A3020" s="72" t="s">
        <v>2263</v>
      </c>
      <c r="B3020" s="82" t="s">
        <v>3587</v>
      </c>
      <c r="C3020" s="75">
        <v>249.93333999999999</v>
      </c>
      <c r="D3020" s="83"/>
      <c r="E3020" s="74">
        <v>108.29114</v>
      </c>
      <c r="F3020" s="74">
        <v>42.84187</v>
      </c>
      <c r="G3020" s="71"/>
      <c r="H3020" s="74">
        <v>315.38261</v>
      </c>
      <c r="I3020" s="70"/>
      <c r="J3020" s="84">
        <v>0</v>
      </c>
      <c r="K3020" s="214"/>
      <c r="L3020" s="214"/>
      <c r="M3020" s="190"/>
      <c r="N3020" s="190"/>
      <c r="O3020" s="190"/>
      <c r="P3020" s="190"/>
    </row>
    <row r="3021" spans="1:16" ht="15" customHeight="1" x14ac:dyDescent="0.25">
      <c r="A3021" s="72" t="s">
        <v>2403</v>
      </c>
      <c r="B3021" s="82" t="s">
        <v>3587</v>
      </c>
      <c r="C3021" s="75">
        <v>100.55435</v>
      </c>
      <c r="D3021" s="83"/>
      <c r="E3021" s="74">
        <v>38.223300000000002</v>
      </c>
      <c r="F3021" s="74">
        <v>0</v>
      </c>
      <c r="G3021" s="71"/>
      <c r="H3021" s="74">
        <v>138.77764999999999</v>
      </c>
      <c r="I3021" s="70"/>
      <c r="J3021" s="84">
        <v>0</v>
      </c>
      <c r="K3021" s="214"/>
      <c r="L3021" s="214"/>
      <c r="M3021" s="190"/>
      <c r="N3021" s="190"/>
      <c r="O3021" s="190"/>
      <c r="P3021" s="190"/>
    </row>
    <row r="3022" spans="1:16" ht="15" customHeight="1" x14ac:dyDescent="0.25">
      <c r="A3022" s="72" t="s">
        <v>2373</v>
      </c>
      <c r="B3022" s="82" t="s">
        <v>3617</v>
      </c>
      <c r="C3022" s="75">
        <v>104.23705</v>
      </c>
      <c r="D3022" s="83"/>
      <c r="E3022" s="74">
        <v>39.945169999999997</v>
      </c>
      <c r="F3022" s="74">
        <v>64.453479999999999</v>
      </c>
      <c r="G3022" s="71"/>
      <c r="H3022" s="74">
        <v>75.901320000000013</v>
      </c>
      <c r="I3022" s="70"/>
      <c r="J3022" s="84">
        <v>0</v>
      </c>
      <c r="K3022" s="214"/>
      <c r="L3022" s="214"/>
      <c r="M3022" s="190"/>
      <c r="N3022" s="190"/>
      <c r="O3022" s="190"/>
      <c r="P3022" s="190"/>
    </row>
    <row r="3023" spans="1:16" ht="16.5" customHeight="1" x14ac:dyDescent="0.25">
      <c r="A3023" s="72" t="s">
        <v>2374</v>
      </c>
      <c r="B3023" s="82" t="s">
        <v>3617</v>
      </c>
      <c r="C3023" s="75">
        <v>48.525390000000002</v>
      </c>
      <c r="D3023" s="83"/>
      <c r="E3023" s="74">
        <v>38.077629999999999</v>
      </c>
      <c r="F3023" s="74">
        <v>14.541679999999999</v>
      </c>
      <c r="G3023" s="71"/>
      <c r="H3023" s="74">
        <v>69.813940000000002</v>
      </c>
      <c r="I3023" s="70"/>
      <c r="J3023" s="84">
        <v>0</v>
      </c>
      <c r="K3023" s="214"/>
      <c r="L3023" s="214"/>
      <c r="M3023" s="190"/>
      <c r="N3023" s="190"/>
      <c r="O3023" s="141"/>
      <c r="P3023" s="142"/>
    </row>
    <row r="3024" spans="1:16" ht="15" customHeight="1" x14ac:dyDescent="0.25">
      <c r="A3024" s="72" t="s">
        <v>2375</v>
      </c>
      <c r="B3024" s="82" t="s">
        <v>3617</v>
      </c>
      <c r="C3024" s="75">
        <v>153.72537</v>
      </c>
      <c r="D3024" s="83"/>
      <c r="E3024" s="74">
        <v>60.919550000000001</v>
      </c>
      <c r="F3024" s="74">
        <v>10.313549999999999</v>
      </c>
      <c r="G3024" s="71"/>
      <c r="H3024" s="74">
        <v>204.33136999999999</v>
      </c>
      <c r="I3024" s="70"/>
      <c r="J3024" s="84">
        <v>0</v>
      </c>
      <c r="K3024" s="214"/>
      <c r="L3024" s="214"/>
      <c r="M3024" s="190"/>
      <c r="N3024" s="205"/>
      <c r="O3024" s="190"/>
      <c r="P3024" s="190"/>
    </row>
    <row r="3025" spans="1:16" ht="15" customHeight="1" x14ac:dyDescent="0.25">
      <c r="A3025" s="72" t="s">
        <v>2376</v>
      </c>
      <c r="B3025" s="82" t="s">
        <v>3617</v>
      </c>
      <c r="C3025" s="75">
        <v>68.681200000000004</v>
      </c>
      <c r="D3025" s="83"/>
      <c r="E3025" s="74">
        <v>10.16292</v>
      </c>
      <c r="F3025" s="74">
        <v>0</v>
      </c>
      <c r="G3025" s="71"/>
      <c r="H3025" s="74"/>
      <c r="I3025" s="74">
        <v>-0.42480000000000001</v>
      </c>
      <c r="J3025" s="84">
        <v>0</v>
      </c>
      <c r="K3025" s="214"/>
      <c r="L3025" s="214"/>
      <c r="M3025" s="190"/>
      <c r="N3025" s="190"/>
      <c r="O3025" s="190"/>
      <c r="P3025" s="190"/>
    </row>
    <row r="3026" spans="1:16" ht="15" customHeight="1" x14ac:dyDescent="0.25">
      <c r="A3026" s="72" t="s">
        <v>2377</v>
      </c>
      <c r="B3026" s="82" t="s">
        <v>3617</v>
      </c>
      <c r="C3026" s="75">
        <v>85.448549999999997</v>
      </c>
      <c r="D3026" s="83"/>
      <c r="E3026" s="74">
        <v>44.428599999999996</v>
      </c>
      <c r="F3026" s="74">
        <v>20.2195</v>
      </c>
      <c r="G3026" s="71"/>
      <c r="H3026" s="74">
        <v>109.65764999999999</v>
      </c>
      <c r="I3026" s="70"/>
      <c r="J3026" s="84">
        <v>0</v>
      </c>
      <c r="K3026" s="214"/>
      <c r="L3026" s="214"/>
      <c r="M3026" s="190"/>
      <c r="N3026" s="190"/>
      <c r="O3026" s="190"/>
      <c r="P3026" s="190"/>
    </row>
    <row r="3027" spans="1:16" ht="15" customHeight="1" x14ac:dyDescent="0.25">
      <c r="A3027" s="72" t="s">
        <v>2378</v>
      </c>
      <c r="B3027" s="82" t="s">
        <v>3617</v>
      </c>
      <c r="C3027" s="75">
        <v>119.34782000000001</v>
      </c>
      <c r="D3027" s="83"/>
      <c r="E3027" s="74">
        <v>47.778410000000001</v>
      </c>
      <c r="F3027" s="74">
        <v>13.846020000000001</v>
      </c>
      <c r="G3027" s="71"/>
      <c r="H3027" s="74">
        <v>153.28020999999998</v>
      </c>
      <c r="I3027" s="70"/>
      <c r="J3027" s="84">
        <v>0</v>
      </c>
      <c r="K3027" s="214"/>
      <c r="L3027" s="214"/>
      <c r="M3027" s="190"/>
      <c r="N3027" s="190"/>
      <c r="O3027" s="190"/>
      <c r="P3027" s="190"/>
    </row>
    <row r="3028" spans="1:16" ht="15" customHeight="1" x14ac:dyDescent="0.25">
      <c r="A3028" s="72" t="s">
        <v>2379</v>
      </c>
      <c r="B3028" s="82" t="s">
        <v>3617</v>
      </c>
      <c r="C3028" s="75">
        <v>96.888750000000002</v>
      </c>
      <c r="D3028" s="83"/>
      <c r="E3028" s="74">
        <v>71.027679999999989</v>
      </c>
      <c r="F3028" s="74">
        <v>46.863660000000003</v>
      </c>
      <c r="G3028" s="71"/>
      <c r="H3028" s="74">
        <v>92.691949999999991</v>
      </c>
      <c r="I3028" s="70"/>
      <c r="J3028" s="84">
        <v>0</v>
      </c>
      <c r="K3028" s="214"/>
      <c r="L3028" s="214"/>
      <c r="M3028" s="190"/>
      <c r="N3028" s="190"/>
      <c r="O3028" s="190"/>
      <c r="P3028" s="190"/>
    </row>
    <row r="3029" spans="1:16" ht="15" customHeight="1" x14ac:dyDescent="0.25">
      <c r="A3029" s="72" t="s">
        <v>2380</v>
      </c>
      <c r="B3029" s="82" t="s">
        <v>3617</v>
      </c>
      <c r="C3029" s="75">
        <v>65.948999999999998</v>
      </c>
      <c r="D3029" s="83"/>
      <c r="E3029" s="74">
        <v>54.325189999999999</v>
      </c>
      <c r="F3029" s="74">
        <v>71.808050000000009</v>
      </c>
      <c r="G3029" s="71"/>
      <c r="H3029" s="74">
        <v>47.549019999999999</v>
      </c>
      <c r="I3029" s="70"/>
      <c r="J3029" s="84">
        <v>0</v>
      </c>
      <c r="K3029" s="214"/>
      <c r="L3029" s="214"/>
      <c r="M3029" s="190"/>
      <c r="N3029" s="190"/>
      <c r="O3029" s="190"/>
      <c r="P3029" s="190"/>
    </row>
    <row r="3030" spans="1:16" ht="15" customHeight="1" x14ac:dyDescent="0.25">
      <c r="A3030" s="72" t="s">
        <v>2381</v>
      </c>
      <c r="B3030" s="82" t="s">
        <v>3617</v>
      </c>
      <c r="C3030" s="75">
        <v>77.766499999999994</v>
      </c>
      <c r="D3030" s="83"/>
      <c r="E3030" s="74">
        <v>51.117170000000002</v>
      </c>
      <c r="F3030" s="74">
        <v>27.68807</v>
      </c>
      <c r="G3030" s="71"/>
      <c r="H3030" s="74">
        <v>101.1956</v>
      </c>
      <c r="I3030" s="70"/>
      <c r="J3030" s="84">
        <v>0</v>
      </c>
      <c r="K3030" s="214"/>
      <c r="L3030" s="214"/>
      <c r="M3030" s="190"/>
      <c r="N3030" s="205"/>
      <c r="O3030" s="190"/>
      <c r="P3030" s="190"/>
    </row>
    <row r="3031" spans="1:16" ht="15" customHeight="1" x14ac:dyDescent="0.25">
      <c r="A3031" s="72" t="s">
        <v>2382</v>
      </c>
      <c r="B3031" s="82" t="s">
        <v>3617</v>
      </c>
      <c r="C3031" s="75">
        <v>100.5979</v>
      </c>
      <c r="D3031" s="83"/>
      <c r="E3031" s="74">
        <v>53.079039999999999</v>
      </c>
      <c r="F3031" s="74">
        <v>23.039259999999999</v>
      </c>
      <c r="G3031" s="71"/>
      <c r="H3031" s="74">
        <v>130.63767999999999</v>
      </c>
      <c r="I3031" s="70"/>
      <c r="J3031" s="84">
        <v>0</v>
      </c>
      <c r="K3031" s="214"/>
      <c r="L3031" s="214"/>
      <c r="M3031" s="190"/>
      <c r="N3031" s="190"/>
      <c r="O3031" s="190"/>
      <c r="P3031" s="190"/>
    </row>
    <row r="3032" spans="1:16" ht="15" customHeight="1" x14ac:dyDescent="0.25">
      <c r="A3032" s="72" t="s">
        <v>2383</v>
      </c>
      <c r="B3032" s="82" t="s">
        <v>3617</v>
      </c>
      <c r="C3032" s="75">
        <v>16.447400000000002</v>
      </c>
      <c r="D3032" s="83"/>
      <c r="E3032" s="74">
        <v>40.777099999999997</v>
      </c>
      <c r="F3032" s="74">
        <v>29.367979999999999</v>
      </c>
      <c r="G3032" s="71"/>
      <c r="H3032" s="74">
        <v>27.466369999999998</v>
      </c>
      <c r="I3032" s="70"/>
      <c r="J3032" s="84">
        <v>0</v>
      </c>
      <c r="K3032" s="214"/>
      <c r="L3032" s="214"/>
      <c r="M3032" s="190"/>
      <c r="N3032" s="190"/>
      <c r="O3032" s="190"/>
      <c r="P3032" s="190"/>
    </row>
    <row r="3033" spans="1:16" ht="15" customHeight="1" x14ac:dyDescent="0.25">
      <c r="A3033" s="72" t="s">
        <v>2819</v>
      </c>
      <c r="B3033" s="82" t="s">
        <v>2939</v>
      </c>
      <c r="C3033" s="75">
        <v>288.4194</v>
      </c>
      <c r="D3033" s="83"/>
      <c r="E3033" s="74">
        <v>100.62509</v>
      </c>
      <c r="F3033" s="74">
        <v>4.6877200000000006</v>
      </c>
      <c r="G3033" s="71"/>
      <c r="H3033" s="74">
        <v>384.35677000000004</v>
      </c>
      <c r="I3033" s="70"/>
      <c r="J3033" s="84">
        <v>0</v>
      </c>
      <c r="K3033" s="214"/>
      <c r="L3033" s="214"/>
      <c r="M3033" s="190"/>
      <c r="N3033" s="190"/>
      <c r="O3033" s="190"/>
      <c r="P3033" s="190"/>
    </row>
    <row r="3034" spans="1:16" ht="15" customHeight="1" x14ac:dyDescent="0.25">
      <c r="A3034" s="72" t="s">
        <v>2820</v>
      </c>
      <c r="B3034" s="82" t="s">
        <v>2939</v>
      </c>
      <c r="C3034" s="75">
        <v>297.44552000000004</v>
      </c>
      <c r="D3034" s="83"/>
      <c r="E3034" s="74">
        <v>103.20627999999999</v>
      </c>
      <c r="F3034" s="74">
        <v>17.466650000000001</v>
      </c>
      <c r="G3034" s="71"/>
      <c r="H3034" s="74">
        <v>383.18515000000002</v>
      </c>
      <c r="I3034" s="70"/>
      <c r="J3034" s="84">
        <v>0</v>
      </c>
      <c r="K3034" s="214"/>
      <c r="L3034" s="214"/>
      <c r="M3034" s="190"/>
      <c r="N3034" s="205"/>
      <c r="O3034" s="190"/>
      <c r="P3034" s="190"/>
    </row>
    <row r="3035" spans="1:16" ht="15" customHeight="1" x14ac:dyDescent="0.25">
      <c r="A3035" s="72" t="s">
        <v>2821</v>
      </c>
      <c r="B3035" s="82" t="s">
        <v>2939</v>
      </c>
      <c r="C3035" s="75">
        <v>277.69069000000002</v>
      </c>
      <c r="D3035" s="83"/>
      <c r="E3035" s="74">
        <v>104.36981</v>
      </c>
      <c r="F3035" s="74">
        <v>12.018139999999999</v>
      </c>
      <c r="G3035" s="71"/>
      <c r="H3035" s="74">
        <v>370.04235999999997</v>
      </c>
      <c r="I3035" s="70"/>
      <c r="J3035" s="84">
        <v>0</v>
      </c>
      <c r="K3035" s="214"/>
      <c r="L3035" s="214"/>
      <c r="M3035" s="190"/>
      <c r="N3035" s="205"/>
      <c r="O3035" s="190"/>
      <c r="P3035" s="190"/>
    </row>
    <row r="3036" spans="1:16" ht="15" customHeight="1" x14ac:dyDescent="0.25">
      <c r="A3036" s="72" t="s">
        <v>2822</v>
      </c>
      <c r="B3036" s="82" t="s">
        <v>2939</v>
      </c>
      <c r="C3036" s="75">
        <v>289.86705999999998</v>
      </c>
      <c r="D3036" s="83"/>
      <c r="E3036" s="74">
        <v>99.757800000000003</v>
      </c>
      <c r="F3036" s="74">
        <v>5.6508000000000003</v>
      </c>
      <c r="G3036" s="71"/>
      <c r="H3036" s="74">
        <v>383.97406000000001</v>
      </c>
      <c r="I3036" s="70"/>
      <c r="J3036" s="84">
        <v>0</v>
      </c>
      <c r="K3036" s="214"/>
      <c r="L3036" s="214"/>
      <c r="M3036" s="190"/>
      <c r="N3036" s="190"/>
      <c r="O3036" s="190"/>
      <c r="P3036" s="190"/>
    </row>
    <row r="3037" spans="1:16" ht="15" customHeight="1" x14ac:dyDescent="0.25">
      <c r="A3037" s="72" t="s">
        <v>2823</v>
      </c>
      <c r="B3037" s="82" t="s">
        <v>2939</v>
      </c>
      <c r="C3037" s="75">
        <v>334.47232000000002</v>
      </c>
      <c r="D3037" s="83"/>
      <c r="E3037" s="74">
        <v>111.21639999999999</v>
      </c>
      <c r="F3037" s="74">
        <v>36.640730000000005</v>
      </c>
      <c r="G3037" s="71"/>
      <c r="H3037" s="74">
        <v>409.71294</v>
      </c>
      <c r="I3037" s="70"/>
      <c r="J3037" s="84">
        <v>0</v>
      </c>
      <c r="K3037" s="214"/>
      <c r="L3037" s="214"/>
      <c r="M3037" s="190"/>
      <c r="N3037" s="190"/>
      <c r="O3037" s="190"/>
      <c r="P3037" s="190"/>
    </row>
    <row r="3038" spans="1:16" ht="15" customHeight="1" x14ac:dyDescent="0.25">
      <c r="A3038" s="72" t="s">
        <v>2824</v>
      </c>
      <c r="B3038" s="82" t="s">
        <v>2939</v>
      </c>
      <c r="C3038" s="75">
        <v>253.60254999999998</v>
      </c>
      <c r="D3038" s="83"/>
      <c r="E3038" s="74">
        <v>98.319929999999999</v>
      </c>
      <c r="F3038" s="74">
        <v>63.467379999999999</v>
      </c>
      <c r="G3038" s="71"/>
      <c r="H3038" s="74">
        <v>285.60534999999999</v>
      </c>
      <c r="I3038" s="70"/>
      <c r="J3038" s="84">
        <v>0</v>
      </c>
      <c r="K3038" s="214"/>
      <c r="L3038" s="214"/>
      <c r="M3038" s="190"/>
      <c r="N3038" s="190"/>
      <c r="O3038" s="190"/>
      <c r="P3038" s="190"/>
    </row>
    <row r="3039" spans="1:16" ht="15" customHeight="1" x14ac:dyDescent="0.25">
      <c r="A3039" s="72" t="s">
        <v>2825</v>
      </c>
      <c r="B3039" s="82" t="s">
        <v>2939</v>
      </c>
      <c r="C3039" s="75">
        <v>218.37575000000001</v>
      </c>
      <c r="D3039" s="83"/>
      <c r="E3039" s="74">
        <v>72.143249999999995</v>
      </c>
      <c r="F3039" s="74">
        <v>4.49</v>
      </c>
      <c r="G3039" s="71"/>
      <c r="H3039" s="74">
        <v>286.029</v>
      </c>
      <c r="I3039" s="70"/>
      <c r="J3039" s="84">
        <v>0</v>
      </c>
      <c r="K3039" s="214"/>
      <c r="L3039" s="214"/>
      <c r="M3039" s="190"/>
      <c r="N3039" s="190"/>
      <c r="O3039" s="190"/>
      <c r="P3039" s="190"/>
    </row>
    <row r="3040" spans="1:16" ht="15" customHeight="1" x14ac:dyDescent="0.25">
      <c r="A3040" s="72" t="s">
        <v>2826</v>
      </c>
      <c r="B3040" s="82" t="s">
        <v>2940</v>
      </c>
      <c r="C3040" s="75">
        <v>65.340119999999999</v>
      </c>
      <c r="D3040" s="83"/>
      <c r="E3040" s="74">
        <v>95.57392999999999</v>
      </c>
      <c r="F3040" s="74">
        <v>70.335630000000009</v>
      </c>
      <c r="G3040" s="71"/>
      <c r="H3040" s="74">
        <v>90.578419999999994</v>
      </c>
      <c r="I3040" s="70"/>
      <c r="J3040" s="84">
        <v>0</v>
      </c>
      <c r="K3040" s="214"/>
      <c r="L3040" s="214"/>
      <c r="M3040" s="190"/>
      <c r="N3040" s="205"/>
      <c r="O3040" s="190"/>
      <c r="P3040" s="190"/>
    </row>
    <row r="3041" spans="1:16" ht="15" customHeight="1" x14ac:dyDescent="0.25">
      <c r="A3041" s="72" t="s">
        <v>2827</v>
      </c>
      <c r="B3041" s="82" t="s">
        <v>2940</v>
      </c>
      <c r="C3041" s="75">
        <v>152.95948000000001</v>
      </c>
      <c r="D3041" s="83"/>
      <c r="E3041" s="74">
        <v>99.940910000000002</v>
      </c>
      <c r="F3041" s="74">
        <v>71.570979999999992</v>
      </c>
      <c r="G3041" s="71"/>
      <c r="H3041" s="74">
        <v>181.32941</v>
      </c>
      <c r="I3041" s="70"/>
      <c r="J3041" s="84">
        <v>0</v>
      </c>
      <c r="K3041" s="214"/>
      <c r="L3041" s="214"/>
      <c r="M3041" s="190"/>
      <c r="N3041" s="190"/>
      <c r="O3041" s="190"/>
      <c r="P3041" s="190"/>
    </row>
    <row r="3042" spans="1:16" ht="15" customHeight="1" x14ac:dyDescent="0.25">
      <c r="A3042" s="72" t="s">
        <v>2828</v>
      </c>
      <c r="B3042" s="82" t="s">
        <v>2940</v>
      </c>
      <c r="C3042" s="75">
        <v>69.836449999999999</v>
      </c>
      <c r="D3042" s="83"/>
      <c r="E3042" s="74">
        <v>32.045400000000001</v>
      </c>
      <c r="F3042" s="74">
        <v>8.6787099999999988</v>
      </c>
      <c r="G3042" s="71"/>
      <c r="H3042" s="74">
        <v>93.203140000000005</v>
      </c>
      <c r="I3042" s="70"/>
      <c r="J3042" s="84">
        <v>0</v>
      </c>
      <c r="K3042" s="214"/>
      <c r="L3042" s="214"/>
      <c r="M3042" s="190"/>
      <c r="N3042" s="205"/>
      <c r="O3042" s="190"/>
      <c r="P3042" s="190"/>
    </row>
    <row r="3043" spans="1:16" ht="15" customHeight="1" x14ac:dyDescent="0.25">
      <c r="A3043" s="72" t="s">
        <v>2829</v>
      </c>
      <c r="B3043" s="82" t="s">
        <v>2940</v>
      </c>
      <c r="C3043" s="75">
        <v>129.25406000000001</v>
      </c>
      <c r="D3043" s="83"/>
      <c r="E3043" s="74">
        <v>66.906779999999998</v>
      </c>
      <c r="F3043" s="74">
        <v>32.536659999999998</v>
      </c>
      <c r="G3043" s="71"/>
      <c r="H3043" s="74">
        <v>163.38628</v>
      </c>
      <c r="I3043" s="70"/>
      <c r="J3043" s="84">
        <v>0</v>
      </c>
      <c r="K3043" s="214"/>
      <c r="L3043" s="214"/>
      <c r="M3043" s="190"/>
      <c r="N3043" s="124"/>
      <c r="O3043" s="190"/>
      <c r="P3043" s="190"/>
    </row>
    <row r="3044" spans="1:16" ht="15" customHeight="1" x14ac:dyDescent="0.25">
      <c r="A3044" s="72" t="s">
        <v>2830</v>
      </c>
      <c r="B3044" s="82" t="s">
        <v>2940</v>
      </c>
      <c r="C3044" s="75">
        <v>10.79143</v>
      </c>
      <c r="D3044" s="83"/>
      <c r="E3044" s="74">
        <v>34.865300000000005</v>
      </c>
      <c r="F3044" s="74">
        <v>30.495950000000001</v>
      </c>
      <c r="G3044" s="71"/>
      <c r="H3044" s="74">
        <v>15.160780000000001</v>
      </c>
      <c r="I3044" s="70"/>
      <c r="J3044" s="84">
        <v>0</v>
      </c>
      <c r="K3044" s="214"/>
      <c r="L3044" s="214"/>
      <c r="M3044" s="190"/>
      <c r="N3044" s="190"/>
      <c r="O3044" s="190"/>
      <c r="P3044" s="190"/>
    </row>
    <row r="3045" spans="1:16" ht="15" customHeight="1" x14ac:dyDescent="0.25">
      <c r="A3045" s="72" t="s">
        <v>2831</v>
      </c>
      <c r="B3045" s="82" t="s">
        <v>2940</v>
      </c>
      <c r="C3045" s="75">
        <v>133.71770000000001</v>
      </c>
      <c r="D3045" s="83"/>
      <c r="E3045" s="74">
        <v>166.99700000000001</v>
      </c>
      <c r="F3045" s="74">
        <v>146.15845000000002</v>
      </c>
      <c r="G3045" s="71"/>
      <c r="H3045" s="74">
        <v>154.55625000000001</v>
      </c>
      <c r="I3045" s="70"/>
      <c r="J3045" s="84">
        <v>0</v>
      </c>
      <c r="K3045" s="214"/>
      <c r="L3045" s="214"/>
      <c r="M3045" s="190"/>
      <c r="N3045" s="190"/>
      <c r="O3045" s="190"/>
      <c r="P3045" s="190"/>
    </row>
    <row r="3046" spans="1:16" ht="15" customHeight="1" x14ac:dyDescent="0.25">
      <c r="A3046" s="72" t="s">
        <v>2832</v>
      </c>
      <c r="B3046" s="82" t="s">
        <v>2940</v>
      </c>
      <c r="C3046" s="75">
        <v>265.46451999999999</v>
      </c>
      <c r="D3046" s="83"/>
      <c r="E3046" s="74">
        <v>200.60926999999998</v>
      </c>
      <c r="F3046" s="74">
        <v>161.89089000000001</v>
      </c>
      <c r="G3046" s="71"/>
      <c r="H3046" s="74">
        <v>304.18290000000002</v>
      </c>
      <c r="I3046" s="70"/>
      <c r="J3046" s="84">
        <v>0</v>
      </c>
      <c r="K3046" s="214"/>
      <c r="L3046" s="214"/>
      <c r="M3046" s="190"/>
      <c r="N3046" s="190"/>
      <c r="O3046" s="190"/>
      <c r="P3046" s="190"/>
    </row>
    <row r="3047" spans="1:16" ht="15" customHeight="1" x14ac:dyDescent="0.25">
      <c r="A3047" s="72" t="s">
        <v>2833</v>
      </c>
      <c r="B3047" s="82" t="s">
        <v>2940</v>
      </c>
      <c r="C3047" s="75">
        <v>178.52545999999998</v>
      </c>
      <c r="D3047" s="83"/>
      <c r="E3047" s="74">
        <v>128.25976</v>
      </c>
      <c r="F3047" s="74">
        <v>93.062539999999998</v>
      </c>
      <c r="G3047" s="71"/>
      <c r="H3047" s="74">
        <v>213.72268</v>
      </c>
      <c r="I3047" s="70"/>
      <c r="J3047" s="84">
        <v>0</v>
      </c>
      <c r="K3047" s="214"/>
      <c r="L3047" s="214"/>
      <c r="M3047" s="190"/>
      <c r="N3047" s="190"/>
      <c r="O3047" s="190"/>
      <c r="P3047" s="190"/>
    </row>
    <row r="3048" spans="1:16" ht="15" customHeight="1" x14ac:dyDescent="0.25">
      <c r="A3048" s="72" t="s">
        <v>429</v>
      </c>
      <c r="B3048" s="82" t="s">
        <v>2940</v>
      </c>
      <c r="C3048" s="75">
        <v>98.421899999999994</v>
      </c>
      <c r="D3048" s="83"/>
      <c r="E3048" s="74">
        <v>63.199150000000003</v>
      </c>
      <c r="F3048" s="74">
        <v>29.494869999999999</v>
      </c>
      <c r="G3048" s="71"/>
      <c r="H3048" s="74">
        <v>132.12618000000001</v>
      </c>
      <c r="I3048" s="70"/>
      <c r="J3048" s="84">
        <v>0</v>
      </c>
      <c r="K3048" s="214"/>
      <c r="L3048" s="214"/>
      <c r="M3048" s="190"/>
      <c r="N3048" s="190"/>
      <c r="O3048" s="190"/>
      <c r="P3048" s="190"/>
    </row>
    <row r="3049" spans="1:16" ht="15" customHeight="1" x14ac:dyDescent="0.25">
      <c r="A3049" s="72" t="s">
        <v>2834</v>
      </c>
      <c r="B3049" s="82" t="s">
        <v>2940</v>
      </c>
      <c r="C3049" s="75">
        <v>102.64521000000001</v>
      </c>
      <c r="D3049" s="83"/>
      <c r="E3049" s="74">
        <v>63.913410000000006</v>
      </c>
      <c r="F3049" s="74">
        <v>24.425819999999998</v>
      </c>
      <c r="G3049" s="71"/>
      <c r="H3049" s="74">
        <v>142.13279999999997</v>
      </c>
      <c r="I3049" s="70"/>
      <c r="J3049" s="84">
        <v>0</v>
      </c>
      <c r="K3049" s="214"/>
      <c r="L3049" s="214"/>
      <c r="M3049" s="190"/>
      <c r="N3049" s="190"/>
      <c r="O3049" s="190"/>
      <c r="P3049" s="190"/>
    </row>
    <row r="3050" spans="1:16" ht="15" customHeight="1" x14ac:dyDescent="0.25">
      <c r="A3050" s="72" t="s">
        <v>2835</v>
      </c>
      <c r="B3050" s="82" t="s">
        <v>2940</v>
      </c>
      <c r="C3050" s="75">
        <v>121.64117999999999</v>
      </c>
      <c r="D3050" s="83"/>
      <c r="E3050" s="74">
        <v>56.203679999999999</v>
      </c>
      <c r="F3050" s="74">
        <v>39.163400000000003</v>
      </c>
      <c r="G3050" s="71"/>
      <c r="H3050" s="74">
        <v>138.68145999999999</v>
      </c>
      <c r="I3050" s="70"/>
      <c r="J3050" s="84">
        <v>0</v>
      </c>
      <c r="K3050" s="214"/>
      <c r="L3050" s="214"/>
      <c r="M3050" s="190"/>
      <c r="N3050" s="190"/>
      <c r="O3050" s="190"/>
      <c r="P3050" s="190"/>
    </row>
    <row r="3051" spans="1:16" ht="15" customHeight="1" x14ac:dyDescent="0.25">
      <c r="A3051" s="72" t="s">
        <v>2836</v>
      </c>
      <c r="B3051" s="82" t="s">
        <v>2940</v>
      </c>
      <c r="C3051" s="75">
        <v>36.633650000000003</v>
      </c>
      <c r="D3051" s="83"/>
      <c r="E3051" s="74">
        <v>36.038319999999999</v>
      </c>
      <c r="F3051" s="74">
        <v>21.98987</v>
      </c>
      <c r="G3051" s="71"/>
      <c r="H3051" s="74">
        <v>50.682099999999998</v>
      </c>
      <c r="I3051" s="70"/>
      <c r="J3051" s="84">
        <v>0</v>
      </c>
      <c r="K3051" s="214"/>
      <c r="L3051" s="214"/>
      <c r="M3051" s="190"/>
      <c r="N3051" s="190"/>
      <c r="O3051" s="190"/>
      <c r="P3051" s="190"/>
    </row>
    <row r="3052" spans="1:16" ht="15" customHeight="1" x14ac:dyDescent="0.25">
      <c r="A3052" s="72" t="s">
        <v>2837</v>
      </c>
      <c r="B3052" s="82" t="s">
        <v>2940</v>
      </c>
      <c r="C3052" s="75">
        <v>81.586950000000002</v>
      </c>
      <c r="D3052" s="83"/>
      <c r="E3052" s="74">
        <v>32.988970000000002</v>
      </c>
      <c r="F3052" s="74">
        <v>14.702200000000001</v>
      </c>
      <c r="G3052" s="71"/>
      <c r="H3052" s="74">
        <v>99.873720000000006</v>
      </c>
      <c r="I3052" s="70"/>
      <c r="J3052" s="84">
        <v>0</v>
      </c>
      <c r="K3052" s="214"/>
      <c r="L3052" s="214"/>
      <c r="M3052" s="190"/>
      <c r="N3052" s="190"/>
      <c r="O3052" s="190"/>
      <c r="P3052" s="190"/>
    </row>
    <row r="3053" spans="1:16" ht="15" customHeight="1" x14ac:dyDescent="0.25">
      <c r="A3053" s="72" t="s">
        <v>2838</v>
      </c>
      <c r="B3053" s="82" t="s">
        <v>2940</v>
      </c>
      <c r="C3053" s="75">
        <v>117.00739999999999</v>
      </c>
      <c r="D3053" s="83"/>
      <c r="E3053" s="74">
        <v>49.598089999999999</v>
      </c>
      <c r="F3053" s="74">
        <v>35.55847</v>
      </c>
      <c r="G3053" s="71"/>
      <c r="H3053" s="74">
        <v>131.04702</v>
      </c>
      <c r="I3053" s="70"/>
      <c r="J3053" s="84">
        <v>0</v>
      </c>
      <c r="K3053" s="214"/>
      <c r="L3053" s="214"/>
      <c r="M3053" s="190"/>
      <c r="N3053" s="190"/>
      <c r="O3053" s="190"/>
      <c r="P3053" s="190"/>
    </row>
    <row r="3054" spans="1:16" ht="15" customHeight="1" x14ac:dyDescent="0.25">
      <c r="A3054" s="72" t="s">
        <v>2839</v>
      </c>
      <c r="B3054" s="82" t="s">
        <v>2940</v>
      </c>
      <c r="C3054" s="75">
        <v>47.903349999999996</v>
      </c>
      <c r="D3054" s="83"/>
      <c r="E3054" s="74">
        <v>35.188019999999995</v>
      </c>
      <c r="F3054" s="74">
        <v>11.525600000000001</v>
      </c>
      <c r="G3054" s="71"/>
      <c r="H3054" s="74">
        <v>71.565770000000001</v>
      </c>
      <c r="I3054" s="70"/>
      <c r="J3054" s="84">
        <v>0</v>
      </c>
      <c r="K3054" s="214"/>
      <c r="L3054" s="214"/>
      <c r="M3054" s="190"/>
      <c r="N3054" s="190"/>
      <c r="O3054" s="190"/>
      <c r="P3054" s="190"/>
    </row>
    <row r="3055" spans="1:16" ht="15" customHeight="1" x14ac:dyDescent="0.25">
      <c r="A3055" s="72" t="s">
        <v>2840</v>
      </c>
      <c r="B3055" s="82" t="s">
        <v>2940</v>
      </c>
      <c r="C3055" s="75">
        <v>101.20205</v>
      </c>
      <c r="D3055" s="83"/>
      <c r="E3055" s="74">
        <v>40.183769999999996</v>
      </c>
      <c r="F3055" s="74">
        <v>4.7006999999999994</v>
      </c>
      <c r="G3055" s="71"/>
      <c r="H3055" s="74">
        <v>136.68511999999998</v>
      </c>
      <c r="I3055" s="70"/>
      <c r="J3055" s="84">
        <v>0</v>
      </c>
      <c r="K3055" s="214"/>
      <c r="L3055" s="214"/>
      <c r="M3055" s="190"/>
      <c r="N3055" s="190"/>
      <c r="O3055" s="190"/>
      <c r="P3055" s="190"/>
    </row>
    <row r="3056" spans="1:16" ht="15" customHeight="1" x14ac:dyDescent="0.25">
      <c r="A3056" s="72" t="s">
        <v>2841</v>
      </c>
      <c r="B3056" s="82" t="s">
        <v>2940</v>
      </c>
      <c r="C3056" s="75">
        <v>29.5015</v>
      </c>
      <c r="D3056" s="83"/>
      <c r="E3056" s="74">
        <v>33.59872</v>
      </c>
      <c r="F3056" s="74">
        <v>23.655519999999999</v>
      </c>
      <c r="G3056" s="71"/>
      <c r="H3056" s="74">
        <v>39.444699999999997</v>
      </c>
      <c r="I3056" s="70"/>
      <c r="J3056" s="84">
        <v>0</v>
      </c>
      <c r="K3056" s="214"/>
      <c r="L3056" s="214"/>
      <c r="M3056" s="190"/>
      <c r="N3056" s="190"/>
      <c r="O3056" s="190"/>
      <c r="P3056" s="190"/>
    </row>
    <row r="3057" spans="1:16" ht="15" customHeight="1" x14ac:dyDescent="0.25">
      <c r="A3057" s="72" t="s">
        <v>2842</v>
      </c>
      <c r="B3057" s="82" t="s">
        <v>2940</v>
      </c>
      <c r="C3057" s="75">
        <v>80.7911</v>
      </c>
      <c r="D3057" s="83"/>
      <c r="E3057" s="74">
        <v>37.273350000000001</v>
      </c>
      <c r="F3057" s="74">
        <v>9.2520699999999998</v>
      </c>
      <c r="G3057" s="71"/>
      <c r="H3057" s="74">
        <v>108.81238</v>
      </c>
      <c r="I3057" s="70"/>
      <c r="J3057" s="84">
        <v>0</v>
      </c>
      <c r="K3057" s="214"/>
      <c r="L3057" s="214"/>
      <c r="M3057" s="190"/>
      <c r="N3057" s="190"/>
      <c r="O3057" s="190"/>
      <c r="P3057" s="190"/>
    </row>
    <row r="3058" spans="1:16" ht="15" customHeight="1" x14ac:dyDescent="0.25">
      <c r="A3058" s="72" t="s">
        <v>2843</v>
      </c>
      <c r="B3058" s="82" t="s">
        <v>2940</v>
      </c>
      <c r="C3058" s="75">
        <v>56.265039999999999</v>
      </c>
      <c r="D3058" s="83"/>
      <c r="E3058" s="74">
        <v>36.155569999999997</v>
      </c>
      <c r="F3058" s="74">
        <v>26.563500000000001</v>
      </c>
      <c r="G3058" s="71"/>
      <c r="H3058" s="74">
        <v>65.857110000000006</v>
      </c>
      <c r="I3058" s="70"/>
      <c r="J3058" s="84">
        <v>0</v>
      </c>
      <c r="K3058" s="214"/>
      <c r="L3058" s="214"/>
      <c r="M3058" s="190"/>
      <c r="N3058" s="190"/>
      <c r="O3058" s="190"/>
      <c r="P3058" s="190"/>
    </row>
    <row r="3059" spans="1:16" ht="15" customHeight="1" x14ac:dyDescent="0.25">
      <c r="A3059" s="72" t="s">
        <v>3588</v>
      </c>
      <c r="B3059" s="82" t="s">
        <v>2940</v>
      </c>
      <c r="C3059" s="75">
        <v>168.94614999999999</v>
      </c>
      <c r="D3059" s="83"/>
      <c r="E3059" s="74">
        <v>108.49944000000001</v>
      </c>
      <c r="F3059" s="74">
        <v>69.678690000000003</v>
      </c>
      <c r="G3059" s="71"/>
      <c r="H3059" s="74">
        <v>207.76689999999999</v>
      </c>
      <c r="I3059" s="70"/>
      <c r="J3059" s="84">
        <v>0</v>
      </c>
      <c r="K3059" s="214"/>
      <c r="L3059" s="214"/>
      <c r="M3059" s="190"/>
      <c r="N3059" s="190"/>
      <c r="O3059" s="190"/>
      <c r="P3059" s="190"/>
    </row>
    <row r="3060" spans="1:16" ht="15" customHeight="1" x14ac:dyDescent="0.25">
      <c r="A3060" s="72" t="s">
        <v>2844</v>
      </c>
      <c r="B3060" s="82" t="s">
        <v>2940</v>
      </c>
      <c r="C3060" s="75">
        <v>211.25116</v>
      </c>
      <c r="D3060" s="83"/>
      <c r="E3060" s="74">
        <v>89.327110000000005</v>
      </c>
      <c r="F3060" s="74">
        <v>21.590700000000002</v>
      </c>
      <c r="G3060" s="71"/>
      <c r="H3060" s="74">
        <v>265.32486999999998</v>
      </c>
      <c r="I3060" s="70"/>
      <c r="J3060" s="84">
        <v>0</v>
      </c>
      <c r="K3060" s="214"/>
      <c r="L3060" s="214"/>
      <c r="M3060" s="190"/>
      <c r="N3060" s="190"/>
      <c r="O3060" s="190"/>
      <c r="P3060" s="190"/>
    </row>
    <row r="3061" spans="1:16" ht="15" customHeight="1" x14ac:dyDescent="0.25">
      <c r="A3061" s="72" t="s">
        <v>2845</v>
      </c>
      <c r="B3061" s="82" t="s">
        <v>2940</v>
      </c>
      <c r="C3061" s="75">
        <v>3.5782500000000002</v>
      </c>
      <c r="D3061" s="83"/>
      <c r="E3061" s="74">
        <v>50.674579999999999</v>
      </c>
      <c r="F3061" s="74">
        <v>47.695140000000002</v>
      </c>
      <c r="G3061" s="71"/>
      <c r="H3061" s="74">
        <v>6.55769</v>
      </c>
      <c r="I3061" s="70"/>
      <c r="J3061" s="84">
        <v>0</v>
      </c>
      <c r="K3061" s="214"/>
      <c r="L3061" s="214"/>
      <c r="M3061" s="190"/>
      <c r="N3061" s="190"/>
      <c r="O3061" s="190"/>
      <c r="P3061" s="190"/>
    </row>
    <row r="3062" spans="1:16" ht="15" customHeight="1" x14ac:dyDescent="0.25">
      <c r="A3062" s="72" t="s">
        <v>2846</v>
      </c>
      <c r="B3062" s="82" t="s">
        <v>2940</v>
      </c>
      <c r="C3062" s="75">
        <v>83.036649999999995</v>
      </c>
      <c r="D3062" s="83"/>
      <c r="E3062" s="74">
        <v>57.419160000000005</v>
      </c>
      <c r="F3062" s="74">
        <v>34.830500000000001</v>
      </c>
      <c r="G3062" s="71"/>
      <c r="H3062" s="74">
        <v>105.62531</v>
      </c>
      <c r="I3062" s="70"/>
      <c r="J3062" s="84">
        <v>0</v>
      </c>
      <c r="K3062" s="214"/>
      <c r="L3062" s="214"/>
      <c r="M3062" s="190"/>
      <c r="N3062" s="190"/>
      <c r="O3062" s="141"/>
      <c r="P3062" s="190"/>
    </row>
    <row r="3063" spans="1:16" ht="15" customHeight="1" x14ac:dyDescent="0.25">
      <c r="A3063" s="72" t="s">
        <v>2847</v>
      </c>
      <c r="B3063" s="82" t="s">
        <v>2940</v>
      </c>
      <c r="C3063" s="75">
        <v>45.991</v>
      </c>
      <c r="D3063" s="83"/>
      <c r="E3063" s="74">
        <v>43.648530000000001</v>
      </c>
      <c r="F3063" s="74">
        <v>26.763500000000001</v>
      </c>
      <c r="G3063" s="71"/>
      <c r="H3063" s="74">
        <v>62.87603</v>
      </c>
      <c r="I3063" s="70"/>
      <c r="J3063" s="84">
        <v>0</v>
      </c>
      <c r="K3063" s="214"/>
      <c r="L3063" s="214"/>
      <c r="M3063" s="190"/>
      <c r="N3063" s="190"/>
      <c r="O3063" s="190"/>
      <c r="P3063" s="190"/>
    </row>
    <row r="3064" spans="1:16" ht="15" customHeight="1" x14ac:dyDescent="0.25">
      <c r="A3064" s="72" t="s">
        <v>2848</v>
      </c>
      <c r="B3064" s="82" t="s">
        <v>2940</v>
      </c>
      <c r="C3064" s="75">
        <v>137.48265000000001</v>
      </c>
      <c r="D3064" s="83"/>
      <c r="E3064" s="74">
        <v>49.522080000000003</v>
      </c>
      <c r="F3064" s="74">
        <v>0</v>
      </c>
      <c r="G3064" s="71"/>
      <c r="H3064" s="74">
        <v>187.00473000000002</v>
      </c>
      <c r="I3064" s="70"/>
      <c r="J3064" s="84">
        <v>0</v>
      </c>
      <c r="K3064" s="214"/>
      <c r="L3064" s="214"/>
      <c r="M3064" s="190"/>
      <c r="N3064" s="190"/>
      <c r="O3064" s="190"/>
      <c r="P3064" s="190"/>
    </row>
    <row r="3065" spans="1:16" ht="15" customHeight="1" x14ac:dyDescent="0.25">
      <c r="A3065" s="72" t="s">
        <v>2849</v>
      </c>
      <c r="B3065" s="82" t="s">
        <v>2940</v>
      </c>
      <c r="C3065" s="75">
        <v>21.726900000000001</v>
      </c>
      <c r="D3065" s="83"/>
      <c r="E3065" s="74">
        <v>47.38626</v>
      </c>
      <c r="F3065" s="74">
        <v>41.484790000000004</v>
      </c>
      <c r="G3065" s="71"/>
      <c r="H3065" s="74">
        <v>27.62837</v>
      </c>
      <c r="I3065" s="70"/>
      <c r="J3065" s="84">
        <v>0</v>
      </c>
      <c r="K3065" s="214"/>
      <c r="L3065" s="214"/>
      <c r="M3065" s="190"/>
      <c r="N3065" s="190"/>
      <c r="O3065" s="190"/>
      <c r="P3065" s="190"/>
    </row>
    <row r="3066" spans="1:16" ht="15" customHeight="1" x14ac:dyDescent="0.25">
      <c r="A3066" s="72" t="s">
        <v>999</v>
      </c>
      <c r="B3066" s="82" t="s">
        <v>2940</v>
      </c>
      <c r="C3066" s="75">
        <v>127.96329</v>
      </c>
      <c r="D3066" s="83"/>
      <c r="E3066" s="74">
        <v>122.52901</v>
      </c>
      <c r="F3066" s="74">
        <v>92.92183</v>
      </c>
      <c r="G3066" s="71"/>
      <c r="H3066" s="74">
        <v>150.47817000000001</v>
      </c>
      <c r="I3066" s="70"/>
      <c r="J3066" s="84">
        <v>0</v>
      </c>
      <c r="K3066" s="214"/>
      <c r="L3066" s="214"/>
      <c r="M3066" s="190"/>
      <c r="N3066" s="190"/>
      <c r="O3066" s="190"/>
      <c r="P3066" s="190"/>
    </row>
    <row r="3067" spans="1:16" ht="15" customHeight="1" x14ac:dyDescent="0.25">
      <c r="A3067" s="72" t="s">
        <v>2850</v>
      </c>
      <c r="B3067" s="82" t="s">
        <v>2940</v>
      </c>
      <c r="C3067" s="75">
        <v>40.112459999999999</v>
      </c>
      <c r="D3067" s="83"/>
      <c r="E3067" s="74">
        <v>47.102429999999998</v>
      </c>
      <c r="F3067" s="74">
        <v>24.24306</v>
      </c>
      <c r="G3067" s="71"/>
      <c r="H3067" s="74">
        <v>62.971830000000004</v>
      </c>
      <c r="I3067" s="70"/>
      <c r="J3067" s="84">
        <v>0</v>
      </c>
      <c r="K3067" s="214"/>
      <c r="L3067" s="214"/>
      <c r="M3067" s="190"/>
      <c r="N3067" s="190"/>
      <c r="O3067" s="190"/>
      <c r="P3067" s="190"/>
    </row>
    <row r="3068" spans="1:16" ht="15" customHeight="1" x14ac:dyDescent="0.25">
      <c r="A3068" s="72" t="s">
        <v>2851</v>
      </c>
      <c r="B3068" s="82" t="s">
        <v>2940</v>
      </c>
      <c r="C3068" s="75">
        <v>92.249279999999999</v>
      </c>
      <c r="D3068" s="83"/>
      <c r="E3068" s="74">
        <v>83.288309999999996</v>
      </c>
      <c r="F3068" s="74">
        <v>56.486330000000002</v>
      </c>
      <c r="G3068" s="71"/>
      <c r="H3068" s="74">
        <v>111.22286</v>
      </c>
      <c r="I3068" s="70"/>
      <c r="J3068" s="84">
        <v>0</v>
      </c>
      <c r="K3068" s="214"/>
      <c r="L3068" s="214"/>
      <c r="M3068" s="190"/>
      <c r="N3068" s="190"/>
      <c r="O3068" s="190"/>
      <c r="P3068" s="190"/>
    </row>
    <row r="3069" spans="1:16" ht="15" customHeight="1" x14ac:dyDescent="0.25">
      <c r="A3069" s="72" t="s">
        <v>2852</v>
      </c>
      <c r="B3069" s="82" t="s">
        <v>2940</v>
      </c>
      <c r="C3069" s="75">
        <v>52.370220000000003</v>
      </c>
      <c r="D3069" s="83"/>
      <c r="E3069" s="74">
        <v>80.102410000000006</v>
      </c>
      <c r="F3069" s="74">
        <v>64.412199999999999</v>
      </c>
      <c r="G3069" s="71"/>
      <c r="H3069" s="74">
        <v>68.060429999999997</v>
      </c>
      <c r="I3069" s="70"/>
      <c r="J3069" s="84">
        <v>0</v>
      </c>
      <c r="K3069" s="214"/>
      <c r="L3069" s="214"/>
      <c r="M3069" s="190"/>
      <c r="N3069" s="190"/>
      <c r="O3069" s="190"/>
      <c r="P3069" s="190"/>
    </row>
    <row r="3070" spans="1:16" ht="15" customHeight="1" x14ac:dyDescent="0.25">
      <c r="A3070" s="72" t="s">
        <v>2853</v>
      </c>
      <c r="B3070" s="82" t="s">
        <v>2940</v>
      </c>
      <c r="C3070" s="75">
        <v>40.228550000000006</v>
      </c>
      <c r="D3070" s="83"/>
      <c r="E3070" s="74">
        <v>90.966610000000003</v>
      </c>
      <c r="F3070" s="74">
        <v>70.637419999999992</v>
      </c>
      <c r="G3070" s="71"/>
      <c r="H3070" s="74">
        <v>60.557739999999995</v>
      </c>
      <c r="I3070" s="70"/>
      <c r="J3070" s="84">
        <v>0</v>
      </c>
      <c r="K3070" s="214"/>
      <c r="L3070" s="214"/>
      <c r="M3070" s="190"/>
      <c r="N3070" s="205"/>
      <c r="O3070" s="190"/>
      <c r="P3070" s="190"/>
    </row>
    <row r="3071" spans="1:16" ht="15" customHeight="1" x14ac:dyDescent="0.25">
      <c r="A3071" s="72" t="s">
        <v>2854</v>
      </c>
      <c r="B3071" s="82" t="s">
        <v>2940</v>
      </c>
      <c r="C3071" s="75">
        <v>48.331739999999996</v>
      </c>
      <c r="D3071" s="83"/>
      <c r="E3071" s="74">
        <v>89.053460000000001</v>
      </c>
      <c r="F3071" s="74">
        <v>62.917629999999996</v>
      </c>
      <c r="G3071" s="71"/>
      <c r="H3071" s="74">
        <v>74.467570000000009</v>
      </c>
      <c r="I3071" s="70"/>
      <c r="J3071" s="84">
        <v>0</v>
      </c>
      <c r="K3071" s="214"/>
      <c r="L3071" s="214"/>
      <c r="M3071" s="190"/>
      <c r="N3071" s="190"/>
      <c r="O3071" s="190"/>
      <c r="P3071" s="190"/>
    </row>
    <row r="3072" spans="1:16" ht="15" customHeight="1" x14ac:dyDescent="0.25">
      <c r="A3072" s="72" t="s">
        <v>2855</v>
      </c>
      <c r="B3072" s="82" t="s">
        <v>2940</v>
      </c>
      <c r="C3072" s="75">
        <v>81.760550000000009</v>
      </c>
      <c r="D3072" s="83"/>
      <c r="E3072" s="74">
        <v>96.328299999999999</v>
      </c>
      <c r="F3072" s="74">
        <v>68.372780000000006</v>
      </c>
      <c r="G3072" s="71"/>
      <c r="H3072" s="74">
        <v>109.71607</v>
      </c>
      <c r="I3072" s="70"/>
      <c r="J3072" s="84">
        <v>0</v>
      </c>
      <c r="K3072" s="214"/>
      <c r="L3072" s="214"/>
      <c r="M3072" s="190"/>
      <c r="N3072" s="190"/>
      <c r="O3072" s="190"/>
      <c r="P3072" s="190"/>
    </row>
    <row r="3073" spans="1:16" ht="15" customHeight="1" x14ac:dyDescent="0.25">
      <c r="A3073" s="72" t="s">
        <v>2856</v>
      </c>
      <c r="B3073" s="82" t="s">
        <v>2940</v>
      </c>
      <c r="C3073" s="75">
        <v>150.1635</v>
      </c>
      <c r="D3073" s="83"/>
      <c r="E3073" s="74">
        <v>100.20468</v>
      </c>
      <c r="F3073" s="74">
        <v>86.408869999999993</v>
      </c>
      <c r="G3073" s="71"/>
      <c r="H3073" s="74">
        <v>176.61851000000001</v>
      </c>
      <c r="I3073" s="70"/>
      <c r="J3073" s="84">
        <v>0</v>
      </c>
      <c r="K3073" s="214"/>
      <c r="L3073" s="214"/>
      <c r="M3073" s="190"/>
      <c r="N3073" s="190"/>
      <c r="O3073" s="190"/>
      <c r="P3073" s="190"/>
    </row>
    <row r="3074" spans="1:16" ht="15" customHeight="1" x14ac:dyDescent="0.25">
      <c r="A3074" s="72" t="s">
        <v>2857</v>
      </c>
      <c r="B3074" s="82" t="s">
        <v>2940</v>
      </c>
      <c r="C3074" s="75">
        <v>93.704229999999995</v>
      </c>
      <c r="D3074" s="83"/>
      <c r="E3074" s="74">
        <v>102.89143</v>
      </c>
      <c r="F3074" s="74">
        <v>68.84299</v>
      </c>
      <c r="G3074" s="71"/>
      <c r="H3074" s="74">
        <v>127.75266999999999</v>
      </c>
      <c r="I3074" s="70"/>
      <c r="J3074" s="84">
        <v>0</v>
      </c>
      <c r="K3074" s="214"/>
      <c r="L3074" s="214"/>
      <c r="M3074" s="190"/>
      <c r="N3074" s="190"/>
      <c r="O3074" s="190"/>
      <c r="P3074" s="190"/>
    </row>
    <row r="3075" spans="1:16" ht="15" customHeight="1" x14ac:dyDescent="0.25">
      <c r="A3075" s="72" t="s">
        <v>2858</v>
      </c>
      <c r="B3075" s="82" t="s">
        <v>2940</v>
      </c>
      <c r="C3075" s="75">
        <v>98.48814999999999</v>
      </c>
      <c r="D3075" s="83"/>
      <c r="E3075" s="74">
        <v>44.867239999999995</v>
      </c>
      <c r="F3075" s="74">
        <v>13.023719999999999</v>
      </c>
      <c r="G3075" s="71"/>
      <c r="H3075" s="74">
        <v>130.33167</v>
      </c>
      <c r="I3075" s="70"/>
      <c r="J3075" s="84">
        <v>0</v>
      </c>
      <c r="K3075" s="214"/>
      <c r="L3075" s="214"/>
      <c r="M3075" s="190"/>
      <c r="N3075" s="190"/>
      <c r="O3075" s="190"/>
      <c r="P3075" s="190"/>
    </row>
    <row r="3076" spans="1:16" ht="15" customHeight="1" x14ac:dyDescent="0.25">
      <c r="A3076" s="72" t="s">
        <v>2859</v>
      </c>
      <c r="B3076" s="82" t="s">
        <v>2940</v>
      </c>
      <c r="C3076" s="75">
        <v>122.33517999999999</v>
      </c>
      <c r="D3076" s="83"/>
      <c r="E3076" s="74">
        <v>128.79127</v>
      </c>
      <c r="F3076" s="74">
        <v>70.441070000000011</v>
      </c>
      <c r="G3076" s="71"/>
      <c r="H3076" s="74">
        <v>180.68538000000001</v>
      </c>
      <c r="I3076" s="70"/>
      <c r="J3076" s="84">
        <v>0</v>
      </c>
      <c r="K3076" s="214"/>
      <c r="L3076" s="214"/>
      <c r="M3076" s="190"/>
      <c r="N3076" s="190"/>
      <c r="O3076" s="190"/>
      <c r="P3076" s="190"/>
    </row>
    <row r="3077" spans="1:16" ht="15" customHeight="1" x14ac:dyDescent="0.25">
      <c r="A3077" s="72" t="s">
        <v>2860</v>
      </c>
      <c r="B3077" s="82" t="s">
        <v>2940</v>
      </c>
      <c r="C3077" s="75">
        <v>160.10034999999999</v>
      </c>
      <c r="D3077" s="83"/>
      <c r="E3077" s="74">
        <v>131.83088000000001</v>
      </c>
      <c r="F3077" s="74">
        <v>76.743660000000006</v>
      </c>
      <c r="G3077" s="71"/>
      <c r="H3077" s="74">
        <v>215.18756999999999</v>
      </c>
      <c r="I3077" s="70"/>
      <c r="J3077" s="84">
        <v>0</v>
      </c>
      <c r="K3077" s="214"/>
      <c r="L3077" s="214"/>
      <c r="M3077" s="190"/>
      <c r="N3077" s="190"/>
      <c r="O3077" s="190"/>
      <c r="P3077" s="190"/>
    </row>
    <row r="3078" spans="1:16" ht="14.25" customHeight="1" x14ac:dyDescent="0.25">
      <c r="A3078" s="72" t="s">
        <v>2861</v>
      </c>
      <c r="B3078" s="82" t="s">
        <v>2940</v>
      </c>
      <c r="C3078" s="75">
        <v>63.77628</v>
      </c>
      <c r="D3078" s="83"/>
      <c r="E3078" s="74">
        <v>70.994479999999996</v>
      </c>
      <c r="F3078" s="74">
        <v>39.365739999999995</v>
      </c>
      <c r="G3078" s="71"/>
      <c r="H3078" s="74">
        <v>95.405020000000007</v>
      </c>
      <c r="I3078" s="70"/>
      <c r="J3078" s="84">
        <v>0</v>
      </c>
      <c r="K3078" s="214"/>
      <c r="L3078" s="214"/>
      <c r="M3078" s="190"/>
      <c r="N3078" s="190"/>
      <c r="O3078" s="190"/>
      <c r="P3078" s="190"/>
    </row>
    <row r="3079" spans="1:16" ht="15" customHeight="1" x14ac:dyDescent="0.25">
      <c r="A3079" s="72" t="s">
        <v>2862</v>
      </c>
      <c r="B3079" s="82" t="s">
        <v>2940</v>
      </c>
      <c r="C3079" s="75">
        <v>115.70903</v>
      </c>
      <c r="D3079" s="83"/>
      <c r="E3079" s="74">
        <v>87.147859999999994</v>
      </c>
      <c r="F3079" s="74">
        <v>69.787390000000002</v>
      </c>
      <c r="G3079" s="71"/>
      <c r="H3079" s="74">
        <v>133.06950000000001</v>
      </c>
      <c r="I3079" s="70"/>
      <c r="J3079" s="84">
        <v>0</v>
      </c>
      <c r="K3079" s="214"/>
      <c r="L3079" s="214"/>
      <c r="M3079" s="190"/>
      <c r="N3079" s="190"/>
      <c r="O3079" s="190"/>
      <c r="P3079" s="190"/>
    </row>
    <row r="3080" spans="1:16" ht="15" customHeight="1" x14ac:dyDescent="0.25">
      <c r="A3080" s="72" t="s">
        <v>2864</v>
      </c>
      <c r="B3080" s="82" t="s">
        <v>2942</v>
      </c>
      <c r="C3080" s="75">
        <v>314.71120999999999</v>
      </c>
      <c r="D3080" s="83"/>
      <c r="E3080" s="74">
        <v>135.20486</v>
      </c>
      <c r="F3080" s="74">
        <v>43.086109999999998</v>
      </c>
      <c r="G3080" s="71"/>
      <c r="H3080" s="74">
        <v>406.82996000000003</v>
      </c>
      <c r="I3080" s="70"/>
      <c r="J3080" s="84">
        <v>0</v>
      </c>
      <c r="K3080" s="214"/>
      <c r="L3080" s="214"/>
      <c r="M3080" s="190"/>
      <c r="N3080" s="190"/>
      <c r="O3080" s="190"/>
      <c r="P3080" s="190"/>
    </row>
    <row r="3081" spans="1:16" ht="15" customHeight="1" x14ac:dyDescent="0.25">
      <c r="A3081" s="72" t="s">
        <v>2865</v>
      </c>
      <c r="B3081" s="82" t="s">
        <v>2942</v>
      </c>
      <c r="C3081" s="75">
        <v>265.52325000000002</v>
      </c>
      <c r="D3081" s="83"/>
      <c r="E3081" s="74">
        <v>125.83581</v>
      </c>
      <c r="F3081" s="74">
        <v>41.542949999999998</v>
      </c>
      <c r="G3081" s="71"/>
      <c r="H3081" s="74">
        <v>349.81610999999998</v>
      </c>
      <c r="I3081" s="70"/>
      <c r="J3081" s="84">
        <v>0</v>
      </c>
      <c r="K3081" s="214"/>
      <c r="L3081" s="214"/>
      <c r="M3081" s="190"/>
      <c r="N3081" s="205"/>
      <c r="O3081" s="190"/>
      <c r="P3081" s="190"/>
    </row>
    <row r="3082" spans="1:16" ht="15" customHeight="1" x14ac:dyDescent="0.25">
      <c r="A3082" s="72" t="s">
        <v>2866</v>
      </c>
      <c r="B3082" s="82" t="s">
        <v>2942</v>
      </c>
      <c r="C3082" s="75">
        <v>142.42154000000002</v>
      </c>
      <c r="D3082" s="83"/>
      <c r="E3082" s="74">
        <v>105.74945</v>
      </c>
      <c r="F3082" s="74">
        <v>67.310179999999988</v>
      </c>
      <c r="G3082" s="71"/>
      <c r="H3082" s="74">
        <v>180.86080999999999</v>
      </c>
      <c r="I3082" s="70"/>
      <c r="J3082" s="84">
        <v>0</v>
      </c>
      <c r="K3082" s="214"/>
      <c r="L3082" s="214"/>
      <c r="M3082" s="190"/>
      <c r="N3082" s="205"/>
      <c r="O3082" s="190"/>
      <c r="P3082" s="190"/>
    </row>
    <row r="3083" spans="1:16" ht="15" customHeight="1" x14ac:dyDescent="0.25">
      <c r="A3083" s="72" t="s">
        <v>2867</v>
      </c>
      <c r="B3083" s="82" t="s">
        <v>2942</v>
      </c>
      <c r="C3083" s="75">
        <v>144.41739999999999</v>
      </c>
      <c r="D3083" s="83"/>
      <c r="E3083" s="74">
        <v>69.244799999999998</v>
      </c>
      <c r="F3083" s="74">
        <v>20.06962</v>
      </c>
      <c r="G3083" s="71"/>
      <c r="H3083" s="74">
        <v>193.59258</v>
      </c>
      <c r="I3083" s="70"/>
      <c r="J3083" s="84">
        <v>0</v>
      </c>
      <c r="K3083" s="214"/>
      <c r="L3083" s="214"/>
      <c r="M3083" s="190"/>
      <c r="N3083" s="190"/>
      <c r="O3083" s="190"/>
      <c r="P3083" s="190"/>
    </row>
    <row r="3084" spans="1:16" ht="15" customHeight="1" x14ac:dyDescent="0.25">
      <c r="A3084" s="72" t="s">
        <v>901</v>
      </c>
      <c r="B3084" s="82" t="s">
        <v>2942</v>
      </c>
      <c r="C3084" s="75">
        <v>88.771799999999999</v>
      </c>
      <c r="D3084" s="83"/>
      <c r="E3084" s="74">
        <v>96.288200000000003</v>
      </c>
      <c r="F3084" s="74">
        <v>70</v>
      </c>
      <c r="G3084" s="71"/>
      <c r="H3084" s="74">
        <v>115.06</v>
      </c>
      <c r="I3084" s="70"/>
      <c r="J3084" s="84">
        <v>0</v>
      </c>
      <c r="K3084" s="214"/>
      <c r="L3084" s="214"/>
      <c r="M3084" s="190"/>
      <c r="N3084" s="190"/>
      <c r="O3084" s="190"/>
      <c r="P3084" s="190"/>
    </row>
    <row r="3085" spans="1:16" ht="15" customHeight="1" x14ac:dyDescent="0.25">
      <c r="A3085" s="72" t="s">
        <v>2868</v>
      </c>
      <c r="B3085" s="82" t="s">
        <v>2942</v>
      </c>
      <c r="C3085" s="75">
        <v>277.49834999999996</v>
      </c>
      <c r="D3085" s="83"/>
      <c r="E3085" s="74">
        <v>117.19397000000001</v>
      </c>
      <c r="F3085" s="74">
        <v>25.001810000000003</v>
      </c>
      <c r="G3085" s="71"/>
      <c r="H3085" s="74">
        <v>369.69051000000002</v>
      </c>
      <c r="I3085" s="70"/>
      <c r="J3085" s="84">
        <v>0</v>
      </c>
      <c r="K3085" s="214"/>
      <c r="L3085" s="214"/>
      <c r="M3085" s="190"/>
      <c r="N3085" s="190"/>
      <c r="O3085" s="190"/>
      <c r="P3085" s="190"/>
    </row>
    <row r="3086" spans="1:16" ht="15" customHeight="1" x14ac:dyDescent="0.25">
      <c r="A3086" s="72" t="s">
        <v>2869</v>
      </c>
      <c r="B3086" s="82" t="s">
        <v>2942</v>
      </c>
      <c r="C3086" s="75">
        <v>359.93695000000002</v>
      </c>
      <c r="D3086" s="83"/>
      <c r="E3086" s="74">
        <v>119.19086999999999</v>
      </c>
      <c r="F3086" s="74">
        <v>10.470219999999999</v>
      </c>
      <c r="G3086" s="71"/>
      <c r="H3086" s="74">
        <v>468.6576</v>
      </c>
      <c r="I3086" s="70"/>
      <c r="J3086" s="84">
        <v>0</v>
      </c>
      <c r="K3086" s="214"/>
      <c r="L3086" s="214"/>
      <c r="M3086" s="190"/>
      <c r="N3086" s="190"/>
      <c r="O3086" s="190"/>
      <c r="P3086" s="190"/>
    </row>
    <row r="3087" spans="1:16" ht="15" customHeight="1" x14ac:dyDescent="0.25">
      <c r="A3087" s="72" t="s">
        <v>2870</v>
      </c>
      <c r="B3087" s="82" t="s">
        <v>2942</v>
      </c>
      <c r="C3087" s="75">
        <v>309.86869999999999</v>
      </c>
      <c r="D3087" s="83"/>
      <c r="E3087" s="74">
        <v>114.73866000000001</v>
      </c>
      <c r="F3087" s="74">
        <v>45.408769999999997</v>
      </c>
      <c r="G3087" s="71"/>
      <c r="H3087" s="74">
        <v>378.79228999999998</v>
      </c>
      <c r="I3087" s="70"/>
      <c r="J3087" s="84">
        <v>0</v>
      </c>
      <c r="K3087" s="214"/>
      <c r="L3087" s="214"/>
      <c r="M3087" s="190"/>
      <c r="N3087" s="190"/>
      <c r="O3087" s="190"/>
      <c r="P3087" s="190"/>
    </row>
    <row r="3088" spans="1:16" ht="15" customHeight="1" x14ac:dyDescent="0.25">
      <c r="A3088" s="72" t="s">
        <v>2871</v>
      </c>
      <c r="B3088" s="82" t="s">
        <v>2942</v>
      </c>
      <c r="C3088" s="75">
        <v>210.89864</v>
      </c>
      <c r="D3088" s="83"/>
      <c r="E3088" s="74">
        <v>114.20405000000001</v>
      </c>
      <c r="F3088" s="74">
        <v>81.709729999999993</v>
      </c>
      <c r="G3088" s="71"/>
      <c r="H3088" s="74">
        <v>243.39295999999999</v>
      </c>
      <c r="I3088" s="70"/>
      <c r="J3088" s="84">
        <v>0</v>
      </c>
      <c r="K3088" s="214"/>
      <c r="L3088" s="214"/>
      <c r="M3088" s="190"/>
      <c r="N3088" s="190"/>
      <c r="O3088" s="190"/>
      <c r="P3088" s="190"/>
    </row>
    <row r="3089" spans="1:16" ht="15" customHeight="1" x14ac:dyDescent="0.25">
      <c r="A3089" s="72" t="s">
        <v>2872</v>
      </c>
      <c r="B3089" s="82" t="s">
        <v>2942</v>
      </c>
      <c r="C3089" s="75">
        <v>284.69630000000001</v>
      </c>
      <c r="D3089" s="83"/>
      <c r="E3089" s="74">
        <v>115.08184</v>
      </c>
      <c r="F3089" s="74">
        <v>32.84872</v>
      </c>
      <c r="G3089" s="71"/>
      <c r="H3089" s="74">
        <v>366.92941999999999</v>
      </c>
      <c r="I3089" s="70"/>
      <c r="J3089" s="84">
        <v>0</v>
      </c>
      <c r="K3089" s="214"/>
      <c r="L3089" s="214"/>
      <c r="M3089" s="190"/>
      <c r="N3089" s="190"/>
      <c r="O3089" s="190"/>
      <c r="P3089" s="190"/>
    </row>
    <row r="3090" spans="1:16" ht="15" customHeight="1" x14ac:dyDescent="0.25">
      <c r="A3090" s="72" t="s">
        <v>2873</v>
      </c>
      <c r="B3090" s="82" t="s">
        <v>2942</v>
      </c>
      <c r="C3090" s="75">
        <v>192.08074999999999</v>
      </c>
      <c r="D3090" s="83"/>
      <c r="E3090" s="74">
        <v>104.96666999999999</v>
      </c>
      <c r="F3090" s="74">
        <v>67.899000000000001</v>
      </c>
      <c r="G3090" s="71"/>
      <c r="H3090" s="74">
        <v>226.35842000000002</v>
      </c>
      <c r="I3090" s="70"/>
      <c r="J3090" s="84">
        <v>0</v>
      </c>
      <c r="K3090" s="214"/>
      <c r="L3090" s="214"/>
      <c r="M3090" s="190"/>
      <c r="N3090" s="205"/>
      <c r="O3090" s="190"/>
      <c r="P3090" s="190"/>
    </row>
    <row r="3091" spans="1:16" ht="15" customHeight="1" x14ac:dyDescent="0.25">
      <c r="A3091" s="72" t="s">
        <v>2874</v>
      </c>
      <c r="B3091" s="82" t="s">
        <v>2942</v>
      </c>
      <c r="C3091" s="75">
        <v>278.50130999999999</v>
      </c>
      <c r="D3091" s="83"/>
      <c r="E3091" s="74">
        <v>106.02651</v>
      </c>
      <c r="F3091" s="74">
        <v>13.428450000000002</v>
      </c>
      <c r="G3091" s="71"/>
      <c r="H3091" s="74">
        <v>371.09937000000002</v>
      </c>
      <c r="I3091" s="70"/>
      <c r="J3091" s="84">
        <v>0</v>
      </c>
      <c r="K3091" s="214"/>
      <c r="L3091" s="214"/>
      <c r="M3091" s="190"/>
      <c r="N3091" s="190"/>
      <c r="O3091" s="190"/>
      <c r="P3091" s="190"/>
    </row>
    <row r="3092" spans="1:16" ht="15" customHeight="1" x14ac:dyDescent="0.25">
      <c r="A3092" s="72" t="s">
        <v>2875</v>
      </c>
      <c r="B3092" s="82" t="s">
        <v>2942</v>
      </c>
      <c r="C3092" s="75">
        <v>203.54349999999999</v>
      </c>
      <c r="D3092" s="83"/>
      <c r="E3092" s="74">
        <v>95.205399999999997</v>
      </c>
      <c r="F3092" s="74">
        <v>30.80752</v>
      </c>
      <c r="G3092" s="71"/>
      <c r="H3092" s="74">
        <v>266.06458000000003</v>
      </c>
      <c r="I3092" s="70"/>
      <c r="J3092" s="84">
        <v>0</v>
      </c>
      <c r="K3092" s="214"/>
      <c r="L3092" s="214"/>
      <c r="M3092" s="190"/>
      <c r="N3092" s="190"/>
      <c r="O3092" s="190"/>
      <c r="P3092" s="190"/>
    </row>
    <row r="3093" spans="1:16" ht="15" customHeight="1" x14ac:dyDescent="0.25">
      <c r="A3093" s="72" t="s">
        <v>2876</v>
      </c>
      <c r="B3093" s="82" t="s">
        <v>2942</v>
      </c>
      <c r="C3093" s="75">
        <v>314.15504999999996</v>
      </c>
      <c r="D3093" s="83"/>
      <c r="E3093" s="74">
        <v>108.20083</v>
      </c>
      <c r="F3093" s="74">
        <v>19.303650000000001</v>
      </c>
      <c r="G3093" s="71"/>
      <c r="H3093" s="74">
        <v>403.05223000000001</v>
      </c>
      <c r="I3093" s="70"/>
      <c r="J3093" s="84">
        <v>0</v>
      </c>
      <c r="K3093" s="214"/>
      <c r="L3093" s="214"/>
      <c r="M3093" s="190"/>
      <c r="N3093" s="190"/>
      <c r="O3093" s="190"/>
      <c r="P3093" s="190"/>
    </row>
    <row r="3094" spans="1:16" ht="15" customHeight="1" x14ac:dyDescent="0.25">
      <c r="A3094" s="72" t="s">
        <v>2877</v>
      </c>
      <c r="B3094" s="82" t="s">
        <v>2942</v>
      </c>
      <c r="C3094" s="75">
        <v>237.96895000000001</v>
      </c>
      <c r="D3094" s="83"/>
      <c r="E3094" s="74">
        <v>102.65709</v>
      </c>
      <c r="F3094" s="74">
        <v>53.314509999999999</v>
      </c>
      <c r="G3094" s="71"/>
      <c r="H3094" s="74">
        <v>287.31153</v>
      </c>
      <c r="I3094" s="70"/>
      <c r="J3094" s="84">
        <v>0</v>
      </c>
      <c r="K3094" s="214"/>
      <c r="L3094" s="214"/>
      <c r="M3094" s="190"/>
      <c r="N3094" s="190"/>
      <c r="O3094" s="190"/>
      <c r="P3094" s="190"/>
    </row>
    <row r="3095" spans="1:16" ht="15" customHeight="1" x14ac:dyDescent="0.25">
      <c r="A3095" s="72" t="s">
        <v>2878</v>
      </c>
      <c r="B3095" s="82" t="s">
        <v>2942</v>
      </c>
      <c r="C3095" s="75">
        <v>280.8492</v>
      </c>
      <c r="D3095" s="83"/>
      <c r="E3095" s="74">
        <v>116.47203</v>
      </c>
      <c r="F3095" s="74">
        <v>38.120269999999998</v>
      </c>
      <c r="G3095" s="71"/>
      <c r="H3095" s="74">
        <v>342.06731000000002</v>
      </c>
      <c r="I3095" s="70"/>
      <c r="J3095" s="84">
        <v>0</v>
      </c>
      <c r="K3095" s="214"/>
      <c r="L3095" s="214"/>
      <c r="M3095" s="190"/>
      <c r="N3095" s="190"/>
      <c r="O3095" s="190"/>
      <c r="P3095" s="190"/>
    </row>
    <row r="3096" spans="1:16" ht="15" customHeight="1" x14ac:dyDescent="0.25">
      <c r="A3096" s="72" t="s">
        <v>2879</v>
      </c>
      <c r="B3096" s="82" t="s">
        <v>2942</v>
      </c>
      <c r="C3096" s="75">
        <v>203.87270000000001</v>
      </c>
      <c r="D3096" s="83"/>
      <c r="E3096" s="74">
        <v>102.06617</v>
      </c>
      <c r="F3096" s="74">
        <v>46.099589999999999</v>
      </c>
      <c r="G3096" s="71"/>
      <c r="H3096" s="74">
        <v>259.83927999999997</v>
      </c>
      <c r="I3096" s="70"/>
      <c r="J3096" s="84">
        <v>0</v>
      </c>
      <c r="K3096" s="214"/>
      <c r="L3096" s="214"/>
      <c r="M3096" s="190"/>
      <c r="N3096" s="190"/>
      <c r="O3096" s="141"/>
      <c r="P3096" s="190"/>
    </row>
    <row r="3097" spans="1:16" ht="15" customHeight="1" x14ac:dyDescent="0.25">
      <c r="A3097" s="72" t="s">
        <v>2880</v>
      </c>
      <c r="B3097" s="82" t="s">
        <v>2942</v>
      </c>
      <c r="C3097" s="75">
        <v>93.480999999999995</v>
      </c>
      <c r="D3097" s="83"/>
      <c r="E3097" s="74">
        <v>43.446469999999998</v>
      </c>
      <c r="F3097" s="74">
        <v>15.265649999999999</v>
      </c>
      <c r="G3097" s="71"/>
      <c r="H3097" s="74">
        <v>121.66182000000001</v>
      </c>
      <c r="I3097" s="70"/>
      <c r="J3097" s="84">
        <v>0</v>
      </c>
      <c r="K3097" s="214"/>
      <c r="L3097" s="214"/>
      <c r="M3097" s="190"/>
      <c r="N3097" s="190"/>
      <c r="O3097" s="190"/>
      <c r="P3097" s="190"/>
    </row>
    <row r="3098" spans="1:16" ht="15" customHeight="1" x14ac:dyDescent="0.25">
      <c r="A3098" s="72" t="s">
        <v>2356</v>
      </c>
      <c r="B3098" s="82" t="s">
        <v>2895</v>
      </c>
      <c r="C3098" s="75">
        <v>71.808600000000013</v>
      </c>
      <c r="D3098" s="83"/>
      <c r="E3098" s="74">
        <v>22.344369999999998</v>
      </c>
      <c r="F3098" s="74">
        <v>0</v>
      </c>
      <c r="G3098" s="71"/>
      <c r="H3098" s="74">
        <v>94.152969999999996</v>
      </c>
      <c r="I3098" s="70"/>
      <c r="J3098" s="84">
        <v>0</v>
      </c>
      <c r="K3098" s="214"/>
      <c r="L3098" s="214"/>
      <c r="M3098" s="190"/>
      <c r="N3098" s="190"/>
      <c r="O3098" s="141"/>
      <c r="P3098" s="190"/>
    </row>
    <row r="3099" spans="1:16" ht="15" customHeight="1" x14ac:dyDescent="0.25">
      <c r="A3099" s="72" t="s">
        <v>2357</v>
      </c>
      <c r="B3099" s="82" t="s">
        <v>2895</v>
      </c>
      <c r="C3099" s="75">
        <v>63.771099999999997</v>
      </c>
      <c r="D3099" s="83"/>
      <c r="E3099" s="74">
        <v>20.327080000000002</v>
      </c>
      <c r="F3099" s="74">
        <v>3.5214499999999997</v>
      </c>
      <c r="G3099" s="71"/>
      <c r="H3099" s="74">
        <v>80.828229999999991</v>
      </c>
      <c r="I3099" s="70"/>
      <c r="J3099" s="84">
        <v>0</v>
      </c>
      <c r="K3099" s="214"/>
      <c r="L3099" s="214"/>
      <c r="M3099" s="190"/>
      <c r="N3099" s="190"/>
      <c r="O3099" s="190"/>
      <c r="P3099" s="190"/>
    </row>
    <row r="3100" spans="1:16" ht="15" customHeight="1" x14ac:dyDescent="0.25">
      <c r="A3100" s="72" t="s">
        <v>3786</v>
      </c>
      <c r="B3100" s="82" t="s">
        <v>2895</v>
      </c>
      <c r="C3100" s="127">
        <v>34.035600000000002</v>
      </c>
      <c r="D3100" s="128"/>
      <c r="E3100" s="74">
        <v>10.549280000000001</v>
      </c>
      <c r="F3100" s="74">
        <v>0</v>
      </c>
      <c r="G3100" s="129"/>
      <c r="H3100" s="74">
        <v>44.584879999999998</v>
      </c>
      <c r="I3100" s="70"/>
      <c r="J3100" s="84">
        <v>0</v>
      </c>
      <c r="K3100" s="214"/>
      <c r="L3100" s="214"/>
      <c r="M3100" s="190"/>
      <c r="N3100" s="190"/>
      <c r="O3100" s="190"/>
      <c r="P3100" s="190"/>
    </row>
    <row r="3101" spans="1:16" ht="15" customHeight="1" x14ac:dyDescent="0.25">
      <c r="A3101" s="72" t="s">
        <v>2386</v>
      </c>
      <c r="B3101" s="82" t="s">
        <v>2902</v>
      </c>
      <c r="C3101" s="75">
        <v>110.54825</v>
      </c>
      <c r="D3101" s="83"/>
      <c r="E3101" s="74">
        <v>55.64873</v>
      </c>
      <c r="F3101" s="74">
        <v>49.208349999999996</v>
      </c>
      <c r="G3101" s="71"/>
      <c r="H3101" s="74">
        <v>119.73168</v>
      </c>
      <c r="I3101" s="70"/>
      <c r="J3101" s="84">
        <v>0</v>
      </c>
      <c r="K3101" s="214"/>
      <c r="L3101" s="214"/>
      <c r="M3101" s="190"/>
      <c r="N3101" s="190"/>
      <c r="O3101" s="141"/>
      <c r="P3101" s="190"/>
    </row>
    <row r="3102" spans="1:16" ht="15" customHeight="1" x14ac:dyDescent="0.25">
      <c r="A3102" s="72" t="s">
        <v>2499</v>
      </c>
      <c r="B3102" s="82" t="s">
        <v>2902</v>
      </c>
      <c r="C3102" s="75">
        <v>132.10599999999999</v>
      </c>
      <c r="D3102" s="83"/>
      <c r="E3102" s="74">
        <v>90.994830000000007</v>
      </c>
      <c r="F3102" s="74">
        <v>56.606780000000001</v>
      </c>
      <c r="G3102" s="71"/>
      <c r="H3102" s="74">
        <v>166.49404999999999</v>
      </c>
      <c r="I3102" s="70"/>
      <c r="J3102" s="84">
        <v>0</v>
      </c>
      <c r="K3102" s="214"/>
      <c r="L3102" s="214"/>
      <c r="M3102" s="190"/>
      <c r="N3102" s="190"/>
      <c r="O3102" s="190"/>
      <c r="P3102" s="190"/>
    </row>
    <row r="3103" spans="1:16" ht="15" customHeight="1" x14ac:dyDescent="0.25">
      <c r="A3103" s="72" t="s">
        <v>2500</v>
      </c>
      <c r="B3103" s="82" t="s">
        <v>2902</v>
      </c>
      <c r="C3103" s="75">
        <v>292.67174999999997</v>
      </c>
      <c r="D3103" s="83"/>
      <c r="E3103" s="74">
        <v>94.034279999999995</v>
      </c>
      <c r="F3103" s="74">
        <v>0</v>
      </c>
      <c r="G3103" s="71"/>
      <c r="H3103" s="74">
        <v>386.70603000000006</v>
      </c>
      <c r="I3103" s="70"/>
      <c r="J3103" s="84">
        <v>0</v>
      </c>
      <c r="K3103" s="214"/>
      <c r="L3103" s="214"/>
      <c r="M3103" s="190"/>
      <c r="N3103" s="190"/>
      <c r="O3103" s="190"/>
      <c r="P3103" s="190"/>
    </row>
    <row r="3104" spans="1:16" ht="15" customHeight="1" x14ac:dyDescent="0.25">
      <c r="A3104" s="72" t="s">
        <v>2501</v>
      </c>
      <c r="B3104" s="82" t="s">
        <v>2902</v>
      </c>
      <c r="C3104" s="75">
        <v>200.68244000000001</v>
      </c>
      <c r="D3104" s="83"/>
      <c r="E3104" s="74">
        <v>99.973929999999996</v>
      </c>
      <c r="F3104" s="74">
        <v>40.193480000000001</v>
      </c>
      <c r="G3104" s="71"/>
      <c r="H3104" s="74">
        <v>259.01448999999997</v>
      </c>
      <c r="I3104" s="70"/>
      <c r="J3104" s="84">
        <v>0</v>
      </c>
      <c r="K3104" s="214"/>
      <c r="L3104" s="214"/>
      <c r="M3104" s="190"/>
      <c r="N3104" s="205"/>
      <c r="O3104" s="190"/>
      <c r="P3104" s="190"/>
    </row>
    <row r="3105" spans="1:16" ht="15" customHeight="1" x14ac:dyDescent="0.25">
      <c r="A3105" s="72" t="s">
        <v>2502</v>
      </c>
      <c r="B3105" s="82" t="s">
        <v>2902</v>
      </c>
      <c r="C3105" s="75">
        <v>142.09873000000002</v>
      </c>
      <c r="D3105" s="83"/>
      <c r="E3105" s="74">
        <v>116.88503</v>
      </c>
      <c r="F3105" s="74">
        <v>142.53363000000002</v>
      </c>
      <c r="G3105" s="71"/>
      <c r="H3105" s="74">
        <v>97.666200000000003</v>
      </c>
      <c r="I3105" s="70"/>
      <c r="J3105" s="84">
        <v>0</v>
      </c>
      <c r="K3105" s="214"/>
      <c r="L3105" s="214"/>
      <c r="M3105" s="190"/>
      <c r="N3105" s="190"/>
      <c r="O3105" s="190"/>
      <c r="P3105" s="190"/>
    </row>
    <row r="3106" spans="1:16" ht="15" customHeight="1" x14ac:dyDescent="0.25">
      <c r="A3106" s="72" t="s">
        <v>2387</v>
      </c>
      <c r="B3106" s="82" t="s">
        <v>2902</v>
      </c>
      <c r="C3106" s="75">
        <v>50.29345</v>
      </c>
      <c r="D3106" s="83"/>
      <c r="E3106" s="74">
        <v>39.4026</v>
      </c>
      <c r="F3106" s="74">
        <v>29.177499999999998</v>
      </c>
      <c r="G3106" s="71"/>
      <c r="H3106" s="74">
        <v>60.518550000000005</v>
      </c>
      <c r="I3106" s="70"/>
      <c r="J3106" s="84">
        <v>0</v>
      </c>
      <c r="K3106" s="214"/>
      <c r="L3106" s="214"/>
      <c r="M3106" s="190"/>
      <c r="N3106" s="190"/>
      <c r="O3106" s="190"/>
      <c r="P3106" s="190"/>
    </row>
    <row r="3107" spans="1:16" ht="15" customHeight="1" x14ac:dyDescent="0.25">
      <c r="A3107" s="72" t="s">
        <v>2343</v>
      </c>
      <c r="B3107" s="82" t="s">
        <v>2902</v>
      </c>
      <c r="C3107" s="75">
        <v>113.03555</v>
      </c>
      <c r="D3107" s="83"/>
      <c r="E3107" s="74">
        <v>51.769069999999999</v>
      </c>
      <c r="F3107" s="74">
        <v>27.198700000000002</v>
      </c>
      <c r="G3107" s="71"/>
      <c r="H3107" s="74">
        <v>137.74151999999998</v>
      </c>
      <c r="I3107" s="70"/>
      <c r="J3107" s="84">
        <v>0</v>
      </c>
      <c r="K3107" s="214"/>
      <c r="L3107" s="214"/>
      <c r="M3107" s="190"/>
      <c r="N3107" s="190"/>
      <c r="O3107" s="190"/>
      <c r="P3107" s="190"/>
    </row>
    <row r="3108" spans="1:16" ht="15" customHeight="1" x14ac:dyDescent="0.25">
      <c r="A3108" s="72" t="s">
        <v>2503</v>
      </c>
      <c r="B3108" s="82" t="s">
        <v>2902</v>
      </c>
      <c r="C3108" s="75">
        <v>104.1493</v>
      </c>
      <c r="D3108" s="83"/>
      <c r="E3108" s="74">
        <v>42.56147</v>
      </c>
      <c r="F3108" s="74">
        <v>32.571750000000002</v>
      </c>
      <c r="G3108" s="71"/>
      <c r="H3108" s="74">
        <v>114.29502000000001</v>
      </c>
      <c r="I3108" s="70"/>
      <c r="J3108" s="84">
        <v>0</v>
      </c>
      <c r="K3108" s="214"/>
      <c r="L3108" s="214"/>
      <c r="M3108" s="190"/>
      <c r="N3108" s="190"/>
      <c r="O3108" s="190"/>
      <c r="P3108" s="190"/>
    </row>
    <row r="3109" spans="1:16" ht="15" customHeight="1" x14ac:dyDescent="0.25">
      <c r="A3109" s="72" t="s">
        <v>2443</v>
      </c>
      <c r="B3109" s="82" t="s">
        <v>2902</v>
      </c>
      <c r="C3109" s="75">
        <v>115.624</v>
      </c>
      <c r="D3109" s="83"/>
      <c r="E3109" s="74">
        <v>46.464019999999998</v>
      </c>
      <c r="F3109" s="74">
        <v>4.3007499999999999</v>
      </c>
      <c r="G3109" s="71"/>
      <c r="H3109" s="74">
        <v>157.78726999999998</v>
      </c>
      <c r="I3109" s="70"/>
      <c r="J3109" s="84">
        <v>0</v>
      </c>
      <c r="K3109" s="214"/>
      <c r="L3109" s="214"/>
      <c r="M3109" s="190"/>
      <c r="N3109" s="190"/>
      <c r="O3109" s="190"/>
      <c r="P3109" s="190"/>
    </row>
    <row r="3110" spans="1:16" ht="15" customHeight="1" x14ac:dyDescent="0.25">
      <c r="A3110" s="72" t="s">
        <v>2445</v>
      </c>
      <c r="B3110" s="82" t="s">
        <v>2902</v>
      </c>
      <c r="C3110" s="75">
        <v>146.18260000000001</v>
      </c>
      <c r="D3110" s="83"/>
      <c r="E3110" s="74">
        <v>52.214370000000002</v>
      </c>
      <c r="F3110" s="74">
        <v>7.1994899999999999</v>
      </c>
      <c r="G3110" s="71"/>
      <c r="H3110" s="74">
        <v>248.71017999999998</v>
      </c>
      <c r="I3110" s="70"/>
      <c r="J3110" s="84">
        <v>0</v>
      </c>
      <c r="K3110" s="214"/>
      <c r="L3110" s="214"/>
      <c r="M3110" s="190"/>
      <c r="N3110" s="190"/>
      <c r="O3110" s="190"/>
      <c r="P3110" s="190"/>
    </row>
    <row r="3111" spans="1:16" ht="15" customHeight="1" x14ac:dyDescent="0.25">
      <c r="A3111" s="72" t="s">
        <v>2504</v>
      </c>
      <c r="B3111" s="82" t="s">
        <v>2902</v>
      </c>
      <c r="C3111" s="75">
        <v>65.878649999999993</v>
      </c>
      <c r="D3111" s="83"/>
      <c r="E3111" s="74">
        <v>35.793379999999999</v>
      </c>
      <c r="F3111" s="74">
        <v>14.77806</v>
      </c>
      <c r="G3111" s="71"/>
      <c r="H3111" s="74">
        <v>86.893969999999996</v>
      </c>
      <c r="I3111" s="70"/>
      <c r="J3111" s="84">
        <v>0</v>
      </c>
      <c r="K3111" s="214"/>
      <c r="L3111" s="214"/>
      <c r="M3111" s="190"/>
      <c r="N3111" s="190"/>
      <c r="O3111" s="190"/>
      <c r="P3111" s="190"/>
    </row>
    <row r="3112" spans="1:16" x14ac:dyDescent="0.25">
      <c r="A3112" s="72" t="s">
        <v>2505</v>
      </c>
      <c r="B3112" s="82" t="s">
        <v>2902</v>
      </c>
      <c r="C3112" s="75">
        <v>118.48780000000001</v>
      </c>
      <c r="D3112" s="83"/>
      <c r="E3112" s="74">
        <v>51.33137</v>
      </c>
      <c r="F3112" s="74">
        <v>14.40823</v>
      </c>
      <c r="G3112" s="71"/>
      <c r="H3112" s="74">
        <v>155.41094000000001</v>
      </c>
      <c r="I3112" s="70"/>
      <c r="J3112" s="84">
        <v>0</v>
      </c>
      <c r="K3112" s="214"/>
      <c r="L3112" s="214"/>
      <c r="M3112" s="190"/>
      <c r="N3112" s="205"/>
      <c r="O3112" s="190"/>
      <c r="P3112" s="190"/>
    </row>
    <row r="3113" spans="1:16" x14ac:dyDescent="0.25">
      <c r="A3113" s="72" t="s">
        <v>2506</v>
      </c>
      <c r="B3113" s="82" t="s">
        <v>2902</v>
      </c>
      <c r="C3113" s="75">
        <v>96.331800000000001</v>
      </c>
      <c r="D3113" s="83"/>
      <c r="E3113" s="74">
        <v>43.436150000000005</v>
      </c>
      <c r="F3113" s="74">
        <v>25.816520000000001</v>
      </c>
      <c r="G3113" s="71"/>
      <c r="H3113" s="74">
        <v>113.95142999999999</v>
      </c>
      <c r="I3113" s="70"/>
      <c r="J3113" s="84">
        <v>0</v>
      </c>
      <c r="K3113" s="214"/>
      <c r="L3113" s="214"/>
      <c r="M3113" s="190"/>
      <c r="N3113" s="190"/>
      <c r="O3113" s="190"/>
      <c r="P3113" s="190"/>
    </row>
    <row r="3114" spans="1:16" x14ac:dyDescent="0.25">
      <c r="A3114" s="72" t="s">
        <v>2507</v>
      </c>
      <c r="B3114" s="82" t="s">
        <v>2902</v>
      </c>
      <c r="C3114" s="75">
        <v>81.369649999999993</v>
      </c>
      <c r="D3114" s="83"/>
      <c r="E3114" s="74">
        <v>39.377800000000001</v>
      </c>
      <c r="F3114" s="74">
        <v>57.316540000000003</v>
      </c>
      <c r="G3114" s="71"/>
      <c r="H3114" s="74">
        <v>63.430910000000004</v>
      </c>
      <c r="I3114" s="70"/>
      <c r="J3114" s="84">
        <v>0</v>
      </c>
      <c r="K3114" s="214"/>
      <c r="L3114" s="214"/>
      <c r="M3114" s="190"/>
      <c r="N3114" s="190"/>
      <c r="O3114" s="190"/>
      <c r="P3114" s="190"/>
    </row>
    <row r="3115" spans="1:16" x14ac:dyDescent="0.25">
      <c r="A3115" s="72" t="s">
        <v>2508</v>
      </c>
      <c r="B3115" s="82" t="s">
        <v>2902</v>
      </c>
      <c r="C3115" s="75">
        <v>143.78154000000001</v>
      </c>
      <c r="D3115" s="83"/>
      <c r="E3115" s="74">
        <v>74.652810000000002</v>
      </c>
      <c r="F3115" s="74">
        <v>58.08896</v>
      </c>
      <c r="G3115" s="71"/>
      <c r="H3115" s="74">
        <v>160.34539000000001</v>
      </c>
      <c r="I3115" s="70"/>
      <c r="J3115" s="84">
        <v>0</v>
      </c>
      <c r="K3115" s="214"/>
      <c r="L3115" s="214"/>
      <c r="M3115" s="190"/>
      <c r="N3115" s="205"/>
      <c r="O3115" s="190"/>
      <c r="P3115" s="190"/>
    </row>
    <row r="3116" spans="1:16" x14ac:dyDescent="0.25">
      <c r="A3116" s="72" t="s">
        <v>2509</v>
      </c>
      <c r="B3116" s="82" t="s">
        <v>2902</v>
      </c>
      <c r="C3116" s="75">
        <v>193.446</v>
      </c>
      <c r="D3116" s="83"/>
      <c r="E3116" s="74">
        <v>81.600560000000002</v>
      </c>
      <c r="F3116" s="74">
        <v>29.974959999999999</v>
      </c>
      <c r="G3116" s="71"/>
      <c r="H3116" s="74">
        <v>245.07160000000002</v>
      </c>
      <c r="I3116" s="70"/>
      <c r="J3116" s="84">
        <v>0</v>
      </c>
      <c r="K3116" s="214"/>
      <c r="L3116" s="214"/>
      <c r="M3116" s="190"/>
      <c r="N3116" s="190"/>
      <c r="O3116" s="190"/>
      <c r="P3116" s="190"/>
    </row>
    <row r="3117" spans="1:16" x14ac:dyDescent="0.25">
      <c r="A3117" s="72" t="s">
        <v>2510</v>
      </c>
      <c r="B3117" s="82" t="s">
        <v>2902</v>
      </c>
      <c r="C3117" s="75">
        <v>489.95029999999997</v>
      </c>
      <c r="D3117" s="83"/>
      <c r="E3117" s="74">
        <v>223.07139999999998</v>
      </c>
      <c r="F3117" s="74">
        <v>117.58566</v>
      </c>
      <c r="G3117" s="71"/>
      <c r="H3117" s="74">
        <v>595.43604000000005</v>
      </c>
      <c r="I3117" s="70"/>
      <c r="J3117" s="84">
        <v>0</v>
      </c>
      <c r="K3117" s="214"/>
      <c r="L3117" s="214"/>
      <c r="M3117" s="190"/>
      <c r="N3117" s="190"/>
      <c r="O3117" s="190"/>
      <c r="P3117" s="190"/>
    </row>
    <row r="3118" spans="1:16" x14ac:dyDescent="0.25">
      <c r="A3118" s="72" t="s">
        <v>2511</v>
      </c>
      <c r="B3118" s="82" t="s">
        <v>2902</v>
      </c>
      <c r="C3118" s="75">
        <v>110.117</v>
      </c>
      <c r="D3118" s="83"/>
      <c r="E3118" s="74">
        <v>42.003629999999994</v>
      </c>
      <c r="F3118" s="74">
        <v>12.08226</v>
      </c>
      <c r="G3118" s="71"/>
      <c r="H3118" s="74">
        <v>140.03836999999999</v>
      </c>
      <c r="I3118" s="70"/>
      <c r="J3118" s="84">
        <v>0</v>
      </c>
      <c r="K3118" s="214"/>
      <c r="L3118" s="214"/>
      <c r="M3118" s="190"/>
      <c r="N3118" s="190"/>
      <c r="O3118" s="190"/>
      <c r="P3118" s="190"/>
    </row>
    <row r="3119" spans="1:16" x14ac:dyDescent="0.25">
      <c r="A3119" s="72" t="s">
        <v>2512</v>
      </c>
      <c r="B3119" s="82" t="s">
        <v>2902</v>
      </c>
      <c r="C3119" s="75">
        <v>23.087630000000001</v>
      </c>
      <c r="D3119" s="83"/>
      <c r="E3119" s="74">
        <v>41.389530000000001</v>
      </c>
      <c r="F3119" s="74">
        <v>27.64958</v>
      </c>
      <c r="G3119" s="71"/>
      <c r="H3119" s="74">
        <v>36.827580000000005</v>
      </c>
      <c r="I3119" s="70"/>
      <c r="J3119" s="84">
        <v>0</v>
      </c>
      <c r="K3119" s="214"/>
      <c r="L3119" s="214"/>
      <c r="M3119" s="190"/>
      <c r="N3119" s="190"/>
      <c r="O3119" s="190"/>
      <c r="P3119" s="190"/>
    </row>
    <row r="3120" spans="1:16" x14ac:dyDescent="0.25">
      <c r="A3120" s="72" t="s">
        <v>2513</v>
      </c>
      <c r="B3120" s="82" t="s">
        <v>2902</v>
      </c>
      <c r="C3120" s="75">
        <v>174.63117000000003</v>
      </c>
      <c r="D3120" s="83"/>
      <c r="E3120" s="74">
        <v>92.88691</v>
      </c>
      <c r="F3120" s="74">
        <v>73.492899999999992</v>
      </c>
      <c r="G3120" s="71"/>
      <c r="H3120" s="74">
        <v>173.84541000000002</v>
      </c>
      <c r="I3120" s="70"/>
      <c r="J3120" s="84">
        <v>0</v>
      </c>
      <c r="K3120" s="214"/>
      <c r="L3120" s="214"/>
      <c r="M3120" s="190"/>
      <c r="N3120" s="190"/>
      <c r="O3120" s="190"/>
      <c r="P3120" s="190"/>
    </row>
    <row r="3121" spans="1:16" x14ac:dyDescent="0.25">
      <c r="A3121" s="72" t="s">
        <v>2514</v>
      </c>
      <c r="B3121" s="82" t="s">
        <v>2902</v>
      </c>
      <c r="C3121" s="75">
        <v>104.3522</v>
      </c>
      <c r="D3121" s="83"/>
      <c r="E3121" s="74">
        <v>97.610649999999993</v>
      </c>
      <c r="F3121" s="74">
        <v>99.714300000000009</v>
      </c>
      <c r="G3121" s="71"/>
      <c r="H3121" s="74">
        <v>102.24855000000001</v>
      </c>
      <c r="I3121" s="70"/>
      <c r="J3121" s="84">
        <v>0</v>
      </c>
      <c r="K3121" s="214"/>
      <c r="L3121" s="214"/>
      <c r="M3121" s="190"/>
      <c r="N3121" s="190"/>
      <c r="O3121" s="190"/>
      <c r="P3121" s="190"/>
    </row>
    <row r="3122" spans="1:16" x14ac:dyDescent="0.25">
      <c r="A3122" s="72" t="s">
        <v>2122</v>
      </c>
      <c r="B3122" s="82" t="s">
        <v>2902</v>
      </c>
      <c r="C3122" s="75">
        <v>91.171149999999997</v>
      </c>
      <c r="D3122" s="83"/>
      <c r="E3122" s="74">
        <v>83.822149999999993</v>
      </c>
      <c r="F3122" s="74">
        <v>37.995249999999999</v>
      </c>
      <c r="G3122" s="71"/>
      <c r="H3122" s="74">
        <v>136.99804999999998</v>
      </c>
      <c r="I3122" s="70"/>
      <c r="J3122" s="84">
        <v>0</v>
      </c>
      <c r="K3122" s="214"/>
      <c r="L3122" s="214"/>
      <c r="M3122" s="190"/>
      <c r="N3122" s="190"/>
      <c r="O3122" s="190"/>
      <c r="P3122" s="190"/>
    </row>
    <row r="3123" spans="1:16" x14ac:dyDescent="0.25">
      <c r="A3123" s="72" t="s">
        <v>2124</v>
      </c>
      <c r="B3123" s="82" t="s">
        <v>2902</v>
      </c>
      <c r="C3123" s="75">
        <v>151.87870000000001</v>
      </c>
      <c r="D3123" s="83"/>
      <c r="E3123" s="74">
        <v>110.19976</v>
      </c>
      <c r="F3123" s="74">
        <v>60.934980000000003</v>
      </c>
      <c r="G3123" s="71"/>
      <c r="H3123" s="74">
        <v>201.14348000000001</v>
      </c>
      <c r="I3123" s="70"/>
      <c r="J3123" s="84">
        <v>0</v>
      </c>
      <c r="K3123" s="214"/>
      <c r="L3123" s="214"/>
      <c r="M3123" s="190"/>
      <c r="N3123" s="190"/>
      <c r="O3123" s="190"/>
      <c r="P3123" s="190"/>
    </row>
    <row r="3124" spans="1:16" x14ac:dyDescent="0.25">
      <c r="A3124" s="72" t="s">
        <v>2515</v>
      </c>
      <c r="B3124" s="82" t="s">
        <v>2902</v>
      </c>
      <c r="C3124" s="75">
        <v>351.49640000000005</v>
      </c>
      <c r="D3124" s="83"/>
      <c r="E3124" s="74">
        <v>132.99642</v>
      </c>
      <c r="F3124" s="74">
        <v>21.510999999999999</v>
      </c>
      <c r="G3124" s="71"/>
      <c r="H3124" s="74">
        <v>462.98182000000003</v>
      </c>
      <c r="I3124" s="70"/>
      <c r="J3124" s="84">
        <v>0</v>
      </c>
      <c r="K3124" s="214"/>
      <c r="L3124" s="214"/>
      <c r="M3124" s="190"/>
      <c r="N3124" s="190"/>
      <c r="O3124" s="190"/>
      <c r="P3124" s="190"/>
    </row>
    <row r="3125" spans="1:16" x14ac:dyDescent="0.25">
      <c r="A3125" s="72" t="s">
        <v>2516</v>
      </c>
      <c r="B3125" s="82" t="s">
        <v>2902</v>
      </c>
      <c r="C3125" s="75">
        <v>176.50915000000001</v>
      </c>
      <c r="D3125" s="83"/>
      <c r="E3125" s="74">
        <v>75.980559999999997</v>
      </c>
      <c r="F3125" s="74">
        <v>10.006860000000001</v>
      </c>
      <c r="G3125" s="71"/>
      <c r="H3125" s="74">
        <v>242.48285000000001</v>
      </c>
      <c r="I3125" s="70"/>
      <c r="J3125" s="84">
        <v>0</v>
      </c>
      <c r="K3125" s="214"/>
      <c r="L3125" s="214"/>
      <c r="M3125" s="190"/>
      <c r="N3125" s="190"/>
      <c r="O3125" s="190"/>
      <c r="P3125" s="190"/>
    </row>
    <row r="3126" spans="1:16" x14ac:dyDescent="0.25">
      <c r="A3126" s="72" t="s">
        <v>2517</v>
      </c>
      <c r="B3126" s="82" t="s">
        <v>2902</v>
      </c>
      <c r="C3126" s="75">
        <v>204.54829999999998</v>
      </c>
      <c r="D3126" s="83"/>
      <c r="E3126" s="74">
        <v>85.903670000000005</v>
      </c>
      <c r="F3126" s="74">
        <v>28.241169999999997</v>
      </c>
      <c r="G3126" s="71"/>
      <c r="H3126" s="74">
        <v>260.92154999999997</v>
      </c>
      <c r="I3126" s="70"/>
      <c r="J3126" s="84">
        <v>0</v>
      </c>
      <c r="K3126" s="214"/>
      <c r="L3126" s="214"/>
      <c r="M3126" s="190"/>
      <c r="N3126" s="190"/>
      <c r="O3126" s="190"/>
      <c r="P3126" s="190"/>
    </row>
    <row r="3127" spans="1:16" x14ac:dyDescent="0.25">
      <c r="A3127" s="72" t="s">
        <v>2518</v>
      </c>
      <c r="B3127" s="82" t="s">
        <v>2902</v>
      </c>
      <c r="C3127" s="75">
        <v>342.21809999999999</v>
      </c>
      <c r="D3127" s="83"/>
      <c r="E3127" s="74">
        <v>125.70701</v>
      </c>
      <c r="F3127" s="74">
        <v>15.127690000000001</v>
      </c>
      <c r="G3127" s="71"/>
      <c r="H3127" s="74">
        <v>452.79741999999999</v>
      </c>
      <c r="I3127" s="70"/>
      <c r="J3127" s="84">
        <v>0</v>
      </c>
      <c r="K3127" s="214"/>
      <c r="L3127" s="214"/>
      <c r="M3127" s="190"/>
      <c r="N3127" s="205"/>
      <c r="O3127" s="190"/>
      <c r="P3127" s="190"/>
    </row>
    <row r="3128" spans="1:16" x14ac:dyDescent="0.25">
      <c r="A3128" s="72" t="s">
        <v>2519</v>
      </c>
      <c r="B3128" s="82" t="s">
        <v>2902</v>
      </c>
      <c r="C3128" s="75">
        <v>191.65631999999999</v>
      </c>
      <c r="D3128" s="83"/>
      <c r="E3128" s="74">
        <v>106.61699</v>
      </c>
      <c r="F3128" s="74">
        <v>71.319389999999999</v>
      </c>
      <c r="G3128" s="71"/>
      <c r="H3128" s="74">
        <v>226.95392000000001</v>
      </c>
      <c r="I3128" s="70"/>
      <c r="J3128" s="84">
        <v>0</v>
      </c>
      <c r="K3128" s="214"/>
      <c r="L3128" s="214"/>
      <c r="M3128" s="190"/>
      <c r="N3128" s="190"/>
      <c r="O3128" s="190"/>
      <c r="P3128" s="190"/>
    </row>
    <row r="3129" spans="1:16" x14ac:dyDescent="0.25">
      <c r="A3129" s="72" t="s">
        <v>3589</v>
      </c>
      <c r="B3129" s="82" t="s">
        <v>2902</v>
      </c>
      <c r="C3129" s="75">
        <v>245.57723000000001</v>
      </c>
      <c r="D3129" s="83"/>
      <c r="E3129" s="74">
        <v>93.758399999999995</v>
      </c>
      <c r="F3129" s="74">
        <v>85.010149999999996</v>
      </c>
      <c r="G3129" s="71"/>
      <c r="H3129" s="74">
        <v>254.32548</v>
      </c>
      <c r="I3129" s="70"/>
      <c r="J3129" s="84">
        <v>0</v>
      </c>
      <c r="K3129" s="214"/>
      <c r="L3129" s="214"/>
      <c r="M3129" s="190"/>
      <c r="N3129" s="190"/>
      <c r="O3129" s="190"/>
      <c r="P3129" s="190"/>
    </row>
    <row r="3130" spans="1:16" x14ac:dyDescent="0.25">
      <c r="A3130" s="72" t="s">
        <v>2520</v>
      </c>
      <c r="B3130" s="82" t="s">
        <v>2902</v>
      </c>
      <c r="C3130" s="75">
        <v>263.31115</v>
      </c>
      <c r="D3130" s="83"/>
      <c r="E3130" s="74">
        <v>118.38777999999999</v>
      </c>
      <c r="F3130" s="74">
        <v>99.719920000000002</v>
      </c>
      <c r="G3130" s="71"/>
      <c r="H3130" s="74">
        <v>281.97901000000002</v>
      </c>
      <c r="I3130" s="70"/>
      <c r="J3130" s="84">
        <v>0</v>
      </c>
      <c r="K3130" s="214"/>
      <c r="L3130" s="214"/>
      <c r="M3130" s="190"/>
      <c r="N3130" s="190"/>
      <c r="O3130" s="190"/>
      <c r="P3130" s="190"/>
    </row>
    <row r="3131" spans="1:16" x14ac:dyDescent="0.25">
      <c r="A3131" s="72" t="s">
        <v>2521</v>
      </c>
      <c r="B3131" s="82" t="s">
        <v>2902</v>
      </c>
      <c r="C3131" s="75">
        <v>158.53476000000001</v>
      </c>
      <c r="D3131" s="83"/>
      <c r="E3131" s="74">
        <v>147.32191</v>
      </c>
      <c r="F3131" s="74">
        <v>129.22162</v>
      </c>
      <c r="G3131" s="71"/>
      <c r="H3131" s="74">
        <v>175.83539999999999</v>
      </c>
      <c r="I3131" s="70"/>
      <c r="J3131" s="84">
        <v>0</v>
      </c>
      <c r="K3131" s="214"/>
      <c r="L3131" s="214"/>
      <c r="M3131" s="190"/>
      <c r="N3131" s="124"/>
      <c r="O3131" s="190"/>
      <c r="P3131" s="190"/>
    </row>
    <row r="3132" spans="1:16" x14ac:dyDescent="0.25">
      <c r="A3132" s="72" t="s">
        <v>2522</v>
      </c>
      <c r="B3132" s="82" t="s">
        <v>2902</v>
      </c>
      <c r="C3132" s="75">
        <v>132.78164999999998</v>
      </c>
      <c r="D3132" s="83"/>
      <c r="E3132" s="74">
        <v>75.742840000000001</v>
      </c>
      <c r="F3132" s="74">
        <v>35.911879999999996</v>
      </c>
      <c r="G3132" s="71"/>
      <c r="H3132" s="74">
        <v>172.61260999999999</v>
      </c>
      <c r="I3132" s="70"/>
      <c r="J3132" s="84">
        <v>0</v>
      </c>
      <c r="K3132" s="214"/>
      <c r="L3132" s="214"/>
      <c r="M3132" s="190"/>
      <c r="N3132" s="190"/>
      <c r="O3132" s="190"/>
      <c r="P3132" s="190"/>
    </row>
    <row r="3133" spans="1:16" x14ac:dyDescent="0.25">
      <c r="A3133" s="72" t="s">
        <v>3590</v>
      </c>
      <c r="B3133" s="82" t="s">
        <v>2902</v>
      </c>
      <c r="C3133" s="75">
        <v>204.58617000000001</v>
      </c>
      <c r="D3133" s="83"/>
      <c r="E3133" s="74">
        <v>127.65300000000001</v>
      </c>
      <c r="F3133" s="74">
        <v>92.058929999999989</v>
      </c>
      <c r="G3133" s="71"/>
      <c r="H3133" s="74">
        <v>240.18024</v>
      </c>
      <c r="I3133" s="70"/>
      <c r="J3133" s="84">
        <v>0</v>
      </c>
      <c r="K3133" s="214"/>
      <c r="L3133" s="214"/>
      <c r="M3133" s="190"/>
      <c r="N3133" s="190"/>
      <c r="O3133" s="190"/>
      <c r="P3133" s="190"/>
    </row>
    <row r="3134" spans="1:16" x14ac:dyDescent="0.25">
      <c r="A3134" s="72" t="s">
        <v>1435</v>
      </c>
      <c r="B3134" s="82" t="s">
        <v>2902</v>
      </c>
      <c r="C3134" s="75">
        <v>100.56460000000001</v>
      </c>
      <c r="D3134" s="83"/>
      <c r="E3134" s="74">
        <v>48.596980000000002</v>
      </c>
      <c r="F3134" s="74">
        <v>19.944800000000001</v>
      </c>
      <c r="G3134" s="71"/>
      <c r="H3134" s="74">
        <v>129.21678</v>
      </c>
      <c r="I3134" s="70"/>
      <c r="J3134" s="84">
        <v>0</v>
      </c>
      <c r="K3134" s="214"/>
      <c r="L3134" s="214"/>
      <c r="M3134" s="190"/>
      <c r="N3134" s="190"/>
      <c r="O3134" s="190"/>
      <c r="P3134" s="190"/>
    </row>
    <row r="3135" spans="1:16" ht="15" customHeight="1" x14ac:dyDescent="0.25">
      <c r="A3135" s="72" t="s">
        <v>2523</v>
      </c>
      <c r="B3135" s="82" t="s">
        <v>2902</v>
      </c>
      <c r="C3135" s="75">
        <v>113.39645</v>
      </c>
      <c r="D3135" s="83"/>
      <c r="E3135" s="74">
        <v>42.391069999999999</v>
      </c>
      <c r="F3135" s="74">
        <v>3.8439999999999999</v>
      </c>
      <c r="G3135" s="71"/>
      <c r="H3135" s="74">
        <v>151.94351999999998</v>
      </c>
      <c r="I3135" s="70"/>
      <c r="J3135" s="84">
        <v>0</v>
      </c>
      <c r="K3135" s="214"/>
      <c r="L3135" s="214"/>
      <c r="M3135" s="190"/>
      <c r="N3135" s="190"/>
      <c r="O3135" s="190"/>
      <c r="P3135" s="190"/>
    </row>
    <row r="3136" spans="1:16" ht="15" customHeight="1" x14ac:dyDescent="0.25">
      <c r="A3136" s="72" t="s">
        <v>2524</v>
      </c>
      <c r="B3136" s="82" t="s">
        <v>2902</v>
      </c>
      <c r="C3136" s="75">
        <v>63.092550000000003</v>
      </c>
      <c r="D3136" s="83"/>
      <c r="E3136" s="74">
        <v>30.387139999999999</v>
      </c>
      <c r="F3136" s="74">
        <v>6.0540000000000003</v>
      </c>
      <c r="G3136" s="71"/>
      <c r="H3136" s="74">
        <v>87.425690000000003</v>
      </c>
      <c r="I3136" s="70"/>
      <c r="J3136" s="84">
        <v>0</v>
      </c>
      <c r="K3136" s="214"/>
      <c r="L3136" s="214"/>
      <c r="M3136" s="190"/>
      <c r="N3136" s="190"/>
      <c r="O3136" s="190"/>
      <c r="P3136" s="190"/>
    </row>
    <row r="3137" spans="1:16" ht="15" customHeight="1" x14ac:dyDescent="0.25">
      <c r="A3137" s="72" t="s">
        <v>2525</v>
      </c>
      <c r="B3137" s="82" t="s">
        <v>2902</v>
      </c>
      <c r="C3137" s="75">
        <v>98.927850000000007</v>
      </c>
      <c r="D3137" s="83"/>
      <c r="E3137" s="74">
        <v>42.070650000000001</v>
      </c>
      <c r="F3137" s="74">
        <v>10.077999999999999</v>
      </c>
      <c r="G3137" s="71"/>
      <c r="H3137" s="74">
        <v>130.9205</v>
      </c>
      <c r="I3137" s="70"/>
      <c r="J3137" s="84">
        <v>0</v>
      </c>
      <c r="K3137" s="214"/>
      <c r="L3137" s="214"/>
      <c r="M3137" s="190"/>
      <c r="N3137" s="190"/>
      <c r="O3137" s="190"/>
      <c r="P3137" s="190"/>
    </row>
    <row r="3138" spans="1:16" ht="15" customHeight="1" x14ac:dyDescent="0.25">
      <c r="A3138" s="72" t="s">
        <v>2526</v>
      </c>
      <c r="B3138" s="82" t="s">
        <v>2902</v>
      </c>
      <c r="C3138" s="75">
        <v>67.222880000000004</v>
      </c>
      <c r="D3138" s="83"/>
      <c r="E3138" s="74">
        <v>39.574440000000003</v>
      </c>
      <c r="F3138" s="74">
        <v>18.528959999999998</v>
      </c>
      <c r="G3138" s="71"/>
      <c r="H3138" s="74">
        <v>88.268360000000001</v>
      </c>
      <c r="I3138" s="70"/>
      <c r="J3138" s="84">
        <v>0</v>
      </c>
      <c r="K3138" s="214"/>
      <c r="L3138" s="214"/>
      <c r="M3138" s="190"/>
      <c r="N3138" s="190"/>
      <c r="O3138" s="190"/>
      <c r="P3138" s="190"/>
    </row>
    <row r="3139" spans="1:16" ht="15" customHeight="1" x14ac:dyDescent="0.25">
      <c r="A3139" s="72" t="s">
        <v>540</v>
      </c>
      <c r="B3139" s="82" t="s">
        <v>2902</v>
      </c>
      <c r="C3139" s="75">
        <v>114.1726</v>
      </c>
      <c r="D3139" s="83"/>
      <c r="E3139" s="74">
        <v>44.259540000000001</v>
      </c>
      <c r="F3139" s="74">
        <v>26.11758</v>
      </c>
      <c r="G3139" s="71"/>
      <c r="H3139" s="74">
        <v>133.41976</v>
      </c>
      <c r="I3139" s="70"/>
      <c r="J3139" s="84">
        <v>0</v>
      </c>
      <c r="K3139" s="214"/>
      <c r="L3139" s="214"/>
      <c r="M3139" s="190"/>
      <c r="N3139" s="205"/>
      <c r="O3139" s="190"/>
      <c r="P3139" s="190"/>
    </row>
    <row r="3140" spans="1:16" ht="15" customHeight="1" x14ac:dyDescent="0.25">
      <c r="A3140" s="72" t="s">
        <v>2527</v>
      </c>
      <c r="B3140" s="82" t="s">
        <v>2902</v>
      </c>
      <c r="C3140" s="75">
        <v>80.441600000000008</v>
      </c>
      <c r="D3140" s="83"/>
      <c r="E3140" s="74">
        <v>24.890830000000001</v>
      </c>
      <c r="F3140" s="74">
        <v>8.5413899999999998</v>
      </c>
      <c r="G3140" s="71"/>
      <c r="H3140" s="74">
        <v>96.744990000000001</v>
      </c>
      <c r="I3140" s="70"/>
      <c r="J3140" s="84">
        <v>0</v>
      </c>
      <c r="K3140" s="214"/>
      <c r="L3140" s="214"/>
      <c r="M3140" s="190"/>
      <c r="N3140" s="190"/>
      <c r="O3140" s="190"/>
      <c r="P3140" s="190"/>
    </row>
    <row r="3141" spans="1:16" ht="15" customHeight="1" x14ac:dyDescent="0.25">
      <c r="A3141" s="72" t="s">
        <v>2528</v>
      </c>
      <c r="B3141" s="82" t="s">
        <v>2902</v>
      </c>
      <c r="C3141" s="75">
        <v>108.81614999999999</v>
      </c>
      <c r="D3141" s="83"/>
      <c r="E3141" s="74">
        <v>39.643099999999997</v>
      </c>
      <c r="F3141" s="74">
        <v>34.492150000000002</v>
      </c>
      <c r="G3141" s="71"/>
      <c r="H3141" s="74">
        <v>122.42960000000001</v>
      </c>
      <c r="I3141" s="70"/>
      <c r="J3141" s="84">
        <v>0</v>
      </c>
      <c r="K3141" s="214"/>
      <c r="L3141" s="214"/>
      <c r="M3141" s="190"/>
      <c r="N3141" s="190"/>
      <c r="O3141" s="190"/>
      <c r="P3141" s="190"/>
    </row>
    <row r="3142" spans="1:16" ht="15" customHeight="1" x14ac:dyDescent="0.25">
      <c r="A3142" s="72" t="s">
        <v>2529</v>
      </c>
      <c r="B3142" s="82" t="s">
        <v>2902</v>
      </c>
      <c r="C3142" s="75">
        <v>80.177199999999999</v>
      </c>
      <c r="D3142" s="83"/>
      <c r="E3142" s="74">
        <v>34.40099</v>
      </c>
      <c r="F3142" s="74">
        <v>27.512799999999999</v>
      </c>
      <c r="G3142" s="71"/>
      <c r="H3142" s="74">
        <v>93.149389999999997</v>
      </c>
      <c r="I3142" s="70"/>
      <c r="J3142" s="84">
        <v>0</v>
      </c>
      <c r="K3142" s="214"/>
      <c r="L3142" s="214"/>
      <c r="M3142" s="190"/>
      <c r="N3142" s="190"/>
      <c r="O3142" s="190"/>
      <c r="P3142" s="190"/>
    </row>
    <row r="3143" spans="1:16" ht="15" customHeight="1" x14ac:dyDescent="0.25">
      <c r="A3143" s="72" t="s">
        <v>2530</v>
      </c>
      <c r="B3143" s="82" t="s">
        <v>2902</v>
      </c>
      <c r="C3143" s="75">
        <v>119.12360000000001</v>
      </c>
      <c r="D3143" s="83"/>
      <c r="E3143" s="74">
        <v>46.257339999999999</v>
      </c>
      <c r="F3143" s="74">
        <v>5.1798999999999999</v>
      </c>
      <c r="G3143" s="71"/>
      <c r="H3143" s="74">
        <v>160.20104000000001</v>
      </c>
      <c r="I3143" s="70"/>
      <c r="J3143" s="84">
        <v>0</v>
      </c>
      <c r="K3143" s="214"/>
      <c r="L3143" s="214"/>
      <c r="M3143" s="190"/>
      <c r="N3143" s="190"/>
      <c r="O3143" s="190"/>
      <c r="P3143" s="190"/>
    </row>
    <row r="3144" spans="1:16" ht="15" customHeight="1" x14ac:dyDescent="0.25">
      <c r="A3144" s="72" t="s">
        <v>2531</v>
      </c>
      <c r="B3144" s="82" t="s">
        <v>2902</v>
      </c>
      <c r="C3144" s="75">
        <v>67.704350000000005</v>
      </c>
      <c r="D3144" s="83"/>
      <c r="E3144" s="74">
        <v>35.45852</v>
      </c>
      <c r="F3144" s="74">
        <v>6.4431199999999995</v>
      </c>
      <c r="G3144" s="71"/>
      <c r="H3144" s="74">
        <v>96.719750000000005</v>
      </c>
      <c r="I3144" s="70"/>
      <c r="J3144" s="84">
        <v>0</v>
      </c>
      <c r="K3144" s="214"/>
      <c r="L3144" s="214"/>
      <c r="M3144" s="190"/>
      <c r="N3144" s="205"/>
      <c r="O3144" s="190"/>
      <c r="P3144" s="190"/>
    </row>
    <row r="3145" spans="1:16" ht="15" customHeight="1" x14ac:dyDescent="0.25">
      <c r="A3145" s="72" t="s">
        <v>2532</v>
      </c>
      <c r="B3145" s="82" t="s">
        <v>2903</v>
      </c>
      <c r="C3145" s="75">
        <v>477.66629</v>
      </c>
      <c r="D3145" s="83"/>
      <c r="E3145" s="74">
        <v>307.91475000000003</v>
      </c>
      <c r="F3145" s="74">
        <v>201.55948999999998</v>
      </c>
      <c r="G3145" s="71"/>
      <c r="H3145" s="74">
        <v>603.83780000000002</v>
      </c>
      <c r="I3145" s="70"/>
      <c r="J3145" s="84">
        <v>0</v>
      </c>
      <c r="K3145" s="214"/>
      <c r="L3145" s="214"/>
      <c r="M3145" s="190"/>
      <c r="N3145" s="190"/>
      <c r="O3145" s="190"/>
      <c r="P3145" s="190"/>
    </row>
    <row r="3146" spans="1:16" ht="15" customHeight="1" x14ac:dyDescent="0.25">
      <c r="A3146" s="72" t="s">
        <v>2533</v>
      </c>
      <c r="B3146" s="82" t="s">
        <v>2903</v>
      </c>
      <c r="C3146" s="75">
        <v>246.57608999999999</v>
      </c>
      <c r="D3146" s="83"/>
      <c r="E3146" s="74">
        <v>227.2756</v>
      </c>
      <c r="F3146" s="74">
        <v>154.28801000000001</v>
      </c>
      <c r="G3146" s="71"/>
      <c r="H3146" s="74">
        <v>319.56367999999998</v>
      </c>
      <c r="I3146" s="70"/>
      <c r="J3146" s="84">
        <v>0</v>
      </c>
      <c r="K3146" s="214"/>
      <c r="L3146" s="214"/>
      <c r="M3146" s="190"/>
      <c r="N3146" s="190"/>
      <c r="O3146" s="190"/>
      <c r="P3146" s="190"/>
    </row>
    <row r="3147" spans="1:16" ht="15" customHeight="1" x14ac:dyDescent="0.25">
      <c r="A3147" s="72" t="s">
        <v>2534</v>
      </c>
      <c r="B3147" s="82" t="s">
        <v>2903</v>
      </c>
      <c r="C3147" s="75">
        <v>312.45095000000003</v>
      </c>
      <c r="D3147" s="83"/>
      <c r="E3147" s="74">
        <v>161.48495</v>
      </c>
      <c r="F3147" s="74">
        <v>103.32133999999999</v>
      </c>
      <c r="G3147" s="71"/>
      <c r="H3147" s="74">
        <v>370.61455999999998</v>
      </c>
      <c r="I3147" s="70"/>
      <c r="J3147" s="84">
        <v>0</v>
      </c>
      <c r="K3147" s="214"/>
      <c r="L3147" s="214"/>
      <c r="M3147" s="190"/>
      <c r="N3147" s="205"/>
      <c r="O3147" s="190"/>
      <c r="P3147" s="190"/>
    </row>
    <row r="3148" spans="1:16" ht="15" customHeight="1" x14ac:dyDescent="0.25">
      <c r="A3148" s="72" t="s">
        <v>2535</v>
      </c>
      <c r="B3148" s="82" t="s">
        <v>2903</v>
      </c>
      <c r="C3148" s="75">
        <v>466.72391999999996</v>
      </c>
      <c r="D3148" s="83"/>
      <c r="E3148" s="74">
        <v>441.56227000000001</v>
      </c>
      <c r="F3148" s="74">
        <v>280.88196000000005</v>
      </c>
      <c r="G3148" s="71"/>
      <c r="H3148" s="74">
        <v>626.84872999999993</v>
      </c>
      <c r="I3148" s="70"/>
      <c r="J3148" s="84">
        <v>0</v>
      </c>
      <c r="K3148" s="214"/>
      <c r="L3148" s="214"/>
      <c r="M3148" s="190"/>
      <c r="N3148" s="190"/>
      <c r="O3148" s="190"/>
      <c r="P3148" s="190"/>
    </row>
    <row r="3149" spans="1:16" ht="15" customHeight="1" x14ac:dyDescent="0.25">
      <c r="A3149" s="72" t="s">
        <v>2536</v>
      </c>
      <c r="B3149" s="82" t="s">
        <v>2903</v>
      </c>
      <c r="C3149" s="75">
        <v>1675.0191399999999</v>
      </c>
      <c r="D3149" s="83"/>
      <c r="E3149" s="74">
        <v>964.41579999999999</v>
      </c>
      <c r="F3149" s="74">
        <v>521.11107000000004</v>
      </c>
      <c r="G3149" s="71"/>
      <c r="H3149" s="74">
        <v>2141.2074199999997</v>
      </c>
      <c r="I3149" s="70"/>
      <c r="J3149" s="84">
        <v>0</v>
      </c>
      <c r="K3149" s="214"/>
      <c r="L3149" s="214"/>
      <c r="M3149" s="190"/>
      <c r="N3149" s="190"/>
      <c r="O3149" s="190"/>
      <c r="P3149" s="190"/>
    </row>
    <row r="3150" spans="1:16" ht="15" customHeight="1" x14ac:dyDescent="0.25">
      <c r="A3150" s="72" t="s">
        <v>2472</v>
      </c>
      <c r="B3150" s="82" t="s">
        <v>2903</v>
      </c>
      <c r="C3150" s="75">
        <v>1023.89987</v>
      </c>
      <c r="D3150" s="83"/>
      <c r="E3150" s="74">
        <v>612.81279000000006</v>
      </c>
      <c r="F3150" s="74">
        <v>406.77524</v>
      </c>
      <c r="G3150" s="71"/>
      <c r="H3150" s="74">
        <v>1236.4711200000002</v>
      </c>
      <c r="I3150" s="70"/>
      <c r="J3150" s="84">
        <v>0</v>
      </c>
      <c r="K3150" s="214"/>
      <c r="L3150" s="214"/>
      <c r="M3150" s="190"/>
      <c r="N3150" s="190"/>
      <c r="O3150" s="190"/>
      <c r="P3150" s="190"/>
    </row>
    <row r="3151" spans="1:16" ht="15" customHeight="1" x14ac:dyDescent="0.25">
      <c r="A3151" s="72" t="s">
        <v>2537</v>
      </c>
      <c r="B3151" s="82" t="s">
        <v>2903</v>
      </c>
      <c r="C3151" s="75">
        <v>607.53975000000003</v>
      </c>
      <c r="D3151" s="83"/>
      <c r="E3151" s="74">
        <v>446.44822999999997</v>
      </c>
      <c r="F3151" s="74">
        <v>361.08693</v>
      </c>
      <c r="G3151" s="71"/>
      <c r="H3151" s="74">
        <v>688.49765000000002</v>
      </c>
      <c r="I3151" s="70"/>
      <c r="J3151" s="84">
        <v>0</v>
      </c>
      <c r="K3151" s="214"/>
      <c r="L3151" s="214"/>
      <c r="M3151" s="190"/>
      <c r="N3151" s="190"/>
      <c r="O3151" s="190"/>
      <c r="P3151" s="190"/>
    </row>
    <row r="3152" spans="1:16" ht="15" customHeight="1" x14ac:dyDescent="0.25">
      <c r="A3152" s="72" t="s">
        <v>2125</v>
      </c>
      <c r="B3152" s="82" t="s">
        <v>2903</v>
      </c>
      <c r="C3152" s="75">
        <v>1284.0354499999999</v>
      </c>
      <c r="D3152" s="83"/>
      <c r="E3152" s="74">
        <v>802.77922000000001</v>
      </c>
      <c r="F3152" s="74">
        <v>494.94915999999995</v>
      </c>
      <c r="G3152" s="71"/>
      <c r="H3152" s="74">
        <v>1591.8655100000001</v>
      </c>
      <c r="I3152" s="70"/>
      <c r="J3152" s="84">
        <v>0</v>
      </c>
      <c r="K3152" s="214"/>
      <c r="L3152" s="214"/>
      <c r="M3152" s="190"/>
      <c r="N3152" s="190"/>
      <c r="O3152" s="190"/>
      <c r="P3152" s="190"/>
    </row>
    <row r="3153" spans="1:16" ht="15" customHeight="1" x14ac:dyDescent="0.25">
      <c r="A3153" s="72" t="s">
        <v>2538</v>
      </c>
      <c r="B3153" s="82" t="s">
        <v>2903</v>
      </c>
      <c r="C3153" s="75">
        <v>89.357950000000002</v>
      </c>
      <c r="D3153" s="83"/>
      <c r="E3153" s="74">
        <v>39.13794</v>
      </c>
      <c r="F3153" s="74">
        <v>9.7813999999999997</v>
      </c>
      <c r="G3153" s="71"/>
      <c r="H3153" s="74">
        <v>118.71449000000001</v>
      </c>
      <c r="I3153" s="70"/>
      <c r="J3153" s="84">
        <v>0</v>
      </c>
      <c r="K3153" s="214"/>
      <c r="L3153" s="214"/>
      <c r="M3153" s="190"/>
      <c r="N3153" s="190"/>
      <c r="O3153" s="190"/>
      <c r="P3153" s="190"/>
    </row>
    <row r="3154" spans="1:16" ht="15" customHeight="1" x14ac:dyDescent="0.25">
      <c r="A3154" s="72" t="s">
        <v>2539</v>
      </c>
      <c r="B3154" s="82" t="s">
        <v>2903</v>
      </c>
      <c r="C3154" s="75">
        <v>46.972449999999995</v>
      </c>
      <c r="D3154" s="83"/>
      <c r="E3154" s="74">
        <v>41.09064</v>
      </c>
      <c r="F3154" s="74">
        <v>23.178080000000001</v>
      </c>
      <c r="G3154" s="71"/>
      <c r="H3154" s="74">
        <v>64.885010000000008</v>
      </c>
      <c r="I3154" s="70"/>
      <c r="J3154" s="84">
        <v>0</v>
      </c>
      <c r="K3154" s="214"/>
      <c r="L3154" s="214"/>
      <c r="M3154" s="190"/>
      <c r="N3154" s="190"/>
      <c r="O3154" s="190"/>
      <c r="P3154" s="190"/>
    </row>
    <row r="3155" spans="1:16" ht="15" customHeight="1" x14ac:dyDescent="0.25">
      <c r="A3155" s="72" t="s">
        <v>2540</v>
      </c>
      <c r="B3155" s="82" t="s">
        <v>2903</v>
      </c>
      <c r="C3155" s="75">
        <v>353.52904999999998</v>
      </c>
      <c r="D3155" s="83"/>
      <c r="E3155" s="74">
        <v>210.29864999999998</v>
      </c>
      <c r="F3155" s="74">
        <v>166.83157999999997</v>
      </c>
      <c r="G3155" s="71"/>
      <c r="H3155" s="74">
        <v>394.19352000000003</v>
      </c>
      <c r="I3155" s="70"/>
      <c r="J3155" s="84">
        <v>0</v>
      </c>
      <c r="K3155" s="214"/>
      <c r="L3155" s="214"/>
      <c r="M3155" s="190"/>
      <c r="N3155" s="190"/>
      <c r="O3155" s="190"/>
      <c r="P3155" s="190"/>
    </row>
    <row r="3156" spans="1:16" ht="15" customHeight="1" x14ac:dyDescent="0.25">
      <c r="A3156" s="72" t="s">
        <v>2541</v>
      </c>
      <c r="B3156" s="82" t="s">
        <v>2903</v>
      </c>
      <c r="C3156" s="75">
        <v>261.80459999999999</v>
      </c>
      <c r="D3156" s="83"/>
      <c r="E3156" s="74">
        <v>221.75382999999999</v>
      </c>
      <c r="F3156" s="74">
        <v>127.7407</v>
      </c>
      <c r="G3156" s="71"/>
      <c r="H3156" s="74">
        <v>355.81772999999998</v>
      </c>
      <c r="I3156" s="70"/>
      <c r="J3156" s="84">
        <v>0</v>
      </c>
      <c r="K3156" s="214"/>
      <c r="L3156" s="214"/>
      <c r="M3156" s="190"/>
      <c r="N3156" s="190"/>
      <c r="O3156" s="190"/>
      <c r="P3156" s="190"/>
    </row>
    <row r="3157" spans="1:16" ht="15" customHeight="1" x14ac:dyDescent="0.25">
      <c r="A3157" s="72" t="s">
        <v>2542</v>
      </c>
      <c r="B3157" s="82" t="s">
        <v>2903</v>
      </c>
      <c r="C3157" s="75">
        <v>518.28553999999997</v>
      </c>
      <c r="D3157" s="83"/>
      <c r="E3157" s="74">
        <v>236.03095000000002</v>
      </c>
      <c r="F3157" s="74">
        <v>81.796179999999993</v>
      </c>
      <c r="G3157" s="71"/>
      <c r="H3157" s="74">
        <v>671.30651</v>
      </c>
      <c r="I3157" s="86"/>
      <c r="J3157" s="84">
        <v>0</v>
      </c>
      <c r="K3157" s="214"/>
      <c r="L3157" s="214"/>
      <c r="M3157" s="190"/>
      <c r="N3157" s="190"/>
      <c r="O3157" s="190"/>
      <c r="P3157" s="190"/>
    </row>
    <row r="3158" spans="1:16" ht="15" customHeight="1" x14ac:dyDescent="0.25">
      <c r="A3158" s="72" t="s">
        <v>2543</v>
      </c>
      <c r="B3158" s="82" t="s">
        <v>2903</v>
      </c>
      <c r="C3158" s="75">
        <v>59.45675</v>
      </c>
      <c r="D3158" s="83"/>
      <c r="E3158" s="74">
        <v>47.311349999999997</v>
      </c>
      <c r="F3158" s="74">
        <v>42.781489999999998</v>
      </c>
      <c r="G3158" s="71"/>
      <c r="H3158" s="74">
        <v>63.986609999999999</v>
      </c>
      <c r="I3158" s="70"/>
      <c r="J3158" s="84">
        <v>0</v>
      </c>
      <c r="K3158" s="214"/>
      <c r="L3158" s="214"/>
      <c r="M3158" s="190"/>
      <c r="N3158" s="205"/>
      <c r="O3158" s="190"/>
      <c r="P3158" s="190"/>
    </row>
    <row r="3159" spans="1:16" ht="15" customHeight="1" x14ac:dyDescent="0.25">
      <c r="A3159" s="72" t="s">
        <v>2544</v>
      </c>
      <c r="B3159" s="82" t="s">
        <v>2903</v>
      </c>
      <c r="C3159" s="75">
        <v>4.5152000000000001</v>
      </c>
      <c r="D3159" s="83"/>
      <c r="E3159" s="74">
        <v>44.953569999999999</v>
      </c>
      <c r="F3159" s="74">
        <v>40.769220000000004</v>
      </c>
      <c r="G3159" s="71"/>
      <c r="H3159" s="74"/>
      <c r="I3159" s="74">
        <v>-2.5617700000000001</v>
      </c>
      <c r="J3159" s="84">
        <v>0</v>
      </c>
      <c r="K3159" s="214"/>
      <c r="L3159" s="214"/>
      <c r="M3159" s="190"/>
      <c r="N3159" s="190"/>
      <c r="O3159" s="190"/>
      <c r="P3159" s="190"/>
    </row>
    <row r="3160" spans="1:16" ht="15" customHeight="1" x14ac:dyDescent="0.25">
      <c r="A3160" s="72" t="s">
        <v>2545</v>
      </c>
      <c r="B3160" s="82" t="s">
        <v>2903</v>
      </c>
      <c r="C3160" s="75">
        <v>32.587890000000002</v>
      </c>
      <c r="D3160" s="83"/>
      <c r="E3160" s="74">
        <v>49.082599999999999</v>
      </c>
      <c r="F3160" s="74">
        <v>46.325559999999996</v>
      </c>
      <c r="G3160" s="71"/>
      <c r="H3160" s="74">
        <v>55.472230000000003</v>
      </c>
      <c r="I3160" s="70"/>
      <c r="J3160" s="84">
        <v>0</v>
      </c>
      <c r="K3160" s="214"/>
      <c r="L3160" s="214"/>
      <c r="M3160" s="190"/>
      <c r="N3160" s="190"/>
      <c r="O3160" s="190"/>
      <c r="P3160" s="190"/>
    </row>
    <row r="3161" spans="1:16" ht="15" customHeight="1" x14ac:dyDescent="0.25">
      <c r="A3161" s="72" t="s">
        <v>2062</v>
      </c>
      <c r="B3161" s="82" t="s">
        <v>2903</v>
      </c>
      <c r="C3161" s="75">
        <v>149.17704999999998</v>
      </c>
      <c r="D3161" s="83"/>
      <c r="E3161" s="74">
        <v>109.41566</v>
      </c>
      <c r="F3161" s="74">
        <v>80.475229999999996</v>
      </c>
      <c r="G3161" s="71"/>
      <c r="H3161" s="74">
        <v>200.19917999999998</v>
      </c>
      <c r="I3161" s="70"/>
      <c r="J3161" s="84">
        <v>0</v>
      </c>
      <c r="K3161" s="214"/>
      <c r="L3161" s="214"/>
      <c r="M3161" s="190"/>
      <c r="N3161" s="205"/>
      <c r="O3161" s="190"/>
      <c r="P3161" s="190"/>
    </row>
    <row r="3162" spans="1:16" x14ac:dyDescent="0.25">
      <c r="A3162" s="72" t="s">
        <v>2546</v>
      </c>
      <c r="B3162" s="82" t="s">
        <v>2903</v>
      </c>
      <c r="C3162" s="75">
        <v>139.16114999999999</v>
      </c>
      <c r="D3162" s="83"/>
      <c r="E3162" s="74">
        <v>63.744839999999996</v>
      </c>
      <c r="F3162" s="74">
        <v>19.27936</v>
      </c>
      <c r="G3162" s="71"/>
      <c r="H3162" s="74">
        <v>183.62663000000001</v>
      </c>
      <c r="I3162" s="70"/>
      <c r="J3162" s="84">
        <v>0</v>
      </c>
      <c r="K3162" s="214"/>
      <c r="L3162" s="214"/>
      <c r="M3162" s="190"/>
      <c r="N3162" s="190"/>
      <c r="O3162" s="190"/>
      <c r="P3162" s="190"/>
    </row>
    <row r="3163" spans="1:16" x14ac:dyDescent="0.25">
      <c r="A3163" s="72" t="s">
        <v>2548</v>
      </c>
      <c r="B3163" s="82" t="s">
        <v>2905</v>
      </c>
      <c r="C3163" s="75">
        <v>220.69134</v>
      </c>
      <c r="D3163" s="83"/>
      <c r="E3163" s="74">
        <v>100.4468</v>
      </c>
      <c r="F3163" s="74">
        <v>86.722570000000005</v>
      </c>
      <c r="G3163" s="71"/>
      <c r="H3163" s="74">
        <v>239.61557000000002</v>
      </c>
      <c r="I3163" s="70"/>
      <c r="J3163" s="84">
        <v>0</v>
      </c>
      <c r="K3163" s="214"/>
      <c r="L3163" s="214"/>
      <c r="M3163" s="190"/>
      <c r="N3163" s="190"/>
      <c r="O3163" s="190"/>
      <c r="P3163" s="190"/>
    </row>
    <row r="3164" spans="1:16" x14ac:dyDescent="0.25">
      <c r="A3164" s="72" t="s">
        <v>2549</v>
      </c>
      <c r="B3164" s="82" t="s">
        <v>2905</v>
      </c>
      <c r="C3164" s="75">
        <v>115.05695</v>
      </c>
      <c r="D3164" s="83"/>
      <c r="E3164" s="74">
        <v>76.392979999999994</v>
      </c>
      <c r="F3164" s="74">
        <v>48.320889999999999</v>
      </c>
      <c r="G3164" s="71"/>
      <c r="H3164" s="74">
        <v>143.12904</v>
      </c>
      <c r="I3164" s="70"/>
      <c r="J3164" s="84">
        <v>0</v>
      </c>
      <c r="K3164" s="214"/>
      <c r="L3164" s="214"/>
      <c r="M3164" s="190"/>
      <c r="N3164" s="190"/>
      <c r="O3164" s="190"/>
      <c r="P3164" s="190"/>
    </row>
    <row r="3165" spans="1:16" x14ac:dyDescent="0.25">
      <c r="A3165" s="72" t="s">
        <v>2550</v>
      </c>
      <c r="B3165" s="82" t="s">
        <v>2905</v>
      </c>
      <c r="C3165" s="75">
        <v>236.57515000000001</v>
      </c>
      <c r="D3165" s="83"/>
      <c r="E3165" s="74">
        <v>105.54178</v>
      </c>
      <c r="F3165" s="74">
        <v>132.23851999999999</v>
      </c>
      <c r="G3165" s="71"/>
      <c r="H3165" s="74">
        <v>209.87841</v>
      </c>
      <c r="I3165" s="70"/>
      <c r="J3165" s="84">
        <v>0</v>
      </c>
      <c r="K3165" s="214"/>
      <c r="L3165" s="214"/>
      <c r="M3165" s="190"/>
      <c r="N3165" s="190"/>
      <c r="O3165" s="190"/>
      <c r="P3165" s="190"/>
    </row>
    <row r="3166" spans="1:16" x14ac:dyDescent="0.25">
      <c r="A3166" s="72" t="s">
        <v>2551</v>
      </c>
      <c r="B3166" s="82" t="s">
        <v>2905</v>
      </c>
      <c r="C3166" s="75">
        <v>197.08</v>
      </c>
      <c r="D3166" s="83"/>
      <c r="E3166" s="74">
        <v>93.816339999999997</v>
      </c>
      <c r="F3166" s="74">
        <v>40.602050000000006</v>
      </c>
      <c r="G3166" s="71"/>
      <c r="H3166" s="74">
        <v>250.29429000000002</v>
      </c>
      <c r="I3166" s="70"/>
      <c r="J3166" s="84">
        <v>0</v>
      </c>
      <c r="K3166" s="214"/>
      <c r="L3166" s="214"/>
      <c r="M3166" s="190"/>
      <c r="N3166" s="190"/>
      <c r="O3166" s="190"/>
      <c r="P3166" s="190"/>
    </row>
    <row r="3167" spans="1:16" x14ac:dyDescent="0.25">
      <c r="A3167" s="72" t="s">
        <v>2269</v>
      </c>
      <c r="B3167" s="82" t="s">
        <v>2908</v>
      </c>
      <c r="C3167" s="75">
        <v>129.6687</v>
      </c>
      <c r="D3167" s="83"/>
      <c r="E3167" s="74">
        <v>47.643809999999995</v>
      </c>
      <c r="F3167" s="74">
        <v>39.896459999999998</v>
      </c>
      <c r="G3167" s="71"/>
      <c r="H3167" s="74">
        <v>137.41604999999998</v>
      </c>
      <c r="I3167" s="70"/>
      <c r="J3167" s="84">
        <v>0</v>
      </c>
      <c r="K3167" s="214"/>
      <c r="L3167" s="214"/>
      <c r="M3167" s="190"/>
      <c r="N3167" s="190"/>
      <c r="O3167" s="141"/>
      <c r="P3167" s="125"/>
    </row>
    <row r="3168" spans="1:16" x14ac:dyDescent="0.25">
      <c r="A3168" s="72" t="s">
        <v>2571</v>
      </c>
      <c r="B3168" s="82" t="s">
        <v>2910</v>
      </c>
      <c r="C3168" s="75">
        <v>147.83799999999999</v>
      </c>
      <c r="D3168" s="83"/>
      <c r="E3168" s="74">
        <v>52.49738</v>
      </c>
      <c r="F3168" s="74">
        <v>5.2817700000000007</v>
      </c>
      <c r="G3168" s="71"/>
      <c r="H3168" s="74">
        <v>195.05360999999999</v>
      </c>
      <c r="I3168" s="70"/>
      <c r="J3168" s="84">
        <v>0</v>
      </c>
      <c r="K3168" s="214"/>
      <c r="L3168" s="214"/>
      <c r="M3168" s="190"/>
      <c r="N3168" s="190"/>
      <c r="O3168" s="190"/>
      <c r="P3168" s="190"/>
    </row>
    <row r="3169" spans="1:16" x14ac:dyDescent="0.25">
      <c r="A3169" s="72" t="s">
        <v>2574</v>
      </c>
      <c r="B3169" s="82" t="s">
        <v>2914</v>
      </c>
      <c r="C3169" s="75">
        <v>68.753950000000003</v>
      </c>
      <c r="D3169" s="83"/>
      <c r="E3169" s="74">
        <v>33.465620000000001</v>
      </c>
      <c r="F3169" s="74">
        <v>14.43623</v>
      </c>
      <c r="G3169" s="71"/>
      <c r="H3169" s="74">
        <v>87.783339999999995</v>
      </c>
      <c r="I3169" s="70"/>
      <c r="J3169" s="84">
        <v>0</v>
      </c>
      <c r="K3169" s="214"/>
      <c r="L3169" s="214"/>
      <c r="M3169" s="190"/>
      <c r="N3169" s="190"/>
      <c r="O3169" s="141"/>
      <c r="P3169" s="190"/>
    </row>
    <row r="3170" spans="1:16" x14ac:dyDescent="0.25">
      <c r="A3170" s="72" t="s">
        <v>2575</v>
      </c>
      <c r="B3170" s="82" t="s">
        <v>2914</v>
      </c>
      <c r="C3170" s="75">
        <v>105.2226</v>
      </c>
      <c r="D3170" s="83"/>
      <c r="E3170" s="74">
        <v>41.111089999999997</v>
      </c>
      <c r="F3170" s="74">
        <v>7.4714999999999998</v>
      </c>
      <c r="G3170" s="71"/>
      <c r="H3170" s="74">
        <v>138.86219</v>
      </c>
      <c r="I3170" s="70"/>
      <c r="J3170" s="84">
        <v>0</v>
      </c>
      <c r="K3170" s="214"/>
      <c r="L3170" s="214"/>
      <c r="M3170" s="190"/>
      <c r="N3170" s="190"/>
      <c r="O3170" s="190"/>
      <c r="P3170" s="190"/>
    </row>
    <row r="3171" spans="1:16" x14ac:dyDescent="0.25">
      <c r="A3171" s="72" t="s">
        <v>2576</v>
      </c>
      <c r="B3171" s="82" t="s">
        <v>2914</v>
      </c>
      <c r="C3171" s="75"/>
      <c r="D3171" s="83">
        <v>-1.5808</v>
      </c>
      <c r="E3171" s="74">
        <v>5.8823800000000004</v>
      </c>
      <c r="F3171" s="74">
        <v>0</v>
      </c>
      <c r="G3171" s="71"/>
      <c r="H3171" s="74">
        <v>4.3015799999999995</v>
      </c>
      <c r="I3171" s="70"/>
      <c r="J3171" s="84">
        <v>0</v>
      </c>
      <c r="K3171" s="214"/>
      <c r="L3171" s="214"/>
      <c r="M3171" s="190"/>
      <c r="N3171" s="190"/>
      <c r="O3171" s="190"/>
      <c r="P3171" s="190"/>
    </row>
    <row r="3172" spans="1:16" x14ac:dyDescent="0.25">
      <c r="A3172" s="72" t="s">
        <v>2577</v>
      </c>
      <c r="B3172" s="82" t="s">
        <v>2914</v>
      </c>
      <c r="C3172" s="75">
        <v>95.573499999999996</v>
      </c>
      <c r="D3172" s="83"/>
      <c r="E3172" s="74">
        <v>80.01773</v>
      </c>
      <c r="F3172" s="74">
        <v>48.171320000000001</v>
      </c>
      <c r="G3172" s="71"/>
      <c r="H3172" s="74">
        <v>127.41991</v>
      </c>
      <c r="I3172" s="70"/>
      <c r="J3172" s="84">
        <v>0</v>
      </c>
      <c r="K3172" s="214"/>
      <c r="L3172" s="214"/>
      <c r="M3172" s="190"/>
      <c r="N3172" s="190"/>
      <c r="O3172" s="190"/>
      <c r="P3172" s="190"/>
    </row>
    <row r="3173" spans="1:16" x14ac:dyDescent="0.25">
      <c r="A3173" s="72" t="s">
        <v>2578</v>
      </c>
      <c r="B3173" s="82" t="s">
        <v>2914</v>
      </c>
      <c r="C3173" s="75">
        <v>100.98219999999999</v>
      </c>
      <c r="D3173" s="83"/>
      <c r="E3173" s="74">
        <v>40.956669999999995</v>
      </c>
      <c r="F3173" s="74">
        <v>14.2905</v>
      </c>
      <c r="G3173" s="71"/>
      <c r="H3173" s="74">
        <v>127.64837</v>
      </c>
      <c r="I3173" s="70"/>
      <c r="J3173" s="84">
        <v>0</v>
      </c>
      <c r="K3173" s="214"/>
      <c r="L3173" s="214"/>
      <c r="M3173" s="190"/>
      <c r="N3173" s="190"/>
      <c r="O3173" s="190"/>
      <c r="P3173" s="190"/>
    </row>
    <row r="3174" spans="1:16" x14ac:dyDescent="0.25">
      <c r="A3174" s="72" t="s">
        <v>2579</v>
      </c>
      <c r="B3174" s="82" t="s">
        <v>2914</v>
      </c>
      <c r="C3174" s="75">
        <v>315.53458000000001</v>
      </c>
      <c r="D3174" s="83"/>
      <c r="E3174" s="74">
        <v>142.75985999999997</v>
      </c>
      <c r="F3174" s="74">
        <v>49.899540000000002</v>
      </c>
      <c r="G3174" s="71"/>
      <c r="H3174" s="74">
        <v>408.39490000000001</v>
      </c>
      <c r="I3174" s="70"/>
      <c r="J3174" s="84">
        <v>0</v>
      </c>
      <c r="K3174" s="214"/>
      <c r="L3174" s="214"/>
      <c r="M3174" s="190"/>
      <c r="N3174" s="190"/>
      <c r="O3174" s="190"/>
      <c r="P3174" s="190"/>
    </row>
    <row r="3175" spans="1:16" x14ac:dyDescent="0.25">
      <c r="A3175" s="72" t="s">
        <v>2580</v>
      </c>
      <c r="B3175" s="82" t="s">
        <v>2914</v>
      </c>
      <c r="C3175" s="75">
        <v>326.1157</v>
      </c>
      <c r="D3175" s="83"/>
      <c r="E3175" s="74">
        <v>146.72833</v>
      </c>
      <c r="F3175" s="74">
        <v>78.556149999999988</v>
      </c>
      <c r="G3175" s="71"/>
      <c r="H3175" s="74">
        <v>394.28788000000003</v>
      </c>
      <c r="I3175" s="70"/>
      <c r="J3175" s="84">
        <v>0</v>
      </c>
      <c r="K3175" s="214"/>
      <c r="L3175" s="214"/>
      <c r="M3175" s="190"/>
      <c r="N3175" s="190"/>
      <c r="O3175" s="190"/>
      <c r="P3175" s="190"/>
    </row>
    <row r="3176" spans="1:16" x14ac:dyDescent="0.25">
      <c r="A3176" s="72" t="s">
        <v>2581</v>
      </c>
      <c r="B3176" s="82" t="s">
        <v>2914</v>
      </c>
      <c r="C3176" s="75">
        <v>231.23164000000003</v>
      </c>
      <c r="D3176" s="83"/>
      <c r="E3176" s="74">
        <v>125.25475</v>
      </c>
      <c r="F3176" s="74">
        <v>141.08456000000001</v>
      </c>
      <c r="G3176" s="71"/>
      <c r="H3176" s="74">
        <v>217.63742999999999</v>
      </c>
      <c r="I3176" s="70"/>
      <c r="J3176" s="84">
        <v>0</v>
      </c>
      <c r="K3176" s="214"/>
      <c r="L3176" s="214"/>
      <c r="M3176" s="190"/>
      <c r="N3176" s="190"/>
      <c r="O3176" s="190"/>
      <c r="P3176" s="190"/>
    </row>
    <row r="3177" spans="1:16" x14ac:dyDescent="0.25">
      <c r="A3177" s="72" t="s">
        <v>2582</v>
      </c>
      <c r="B3177" s="82" t="s">
        <v>2914</v>
      </c>
      <c r="C3177" s="75">
        <v>226.34745000000001</v>
      </c>
      <c r="D3177" s="83"/>
      <c r="E3177" s="74">
        <v>73.564490000000006</v>
      </c>
      <c r="F3177" s="74">
        <v>13.5</v>
      </c>
      <c r="G3177" s="71"/>
      <c r="H3177" s="74">
        <v>286.41194000000002</v>
      </c>
      <c r="I3177" s="70"/>
      <c r="J3177" s="84">
        <v>0</v>
      </c>
      <c r="K3177" s="214"/>
      <c r="L3177" s="214"/>
      <c r="M3177" s="190"/>
      <c r="N3177" s="190"/>
      <c r="O3177" s="190"/>
      <c r="P3177" s="190"/>
    </row>
    <row r="3178" spans="1:16" x14ac:dyDescent="0.25">
      <c r="A3178" s="72" t="s">
        <v>318</v>
      </c>
      <c r="B3178" s="82" t="s">
        <v>2914</v>
      </c>
      <c r="C3178" s="75">
        <v>392.55869000000001</v>
      </c>
      <c r="D3178" s="83"/>
      <c r="E3178" s="74">
        <v>166.06729000000001</v>
      </c>
      <c r="F3178" s="74">
        <v>29.090419999999998</v>
      </c>
      <c r="G3178" s="71"/>
      <c r="H3178" s="74">
        <v>529.53556000000003</v>
      </c>
      <c r="I3178" s="70"/>
      <c r="J3178" s="84">
        <v>0</v>
      </c>
      <c r="K3178" s="214"/>
      <c r="L3178" s="214"/>
      <c r="M3178" s="190"/>
      <c r="N3178" s="190"/>
      <c r="O3178" s="190"/>
      <c r="P3178" s="190"/>
    </row>
    <row r="3179" spans="1:16" ht="15" customHeight="1" x14ac:dyDescent="0.25">
      <c r="A3179" s="72" t="s">
        <v>2583</v>
      </c>
      <c r="B3179" s="82" t="s">
        <v>2914</v>
      </c>
      <c r="C3179" s="75">
        <v>436.42005</v>
      </c>
      <c r="D3179" s="83"/>
      <c r="E3179" s="74">
        <v>170.24207000000001</v>
      </c>
      <c r="F3179" s="74">
        <v>30.03689</v>
      </c>
      <c r="G3179" s="71"/>
      <c r="H3179" s="74">
        <v>576.62522999999999</v>
      </c>
      <c r="I3179" s="70"/>
      <c r="J3179" s="84">
        <v>0</v>
      </c>
      <c r="K3179" s="214"/>
      <c r="L3179" s="214"/>
      <c r="M3179" s="190"/>
      <c r="N3179" s="190"/>
      <c r="O3179" s="190"/>
      <c r="P3179" s="190"/>
    </row>
    <row r="3180" spans="1:16" ht="15" customHeight="1" x14ac:dyDescent="0.25">
      <c r="A3180" s="72" t="s">
        <v>2584</v>
      </c>
      <c r="B3180" s="82" t="s">
        <v>2914</v>
      </c>
      <c r="C3180" s="75">
        <v>494.17959999999999</v>
      </c>
      <c r="D3180" s="83"/>
      <c r="E3180" s="74">
        <v>174.16628</v>
      </c>
      <c r="F3180" s="74">
        <v>36.083179999999999</v>
      </c>
      <c r="G3180" s="71"/>
      <c r="H3180" s="74">
        <v>632.2627</v>
      </c>
      <c r="I3180" s="70"/>
      <c r="J3180" s="84">
        <v>0</v>
      </c>
      <c r="K3180" s="214"/>
      <c r="L3180" s="214"/>
      <c r="M3180" s="190"/>
      <c r="N3180" s="205"/>
      <c r="O3180" s="190"/>
      <c r="P3180" s="190"/>
    </row>
    <row r="3181" spans="1:16" ht="15" customHeight="1" x14ac:dyDescent="0.25">
      <c r="A3181" s="72" t="s">
        <v>2585</v>
      </c>
      <c r="B3181" s="82" t="s">
        <v>2914</v>
      </c>
      <c r="C3181" s="75">
        <v>306.55518000000001</v>
      </c>
      <c r="D3181" s="83"/>
      <c r="E3181" s="74">
        <v>159.64544000000001</v>
      </c>
      <c r="F3181" s="74">
        <v>62.484439999999999</v>
      </c>
      <c r="G3181" s="71"/>
      <c r="H3181" s="74">
        <v>405.64017999999999</v>
      </c>
      <c r="I3181" s="70"/>
      <c r="J3181" s="84">
        <v>0</v>
      </c>
      <c r="K3181" s="214"/>
      <c r="L3181" s="214"/>
      <c r="M3181" s="190"/>
      <c r="N3181" s="205"/>
      <c r="O3181" s="190"/>
      <c r="P3181" s="190"/>
    </row>
    <row r="3182" spans="1:16" x14ac:dyDescent="0.25">
      <c r="A3182" s="72" t="s">
        <v>2586</v>
      </c>
      <c r="B3182" s="82" t="s">
        <v>2914</v>
      </c>
      <c r="C3182" s="75">
        <v>202.56110000000001</v>
      </c>
      <c r="D3182" s="83"/>
      <c r="E3182" s="74">
        <v>69.680499999999995</v>
      </c>
      <c r="F3182" s="74">
        <v>2</v>
      </c>
      <c r="G3182" s="71"/>
      <c r="H3182" s="74">
        <v>270.24159999999995</v>
      </c>
      <c r="I3182" s="70"/>
      <c r="J3182" s="84">
        <v>0</v>
      </c>
      <c r="K3182" s="214"/>
      <c r="L3182" s="214"/>
      <c r="M3182" s="190"/>
      <c r="N3182" s="190"/>
      <c r="O3182" s="190"/>
      <c r="P3182" s="190"/>
    </row>
    <row r="3183" spans="1:16" x14ac:dyDescent="0.25">
      <c r="A3183" s="72" t="s">
        <v>2587</v>
      </c>
      <c r="B3183" s="82" t="s">
        <v>2914</v>
      </c>
      <c r="C3183" s="75">
        <v>253.38336999999999</v>
      </c>
      <c r="D3183" s="83"/>
      <c r="E3183" s="74">
        <v>86.672699999999992</v>
      </c>
      <c r="F3183" s="74">
        <v>48.137949999999996</v>
      </c>
      <c r="G3183" s="71"/>
      <c r="H3183" s="74">
        <v>291.91811999999999</v>
      </c>
      <c r="I3183" s="70"/>
      <c r="J3183" s="84">
        <v>0</v>
      </c>
      <c r="K3183" s="214"/>
      <c r="L3183" s="214"/>
      <c r="M3183" s="190"/>
      <c r="N3183" s="190"/>
      <c r="O3183" s="190"/>
      <c r="P3183" s="190"/>
    </row>
    <row r="3184" spans="1:16" x14ac:dyDescent="0.25">
      <c r="A3184" s="72" t="s">
        <v>2588</v>
      </c>
      <c r="B3184" s="82" t="s">
        <v>2914</v>
      </c>
      <c r="C3184" s="75">
        <v>226.31179999999998</v>
      </c>
      <c r="D3184" s="83"/>
      <c r="E3184" s="74">
        <v>116.45625</v>
      </c>
      <c r="F3184" s="74">
        <v>28.753060000000001</v>
      </c>
      <c r="G3184" s="71"/>
      <c r="H3184" s="74">
        <v>314.61364000000003</v>
      </c>
      <c r="I3184" s="70"/>
      <c r="J3184" s="84">
        <v>0</v>
      </c>
      <c r="K3184" s="214"/>
      <c r="L3184" s="214"/>
      <c r="M3184" s="190"/>
      <c r="N3184" s="190"/>
      <c r="O3184" s="190"/>
      <c r="P3184" s="190"/>
    </row>
    <row r="3185" spans="1:16" x14ac:dyDescent="0.25">
      <c r="A3185" s="72" t="s">
        <v>2589</v>
      </c>
      <c r="B3185" s="82" t="s">
        <v>2914</v>
      </c>
      <c r="C3185" s="75">
        <v>84.68010000000001</v>
      </c>
      <c r="D3185" s="83"/>
      <c r="E3185" s="74">
        <v>39.963830000000002</v>
      </c>
      <c r="F3185" s="74">
        <v>3.7944</v>
      </c>
      <c r="G3185" s="71"/>
      <c r="H3185" s="74">
        <v>120.84953</v>
      </c>
      <c r="I3185" s="70"/>
      <c r="J3185" s="84">
        <v>0</v>
      </c>
      <c r="K3185" s="214"/>
      <c r="L3185" s="214"/>
      <c r="M3185" s="190"/>
      <c r="N3185" s="190"/>
      <c r="O3185" s="190"/>
      <c r="P3185" s="190"/>
    </row>
    <row r="3186" spans="1:16" x14ac:dyDescent="0.25">
      <c r="A3186" s="72" t="s">
        <v>2590</v>
      </c>
      <c r="B3186" s="82" t="s">
        <v>2914</v>
      </c>
      <c r="C3186" s="75">
        <v>60.727849999999997</v>
      </c>
      <c r="D3186" s="83"/>
      <c r="E3186" s="74">
        <v>37.652050000000003</v>
      </c>
      <c r="F3186" s="74">
        <v>9.7092000000000009</v>
      </c>
      <c r="G3186" s="71"/>
      <c r="H3186" s="74">
        <v>88.670699999999997</v>
      </c>
      <c r="I3186" s="70"/>
      <c r="J3186" s="84">
        <v>0</v>
      </c>
      <c r="K3186" s="214"/>
      <c r="L3186" s="214"/>
      <c r="M3186" s="190"/>
      <c r="N3186" s="190"/>
      <c r="O3186" s="141"/>
      <c r="P3186" s="190"/>
    </row>
    <row r="3187" spans="1:16" ht="15" customHeight="1" x14ac:dyDescent="0.25">
      <c r="A3187" s="72" t="s">
        <v>2591</v>
      </c>
      <c r="B3187" s="82" t="s">
        <v>2914</v>
      </c>
      <c r="C3187" s="75">
        <v>64.996750000000006</v>
      </c>
      <c r="D3187" s="83"/>
      <c r="E3187" s="74">
        <v>33.175230000000006</v>
      </c>
      <c r="F3187" s="74">
        <v>12.2685</v>
      </c>
      <c r="G3187" s="71"/>
      <c r="H3187" s="74">
        <v>85.903480000000002</v>
      </c>
      <c r="I3187" s="70"/>
      <c r="J3187" s="84">
        <v>0</v>
      </c>
      <c r="K3187" s="214"/>
      <c r="L3187" s="214"/>
      <c r="M3187" s="190"/>
      <c r="N3187" s="190"/>
      <c r="O3187" s="190"/>
      <c r="P3187" s="190"/>
    </row>
    <row r="3188" spans="1:16" x14ac:dyDescent="0.25">
      <c r="A3188" s="72" t="s">
        <v>2592</v>
      </c>
      <c r="B3188" s="82" t="s">
        <v>2914</v>
      </c>
      <c r="C3188" s="75">
        <v>107.58319999999999</v>
      </c>
      <c r="D3188" s="83"/>
      <c r="E3188" s="74">
        <v>38.872419999999998</v>
      </c>
      <c r="F3188" s="74">
        <v>0</v>
      </c>
      <c r="G3188" s="71"/>
      <c r="H3188" s="74">
        <v>146.45561999999998</v>
      </c>
      <c r="I3188" s="70"/>
      <c r="J3188" s="84">
        <v>0</v>
      </c>
      <c r="K3188" s="214"/>
      <c r="L3188" s="214"/>
      <c r="M3188" s="190"/>
      <c r="N3188" s="190"/>
      <c r="O3188" s="190"/>
      <c r="P3188" s="190"/>
    </row>
    <row r="3189" spans="1:16" ht="15" customHeight="1" x14ac:dyDescent="0.25">
      <c r="A3189" s="72" t="s">
        <v>2593</v>
      </c>
      <c r="B3189" s="82" t="s">
        <v>2914</v>
      </c>
      <c r="C3189" s="75">
        <v>199.65414999999999</v>
      </c>
      <c r="D3189" s="83"/>
      <c r="E3189" s="74">
        <v>111.06303</v>
      </c>
      <c r="F3189" s="74">
        <v>51.252609999999997</v>
      </c>
      <c r="G3189" s="71"/>
      <c r="H3189" s="74">
        <v>259.46456999999998</v>
      </c>
      <c r="I3189" s="70"/>
      <c r="J3189" s="84">
        <v>0</v>
      </c>
      <c r="K3189" s="214"/>
      <c r="L3189" s="214"/>
      <c r="M3189" s="190"/>
      <c r="N3189" s="190"/>
      <c r="O3189" s="190"/>
      <c r="P3189" s="190"/>
    </row>
    <row r="3190" spans="1:16" x14ac:dyDescent="0.25">
      <c r="A3190" s="72" t="s">
        <v>2594</v>
      </c>
      <c r="B3190" s="82" t="s">
        <v>2914</v>
      </c>
      <c r="C3190" s="75">
        <v>423.48879999999997</v>
      </c>
      <c r="D3190" s="83"/>
      <c r="E3190" s="74">
        <v>185.32181</v>
      </c>
      <c r="F3190" s="74">
        <v>168.65609000000001</v>
      </c>
      <c r="G3190" s="71"/>
      <c r="H3190" s="74">
        <v>426.77902</v>
      </c>
      <c r="I3190" s="70"/>
      <c r="J3190" s="84">
        <v>0</v>
      </c>
      <c r="K3190" s="214"/>
      <c r="L3190" s="214"/>
      <c r="M3190" s="190"/>
      <c r="N3190" s="205"/>
      <c r="O3190" s="190"/>
      <c r="P3190" s="190"/>
    </row>
    <row r="3191" spans="1:16" x14ac:dyDescent="0.25">
      <c r="A3191" s="72" t="s">
        <v>486</v>
      </c>
      <c r="B3191" s="82" t="s">
        <v>2914</v>
      </c>
      <c r="C3191" s="75">
        <v>205.97445000000002</v>
      </c>
      <c r="D3191" s="83"/>
      <c r="E3191" s="74">
        <v>80.05547</v>
      </c>
      <c r="F3191" s="74">
        <v>14.482620000000001</v>
      </c>
      <c r="G3191" s="71"/>
      <c r="H3191" s="74">
        <v>271.54730000000001</v>
      </c>
      <c r="I3191" s="70"/>
      <c r="J3191" s="84">
        <v>0</v>
      </c>
      <c r="K3191" s="214"/>
      <c r="L3191" s="214"/>
      <c r="M3191" s="190"/>
      <c r="N3191" s="190"/>
      <c r="O3191" s="190"/>
      <c r="P3191" s="190"/>
    </row>
    <row r="3192" spans="1:16" x14ac:dyDescent="0.25">
      <c r="A3192" s="72" t="s">
        <v>2595</v>
      </c>
      <c r="B3192" s="82" t="s">
        <v>2914</v>
      </c>
      <c r="C3192" s="75">
        <v>269.90411999999998</v>
      </c>
      <c r="D3192" s="83"/>
      <c r="E3192" s="74">
        <v>79.662300000000002</v>
      </c>
      <c r="F3192" s="74">
        <v>10.7979</v>
      </c>
      <c r="G3192" s="71"/>
      <c r="H3192" s="74">
        <v>334.21615000000003</v>
      </c>
      <c r="I3192" s="70"/>
      <c r="J3192" s="84">
        <v>0</v>
      </c>
      <c r="K3192" s="214"/>
      <c r="L3192" s="214"/>
      <c r="M3192" s="190"/>
      <c r="N3192" s="190"/>
      <c r="O3192" s="190"/>
      <c r="P3192" s="190"/>
    </row>
    <row r="3193" spans="1:16" x14ac:dyDescent="0.25">
      <c r="A3193" s="72" t="s">
        <v>2596</v>
      </c>
      <c r="B3193" s="82" t="s">
        <v>2914</v>
      </c>
      <c r="C3193" s="75">
        <v>214.09004999999999</v>
      </c>
      <c r="D3193" s="83"/>
      <c r="E3193" s="74">
        <v>108.20626</v>
      </c>
      <c r="F3193" s="74">
        <v>41.540480000000002</v>
      </c>
      <c r="G3193" s="71"/>
      <c r="H3193" s="74">
        <v>280.75583</v>
      </c>
      <c r="I3193" s="70"/>
      <c r="J3193" s="84">
        <v>0</v>
      </c>
      <c r="K3193" s="214"/>
      <c r="L3193" s="214"/>
      <c r="M3193" s="190"/>
      <c r="N3193" s="190"/>
      <c r="O3193" s="190"/>
      <c r="P3193" s="190"/>
    </row>
    <row r="3194" spans="1:16" x14ac:dyDescent="0.25">
      <c r="A3194" s="72" t="s">
        <v>2597</v>
      </c>
      <c r="B3194" s="82" t="s">
        <v>2914</v>
      </c>
      <c r="C3194" s="75">
        <v>143.10281000000001</v>
      </c>
      <c r="D3194" s="83"/>
      <c r="E3194" s="74">
        <v>107.87667</v>
      </c>
      <c r="F3194" s="74">
        <v>96.108649999999997</v>
      </c>
      <c r="G3194" s="71"/>
      <c r="H3194" s="74">
        <v>154.87082999999998</v>
      </c>
      <c r="I3194" s="70"/>
      <c r="J3194" s="84">
        <v>0</v>
      </c>
      <c r="K3194" s="214"/>
      <c r="L3194" s="214"/>
      <c r="M3194" s="190"/>
      <c r="N3194" s="205"/>
      <c r="O3194" s="190"/>
      <c r="P3194" s="190"/>
    </row>
    <row r="3195" spans="1:16" x14ac:dyDescent="0.25">
      <c r="A3195" s="72" t="s">
        <v>2598</v>
      </c>
      <c r="B3195" s="82" t="s">
        <v>2914</v>
      </c>
      <c r="C3195" s="75">
        <v>466.92545000000001</v>
      </c>
      <c r="D3195" s="83"/>
      <c r="E3195" s="74">
        <v>112.72798</v>
      </c>
      <c r="F3195" s="74">
        <v>5.41648</v>
      </c>
      <c r="G3195" s="71"/>
      <c r="H3195" s="74"/>
      <c r="I3195" s="74">
        <v>-24.036480000000001</v>
      </c>
      <c r="J3195" s="84">
        <v>0</v>
      </c>
      <c r="K3195" s="214"/>
      <c r="L3195" s="214"/>
      <c r="M3195" s="190"/>
      <c r="N3195" s="190"/>
      <c r="O3195" s="190"/>
      <c r="P3195" s="190"/>
    </row>
    <row r="3196" spans="1:16" x14ac:dyDescent="0.25">
      <c r="A3196" s="72" t="s">
        <v>2599</v>
      </c>
      <c r="B3196" s="82" t="s">
        <v>2914</v>
      </c>
      <c r="C3196" s="75">
        <v>453.78179999999998</v>
      </c>
      <c r="D3196" s="83"/>
      <c r="E3196" s="74">
        <v>155.1987</v>
      </c>
      <c r="F3196" s="74">
        <v>39.980789999999999</v>
      </c>
      <c r="G3196" s="71"/>
      <c r="H3196" s="74">
        <v>571.68981000000008</v>
      </c>
      <c r="I3196" s="70"/>
      <c r="J3196" s="84">
        <v>0</v>
      </c>
      <c r="K3196" s="214"/>
      <c r="L3196" s="214"/>
      <c r="M3196" s="190"/>
      <c r="N3196" s="205"/>
      <c r="O3196" s="190"/>
      <c r="P3196" s="190"/>
    </row>
    <row r="3197" spans="1:16" x14ac:dyDescent="0.25">
      <c r="A3197" s="72" t="s">
        <v>2600</v>
      </c>
      <c r="B3197" s="82" t="s">
        <v>2914</v>
      </c>
      <c r="C3197" s="75">
        <v>140.14599999999999</v>
      </c>
      <c r="D3197" s="83"/>
      <c r="E3197" s="74">
        <v>20.355430000000002</v>
      </c>
      <c r="F3197" s="74">
        <v>21.894860000000001</v>
      </c>
      <c r="G3197" s="71"/>
      <c r="H3197" s="74"/>
      <c r="I3197" s="74">
        <v>-24.580860000000001</v>
      </c>
      <c r="J3197" s="84">
        <v>0</v>
      </c>
      <c r="K3197" s="214"/>
      <c r="L3197" s="214"/>
      <c r="M3197" s="190"/>
      <c r="N3197" s="190"/>
      <c r="O3197" s="190"/>
      <c r="P3197" s="190"/>
    </row>
    <row r="3198" spans="1:16" x14ac:dyDescent="0.25">
      <c r="A3198" s="72" t="s">
        <v>489</v>
      </c>
      <c r="B3198" s="82" t="s">
        <v>2914</v>
      </c>
      <c r="C3198" s="75">
        <v>286.37153999999998</v>
      </c>
      <c r="D3198" s="83"/>
      <c r="E3198" s="74">
        <v>87.857100000000003</v>
      </c>
      <c r="F3198" s="74">
        <v>27.2547</v>
      </c>
      <c r="G3198" s="71"/>
      <c r="H3198" s="74">
        <v>346.97394000000003</v>
      </c>
      <c r="I3198" s="70"/>
      <c r="J3198" s="84">
        <v>0</v>
      </c>
      <c r="K3198" s="214"/>
      <c r="L3198" s="214"/>
      <c r="M3198" s="190"/>
      <c r="N3198" s="205"/>
      <c r="O3198" s="190"/>
      <c r="P3198" s="190"/>
    </row>
    <row r="3199" spans="1:16" x14ac:dyDescent="0.25">
      <c r="A3199" s="72" t="s">
        <v>3591</v>
      </c>
      <c r="B3199" s="82" t="s">
        <v>2914</v>
      </c>
      <c r="C3199" s="75">
        <v>301.53646000000003</v>
      </c>
      <c r="D3199" s="83"/>
      <c r="E3199" s="74">
        <v>168.28054</v>
      </c>
      <c r="F3199" s="74">
        <v>150.65214</v>
      </c>
      <c r="G3199" s="71"/>
      <c r="H3199" s="74">
        <v>290.78658000000001</v>
      </c>
      <c r="I3199" s="70"/>
      <c r="J3199" s="84">
        <v>0</v>
      </c>
      <c r="K3199" s="214"/>
      <c r="L3199" s="214"/>
      <c r="M3199" s="190"/>
      <c r="N3199" s="190"/>
      <c r="O3199" s="190"/>
      <c r="P3199" s="190"/>
    </row>
    <row r="3200" spans="1:16" x14ac:dyDescent="0.25">
      <c r="A3200" s="72" t="s">
        <v>2601</v>
      </c>
      <c r="B3200" s="82" t="s">
        <v>2914</v>
      </c>
      <c r="C3200" s="75">
        <v>274.87925999999999</v>
      </c>
      <c r="D3200" s="83"/>
      <c r="E3200" s="74">
        <v>163.41379999999998</v>
      </c>
      <c r="F3200" s="74">
        <v>119.74793</v>
      </c>
      <c r="G3200" s="71"/>
      <c r="H3200" s="74">
        <v>190.17188000000002</v>
      </c>
      <c r="I3200" s="70"/>
      <c r="J3200" s="84">
        <v>0</v>
      </c>
      <c r="K3200" s="214"/>
      <c r="L3200" s="214"/>
      <c r="M3200" s="190"/>
      <c r="N3200" s="190"/>
      <c r="O3200" s="190"/>
      <c r="P3200" s="190"/>
    </row>
    <row r="3201" spans="1:16" x14ac:dyDescent="0.25">
      <c r="A3201" s="72" t="s">
        <v>2602</v>
      </c>
      <c r="B3201" s="82" t="s">
        <v>2914</v>
      </c>
      <c r="C3201" s="75">
        <v>226.33257999999998</v>
      </c>
      <c r="D3201" s="83"/>
      <c r="E3201" s="74">
        <v>136.92276000000001</v>
      </c>
      <c r="F3201" s="74">
        <v>120.70588000000001</v>
      </c>
      <c r="G3201" s="71"/>
      <c r="H3201" s="74">
        <v>242.54945999999998</v>
      </c>
      <c r="I3201" s="70"/>
      <c r="J3201" s="84">
        <v>0</v>
      </c>
      <c r="K3201" s="214"/>
      <c r="L3201" s="214"/>
      <c r="M3201" s="190"/>
      <c r="N3201" s="190"/>
      <c r="O3201" s="190"/>
      <c r="P3201" s="190"/>
    </row>
    <row r="3202" spans="1:16" x14ac:dyDescent="0.25">
      <c r="A3202" s="72" t="s">
        <v>1017</v>
      </c>
      <c r="B3202" s="82" t="s">
        <v>2914</v>
      </c>
      <c r="C3202" s="75">
        <v>200.39273</v>
      </c>
      <c r="D3202" s="83"/>
      <c r="E3202" s="74">
        <v>118.09992</v>
      </c>
      <c r="F3202" s="74">
        <v>56.196580000000004</v>
      </c>
      <c r="G3202" s="71"/>
      <c r="H3202" s="74">
        <v>262.29606999999999</v>
      </c>
      <c r="I3202" s="70"/>
      <c r="J3202" s="84">
        <v>0</v>
      </c>
      <c r="K3202" s="214"/>
      <c r="L3202" s="214"/>
      <c r="M3202" s="190"/>
      <c r="N3202" s="190"/>
      <c r="O3202" s="190"/>
      <c r="P3202" s="190"/>
    </row>
    <row r="3203" spans="1:16" x14ac:dyDescent="0.25">
      <c r="A3203" s="72" t="s">
        <v>2084</v>
      </c>
      <c r="B3203" s="82" t="s">
        <v>2914</v>
      </c>
      <c r="C3203" s="75">
        <v>158.54374999999999</v>
      </c>
      <c r="D3203" s="83"/>
      <c r="E3203" s="74">
        <v>103.26025999999999</v>
      </c>
      <c r="F3203" s="74">
        <v>74.476950000000002</v>
      </c>
      <c r="G3203" s="71"/>
      <c r="H3203" s="74">
        <v>187.32705999999999</v>
      </c>
      <c r="I3203" s="70"/>
      <c r="J3203" s="84">
        <v>0</v>
      </c>
      <c r="K3203" s="214"/>
      <c r="L3203" s="214"/>
      <c r="M3203" s="190"/>
      <c r="N3203" s="190"/>
      <c r="O3203" s="190"/>
      <c r="P3203" s="190"/>
    </row>
    <row r="3204" spans="1:16" x14ac:dyDescent="0.25">
      <c r="A3204" s="72" t="s">
        <v>2603</v>
      </c>
      <c r="B3204" s="82" t="s">
        <v>2914</v>
      </c>
      <c r="C3204" s="75">
        <v>189.9365</v>
      </c>
      <c r="D3204" s="83"/>
      <c r="E3204" s="74">
        <v>109.15147</v>
      </c>
      <c r="F3204" s="74">
        <v>102.13697999999999</v>
      </c>
      <c r="G3204" s="71"/>
      <c r="H3204" s="74">
        <v>196.95098999999999</v>
      </c>
      <c r="I3204" s="70"/>
      <c r="J3204" s="84">
        <v>0</v>
      </c>
      <c r="K3204" s="214"/>
      <c r="L3204" s="214"/>
      <c r="M3204" s="190"/>
      <c r="N3204" s="190"/>
      <c r="O3204" s="190"/>
      <c r="P3204" s="190"/>
    </row>
    <row r="3205" spans="1:16" x14ac:dyDescent="0.25">
      <c r="A3205" s="72" t="s">
        <v>2604</v>
      </c>
      <c r="B3205" s="82" t="s">
        <v>2914</v>
      </c>
      <c r="C3205" s="75">
        <v>292.87940000000003</v>
      </c>
      <c r="D3205" s="83"/>
      <c r="E3205" s="74">
        <v>163.71731</v>
      </c>
      <c r="F3205" s="74">
        <v>105.21244</v>
      </c>
      <c r="G3205" s="71"/>
      <c r="H3205" s="74">
        <v>351.38427000000001</v>
      </c>
      <c r="I3205" s="70"/>
      <c r="J3205" s="84">
        <v>0</v>
      </c>
      <c r="K3205" s="214"/>
      <c r="L3205" s="214"/>
      <c r="M3205" s="190"/>
      <c r="N3205" s="190"/>
      <c r="O3205" s="190"/>
      <c r="P3205" s="190"/>
    </row>
    <row r="3206" spans="1:16" x14ac:dyDescent="0.25">
      <c r="A3206" s="72" t="s">
        <v>2605</v>
      </c>
      <c r="B3206" s="82" t="s">
        <v>2914</v>
      </c>
      <c r="C3206" s="75">
        <v>168.5898</v>
      </c>
      <c r="D3206" s="83"/>
      <c r="E3206" s="74">
        <v>163.24414999999999</v>
      </c>
      <c r="F3206" s="74">
        <v>132.24024</v>
      </c>
      <c r="G3206" s="71"/>
      <c r="H3206" s="74">
        <v>200.63935000000001</v>
      </c>
      <c r="I3206" s="70"/>
      <c r="J3206" s="84">
        <v>0</v>
      </c>
      <c r="K3206" s="214"/>
      <c r="L3206" s="214"/>
      <c r="M3206" s="190"/>
      <c r="N3206" s="190"/>
      <c r="O3206" s="190"/>
      <c r="P3206" s="190"/>
    </row>
    <row r="3207" spans="1:16" x14ac:dyDescent="0.25">
      <c r="A3207" s="72" t="s">
        <v>2606</v>
      </c>
      <c r="B3207" s="82" t="s">
        <v>2914</v>
      </c>
      <c r="C3207" s="75">
        <v>9.4172999999999991</v>
      </c>
      <c r="D3207" s="83"/>
      <c r="E3207" s="74">
        <v>28.647689999999997</v>
      </c>
      <c r="F3207" s="74">
        <v>7.0226800000000003</v>
      </c>
      <c r="G3207" s="71"/>
      <c r="H3207" s="74">
        <v>30.042259999999999</v>
      </c>
      <c r="I3207" s="70"/>
      <c r="J3207" s="84">
        <v>0</v>
      </c>
      <c r="K3207" s="214"/>
      <c r="L3207" s="214"/>
      <c r="M3207" s="190"/>
      <c r="N3207" s="190"/>
      <c r="O3207" s="190"/>
      <c r="P3207" s="190"/>
    </row>
    <row r="3208" spans="1:16" x14ac:dyDescent="0.25">
      <c r="A3208" s="72" t="s">
        <v>2684</v>
      </c>
      <c r="B3208" s="82" t="s">
        <v>2920</v>
      </c>
      <c r="C3208" s="75">
        <v>21.138840000000002</v>
      </c>
      <c r="D3208" s="83"/>
      <c r="E3208" s="74">
        <v>28.633330000000001</v>
      </c>
      <c r="F3208" s="74">
        <v>21.396639999999998</v>
      </c>
      <c r="G3208" s="71"/>
      <c r="H3208" s="74">
        <v>33.304929999999999</v>
      </c>
      <c r="I3208" s="70"/>
      <c r="J3208" s="84">
        <v>0</v>
      </c>
      <c r="K3208" s="214"/>
      <c r="L3208" s="214"/>
      <c r="M3208" s="190"/>
      <c r="N3208" s="190"/>
      <c r="O3208" s="190"/>
      <c r="P3208" s="190"/>
    </row>
    <row r="3209" spans="1:16" x14ac:dyDescent="0.25">
      <c r="A3209" s="72" t="s">
        <v>2685</v>
      </c>
      <c r="B3209" s="82" t="s">
        <v>2920</v>
      </c>
      <c r="C3209" s="75">
        <v>104.34934</v>
      </c>
      <c r="D3209" s="83"/>
      <c r="E3209" s="74">
        <v>94.22466</v>
      </c>
      <c r="F3209" s="74">
        <v>83.046570000000003</v>
      </c>
      <c r="G3209" s="71"/>
      <c r="H3209" s="74">
        <v>101.66578</v>
      </c>
      <c r="I3209" s="70"/>
      <c r="J3209" s="84">
        <v>0</v>
      </c>
      <c r="K3209" s="214"/>
      <c r="L3209" s="214"/>
      <c r="M3209" s="190"/>
      <c r="N3209" s="190"/>
      <c r="O3209" s="190"/>
      <c r="P3209" s="190"/>
    </row>
    <row r="3210" spans="1:16" x14ac:dyDescent="0.25">
      <c r="A3210" s="72" t="s">
        <v>2686</v>
      </c>
      <c r="B3210" s="82" t="s">
        <v>2920</v>
      </c>
      <c r="C3210" s="75">
        <v>23.295349999999999</v>
      </c>
      <c r="D3210" s="83"/>
      <c r="E3210" s="74">
        <v>16.992810000000002</v>
      </c>
      <c r="F3210" s="74">
        <v>15.234020000000001</v>
      </c>
      <c r="G3210" s="71"/>
      <c r="H3210" s="74">
        <v>25.05414</v>
      </c>
      <c r="I3210" s="70"/>
      <c r="J3210" s="84">
        <v>0</v>
      </c>
      <c r="K3210" s="214"/>
      <c r="L3210" s="214"/>
      <c r="M3210" s="190"/>
      <c r="N3210" s="190"/>
      <c r="O3210" s="190"/>
      <c r="P3210" s="190"/>
    </row>
    <row r="3211" spans="1:16" x14ac:dyDescent="0.25">
      <c r="A3211" s="72" t="s">
        <v>2687</v>
      </c>
      <c r="B3211" s="82" t="s">
        <v>2920</v>
      </c>
      <c r="C3211" s="75">
        <v>204.91499999999999</v>
      </c>
      <c r="D3211" s="83"/>
      <c r="E3211" s="74">
        <v>77.976259999999996</v>
      </c>
      <c r="F3211" s="74">
        <v>28.28022</v>
      </c>
      <c r="G3211" s="71"/>
      <c r="H3211" s="74">
        <v>242.43734000000001</v>
      </c>
      <c r="I3211" s="70"/>
      <c r="J3211" s="84">
        <v>0</v>
      </c>
      <c r="K3211" s="214"/>
      <c r="L3211" s="214"/>
      <c r="M3211" s="190"/>
      <c r="N3211" s="190"/>
      <c r="O3211" s="190"/>
      <c r="P3211" s="190"/>
    </row>
    <row r="3212" spans="1:16" x14ac:dyDescent="0.25">
      <c r="A3212" s="72" t="s">
        <v>2688</v>
      </c>
      <c r="B3212" s="82" t="s">
        <v>2920</v>
      </c>
      <c r="C3212" s="75">
        <v>77.953649999999996</v>
      </c>
      <c r="D3212" s="83"/>
      <c r="E3212" s="74">
        <v>47.717129999999997</v>
      </c>
      <c r="F3212" s="74">
        <v>30.262090000000001</v>
      </c>
      <c r="G3212" s="71"/>
      <c r="H3212" s="74">
        <v>106.66169000000001</v>
      </c>
      <c r="I3212" s="70"/>
      <c r="J3212" s="84">
        <v>0</v>
      </c>
      <c r="K3212" s="214"/>
      <c r="L3212" s="214"/>
      <c r="M3212" s="190"/>
      <c r="N3212" s="190"/>
      <c r="O3212" s="190"/>
      <c r="P3212" s="190"/>
    </row>
    <row r="3213" spans="1:16" x14ac:dyDescent="0.25">
      <c r="A3213" s="72" t="s">
        <v>2689</v>
      </c>
      <c r="B3213" s="82" t="s">
        <v>2920</v>
      </c>
      <c r="C3213" s="75">
        <v>69.165449999999993</v>
      </c>
      <c r="D3213" s="83"/>
      <c r="E3213" s="74">
        <v>66.626609999999999</v>
      </c>
      <c r="F3213" s="74">
        <v>40.663760000000003</v>
      </c>
      <c r="G3213" s="71"/>
      <c r="H3213" s="74">
        <v>95.128299999999996</v>
      </c>
      <c r="I3213" s="70"/>
      <c r="J3213" s="84">
        <v>0</v>
      </c>
      <c r="K3213" s="214"/>
      <c r="L3213" s="214"/>
      <c r="M3213" s="190"/>
      <c r="N3213" s="190"/>
      <c r="O3213" s="190"/>
      <c r="P3213" s="190"/>
    </row>
    <row r="3214" spans="1:16" x14ac:dyDescent="0.25">
      <c r="A3214" s="72" t="s">
        <v>2690</v>
      </c>
      <c r="B3214" s="82" t="s">
        <v>2920</v>
      </c>
      <c r="C3214" s="75">
        <v>51.884650000000001</v>
      </c>
      <c r="D3214" s="83"/>
      <c r="E3214" s="74">
        <v>91.633669999999995</v>
      </c>
      <c r="F3214" s="74">
        <v>107.2265</v>
      </c>
      <c r="G3214" s="71"/>
      <c r="H3214" s="74">
        <v>55.456120000000006</v>
      </c>
      <c r="I3214" s="70"/>
      <c r="J3214" s="84">
        <v>0</v>
      </c>
      <c r="K3214" s="214"/>
      <c r="L3214" s="214"/>
      <c r="M3214" s="190"/>
      <c r="N3214" s="190"/>
      <c r="O3214" s="190"/>
      <c r="P3214" s="190"/>
    </row>
    <row r="3215" spans="1:16" ht="15" customHeight="1" x14ac:dyDescent="0.25">
      <c r="A3215" s="72" t="s">
        <v>2691</v>
      </c>
      <c r="B3215" s="82" t="s">
        <v>2920</v>
      </c>
      <c r="C3215" s="75">
        <v>213.32589999999999</v>
      </c>
      <c r="D3215" s="83"/>
      <c r="E3215" s="74">
        <v>119.34226</v>
      </c>
      <c r="F3215" s="74">
        <v>75.806240000000003</v>
      </c>
      <c r="G3215" s="71"/>
      <c r="H3215" s="74">
        <v>262.29432000000003</v>
      </c>
      <c r="I3215" s="70"/>
      <c r="J3215" s="84">
        <v>0</v>
      </c>
      <c r="K3215" s="214"/>
      <c r="L3215" s="214"/>
      <c r="M3215" s="190"/>
      <c r="N3215" s="205"/>
      <c r="O3215" s="141"/>
      <c r="P3215" s="190"/>
    </row>
    <row r="3216" spans="1:16" ht="15" customHeight="1" x14ac:dyDescent="0.25">
      <c r="A3216" s="72" t="s">
        <v>2692</v>
      </c>
      <c r="B3216" s="82" t="s">
        <v>2920</v>
      </c>
      <c r="C3216" s="75">
        <v>52.692149999999998</v>
      </c>
      <c r="D3216" s="83"/>
      <c r="E3216" s="74">
        <v>93.613609999999994</v>
      </c>
      <c r="F3216" s="74">
        <v>83.519220000000004</v>
      </c>
      <c r="G3216" s="71"/>
      <c r="H3216" s="74">
        <v>62.786540000000002</v>
      </c>
      <c r="I3216" s="70"/>
      <c r="J3216" s="84">
        <v>0</v>
      </c>
      <c r="K3216" s="214"/>
      <c r="L3216" s="214"/>
      <c r="M3216" s="190"/>
      <c r="N3216" s="190"/>
      <c r="O3216" s="190"/>
      <c r="P3216" s="190"/>
    </row>
    <row r="3217" spans="1:16" ht="15" customHeight="1" x14ac:dyDescent="0.25">
      <c r="A3217" s="72" t="s">
        <v>2717</v>
      </c>
      <c r="B3217" s="82" t="s">
        <v>2922</v>
      </c>
      <c r="C3217" s="75">
        <v>232.14439999999999</v>
      </c>
      <c r="D3217" s="83"/>
      <c r="E3217" s="74">
        <v>4.3792</v>
      </c>
      <c r="F3217" s="74">
        <v>0</v>
      </c>
      <c r="G3217" s="71"/>
      <c r="H3217" s="74">
        <v>232.14439999999999</v>
      </c>
      <c r="I3217" s="70"/>
      <c r="J3217" s="84">
        <v>0</v>
      </c>
      <c r="K3217" s="214"/>
      <c r="L3217" s="214"/>
      <c r="M3217" s="190"/>
      <c r="N3217" s="190"/>
      <c r="O3217" s="190"/>
      <c r="P3217" s="190"/>
    </row>
    <row r="3218" spans="1:16" x14ac:dyDescent="0.25">
      <c r="A3218" s="72" t="s">
        <v>2718</v>
      </c>
      <c r="B3218" s="82" t="s">
        <v>2923</v>
      </c>
      <c r="C3218" s="75">
        <v>286.77186</v>
      </c>
      <c r="D3218" s="83"/>
      <c r="E3218" s="74">
        <v>135.74467000000001</v>
      </c>
      <c r="F3218" s="74">
        <v>77.053350000000009</v>
      </c>
      <c r="G3218" s="71"/>
      <c r="H3218" s="74">
        <v>319.74718000000001</v>
      </c>
      <c r="I3218" s="70"/>
      <c r="J3218" s="84">
        <v>0</v>
      </c>
      <c r="K3218" s="214"/>
      <c r="L3218" s="214"/>
      <c r="M3218" s="190"/>
      <c r="N3218" s="190"/>
      <c r="O3218" s="190"/>
      <c r="P3218" s="190"/>
    </row>
    <row r="3219" spans="1:16" x14ac:dyDescent="0.25">
      <c r="A3219" s="72" t="s">
        <v>2719</v>
      </c>
      <c r="B3219" s="82" t="s">
        <v>2923</v>
      </c>
      <c r="C3219" s="75">
        <v>195.15263000000002</v>
      </c>
      <c r="D3219" s="83"/>
      <c r="E3219" s="74">
        <v>146.79067000000001</v>
      </c>
      <c r="F3219" s="74">
        <v>64.202640000000002</v>
      </c>
      <c r="G3219" s="71"/>
      <c r="H3219" s="74">
        <v>260.32317</v>
      </c>
      <c r="I3219" s="70"/>
      <c r="J3219" s="84">
        <v>0</v>
      </c>
      <c r="K3219" s="214"/>
      <c r="L3219" s="214"/>
      <c r="M3219" s="190"/>
      <c r="N3219" s="190"/>
      <c r="O3219" s="190"/>
      <c r="P3219" s="190"/>
    </row>
    <row r="3220" spans="1:16" x14ac:dyDescent="0.25">
      <c r="A3220" s="72" t="s">
        <v>2720</v>
      </c>
      <c r="B3220" s="82" t="s">
        <v>2923</v>
      </c>
      <c r="C3220" s="75">
        <v>104.89685</v>
      </c>
      <c r="D3220" s="83"/>
      <c r="E3220" s="74">
        <v>97.500609999999995</v>
      </c>
      <c r="F3220" s="74">
        <v>67.522089999999992</v>
      </c>
      <c r="G3220" s="71"/>
      <c r="H3220" s="74">
        <v>132.15517000000003</v>
      </c>
      <c r="I3220" s="70"/>
      <c r="J3220" s="84">
        <v>0</v>
      </c>
      <c r="K3220" s="214"/>
      <c r="L3220" s="214"/>
      <c r="M3220" s="190"/>
      <c r="N3220" s="190"/>
      <c r="O3220" s="190"/>
      <c r="P3220" s="190"/>
    </row>
    <row r="3221" spans="1:16" x14ac:dyDescent="0.25">
      <c r="A3221" s="72" t="s">
        <v>2721</v>
      </c>
      <c r="B3221" s="82" t="s">
        <v>2923</v>
      </c>
      <c r="C3221" s="75">
        <v>534.67653000000007</v>
      </c>
      <c r="D3221" s="83"/>
      <c r="E3221" s="74">
        <v>275.01996000000003</v>
      </c>
      <c r="F3221" s="74">
        <v>156.51639</v>
      </c>
      <c r="G3221" s="71"/>
      <c r="H3221" s="74">
        <v>674.02376000000004</v>
      </c>
      <c r="I3221" s="70"/>
      <c r="J3221" s="84">
        <v>0</v>
      </c>
      <c r="K3221" s="214"/>
      <c r="L3221" s="214"/>
      <c r="M3221" s="190"/>
      <c r="N3221" s="205"/>
      <c r="O3221" s="190"/>
      <c r="P3221" s="190"/>
    </row>
    <row r="3222" spans="1:16" x14ac:dyDescent="0.25">
      <c r="A3222" s="72" t="s">
        <v>2440</v>
      </c>
      <c r="B3222" s="82" t="s">
        <v>2923</v>
      </c>
      <c r="C3222" s="75">
        <v>138.54004</v>
      </c>
      <c r="D3222" s="83"/>
      <c r="E3222" s="74">
        <v>67.118139999999997</v>
      </c>
      <c r="F3222" s="74">
        <v>66.365470000000002</v>
      </c>
      <c r="G3222" s="71"/>
      <c r="H3222" s="74">
        <v>140.81664999999998</v>
      </c>
      <c r="I3222" s="70"/>
      <c r="J3222" s="84">
        <v>0</v>
      </c>
      <c r="K3222" s="214"/>
      <c r="L3222" s="214"/>
      <c r="M3222" s="190"/>
      <c r="N3222" s="190"/>
      <c r="O3222" s="190"/>
      <c r="P3222" s="190"/>
    </row>
    <row r="3223" spans="1:16" x14ac:dyDescent="0.25">
      <c r="A3223" s="72" t="s">
        <v>2441</v>
      </c>
      <c r="B3223" s="82" t="s">
        <v>2923</v>
      </c>
      <c r="C3223" s="75">
        <v>74.882800000000003</v>
      </c>
      <c r="D3223" s="83"/>
      <c r="E3223" s="74">
        <v>31.072099999999999</v>
      </c>
      <c r="F3223" s="74">
        <v>9.6034199999999998</v>
      </c>
      <c r="G3223" s="71"/>
      <c r="H3223" s="74">
        <v>96.351479999999995</v>
      </c>
      <c r="I3223" s="70"/>
      <c r="J3223" s="84">
        <v>0</v>
      </c>
      <c r="K3223" s="214"/>
      <c r="L3223" s="214"/>
      <c r="M3223" s="190"/>
      <c r="N3223" s="190"/>
      <c r="O3223" s="190"/>
      <c r="P3223" s="190"/>
    </row>
    <row r="3224" spans="1:16" x14ac:dyDescent="0.25">
      <c r="A3224" s="72" t="s">
        <v>270</v>
      </c>
      <c r="B3224" s="82" t="s">
        <v>2923</v>
      </c>
      <c r="C3224" s="75">
        <v>69.397809999999993</v>
      </c>
      <c r="D3224" s="83"/>
      <c r="E3224" s="74">
        <v>31.033069999999999</v>
      </c>
      <c r="F3224" s="74">
        <v>9.4126300000000001</v>
      </c>
      <c r="G3224" s="71"/>
      <c r="H3224" s="74">
        <v>91.018249999999995</v>
      </c>
      <c r="I3224" s="70"/>
      <c r="J3224" s="84">
        <v>0</v>
      </c>
      <c r="K3224" s="214"/>
      <c r="L3224" s="214"/>
      <c r="M3224" s="190"/>
      <c r="N3224" s="205"/>
      <c r="O3224" s="190"/>
      <c r="P3224" s="190"/>
    </row>
    <row r="3225" spans="1:16" x14ac:dyDescent="0.25">
      <c r="A3225" s="72" t="s">
        <v>2388</v>
      </c>
      <c r="B3225" s="82" t="s">
        <v>2923</v>
      </c>
      <c r="C3225" s="75">
        <v>310.16379999999998</v>
      </c>
      <c r="D3225" s="83"/>
      <c r="E3225" s="74">
        <v>197.15380999999999</v>
      </c>
      <c r="F3225" s="74">
        <v>118.20175</v>
      </c>
      <c r="G3225" s="71"/>
      <c r="H3225" s="74">
        <v>389.11426</v>
      </c>
      <c r="I3225" s="70"/>
      <c r="J3225" s="84">
        <v>0</v>
      </c>
      <c r="K3225" s="214"/>
      <c r="L3225" s="214"/>
      <c r="M3225" s="190"/>
      <c r="N3225" s="190"/>
      <c r="O3225" s="190"/>
      <c r="P3225" s="190"/>
    </row>
    <row r="3226" spans="1:16" ht="15" customHeight="1" x14ac:dyDescent="0.25">
      <c r="A3226" s="72" t="s">
        <v>2492</v>
      </c>
      <c r="B3226" s="82" t="s">
        <v>2923</v>
      </c>
      <c r="C3226" s="75">
        <v>180.63111999999998</v>
      </c>
      <c r="D3226" s="83"/>
      <c r="E3226" s="74">
        <v>63.377199999999995</v>
      </c>
      <c r="F3226" s="74">
        <v>7.4660600000000006</v>
      </c>
      <c r="G3226" s="71"/>
      <c r="H3226" s="74">
        <v>236.54226</v>
      </c>
      <c r="I3226" s="70"/>
      <c r="J3226" s="84">
        <v>0</v>
      </c>
      <c r="K3226" s="214"/>
      <c r="L3226" s="214"/>
      <c r="M3226" s="190"/>
      <c r="N3226" s="190"/>
      <c r="O3226" s="190"/>
      <c r="P3226" s="190"/>
    </row>
    <row r="3227" spans="1:16" ht="15" customHeight="1" x14ac:dyDescent="0.25">
      <c r="A3227" s="72" t="s">
        <v>2493</v>
      </c>
      <c r="B3227" s="82" t="s">
        <v>2923</v>
      </c>
      <c r="C3227" s="75">
        <v>672.51318000000003</v>
      </c>
      <c r="D3227" s="83"/>
      <c r="E3227" s="74">
        <v>374.34755999999999</v>
      </c>
      <c r="F3227" s="74">
        <v>178.64198999999999</v>
      </c>
      <c r="G3227" s="71"/>
      <c r="H3227" s="74">
        <v>840.54881999999998</v>
      </c>
      <c r="I3227" s="70"/>
      <c r="J3227" s="84">
        <v>0</v>
      </c>
      <c r="K3227" s="214"/>
      <c r="L3227" s="214"/>
      <c r="M3227" s="190"/>
      <c r="N3227" s="190"/>
      <c r="O3227" s="190"/>
      <c r="P3227" s="190"/>
    </row>
    <row r="3228" spans="1:16" x14ac:dyDescent="0.25">
      <c r="A3228" s="72" t="s">
        <v>2459</v>
      </c>
      <c r="B3228" s="82" t="s">
        <v>2923</v>
      </c>
      <c r="C3228" s="75">
        <v>71.783350000000013</v>
      </c>
      <c r="D3228" s="83"/>
      <c r="E3228" s="74">
        <v>32.697380000000003</v>
      </c>
      <c r="F3228" s="74">
        <v>8.8606100000000012</v>
      </c>
      <c r="G3228" s="71"/>
      <c r="H3228" s="74">
        <v>95.62012</v>
      </c>
      <c r="I3228" s="70"/>
      <c r="J3228" s="84">
        <v>0</v>
      </c>
      <c r="K3228" s="214"/>
      <c r="L3228" s="214"/>
      <c r="M3228" s="190"/>
      <c r="N3228" s="190"/>
      <c r="O3228" s="190"/>
      <c r="P3228" s="190"/>
    </row>
    <row r="3229" spans="1:16" x14ac:dyDescent="0.25">
      <c r="A3229" s="72" t="s">
        <v>2494</v>
      </c>
      <c r="B3229" s="82" t="s">
        <v>2923</v>
      </c>
      <c r="C3229" s="75">
        <v>725.32884000000001</v>
      </c>
      <c r="D3229" s="83"/>
      <c r="E3229" s="74">
        <v>265.78066999999999</v>
      </c>
      <c r="F3229" s="74">
        <v>37.98563</v>
      </c>
      <c r="G3229" s="71"/>
      <c r="H3229" s="74">
        <v>933.52417000000003</v>
      </c>
      <c r="I3229" s="70"/>
      <c r="J3229" s="84">
        <v>0</v>
      </c>
      <c r="K3229" s="214"/>
      <c r="L3229" s="214"/>
      <c r="M3229" s="190"/>
      <c r="N3229" s="124"/>
      <c r="O3229" s="190"/>
      <c r="P3229" s="190"/>
    </row>
    <row r="3230" spans="1:16" ht="15" customHeight="1" x14ac:dyDescent="0.25">
      <c r="A3230" s="72" t="s">
        <v>2722</v>
      </c>
      <c r="B3230" s="82" t="s">
        <v>2923</v>
      </c>
      <c r="C3230" s="75">
        <v>382.98488000000003</v>
      </c>
      <c r="D3230" s="83"/>
      <c r="E3230" s="74">
        <v>264.98831999999999</v>
      </c>
      <c r="F3230" s="74">
        <v>204.70194000000001</v>
      </c>
      <c r="G3230" s="71"/>
      <c r="H3230" s="74">
        <v>432.99225999999999</v>
      </c>
      <c r="I3230" s="70"/>
      <c r="J3230" s="84">
        <v>0</v>
      </c>
      <c r="K3230" s="214"/>
      <c r="L3230" s="214"/>
      <c r="M3230" s="190"/>
      <c r="N3230" s="190"/>
      <c r="O3230" s="190"/>
      <c r="P3230" s="190"/>
    </row>
    <row r="3231" spans="1:16" x14ac:dyDescent="0.25">
      <c r="A3231" s="72" t="s">
        <v>2460</v>
      </c>
      <c r="B3231" s="82" t="s">
        <v>2923</v>
      </c>
      <c r="C3231" s="75">
        <v>35.033259999999999</v>
      </c>
      <c r="D3231" s="83"/>
      <c r="E3231" s="74">
        <v>29.01</v>
      </c>
      <c r="F3231" s="74">
        <v>12.177340000000001</v>
      </c>
      <c r="G3231" s="71"/>
      <c r="H3231" s="74">
        <v>51.865919999999996</v>
      </c>
      <c r="I3231" s="70"/>
      <c r="J3231" s="84">
        <v>0</v>
      </c>
      <c r="K3231" s="214"/>
      <c r="L3231" s="214"/>
      <c r="M3231" s="190"/>
      <c r="N3231" s="190"/>
      <c r="O3231" s="190"/>
      <c r="P3231" s="190"/>
    </row>
    <row r="3232" spans="1:16" x14ac:dyDescent="0.25">
      <c r="A3232" s="72" t="s">
        <v>2723</v>
      </c>
      <c r="B3232" s="82" t="s">
        <v>2923</v>
      </c>
      <c r="C3232" s="75">
        <v>35.779809999999998</v>
      </c>
      <c r="D3232" s="83"/>
      <c r="E3232" s="74">
        <v>54.74418</v>
      </c>
      <c r="F3232" s="74">
        <v>49.851930000000003</v>
      </c>
      <c r="G3232" s="71"/>
      <c r="H3232" s="74">
        <v>40.380459999999999</v>
      </c>
      <c r="I3232" s="70"/>
      <c r="J3232" s="84">
        <v>0</v>
      </c>
      <c r="K3232" s="214"/>
      <c r="L3232" s="214"/>
      <c r="M3232" s="190"/>
      <c r="N3232" s="190"/>
      <c r="O3232" s="190"/>
      <c r="P3232" s="190"/>
    </row>
    <row r="3233" spans="1:17" x14ac:dyDescent="0.25">
      <c r="A3233" s="72" t="s">
        <v>2724</v>
      </c>
      <c r="B3233" s="82" t="s">
        <v>2923</v>
      </c>
      <c r="C3233" s="75">
        <v>64.935150000000007</v>
      </c>
      <c r="D3233" s="83"/>
      <c r="E3233" s="74">
        <v>50.976879999999994</v>
      </c>
      <c r="F3233" s="74">
        <v>45.576680000000003</v>
      </c>
      <c r="G3233" s="71"/>
      <c r="H3233" s="74">
        <v>70.48115</v>
      </c>
      <c r="I3233" s="70"/>
      <c r="J3233" s="84">
        <v>0</v>
      </c>
      <c r="K3233" s="214"/>
      <c r="L3233" s="214"/>
      <c r="M3233" s="190"/>
      <c r="N3233" s="190"/>
      <c r="O3233" s="190"/>
      <c r="P3233" s="190"/>
    </row>
    <row r="3234" spans="1:17" ht="15" customHeight="1" x14ac:dyDescent="0.25">
      <c r="A3234" s="72" t="s">
        <v>2725</v>
      </c>
      <c r="B3234" s="82" t="s">
        <v>2923</v>
      </c>
      <c r="C3234" s="75">
        <v>422.33506</v>
      </c>
      <c r="D3234" s="83"/>
      <c r="E3234" s="74">
        <v>222.06998000000002</v>
      </c>
      <c r="F3234" s="74">
        <v>224.22264999999999</v>
      </c>
      <c r="G3234" s="71"/>
      <c r="H3234" s="74">
        <v>420.18239</v>
      </c>
      <c r="I3234" s="70"/>
      <c r="J3234" s="84">
        <v>0</v>
      </c>
      <c r="K3234" s="214"/>
      <c r="L3234" s="214"/>
      <c r="M3234" s="190"/>
      <c r="N3234" s="190"/>
      <c r="O3234" s="190"/>
      <c r="P3234" s="190"/>
    </row>
    <row r="3235" spans="1:17" ht="15" customHeight="1" x14ac:dyDescent="0.25">
      <c r="A3235" s="72" t="s">
        <v>2164</v>
      </c>
      <c r="B3235" s="82" t="s">
        <v>2923</v>
      </c>
      <c r="C3235" s="75">
        <v>528.34533999999996</v>
      </c>
      <c r="D3235" s="83"/>
      <c r="E3235" s="74">
        <v>232.31802999999999</v>
      </c>
      <c r="F3235" s="74">
        <v>75.800380000000004</v>
      </c>
      <c r="G3235" s="71"/>
      <c r="H3235" s="74">
        <v>684.86298999999997</v>
      </c>
      <c r="I3235" s="70"/>
      <c r="J3235" s="84">
        <v>0</v>
      </c>
      <c r="K3235" s="214"/>
      <c r="L3235" s="214"/>
      <c r="M3235" s="190"/>
      <c r="N3235" s="190"/>
      <c r="O3235" s="190"/>
      <c r="P3235" s="190"/>
    </row>
    <row r="3236" spans="1:17" x14ac:dyDescent="0.25">
      <c r="A3236" s="72" t="s">
        <v>2726</v>
      </c>
      <c r="B3236" s="82" t="s">
        <v>2923</v>
      </c>
      <c r="C3236" s="75">
        <v>308.34800999999999</v>
      </c>
      <c r="D3236" s="83"/>
      <c r="E3236" s="74">
        <v>206.52386999999999</v>
      </c>
      <c r="F3236" s="74">
        <v>131.46465000000001</v>
      </c>
      <c r="G3236" s="71"/>
      <c r="H3236" s="74">
        <v>324.96985999999998</v>
      </c>
      <c r="I3236" s="70"/>
      <c r="J3236" s="84">
        <v>0</v>
      </c>
      <c r="K3236" s="214"/>
      <c r="L3236" s="214"/>
      <c r="M3236" s="190"/>
      <c r="N3236" s="205"/>
      <c r="O3236" s="190"/>
      <c r="P3236" s="190"/>
    </row>
    <row r="3237" spans="1:17" ht="15.75" customHeight="1" x14ac:dyDescent="0.25">
      <c r="A3237" s="72" t="s">
        <v>2727</v>
      </c>
      <c r="B3237" s="82" t="s">
        <v>2923</v>
      </c>
      <c r="C3237" s="75">
        <v>1446.85871</v>
      </c>
      <c r="D3237" s="83"/>
      <c r="E3237" s="74">
        <v>739.6673199999999</v>
      </c>
      <c r="F3237" s="74">
        <v>353.55009000000001</v>
      </c>
      <c r="G3237" s="71"/>
      <c r="H3237" s="74">
        <v>1821.6367399999999</v>
      </c>
      <c r="I3237" s="70"/>
      <c r="J3237" s="84">
        <v>0</v>
      </c>
      <c r="K3237" s="214"/>
      <c r="L3237" s="214"/>
      <c r="M3237" s="190"/>
      <c r="N3237" s="190"/>
      <c r="O3237" s="190"/>
      <c r="P3237" s="190"/>
    </row>
    <row r="3238" spans="1:17" ht="15" customHeight="1" x14ac:dyDescent="0.25">
      <c r="A3238" s="72" t="s">
        <v>2806</v>
      </c>
      <c r="B3238" s="82" t="s">
        <v>2936</v>
      </c>
      <c r="C3238" s="75">
        <v>145.9614</v>
      </c>
      <c r="D3238" s="83"/>
      <c r="E3238" s="74">
        <v>53.640800000000006</v>
      </c>
      <c r="F3238" s="74">
        <v>8.2799999999999994</v>
      </c>
      <c r="G3238" s="71"/>
      <c r="H3238" s="74">
        <v>191.32220000000001</v>
      </c>
      <c r="I3238" s="70"/>
      <c r="J3238" s="84">
        <v>0</v>
      </c>
      <c r="K3238" s="214"/>
      <c r="L3238" s="214"/>
      <c r="M3238" s="142"/>
      <c r="N3238" s="205"/>
      <c r="O3238" s="190"/>
      <c r="P3238" s="142"/>
    </row>
    <row r="3239" spans="1:17" x14ac:dyDescent="0.25">
      <c r="A3239" s="72" t="s">
        <v>2807</v>
      </c>
      <c r="B3239" s="82" t="s">
        <v>2936</v>
      </c>
      <c r="C3239" s="75">
        <v>224.48089999999999</v>
      </c>
      <c r="D3239" s="83"/>
      <c r="E3239" s="74">
        <v>74.716750000000005</v>
      </c>
      <c r="F3239" s="74">
        <v>5.5768999999999993</v>
      </c>
      <c r="G3239" s="71"/>
      <c r="H3239" s="74">
        <v>293.62074999999999</v>
      </c>
      <c r="I3239" s="70"/>
      <c r="J3239" s="84">
        <v>0</v>
      </c>
      <c r="K3239" s="214"/>
      <c r="L3239" s="214"/>
      <c r="M3239" s="125"/>
      <c r="N3239" s="190"/>
      <c r="O3239" s="190"/>
      <c r="P3239" s="190"/>
    </row>
    <row r="3240" spans="1:17" ht="15" customHeight="1" x14ac:dyDescent="0.25">
      <c r="A3240" s="72" t="s">
        <v>2760</v>
      </c>
      <c r="B3240" s="82" t="s">
        <v>2931</v>
      </c>
      <c r="C3240" s="75">
        <v>0.27235000000000004</v>
      </c>
      <c r="D3240" s="83"/>
      <c r="E3240" s="74">
        <v>4.2738000000000005</v>
      </c>
      <c r="F3240" s="74">
        <v>4.1900000000000004</v>
      </c>
      <c r="G3240" s="71"/>
      <c r="H3240" s="74">
        <v>0.35614999999999997</v>
      </c>
      <c r="I3240" s="70"/>
      <c r="J3240" s="84">
        <v>0</v>
      </c>
      <c r="K3240" s="214"/>
      <c r="L3240" s="214"/>
      <c r="M3240" s="125"/>
      <c r="N3240" s="190"/>
      <c r="O3240" s="190"/>
      <c r="P3240" s="190"/>
    </row>
    <row r="3241" spans="1:17" ht="15" customHeight="1" x14ac:dyDescent="0.25">
      <c r="A3241" s="72" t="s">
        <v>3794</v>
      </c>
      <c r="B3241" s="82" t="s">
        <v>2931</v>
      </c>
      <c r="C3241" s="127">
        <v>290.87099999999998</v>
      </c>
      <c r="D3241" s="128"/>
      <c r="E3241" s="74">
        <v>60.727260000000001</v>
      </c>
      <c r="F3241" s="74">
        <v>5.1229499999999994</v>
      </c>
      <c r="G3241" s="129"/>
      <c r="H3241" s="74">
        <v>346.47530999999998</v>
      </c>
      <c r="I3241" s="70"/>
      <c r="J3241" s="84">
        <v>0</v>
      </c>
      <c r="K3241" s="214"/>
      <c r="L3241" s="214"/>
      <c r="M3241" s="125"/>
      <c r="N3241" s="190"/>
      <c r="O3241" s="190"/>
      <c r="P3241" s="190"/>
    </row>
    <row r="3242" spans="1:17" ht="15" customHeight="1" x14ac:dyDescent="0.25">
      <c r="A3242" s="72" t="s">
        <v>4011</v>
      </c>
      <c r="B3242" s="82" t="s">
        <v>2931</v>
      </c>
      <c r="C3242" s="127"/>
      <c r="D3242" s="128"/>
      <c r="E3242" s="143">
        <v>14.78</v>
      </c>
      <c r="F3242" s="143">
        <v>2.71</v>
      </c>
      <c r="G3242" s="129"/>
      <c r="H3242" s="143">
        <v>277.81299999999999</v>
      </c>
      <c r="I3242" s="132"/>
      <c r="J3242" s="84">
        <v>0</v>
      </c>
      <c r="K3242" s="208"/>
      <c r="L3242" s="208"/>
      <c r="M3242" s="125"/>
      <c r="N3242" s="190"/>
      <c r="O3242" s="190"/>
      <c r="P3242" s="190"/>
    </row>
    <row r="3243" spans="1:17" ht="15" customHeight="1" x14ac:dyDescent="0.25">
      <c r="A3243" s="72" t="s">
        <v>3795</v>
      </c>
      <c r="B3243" s="82" t="s">
        <v>2931</v>
      </c>
      <c r="C3243" s="127">
        <v>235.21428000000003</v>
      </c>
      <c r="D3243" s="128"/>
      <c r="E3243" s="74">
        <v>49.116109999999999</v>
      </c>
      <c r="F3243" s="74">
        <v>4.5551499999999994</v>
      </c>
      <c r="G3243" s="129"/>
      <c r="H3243" s="74">
        <v>279.77524</v>
      </c>
      <c r="I3243" s="70"/>
      <c r="J3243" s="84">
        <v>0</v>
      </c>
      <c r="K3243" s="214"/>
      <c r="L3243" s="214"/>
      <c r="M3243" s="125"/>
      <c r="N3243" s="190"/>
      <c r="O3243" s="142"/>
      <c r="P3243" s="190"/>
    </row>
    <row r="3244" spans="1:17" x14ac:dyDescent="0.25">
      <c r="A3244" s="72" t="s">
        <v>3796</v>
      </c>
      <c r="B3244" s="82" t="s">
        <v>2931</v>
      </c>
      <c r="C3244" s="127">
        <v>292.99125000000004</v>
      </c>
      <c r="D3244" s="128"/>
      <c r="E3244" s="74">
        <v>52.420389999999998</v>
      </c>
      <c r="F3244" s="74">
        <v>6.1931000000000003</v>
      </c>
      <c r="G3244" s="129"/>
      <c r="H3244" s="74">
        <v>339.21853999999996</v>
      </c>
      <c r="I3244" s="70"/>
      <c r="J3244" s="84">
        <v>0</v>
      </c>
      <c r="K3244" s="214"/>
      <c r="L3244" s="214"/>
      <c r="M3244" s="125"/>
      <c r="N3244" s="190"/>
      <c r="O3244" s="190"/>
      <c r="P3244" s="190"/>
      <c r="Q3244" s="209"/>
    </row>
    <row r="3245" spans="1:17" ht="15" customHeight="1" x14ac:dyDescent="0.25">
      <c r="A3245" s="72" t="s">
        <v>3797</v>
      </c>
      <c r="B3245" s="82" t="s">
        <v>2931</v>
      </c>
      <c r="C3245" s="127">
        <v>220.98419999999999</v>
      </c>
      <c r="D3245" s="128"/>
      <c r="E3245" s="74">
        <v>46.173960000000001</v>
      </c>
      <c r="F3245" s="74">
        <v>0.67489999999999994</v>
      </c>
      <c r="G3245" s="129"/>
      <c r="H3245" s="74">
        <v>266.48326000000003</v>
      </c>
      <c r="I3245" s="70"/>
      <c r="J3245" s="84">
        <v>0</v>
      </c>
      <c r="K3245" s="214"/>
      <c r="L3245" s="214"/>
      <c r="M3245" s="125"/>
      <c r="N3245" s="190"/>
      <c r="O3245" s="190"/>
      <c r="P3245" s="190"/>
    </row>
    <row r="3246" spans="1:17" ht="15" customHeight="1" x14ac:dyDescent="0.25">
      <c r="A3246" s="72" t="s">
        <v>3792</v>
      </c>
      <c r="B3246" s="82" t="s">
        <v>2931</v>
      </c>
      <c r="C3246" s="127">
        <v>249.62360000000001</v>
      </c>
      <c r="D3246" s="128"/>
      <c r="E3246" s="74">
        <v>44.63608</v>
      </c>
      <c r="F3246" s="74">
        <v>7.6950500000000002</v>
      </c>
      <c r="G3246" s="129"/>
      <c r="H3246" s="74">
        <v>286.56463000000002</v>
      </c>
      <c r="I3246" s="70"/>
      <c r="J3246" s="84">
        <v>0</v>
      </c>
      <c r="K3246" s="214"/>
      <c r="L3246" s="214"/>
      <c r="M3246" s="125"/>
      <c r="N3246" s="190"/>
      <c r="O3246" s="190"/>
      <c r="P3246" s="190"/>
    </row>
    <row r="3247" spans="1:17" x14ac:dyDescent="0.25">
      <c r="A3247" s="72" t="s">
        <v>3793</v>
      </c>
      <c r="B3247" s="82" t="s">
        <v>2931</v>
      </c>
      <c r="C3247" s="127">
        <v>302.38675000000001</v>
      </c>
      <c r="D3247" s="128"/>
      <c r="E3247" s="74">
        <v>54.123179999999998</v>
      </c>
      <c r="F3247" s="74">
        <v>5.5292500000000002</v>
      </c>
      <c r="G3247" s="129"/>
      <c r="H3247" s="74">
        <v>350.98068000000001</v>
      </c>
      <c r="I3247" s="70"/>
      <c r="J3247" s="84">
        <v>0</v>
      </c>
      <c r="K3247" s="214"/>
      <c r="L3247" s="214"/>
      <c r="M3247" s="125"/>
      <c r="N3247" s="190"/>
      <c r="O3247" s="190"/>
      <c r="P3247" s="190"/>
    </row>
    <row r="3248" spans="1:17" x14ac:dyDescent="0.25">
      <c r="A3248" s="72" t="s">
        <v>3798</v>
      </c>
      <c r="B3248" s="82" t="s">
        <v>2931</v>
      </c>
      <c r="C3248" s="127">
        <v>187.4016</v>
      </c>
      <c r="D3248" s="128"/>
      <c r="E3248" s="74">
        <v>39.130940000000002</v>
      </c>
      <c r="F3248" s="74">
        <v>2.4089</v>
      </c>
      <c r="G3248" s="129"/>
      <c r="H3248" s="74">
        <v>224.12364000000002</v>
      </c>
      <c r="I3248" s="70"/>
      <c r="J3248" s="84">
        <v>0</v>
      </c>
      <c r="K3248" s="214"/>
      <c r="L3248" s="214"/>
      <c r="M3248" s="125"/>
      <c r="N3248" s="190"/>
      <c r="O3248" s="190"/>
      <c r="P3248" s="190"/>
    </row>
    <row r="3249" spans="1:16" x14ac:dyDescent="0.25">
      <c r="A3249" s="72" t="s">
        <v>3799</v>
      </c>
      <c r="B3249" s="82" t="s">
        <v>2931</v>
      </c>
      <c r="C3249" s="127">
        <v>303.65280000000001</v>
      </c>
      <c r="D3249" s="128"/>
      <c r="E3249" s="74">
        <v>63.446910000000003</v>
      </c>
      <c r="F3249" s="74">
        <v>2.4922</v>
      </c>
      <c r="G3249" s="129"/>
      <c r="H3249" s="74">
        <v>364.60750999999999</v>
      </c>
      <c r="I3249" s="70"/>
      <c r="J3249" s="84">
        <v>0</v>
      </c>
      <c r="K3249" s="214"/>
      <c r="L3249" s="214"/>
      <c r="M3249" s="125"/>
      <c r="N3249" s="190"/>
      <c r="O3249" s="190"/>
      <c r="P3249" s="190"/>
    </row>
    <row r="3250" spans="1:16" x14ac:dyDescent="0.25">
      <c r="A3250" s="72" t="s">
        <v>3800</v>
      </c>
      <c r="B3250" s="82" t="s">
        <v>2931</v>
      </c>
      <c r="C3250" s="127">
        <v>285.81660000000005</v>
      </c>
      <c r="D3250" s="128"/>
      <c r="E3250" s="74">
        <v>59.664589999999997</v>
      </c>
      <c r="F3250" s="74">
        <v>6.0383999999999993</v>
      </c>
      <c r="G3250" s="129"/>
      <c r="H3250" s="74">
        <v>339.44279</v>
      </c>
      <c r="I3250" s="70"/>
      <c r="J3250" s="84">
        <v>0</v>
      </c>
      <c r="K3250" s="214"/>
      <c r="L3250" s="214"/>
      <c r="M3250" s="125"/>
      <c r="N3250" s="190"/>
      <c r="O3250" s="190"/>
      <c r="P3250" s="190"/>
    </row>
    <row r="3251" spans="1:16" x14ac:dyDescent="0.25">
      <c r="A3251" s="72" t="s">
        <v>3801</v>
      </c>
      <c r="B3251" s="82" t="s">
        <v>2931</v>
      </c>
      <c r="C3251" s="127">
        <v>270.41039999999998</v>
      </c>
      <c r="D3251" s="128"/>
      <c r="E3251" s="74">
        <v>56.380249999999997</v>
      </c>
      <c r="F3251" s="74">
        <v>11.492000000000001</v>
      </c>
      <c r="G3251" s="129"/>
      <c r="H3251" s="74">
        <v>315.29865000000001</v>
      </c>
      <c r="I3251" s="70"/>
      <c r="J3251" s="84">
        <v>0</v>
      </c>
      <c r="K3251" s="214"/>
      <c r="L3251" s="214"/>
      <c r="M3251" s="125"/>
      <c r="N3251" s="190"/>
      <c r="O3251" s="190"/>
      <c r="P3251" s="190"/>
    </row>
    <row r="3252" spans="1:16" x14ac:dyDescent="0.25">
      <c r="A3252" s="139" t="s">
        <v>3787</v>
      </c>
      <c r="B3252" s="82" t="s">
        <v>2931</v>
      </c>
      <c r="C3252" s="127">
        <v>604.92184999999995</v>
      </c>
      <c r="D3252" s="128"/>
      <c r="E3252" s="74">
        <v>107.99073</v>
      </c>
      <c r="F3252" s="74">
        <v>30.198529999999998</v>
      </c>
      <c r="G3252" s="129"/>
      <c r="H3252" s="74">
        <v>682.71405000000004</v>
      </c>
      <c r="I3252" s="70"/>
      <c r="J3252" s="84">
        <v>0</v>
      </c>
      <c r="K3252" s="214"/>
      <c r="L3252" s="214"/>
      <c r="M3252" s="125"/>
      <c r="N3252" s="190"/>
      <c r="O3252" s="190"/>
      <c r="P3252" s="190"/>
    </row>
    <row r="3253" spans="1:16" x14ac:dyDescent="0.25">
      <c r="A3253" s="139" t="s">
        <v>3788</v>
      </c>
      <c r="B3253" s="82" t="s">
        <v>2931</v>
      </c>
      <c r="C3253" s="127">
        <v>427.24799999999999</v>
      </c>
      <c r="D3253" s="128"/>
      <c r="E3253" s="74">
        <v>76.511560000000003</v>
      </c>
      <c r="F3253" s="74">
        <v>4.7737499999999997</v>
      </c>
      <c r="G3253" s="129"/>
      <c r="H3253" s="74">
        <v>498.98581000000001</v>
      </c>
      <c r="I3253" s="70"/>
      <c r="J3253" s="84">
        <v>0</v>
      </c>
      <c r="K3253" s="214"/>
      <c r="L3253" s="214"/>
      <c r="M3253" s="125"/>
      <c r="N3253" s="124"/>
      <c r="O3253" s="190"/>
      <c r="P3253" s="190"/>
    </row>
    <row r="3254" spans="1:16" x14ac:dyDescent="0.25">
      <c r="A3254" s="139" t="s">
        <v>3789</v>
      </c>
      <c r="B3254" s="82" t="s">
        <v>2931</v>
      </c>
      <c r="C3254" s="127">
        <v>337.08959999999996</v>
      </c>
      <c r="D3254" s="128"/>
      <c r="E3254" s="74">
        <v>70.330429999999993</v>
      </c>
      <c r="F3254" s="74">
        <v>11.267530000000001</v>
      </c>
      <c r="G3254" s="129"/>
      <c r="H3254" s="74">
        <v>396.15249999999997</v>
      </c>
      <c r="I3254" s="70"/>
      <c r="J3254" s="84">
        <v>0</v>
      </c>
      <c r="K3254" s="214"/>
      <c r="L3254" s="214"/>
      <c r="M3254" s="125"/>
      <c r="N3254" s="190"/>
      <c r="O3254" s="190"/>
      <c r="P3254" s="190"/>
    </row>
    <row r="3255" spans="1:16" ht="15" customHeight="1" x14ac:dyDescent="0.25">
      <c r="A3255" s="139" t="s">
        <v>3790</v>
      </c>
      <c r="B3255" s="82" t="s">
        <v>2931</v>
      </c>
      <c r="C3255" s="127">
        <v>384.62210000000005</v>
      </c>
      <c r="D3255" s="128"/>
      <c r="E3255" s="74">
        <v>68.790999999999997</v>
      </c>
      <c r="F3255" s="74">
        <v>10.338100000000001</v>
      </c>
      <c r="G3255" s="129"/>
      <c r="H3255" s="74">
        <v>443.07499999999999</v>
      </c>
      <c r="I3255" s="70"/>
      <c r="J3255" s="84">
        <v>0</v>
      </c>
      <c r="K3255" s="214"/>
      <c r="L3255" s="214"/>
      <c r="M3255" s="190"/>
      <c r="N3255" s="190"/>
      <c r="O3255" s="190"/>
      <c r="P3255" s="190"/>
    </row>
    <row r="3256" spans="1:16" ht="15" customHeight="1" x14ac:dyDescent="0.25">
      <c r="A3256" s="139" t="s">
        <v>3791</v>
      </c>
      <c r="B3256" s="82" t="s">
        <v>2931</v>
      </c>
      <c r="C3256" s="127">
        <v>201.85489999999999</v>
      </c>
      <c r="D3256" s="128"/>
      <c r="E3256" s="74">
        <v>36.150849999999998</v>
      </c>
      <c r="F3256" s="74">
        <v>4.4331800000000001</v>
      </c>
      <c r="G3256" s="129"/>
      <c r="H3256" s="74">
        <v>233.57257000000001</v>
      </c>
      <c r="I3256" s="70"/>
      <c r="J3256" s="84">
        <v>0</v>
      </c>
      <c r="K3256" s="214"/>
      <c r="L3256" s="214"/>
      <c r="M3256" s="190"/>
      <c r="N3256" s="190"/>
      <c r="O3256" s="141"/>
      <c r="P3256" s="190"/>
    </row>
    <row r="3257" spans="1:16" ht="15" customHeight="1" x14ac:dyDescent="0.25">
      <c r="A3257" s="72" t="s">
        <v>2250</v>
      </c>
      <c r="B3257" s="82" t="s">
        <v>59</v>
      </c>
      <c r="C3257" s="75">
        <v>385.81279999999998</v>
      </c>
      <c r="D3257" s="83"/>
      <c r="E3257" s="74">
        <v>121.46914</v>
      </c>
      <c r="F3257" s="74">
        <v>3.2396400000000001</v>
      </c>
      <c r="G3257" s="71"/>
      <c r="H3257" s="74">
        <v>504.04230000000001</v>
      </c>
      <c r="I3257" s="70"/>
      <c r="J3257" s="84">
        <v>0</v>
      </c>
      <c r="K3257" s="214"/>
      <c r="L3257" s="214"/>
      <c r="M3257" s="190"/>
      <c r="N3257" s="205"/>
      <c r="O3257" s="141"/>
      <c r="P3257" s="190"/>
    </row>
    <row r="3258" spans="1:16" x14ac:dyDescent="0.25">
      <c r="A3258" s="72" t="s">
        <v>2251</v>
      </c>
      <c r="B3258" s="82" t="s">
        <v>59</v>
      </c>
      <c r="C3258" s="75">
        <v>330.28454999999997</v>
      </c>
      <c r="D3258" s="83"/>
      <c r="E3258" s="74">
        <v>100.62071</v>
      </c>
      <c r="F3258" s="74">
        <v>0</v>
      </c>
      <c r="G3258" s="71"/>
      <c r="H3258" s="74">
        <v>429.22226000000001</v>
      </c>
      <c r="I3258" s="70"/>
      <c r="J3258" s="84">
        <v>0</v>
      </c>
      <c r="K3258" s="214"/>
      <c r="L3258" s="214"/>
      <c r="M3258" s="190"/>
      <c r="N3258" s="190"/>
      <c r="O3258" s="141"/>
      <c r="P3258" s="190"/>
    </row>
    <row r="3259" spans="1:16" x14ac:dyDescent="0.25">
      <c r="A3259" s="72" t="s">
        <v>2252</v>
      </c>
      <c r="B3259" s="82" t="s">
        <v>59</v>
      </c>
      <c r="C3259" s="75">
        <v>382.23637000000002</v>
      </c>
      <c r="D3259" s="83"/>
      <c r="E3259" s="74">
        <v>122.24119999999999</v>
      </c>
      <c r="F3259" s="74">
        <v>0</v>
      </c>
      <c r="G3259" s="71"/>
      <c r="H3259" s="74">
        <v>504.47757000000001</v>
      </c>
      <c r="I3259" s="70"/>
      <c r="J3259" s="84">
        <v>0</v>
      </c>
      <c r="K3259" s="214"/>
      <c r="L3259" s="214"/>
      <c r="M3259" s="190"/>
      <c r="N3259" s="190"/>
      <c r="O3259" s="190"/>
      <c r="P3259" s="190"/>
    </row>
    <row r="3260" spans="1:16" x14ac:dyDescent="0.25">
      <c r="A3260" s="72" t="s">
        <v>2253</v>
      </c>
      <c r="B3260" s="82" t="s">
        <v>59</v>
      </c>
      <c r="C3260" s="75">
        <v>194.11250000000001</v>
      </c>
      <c r="D3260" s="83"/>
      <c r="E3260" s="74">
        <v>62.145960000000002</v>
      </c>
      <c r="F3260" s="74">
        <v>0</v>
      </c>
      <c r="G3260" s="71"/>
      <c r="H3260" s="74">
        <v>256.25846000000001</v>
      </c>
      <c r="I3260" s="70"/>
      <c r="J3260" s="84">
        <v>0</v>
      </c>
      <c r="K3260" s="214"/>
      <c r="L3260" s="214"/>
      <c r="M3260" s="190"/>
      <c r="N3260" s="190"/>
      <c r="O3260" s="141"/>
      <c r="P3260" s="190"/>
    </row>
    <row r="3261" spans="1:16" x14ac:dyDescent="0.25">
      <c r="A3261" s="72" t="s">
        <v>3802</v>
      </c>
      <c r="B3261" s="82" t="s">
        <v>59</v>
      </c>
      <c r="C3261" s="127">
        <v>179.85079999999999</v>
      </c>
      <c r="D3261" s="128"/>
      <c r="E3261" s="74">
        <v>55.741579999999999</v>
      </c>
      <c r="F3261" s="74">
        <v>2.1339000000000001</v>
      </c>
      <c r="G3261" s="129"/>
      <c r="H3261" s="74">
        <v>233.45848000000001</v>
      </c>
      <c r="I3261" s="70"/>
      <c r="J3261" s="84">
        <v>0</v>
      </c>
      <c r="K3261" s="214"/>
      <c r="L3261" s="214"/>
      <c r="M3261" s="190"/>
      <c r="N3261" s="190"/>
      <c r="O3261" s="190"/>
      <c r="P3261" s="190"/>
    </row>
    <row r="3262" spans="1:16" x14ac:dyDescent="0.25">
      <c r="A3262" s="72" t="s">
        <v>2254</v>
      </c>
      <c r="B3262" s="82" t="s">
        <v>59</v>
      </c>
      <c r="C3262" s="75">
        <v>189.577</v>
      </c>
      <c r="D3262" s="83"/>
      <c r="E3262" s="74">
        <v>62.782940000000004</v>
      </c>
      <c r="F3262" s="74">
        <v>0</v>
      </c>
      <c r="G3262" s="71"/>
      <c r="H3262" s="74">
        <v>252.35993999999999</v>
      </c>
      <c r="I3262" s="70"/>
      <c r="J3262" s="84">
        <v>0</v>
      </c>
      <c r="K3262" s="214"/>
      <c r="L3262" s="214"/>
      <c r="M3262" s="190"/>
      <c r="N3262" s="205"/>
      <c r="O3262" s="190"/>
      <c r="P3262" s="190"/>
    </row>
    <row r="3263" spans="1:16" x14ac:dyDescent="0.25">
      <c r="A3263" s="72" t="s">
        <v>2316</v>
      </c>
      <c r="B3263" s="82" t="s">
        <v>3592</v>
      </c>
      <c r="C3263" s="75">
        <v>107.13675000000001</v>
      </c>
      <c r="D3263" s="83"/>
      <c r="E3263" s="74">
        <v>52.06447</v>
      </c>
      <c r="F3263" s="74">
        <v>19.425009999999997</v>
      </c>
      <c r="G3263" s="71"/>
      <c r="H3263" s="74">
        <v>139.77620999999999</v>
      </c>
      <c r="I3263" s="70"/>
      <c r="J3263" s="84">
        <v>0</v>
      </c>
      <c r="K3263" s="214"/>
      <c r="L3263" s="214"/>
      <c r="M3263" s="190"/>
      <c r="N3263" s="190"/>
      <c r="O3263" s="190"/>
      <c r="P3263" s="190"/>
    </row>
    <row r="3264" spans="1:16" x14ac:dyDescent="0.25">
      <c r="A3264" s="72" t="s">
        <v>2317</v>
      </c>
      <c r="B3264" s="82" t="s">
        <v>3592</v>
      </c>
      <c r="C3264" s="75">
        <v>83.045000000000002</v>
      </c>
      <c r="D3264" s="83"/>
      <c r="E3264" s="74">
        <v>41.676400000000001</v>
      </c>
      <c r="F3264" s="74">
        <v>25.393740000000001</v>
      </c>
      <c r="G3264" s="71"/>
      <c r="H3264" s="74">
        <v>99.327660000000009</v>
      </c>
      <c r="I3264" s="70"/>
      <c r="J3264" s="84">
        <v>0</v>
      </c>
      <c r="K3264" s="214"/>
      <c r="L3264" s="214"/>
      <c r="M3264" s="190"/>
      <c r="N3264" s="190"/>
      <c r="O3264" s="190"/>
      <c r="P3264" s="190"/>
    </row>
    <row r="3265" spans="1:16" x14ac:dyDescent="0.25">
      <c r="A3265" s="72" t="s">
        <v>2318</v>
      </c>
      <c r="B3265" s="82" t="s">
        <v>3592</v>
      </c>
      <c r="C3265" s="75">
        <v>31.9985</v>
      </c>
      <c r="D3265" s="83"/>
      <c r="E3265" s="74">
        <v>28.22522</v>
      </c>
      <c r="F3265" s="74">
        <v>15.767860000000001</v>
      </c>
      <c r="G3265" s="71"/>
      <c r="H3265" s="74">
        <v>44.455860000000001</v>
      </c>
      <c r="I3265" s="70"/>
      <c r="J3265" s="84">
        <v>0</v>
      </c>
      <c r="K3265" s="214"/>
      <c r="L3265" s="214"/>
      <c r="M3265" s="190"/>
      <c r="N3265" s="190"/>
      <c r="O3265" s="190"/>
      <c r="P3265" s="190"/>
    </row>
    <row r="3266" spans="1:16" x14ac:dyDescent="0.25">
      <c r="A3266" s="72" t="s">
        <v>538</v>
      </c>
      <c r="B3266" s="82" t="s">
        <v>3592</v>
      </c>
      <c r="C3266" s="75">
        <v>46.8065</v>
      </c>
      <c r="D3266" s="83"/>
      <c r="E3266" s="74">
        <v>21.238520000000001</v>
      </c>
      <c r="F3266" s="74">
        <v>4.0999999999999996</v>
      </c>
      <c r="G3266" s="71"/>
      <c r="H3266" s="74">
        <v>63.94502</v>
      </c>
      <c r="I3266" s="70"/>
      <c r="J3266" s="84">
        <v>0</v>
      </c>
      <c r="K3266" s="214"/>
      <c r="L3266" s="214"/>
      <c r="M3266" s="190"/>
      <c r="N3266" s="190"/>
      <c r="O3266" s="190"/>
      <c r="P3266" s="190"/>
    </row>
    <row r="3267" spans="1:16" x14ac:dyDescent="0.25">
      <c r="A3267" s="72" t="s">
        <v>2319</v>
      </c>
      <c r="B3267" s="82" t="s">
        <v>3592</v>
      </c>
      <c r="C3267" s="75">
        <v>2.8715000000000002</v>
      </c>
      <c r="D3267" s="83"/>
      <c r="E3267" s="74">
        <v>8.8328500000000005</v>
      </c>
      <c r="F3267" s="74">
        <v>8.5410000000000004</v>
      </c>
      <c r="G3267" s="71"/>
      <c r="H3267" s="74">
        <v>3.1633499999999999</v>
      </c>
      <c r="I3267" s="70"/>
      <c r="J3267" s="84">
        <v>0</v>
      </c>
      <c r="K3267" s="214"/>
      <c r="L3267" s="214"/>
      <c r="M3267" s="190"/>
      <c r="N3267" s="190"/>
      <c r="O3267" s="190"/>
      <c r="P3267" s="190"/>
    </row>
    <row r="3268" spans="1:16" x14ac:dyDescent="0.25">
      <c r="A3268" s="72" t="s">
        <v>2255</v>
      </c>
      <c r="B3268" s="82" t="s">
        <v>3592</v>
      </c>
      <c r="C3268" s="75">
        <v>57.737000000000002</v>
      </c>
      <c r="D3268" s="83"/>
      <c r="E3268" s="74">
        <v>22.228009999999998</v>
      </c>
      <c r="F3268" s="74">
        <v>25.610389999999999</v>
      </c>
      <c r="G3268" s="71"/>
      <c r="H3268" s="74">
        <v>54.354620000000004</v>
      </c>
      <c r="I3268" s="70"/>
      <c r="J3268" s="84">
        <v>0</v>
      </c>
      <c r="K3268" s="214"/>
      <c r="L3268" s="214"/>
      <c r="M3268" s="190"/>
      <c r="N3268" s="190"/>
      <c r="O3268" s="190"/>
      <c r="P3268" s="190"/>
    </row>
    <row r="3269" spans="1:16" ht="15" customHeight="1" x14ac:dyDescent="0.25">
      <c r="A3269" s="72" t="s">
        <v>2384</v>
      </c>
      <c r="B3269" s="82" t="s">
        <v>2897</v>
      </c>
      <c r="C3269" s="75">
        <v>110.80030000000001</v>
      </c>
      <c r="D3269" s="83"/>
      <c r="E3269" s="74">
        <v>91.059190000000001</v>
      </c>
      <c r="F3269" s="74">
        <v>69.868009999999998</v>
      </c>
      <c r="G3269" s="71"/>
      <c r="H3269" s="74">
        <v>131.99148000000002</v>
      </c>
      <c r="I3269" s="70"/>
      <c r="J3269" s="84">
        <v>0</v>
      </c>
      <c r="K3269" s="214"/>
      <c r="L3269" s="214"/>
      <c r="M3269" s="190"/>
      <c r="N3269" s="190"/>
      <c r="O3269" s="190"/>
      <c r="P3269" s="190"/>
    </row>
    <row r="3270" spans="1:16" ht="15" customHeight="1" x14ac:dyDescent="0.25">
      <c r="A3270" s="72" t="s">
        <v>2385</v>
      </c>
      <c r="B3270" s="82" t="s">
        <v>2897</v>
      </c>
      <c r="C3270" s="75">
        <v>150.5908</v>
      </c>
      <c r="D3270" s="83"/>
      <c r="E3270" s="74">
        <v>107.36757</v>
      </c>
      <c r="F3270" s="74">
        <v>80.052390000000003</v>
      </c>
      <c r="G3270" s="71"/>
      <c r="H3270" s="74">
        <v>175.99673000000001</v>
      </c>
      <c r="I3270" s="70"/>
      <c r="J3270" s="84">
        <v>0</v>
      </c>
      <c r="K3270" s="214"/>
      <c r="L3270" s="214"/>
      <c r="M3270" s="190"/>
      <c r="N3270" s="190"/>
      <c r="O3270" s="190"/>
      <c r="P3270" s="190"/>
    </row>
    <row r="3271" spans="1:16" x14ac:dyDescent="0.25">
      <c r="A3271" s="72" t="s">
        <v>2387</v>
      </c>
      <c r="B3271" s="82" t="s">
        <v>2897</v>
      </c>
      <c r="C3271" s="75">
        <v>183.68457000000001</v>
      </c>
      <c r="D3271" s="83"/>
      <c r="E3271" s="74">
        <v>74.827590000000001</v>
      </c>
      <c r="F3271" s="74">
        <v>45.764739999999996</v>
      </c>
      <c r="G3271" s="71"/>
      <c r="H3271" s="74">
        <v>212.79857000000001</v>
      </c>
      <c r="I3271" s="70"/>
      <c r="J3271" s="84">
        <v>0</v>
      </c>
      <c r="K3271" s="214"/>
      <c r="L3271" s="214"/>
      <c r="M3271" s="190"/>
      <c r="N3271" s="190"/>
      <c r="O3271" s="190"/>
      <c r="P3271" s="190"/>
    </row>
    <row r="3272" spans="1:16" ht="15" customHeight="1" x14ac:dyDescent="0.25">
      <c r="A3272" s="72" t="s">
        <v>2342</v>
      </c>
      <c r="B3272" s="82" t="s">
        <v>2897</v>
      </c>
      <c r="C3272" s="75">
        <v>72.8934</v>
      </c>
      <c r="D3272" s="83"/>
      <c r="E3272" s="74">
        <v>66.820710000000005</v>
      </c>
      <c r="F3272" s="74">
        <v>53.582999999999998</v>
      </c>
      <c r="G3272" s="71"/>
      <c r="H3272" s="74">
        <v>85.003410000000002</v>
      </c>
      <c r="I3272" s="70"/>
      <c r="J3272" s="84">
        <v>0</v>
      </c>
      <c r="K3272" s="214"/>
      <c r="L3272" s="214"/>
      <c r="M3272" s="190"/>
      <c r="N3272" s="190"/>
      <c r="O3272" s="190"/>
      <c r="P3272" s="190"/>
    </row>
    <row r="3273" spans="1:16" ht="15" customHeight="1" x14ac:dyDescent="0.25">
      <c r="A3273" s="72" t="s">
        <v>2343</v>
      </c>
      <c r="B3273" s="82" t="s">
        <v>2897</v>
      </c>
      <c r="C3273" s="75">
        <v>213.02979999999999</v>
      </c>
      <c r="D3273" s="83"/>
      <c r="E3273" s="74">
        <v>109.36103999999999</v>
      </c>
      <c r="F3273" s="74">
        <v>40.117710000000002</v>
      </c>
      <c r="G3273" s="71"/>
      <c r="H3273" s="74">
        <v>282.27312999999998</v>
      </c>
      <c r="I3273" s="70"/>
      <c r="J3273" s="84">
        <v>0</v>
      </c>
      <c r="K3273" s="214"/>
      <c r="L3273" s="214"/>
      <c r="M3273" s="190"/>
      <c r="N3273" s="190"/>
      <c r="O3273" s="190"/>
      <c r="P3273" s="190"/>
    </row>
    <row r="3274" spans="1:16" ht="15" customHeight="1" x14ac:dyDescent="0.25">
      <c r="A3274" s="72" t="s">
        <v>2344</v>
      </c>
      <c r="B3274" s="82" t="s">
        <v>2897</v>
      </c>
      <c r="C3274" s="75">
        <v>168.37674999999999</v>
      </c>
      <c r="D3274" s="83"/>
      <c r="E3274" s="74">
        <v>92.832689999999999</v>
      </c>
      <c r="F3274" s="74">
        <v>67.716089999999994</v>
      </c>
      <c r="G3274" s="71"/>
      <c r="H3274" s="74">
        <v>193.59225000000001</v>
      </c>
      <c r="I3274" s="70"/>
      <c r="J3274" s="84">
        <v>0</v>
      </c>
      <c r="K3274" s="214"/>
      <c r="L3274" s="214"/>
      <c r="M3274" s="190"/>
      <c r="N3274" s="190"/>
      <c r="O3274" s="190"/>
      <c r="P3274" s="190"/>
    </row>
    <row r="3275" spans="1:16" ht="15" customHeight="1" x14ac:dyDescent="0.25">
      <c r="A3275" s="72" t="s">
        <v>2388</v>
      </c>
      <c r="B3275" s="82" t="s">
        <v>2897</v>
      </c>
      <c r="C3275" s="75">
        <v>216.98704999999998</v>
      </c>
      <c r="D3275" s="83"/>
      <c r="E3275" s="74">
        <v>56.893920000000001</v>
      </c>
      <c r="F3275" s="74">
        <v>4.5</v>
      </c>
      <c r="G3275" s="71"/>
      <c r="H3275" s="74">
        <v>221.82436999999999</v>
      </c>
      <c r="I3275" s="70"/>
      <c r="J3275" s="84">
        <v>0</v>
      </c>
      <c r="K3275" s="214"/>
      <c r="L3275" s="214"/>
      <c r="M3275" s="190"/>
      <c r="N3275" s="190"/>
      <c r="O3275" s="190"/>
      <c r="P3275" s="190"/>
    </row>
    <row r="3276" spans="1:16" ht="15" customHeight="1" x14ac:dyDescent="0.25">
      <c r="A3276" s="72" t="s">
        <v>2389</v>
      </c>
      <c r="B3276" s="82" t="s">
        <v>2897</v>
      </c>
      <c r="C3276" s="75">
        <v>190.54096999999999</v>
      </c>
      <c r="D3276" s="83"/>
      <c r="E3276" s="74">
        <v>108.92945</v>
      </c>
      <c r="F3276" s="74">
        <v>66.944679999999991</v>
      </c>
      <c r="G3276" s="71"/>
      <c r="H3276" s="74">
        <v>232.52573999999998</v>
      </c>
      <c r="I3276" s="70"/>
      <c r="J3276" s="84">
        <v>0</v>
      </c>
      <c r="K3276" s="214"/>
      <c r="L3276" s="214"/>
      <c r="M3276" s="190"/>
      <c r="N3276" s="190"/>
      <c r="O3276" s="190"/>
      <c r="P3276" s="190"/>
    </row>
    <row r="3277" spans="1:16" ht="15" customHeight="1" x14ac:dyDescent="0.25">
      <c r="A3277" s="72" t="s">
        <v>380</v>
      </c>
      <c r="B3277" s="82" t="s">
        <v>2897</v>
      </c>
      <c r="C3277" s="75">
        <v>129.36529999999999</v>
      </c>
      <c r="D3277" s="83"/>
      <c r="E3277" s="74">
        <v>99.181070000000005</v>
      </c>
      <c r="F3277" s="74">
        <v>54.550989999999999</v>
      </c>
      <c r="G3277" s="71"/>
      <c r="H3277" s="74">
        <v>173.99538000000001</v>
      </c>
      <c r="I3277" s="70"/>
      <c r="J3277" s="84">
        <v>0</v>
      </c>
      <c r="K3277" s="214"/>
      <c r="L3277" s="214"/>
      <c r="M3277" s="190"/>
      <c r="N3277" s="205"/>
      <c r="O3277" s="190"/>
      <c r="P3277" s="190"/>
    </row>
    <row r="3278" spans="1:16" ht="15" customHeight="1" x14ac:dyDescent="0.25">
      <c r="A3278" s="72" t="s">
        <v>2167</v>
      </c>
      <c r="B3278" s="82" t="s">
        <v>2897</v>
      </c>
      <c r="C3278" s="75">
        <v>137.29870000000003</v>
      </c>
      <c r="D3278" s="83"/>
      <c r="E3278" s="74">
        <v>103.70864999999999</v>
      </c>
      <c r="F3278" s="74">
        <v>69.847549999999998</v>
      </c>
      <c r="G3278" s="71"/>
      <c r="H3278" s="74">
        <v>171.15979999999999</v>
      </c>
      <c r="I3278" s="70"/>
      <c r="J3278" s="84">
        <v>0</v>
      </c>
      <c r="K3278" s="214"/>
      <c r="L3278" s="214"/>
      <c r="M3278" s="190"/>
      <c r="N3278" s="190"/>
      <c r="O3278" s="190"/>
      <c r="P3278" s="190"/>
    </row>
    <row r="3279" spans="1:16" ht="15" customHeight="1" x14ac:dyDescent="0.25">
      <c r="A3279" s="72" t="s">
        <v>2168</v>
      </c>
      <c r="B3279" s="82" t="s">
        <v>2897</v>
      </c>
      <c r="C3279" s="75">
        <v>4.0596500000000004</v>
      </c>
      <c r="D3279" s="83"/>
      <c r="E3279" s="74">
        <v>3.3353999999999999</v>
      </c>
      <c r="F3279" s="74">
        <v>3.69475</v>
      </c>
      <c r="G3279" s="71"/>
      <c r="H3279" s="74">
        <v>3.7003000000000004</v>
      </c>
      <c r="I3279" s="70"/>
      <c r="J3279" s="84">
        <v>0</v>
      </c>
      <c r="K3279" s="214"/>
      <c r="L3279" s="214"/>
      <c r="M3279" s="190"/>
      <c r="N3279" s="190"/>
      <c r="O3279" s="190"/>
      <c r="P3279" s="190"/>
    </row>
    <row r="3280" spans="1:16" ht="15" customHeight="1" x14ac:dyDescent="0.25">
      <c r="A3280" s="72" t="s">
        <v>2390</v>
      </c>
      <c r="B3280" s="82" t="s">
        <v>2897</v>
      </c>
      <c r="C3280" s="75">
        <v>132.87325000000001</v>
      </c>
      <c r="D3280" s="83"/>
      <c r="E3280" s="74">
        <v>98.836610000000007</v>
      </c>
      <c r="F3280" s="74">
        <v>55.803319999999999</v>
      </c>
      <c r="G3280" s="71"/>
      <c r="H3280" s="74">
        <v>175.90654000000001</v>
      </c>
      <c r="I3280" s="70"/>
      <c r="J3280" s="84">
        <v>0</v>
      </c>
      <c r="K3280" s="214"/>
      <c r="L3280" s="214"/>
      <c r="M3280" s="190"/>
      <c r="N3280" s="190"/>
      <c r="O3280" s="190"/>
      <c r="P3280" s="190"/>
    </row>
    <row r="3281" spans="1:16" ht="15" customHeight="1" x14ac:dyDescent="0.25">
      <c r="A3281" s="72" t="s">
        <v>2391</v>
      </c>
      <c r="B3281" s="82" t="s">
        <v>2897</v>
      </c>
      <c r="C3281" s="75">
        <v>113.52649000000001</v>
      </c>
      <c r="D3281" s="83"/>
      <c r="E3281" s="74">
        <v>84.726839999999996</v>
      </c>
      <c r="F3281" s="74">
        <v>64.759709999999998</v>
      </c>
      <c r="G3281" s="71"/>
      <c r="H3281" s="74">
        <v>129.12562</v>
      </c>
      <c r="I3281" s="70"/>
      <c r="J3281" s="84">
        <v>0</v>
      </c>
      <c r="K3281" s="214"/>
      <c r="L3281" s="214"/>
      <c r="M3281" s="190"/>
      <c r="N3281" s="205"/>
      <c r="O3281" s="190"/>
      <c r="P3281" s="190"/>
    </row>
    <row r="3282" spans="1:16" ht="15" customHeight="1" x14ac:dyDescent="0.25">
      <c r="A3282" s="72" t="s">
        <v>2392</v>
      </c>
      <c r="B3282" s="82" t="s">
        <v>2897</v>
      </c>
      <c r="C3282" s="75">
        <v>90.424149999999997</v>
      </c>
      <c r="D3282" s="83"/>
      <c r="E3282" s="74">
        <v>67.846969999999999</v>
      </c>
      <c r="F3282" s="74">
        <v>59.343849999999996</v>
      </c>
      <c r="G3282" s="71"/>
      <c r="H3282" s="74">
        <v>194.52985999999999</v>
      </c>
      <c r="I3282" s="70"/>
      <c r="J3282" s="84">
        <v>0</v>
      </c>
      <c r="K3282" s="214"/>
      <c r="L3282" s="214"/>
      <c r="M3282" s="190"/>
      <c r="N3282" s="190"/>
      <c r="O3282" s="190"/>
      <c r="P3282" s="190"/>
    </row>
    <row r="3283" spans="1:16" ht="15" customHeight="1" x14ac:dyDescent="0.25">
      <c r="A3283" s="72" t="s">
        <v>2393</v>
      </c>
      <c r="B3283" s="82" t="s">
        <v>2898</v>
      </c>
      <c r="C3283" s="75">
        <v>117.86213000000001</v>
      </c>
      <c r="D3283" s="83"/>
      <c r="E3283" s="74">
        <v>90.070300000000003</v>
      </c>
      <c r="F3283" s="74">
        <v>73.096460000000008</v>
      </c>
      <c r="G3283" s="71"/>
      <c r="H3283" s="74">
        <v>134.83597</v>
      </c>
      <c r="I3283" s="70"/>
      <c r="J3283" s="84">
        <v>0</v>
      </c>
      <c r="K3283" s="214"/>
      <c r="L3283" s="214"/>
      <c r="M3283" s="190"/>
      <c r="N3283" s="190"/>
      <c r="O3283" s="190"/>
      <c r="P3283" s="190"/>
    </row>
    <row r="3284" spans="1:16" ht="15" customHeight="1" x14ac:dyDescent="0.25">
      <c r="A3284" s="72" t="s">
        <v>2394</v>
      </c>
      <c r="B3284" s="82" t="s">
        <v>2898</v>
      </c>
      <c r="C3284" s="75">
        <v>184.74639999999999</v>
      </c>
      <c r="D3284" s="83"/>
      <c r="E3284" s="74">
        <v>91.527450000000002</v>
      </c>
      <c r="F3284" s="74">
        <v>101.11199000000001</v>
      </c>
      <c r="G3284" s="71"/>
      <c r="H3284" s="74">
        <v>176.69636</v>
      </c>
      <c r="I3284" s="70"/>
      <c r="J3284" s="84">
        <v>0</v>
      </c>
      <c r="K3284" s="214"/>
      <c r="L3284" s="214"/>
      <c r="M3284" s="190"/>
      <c r="N3284" s="190"/>
      <c r="O3284" s="190"/>
      <c r="P3284" s="190"/>
    </row>
    <row r="3285" spans="1:16" ht="15" customHeight="1" x14ac:dyDescent="0.25">
      <c r="A3285" s="72" t="s">
        <v>2395</v>
      </c>
      <c r="B3285" s="82" t="s">
        <v>2898</v>
      </c>
      <c r="C3285" s="75">
        <v>57.04965</v>
      </c>
      <c r="D3285" s="83"/>
      <c r="E3285" s="74">
        <v>96.430279999999996</v>
      </c>
      <c r="F3285" s="74">
        <v>99.171270000000007</v>
      </c>
      <c r="G3285" s="71"/>
      <c r="H3285" s="74">
        <v>54.308660000000003</v>
      </c>
      <c r="I3285" s="70"/>
      <c r="J3285" s="84">
        <v>0</v>
      </c>
      <c r="K3285" s="214"/>
      <c r="L3285" s="214"/>
      <c r="M3285" s="190"/>
      <c r="N3285" s="190"/>
      <c r="O3285" s="190"/>
      <c r="P3285" s="190"/>
    </row>
    <row r="3286" spans="1:16" ht="15" customHeight="1" x14ac:dyDescent="0.25">
      <c r="A3286" s="72" t="s">
        <v>2396</v>
      </c>
      <c r="B3286" s="82" t="s">
        <v>2898</v>
      </c>
      <c r="C3286" s="75">
        <v>41.564749999999997</v>
      </c>
      <c r="D3286" s="83"/>
      <c r="E3286" s="74">
        <v>97.026710000000008</v>
      </c>
      <c r="F3286" s="74">
        <v>82.611660000000001</v>
      </c>
      <c r="G3286" s="71"/>
      <c r="H3286" s="74">
        <v>55.979800000000004</v>
      </c>
      <c r="I3286" s="70"/>
      <c r="J3286" s="84">
        <v>0</v>
      </c>
      <c r="K3286" s="214"/>
      <c r="L3286" s="214"/>
      <c r="M3286" s="190"/>
      <c r="N3286" s="190"/>
      <c r="O3286" s="190"/>
      <c r="P3286" s="190"/>
    </row>
    <row r="3287" spans="1:16" ht="15" customHeight="1" x14ac:dyDescent="0.25">
      <c r="A3287" s="72" t="s">
        <v>2397</v>
      </c>
      <c r="B3287" s="82" t="s">
        <v>2898</v>
      </c>
      <c r="C3287" s="75">
        <v>66.411050000000003</v>
      </c>
      <c r="D3287" s="83"/>
      <c r="E3287" s="74">
        <v>96.218330000000009</v>
      </c>
      <c r="F3287" s="74">
        <v>74.98830000000001</v>
      </c>
      <c r="G3287" s="71"/>
      <c r="H3287" s="74">
        <v>87.641080000000002</v>
      </c>
      <c r="I3287" s="70"/>
      <c r="J3287" s="84">
        <v>0</v>
      </c>
      <c r="K3287" s="214"/>
      <c r="L3287" s="214"/>
      <c r="M3287" s="190"/>
      <c r="N3287" s="190"/>
      <c r="O3287" s="190"/>
      <c r="P3287" s="190"/>
    </row>
    <row r="3288" spans="1:16" ht="15" customHeight="1" x14ac:dyDescent="0.25">
      <c r="A3288" s="72" t="s">
        <v>2398</v>
      </c>
      <c r="B3288" s="82" t="s">
        <v>2898</v>
      </c>
      <c r="C3288" s="75">
        <v>152.10345000000001</v>
      </c>
      <c r="D3288" s="83"/>
      <c r="E3288" s="74">
        <v>56.144769999999994</v>
      </c>
      <c r="F3288" s="74">
        <v>2.7403200000000001</v>
      </c>
      <c r="G3288" s="71"/>
      <c r="H3288" s="74">
        <v>205.50790000000001</v>
      </c>
      <c r="I3288" s="70"/>
      <c r="J3288" s="84">
        <v>0</v>
      </c>
      <c r="K3288" s="214"/>
      <c r="L3288" s="214"/>
      <c r="M3288" s="190"/>
      <c r="N3288" s="190"/>
      <c r="O3288" s="190"/>
      <c r="P3288" s="190"/>
    </row>
    <row r="3289" spans="1:16" ht="15" customHeight="1" x14ac:dyDescent="0.25">
      <c r="A3289" s="72" t="s">
        <v>2399</v>
      </c>
      <c r="B3289" s="82" t="s">
        <v>2898</v>
      </c>
      <c r="C3289" s="75">
        <v>31.182549999999999</v>
      </c>
      <c r="D3289" s="83"/>
      <c r="E3289" s="74">
        <v>82.084690000000009</v>
      </c>
      <c r="F3289" s="74">
        <v>73.688029999999998</v>
      </c>
      <c r="G3289" s="71"/>
      <c r="H3289" s="74">
        <v>39.579209999999996</v>
      </c>
      <c r="I3289" s="70"/>
      <c r="J3289" s="84">
        <v>0</v>
      </c>
      <c r="K3289" s="214"/>
      <c r="L3289" s="214"/>
      <c r="M3289" s="190"/>
      <c r="N3289" s="190"/>
      <c r="O3289" s="190"/>
      <c r="P3289" s="190"/>
    </row>
    <row r="3290" spans="1:16" x14ac:dyDescent="0.25">
      <c r="A3290" s="72" t="s">
        <v>2400</v>
      </c>
      <c r="B3290" s="82" t="s">
        <v>2898</v>
      </c>
      <c r="C3290" s="75">
        <v>174.07647</v>
      </c>
      <c r="D3290" s="83"/>
      <c r="E3290" s="74">
        <v>102.78403</v>
      </c>
      <c r="F3290" s="74">
        <v>52.528730000000003</v>
      </c>
      <c r="G3290" s="71"/>
      <c r="H3290" s="74">
        <v>224.33176999999998</v>
      </c>
      <c r="I3290" s="70"/>
      <c r="J3290" s="84">
        <v>0</v>
      </c>
      <c r="K3290" s="214"/>
      <c r="L3290" s="214"/>
      <c r="M3290" s="190"/>
      <c r="N3290" s="190"/>
      <c r="O3290" s="190"/>
      <c r="P3290" s="190"/>
    </row>
    <row r="3291" spans="1:16" x14ac:dyDescent="0.25">
      <c r="A3291" s="72" t="s">
        <v>2401</v>
      </c>
      <c r="B3291" s="82" t="s">
        <v>2898</v>
      </c>
      <c r="C3291" s="75">
        <v>139.23304999999999</v>
      </c>
      <c r="D3291" s="83"/>
      <c r="E3291" s="74">
        <v>83.072429999999997</v>
      </c>
      <c r="F3291" s="74">
        <v>69.122579999999999</v>
      </c>
      <c r="G3291" s="71"/>
      <c r="H3291" s="74">
        <v>153.18289999999999</v>
      </c>
      <c r="I3291" s="70"/>
      <c r="J3291" s="84">
        <v>0</v>
      </c>
      <c r="K3291" s="214"/>
      <c r="L3291" s="214"/>
      <c r="M3291" s="190"/>
      <c r="N3291" s="205"/>
      <c r="O3291" s="190"/>
      <c r="P3291" s="190"/>
    </row>
    <row r="3292" spans="1:16" x14ac:dyDescent="0.25">
      <c r="A3292" s="72" t="s">
        <v>2402</v>
      </c>
      <c r="B3292" s="82" t="s">
        <v>2898</v>
      </c>
      <c r="C3292" s="75">
        <v>126.88339999999999</v>
      </c>
      <c r="D3292" s="83"/>
      <c r="E3292" s="74">
        <v>85.353870000000001</v>
      </c>
      <c r="F3292" s="74">
        <v>57.279830000000004</v>
      </c>
      <c r="G3292" s="71"/>
      <c r="H3292" s="74">
        <v>154.95743999999999</v>
      </c>
      <c r="I3292" s="70"/>
      <c r="J3292" s="84">
        <v>0</v>
      </c>
      <c r="K3292" s="214"/>
      <c r="L3292" s="214"/>
      <c r="M3292" s="190"/>
      <c r="N3292" s="190"/>
      <c r="O3292" s="190"/>
      <c r="P3292" s="190"/>
    </row>
    <row r="3293" spans="1:16" x14ac:dyDescent="0.25">
      <c r="A3293" s="72" t="s">
        <v>3593</v>
      </c>
      <c r="B3293" s="82" t="s">
        <v>2917</v>
      </c>
      <c r="C3293" s="75">
        <v>105.51035</v>
      </c>
      <c r="D3293" s="83"/>
      <c r="E3293" s="74">
        <v>95.155799999999999</v>
      </c>
      <c r="F3293" s="74">
        <v>118.6388</v>
      </c>
      <c r="G3293" s="71"/>
      <c r="H3293" s="74">
        <v>82.027350000000013</v>
      </c>
      <c r="I3293" s="70"/>
      <c r="J3293" s="84">
        <v>0</v>
      </c>
      <c r="K3293" s="214"/>
      <c r="L3293" s="214"/>
      <c r="M3293" s="190"/>
      <c r="N3293" s="190"/>
      <c r="O3293" s="141"/>
      <c r="P3293" s="190"/>
    </row>
    <row r="3294" spans="1:16" ht="15" customHeight="1" x14ac:dyDescent="0.25">
      <c r="A3294" s="72" t="s">
        <v>2618</v>
      </c>
      <c r="B3294" s="82" t="s">
        <v>2917</v>
      </c>
      <c r="C3294" s="75">
        <v>207.06379999999999</v>
      </c>
      <c r="D3294" s="83"/>
      <c r="E3294" s="74">
        <v>84.852009999999993</v>
      </c>
      <c r="F3294" s="74">
        <v>23.763349999999999</v>
      </c>
      <c r="G3294" s="71"/>
      <c r="H3294" s="74">
        <v>267.61356000000001</v>
      </c>
      <c r="I3294" s="70"/>
      <c r="J3294" s="84">
        <v>0</v>
      </c>
      <c r="K3294" s="214"/>
      <c r="L3294" s="214"/>
      <c r="M3294" s="190"/>
      <c r="N3294" s="190"/>
      <c r="O3294" s="190"/>
      <c r="P3294" s="190"/>
    </row>
    <row r="3295" spans="1:16" x14ac:dyDescent="0.25">
      <c r="A3295" s="72" t="s">
        <v>2757</v>
      </c>
      <c r="B3295" s="82" t="s">
        <v>2930</v>
      </c>
      <c r="C3295" s="75">
        <v>391.51709999999997</v>
      </c>
      <c r="D3295" s="83"/>
      <c r="E3295" s="74">
        <v>122.73888000000001</v>
      </c>
      <c r="F3295" s="74">
        <v>0</v>
      </c>
      <c r="G3295" s="71"/>
      <c r="H3295" s="74">
        <v>514.25598000000002</v>
      </c>
      <c r="I3295" s="70"/>
      <c r="J3295" s="84">
        <v>0</v>
      </c>
      <c r="K3295" s="214"/>
      <c r="L3295" s="214"/>
      <c r="M3295" s="190"/>
      <c r="N3295" s="190"/>
      <c r="O3295" s="190"/>
      <c r="P3295" s="190"/>
    </row>
    <row r="3296" spans="1:16" x14ac:dyDescent="0.25">
      <c r="A3296" s="72" t="s">
        <v>2758</v>
      </c>
      <c r="B3296" s="82" t="s">
        <v>2930</v>
      </c>
      <c r="C3296" s="75">
        <v>130.61432000000002</v>
      </c>
      <c r="D3296" s="83"/>
      <c r="E3296" s="74">
        <v>70.946280000000002</v>
      </c>
      <c r="F3296" s="74">
        <v>48.764690000000002</v>
      </c>
      <c r="G3296" s="71"/>
      <c r="H3296" s="74">
        <v>152.79590999999999</v>
      </c>
      <c r="I3296" s="70"/>
      <c r="J3296" s="84">
        <v>0</v>
      </c>
      <c r="K3296" s="214"/>
      <c r="L3296" s="214"/>
      <c r="M3296" s="190"/>
      <c r="N3296" s="190"/>
      <c r="O3296" s="190"/>
      <c r="P3296" s="190"/>
    </row>
    <row r="3297" spans="1:16" x14ac:dyDescent="0.25">
      <c r="A3297" s="72" t="s">
        <v>2759</v>
      </c>
      <c r="B3297" s="82" t="s">
        <v>2930</v>
      </c>
      <c r="C3297" s="75">
        <v>139.7116</v>
      </c>
      <c r="D3297" s="83"/>
      <c r="E3297" s="74">
        <v>48.824849999999998</v>
      </c>
      <c r="F3297" s="74">
        <v>8.0815000000000001</v>
      </c>
      <c r="G3297" s="71"/>
      <c r="H3297" s="74">
        <v>180.45495000000003</v>
      </c>
      <c r="I3297" s="70"/>
      <c r="J3297" s="84">
        <v>0</v>
      </c>
      <c r="K3297" s="214"/>
      <c r="L3297" s="214"/>
      <c r="M3297" s="190"/>
      <c r="N3297" s="190"/>
      <c r="O3297" s="190"/>
      <c r="P3297" s="190"/>
    </row>
    <row r="3298" spans="1:16" x14ac:dyDescent="0.25">
      <c r="A3298" s="72" t="s">
        <v>2881</v>
      </c>
      <c r="B3298" s="82" t="s">
        <v>2943</v>
      </c>
      <c r="C3298" s="75">
        <v>276.68824999999998</v>
      </c>
      <c r="D3298" s="83"/>
      <c r="E3298" s="74">
        <v>91.473849999999999</v>
      </c>
      <c r="F3298" s="74">
        <v>95.544149999999988</v>
      </c>
      <c r="G3298" s="71"/>
      <c r="H3298" s="74">
        <v>241.71280999999999</v>
      </c>
      <c r="I3298" s="70"/>
      <c r="J3298" s="84">
        <v>0</v>
      </c>
      <c r="K3298" s="214"/>
      <c r="L3298" s="214"/>
      <c r="M3298" s="190"/>
      <c r="N3298" s="190"/>
      <c r="O3298" s="190"/>
      <c r="P3298" s="190"/>
    </row>
    <row r="3299" spans="1:16" x14ac:dyDescent="0.25">
      <c r="A3299" s="72" t="s">
        <v>2882</v>
      </c>
      <c r="B3299" s="82" t="s">
        <v>2943</v>
      </c>
      <c r="C3299" s="75">
        <v>75.260100000000008</v>
      </c>
      <c r="D3299" s="83"/>
      <c r="E3299" s="74">
        <v>37.367539999999998</v>
      </c>
      <c r="F3299" s="74">
        <v>36.419249999999998</v>
      </c>
      <c r="G3299" s="71"/>
      <c r="H3299" s="74">
        <v>76.208389999999994</v>
      </c>
      <c r="I3299" s="70"/>
      <c r="J3299" s="84">
        <v>0</v>
      </c>
      <c r="K3299" s="214"/>
      <c r="L3299" s="214"/>
      <c r="M3299" s="190"/>
      <c r="N3299" s="205"/>
      <c r="O3299" s="141"/>
      <c r="P3299" s="190"/>
    </row>
    <row r="3300" spans="1:16" x14ac:dyDescent="0.25">
      <c r="A3300" s="72" t="s">
        <v>2883</v>
      </c>
      <c r="B3300" s="82" t="s">
        <v>2943</v>
      </c>
      <c r="C3300" s="75">
        <v>121.95433</v>
      </c>
      <c r="D3300" s="83"/>
      <c r="E3300" s="74">
        <v>49.261180000000003</v>
      </c>
      <c r="F3300" s="74">
        <v>18.856630000000003</v>
      </c>
      <c r="G3300" s="71"/>
      <c r="H3300" s="74">
        <v>152.35888</v>
      </c>
      <c r="I3300" s="70"/>
      <c r="J3300" s="84">
        <v>0</v>
      </c>
      <c r="K3300" s="214"/>
      <c r="L3300" s="214"/>
      <c r="M3300" s="190"/>
      <c r="N3300" s="190"/>
      <c r="O3300" s="190"/>
      <c r="P3300" s="190"/>
    </row>
    <row r="3301" spans="1:16" x14ac:dyDescent="0.25">
      <c r="A3301" s="72" t="s">
        <v>3594</v>
      </c>
      <c r="B3301" s="82" t="s">
        <v>2943</v>
      </c>
      <c r="C3301" s="75">
        <v>50.015999999999998</v>
      </c>
      <c r="D3301" s="83"/>
      <c r="E3301" s="74">
        <v>18.0824</v>
      </c>
      <c r="F3301" s="74">
        <v>0</v>
      </c>
      <c r="G3301" s="71"/>
      <c r="H3301" s="74">
        <v>68.098399999999998</v>
      </c>
      <c r="I3301" s="70"/>
      <c r="J3301" s="84">
        <v>0</v>
      </c>
      <c r="K3301" s="214"/>
      <c r="L3301" s="214"/>
      <c r="M3301" s="190"/>
      <c r="N3301" s="190"/>
      <c r="O3301" s="190"/>
      <c r="P3301" s="190"/>
    </row>
    <row r="3302" spans="1:16" x14ac:dyDescent="0.25">
      <c r="A3302" s="72" t="s">
        <v>2884</v>
      </c>
      <c r="B3302" s="82" t="s">
        <v>2943</v>
      </c>
      <c r="C3302" s="75">
        <v>104.2826</v>
      </c>
      <c r="D3302" s="83"/>
      <c r="E3302" s="74">
        <v>42.33352</v>
      </c>
      <c r="F3302" s="74">
        <v>10.703860000000001</v>
      </c>
      <c r="G3302" s="71"/>
      <c r="H3302" s="74">
        <v>135.91226</v>
      </c>
      <c r="I3302" s="70"/>
      <c r="J3302" s="84">
        <v>0</v>
      </c>
      <c r="K3302" s="214"/>
      <c r="L3302" s="214"/>
      <c r="M3302" s="190"/>
      <c r="N3302" s="190"/>
      <c r="O3302" s="190"/>
      <c r="P3302" s="190"/>
    </row>
    <row r="3303" spans="1:16" x14ac:dyDescent="0.25">
      <c r="A3303" s="72" t="s">
        <v>2885</v>
      </c>
      <c r="B3303" s="82" t="s">
        <v>2943</v>
      </c>
      <c r="C3303" s="75">
        <v>75.212249999999997</v>
      </c>
      <c r="D3303" s="83"/>
      <c r="E3303" s="74">
        <v>38.460769999999997</v>
      </c>
      <c r="F3303" s="74">
        <v>7.0276499999999995</v>
      </c>
      <c r="G3303" s="71"/>
      <c r="H3303" s="74">
        <v>101.88536999999999</v>
      </c>
      <c r="I3303" s="70"/>
      <c r="J3303" s="84">
        <v>0</v>
      </c>
      <c r="K3303" s="214"/>
      <c r="L3303" s="214"/>
      <c r="M3303" s="190"/>
      <c r="N3303" s="190"/>
      <c r="O3303" s="190"/>
      <c r="P3303" s="190"/>
    </row>
    <row r="3304" spans="1:16" x14ac:dyDescent="0.25">
      <c r="A3304" s="72" t="s">
        <v>2886</v>
      </c>
      <c r="B3304" s="82" t="s">
        <v>2943</v>
      </c>
      <c r="C3304" s="75">
        <v>188.72075000000001</v>
      </c>
      <c r="D3304" s="83"/>
      <c r="E3304" s="74">
        <v>80.278360000000006</v>
      </c>
      <c r="F3304" s="74">
        <v>51.406390000000002</v>
      </c>
      <c r="G3304" s="71"/>
      <c r="H3304" s="74">
        <v>211.80473999999998</v>
      </c>
      <c r="I3304" s="70"/>
      <c r="J3304" s="84">
        <v>0</v>
      </c>
      <c r="K3304" s="214"/>
      <c r="L3304" s="214"/>
      <c r="M3304" s="190"/>
      <c r="N3304" s="190"/>
      <c r="O3304" s="190"/>
      <c r="P3304" s="190"/>
    </row>
    <row r="3305" spans="1:16" x14ac:dyDescent="0.25">
      <c r="A3305" s="72" t="s">
        <v>2887</v>
      </c>
      <c r="B3305" s="82" t="s">
        <v>2943</v>
      </c>
      <c r="C3305" s="75">
        <v>147.15270000000001</v>
      </c>
      <c r="D3305" s="83"/>
      <c r="E3305" s="74">
        <v>53.888760000000005</v>
      </c>
      <c r="F3305" s="74">
        <v>8.7585999999999995</v>
      </c>
      <c r="G3305" s="71"/>
      <c r="H3305" s="74">
        <v>192.28286</v>
      </c>
      <c r="I3305" s="70"/>
      <c r="J3305" s="84">
        <v>0</v>
      </c>
      <c r="K3305" s="214"/>
      <c r="L3305" s="214"/>
      <c r="M3305" s="190"/>
      <c r="N3305" s="190"/>
      <c r="O3305" s="190"/>
      <c r="P3305" s="190"/>
    </row>
    <row r="3306" spans="1:16" x14ac:dyDescent="0.25">
      <c r="A3306" s="72" t="s">
        <v>2888</v>
      </c>
      <c r="B3306" s="82" t="s">
        <v>2943</v>
      </c>
      <c r="C3306" s="75">
        <v>184.87045000000001</v>
      </c>
      <c r="D3306" s="83"/>
      <c r="E3306" s="74">
        <v>95.484070000000003</v>
      </c>
      <c r="F3306" s="74">
        <v>61.05724</v>
      </c>
      <c r="G3306" s="71"/>
      <c r="H3306" s="74">
        <v>236.12073000000001</v>
      </c>
      <c r="I3306" s="70"/>
      <c r="J3306" s="84">
        <v>0</v>
      </c>
      <c r="K3306" s="214"/>
      <c r="L3306" s="214"/>
      <c r="M3306" s="190"/>
      <c r="N3306" s="190"/>
      <c r="O3306" s="190"/>
      <c r="P3306" s="190"/>
    </row>
    <row r="3307" spans="1:16" x14ac:dyDescent="0.25">
      <c r="A3307" s="72" t="s">
        <v>2889</v>
      </c>
      <c r="B3307" s="82" t="s">
        <v>2943</v>
      </c>
      <c r="C3307" s="75">
        <v>145.27929999999998</v>
      </c>
      <c r="D3307" s="83"/>
      <c r="E3307" s="74">
        <v>66.383080000000007</v>
      </c>
      <c r="F3307" s="74">
        <v>27.28764</v>
      </c>
      <c r="G3307" s="71"/>
      <c r="H3307" s="74">
        <v>184.37474</v>
      </c>
      <c r="I3307" s="70"/>
      <c r="J3307" s="84">
        <v>0</v>
      </c>
      <c r="K3307" s="214"/>
      <c r="L3307" s="214"/>
      <c r="M3307" s="190"/>
      <c r="N3307" s="190"/>
      <c r="O3307" s="190"/>
      <c r="P3307" s="190"/>
    </row>
    <row r="3308" spans="1:16" ht="15" customHeight="1" x14ac:dyDescent="0.25">
      <c r="A3308" s="72" t="s">
        <v>2890</v>
      </c>
      <c r="B3308" s="82" t="s">
        <v>2943</v>
      </c>
      <c r="C3308" s="75">
        <v>132.71520999999998</v>
      </c>
      <c r="D3308" s="83"/>
      <c r="E3308" s="74">
        <v>94.90549</v>
      </c>
      <c r="F3308" s="74">
        <v>80.798460000000006</v>
      </c>
      <c r="G3308" s="71"/>
      <c r="H3308" s="74">
        <v>143.58614</v>
      </c>
      <c r="I3308" s="70"/>
      <c r="J3308" s="84">
        <v>0</v>
      </c>
      <c r="K3308" s="214"/>
      <c r="L3308" s="214"/>
      <c r="M3308" s="190"/>
      <c r="N3308" s="205"/>
      <c r="O3308" s="190"/>
      <c r="P3308" s="190"/>
    </row>
    <row r="3309" spans="1:16" x14ac:dyDescent="0.25">
      <c r="A3309" s="72" t="s">
        <v>2891</v>
      </c>
      <c r="B3309" s="82" t="s">
        <v>2943</v>
      </c>
      <c r="C3309" s="75">
        <v>188.25910000000002</v>
      </c>
      <c r="D3309" s="83"/>
      <c r="E3309" s="74">
        <v>93.131779999999992</v>
      </c>
      <c r="F3309" s="74">
        <v>81.065640000000002</v>
      </c>
      <c r="G3309" s="71"/>
      <c r="H3309" s="74">
        <v>196.99502999999999</v>
      </c>
      <c r="I3309" s="70"/>
      <c r="J3309" s="84">
        <v>0</v>
      </c>
      <c r="K3309" s="214"/>
      <c r="L3309" s="214"/>
      <c r="M3309" s="190"/>
      <c r="N3309" s="190"/>
      <c r="O3309" s="190"/>
      <c r="P3309" s="190"/>
    </row>
    <row r="3310" spans="1:16" x14ac:dyDescent="0.25">
      <c r="A3310" s="72" t="s">
        <v>2892</v>
      </c>
      <c r="B3310" s="82" t="s">
        <v>2943</v>
      </c>
      <c r="C3310" s="75">
        <v>137.88249999999999</v>
      </c>
      <c r="D3310" s="83"/>
      <c r="E3310" s="74">
        <v>56.595599999999997</v>
      </c>
      <c r="F3310" s="74">
        <v>30.793009999999999</v>
      </c>
      <c r="G3310" s="71"/>
      <c r="H3310" s="74">
        <v>161.49694</v>
      </c>
      <c r="I3310" s="70"/>
      <c r="J3310" s="84">
        <v>0</v>
      </c>
      <c r="K3310" s="214"/>
      <c r="L3310" s="214"/>
      <c r="M3310" s="142"/>
      <c r="N3310" s="190"/>
      <c r="O3310" s="141"/>
      <c r="P3310" s="190"/>
    </row>
    <row r="3311" spans="1:16" x14ac:dyDescent="0.25">
      <c r="A3311" s="72" t="s">
        <v>2893</v>
      </c>
      <c r="B3311" s="82" t="s">
        <v>2943</v>
      </c>
      <c r="C3311" s="75">
        <v>225.1326</v>
      </c>
      <c r="D3311" s="83"/>
      <c r="E3311" s="74">
        <v>79.10802000000001</v>
      </c>
      <c r="F3311" s="74">
        <v>26.628419999999998</v>
      </c>
      <c r="G3311" s="71"/>
      <c r="H3311" s="74">
        <v>262.00239999999997</v>
      </c>
      <c r="I3311" s="70"/>
      <c r="J3311" s="84">
        <v>0</v>
      </c>
      <c r="K3311" s="214"/>
      <c r="L3311" s="214"/>
      <c r="M3311" s="190"/>
      <c r="N3311" s="190"/>
      <c r="O3311" s="190"/>
      <c r="P3311" s="190"/>
    </row>
    <row r="3312" spans="1:16" x14ac:dyDescent="0.25">
      <c r="A3312" s="72" t="s">
        <v>2894</v>
      </c>
      <c r="B3312" s="82" t="s">
        <v>2943</v>
      </c>
      <c r="C3312" s="75">
        <v>0.32639999999999997</v>
      </c>
      <c r="D3312" s="83"/>
      <c r="E3312" s="74">
        <v>5.3018900000000002</v>
      </c>
      <c r="F3312" s="74">
        <v>0</v>
      </c>
      <c r="G3312" s="71"/>
      <c r="H3312" s="74">
        <v>5.6282899999999998</v>
      </c>
      <c r="I3312" s="70"/>
      <c r="J3312" s="84">
        <v>0</v>
      </c>
      <c r="K3312" s="214"/>
      <c r="L3312" s="214"/>
      <c r="M3312" s="190"/>
      <c r="N3312" s="190"/>
      <c r="O3312" s="190"/>
      <c r="P3312" s="190"/>
    </row>
    <row r="3313" spans="1:16" x14ac:dyDescent="0.25">
      <c r="A3313" s="72" t="s">
        <v>370</v>
      </c>
      <c r="B3313" s="82" t="s">
        <v>2934</v>
      </c>
      <c r="C3313" s="75">
        <v>85.274649999999994</v>
      </c>
      <c r="D3313" s="83"/>
      <c r="E3313" s="74">
        <v>58.471379999999996</v>
      </c>
      <c r="F3313" s="74">
        <v>22.110400000000002</v>
      </c>
      <c r="G3313" s="71"/>
      <c r="H3313" s="74">
        <v>121.63563000000001</v>
      </c>
      <c r="I3313" s="70"/>
      <c r="J3313" s="84">
        <v>0</v>
      </c>
      <c r="K3313" s="214"/>
      <c r="L3313" s="214"/>
      <c r="M3313" s="190"/>
      <c r="N3313" s="190"/>
      <c r="O3313" s="190"/>
      <c r="P3313" s="190"/>
    </row>
    <row r="3314" spans="1:16" x14ac:dyDescent="0.25">
      <c r="A3314" s="72" t="s">
        <v>372</v>
      </c>
      <c r="B3314" s="82" t="s">
        <v>2934</v>
      </c>
      <c r="C3314" s="75">
        <v>47.1203</v>
      </c>
      <c r="D3314" s="83"/>
      <c r="E3314" s="74">
        <v>46.23413</v>
      </c>
      <c r="F3314" s="74">
        <v>34.855910000000002</v>
      </c>
      <c r="G3314" s="71"/>
      <c r="H3314" s="74">
        <v>58.498519999999999</v>
      </c>
      <c r="I3314" s="70"/>
      <c r="J3314" s="84">
        <v>0</v>
      </c>
      <c r="K3314" s="214"/>
      <c r="L3314" s="214"/>
      <c r="M3314" s="190"/>
      <c r="N3314" s="190"/>
      <c r="O3314" s="190"/>
      <c r="P3314" s="190"/>
    </row>
    <row r="3315" spans="1:16" x14ac:dyDescent="0.25">
      <c r="A3315" s="72" t="s">
        <v>2768</v>
      </c>
      <c r="B3315" s="82" t="s">
        <v>2934</v>
      </c>
      <c r="C3315" s="75">
        <v>98.742249999999999</v>
      </c>
      <c r="D3315" s="83"/>
      <c r="E3315" s="74">
        <v>49.364669999999997</v>
      </c>
      <c r="F3315" s="74">
        <v>62.38449</v>
      </c>
      <c r="G3315" s="71"/>
      <c r="H3315" s="74">
        <v>85.722429999999989</v>
      </c>
      <c r="I3315" s="70"/>
      <c r="J3315" s="84">
        <v>0</v>
      </c>
      <c r="K3315" s="214"/>
      <c r="L3315" s="214"/>
      <c r="M3315" s="190"/>
      <c r="N3315" s="190"/>
      <c r="O3315" s="190"/>
      <c r="P3315" s="190"/>
    </row>
    <row r="3316" spans="1:16" x14ac:dyDescent="0.25">
      <c r="A3316" s="72" t="s">
        <v>3595</v>
      </c>
      <c r="B3316" s="82" t="s">
        <v>2934</v>
      </c>
      <c r="C3316" s="75">
        <v>147.09200000000001</v>
      </c>
      <c r="D3316" s="83"/>
      <c r="E3316" s="74">
        <v>54.190220000000004</v>
      </c>
      <c r="F3316" s="74">
        <v>9.3240300000000005</v>
      </c>
      <c r="G3316" s="71"/>
      <c r="H3316" s="74">
        <v>191.95819</v>
      </c>
      <c r="I3316" s="70"/>
      <c r="J3316" s="84">
        <v>0</v>
      </c>
      <c r="K3316" s="214"/>
      <c r="L3316" s="214"/>
      <c r="M3316" s="190"/>
      <c r="N3316" s="190"/>
      <c r="O3316" s="190"/>
      <c r="P3316" s="190"/>
    </row>
    <row r="3317" spans="1:16" x14ac:dyDescent="0.25">
      <c r="A3317" s="72" t="s">
        <v>2769</v>
      </c>
      <c r="B3317" s="82" t="s">
        <v>2934</v>
      </c>
      <c r="C3317" s="75">
        <v>277.26945000000001</v>
      </c>
      <c r="D3317" s="83"/>
      <c r="E3317" s="74">
        <v>117.14737</v>
      </c>
      <c r="F3317" s="74">
        <v>54.839559999999999</v>
      </c>
      <c r="G3317" s="71"/>
      <c r="H3317" s="74">
        <v>339.57726000000002</v>
      </c>
      <c r="I3317" s="70"/>
      <c r="J3317" s="84">
        <v>0</v>
      </c>
      <c r="K3317" s="214"/>
      <c r="L3317" s="214"/>
      <c r="M3317" s="190"/>
      <c r="N3317" s="190"/>
      <c r="O3317" s="190"/>
      <c r="P3317" s="190"/>
    </row>
    <row r="3318" spans="1:16" x14ac:dyDescent="0.25">
      <c r="A3318" s="72" t="s">
        <v>3596</v>
      </c>
      <c r="B3318" s="82" t="s">
        <v>2934</v>
      </c>
      <c r="C3318" s="75">
        <v>92.744350000000011</v>
      </c>
      <c r="D3318" s="83"/>
      <c r="E3318" s="74">
        <v>51.010129999999997</v>
      </c>
      <c r="F3318" s="74">
        <v>32.075409999999998</v>
      </c>
      <c r="G3318" s="71"/>
      <c r="H3318" s="74">
        <v>111.67907000000001</v>
      </c>
      <c r="I3318" s="70"/>
      <c r="J3318" s="84">
        <v>0</v>
      </c>
      <c r="K3318" s="214"/>
      <c r="L3318" s="214"/>
      <c r="M3318" s="190"/>
      <c r="N3318" s="205"/>
      <c r="O3318" s="190"/>
      <c r="P3318" s="190"/>
    </row>
    <row r="3319" spans="1:16" x14ac:dyDescent="0.25">
      <c r="A3319" s="72" t="s">
        <v>2389</v>
      </c>
      <c r="B3319" s="82" t="s">
        <v>2934</v>
      </c>
      <c r="C3319" s="75">
        <v>100.2385</v>
      </c>
      <c r="D3319" s="83"/>
      <c r="E3319" s="74">
        <v>53.192239999999998</v>
      </c>
      <c r="F3319" s="74">
        <v>23.311319999999998</v>
      </c>
      <c r="G3319" s="71"/>
      <c r="H3319" s="74">
        <v>130.11941999999999</v>
      </c>
      <c r="I3319" s="70"/>
      <c r="J3319" s="84">
        <v>0</v>
      </c>
      <c r="K3319" s="214"/>
      <c r="L3319" s="214"/>
      <c r="M3319" s="190"/>
      <c r="N3319" s="190"/>
      <c r="O3319" s="190"/>
      <c r="P3319" s="190"/>
    </row>
    <row r="3320" spans="1:16" x14ac:dyDescent="0.25">
      <c r="A3320" s="72" t="s">
        <v>378</v>
      </c>
      <c r="B3320" s="82" t="s">
        <v>2934</v>
      </c>
      <c r="C3320" s="75">
        <v>64.200180000000003</v>
      </c>
      <c r="D3320" s="83"/>
      <c r="E3320" s="74">
        <v>48.521900000000002</v>
      </c>
      <c r="F3320" s="74">
        <v>11.34557</v>
      </c>
      <c r="G3320" s="71"/>
      <c r="H3320" s="74">
        <v>101.37651</v>
      </c>
      <c r="I3320" s="70"/>
      <c r="J3320" s="84">
        <v>0</v>
      </c>
      <c r="K3320" s="214"/>
      <c r="L3320" s="214"/>
      <c r="M3320" s="190"/>
      <c r="N3320" s="190"/>
      <c r="O3320" s="190"/>
      <c r="P3320" s="190"/>
    </row>
    <row r="3321" spans="1:16" x14ac:dyDescent="0.25">
      <c r="A3321" s="72" t="s">
        <v>380</v>
      </c>
      <c r="B3321" s="82" t="s">
        <v>2934</v>
      </c>
      <c r="C3321" s="75">
        <v>131.94264999999999</v>
      </c>
      <c r="D3321" s="83"/>
      <c r="E3321" s="74">
        <v>55.332279999999997</v>
      </c>
      <c r="F3321" s="74">
        <v>5.1562600000000005</v>
      </c>
      <c r="G3321" s="71"/>
      <c r="H3321" s="74">
        <v>182.11867000000001</v>
      </c>
      <c r="I3321" s="70"/>
      <c r="J3321" s="84">
        <v>0</v>
      </c>
      <c r="K3321" s="214"/>
      <c r="L3321" s="214"/>
      <c r="M3321" s="190"/>
      <c r="N3321" s="205"/>
      <c r="O3321" s="190"/>
      <c r="P3321" s="190"/>
    </row>
    <row r="3322" spans="1:16" x14ac:dyDescent="0.25">
      <c r="A3322" s="72" t="s">
        <v>382</v>
      </c>
      <c r="B3322" s="82" t="s">
        <v>2934</v>
      </c>
      <c r="C3322" s="75">
        <v>77.47035000000001</v>
      </c>
      <c r="D3322" s="83"/>
      <c r="E3322" s="74">
        <v>49.484589999999997</v>
      </c>
      <c r="F3322" s="74">
        <v>27.809169999999998</v>
      </c>
      <c r="G3322" s="71"/>
      <c r="H3322" s="74">
        <v>99.145769999999999</v>
      </c>
      <c r="I3322" s="70"/>
      <c r="J3322" s="84">
        <v>0</v>
      </c>
      <c r="K3322" s="214"/>
      <c r="L3322" s="214"/>
      <c r="M3322" s="190"/>
      <c r="N3322" s="190"/>
      <c r="O3322" s="190"/>
      <c r="P3322" s="190"/>
    </row>
    <row r="3323" spans="1:16" ht="15" customHeight="1" x14ac:dyDescent="0.25">
      <c r="A3323" s="72" t="s">
        <v>2770</v>
      </c>
      <c r="B3323" s="82" t="s">
        <v>2934</v>
      </c>
      <c r="C3323" s="75">
        <v>99.337249999999997</v>
      </c>
      <c r="D3323" s="83"/>
      <c r="E3323" s="74">
        <v>51.557199999999995</v>
      </c>
      <c r="F3323" s="74">
        <v>24.577360000000002</v>
      </c>
      <c r="G3323" s="71"/>
      <c r="H3323" s="74">
        <v>126.31708999999999</v>
      </c>
      <c r="I3323" s="70"/>
      <c r="J3323" s="84">
        <v>0</v>
      </c>
      <c r="K3323" s="214"/>
      <c r="L3323" s="214"/>
      <c r="M3323" s="190"/>
      <c r="N3323" s="190"/>
      <c r="O3323" s="190"/>
      <c r="P3323" s="190"/>
    </row>
    <row r="3324" spans="1:16" x14ac:dyDescent="0.25">
      <c r="A3324" s="72" t="s">
        <v>2771</v>
      </c>
      <c r="B3324" s="82" t="s">
        <v>2934</v>
      </c>
      <c r="C3324" s="75">
        <v>108.6065</v>
      </c>
      <c r="D3324" s="83"/>
      <c r="E3324" s="74">
        <v>53.263030000000001</v>
      </c>
      <c r="F3324" s="74">
        <v>32.608049999999999</v>
      </c>
      <c r="G3324" s="71"/>
      <c r="H3324" s="74">
        <v>129.26148000000001</v>
      </c>
      <c r="I3324" s="70"/>
      <c r="J3324" s="84">
        <v>0</v>
      </c>
      <c r="K3324" s="214"/>
      <c r="L3324" s="214"/>
      <c r="M3324" s="190"/>
      <c r="N3324" s="190"/>
      <c r="O3324" s="190"/>
      <c r="P3324" s="190"/>
    </row>
    <row r="3325" spans="1:16" x14ac:dyDescent="0.25">
      <c r="A3325" s="72" t="s">
        <v>2772</v>
      </c>
      <c r="B3325" s="82" t="s">
        <v>2934</v>
      </c>
      <c r="C3325" s="75">
        <v>81.821449999999999</v>
      </c>
      <c r="D3325" s="83"/>
      <c r="E3325" s="74">
        <v>46.715859999999999</v>
      </c>
      <c r="F3325" s="74">
        <v>20.43637</v>
      </c>
      <c r="G3325" s="71"/>
      <c r="H3325" s="74">
        <v>108.10094000000001</v>
      </c>
      <c r="I3325" s="70"/>
      <c r="J3325" s="84">
        <v>0</v>
      </c>
      <c r="K3325" s="214"/>
      <c r="L3325" s="214"/>
      <c r="M3325" s="190"/>
      <c r="N3325" s="190"/>
      <c r="O3325" s="190"/>
      <c r="P3325" s="190"/>
    </row>
    <row r="3326" spans="1:16" x14ac:dyDescent="0.25">
      <c r="A3326" s="72" t="s">
        <v>2019</v>
      </c>
      <c r="B3326" s="82" t="s">
        <v>2934</v>
      </c>
      <c r="C3326" s="75">
        <v>140.98635000000002</v>
      </c>
      <c r="D3326" s="83"/>
      <c r="E3326" s="74">
        <v>56.47175</v>
      </c>
      <c r="F3326" s="74">
        <v>13.72157</v>
      </c>
      <c r="G3326" s="71"/>
      <c r="H3326" s="74">
        <v>183.73652999999999</v>
      </c>
      <c r="I3326" s="70"/>
      <c r="J3326" s="84">
        <v>0</v>
      </c>
      <c r="K3326" s="214"/>
      <c r="L3326" s="214"/>
      <c r="M3326" s="190"/>
      <c r="N3326" s="205"/>
      <c r="O3326" s="141"/>
      <c r="P3326" s="190"/>
    </row>
    <row r="3327" spans="1:16" x14ac:dyDescent="0.25">
      <c r="A3327" s="72" t="s">
        <v>2020</v>
      </c>
      <c r="B3327" s="82" t="s">
        <v>2934</v>
      </c>
      <c r="C3327" s="75">
        <v>124.9512</v>
      </c>
      <c r="D3327" s="83"/>
      <c r="E3327" s="74">
        <v>51.64593</v>
      </c>
      <c r="F3327" s="74">
        <v>10.75515</v>
      </c>
      <c r="G3327" s="71"/>
      <c r="H3327" s="74">
        <v>165.84198000000001</v>
      </c>
      <c r="I3327" s="70"/>
      <c r="J3327" s="84">
        <v>0</v>
      </c>
      <c r="K3327" s="214"/>
      <c r="L3327" s="214"/>
      <c r="M3327" s="190"/>
      <c r="N3327" s="190"/>
      <c r="O3327" s="141"/>
      <c r="P3327" s="190"/>
    </row>
    <row r="3328" spans="1:16" x14ac:dyDescent="0.25">
      <c r="A3328" s="72" t="s">
        <v>538</v>
      </c>
      <c r="B3328" s="82" t="s">
        <v>3597</v>
      </c>
      <c r="C3328" s="127">
        <v>725.22152000000006</v>
      </c>
      <c r="D3328" s="128"/>
      <c r="E3328" s="74">
        <v>224.7825</v>
      </c>
      <c r="F3328" s="74">
        <v>0</v>
      </c>
      <c r="G3328" s="129"/>
      <c r="H3328" s="74">
        <v>950.0077</v>
      </c>
      <c r="I3328" s="70"/>
      <c r="J3328" s="84">
        <v>0</v>
      </c>
      <c r="K3328" s="214"/>
      <c r="L3328" s="214"/>
      <c r="M3328" s="190"/>
      <c r="N3328" s="190"/>
      <c r="O3328" s="142"/>
      <c r="P3328" s="190"/>
    </row>
    <row r="3329" spans="1:16" x14ac:dyDescent="0.25">
      <c r="A3329" s="72" t="s">
        <v>2255</v>
      </c>
      <c r="B3329" s="82" t="s">
        <v>3597</v>
      </c>
      <c r="C3329" s="127">
        <v>165.9744</v>
      </c>
      <c r="D3329" s="128"/>
      <c r="E3329" s="74">
        <v>51.443489999999997</v>
      </c>
      <c r="F3329" s="74">
        <v>0</v>
      </c>
      <c r="G3329" s="129"/>
      <c r="H3329" s="74">
        <v>217.41789</v>
      </c>
      <c r="I3329" s="70"/>
      <c r="J3329" s="84">
        <v>0</v>
      </c>
      <c r="K3329" s="214"/>
      <c r="L3329" s="214"/>
      <c r="M3329" s="190"/>
      <c r="N3329" s="190"/>
      <c r="O3329" s="190"/>
      <c r="P3329" s="190"/>
    </row>
    <row r="3330" spans="1:16" x14ac:dyDescent="0.25">
      <c r="A3330" s="72" t="s">
        <v>2256</v>
      </c>
      <c r="B3330" s="82" t="s">
        <v>3597</v>
      </c>
      <c r="C3330" s="75">
        <v>172.94435999999999</v>
      </c>
      <c r="D3330" s="83"/>
      <c r="E3330" s="74">
        <v>53.801790000000004</v>
      </c>
      <c r="F3330" s="74">
        <v>0.51100000000000001</v>
      </c>
      <c r="G3330" s="71"/>
      <c r="H3330" s="74">
        <v>226.23515</v>
      </c>
      <c r="I3330" s="70"/>
      <c r="J3330" s="84">
        <v>0</v>
      </c>
      <c r="K3330" s="214"/>
      <c r="L3330" s="214"/>
      <c r="M3330" s="190"/>
      <c r="N3330" s="190"/>
      <c r="O3330" s="190"/>
      <c r="P3330" s="190"/>
    </row>
    <row r="3331" spans="1:16" x14ac:dyDescent="0.25">
      <c r="A3331" s="72" t="s">
        <v>2437</v>
      </c>
      <c r="B3331" s="82" t="s">
        <v>2900</v>
      </c>
      <c r="C3331" s="75">
        <v>130.65155000000001</v>
      </c>
      <c r="D3331" s="83"/>
      <c r="E3331" s="74">
        <v>144.64793</v>
      </c>
      <c r="F3331" s="74">
        <v>137.61490000000001</v>
      </c>
      <c r="G3331" s="71"/>
      <c r="H3331" s="74">
        <v>137.68457999999998</v>
      </c>
      <c r="I3331" s="70"/>
      <c r="J3331" s="84">
        <v>0</v>
      </c>
      <c r="K3331" s="214"/>
      <c r="L3331" s="214"/>
      <c r="M3331" s="190"/>
      <c r="N3331" s="190"/>
      <c r="O3331" s="190"/>
      <c r="P3331" s="142"/>
    </row>
    <row r="3332" spans="1:16" x14ac:dyDescent="0.25">
      <c r="A3332" s="72" t="s">
        <v>2438</v>
      </c>
      <c r="B3332" s="82" t="s">
        <v>2900</v>
      </c>
      <c r="C3332" s="75">
        <v>140.09165999999999</v>
      </c>
      <c r="D3332" s="83"/>
      <c r="E3332" s="74">
        <v>80.149360000000001</v>
      </c>
      <c r="F3332" s="74">
        <v>103.02369</v>
      </c>
      <c r="G3332" s="71"/>
      <c r="H3332" s="74">
        <v>105.66063</v>
      </c>
      <c r="I3332" s="70"/>
      <c r="J3332" s="84">
        <v>0</v>
      </c>
      <c r="K3332" s="214"/>
      <c r="L3332" s="214"/>
      <c r="M3332" s="190"/>
      <c r="N3332" s="190"/>
      <c r="O3332" s="190"/>
      <c r="P3332" s="190"/>
    </row>
    <row r="3333" spans="1:16" x14ac:dyDescent="0.25">
      <c r="A3333" s="72" t="s">
        <v>2439</v>
      </c>
      <c r="B3333" s="82" t="s">
        <v>2900</v>
      </c>
      <c r="C3333" s="75">
        <v>1.3077999999999999</v>
      </c>
      <c r="D3333" s="83"/>
      <c r="E3333" s="74">
        <v>24.43646</v>
      </c>
      <c r="F3333" s="74">
        <v>24.900119999999998</v>
      </c>
      <c r="G3333" s="71"/>
      <c r="H3333" s="74">
        <v>0.84414</v>
      </c>
      <c r="I3333" s="70"/>
      <c r="J3333" s="84">
        <v>0</v>
      </c>
      <c r="K3333" s="214"/>
      <c r="L3333" s="214"/>
      <c r="M3333" s="190"/>
      <c r="N3333" s="190"/>
      <c r="O3333" s="190"/>
      <c r="P3333" s="190"/>
    </row>
    <row r="3334" spans="1:16" x14ac:dyDescent="0.25">
      <c r="A3334" s="72" t="s">
        <v>2440</v>
      </c>
      <c r="B3334" s="82" t="s">
        <v>2900</v>
      </c>
      <c r="C3334" s="75">
        <v>83.46341000000001</v>
      </c>
      <c r="D3334" s="83"/>
      <c r="E3334" s="74">
        <v>49.872019999999999</v>
      </c>
      <c r="F3334" s="74">
        <v>37.662430000000001</v>
      </c>
      <c r="G3334" s="71"/>
      <c r="H3334" s="74">
        <v>86.785800000000009</v>
      </c>
      <c r="I3334" s="70"/>
      <c r="J3334" s="84">
        <v>0</v>
      </c>
      <c r="K3334" s="214"/>
      <c r="L3334" s="214"/>
      <c r="M3334" s="190"/>
      <c r="N3334" s="190"/>
      <c r="O3334" s="190"/>
      <c r="P3334" s="190"/>
    </row>
    <row r="3335" spans="1:16" x14ac:dyDescent="0.25">
      <c r="A3335" s="72" t="s">
        <v>2441</v>
      </c>
      <c r="B3335" s="82" t="s">
        <v>2900</v>
      </c>
      <c r="C3335" s="75">
        <v>142.96510000000001</v>
      </c>
      <c r="D3335" s="83"/>
      <c r="E3335" s="74">
        <v>93.101210000000009</v>
      </c>
      <c r="F3335" s="74">
        <v>54.631410000000002</v>
      </c>
      <c r="G3335" s="71"/>
      <c r="H3335" s="74">
        <v>181.4349</v>
      </c>
      <c r="I3335" s="70"/>
      <c r="J3335" s="84">
        <v>0</v>
      </c>
      <c r="K3335" s="214"/>
      <c r="L3335" s="214"/>
      <c r="M3335" s="190"/>
      <c r="N3335" s="190"/>
      <c r="O3335" s="190"/>
      <c r="P3335" s="190"/>
    </row>
    <row r="3336" spans="1:16" x14ac:dyDescent="0.25">
      <c r="A3336" s="72" t="s">
        <v>2442</v>
      </c>
      <c r="B3336" s="82" t="s">
        <v>2900</v>
      </c>
      <c r="C3336" s="75">
        <v>92.858100000000007</v>
      </c>
      <c r="D3336" s="83"/>
      <c r="E3336" s="74">
        <v>71.479740000000007</v>
      </c>
      <c r="F3336" s="74">
        <v>64.360349999999997</v>
      </c>
      <c r="G3336" s="71"/>
      <c r="H3336" s="74">
        <v>99.977490000000003</v>
      </c>
      <c r="I3336" s="70"/>
      <c r="J3336" s="84">
        <v>0</v>
      </c>
      <c r="K3336" s="214"/>
      <c r="L3336" s="214"/>
      <c r="M3336" s="190"/>
      <c r="N3336" s="190"/>
      <c r="O3336" s="190"/>
      <c r="P3336" s="190"/>
    </row>
    <row r="3337" spans="1:16" x14ac:dyDescent="0.25">
      <c r="A3337" s="72" t="s">
        <v>2443</v>
      </c>
      <c r="B3337" s="82" t="s">
        <v>2900</v>
      </c>
      <c r="C3337" s="75">
        <v>30.515349999999998</v>
      </c>
      <c r="D3337" s="83"/>
      <c r="E3337" s="74">
        <v>100.26271000000001</v>
      </c>
      <c r="F3337" s="74">
        <v>89.627219999999994</v>
      </c>
      <c r="G3337" s="71"/>
      <c r="H3337" s="74">
        <v>36.757839999999995</v>
      </c>
      <c r="I3337" s="70"/>
      <c r="J3337" s="84">
        <v>0</v>
      </c>
      <c r="K3337" s="214"/>
      <c r="L3337" s="214"/>
      <c r="M3337" s="190"/>
      <c r="N3337" s="190"/>
      <c r="O3337" s="190"/>
      <c r="P3337" s="190"/>
    </row>
    <row r="3338" spans="1:16" x14ac:dyDescent="0.25">
      <c r="A3338" s="72" t="s">
        <v>2444</v>
      </c>
      <c r="B3338" s="82" t="s">
        <v>2900</v>
      </c>
      <c r="C3338" s="75">
        <v>127.6763</v>
      </c>
      <c r="D3338" s="83"/>
      <c r="E3338" s="74">
        <v>57.269620000000003</v>
      </c>
      <c r="F3338" s="74">
        <v>81.908270000000002</v>
      </c>
      <c r="G3338" s="71"/>
      <c r="H3338" s="74">
        <v>103.03765</v>
      </c>
      <c r="I3338" s="70"/>
      <c r="J3338" s="84">
        <v>0</v>
      </c>
      <c r="K3338" s="214"/>
      <c r="L3338" s="214"/>
      <c r="M3338" s="190"/>
      <c r="N3338" s="190"/>
      <c r="O3338" s="190"/>
      <c r="P3338" s="190"/>
    </row>
    <row r="3339" spans="1:16" x14ac:dyDescent="0.25">
      <c r="A3339" s="72" t="s">
        <v>2445</v>
      </c>
      <c r="B3339" s="82" t="s">
        <v>2900</v>
      </c>
      <c r="C3339" s="75">
        <v>106.69775</v>
      </c>
      <c r="D3339" s="83"/>
      <c r="E3339" s="74">
        <v>82.82838000000001</v>
      </c>
      <c r="F3339" s="74">
        <v>36.63503</v>
      </c>
      <c r="G3339" s="71"/>
      <c r="H3339" s="74">
        <v>179.79175000000001</v>
      </c>
      <c r="I3339" s="70"/>
      <c r="J3339" s="84">
        <v>0</v>
      </c>
      <c r="K3339" s="214"/>
      <c r="L3339" s="214"/>
      <c r="M3339" s="190"/>
      <c r="N3339" s="190"/>
      <c r="O3339" s="190"/>
      <c r="P3339" s="190"/>
    </row>
    <row r="3340" spans="1:16" x14ac:dyDescent="0.25">
      <c r="A3340" s="72" t="s">
        <v>2446</v>
      </c>
      <c r="B3340" s="82" t="s">
        <v>2900</v>
      </c>
      <c r="C3340" s="75">
        <v>163.17145000000002</v>
      </c>
      <c r="D3340" s="83"/>
      <c r="E3340" s="74">
        <v>77.84747999999999</v>
      </c>
      <c r="F3340" s="74">
        <v>33.640800000000006</v>
      </c>
      <c r="G3340" s="71"/>
      <c r="H3340" s="74">
        <v>207.37813</v>
      </c>
      <c r="I3340" s="70"/>
      <c r="J3340" s="84">
        <v>0</v>
      </c>
      <c r="K3340" s="214"/>
      <c r="L3340" s="214"/>
      <c r="M3340" s="190"/>
      <c r="N3340" s="190"/>
      <c r="O3340" s="190"/>
      <c r="P3340" s="190"/>
    </row>
    <row r="3341" spans="1:16" x14ac:dyDescent="0.25">
      <c r="A3341" s="72" t="s">
        <v>271</v>
      </c>
      <c r="B3341" s="82" t="s">
        <v>2900</v>
      </c>
      <c r="C3341" s="75">
        <v>34.048629999999996</v>
      </c>
      <c r="D3341" s="83"/>
      <c r="E3341" s="74">
        <v>81.365139999999997</v>
      </c>
      <c r="F3341" s="74">
        <v>59.78557</v>
      </c>
      <c r="G3341" s="71"/>
      <c r="H3341" s="74">
        <v>166.80420000000001</v>
      </c>
      <c r="I3341" s="70"/>
      <c r="J3341" s="84">
        <v>0</v>
      </c>
      <c r="K3341" s="214"/>
      <c r="L3341" s="214"/>
      <c r="M3341" s="190"/>
      <c r="N3341" s="190"/>
      <c r="O3341" s="190"/>
      <c r="P3341" s="190"/>
    </row>
    <row r="3342" spans="1:16" x14ac:dyDescent="0.25">
      <c r="A3342" s="72" t="s">
        <v>2447</v>
      </c>
      <c r="B3342" s="82" t="s">
        <v>2900</v>
      </c>
      <c r="C3342" s="75">
        <v>30.299900000000001</v>
      </c>
      <c r="D3342" s="83"/>
      <c r="E3342" s="74">
        <v>42.503489999999999</v>
      </c>
      <c r="F3342" s="74">
        <v>32.106299999999997</v>
      </c>
      <c r="G3342" s="71"/>
      <c r="H3342" s="74">
        <v>40.697089999999996</v>
      </c>
      <c r="I3342" s="70"/>
      <c r="J3342" s="84">
        <v>0</v>
      </c>
      <c r="K3342" s="214"/>
      <c r="L3342" s="214"/>
      <c r="M3342" s="190"/>
      <c r="N3342" s="190"/>
      <c r="O3342" s="190"/>
      <c r="P3342" s="190"/>
    </row>
    <row r="3343" spans="1:16" x14ac:dyDescent="0.25">
      <c r="A3343" s="72" t="s">
        <v>273</v>
      </c>
      <c r="B3343" s="82" t="s">
        <v>2900</v>
      </c>
      <c r="C3343" s="75">
        <v>163.47465</v>
      </c>
      <c r="D3343" s="83"/>
      <c r="E3343" s="74">
        <v>63.304559999999995</v>
      </c>
      <c r="F3343" s="74">
        <v>10.276669999999999</v>
      </c>
      <c r="G3343" s="71"/>
      <c r="H3343" s="74">
        <v>216.50254000000001</v>
      </c>
      <c r="I3343" s="70"/>
      <c r="J3343" s="84">
        <v>0</v>
      </c>
      <c r="K3343" s="214"/>
      <c r="L3343" s="214"/>
      <c r="M3343" s="190"/>
      <c r="N3343" s="190"/>
      <c r="O3343" s="190"/>
      <c r="P3343" s="190"/>
    </row>
    <row r="3344" spans="1:16" x14ac:dyDescent="0.25">
      <c r="A3344" s="72" t="s">
        <v>2448</v>
      </c>
      <c r="B3344" s="82" t="s">
        <v>2900</v>
      </c>
      <c r="C3344" s="75">
        <v>43.650949999999995</v>
      </c>
      <c r="D3344" s="83"/>
      <c r="E3344" s="74">
        <v>82.518990000000002</v>
      </c>
      <c r="F3344" s="74">
        <v>67.853649999999988</v>
      </c>
      <c r="G3344" s="71"/>
      <c r="H3344" s="74">
        <v>58.316290000000002</v>
      </c>
      <c r="I3344" s="70"/>
      <c r="J3344" s="84">
        <v>0</v>
      </c>
      <c r="K3344" s="214"/>
      <c r="L3344" s="214"/>
      <c r="M3344" s="190"/>
      <c r="N3344" s="190"/>
      <c r="O3344" s="190"/>
      <c r="P3344" s="190"/>
    </row>
    <row r="3345" spans="1:16" x14ac:dyDescent="0.25">
      <c r="A3345" s="72" t="s">
        <v>274</v>
      </c>
      <c r="B3345" s="82" t="s">
        <v>2900</v>
      </c>
      <c r="C3345" s="75">
        <v>168.0189</v>
      </c>
      <c r="D3345" s="83"/>
      <c r="E3345" s="74">
        <v>90.917779999999993</v>
      </c>
      <c r="F3345" s="74">
        <v>45.319749999999999</v>
      </c>
      <c r="G3345" s="71"/>
      <c r="H3345" s="74">
        <v>213.61693</v>
      </c>
      <c r="I3345" s="70"/>
      <c r="J3345" s="84">
        <v>0</v>
      </c>
      <c r="K3345" s="214"/>
      <c r="L3345" s="214"/>
      <c r="M3345" s="190"/>
      <c r="N3345" s="190"/>
      <c r="O3345" s="190"/>
      <c r="P3345" s="190"/>
    </row>
    <row r="3346" spans="1:16" x14ac:dyDescent="0.25">
      <c r="A3346" s="72" t="s">
        <v>2449</v>
      </c>
      <c r="B3346" s="82" t="s">
        <v>2900</v>
      </c>
      <c r="C3346" s="75">
        <v>61.051449999999996</v>
      </c>
      <c r="D3346" s="83"/>
      <c r="E3346" s="74">
        <v>41.632889999999996</v>
      </c>
      <c r="F3346" s="74">
        <v>30.127560000000003</v>
      </c>
      <c r="G3346" s="71"/>
      <c r="H3346" s="74">
        <v>72.556780000000003</v>
      </c>
      <c r="I3346" s="70"/>
      <c r="J3346" s="84">
        <v>0</v>
      </c>
      <c r="K3346" s="214"/>
      <c r="L3346" s="214"/>
      <c r="M3346" s="190"/>
      <c r="N3346" s="190"/>
      <c r="O3346" s="190"/>
      <c r="P3346" s="190"/>
    </row>
    <row r="3347" spans="1:16" ht="15" customHeight="1" x14ac:dyDescent="0.25">
      <c r="A3347" s="72" t="s">
        <v>2450</v>
      </c>
      <c r="B3347" s="82" t="s">
        <v>2900</v>
      </c>
      <c r="C3347" s="75">
        <v>60.725639999999999</v>
      </c>
      <c r="D3347" s="83"/>
      <c r="E3347" s="74">
        <v>24.911110000000001</v>
      </c>
      <c r="F3347" s="74">
        <v>7.7693000000000003</v>
      </c>
      <c r="G3347" s="71"/>
      <c r="H3347" s="74">
        <v>77.867449999999991</v>
      </c>
      <c r="I3347" s="70"/>
      <c r="J3347" s="84">
        <v>0</v>
      </c>
      <c r="K3347" s="214"/>
      <c r="L3347" s="214"/>
      <c r="M3347" s="190"/>
      <c r="N3347" s="190"/>
      <c r="O3347" s="190"/>
      <c r="P3347" s="190"/>
    </row>
    <row r="3348" spans="1:16" ht="15" customHeight="1" x14ac:dyDescent="0.25">
      <c r="A3348" s="72" t="s">
        <v>2451</v>
      </c>
      <c r="B3348" s="82" t="s">
        <v>2900</v>
      </c>
      <c r="C3348" s="75">
        <v>2.5753499999999998</v>
      </c>
      <c r="D3348" s="83"/>
      <c r="E3348" s="74">
        <v>39.794559999999997</v>
      </c>
      <c r="F3348" s="74">
        <v>40.338389999999997</v>
      </c>
      <c r="G3348" s="71"/>
      <c r="H3348" s="74">
        <v>2.03152</v>
      </c>
      <c r="I3348" s="70"/>
      <c r="J3348" s="84">
        <v>0</v>
      </c>
      <c r="K3348" s="214"/>
      <c r="L3348" s="214"/>
      <c r="M3348" s="190"/>
      <c r="N3348" s="190"/>
      <c r="O3348" s="190"/>
      <c r="P3348" s="190"/>
    </row>
    <row r="3349" spans="1:16" x14ac:dyDescent="0.25">
      <c r="A3349" s="72" t="s">
        <v>2452</v>
      </c>
      <c r="B3349" s="82" t="s">
        <v>2900</v>
      </c>
      <c r="C3349" s="75">
        <v>122.6093</v>
      </c>
      <c r="D3349" s="83"/>
      <c r="E3349" s="74">
        <v>100.23089</v>
      </c>
      <c r="F3349" s="74">
        <v>74.486999999999995</v>
      </c>
      <c r="G3349" s="71"/>
      <c r="H3349" s="74">
        <v>148.35319000000001</v>
      </c>
      <c r="I3349" s="70"/>
      <c r="J3349" s="84">
        <v>0</v>
      </c>
      <c r="K3349" s="214"/>
      <c r="L3349" s="214"/>
      <c r="M3349" s="190"/>
      <c r="N3349" s="190"/>
      <c r="O3349" s="190"/>
      <c r="P3349" s="190"/>
    </row>
    <row r="3350" spans="1:16" x14ac:dyDescent="0.25">
      <c r="A3350" s="72" t="s">
        <v>2453</v>
      </c>
      <c r="B3350" s="82" t="s">
        <v>2900</v>
      </c>
      <c r="C3350" s="75">
        <v>48.140410000000003</v>
      </c>
      <c r="D3350" s="83"/>
      <c r="E3350" s="74">
        <v>43.463830000000002</v>
      </c>
      <c r="F3350" s="74">
        <v>31.313140000000001</v>
      </c>
      <c r="G3350" s="71"/>
      <c r="H3350" s="74">
        <v>60.2911</v>
      </c>
      <c r="I3350" s="70"/>
      <c r="J3350" s="84">
        <v>0</v>
      </c>
      <c r="K3350" s="214"/>
      <c r="L3350" s="214"/>
      <c r="M3350" s="190"/>
      <c r="N3350" s="190"/>
      <c r="O3350" s="190"/>
      <c r="P3350" s="190"/>
    </row>
    <row r="3351" spans="1:16" ht="15" customHeight="1" x14ac:dyDescent="0.25">
      <c r="A3351" s="72" t="s">
        <v>2454</v>
      </c>
      <c r="B3351" s="82" t="s">
        <v>2900</v>
      </c>
      <c r="C3351" s="75">
        <v>67.093779999999995</v>
      </c>
      <c r="D3351" s="83"/>
      <c r="E3351" s="74">
        <v>45.228339999999996</v>
      </c>
      <c r="F3351" s="74">
        <v>44.824919999999999</v>
      </c>
      <c r="G3351" s="71"/>
      <c r="H3351" s="74">
        <v>54.537999999999997</v>
      </c>
      <c r="I3351" s="70"/>
      <c r="J3351" s="84">
        <v>0</v>
      </c>
      <c r="K3351" s="214"/>
      <c r="L3351" s="214"/>
      <c r="M3351" s="190"/>
      <c r="N3351" s="190"/>
      <c r="O3351" s="190"/>
      <c r="P3351" s="190"/>
    </row>
    <row r="3352" spans="1:16" ht="15" customHeight="1" x14ac:dyDescent="0.25">
      <c r="A3352" s="72" t="s">
        <v>2455</v>
      </c>
      <c r="B3352" s="82" t="s">
        <v>2900</v>
      </c>
      <c r="C3352" s="75">
        <v>22.521099999999997</v>
      </c>
      <c r="D3352" s="83"/>
      <c r="E3352" s="74">
        <v>29.61439</v>
      </c>
      <c r="F3352" s="74">
        <v>22.938299999999998</v>
      </c>
      <c r="G3352" s="71"/>
      <c r="H3352" s="74">
        <v>29.197189999999999</v>
      </c>
      <c r="I3352" s="70"/>
      <c r="J3352" s="84">
        <v>0</v>
      </c>
      <c r="K3352" s="214"/>
      <c r="L3352" s="214"/>
      <c r="M3352" s="190"/>
      <c r="N3352" s="190"/>
      <c r="O3352" s="190"/>
      <c r="P3352" s="190"/>
    </row>
    <row r="3353" spans="1:16" ht="15" customHeight="1" x14ac:dyDescent="0.25">
      <c r="A3353" s="72" t="s">
        <v>2456</v>
      </c>
      <c r="B3353" s="82" t="s">
        <v>2900</v>
      </c>
      <c r="C3353" s="75">
        <v>55.613399999999999</v>
      </c>
      <c r="D3353" s="83"/>
      <c r="E3353" s="74">
        <v>44.888669999999998</v>
      </c>
      <c r="F3353" s="74">
        <v>40.66131</v>
      </c>
      <c r="G3353" s="71"/>
      <c r="H3353" s="74">
        <v>59.840760000000003</v>
      </c>
      <c r="I3353" s="70"/>
      <c r="J3353" s="84">
        <v>0</v>
      </c>
      <c r="K3353" s="214"/>
      <c r="L3353" s="214"/>
      <c r="M3353" s="190"/>
      <c r="N3353" s="190"/>
      <c r="O3353" s="190"/>
      <c r="P3353" s="190"/>
    </row>
    <row r="3354" spans="1:16" x14ac:dyDescent="0.25">
      <c r="A3354" s="72" t="s">
        <v>2457</v>
      </c>
      <c r="B3354" s="82" t="s">
        <v>2900</v>
      </c>
      <c r="C3354" s="75">
        <v>111.929</v>
      </c>
      <c r="D3354" s="83"/>
      <c r="E3354" s="74">
        <v>59.623150000000003</v>
      </c>
      <c r="F3354" s="74">
        <v>28.866430000000001</v>
      </c>
      <c r="G3354" s="71"/>
      <c r="H3354" s="74">
        <v>142.68572</v>
      </c>
      <c r="I3354" s="70"/>
      <c r="J3354" s="84">
        <v>0</v>
      </c>
      <c r="K3354" s="214"/>
      <c r="L3354" s="214"/>
      <c r="M3354" s="190"/>
      <c r="N3354" s="190"/>
      <c r="O3354" s="190"/>
      <c r="P3354" s="190"/>
    </row>
    <row r="3355" spans="1:16" x14ac:dyDescent="0.25">
      <c r="A3355" s="72" t="s">
        <v>2458</v>
      </c>
      <c r="B3355" s="82" t="s">
        <v>2900</v>
      </c>
      <c r="C3355" s="75">
        <v>135.94839999999999</v>
      </c>
      <c r="D3355" s="83"/>
      <c r="E3355" s="74">
        <v>91.885449999999992</v>
      </c>
      <c r="F3355" s="74">
        <v>62.079730000000005</v>
      </c>
      <c r="G3355" s="71"/>
      <c r="H3355" s="74">
        <v>165.75412</v>
      </c>
      <c r="I3355" s="70"/>
      <c r="J3355" s="84">
        <v>0</v>
      </c>
      <c r="K3355" s="214"/>
      <c r="L3355" s="214"/>
      <c r="M3355" s="190"/>
      <c r="N3355" s="190"/>
      <c r="O3355" s="190"/>
      <c r="P3355" s="190"/>
    </row>
    <row r="3356" spans="1:16" x14ac:dyDescent="0.25">
      <c r="A3356" s="72" t="s">
        <v>2459</v>
      </c>
      <c r="B3356" s="82" t="s">
        <v>2900</v>
      </c>
      <c r="C3356" s="75">
        <v>169.5265</v>
      </c>
      <c r="D3356" s="83"/>
      <c r="E3356" s="74">
        <v>112.27597999999999</v>
      </c>
      <c r="F3356" s="74">
        <v>78.75036999999999</v>
      </c>
      <c r="G3356" s="71"/>
      <c r="H3356" s="74">
        <v>203.05211</v>
      </c>
      <c r="I3356" s="70"/>
      <c r="J3356" s="84">
        <v>0</v>
      </c>
      <c r="K3356" s="214"/>
      <c r="L3356" s="214"/>
      <c r="M3356" s="190"/>
      <c r="N3356" s="190"/>
      <c r="O3356" s="190"/>
      <c r="P3356" s="190"/>
    </row>
    <row r="3357" spans="1:16" x14ac:dyDescent="0.25">
      <c r="A3357" s="72" t="s">
        <v>2460</v>
      </c>
      <c r="B3357" s="82" t="s">
        <v>2900</v>
      </c>
      <c r="C3357" s="75">
        <v>90.83981</v>
      </c>
      <c r="D3357" s="83"/>
      <c r="E3357" s="74">
        <v>108.26152</v>
      </c>
      <c r="F3357" s="74">
        <v>88.132300000000001</v>
      </c>
      <c r="G3357" s="71"/>
      <c r="H3357" s="74">
        <v>110.96903</v>
      </c>
      <c r="I3357" s="70"/>
      <c r="J3357" s="84">
        <v>0</v>
      </c>
      <c r="K3357" s="214"/>
      <c r="L3357" s="214"/>
      <c r="M3357" s="190"/>
      <c r="N3357" s="190"/>
      <c r="O3357" s="141"/>
      <c r="P3357" s="190"/>
    </row>
    <row r="3358" spans="1:16" x14ac:dyDescent="0.25">
      <c r="A3358" s="72" t="s">
        <v>2461</v>
      </c>
      <c r="B3358" s="82" t="s">
        <v>2900</v>
      </c>
      <c r="C3358" s="75">
        <v>114.94839999999999</v>
      </c>
      <c r="D3358" s="83"/>
      <c r="E3358" s="74">
        <v>44.49483</v>
      </c>
      <c r="F3358" s="74">
        <v>9.3863099999999999</v>
      </c>
      <c r="G3358" s="71"/>
      <c r="H3358" s="74">
        <v>150.05692000000002</v>
      </c>
      <c r="I3358" s="70"/>
      <c r="J3358" s="84">
        <v>0</v>
      </c>
      <c r="K3358" s="214"/>
      <c r="L3358" s="214"/>
      <c r="M3358" s="190"/>
      <c r="N3358" s="190"/>
      <c r="O3358" s="190"/>
      <c r="P3358" s="190"/>
    </row>
    <row r="3359" spans="1:16" x14ac:dyDescent="0.25">
      <c r="A3359" s="72" t="s">
        <v>2462</v>
      </c>
      <c r="B3359" s="82" t="s">
        <v>2900</v>
      </c>
      <c r="C3359" s="75">
        <v>61.753500000000003</v>
      </c>
      <c r="D3359" s="83"/>
      <c r="E3359" s="74">
        <v>23.825990000000001</v>
      </c>
      <c r="F3359" s="74">
        <v>0</v>
      </c>
      <c r="G3359" s="71"/>
      <c r="H3359" s="74">
        <v>85.579490000000007</v>
      </c>
      <c r="I3359" s="70"/>
      <c r="J3359" s="84">
        <v>0</v>
      </c>
      <c r="K3359" s="214"/>
      <c r="L3359" s="214"/>
      <c r="M3359" s="190"/>
      <c r="N3359" s="190"/>
      <c r="O3359" s="190"/>
      <c r="P3359" s="190"/>
    </row>
    <row r="3360" spans="1:16" x14ac:dyDescent="0.25">
      <c r="A3360" s="72" t="s">
        <v>2463</v>
      </c>
      <c r="B3360" s="82" t="s">
        <v>2900</v>
      </c>
      <c r="C3360" s="75">
        <v>84.031999999999996</v>
      </c>
      <c r="D3360" s="83"/>
      <c r="E3360" s="74">
        <v>38.001989999999999</v>
      </c>
      <c r="F3360" s="74">
        <v>36.737749999999998</v>
      </c>
      <c r="G3360" s="71"/>
      <c r="H3360" s="74">
        <v>85.296240000000012</v>
      </c>
      <c r="I3360" s="70"/>
      <c r="J3360" s="84">
        <v>0</v>
      </c>
      <c r="K3360" s="214"/>
      <c r="L3360" s="214"/>
      <c r="M3360" s="190"/>
      <c r="N3360" s="205"/>
      <c r="O3360" s="190"/>
      <c r="P3360" s="190"/>
    </row>
    <row r="3361" spans="1:16" x14ac:dyDescent="0.25">
      <c r="A3361" s="72" t="s">
        <v>2464</v>
      </c>
      <c r="B3361" s="82" t="s">
        <v>2900</v>
      </c>
      <c r="C3361" s="75">
        <v>24.277849999999997</v>
      </c>
      <c r="D3361" s="83"/>
      <c r="E3361" s="74">
        <v>29.62454</v>
      </c>
      <c r="F3361" s="74">
        <v>28.033799999999999</v>
      </c>
      <c r="G3361" s="71"/>
      <c r="H3361" s="74">
        <v>25.868590000000001</v>
      </c>
      <c r="I3361" s="70"/>
      <c r="J3361" s="84">
        <v>0</v>
      </c>
      <c r="K3361" s="214"/>
      <c r="L3361" s="214"/>
      <c r="M3361" s="190"/>
      <c r="N3361" s="190"/>
      <c r="O3361" s="190"/>
      <c r="P3361" s="190"/>
    </row>
    <row r="3362" spans="1:16" x14ac:dyDescent="0.25">
      <c r="A3362" s="72" t="s">
        <v>3598</v>
      </c>
      <c r="B3362" s="82" t="s">
        <v>2900</v>
      </c>
      <c r="C3362" s="75">
        <v>77.587350000000001</v>
      </c>
      <c r="D3362" s="83"/>
      <c r="E3362" s="74">
        <v>37.1586</v>
      </c>
      <c r="F3362" s="74">
        <v>56.177399999999999</v>
      </c>
      <c r="G3362" s="71"/>
      <c r="H3362" s="74">
        <v>58.568550000000002</v>
      </c>
      <c r="I3362" s="70"/>
      <c r="J3362" s="84">
        <v>0</v>
      </c>
      <c r="K3362" s="214"/>
      <c r="L3362" s="214"/>
      <c r="M3362" s="190"/>
      <c r="N3362" s="205"/>
      <c r="O3362" s="190"/>
      <c r="P3362" s="190"/>
    </row>
    <row r="3363" spans="1:16" x14ac:dyDescent="0.25">
      <c r="A3363" s="72" t="s">
        <v>2465</v>
      </c>
      <c r="B3363" s="82" t="s">
        <v>2900</v>
      </c>
      <c r="C3363" s="75">
        <v>23.8689</v>
      </c>
      <c r="D3363" s="83"/>
      <c r="E3363" s="74">
        <v>29.286830000000002</v>
      </c>
      <c r="F3363" s="74">
        <v>23.044910000000002</v>
      </c>
      <c r="G3363" s="71"/>
      <c r="H3363" s="74">
        <v>30.11082</v>
      </c>
      <c r="I3363" s="70"/>
      <c r="J3363" s="84">
        <v>0</v>
      </c>
      <c r="K3363" s="214"/>
      <c r="L3363" s="214"/>
      <c r="M3363" s="190"/>
      <c r="N3363" s="190"/>
      <c r="O3363" s="190"/>
      <c r="P3363" s="190"/>
    </row>
    <row r="3364" spans="1:16" x14ac:dyDescent="0.25">
      <c r="A3364" s="72" t="s">
        <v>2466</v>
      </c>
      <c r="B3364" s="82" t="s">
        <v>2900</v>
      </c>
      <c r="C3364" s="75">
        <v>81.622350000000012</v>
      </c>
      <c r="D3364" s="83"/>
      <c r="E3364" s="74">
        <v>86.662399999999991</v>
      </c>
      <c r="F3364" s="74">
        <v>62.436339999999994</v>
      </c>
      <c r="G3364" s="71"/>
      <c r="H3364" s="74">
        <v>105.84841</v>
      </c>
      <c r="I3364" s="70"/>
      <c r="J3364" s="84">
        <v>0</v>
      </c>
      <c r="K3364" s="214"/>
      <c r="L3364" s="214"/>
      <c r="M3364" s="190"/>
      <c r="N3364" s="190"/>
      <c r="O3364" s="190"/>
      <c r="P3364" s="190"/>
    </row>
    <row r="3365" spans="1:16" x14ac:dyDescent="0.25">
      <c r="A3365" s="72" t="s">
        <v>2467</v>
      </c>
      <c r="B3365" s="82" t="s">
        <v>2900</v>
      </c>
      <c r="C3365" s="75">
        <v>93.126999999999995</v>
      </c>
      <c r="D3365" s="83"/>
      <c r="E3365" s="74">
        <v>96.23199000000001</v>
      </c>
      <c r="F3365" s="74">
        <v>75.256219999999999</v>
      </c>
      <c r="G3365" s="71"/>
      <c r="H3365" s="74">
        <v>114.10277000000001</v>
      </c>
      <c r="I3365" s="70"/>
      <c r="J3365" s="84">
        <v>0</v>
      </c>
      <c r="K3365" s="214"/>
      <c r="L3365" s="214"/>
      <c r="M3365" s="190"/>
      <c r="N3365" s="190"/>
      <c r="O3365" s="190"/>
      <c r="P3365" s="190"/>
    </row>
    <row r="3366" spans="1:16" ht="15" customHeight="1" x14ac:dyDescent="0.25">
      <c r="A3366" s="72" t="s">
        <v>2468</v>
      </c>
      <c r="B3366" s="82" t="s">
        <v>2900</v>
      </c>
      <c r="C3366" s="75">
        <v>57.031660000000002</v>
      </c>
      <c r="D3366" s="83"/>
      <c r="E3366" s="74">
        <v>89.773669999999996</v>
      </c>
      <c r="F3366" s="74">
        <v>110.84972</v>
      </c>
      <c r="G3366" s="71"/>
      <c r="H3366" s="74">
        <v>35.95561</v>
      </c>
      <c r="I3366" s="70"/>
      <c r="J3366" s="84">
        <v>0</v>
      </c>
      <c r="K3366" s="214"/>
      <c r="L3366" s="214"/>
      <c r="M3366" s="190"/>
      <c r="N3366" s="190"/>
      <c r="O3366" s="190"/>
      <c r="P3366" s="190"/>
    </row>
    <row r="3367" spans="1:16" x14ac:dyDescent="0.25">
      <c r="A3367" s="72" t="s">
        <v>2010</v>
      </c>
      <c r="B3367" s="82" t="s">
        <v>2900</v>
      </c>
      <c r="C3367" s="75">
        <v>66.74560000000001</v>
      </c>
      <c r="D3367" s="83"/>
      <c r="E3367" s="74">
        <v>80.943960000000004</v>
      </c>
      <c r="F3367" s="74">
        <v>58.930690000000006</v>
      </c>
      <c r="G3367" s="71"/>
      <c r="H3367" s="74">
        <v>88.758870000000002</v>
      </c>
      <c r="I3367" s="70"/>
      <c r="J3367" s="84">
        <v>0</v>
      </c>
      <c r="K3367" s="214"/>
      <c r="L3367" s="214"/>
      <c r="M3367" s="190"/>
      <c r="N3367" s="190"/>
      <c r="O3367" s="190"/>
      <c r="P3367" s="190"/>
    </row>
    <row r="3368" spans="1:16" x14ac:dyDescent="0.25">
      <c r="A3368" s="72" t="s">
        <v>2469</v>
      </c>
      <c r="B3368" s="82" t="s">
        <v>2900</v>
      </c>
      <c r="C3368" s="75">
        <v>194.71351000000001</v>
      </c>
      <c r="D3368" s="83"/>
      <c r="E3368" s="74">
        <v>207.67786999999998</v>
      </c>
      <c r="F3368" s="74">
        <v>211.29676000000001</v>
      </c>
      <c r="G3368" s="71"/>
      <c r="H3368" s="74">
        <v>191.09461999999999</v>
      </c>
      <c r="I3368" s="70"/>
      <c r="J3368" s="84">
        <v>0</v>
      </c>
      <c r="K3368" s="214"/>
      <c r="L3368" s="214"/>
      <c r="M3368" s="190"/>
      <c r="N3368" s="190"/>
      <c r="O3368" s="190"/>
      <c r="P3368" s="190"/>
    </row>
    <row r="3369" spans="1:16" x14ac:dyDescent="0.25">
      <c r="A3369" s="72" t="s">
        <v>2470</v>
      </c>
      <c r="B3369" s="82" t="s">
        <v>2900</v>
      </c>
      <c r="C3369" s="75">
        <v>579.15556000000004</v>
      </c>
      <c r="D3369" s="83"/>
      <c r="E3369" s="74">
        <v>455.02191999999997</v>
      </c>
      <c r="F3369" s="74">
        <v>413.50658000000004</v>
      </c>
      <c r="G3369" s="71"/>
      <c r="H3369" s="74">
        <v>559.84023000000002</v>
      </c>
      <c r="I3369" s="70"/>
      <c r="J3369" s="84">
        <v>0</v>
      </c>
      <c r="K3369" s="214"/>
      <c r="L3369" s="214"/>
      <c r="M3369" s="190"/>
      <c r="N3369" s="205"/>
      <c r="O3369" s="190"/>
      <c r="P3369" s="190"/>
    </row>
    <row r="3370" spans="1:16" x14ac:dyDescent="0.25">
      <c r="A3370" s="72" t="s">
        <v>2471</v>
      </c>
      <c r="B3370" s="82" t="s">
        <v>2900</v>
      </c>
      <c r="C3370" s="75">
        <v>162.8135</v>
      </c>
      <c r="D3370" s="83"/>
      <c r="E3370" s="74">
        <v>94.721279999999993</v>
      </c>
      <c r="F3370" s="74">
        <v>104.29846000000001</v>
      </c>
      <c r="G3370" s="71"/>
      <c r="H3370" s="74">
        <v>153.23632000000001</v>
      </c>
      <c r="I3370" s="70"/>
      <c r="J3370" s="84">
        <v>0</v>
      </c>
      <c r="K3370" s="214"/>
      <c r="L3370" s="214"/>
      <c r="M3370" s="190"/>
      <c r="N3370" s="190"/>
      <c r="O3370" s="190"/>
      <c r="P3370" s="190"/>
    </row>
    <row r="3371" spans="1:16" x14ac:dyDescent="0.25">
      <c r="A3371" s="72" t="s">
        <v>1801</v>
      </c>
      <c r="B3371" s="82" t="s">
        <v>2900</v>
      </c>
      <c r="C3371" s="75">
        <v>163.49343999999999</v>
      </c>
      <c r="D3371" s="83"/>
      <c r="E3371" s="74">
        <v>63.964100000000002</v>
      </c>
      <c r="F3371" s="74">
        <v>11.648239999999999</v>
      </c>
      <c r="G3371" s="71"/>
      <c r="H3371" s="74">
        <v>215.80929999999998</v>
      </c>
      <c r="I3371" s="70"/>
      <c r="J3371" s="84">
        <v>0</v>
      </c>
      <c r="K3371" s="214"/>
      <c r="L3371" s="214"/>
      <c r="M3371" s="190"/>
      <c r="N3371" s="190"/>
      <c r="O3371" s="190"/>
      <c r="P3371" s="190"/>
    </row>
    <row r="3372" spans="1:16" x14ac:dyDescent="0.25">
      <c r="A3372" s="72" t="s">
        <v>1802</v>
      </c>
      <c r="B3372" s="82" t="s">
        <v>2900</v>
      </c>
      <c r="C3372" s="75">
        <v>32.191000000000003</v>
      </c>
      <c r="D3372" s="83"/>
      <c r="E3372" s="74">
        <v>42.016779999999997</v>
      </c>
      <c r="F3372" s="74">
        <v>31.117650000000001</v>
      </c>
      <c r="G3372" s="71"/>
      <c r="H3372" s="74">
        <v>43.090129999999995</v>
      </c>
      <c r="I3372" s="70"/>
      <c r="J3372" s="84">
        <v>0</v>
      </c>
      <c r="K3372" s="214"/>
      <c r="L3372" s="214"/>
      <c r="M3372" s="190"/>
      <c r="N3372" s="190"/>
      <c r="O3372" s="190"/>
      <c r="P3372" s="190"/>
    </row>
    <row r="3373" spans="1:16" x14ac:dyDescent="0.25">
      <c r="A3373" s="72" t="s">
        <v>2472</v>
      </c>
      <c r="B3373" s="82" t="s">
        <v>2900</v>
      </c>
      <c r="C3373" s="75">
        <v>79.184719999999999</v>
      </c>
      <c r="D3373" s="83"/>
      <c r="E3373" s="74">
        <v>90.229880000000009</v>
      </c>
      <c r="F3373" s="74">
        <v>85.535300000000007</v>
      </c>
      <c r="G3373" s="71"/>
      <c r="H3373" s="74">
        <v>85.777699999999996</v>
      </c>
      <c r="I3373" s="70"/>
      <c r="J3373" s="84">
        <v>0</v>
      </c>
      <c r="K3373" s="214"/>
      <c r="L3373" s="214"/>
      <c r="M3373" s="190"/>
      <c r="N3373" s="190"/>
      <c r="O3373" s="190"/>
      <c r="P3373" s="190"/>
    </row>
    <row r="3374" spans="1:16" x14ac:dyDescent="0.25">
      <c r="A3374" s="72" t="s">
        <v>2473</v>
      </c>
      <c r="B3374" s="82" t="s">
        <v>2900</v>
      </c>
      <c r="C3374" s="75">
        <v>78.049149999999997</v>
      </c>
      <c r="D3374" s="83"/>
      <c r="E3374" s="74">
        <v>57.855160000000005</v>
      </c>
      <c r="F3374" s="74">
        <v>56.900970000000001</v>
      </c>
      <c r="G3374" s="71"/>
      <c r="H3374" s="74">
        <v>94.07383999999999</v>
      </c>
      <c r="I3374" s="70"/>
      <c r="J3374" s="84">
        <v>0</v>
      </c>
      <c r="K3374" s="214"/>
      <c r="L3374" s="214"/>
      <c r="M3374" s="190"/>
      <c r="N3374" s="190"/>
      <c r="O3374" s="190"/>
      <c r="P3374" s="190"/>
    </row>
    <row r="3375" spans="1:16" x14ac:dyDescent="0.25">
      <c r="A3375" s="72" t="s">
        <v>2474</v>
      </c>
      <c r="B3375" s="82" t="s">
        <v>2900</v>
      </c>
      <c r="C3375" s="75">
        <v>69.629949999999994</v>
      </c>
      <c r="D3375" s="83"/>
      <c r="E3375" s="74">
        <v>26.116849999999999</v>
      </c>
      <c r="F3375" s="74">
        <v>10.36214</v>
      </c>
      <c r="G3375" s="71"/>
      <c r="H3375" s="74">
        <v>85.384659999999997</v>
      </c>
      <c r="I3375" s="70"/>
      <c r="J3375" s="84">
        <v>0</v>
      </c>
      <c r="K3375" s="214"/>
      <c r="L3375" s="214"/>
      <c r="M3375" s="190"/>
      <c r="N3375" s="190"/>
      <c r="O3375" s="190"/>
      <c r="P3375" s="190"/>
    </row>
    <row r="3376" spans="1:16" ht="15" customHeight="1" x14ac:dyDescent="0.25">
      <c r="A3376" s="72" t="s">
        <v>4012</v>
      </c>
      <c r="B3376" s="82" t="s">
        <v>2900</v>
      </c>
      <c r="C3376" s="127">
        <v>104.23</v>
      </c>
      <c r="D3376" s="128"/>
      <c r="E3376" s="143">
        <v>48.05</v>
      </c>
      <c r="F3376" s="143">
        <v>72.34</v>
      </c>
      <c r="G3376" s="129"/>
      <c r="H3376" s="143">
        <v>81.75</v>
      </c>
      <c r="I3376" s="132"/>
      <c r="J3376" s="84">
        <v>0</v>
      </c>
      <c r="K3376" s="214"/>
      <c r="L3376" s="214"/>
      <c r="M3376" s="190"/>
      <c r="N3376" s="190"/>
      <c r="O3376" s="190"/>
      <c r="P3376" s="190"/>
    </row>
    <row r="3377" spans="1:16" ht="15" customHeight="1" x14ac:dyDescent="0.25">
      <c r="A3377" s="72" t="s">
        <v>2475</v>
      </c>
      <c r="B3377" s="82" t="s">
        <v>2900</v>
      </c>
      <c r="C3377" s="75">
        <v>79.035560000000004</v>
      </c>
      <c r="D3377" s="83"/>
      <c r="E3377" s="74">
        <v>41.17586</v>
      </c>
      <c r="F3377" s="74">
        <v>26.906959999999998</v>
      </c>
      <c r="G3377" s="71"/>
      <c r="H3377" s="74">
        <v>93.304460000000006</v>
      </c>
      <c r="I3377" s="70"/>
      <c r="J3377" s="84">
        <v>0</v>
      </c>
      <c r="K3377" s="214"/>
      <c r="L3377" s="214"/>
      <c r="M3377" s="190"/>
      <c r="N3377" s="190"/>
      <c r="O3377" s="190"/>
      <c r="P3377" s="190"/>
    </row>
    <row r="3378" spans="1:16" x14ac:dyDescent="0.25">
      <c r="A3378" s="72" t="s">
        <v>2476</v>
      </c>
      <c r="B3378" s="82" t="s">
        <v>2900</v>
      </c>
      <c r="C3378" s="75">
        <v>96.139499999999998</v>
      </c>
      <c r="D3378" s="83"/>
      <c r="E3378" s="74">
        <v>39.397820000000003</v>
      </c>
      <c r="F3378" s="74">
        <v>30.08813</v>
      </c>
      <c r="G3378" s="71"/>
      <c r="H3378" s="74">
        <v>105.44919</v>
      </c>
      <c r="I3378" s="70"/>
      <c r="J3378" s="84">
        <v>0</v>
      </c>
      <c r="K3378" s="214"/>
      <c r="L3378" s="214"/>
      <c r="M3378" s="190"/>
      <c r="N3378" s="205"/>
      <c r="O3378" s="190"/>
      <c r="P3378" s="190"/>
    </row>
    <row r="3379" spans="1:16" x14ac:dyDescent="0.25">
      <c r="A3379" s="72" t="s">
        <v>2477</v>
      </c>
      <c r="B3379" s="82" t="s">
        <v>2900</v>
      </c>
      <c r="C3379" s="75">
        <v>350.56202000000002</v>
      </c>
      <c r="D3379" s="83"/>
      <c r="E3379" s="74">
        <v>264.27957000000004</v>
      </c>
      <c r="F3379" s="74">
        <v>265.11493999999999</v>
      </c>
      <c r="G3379" s="71"/>
      <c r="H3379" s="74">
        <v>338.74425000000002</v>
      </c>
      <c r="I3379" s="70"/>
      <c r="J3379" s="84">
        <v>0</v>
      </c>
      <c r="K3379" s="214"/>
      <c r="L3379" s="214"/>
      <c r="M3379" s="190"/>
      <c r="N3379" s="205"/>
      <c r="O3379" s="190"/>
      <c r="P3379" s="190"/>
    </row>
    <row r="3380" spans="1:16" ht="15" customHeight="1" x14ac:dyDescent="0.25">
      <c r="A3380" s="72" t="s">
        <v>2478</v>
      </c>
      <c r="B3380" s="82" t="s">
        <v>2900</v>
      </c>
      <c r="C3380" s="75">
        <v>82.317300000000003</v>
      </c>
      <c r="D3380" s="83"/>
      <c r="E3380" s="74">
        <v>58.229949999999995</v>
      </c>
      <c r="F3380" s="74">
        <v>53.770820000000001</v>
      </c>
      <c r="G3380" s="71"/>
      <c r="H3380" s="74">
        <v>103.13248</v>
      </c>
      <c r="I3380" s="70"/>
      <c r="J3380" s="84">
        <v>0</v>
      </c>
      <c r="K3380" s="214"/>
      <c r="L3380" s="214"/>
      <c r="M3380" s="190"/>
      <c r="N3380" s="190"/>
      <c r="O3380" s="190"/>
      <c r="P3380" s="190"/>
    </row>
    <row r="3381" spans="1:16" x14ac:dyDescent="0.25">
      <c r="A3381" s="72" t="s">
        <v>2336</v>
      </c>
      <c r="B3381" s="82" t="s">
        <v>3599</v>
      </c>
      <c r="C3381" s="75">
        <v>167.30579999999998</v>
      </c>
      <c r="D3381" s="83"/>
      <c r="E3381" s="74">
        <v>55.9878</v>
      </c>
      <c r="F3381" s="74">
        <v>26.992150000000002</v>
      </c>
      <c r="G3381" s="71"/>
      <c r="H3381" s="74">
        <v>196.30145000000002</v>
      </c>
      <c r="I3381" s="70"/>
      <c r="J3381" s="84">
        <v>0</v>
      </c>
      <c r="K3381" s="214"/>
      <c r="L3381" s="214"/>
      <c r="M3381" s="190"/>
      <c r="N3381" s="205"/>
      <c r="O3381" s="141"/>
      <c r="P3381" s="190"/>
    </row>
    <row r="3382" spans="1:16" x14ac:dyDescent="0.25">
      <c r="A3382" s="72" t="s">
        <v>3803</v>
      </c>
      <c r="B3382" s="82" t="s">
        <v>3599</v>
      </c>
      <c r="C3382" s="127">
        <v>121.59010000000001</v>
      </c>
      <c r="D3382" s="128"/>
      <c r="E3382" s="74">
        <v>31.334400000000002</v>
      </c>
      <c r="F3382" s="74">
        <v>16.608529999999998</v>
      </c>
      <c r="G3382" s="129"/>
      <c r="H3382" s="74">
        <v>136.31596999999999</v>
      </c>
      <c r="I3382" s="70"/>
      <c r="J3382" s="84">
        <v>0</v>
      </c>
      <c r="K3382" s="214"/>
      <c r="L3382" s="214"/>
      <c r="M3382" s="190"/>
      <c r="N3382" s="190"/>
      <c r="O3382" s="190"/>
      <c r="P3382" s="190"/>
    </row>
    <row r="3383" spans="1:16" x14ac:dyDescent="0.25">
      <c r="A3383" s="72" t="s">
        <v>2265</v>
      </c>
      <c r="B3383" s="82" t="s">
        <v>2912</v>
      </c>
      <c r="C3383" s="75">
        <v>118.10210000000001</v>
      </c>
      <c r="D3383" s="83"/>
      <c r="E3383" s="74">
        <v>48.050019999999996</v>
      </c>
      <c r="F3383" s="74">
        <v>6.8498999999999999</v>
      </c>
      <c r="G3383" s="71"/>
      <c r="H3383" s="74">
        <v>159.30222000000001</v>
      </c>
      <c r="I3383" s="70"/>
      <c r="J3383" s="84">
        <v>0</v>
      </c>
      <c r="K3383" s="214"/>
      <c r="L3383" s="214"/>
      <c r="M3383" s="190"/>
      <c r="N3383" s="190"/>
      <c r="O3383" s="190"/>
      <c r="P3383" s="190"/>
    </row>
    <row r="3384" spans="1:16" x14ac:dyDescent="0.25">
      <c r="A3384" s="72" t="s">
        <v>2267</v>
      </c>
      <c r="B3384" s="82" t="s">
        <v>2912</v>
      </c>
      <c r="C3384" s="75">
        <v>94.0548</v>
      </c>
      <c r="D3384" s="83"/>
      <c r="E3384" s="74">
        <v>32.907800000000002</v>
      </c>
      <c r="F3384" s="74">
        <v>0</v>
      </c>
      <c r="G3384" s="71"/>
      <c r="H3384" s="74">
        <v>125.66260000000001</v>
      </c>
      <c r="I3384" s="70"/>
      <c r="J3384" s="84">
        <v>0</v>
      </c>
      <c r="K3384" s="214"/>
      <c r="L3384" s="214"/>
      <c r="M3384" s="190"/>
      <c r="N3384" s="190"/>
      <c r="O3384" s="190"/>
      <c r="P3384" s="190"/>
    </row>
    <row r="3385" spans="1:16" x14ac:dyDescent="0.25">
      <c r="A3385" s="72" t="s">
        <v>2607</v>
      </c>
      <c r="B3385" s="82" t="s">
        <v>2915</v>
      </c>
      <c r="C3385" s="75">
        <v>97.97278</v>
      </c>
      <c r="D3385" s="83"/>
      <c r="E3385" s="74">
        <v>61.49465</v>
      </c>
      <c r="F3385" s="74">
        <v>28.949339999999999</v>
      </c>
      <c r="G3385" s="71"/>
      <c r="H3385" s="74">
        <v>130.51809</v>
      </c>
      <c r="I3385" s="70"/>
      <c r="J3385" s="84">
        <v>0</v>
      </c>
      <c r="K3385" s="214"/>
      <c r="L3385" s="214"/>
      <c r="M3385" s="190"/>
      <c r="N3385" s="190"/>
      <c r="O3385" s="190"/>
      <c r="P3385" s="190"/>
    </row>
    <row r="3386" spans="1:16" x14ac:dyDescent="0.25">
      <c r="A3386" s="72" t="s">
        <v>2326</v>
      </c>
      <c r="B3386" s="82" t="s">
        <v>2915</v>
      </c>
      <c r="C3386" s="75">
        <v>102.60414</v>
      </c>
      <c r="D3386" s="83"/>
      <c r="E3386" s="74">
        <v>57.395230000000005</v>
      </c>
      <c r="F3386" s="74">
        <v>68.821899999999999</v>
      </c>
      <c r="G3386" s="71"/>
      <c r="H3386" s="74">
        <v>77.005669999999995</v>
      </c>
      <c r="I3386" s="70"/>
      <c r="J3386" s="84">
        <v>0</v>
      </c>
      <c r="K3386" s="214"/>
      <c r="L3386" s="214"/>
      <c r="M3386" s="190"/>
      <c r="N3386" s="190"/>
      <c r="O3386" s="190"/>
      <c r="P3386" s="190"/>
    </row>
    <row r="3387" spans="1:16" x14ac:dyDescent="0.25">
      <c r="A3387" s="72" t="s">
        <v>2608</v>
      </c>
      <c r="B3387" s="82" t="s">
        <v>2915</v>
      </c>
      <c r="C3387" s="75">
        <v>319.00921999999997</v>
      </c>
      <c r="D3387" s="83"/>
      <c r="E3387" s="74">
        <v>108.54102</v>
      </c>
      <c r="F3387" s="74">
        <v>94.755560000000003</v>
      </c>
      <c r="G3387" s="71"/>
      <c r="H3387" s="74">
        <v>302.88972999999999</v>
      </c>
      <c r="I3387" s="70"/>
      <c r="J3387" s="84">
        <v>0</v>
      </c>
      <c r="K3387" s="214"/>
      <c r="L3387" s="214"/>
      <c r="M3387" s="190"/>
      <c r="N3387" s="190"/>
      <c r="O3387" s="190"/>
      <c r="P3387" s="190"/>
    </row>
    <row r="3388" spans="1:16" ht="15" customHeight="1" x14ac:dyDescent="0.25">
      <c r="A3388" s="72" t="s">
        <v>2677</v>
      </c>
      <c r="B3388" s="73" t="s">
        <v>2918</v>
      </c>
      <c r="C3388" s="75">
        <v>143.90038000000001</v>
      </c>
      <c r="D3388" s="83"/>
      <c r="E3388" s="74">
        <v>133.23196999999999</v>
      </c>
      <c r="F3388" s="74">
        <v>88.775770000000009</v>
      </c>
      <c r="G3388" s="71"/>
      <c r="H3388" s="74">
        <v>188.35657999999998</v>
      </c>
      <c r="I3388" s="70"/>
      <c r="J3388" s="84">
        <v>0</v>
      </c>
      <c r="K3388" s="214"/>
      <c r="L3388" s="214"/>
      <c r="M3388" s="190"/>
      <c r="N3388" s="124"/>
      <c r="O3388" s="190"/>
      <c r="P3388" s="190"/>
    </row>
    <row r="3389" spans="1:16" ht="15" customHeight="1" x14ac:dyDescent="0.25">
      <c r="A3389" s="72" t="s">
        <v>3600</v>
      </c>
      <c r="B3389" s="73" t="s">
        <v>2918</v>
      </c>
      <c r="C3389" s="75">
        <v>220.38329999999999</v>
      </c>
      <c r="D3389" s="83"/>
      <c r="E3389" s="74">
        <v>93.142320000000012</v>
      </c>
      <c r="F3389" s="74">
        <v>53.456300000000006</v>
      </c>
      <c r="G3389" s="71"/>
      <c r="H3389" s="74">
        <v>260.06932</v>
      </c>
      <c r="I3389" s="70"/>
      <c r="J3389" s="84">
        <v>0</v>
      </c>
      <c r="K3389" s="214"/>
      <c r="L3389" s="214"/>
      <c r="M3389" s="190"/>
      <c r="N3389" s="205"/>
      <c r="O3389" s="190"/>
      <c r="P3389" s="190"/>
    </row>
    <row r="3390" spans="1:16" x14ac:dyDescent="0.25">
      <c r="A3390" s="72" t="s">
        <v>3601</v>
      </c>
      <c r="B3390" s="73" t="s">
        <v>2918</v>
      </c>
      <c r="C3390" s="75">
        <v>83.641970000000001</v>
      </c>
      <c r="D3390" s="83"/>
      <c r="E3390" s="74">
        <v>63.134039999999999</v>
      </c>
      <c r="F3390" s="74">
        <v>65.986850000000004</v>
      </c>
      <c r="G3390" s="71"/>
      <c r="H3390" s="74">
        <v>80.78916000000001</v>
      </c>
      <c r="I3390" s="70"/>
      <c r="J3390" s="84">
        <v>0</v>
      </c>
      <c r="K3390" s="214"/>
      <c r="L3390" s="214"/>
      <c r="M3390" s="190"/>
      <c r="N3390" s="190"/>
      <c r="O3390" s="190"/>
      <c r="P3390" s="190"/>
    </row>
    <row r="3391" spans="1:16" x14ac:dyDescent="0.25">
      <c r="A3391" s="72" t="s">
        <v>3602</v>
      </c>
      <c r="B3391" s="82" t="s">
        <v>2938</v>
      </c>
      <c r="C3391" s="75">
        <v>73.855310000000003</v>
      </c>
      <c r="D3391" s="83"/>
      <c r="E3391" s="74">
        <v>84.965999999999994</v>
      </c>
      <c r="F3391" s="74">
        <v>81.951300000000003</v>
      </c>
      <c r="G3391" s="71"/>
      <c r="H3391" s="74">
        <v>76.870009999999994</v>
      </c>
      <c r="I3391" s="70"/>
      <c r="J3391" s="84">
        <v>0</v>
      </c>
      <c r="K3391" s="214"/>
      <c r="L3391" s="214"/>
      <c r="M3391" s="190"/>
      <c r="N3391" s="190"/>
      <c r="O3391" s="190"/>
      <c r="P3391" s="190"/>
    </row>
    <row r="3392" spans="1:16" x14ac:dyDescent="0.25">
      <c r="A3392" s="72" t="s">
        <v>3603</v>
      </c>
      <c r="B3392" s="82" t="s">
        <v>2938</v>
      </c>
      <c r="C3392" s="75">
        <v>188.70804999999999</v>
      </c>
      <c r="D3392" s="83"/>
      <c r="E3392" s="74">
        <v>99.038600000000002</v>
      </c>
      <c r="F3392" s="74">
        <v>59.542989999999996</v>
      </c>
      <c r="G3392" s="71"/>
      <c r="H3392" s="74">
        <v>225.02466000000001</v>
      </c>
      <c r="I3392" s="70"/>
      <c r="J3392" s="84">
        <v>0</v>
      </c>
      <c r="K3392" s="214"/>
      <c r="L3392" s="214"/>
      <c r="M3392" s="190"/>
      <c r="N3392" s="190"/>
      <c r="O3392" s="190"/>
      <c r="P3392" s="190"/>
    </row>
    <row r="3393" spans="1:16" ht="15" customHeight="1" x14ac:dyDescent="0.25">
      <c r="A3393" s="72" t="s">
        <v>2818</v>
      </c>
      <c r="B3393" s="82" t="s">
        <v>2938</v>
      </c>
      <c r="C3393" s="75">
        <v>205.0718</v>
      </c>
      <c r="D3393" s="83"/>
      <c r="E3393" s="74">
        <v>76.958079999999995</v>
      </c>
      <c r="F3393" s="74">
        <v>62.963900000000002</v>
      </c>
      <c r="G3393" s="71"/>
      <c r="H3393" s="74">
        <v>219.06598000000002</v>
      </c>
      <c r="I3393" s="70"/>
      <c r="J3393" s="84">
        <v>0</v>
      </c>
      <c r="K3393" s="214"/>
      <c r="L3393" s="214"/>
      <c r="M3393" s="190"/>
      <c r="N3393" s="190"/>
      <c r="O3393" s="190"/>
      <c r="P3393" s="190"/>
    </row>
    <row r="3394" spans="1:16" ht="15" customHeight="1" x14ac:dyDescent="0.25">
      <c r="A3394" s="72" t="s">
        <v>2257</v>
      </c>
      <c r="B3394" s="82" t="s">
        <v>61</v>
      </c>
      <c r="C3394" s="75">
        <v>212.67420000000001</v>
      </c>
      <c r="D3394" s="83"/>
      <c r="E3394" s="74">
        <v>91.532149999999987</v>
      </c>
      <c r="F3394" s="74">
        <v>70.223500000000001</v>
      </c>
      <c r="G3394" s="71"/>
      <c r="H3394" s="74">
        <v>231.39204999999998</v>
      </c>
      <c r="I3394" s="70"/>
      <c r="J3394" s="84">
        <v>0</v>
      </c>
      <c r="K3394" s="214"/>
      <c r="L3394" s="214"/>
      <c r="M3394" s="190"/>
      <c r="N3394" s="190"/>
      <c r="O3394" s="190"/>
      <c r="P3394" s="190"/>
    </row>
    <row r="3395" spans="1:16" x14ac:dyDescent="0.25">
      <c r="A3395" s="72" t="s">
        <v>2258</v>
      </c>
      <c r="B3395" s="82" t="s">
        <v>61</v>
      </c>
      <c r="C3395" s="75">
        <v>212.08885000000001</v>
      </c>
      <c r="D3395" s="83"/>
      <c r="E3395" s="74">
        <v>63.824179999999998</v>
      </c>
      <c r="F3395" s="74">
        <v>67.940730000000002</v>
      </c>
      <c r="G3395" s="71"/>
      <c r="H3395" s="74">
        <v>179.05529999999999</v>
      </c>
      <c r="I3395" s="70"/>
      <c r="J3395" s="84">
        <v>0</v>
      </c>
      <c r="K3395" s="214"/>
      <c r="L3395" s="214"/>
      <c r="M3395" s="190"/>
      <c r="N3395" s="190"/>
      <c r="O3395" s="190"/>
      <c r="P3395" s="190"/>
    </row>
    <row r="3396" spans="1:16" x14ac:dyDescent="0.25">
      <c r="A3396" s="72" t="s">
        <v>2259</v>
      </c>
      <c r="B3396" s="82" t="s">
        <v>61</v>
      </c>
      <c r="C3396" s="75">
        <v>288.7002</v>
      </c>
      <c r="D3396" s="83"/>
      <c r="E3396" s="74">
        <v>79.643990000000002</v>
      </c>
      <c r="F3396" s="74">
        <v>34.565349999999995</v>
      </c>
      <c r="G3396" s="71"/>
      <c r="H3396" s="74">
        <v>359.32144</v>
      </c>
      <c r="I3396" s="70"/>
      <c r="J3396" s="84">
        <v>0</v>
      </c>
      <c r="K3396" s="214"/>
      <c r="L3396" s="214"/>
      <c r="M3396" s="190"/>
      <c r="N3396" s="190"/>
      <c r="O3396" s="190"/>
      <c r="P3396" s="190"/>
    </row>
    <row r="3397" spans="1:16" x14ac:dyDescent="0.25">
      <c r="A3397" s="72" t="s">
        <v>2260</v>
      </c>
      <c r="B3397" s="82" t="s">
        <v>61</v>
      </c>
      <c r="C3397" s="75">
        <v>285.87920000000003</v>
      </c>
      <c r="D3397" s="83"/>
      <c r="E3397" s="74">
        <v>89.74727</v>
      </c>
      <c r="F3397" s="74">
        <v>37.242640000000002</v>
      </c>
      <c r="G3397" s="71"/>
      <c r="H3397" s="74">
        <v>334.63362999999998</v>
      </c>
      <c r="I3397" s="70"/>
      <c r="J3397" s="84">
        <v>0</v>
      </c>
      <c r="K3397" s="214"/>
      <c r="L3397" s="214"/>
      <c r="M3397" s="190"/>
      <c r="N3397" s="190"/>
      <c r="O3397" s="190"/>
      <c r="P3397" s="190"/>
    </row>
    <row r="3398" spans="1:16" x14ac:dyDescent="0.25">
      <c r="A3398" s="72" t="s">
        <v>2261</v>
      </c>
      <c r="B3398" s="82" t="s">
        <v>61</v>
      </c>
      <c r="C3398" s="75">
        <v>221.67829999999998</v>
      </c>
      <c r="D3398" s="83"/>
      <c r="E3398" s="74">
        <v>74.046520000000001</v>
      </c>
      <c r="F3398" s="74">
        <v>6.2871699999999997</v>
      </c>
      <c r="G3398" s="71"/>
      <c r="H3398" s="74">
        <v>287.72745000000003</v>
      </c>
      <c r="I3398" s="70"/>
      <c r="J3398" s="84">
        <v>0</v>
      </c>
      <c r="K3398" s="214"/>
      <c r="L3398" s="214"/>
      <c r="M3398" s="190"/>
      <c r="N3398" s="190"/>
      <c r="O3398" s="190"/>
      <c r="P3398" s="190"/>
    </row>
    <row r="3399" spans="1:16" x14ac:dyDescent="0.25">
      <c r="A3399" s="72" t="s">
        <v>2262</v>
      </c>
      <c r="B3399" s="82" t="s">
        <v>61</v>
      </c>
      <c r="C3399" s="75">
        <v>101.6468</v>
      </c>
      <c r="D3399" s="83"/>
      <c r="E3399" s="74">
        <v>32.497250000000001</v>
      </c>
      <c r="F3399" s="74">
        <v>27.444740000000003</v>
      </c>
      <c r="G3399" s="71"/>
      <c r="H3399" s="74">
        <v>105.22201</v>
      </c>
      <c r="I3399" s="70"/>
      <c r="J3399" s="84">
        <v>0</v>
      </c>
      <c r="K3399" s="214"/>
      <c r="L3399" s="214"/>
      <c r="M3399" s="190"/>
      <c r="N3399" s="190"/>
      <c r="O3399" s="190"/>
      <c r="P3399" s="190"/>
    </row>
    <row r="3400" spans="1:16" x14ac:dyDescent="0.25">
      <c r="A3400" s="72" t="s">
        <v>2263</v>
      </c>
      <c r="B3400" s="82" t="s">
        <v>61</v>
      </c>
      <c r="C3400" s="75">
        <v>200.59860999999998</v>
      </c>
      <c r="D3400" s="83"/>
      <c r="E3400" s="74">
        <v>81.090350000000001</v>
      </c>
      <c r="F3400" s="74">
        <v>14.77196</v>
      </c>
      <c r="G3400" s="71"/>
      <c r="H3400" s="74">
        <v>261.53820000000002</v>
      </c>
      <c r="I3400" s="70"/>
      <c r="J3400" s="84">
        <v>0</v>
      </c>
      <c r="K3400" s="214"/>
      <c r="L3400" s="214"/>
      <c r="M3400" s="190"/>
      <c r="N3400" s="190"/>
      <c r="O3400" s="190"/>
      <c r="P3400" s="190"/>
    </row>
    <row r="3401" spans="1:16" x14ac:dyDescent="0.25">
      <c r="A3401" s="72" t="s">
        <v>2264</v>
      </c>
      <c r="B3401" s="82" t="s">
        <v>61</v>
      </c>
      <c r="C3401" s="75">
        <v>144.33789999999999</v>
      </c>
      <c r="D3401" s="83"/>
      <c r="E3401" s="74">
        <v>64.384969999999996</v>
      </c>
      <c r="F3401" s="74">
        <v>26.346490000000003</v>
      </c>
      <c r="G3401" s="71"/>
      <c r="H3401" s="74">
        <v>178.38288</v>
      </c>
      <c r="I3401" s="70"/>
      <c r="J3401" s="84">
        <v>0</v>
      </c>
      <c r="K3401" s="214"/>
      <c r="L3401" s="214"/>
      <c r="M3401" s="190"/>
      <c r="N3401" s="190"/>
      <c r="O3401" s="190"/>
      <c r="P3401" s="190"/>
    </row>
    <row r="3402" spans="1:16" x14ac:dyDescent="0.25">
      <c r="A3402" s="72" t="s">
        <v>2265</v>
      </c>
      <c r="B3402" s="82" t="s">
        <v>61</v>
      </c>
      <c r="C3402" s="75">
        <v>165.82942</v>
      </c>
      <c r="D3402" s="83"/>
      <c r="E3402" s="74">
        <v>63.005160000000004</v>
      </c>
      <c r="F3402" s="74">
        <v>43.857660000000003</v>
      </c>
      <c r="G3402" s="71"/>
      <c r="H3402" s="74">
        <v>180.68537000000001</v>
      </c>
      <c r="I3402" s="70"/>
      <c r="J3402" s="84">
        <v>0</v>
      </c>
      <c r="K3402" s="214"/>
      <c r="L3402" s="214"/>
      <c r="M3402" s="190"/>
      <c r="N3402" s="205"/>
      <c r="O3402" s="190"/>
      <c r="P3402" s="190"/>
    </row>
    <row r="3403" spans="1:16" x14ac:dyDescent="0.25">
      <c r="A3403" s="72" t="s">
        <v>2266</v>
      </c>
      <c r="B3403" s="82" t="s">
        <v>61</v>
      </c>
      <c r="C3403" s="75">
        <v>232.50975</v>
      </c>
      <c r="D3403" s="83"/>
      <c r="E3403" s="74">
        <v>73.478960000000001</v>
      </c>
      <c r="F3403" s="74">
        <v>25.872720000000001</v>
      </c>
      <c r="G3403" s="71"/>
      <c r="H3403" s="74">
        <v>277.01859000000002</v>
      </c>
      <c r="I3403" s="70"/>
      <c r="J3403" s="84">
        <v>0</v>
      </c>
      <c r="K3403" s="214"/>
      <c r="L3403" s="214"/>
      <c r="M3403" s="190"/>
      <c r="N3403" s="190"/>
      <c r="O3403" s="190"/>
      <c r="P3403" s="190"/>
    </row>
    <row r="3404" spans="1:16" x14ac:dyDescent="0.25">
      <c r="A3404" s="72" t="s">
        <v>2267</v>
      </c>
      <c r="B3404" s="82" t="s">
        <v>61</v>
      </c>
      <c r="C3404" s="75">
        <v>180.48755</v>
      </c>
      <c r="D3404" s="83"/>
      <c r="E3404" s="74">
        <v>72.920149999999992</v>
      </c>
      <c r="F3404" s="74">
        <v>18.780060000000002</v>
      </c>
      <c r="G3404" s="71"/>
      <c r="H3404" s="74">
        <v>226.68473999999998</v>
      </c>
      <c r="I3404" s="70"/>
      <c r="J3404" s="84">
        <v>0</v>
      </c>
      <c r="K3404" s="214"/>
      <c r="L3404" s="214"/>
      <c r="M3404" s="190"/>
      <c r="N3404" s="190"/>
      <c r="O3404" s="190"/>
      <c r="P3404" s="190"/>
    </row>
    <row r="3405" spans="1:16" x14ac:dyDescent="0.25">
      <c r="A3405" s="72" t="s">
        <v>2268</v>
      </c>
      <c r="B3405" s="82" t="s">
        <v>61</v>
      </c>
      <c r="C3405" s="75">
        <v>173.84245000000001</v>
      </c>
      <c r="D3405" s="83"/>
      <c r="E3405" s="74">
        <v>76.617199999999997</v>
      </c>
      <c r="F3405" s="74">
        <v>65.155640000000005</v>
      </c>
      <c r="G3405" s="71"/>
      <c r="H3405" s="74">
        <v>177.09896000000001</v>
      </c>
      <c r="I3405" s="70"/>
      <c r="J3405" s="84">
        <v>0</v>
      </c>
      <c r="K3405" s="214"/>
      <c r="L3405" s="214"/>
      <c r="M3405" s="142"/>
      <c r="N3405" s="124"/>
      <c r="O3405" s="190"/>
      <c r="P3405" s="142"/>
    </row>
    <row r="3406" spans="1:16" ht="15" customHeight="1" x14ac:dyDescent="0.25">
      <c r="A3406" s="72" t="s">
        <v>2269</v>
      </c>
      <c r="B3406" s="82" t="s">
        <v>61</v>
      </c>
      <c r="C3406" s="75">
        <v>216.79325</v>
      </c>
      <c r="D3406" s="83"/>
      <c r="E3406" s="74">
        <v>82.919920000000005</v>
      </c>
      <c r="F3406" s="74">
        <v>10.518090000000001</v>
      </c>
      <c r="G3406" s="71"/>
      <c r="H3406" s="74">
        <v>289.19508000000002</v>
      </c>
      <c r="I3406" s="70"/>
      <c r="J3406" s="84">
        <v>0</v>
      </c>
      <c r="K3406" s="214"/>
      <c r="L3406" s="214"/>
      <c r="M3406" s="190"/>
      <c r="N3406" s="190"/>
      <c r="O3406" s="190"/>
      <c r="P3406" s="190"/>
    </row>
    <row r="3407" spans="1:16" x14ac:dyDescent="0.25">
      <c r="A3407" s="72" t="s">
        <v>2270</v>
      </c>
      <c r="B3407" s="82" t="s">
        <v>61</v>
      </c>
      <c r="C3407" s="75">
        <v>156.119</v>
      </c>
      <c r="D3407" s="83"/>
      <c r="E3407" s="74">
        <v>63.94699</v>
      </c>
      <c r="F3407" s="74">
        <v>11.193950000000001</v>
      </c>
      <c r="G3407" s="71"/>
      <c r="H3407" s="74">
        <v>205.46184</v>
      </c>
      <c r="I3407" s="70"/>
      <c r="J3407" s="84">
        <v>0</v>
      </c>
      <c r="K3407" s="214"/>
      <c r="L3407" s="214"/>
      <c r="M3407" s="190"/>
      <c r="N3407" s="190"/>
      <c r="O3407" s="190"/>
      <c r="P3407" s="190"/>
    </row>
    <row r="3408" spans="1:16" ht="15" customHeight="1" x14ac:dyDescent="0.25">
      <c r="A3408" s="72" t="s">
        <v>2566</v>
      </c>
      <c r="B3408" s="82" t="s">
        <v>2960</v>
      </c>
      <c r="C3408" s="75">
        <v>0.27300000000000002</v>
      </c>
      <c r="D3408" s="83"/>
      <c r="E3408" s="74">
        <v>4.2839999999999998</v>
      </c>
      <c r="F3408" s="74">
        <v>4.2</v>
      </c>
      <c r="G3408" s="71"/>
      <c r="H3408" s="74">
        <v>0.35699999999999998</v>
      </c>
      <c r="I3408" s="74"/>
      <c r="J3408" s="84">
        <v>0</v>
      </c>
      <c r="K3408" s="214"/>
      <c r="L3408" s="214"/>
      <c r="M3408" s="190"/>
      <c r="N3408" s="190"/>
      <c r="O3408" s="190"/>
      <c r="P3408" s="190"/>
    </row>
    <row r="3409" spans="1:16" ht="15" customHeight="1" x14ac:dyDescent="0.25">
      <c r="A3409" s="72" t="s">
        <v>2956</v>
      </c>
      <c r="B3409" s="82" t="s">
        <v>2960</v>
      </c>
      <c r="C3409" s="75">
        <v>204.42804999999998</v>
      </c>
      <c r="D3409" s="83"/>
      <c r="E3409" s="74">
        <v>74.202559999999991</v>
      </c>
      <c r="F3409" s="74">
        <v>5.5345500000000003</v>
      </c>
      <c r="G3409" s="71"/>
      <c r="H3409" s="74">
        <v>273.09606000000002</v>
      </c>
      <c r="I3409" s="70"/>
      <c r="J3409" s="84">
        <v>0</v>
      </c>
      <c r="K3409" s="214"/>
      <c r="L3409" s="214"/>
      <c r="M3409" s="190"/>
      <c r="N3409" s="190"/>
      <c r="O3409" s="190"/>
      <c r="P3409" s="190"/>
    </row>
    <row r="3410" spans="1:16" ht="15" customHeight="1" x14ac:dyDescent="0.25">
      <c r="A3410" s="72" t="s">
        <v>2957</v>
      </c>
      <c r="B3410" s="82" t="s">
        <v>2960</v>
      </c>
      <c r="C3410" s="75">
        <v>169.10614999999999</v>
      </c>
      <c r="D3410" s="83"/>
      <c r="E3410" s="74">
        <v>71.82041000000001</v>
      </c>
      <c r="F3410" s="74">
        <v>22.111900000000002</v>
      </c>
      <c r="G3410" s="71"/>
      <c r="H3410" s="74">
        <v>218.81466</v>
      </c>
      <c r="I3410" s="123"/>
      <c r="J3410" s="84">
        <v>0</v>
      </c>
      <c r="K3410" s="214"/>
      <c r="L3410" s="214"/>
      <c r="M3410" s="190"/>
      <c r="N3410" s="190"/>
      <c r="O3410" s="190"/>
      <c r="P3410" s="190"/>
    </row>
    <row r="3411" spans="1:16" x14ac:dyDescent="0.25">
      <c r="A3411" s="72" t="s">
        <v>2958</v>
      </c>
      <c r="B3411" s="82" t="s">
        <v>2960</v>
      </c>
      <c r="C3411" s="75">
        <v>308.4812</v>
      </c>
      <c r="D3411" s="83"/>
      <c r="E3411" s="74">
        <v>141.88828000000001</v>
      </c>
      <c r="F3411" s="74">
        <v>77.282710000000009</v>
      </c>
      <c r="G3411" s="71"/>
      <c r="H3411" s="74">
        <v>364.98167000000001</v>
      </c>
      <c r="I3411" s="70"/>
      <c r="J3411" s="84">
        <v>0</v>
      </c>
      <c r="K3411" s="214"/>
      <c r="L3411" s="214"/>
      <c r="M3411" s="190"/>
      <c r="N3411" s="190"/>
      <c r="O3411" s="190"/>
      <c r="P3411" s="190"/>
    </row>
    <row r="3412" spans="1:16" x14ac:dyDescent="0.25">
      <c r="A3412" s="72" t="s">
        <v>2569</v>
      </c>
      <c r="B3412" s="82" t="s">
        <v>2960</v>
      </c>
      <c r="C3412" s="75">
        <v>250.77054999999999</v>
      </c>
      <c r="D3412" s="83"/>
      <c r="E3412" s="74">
        <v>126.46999000000001</v>
      </c>
      <c r="F3412" s="74">
        <v>45.20485</v>
      </c>
      <c r="G3412" s="71"/>
      <c r="H3412" s="74">
        <v>332.03568999999999</v>
      </c>
      <c r="I3412" s="70"/>
      <c r="J3412" s="84">
        <v>0</v>
      </c>
      <c r="K3412" s="214"/>
      <c r="L3412" s="214"/>
      <c r="M3412" s="190"/>
      <c r="N3412" s="190"/>
      <c r="O3412" s="190"/>
      <c r="P3412" s="190"/>
    </row>
    <row r="3413" spans="1:16" x14ac:dyDescent="0.25">
      <c r="A3413" s="72" t="s">
        <v>2337</v>
      </c>
      <c r="B3413" s="82" t="s">
        <v>62</v>
      </c>
      <c r="C3413" s="75">
        <v>31.956400000000002</v>
      </c>
      <c r="D3413" s="83"/>
      <c r="E3413" s="74">
        <v>16.63392</v>
      </c>
      <c r="F3413" s="74">
        <v>6.9377299999999993</v>
      </c>
      <c r="G3413" s="71"/>
      <c r="H3413" s="74">
        <v>41.652589999999996</v>
      </c>
      <c r="I3413" s="70"/>
      <c r="J3413" s="84">
        <v>0</v>
      </c>
      <c r="K3413" s="214"/>
      <c r="L3413" s="214"/>
      <c r="M3413" s="190"/>
      <c r="N3413" s="190"/>
      <c r="O3413" s="190"/>
      <c r="P3413" s="190"/>
    </row>
    <row r="3414" spans="1:16" x14ac:dyDescent="0.25">
      <c r="A3414" s="72" t="s">
        <v>2352</v>
      </c>
      <c r="B3414" s="82" t="s">
        <v>63</v>
      </c>
      <c r="C3414" s="75">
        <v>115.03794000000001</v>
      </c>
      <c r="D3414" s="83"/>
      <c r="E3414" s="74">
        <v>158.89680999999999</v>
      </c>
      <c r="F3414" s="74">
        <v>139.36490000000001</v>
      </c>
      <c r="G3414" s="71"/>
      <c r="H3414" s="74">
        <v>132.38285000000002</v>
      </c>
      <c r="I3414" s="70"/>
      <c r="J3414" s="84">
        <v>0</v>
      </c>
      <c r="K3414" s="214"/>
      <c r="L3414" s="214"/>
      <c r="M3414" s="190"/>
      <c r="N3414" s="190"/>
      <c r="O3414" s="190"/>
      <c r="P3414" s="190"/>
    </row>
    <row r="3415" spans="1:16" ht="15" customHeight="1" x14ac:dyDescent="0.25">
      <c r="A3415" s="72" t="s">
        <v>2353</v>
      </c>
      <c r="B3415" s="82" t="s">
        <v>63</v>
      </c>
      <c r="C3415" s="75">
        <v>99.210499999999996</v>
      </c>
      <c r="D3415" s="83"/>
      <c r="E3415" s="74">
        <v>158.49414000000002</v>
      </c>
      <c r="F3415" s="74">
        <v>145.83420999999998</v>
      </c>
      <c r="G3415" s="71"/>
      <c r="H3415" s="74">
        <v>111.58393</v>
      </c>
      <c r="I3415" s="70"/>
      <c r="J3415" s="84">
        <v>0</v>
      </c>
      <c r="K3415" s="214"/>
      <c r="L3415" s="214"/>
      <c r="M3415" s="190"/>
      <c r="N3415" s="190"/>
      <c r="O3415" s="190"/>
      <c r="P3415" s="190"/>
    </row>
    <row r="3416" spans="1:16" x14ac:dyDescent="0.25">
      <c r="A3416" s="72" t="s">
        <v>2354</v>
      </c>
      <c r="B3416" s="82" t="s">
        <v>63</v>
      </c>
      <c r="C3416" s="75">
        <v>290.69159000000002</v>
      </c>
      <c r="D3416" s="83"/>
      <c r="E3416" s="74">
        <v>169.08554000000001</v>
      </c>
      <c r="F3416" s="74">
        <v>78.108369999999994</v>
      </c>
      <c r="G3416" s="71"/>
      <c r="H3416" s="74">
        <v>375.27446000000003</v>
      </c>
      <c r="I3416" s="70"/>
      <c r="J3416" s="84">
        <v>0</v>
      </c>
      <c r="K3416" s="214"/>
      <c r="L3416" s="214"/>
      <c r="M3416" s="190"/>
      <c r="N3416" s="190"/>
      <c r="O3416" s="141"/>
      <c r="P3416" s="190"/>
    </row>
    <row r="3417" spans="1:16" x14ac:dyDescent="0.25">
      <c r="A3417" s="72" t="s">
        <v>2355</v>
      </c>
      <c r="B3417" s="82" t="s">
        <v>63</v>
      </c>
      <c r="C3417" s="75">
        <v>264.10475000000002</v>
      </c>
      <c r="D3417" s="83"/>
      <c r="E3417" s="74">
        <v>235.73396</v>
      </c>
      <c r="F3417" s="74">
        <v>180.42267999999999</v>
      </c>
      <c r="G3417" s="71"/>
      <c r="H3417" s="74">
        <v>337.06403</v>
      </c>
      <c r="I3417" s="70"/>
      <c r="J3417" s="84">
        <v>0</v>
      </c>
      <c r="K3417" s="214"/>
      <c r="L3417" s="214"/>
      <c r="M3417" s="190"/>
      <c r="N3417" s="205"/>
      <c r="O3417" s="190"/>
      <c r="P3417" s="190"/>
    </row>
    <row r="3418" spans="1:16" x14ac:dyDescent="0.25">
      <c r="A3418" s="72" t="s">
        <v>2358</v>
      </c>
      <c r="B3418" s="82" t="s">
        <v>2896</v>
      </c>
      <c r="C3418" s="75">
        <v>137.81835000000001</v>
      </c>
      <c r="D3418" s="83"/>
      <c r="E3418" s="74">
        <v>52.36224</v>
      </c>
      <c r="F3418" s="74">
        <v>15.3445</v>
      </c>
      <c r="G3418" s="71"/>
      <c r="H3418" s="74">
        <v>174.83608999999998</v>
      </c>
      <c r="I3418" s="70"/>
      <c r="J3418" s="84">
        <v>0</v>
      </c>
      <c r="K3418" s="214"/>
      <c r="L3418" s="214"/>
      <c r="M3418" s="190"/>
      <c r="N3418" s="190"/>
      <c r="O3418" s="141"/>
      <c r="P3418" s="190"/>
    </row>
    <row r="3419" spans="1:16" ht="14.25" customHeight="1" x14ac:dyDescent="0.25">
      <c r="A3419" s="72" t="s">
        <v>3804</v>
      </c>
      <c r="B3419" s="82" t="s">
        <v>2896</v>
      </c>
      <c r="C3419" s="127">
        <v>87.950800000000001</v>
      </c>
      <c r="D3419" s="128"/>
      <c r="E3419" s="74">
        <v>29.690259999999999</v>
      </c>
      <c r="F3419" s="74">
        <v>0</v>
      </c>
      <c r="G3419" s="129"/>
      <c r="H3419" s="74">
        <v>117.64106</v>
      </c>
      <c r="I3419" s="70"/>
      <c r="J3419" s="84">
        <v>0</v>
      </c>
      <c r="K3419" s="214"/>
      <c r="L3419" s="214"/>
      <c r="M3419" s="190"/>
      <c r="N3419" s="190"/>
      <c r="O3419" s="190"/>
      <c r="P3419" s="190"/>
    </row>
    <row r="3420" spans="1:16" x14ac:dyDescent="0.25">
      <c r="A3420" s="72" t="s">
        <v>2359</v>
      </c>
      <c r="B3420" s="82" t="s">
        <v>2896</v>
      </c>
      <c r="C3420" s="75">
        <v>65.332679999999996</v>
      </c>
      <c r="D3420" s="83"/>
      <c r="E3420" s="74">
        <v>39.175599999999996</v>
      </c>
      <c r="F3420" s="74">
        <v>23.249569999999999</v>
      </c>
      <c r="G3420" s="71"/>
      <c r="H3420" s="74">
        <v>81.258710000000008</v>
      </c>
      <c r="I3420" s="70"/>
      <c r="J3420" s="84">
        <v>0</v>
      </c>
      <c r="K3420" s="214"/>
      <c r="L3420" s="214"/>
      <c r="M3420" s="190"/>
      <c r="N3420" s="190"/>
      <c r="O3420" s="190"/>
      <c r="P3420" s="190"/>
    </row>
    <row r="3421" spans="1:16" x14ac:dyDescent="0.25">
      <c r="A3421" s="72" t="s">
        <v>2360</v>
      </c>
      <c r="B3421" s="82" t="s">
        <v>2896</v>
      </c>
      <c r="C3421" s="75">
        <v>88.199799999999996</v>
      </c>
      <c r="D3421" s="83"/>
      <c r="E3421" s="74">
        <v>33.251760000000004</v>
      </c>
      <c r="F3421" s="74">
        <v>0</v>
      </c>
      <c r="G3421" s="71"/>
      <c r="H3421" s="74">
        <v>121.45156</v>
      </c>
      <c r="I3421" s="70"/>
      <c r="J3421" s="84">
        <v>0</v>
      </c>
      <c r="K3421" s="214"/>
      <c r="L3421" s="214"/>
      <c r="M3421" s="190"/>
      <c r="N3421" s="205"/>
      <c r="O3421" s="190"/>
      <c r="P3421" s="190"/>
    </row>
    <row r="3422" spans="1:16" x14ac:dyDescent="0.25">
      <c r="A3422" s="72" t="s">
        <v>2361</v>
      </c>
      <c r="B3422" s="82" t="s">
        <v>2896</v>
      </c>
      <c r="C3422" s="75">
        <v>132.30337</v>
      </c>
      <c r="D3422" s="83"/>
      <c r="E3422" s="74">
        <v>80.655149999999992</v>
      </c>
      <c r="F3422" s="74">
        <v>64.064769999999996</v>
      </c>
      <c r="G3422" s="71"/>
      <c r="H3422" s="74">
        <v>148.89375000000001</v>
      </c>
      <c r="I3422" s="70"/>
      <c r="J3422" s="84">
        <v>0</v>
      </c>
      <c r="K3422" s="214"/>
      <c r="L3422" s="214"/>
      <c r="M3422" s="190"/>
      <c r="N3422" s="205"/>
      <c r="O3422" s="190"/>
      <c r="P3422" s="190"/>
    </row>
    <row r="3423" spans="1:16" x14ac:dyDescent="0.25">
      <c r="A3423" s="72" t="s">
        <v>2259</v>
      </c>
      <c r="B3423" s="82" t="s">
        <v>2896</v>
      </c>
      <c r="C3423" s="75">
        <v>337.20065</v>
      </c>
      <c r="D3423" s="83"/>
      <c r="E3423" s="74">
        <v>206.67976000000002</v>
      </c>
      <c r="F3423" s="74">
        <v>110.7392</v>
      </c>
      <c r="G3423" s="71"/>
      <c r="H3423" s="74">
        <v>433.14121</v>
      </c>
      <c r="I3423" s="70"/>
      <c r="J3423" s="84">
        <v>0</v>
      </c>
      <c r="K3423" s="214"/>
      <c r="L3423" s="214"/>
      <c r="M3423" s="190"/>
      <c r="N3423" s="190"/>
      <c r="O3423" s="190"/>
      <c r="P3423" s="190"/>
    </row>
    <row r="3424" spans="1:16" x14ac:dyDescent="0.25">
      <c r="A3424" s="72" t="s">
        <v>2261</v>
      </c>
      <c r="B3424" s="82" t="s">
        <v>2896</v>
      </c>
      <c r="C3424" s="75">
        <v>277.0994</v>
      </c>
      <c r="D3424" s="83"/>
      <c r="E3424" s="74">
        <v>134.3091</v>
      </c>
      <c r="F3424" s="74">
        <v>80.895669999999996</v>
      </c>
      <c r="G3424" s="71"/>
      <c r="H3424" s="74">
        <v>330.51283000000001</v>
      </c>
      <c r="I3424" s="70"/>
      <c r="J3424" s="84">
        <v>0</v>
      </c>
      <c r="K3424" s="214"/>
      <c r="L3424" s="214"/>
      <c r="M3424" s="190"/>
      <c r="N3424" s="190"/>
      <c r="O3424" s="190"/>
      <c r="P3424" s="190"/>
    </row>
    <row r="3425" spans="1:16" x14ac:dyDescent="0.25">
      <c r="A3425" s="72" t="s">
        <v>2362</v>
      </c>
      <c r="B3425" s="82" t="s">
        <v>2896</v>
      </c>
      <c r="C3425" s="75">
        <v>253.37385</v>
      </c>
      <c r="D3425" s="83"/>
      <c r="E3425" s="74">
        <v>134.3347</v>
      </c>
      <c r="F3425" s="74">
        <v>95.579250000000002</v>
      </c>
      <c r="G3425" s="71"/>
      <c r="H3425" s="74">
        <v>292.1293</v>
      </c>
      <c r="I3425" s="70"/>
      <c r="J3425" s="84">
        <v>0</v>
      </c>
      <c r="K3425" s="214"/>
      <c r="L3425" s="214"/>
      <c r="M3425" s="190"/>
      <c r="N3425" s="190"/>
      <c r="O3425" s="190"/>
      <c r="P3425" s="190"/>
    </row>
    <row r="3426" spans="1:16" x14ac:dyDescent="0.25">
      <c r="A3426" s="72" t="s">
        <v>2363</v>
      </c>
      <c r="B3426" s="82" t="s">
        <v>2896</v>
      </c>
      <c r="C3426" s="75">
        <v>401.84204</v>
      </c>
      <c r="D3426" s="83"/>
      <c r="E3426" s="74">
        <v>203.63464000000002</v>
      </c>
      <c r="F3426" s="74">
        <v>123.96351</v>
      </c>
      <c r="G3426" s="71"/>
      <c r="H3426" s="74">
        <v>507.45027000000005</v>
      </c>
      <c r="I3426" s="70"/>
      <c r="J3426" s="84">
        <v>0</v>
      </c>
      <c r="K3426" s="214"/>
      <c r="L3426" s="214"/>
      <c r="M3426" s="190"/>
      <c r="N3426" s="190"/>
      <c r="O3426" s="190"/>
      <c r="P3426" s="190"/>
    </row>
    <row r="3427" spans="1:16" x14ac:dyDescent="0.25">
      <c r="A3427" s="72" t="s">
        <v>2364</v>
      </c>
      <c r="B3427" s="82" t="s">
        <v>2896</v>
      </c>
      <c r="C3427" s="75">
        <v>87.337100000000007</v>
      </c>
      <c r="D3427" s="83"/>
      <c r="E3427" s="74">
        <v>65.747770000000003</v>
      </c>
      <c r="F3427" s="74">
        <v>104.12660000000001</v>
      </c>
      <c r="G3427" s="71"/>
      <c r="H3427" s="74">
        <v>69.878619999999998</v>
      </c>
      <c r="I3427" s="70"/>
      <c r="J3427" s="84">
        <v>0</v>
      </c>
      <c r="K3427" s="214"/>
      <c r="L3427" s="214"/>
      <c r="M3427" s="190"/>
      <c r="N3427" s="190"/>
      <c r="O3427" s="190"/>
      <c r="P3427" s="190"/>
    </row>
    <row r="3428" spans="1:16" x14ac:dyDescent="0.25">
      <c r="A3428" s="72" t="s">
        <v>2365</v>
      </c>
      <c r="B3428" s="82" t="s">
        <v>2896</v>
      </c>
      <c r="C3428" s="75">
        <v>97.456600000000009</v>
      </c>
      <c r="D3428" s="83"/>
      <c r="E3428" s="74">
        <v>53.343510000000002</v>
      </c>
      <c r="F3428" s="74">
        <v>23.84995</v>
      </c>
      <c r="G3428" s="71"/>
      <c r="H3428" s="74">
        <v>163.46951000000001</v>
      </c>
      <c r="I3428" s="70"/>
      <c r="J3428" s="84">
        <v>0</v>
      </c>
      <c r="K3428" s="214"/>
      <c r="L3428" s="214"/>
      <c r="M3428" s="190"/>
      <c r="N3428" s="205"/>
      <c r="O3428" s="190"/>
      <c r="P3428" s="190"/>
    </row>
    <row r="3429" spans="1:16" ht="15" customHeight="1" x14ac:dyDescent="0.25">
      <c r="A3429" s="72" t="s">
        <v>2366</v>
      </c>
      <c r="B3429" s="82" t="s">
        <v>2896</v>
      </c>
      <c r="C3429" s="75">
        <v>140.41139999999999</v>
      </c>
      <c r="D3429" s="83"/>
      <c r="E3429" s="74">
        <v>60.858620000000002</v>
      </c>
      <c r="F3429" s="74">
        <v>14.930530000000001</v>
      </c>
      <c r="G3429" s="71"/>
      <c r="H3429" s="74">
        <v>186.33948999999998</v>
      </c>
      <c r="I3429" s="70"/>
      <c r="J3429" s="84">
        <v>0</v>
      </c>
      <c r="K3429" s="214"/>
      <c r="L3429" s="214"/>
      <c r="M3429" s="190"/>
      <c r="N3429" s="190"/>
      <c r="O3429" s="190"/>
      <c r="P3429" s="190"/>
    </row>
    <row r="3430" spans="1:16" x14ac:dyDescent="0.25">
      <c r="A3430" s="72" t="s">
        <v>2367</v>
      </c>
      <c r="B3430" s="82" t="s">
        <v>2896</v>
      </c>
      <c r="C3430" s="75">
        <v>145.59859</v>
      </c>
      <c r="D3430" s="83"/>
      <c r="E3430" s="74">
        <v>81.842490000000012</v>
      </c>
      <c r="F3430" s="74">
        <v>41.87285</v>
      </c>
      <c r="G3430" s="71"/>
      <c r="H3430" s="74">
        <v>185.56823</v>
      </c>
      <c r="I3430" s="70"/>
      <c r="J3430" s="84">
        <v>0</v>
      </c>
      <c r="K3430" s="214"/>
      <c r="L3430" s="214"/>
      <c r="M3430" s="190"/>
      <c r="N3430" s="190"/>
      <c r="O3430" s="190"/>
      <c r="P3430" s="190"/>
    </row>
    <row r="3431" spans="1:16" x14ac:dyDescent="0.25">
      <c r="A3431" s="72" t="s">
        <v>2368</v>
      </c>
      <c r="B3431" s="82" t="s">
        <v>2896</v>
      </c>
      <c r="C3431" s="75">
        <v>67.181899999999999</v>
      </c>
      <c r="D3431" s="83"/>
      <c r="E3431" s="74">
        <v>43.661099999999998</v>
      </c>
      <c r="F3431" s="74">
        <v>30.87865</v>
      </c>
      <c r="G3431" s="71"/>
      <c r="H3431" s="74">
        <v>79.96435000000001</v>
      </c>
      <c r="I3431" s="70"/>
      <c r="J3431" s="84">
        <v>0</v>
      </c>
      <c r="K3431" s="214"/>
      <c r="L3431" s="214"/>
      <c r="M3431" s="190"/>
      <c r="N3431" s="190"/>
      <c r="O3431" s="190"/>
      <c r="P3431" s="190"/>
    </row>
    <row r="3432" spans="1:16" x14ac:dyDescent="0.25">
      <c r="A3432" s="72" t="s">
        <v>2369</v>
      </c>
      <c r="B3432" s="82" t="s">
        <v>2896</v>
      </c>
      <c r="C3432" s="75">
        <v>341.68495000000001</v>
      </c>
      <c r="D3432" s="83"/>
      <c r="E3432" s="74">
        <v>138.29142000000002</v>
      </c>
      <c r="F3432" s="74">
        <v>18.49945</v>
      </c>
      <c r="G3432" s="71"/>
      <c r="H3432" s="74">
        <v>461.47692000000001</v>
      </c>
      <c r="I3432" s="70"/>
      <c r="J3432" s="84">
        <v>0</v>
      </c>
      <c r="K3432" s="214"/>
      <c r="L3432" s="214"/>
      <c r="M3432" s="190"/>
      <c r="N3432" s="190"/>
      <c r="O3432" s="190"/>
      <c r="P3432" s="190"/>
    </row>
    <row r="3433" spans="1:16" x14ac:dyDescent="0.25">
      <c r="A3433" s="72" t="s">
        <v>2370</v>
      </c>
      <c r="B3433" s="82" t="s">
        <v>2896</v>
      </c>
      <c r="C3433" s="75">
        <v>195.26824999999999</v>
      </c>
      <c r="D3433" s="83"/>
      <c r="E3433" s="74">
        <v>93.150170000000003</v>
      </c>
      <c r="F3433" s="74">
        <v>35.121430000000004</v>
      </c>
      <c r="G3433" s="71"/>
      <c r="H3433" s="74">
        <v>253.29698999999999</v>
      </c>
      <c r="I3433" s="70"/>
      <c r="J3433" s="84">
        <v>0</v>
      </c>
      <c r="K3433" s="214"/>
      <c r="L3433" s="214"/>
      <c r="M3433" s="190"/>
      <c r="N3433" s="190"/>
      <c r="O3433" s="141"/>
      <c r="P3433" s="190"/>
    </row>
    <row r="3434" spans="1:16" x14ac:dyDescent="0.25">
      <c r="A3434" s="72" t="s">
        <v>2371</v>
      </c>
      <c r="B3434" s="82" t="s">
        <v>2896</v>
      </c>
      <c r="C3434" s="75">
        <v>104.51523</v>
      </c>
      <c r="D3434" s="83"/>
      <c r="E3434" s="74">
        <v>97.038589999999999</v>
      </c>
      <c r="F3434" s="74">
        <v>64.953540000000004</v>
      </c>
      <c r="G3434" s="71"/>
      <c r="H3434" s="74">
        <v>136.60028</v>
      </c>
      <c r="I3434" s="70"/>
      <c r="J3434" s="84">
        <v>0</v>
      </c>
      <c r="K3434" s="214"/>
      <c r="L3434" s="214"/>
      <c r="M3434" s="190"/>
      <c r="N3434" s="190"/>
      <c r="O3434" s="190"/>
      <c r="P3434" s="190"/>
    </row>
    <row r="3435" spans="1:16" ht="15" customHeight="1" x14ac:dyDescent="0.25">
      <c r="A3435" s="72" t="s">
        <v>2372</v>
      </c>
      <c r="B3435" s="82" t="s">
        <v>2896</v>
      </c>
      <c r="C3435" s="75">
        <v>159.99643</v>
      </c>
      <c r="D3435" s="83"/>
      <c r="E3435" s="74">
        <v>94.499250000000004</v>
      </c>
      <c r="F3435" s="74">
        <v>62.207910000000005</v>
      </c>
      <c r="G3435" s="71"/>
      <c r="H3435" s="74">
        <v>215.73301999999998</v>
      </c>
      <c r="I3435" s="70"/>
      <c r="J3435" s="84">
        <v>0</v>
      </c>
      <c r="K3435" s="214"/>
      <c r="L3435" s="214"/>
      <c r="M3435" s="190"/>
      <c r="N3435" s="205"/>
      <c r="O3435" s="141"/>
      <c r="P3435" s="190"/>
    </row>
    <row r="3436" spans="1:16" ht="15.75" customHeight="1" x14ac:dyDescent="0.25">
      <c r="A3436" s="72" t="s">
        <v>2565</v>
      </c>
      <c r="B3436" s="82" t="s">
        <v>2907</v>
      </c>
      <c r="C3436" s="75">
        <v>328.08609999999999</v>
      </c>
      <c r="D3436" s="83"/>
      <c r="E3436" s="74">
        <v>101.73663999999999</v>
      </c>
      <c r="F3436" s="74">
        <v>0</v>
      </c>
      <c r="G3436" s="71"/>
      <c r="H3436" s="74">
        <v>429.82274000000001</v>
      </c>
      <c r="I3436" s="70"/>
      <c r="J3436" s="84">
        <v>0</v>
      </c>
      <c r="K3436" s="214"/>
      <c r="L3436" s="214"/>
      <c r="M3436" s="190"/>
      <c r="N3436" s="190"/>
      <c r="O3436" s="190"/>
      <c r="P3436" s="190"/>
    </row>
    <row r="3437" spans="1:16" ht="15.75" customHeight="1" x14ac:dyDescent="0.25">
      <c r="A3437" s="72" t="s">
        <v>2567</v>
      </c>
      <c r="B3437" s="82" t="s">
        <v>2907</v>
      </c>
      <c r="C3437" s="75">
        <v>133.24674999999999</v>
      </c>
      <c r="D3437" s="83"/>
      <c r="E3437" s="74">
        <v>46.538129999999995</v>
      </c>
      <c r="F3437" s="74">
        <v>40.181280000000001</v>
      </c>
      <c r="G3437" s="71"/>
      <c r="H3437" s="74">
        <v>139.6036</v>
      </c>
      <c r="I3437" s="70"/>
      <c r="J3437" s="84">
        <v>0</v>
      </c>
      <c r="K3437" s="214"/>
      <c r="L3437" s="214"/>
      <c r="M3437" s="190"/>
      <c r="N3437" s="190"/>
      <c r="O3437" s="190"/>
      <c r="P3437" s="190"/>
    </row>
    <row r="3438" spans="1:16" ht="15.75" customHeight="1" x14ac:dyDescent="0.25">
      <c r="A3438" s="72" t="s">
        <v>2568</v>
      </c>
      <c r="B3438" s="82" t="s">
        <v>2907</v>
      </c>
      <c r="C3438" s="75">
        <v>174.00460000000001</v>
      </c>
      <c r="D3438" s="83"/>
      <c r="E3438" s="74">
        <v>53.967599999999997</v>
      </c>
      <c r="F3438" s="74">
        <v>0</v>
      </c>
      <c r="G3438" s="71"/>
      <c r="H3438" s="74">
        <v>227.97220000000002</v>
      </c>
      <c r="I3438" s="70"/>
      <c r="J3438" s="84">
        <v>0</v>
      </c>
      <c r="K3438" s="214"/>
      <c r="L3438" s="214"/>
      <c r="M3438" s="190"/>
      <c r="N3438" s="205"/>
      <c r="O3438" s="190"/>
      <c r="P3438" s="190"/>
    </row>
    <row r="3439" spans="1:16" x14ac:dyDescent="0.25">
      <c r="A3439" s="72" t="s">
        <v>2318</v>
      </c>
      <c r="B3439" s="82" t="s">
        <v>2941</v>
      </c>
      <c r="C3439" s="75">
        <v>403.01533000000001</v>
      </c>
      <c r="D3439" s="83"/>
      <c r="E3439" s="74">
        <v>231.28332</v>
      </c>
      <c r="F3439" s="74">
        <v>105.66658</v>
      </c>
      <c r="G3439" s="71"/>
      <c r="H3439" s="74">
        <v>497.49981000000002</v>
      </c>
      <c r="I3439" s="70"/>
      <c r="J3439" s="84">
        <v>0</v>
      </c>
      <c r="K3439" s="214"/>
      <c r="L3439" s="214"/>
      <c r="M3439" s="190"/>
      <c r="N3439" s="190"/>
      <c r="O3439" s="190"/>
      <c r="P3439" s="190"/>
    </row>
    <row r="3440" spans="1:16" x14ac:dyDescent="0.25">
      <c r="A3440" s="72" t="s">
        <v>538</v>
      </c>
      <c r="B3440" s="82" t="s">
        <v>2941</v>
      </c>
      <c r="C3440" s="75">
        <v>264.88825000000003</v>
      </c>
      <c r="D3440" s="83"/>
      <c r="E3440" s="74">
        <v>118.34481</v>
      </c>
      <c r="F3440" s="74">
        <v>42.418889999999998</v>
      </c>
      <c r="G3440" s="71"/>
      <c r="H3440" s="74">
        <v>340.81416999999999</v>
      </c>
      <c r="I3440" s="70"/>
      <c r="J3440" s="84">
        <v>0</v>
      </c>
      <c r="K3440" s="214"/>
      <c r="L3440" s="214"/>
      <c r="M3440" s="190"/>
      <c r="N3440" s="190"/>
      <c r="O3440" s="190"/>
      <c r="P3440" s="190"/>
    </row>
    <row r="3441" spans="1:16" x14ac:dyDescent="0.25">
      <c r="A3441" s="72" t="s">
        <v>2319</v>
      </c>
      <c r="B3441" s="82" t="s">
        <v>2941</v>
      </c>
      <c r="C3441" s="75">
        <v>256.60169999999999</v>
      </c>
      <c r="D3441" s="83"/>
      <c r="E3441" s="74">
        <v>33.825800000000001</v>
      </c>
      <c r="F3441" s="74">
        <v>7.2606000000000002</v>
      </c>
      <c r="G3441" s="71"/>
      <c r="H3441" s="74">
        <v>280.5761</v>
      </c>
      <c r="I3441" s="70"/>
      <c r="J3441" s="84">
        <v>0</v>
      </c>
      <c r="K3441" s="214"/>
      <c r="L3441" s="214"/>
      <c r="M3441" s="190"/>
      <c r="N3441" s="190"/>
      <c r="O3441" s="190"/>
      <c r="P3441" s="190"/>
    </row>
    <row r="3442" spans="1:16" x14ac:dyDescent="0.25">
      <c r="A3442" s="72" t="s">
        <v>2255</v>
      </c>
      <c r="B3442" s="82" t="s">
        <v>2941</v>
      </c>
      <c r="C3442" s="75">
        <v>143.6574</v>
      </c>
      <c r="D3442" s="83"/>
      <c r="E3442" s="74">
        <v>109.66247</v>
      </c>
      <c r="F3442" s="74">
        <v>80.089730000000003</v>
      </c>
      <c r="G3442" s="71"/>
      <c r="H3442" s="74">
        <v>173.23014000000001</v>
      </c>
      <c r="I3442" s="70"/>
      <c r="J3442" s="84">
        <v>0</v>
      </c>
      <c r="K3442" s="214"/>
      <c r="L3442" s="214"/>
      <c r="M3442" s="190"/>
      <c r="N3442" s="190"/>
      <c r="O3442" s="190"/>
      <c r="P3442" s="190"/>
    </row>
    <row r="3443" spans="1:16" x14ac:dyDescent="0.25">
      <c r="A3443" s="72" t="s">
        <v>2863</v>
      </c>
      <c r="B3443" s="82" t="s">
        <v>2941</v>
      </c>
      <c r="C3443" s="75">
        <v>239.89045000000002</v>
      </c>
      <c r="D3443" s="83"/>
      <c r="E3443" s="74">
        <v>99.598929999999996</v>
      </c>
      <c r="F3443" s="74">
        <v>44.06485</v>
      </c>
      <c r="G3443" s="71"/>
      <c r="H3443" s="74">
        <v>293.77213</v>
      </c>
      <c r="I3443" s="70"/>
      <c r="J3443" s="84">
        <v>0</v>
      </c>
      <c r="K3443" s="214"/>
      <c r="L3443" s="214"/>
      <c r="M3443" s="190"/>
      <c r="N3443" s="190"/>
      <c r="O3443" s="190"/>
      <c r="P3443" s="190"/>
    </row>
    <row r="3444" spans="1:16" x14ac:dyDescent="0.25">
      <c r="A3444" s="72" t="s">
        <v>2741</v>
      </c>
      <c r="B3444" s="82" t="s">
        <v>2927</v>
      </c>
      <c r="C3444" s="75">
        <v>127.0304</v>
      </c>
      <c r="D3444" s="83"/>
      <c r="E3444" s="74">
        <v>104.53345</v>
      </c>
      <c r="F3444" s="74">
        <v>64.598559999999992</v>
      </c>
      <c r="G3444" s="71"/>
      <c r="H3444" s="74">
        <v>165.40798999999998</v>
      </c>
      <c r="I3444" s="70"/>
      <c r="J3444" s="84">
        <v>0</v>
      </c>
      <c r="K3444" s="214"/>
      <c r="L3444" s="214"/>
      <c r="M3444" s="190"/>
      <c r="N3444" s="190"/>
      <c r="O3444" s="190"/>
      <c r="P3444" s="190"/>
    </row>
    <row r="3445" spans="1:16" x14ac:dyDescent="0.25">
      <c r="A3445" s="72" t="s">
        <v>2742</v>
      </c>
      <c r="B3445" s="82" t="s">
        <v>2927</v>
      </c>
      <c r="C3445" s="75">
        <v>39.720949999999995</v>
      </c>
      <c r="D3445" s="83"/>
      <c r="E3445" s="74">
        <v>41.474719999999998</v>
      </c>
      <c r="F3445" s="74">
        <v>18.4954</v>
      </c>
      <c r="G3445" s="71"/>
      <c r="H3445" s="74">
        <v>62.700269999999996</v>
      </c>
      <c r="I3445" s="70"/>
      <c r="J3445" s="84">
        <v>0</v>
      </c>
      <c r="K3445" s="214"/>
      <c r="L3445" s="214"/>
      <c r="M3445" s="190"/>
      <c r="N3445" s="190"/>
      <c r="O3445" s="190"/>
      <c r="P3445" s="190"/>
    </row>
    <row r="3446" spans="1:16" x14ac:dyDescent="0.25">
      <c r="A3446" s="72" t="s">
        <v>2743</v>
      </c>
      <c r="B3446" s="82" t="s">
        <v>2927</v>
      </c>
      <c r="C3446" s="75">
        <v>170.44353000000001</v>
      </c>
      <c r="D3446" s="83"/>
      <c r="E3446" s="74">
        <v>165.94182999999998</v>
      </c>
      <c r="F3446" s="74">
        <v>184.01390000000001</v>
      </c>
      <c r="G3446" s="71"/>
      <c r="H3446" s="74">
        <v>152.37145999999998</v>
      </c>
      <c r="I3446" s="70"/>
      <c r="J3446" s="84">
        <v>0</v>
      </c>
      <c r="K3446" s="214"/>
      <c r="L3446" s="214"/>
      <c r="M3446" s="190"/>
      <c r="N3446" s="190"/>
      <c r="O3446" s="190"/>
      <c r="P3446" s="190"/>
    </row>
    <row r="3447" spans="1:16" x14ac:dyDescent="0.25">
      <c r="A3447" s="72" t="s">
        <v>2744</v>
      </c>
      <c r="B3447" s="82" t="s">
        <v>2927</v>
      </c>
      <c r="C3447" s="75">
        <v>160.04254999999998</v>
      </c>
      <c r="D3447" s="83"/>
      <c r="E3447" s="74">
        <v>105.62613</v>
      </c>
      <c r="F3447" s="74">
        <v>63.026629999999997</v>
      </c>
      <c r="G3447" s="71"/>
      <c r="H3447" s="74">
        <v>202.64204999999998</v>
      </c>
      <c r="I3447" s="88"/>
      <c r="J3447" s="85">
        <v>0</v>
      </c>
      <c r="K3447" s="214"/>
      <c r="L3447" s="214"/>
      <c r="M3447" s="190"/>
      <c r="N3447" s="190"/>
      <c r="O3447" s="190"/>
      <c r="P3447" s="190"/>
    </row>
    <row r="3448" spans="1:16" x14ac:dyDescent="0.25">
      <c r="A3448" s="72" t="s">
        <v>2745</v>
      </c>
      <c r="B3448" s="82" t="s">
        <v>2927</v>
      </c>
      <c r="C3448" s="75">
        <v>246.22132000000002</v>
      </c>
      <c r="D3448" s="83"/>
      <c r="E3448" s="74">
        <v>150.73644000000002</v>
      </c>
      <c r="F3448" s="74">
        <v>93.686050000000009</v>
      </c>
      <c r="G3448" s="71"/>
      <c r="H3448" s="74">
        <v>302.75501000000003</v>
      </c>
      <c r="I3448" s="70"/>
      <c r="J3448" s="84">
        <v>0</v>
      </c>
      <c r="K3448" s="214"/>
      <c r="L3448" s="214"/>
      <c r="M3448" s="190"/>
      <c r="N3448" s="190"/>
      <c r="O3448" s="190"/>
      <c r="P3448" s="190"/>
    </row>
    <row r="3449" spans="1:16" x14ac:dyDescent="0.25">
      <c r="A3449" s="72" t="s">
        <v>2746</v>
      </c>
      <c r="B3449" s="82" t="s">
        <v>2927</v>
      </c>
      <c r="C3449" s="75">
        <v>186.89285000000001</v>
      </c>
      <c r="D3449" s="83"/>
      <c r="E3449" s="74">
        <v>149.38093000000001</v>
      </c>
      <c r="F3449" s="74">
        <v>146.37652</v>
      </c>
      <c r="G3449" s="71"/>
      <c r="H3449" s="74">
        <v>186.08456000000001</v>
      </c>
      <c r="I3449" s="70"/>
      <c r="J3449" s="84">
        <v>0</v>
      </c>
      <c r="K3449" s="214"/>
      <c r="L3449" s="214"/>
      <c r="M3449" s="190"/>
      <c r="N3449" s="190"/>
      <c r="O3449" s="190"/>
      <c r="P3449" s="190"/>
    </row>
    <row r="3450" spans="1:16" x14ac:dyDescent="0.25">
      <c r="A3450" s="72" t="s">
        <v>2747</v>
      </c>
      <c r="B3450" s="82" t="s">
        <v>2927</v>
      </c>
      <c r="C3450" s="75">
        <v>220.69589999999999</v>
      </c>
      <c r="D3450" s="83"/>
      <c r="E3450" s="74">
        <v>172.42522</v>
      </c>
      <c r="F3450" s="74">
        <v>178.43004999999999</v>
      </c>
      <c r="G3450" s="71"/>
      <c r="H3450" s="74">
        <v>214.69107</v>
      </c>
      <c r="I3450" s="70"/>
      <c r="J3450" s="84">
        <v>0</v>
      </c>
      <c r="K3450" s="214"/>
      <c r="L3450" s="214"/>
      <c r="M3450" s="190"/>
      <c r="N3450" s="190"/>
      <c r="O3450" s="190"/>
      <c r="P3450" s="190"/>
    </row>
    <row r="3451" spans="1:16" x14ac:dyDescent="0.25">
      <c r="A3451" s="72" t="s">
        <v>2748</v>
      </c>
      <c r="B3451" s="82" t="s">
        <v>2927</v>
      </c>
      <c r="C3451" s="75">
        <v>379.54644000000002</v>
      </c>
      <c r="D3451" s="83"/>
      <c r="E3451" s="74">
        <v>202.11896999999999</v>
      </c>
      <c r="F3451" s="74">
        <v>134.66226999999998</v>
      </c>
      <c r="G3451" s="71"/>
      <c r="H3451" s="74">
        <v>444.64034000000004</v>
      </c>
      <c r="I3451" s="70"/>
      <c r="J3451" s="84">
        <v>0</v>
      </c>
      <c r="K3451" s="214"/>
      <c r="L3451" s="214"/>
      <c r="M3451" s="190"/>
      <c r="N3451" s="190"/>
      <c r="O3451" s="190"/>
      <c r="P3451" s="190"/>
    </row>
    <row r="3452" spans="1:16" x14ac:dyDescent="0.25">
      <c r="A3452" s="72" t="s">
        <v>2749</v>
      </c>
      <c r="B3452" s="82" t="s">
        <v>2927</v>
      </c>
      <c r="C3452" s="75">
        <v>187.80048000000002</v>
      </c>
      <c r="D3452" s="83"/>
      <c r="E3452" s="74">
        <v>118.72049000000001</v>
      </c>
      <c r="F3452" s="74">
        <v>63.37921</v>
      </c>
      <c r="G3452" s="71"/>
      <c r="H3452" s="74">
        <v>243.14176</v>
      </c>
      <c r="I3452" s="70"/>
      <c r="J3452" s="84">
        <v>0</v>
      </c>
      <c r="K3452" s="214"/>
      <c r="L3452" s="214"/>
      <c r="M3452" s="190"/>
      <c r="N3452" s="190"/>
      <c r="O3452" s="190"/>
      <c r="P3452" s="190"/>
    </row>
    <row r="3453" spans="1:16" x14ac:dyDescent="0.25">
      <c r="A3453" s="72" t="s">
        <v>2750</v>
      </c>
      <c r="B3453" s="82" t="s">
        <v>2927</v>
      </c>
      <c r="C3453" s="75">
        <v>250.50548999999998</v>
      </c>
      <c r="D3453" s="83"/>
      <c r="E3453" s="74">
        <v>166.49839</v>
      </c>
      <c r="F3453" s="74">
        <v>91.281329999999997</v>
      </c>
      <c r="G3453" s="71"/>
      <c r="H3453" s="74">
        <v>323.48695000000004</v>
      </c>
      <c r="I3453" s="70"/>
      <c r="J3453" s="84">
        <v>0</v>
      </c>
      <c r="K3453" s="214"/>
      <c r="L3453" s="214"/>
      <c r="M3453" s="190"/>
      <c r="N3453" s="190"/>
      <c r="O3453" s="190"/>
      <c r="P3453" s="190"/>
    </row>
    <row r="3454" spans="1:16" x14ac:dyDescent="0.25">
      <c r="A3454" s="72" t="s">
        <v>2751</v>
      </c>
      <c r="B3454" s="82" t="s">
        <v>2927</v>
      </c>
      <c r="C3454" s="75">
        <v>196.99355</v>
      </c>
      <c r="D3454" s="83"/>
      <c r="E3454" s="74">
        <v>115.49253</v>
      </c>
      <c r="F3454" s="74">
        <v>58.247690000000006</v>
      </c>
      <c r="G3454" s="71"/>
      <c r="H3454" s="74">
        <v>254.23839000000001</v>
      </c>
      <c r="I3454" s="70"/>
      <c r="J3454" s="84">
        <v>0</v>
      </c>
      <c r="K3454" s="214"/>
      <c r="L3454" s="214"/>
      <c r="M3454" s="190"/>
      <c r="N3454" s="190"/>
      <c r="O3454" s="190"/>
      <c r="P3454" s="190"/>
    </row>
    <row r="3455" spans="1:16" x14ac:dyDescent="0.25">
      <c r="A3455" s="72" t="s">
        <v>2752</v>
      </c>
      <c r="B3455" s="82" t="s">
        <v>2927</v>
      </c>
      <c r="C3455" s="75">
        <v>104.47</v>
      </c>
      <c r="D3455" s="83"/>
      <c r="E3455" s="74">
        <v>111.96411000000001</v>
      </c>
      <c r="F3455" s="74">
        <v>75.470380000000006</v>
      </c>
      <c r="G3455" s="71"/>
      <c r="H3455" s="74">
        <v>141.34983</v>
      </c>
      <c r="I3455" s="86"/>
      <c r="J3455" s="84">
        <v>0</v>
      </c>
      <c r="K3455" s="214"/>
      <c r="L3455" s="214"/>
      <c r="M3455" s="190"/>
      <c r="N3455" s="190"/>
      <c r="O3455" s="190"/>
      <c r="P3455" s="190"/>
    </row>
    <row r="3456" spans="1:16" x14ac:dyDescent="0.25">
      <c r="A3456" s="72" t="s">
        <v>2753</v>
      </c>
      <c r="B3456" s="82" t="s">
        <v>2927</v>
      </c>
      <c r="C3456" s="75">
        <v>263.9776</v>
      </c>
      <c r="D3456" s="83"/>
      <c r="E3456" s="74">
        <v>185.46178</v>
      </c>
      <c r="F3456" s="74">
        <v>117.41696</v>
      </c>
      <c r="G3456" s="71"/>
      <c r="H3456" s="74">
        <v>332.02242000000001</v>
      </c>
      <c r="I3456" s="70"/>
      <c r="J3456" s="84">
        <v>0</v>
      </c>
      <c r="K3456" s="214"/>
      <c r="L3456" s="214"/>
      <c r="M3456" s="190"/>
      <c r="N3456" s="205"/>
      <c r="O3456" s="190"/>
      <c r="P3456" s="190"/>
    </row>
    <row r="3457" spans="1:16" x14ac:dyDescent="0.25">
      <c r="A3457" s="72" t="s">
        <v>2754</v>
      </c>
      <c r="B3457" s="82" t="s">
        <v>2927</v>
      </c>
      <c r="C3457" s="75">
        <v>386.64283</v>
      </c>
      <c r="D3457" s="83"/>
      <c r="E3457" s="74">
        <v>189.44691</v>
      </c>
      <c r="F3457" s="74">
        <v>65.433230000000009</v>
      </c>
      <c r="G3457" s="71"/>
      <c r="H3457" s="74">
        <v>510.65651000000003</v>
      </c>
      <c r="I3457" s="70"/>
      <c r="J3457" s="84">
        <v>0</v>
      </c>
      <c r="K3457" s="214"/>
      <c r="L3457" s="214"/>
      <c r="M3457" s="190"/>
      <c r="N3457" s="190"/>
      <c r="O3457" s="190"/>
      <c r="P3457" s="190"/>
    </row>
    <row r="3458" spans="1:16" x14ac:dyDescent="0.25">
      <c r="A3458" s="72" t="s">
        <v>3641</v>
      </c>
      <c r="B3458" s="82" t="s">
        <v>2904</v>
      </c>
      <c r="C3458" s="75">
        <v>46.173029999999997</v>
      </c>
      <c r="D3458" s="101"/>
      <c r="E3458" s="74">
        <v>36.916730000000001</v>
      </c>
      <c r="F3458" s="74">
        <v>23.525779999999997</v>
      </c>
      <c r="G3458" s="122"/>
      <c r="H3458" s="74">
        <v>59.563980000000001</v>
      </c>
      <c r="I3458" s="70"/>
      <c r="J3458" s="84">
        <v>0</v>
      </c>
      <c r="K3458" s="214"/>
      <c r="L3458" s="214"/>
      <c r="M3458" s="190"/>
      <c r="N3458" s="190"/>
      <c r="O3458" s="190"/>
      <c r="P3458" s="190"/>
    </row>
    <row r="3459" spans="1:16" x14ac:dyDescent="0.25">
      <c r="A3459" s="72" t="s">
        <v>2547</v>
      </c>
      <c r="B3459" s="82" t="s">
        <v>2904</v>
      </c>
      <c r="C3459" s="75">
        <v>100.98527</v>
      </c>
      <c r="D3459" s="83"/>
      <c r="E3459" s="74">
        <v>52.696899999999999</v>
      </c>
      <c r="F3459" s="74">
        <v>31.98293</v>
      </c>
      <c r="G3459" s="71"/>
      <c r="H3459" s="74">
        <v>121.69924</v>
      </c>
      <c r="I3459" s="70"/>
      <c r="J3459" s="84">
        <v>0</v>
      </c>
      <c r="K3459" s="214"/>
      <c r="L3459" s="214"/>
      <c r="M3459" s="190"/>
      <c r="N3459" s="190"/>
      <c r="O3459" s="190"/>
      <c r="P3459" s="190"/>
    </row>
    <row r="3460" spans="1:16" x14ac:dyDescent="0.25">
      <c r="A3460" s="72" t="s">
        <v>2320</v>
      </c>
      <c r="B3460" s="82" t="s">
        <v>64</v>
      </c>
      <c r="C3460" s="75">
        <v>241.81504000000001</v>
      </c>
      <c r="D3460" s="83"/>
      <c r="E3460" s="74">
        <v>87.708550000000002</v>
      </c>
      <c r="F3460" s="74">
        <v>29.825050000000001</v>
      </c>
      <c r="G3460" s="71"/>
      <c r="H3460" s="74">
        <v>290.76909000000001</v>
      </c>
      <c r="I3460" s="70"/>
      <c r="J3460" s="84">
        <v>0</v>
      </c>
      <c r="K3460" s="214"/>
      <c r="L3460" s="214"/>
      <c r="M3460" s="190"/>
      <c r="N3460" s="205"/>
      <c r="O3460" s="190"/>
      <c r="P3460" s="190"/>
    </row>
    <row r="3461" spans="1:16" x14ac:dyDescent="0.25">
      <c r="A3461" s="72" t="s">
        <v>2321</v>
      </c>
      <c r="B3461" s="82" t="s">
        <v>64</v>
      </c>
      <c r="C3461" s="75">
        <v>173.26862</v>
      </c>
      <c r="D3461" s="83"/>
      <c r="E3461" s="74">
        <v>77.044579999999996</v>
      </c>
      <c r="F3461" s="74">
        <v>29.513009999999998</v>
      </c>
      <c r="G3461" s="71"/>
      <c r="H3461" s="74">
        <v>220.80019000000001</v>
      </c>
      <c r="I3461" s="70"/>
      <c r="J3461" s="84">
        <v>0</v>
      </c>
      <c r="K3461" s="214"/>
      <c r="L3461" s="214"/>
      <c r="M3461" s="190"/>
      <c r="N3461" s="190"/>
      <c r="O3461" s="190"/>
      <c r="P3461" s="190"/>
    </row>
    <row r="3462" spans="1:16" x14ac:dyDescent="0.25">
      <c r="A3462" s="72" t="s">
        <v>2322</v>
      </c>
      <c r="B3462" s="82" t="s">
        <v>64</v>
      </c>
      <c r="C3462" s="75">
        <v>94.553149999999988</v>
      </c>
      <c r="D3462" s="83"/>
      <c r="E3462" s="74">
        <v>73.370289999999997</v>
      </c>
      <c r="F3462" s="74">
        <v>59.10371</v>
      </c>
      <c r="G3462" s="71"/>
      <c r="H3462" s="74">
        <v>108.81972999999999</v>
      </c>
      <c r="I3462" s="70"/>
      <c r="J3462" s="84">
        <v>0</v>
      </c>
      <c r="K3462" s="214"/>
      <c r="L3462" s="214"/>
      <c r="M3462" s="190"/>
      <c r="N3462" s="190"/>
      <c r="O3462" s="190"/>
      <c r="P3462" s="190"/>
    </row>
    <row r="3463" spans="1:16" ht="15" customHeight="1" x14ac:dyDescent="0.25">
      <c r="A3463" s="72" t="s">
        <v>2323</v>
      </c>
      <c r="B3463" s="82" t="s">
        <v>64</v>
      </c>
      <c r="C3463" s="75">
        <v>197.33804999999998</v>
      </c>
      <c r="D3463" s="83"/>
      <c r="E3463" s="74">
        <v>61.655900000000003</v>
      </c>
      <c r="F3463" s="74">
        <v>16.448610000000002</v>
      </c>
      <c r="G3463" s="71"/>
      <c r="H3463" s="74">
        <v>240.97033999999999</v>
      </c>
      <c r="I3463" s="70"/>
      <c r="J3463" s="84">
        <v>0</v>
      </c>
      <c r="K3463" s="214"/>
      <c r="L3463" s="214"/>
      <c r="M3463" s="190"/>
      <c r="N3463" s="190"/>
      <c r="O3463" s="190"/>
      <c r="P3463" s="190"/>
    </row>
    <row r="3464" spans="1:16" x14ac:dyDescent="0.25">
      <c r="A3464" s="72" t="s">
        <v>2324</v>
      </c>
      <c r="B3464" s="82" t="s">
        <v>64</v>
      </c>
      <c r="C3464" s="75">
        <v>159.78805</v>
      </c>
      <c r="D3464" s="83"/>
      <c r="E3464" s="74">
        <v>51.101019999999998</v>
      </c>
      <c r="F3464" s="74">
        <v>5.3</v>
      </c>
      <c r="G3464" s="71"/>
      <c r="H3464" s="74">
        <v>205.58907000000002</v>
      </c>
      <c r="I3464" s="70"/>
      <c r="J3464" s="84">
        <v>0</v>
      </c>
      <c r="K3464" s="214"/>
      <c r="L3464" s="214"/>
      <c r="M3464" s="190"/>
      <c r="N3464" s="190"/>
      <c r="O3464" s="190"/>
      <c r="P3464" s="190"/>
    </row>
    <row r="3465" spans="1:16" x14ac:dyDescent="0.25">
      <c r="A3465" s="72" t="s">
        <v>2325</v>
      </c>
      <c r="B3465" s="82" t="s">
        <v>65</v>
      </c>
      <c r="C3465" s="75">
        <v>193.21045000000001</v>
      </c>
      <c r="D3465" s="83"/>
      <c r="E3465" s="74">
        <v>81.940539999999999</v>
      </c>
      <c r="F3465" s="74">
        <v>19.244709999999998</v>
      </c>
      <c r="G3465" s="71"/>
      <c r="H3465" s="74">
        <v>254.72728000000001</v>
      </c>
      <c r="I3465" s="70"/>
      <c r="J3465" s="84">
        <v>0</v>
      </c>
      <c r="K3465" s="214"/>
      <c r="L3465" s="214"/>
      <c r="M3465" s="190"/>
      <c r="N3465" s="205"/>
      <c r="O3465" s="190"/>
      <c r="P3465" s="190"/>
    </row>
    <row r="3466" spans="1:16" ht="15" customHeight="1" x14ac:dyDescent="0.25">
      <c r="A3466" s="72" t="s">
        <v>2326</v>
      </c>
      <c r="B3466" s="82" t="s">
        <v>65</v>
      </c>
      <c r="C3466" s="75">
        <v>138.02775</v>
      </c>
      <c r="D3466" s="83"/>
      <c r="E3466" s="74">
        <v>86.795330000000007</v>
      </c>
      <c r="F3466" s="74">
        <v>70.54516000000001</v>
      </c>
      <c r="G3466" s="71"/>
      <c r="H3466" s="74">
        <v>161.37476999999998</v>
      </c>
      <c r="I3466" s="70"/>
      <c r="J3466" s="84">
        <v>0</v>
      </c>
      <c r="K3466" s="214"/>
      <c r="L3466" s="214"/>
      <c r="M3466" s="190"/>
      <c r="N3466" s="190"/>
      <c r="O3466" s="190"/>
      <c r="P3466" s="190"/>
    </row>
    <row r="3467" spans="1:16" x14ac:dyDescent="0.25">
      <c r="A3467" s="72" t="s">
        <v>2327</v>
      </c>
      <c r="B3467" s="82" t="s">
        <v>66</v>
      </c>
      <c r="C3467" s="75">
        <v>111.17269999999999</v>
      </c>
      <c r="D3467" s="83"/>
      <c r="E3467" s="74">
        <v>44.951819999999998</v>
      </c>
      <c r="F3467" s="74">
        <v>5.1858999999999993</v>
      </c>
      <c r="G3467" s="71"/>
      <c r="H3467" s="74">
        <v>148.31062</v>
      </c>
      <c r="I3467" s="70"/>
      <c r="J3467" s="84">
        <v>0</v>
      </c>
      <c r="K3467" s="214"/>
      <c r="L3467" s="214"/>
      <c r="M3467" s="190"/>
      <c r="N3467" s="190"/>
      <c r="O3467" s="190"/>
      <c r="P3467" s="190"/>
    </row>
    <row r="3468" spans="1:16" x14ac:dyDescent="0.25">
      <c r="A3468" s="72" t="s">
        <v>2328</v>
      </c>
      <c r="B3468" s="82" t="s">
        <v>66</v>
      </c>
      <c r="C3468" s="75">
        <v>104.34635</v>
      </c>
      <c r="D3468" s="83"/>
      <c r="E3468" s="74">
        <v>48.489100000000001</v>
      </c>
      <c r="F3468" s="74">
        <v>18.340349999999997</v>
      </c>
      <c r="G3468" s="71"/>
      <c r="H3468" s="74">
        <v>134.49510000000001</v>
      </c>
      <c r="I3468" s="70"/>
      <c r="J3468" s="84">
        <v>0</v>
      </c>
      <c r="K3468" s="214"/>
      <c r="L3468" s="214"/>
      <c r="M3468" s="190"/>
      <c r="N3468" s="205"/>
      <c r="O3468" s="190"/>
      <c r="P3468" s="190"/>
    </row>
    <row r="3469" spans="1:16" x14ac:dyDescent="0.25">
      <c r="A3469" s="72" t="s">
        <v>2329</v>
      </c>
      <c r="B3469" s="82" t="s">
        <v>66</v>
      </c>
      <c r="C3469" s="75">
        <v>135.21115</v>
      </c>
      <c r="D3469" s="83"/>
      <c r="E3469" s="74">
        <v>50.342760000000006</v>
      </c>
      <c r="F3469" s="74">
        <v>11.04435</v>
      </c>
      <c r="G3469" s="71"/>
      <c r="H3469" s="74">
        <v>174.50955999999999</v>
      </c>
      <c r="I3469" s="70"/>
      <c r="J3469" s="84">
        <v>0</v>
      </c>
      <c r="K3469" s="214"/>
      <c r="L3469" s="214"/>
      <c r="M3469" s="190"/>
      <c r="N3469" s="190"/>
      <c r="O3469" s="190"/>
      <c r="P3469" s="190"/>
    </row>
    <row r="3470" spans="1:16" x14ac:dyDescent="0.25">
      <c r="A3470" s="72" t="s">
        <v>2330</v>
      </c>
      <c r="B3470" s="82" t="s">
        <v>66</v>
      </c>
      <c r="C3470" s="75">
        <v>39.546800000000005</v>
      </c>
      <c r="D3470" s="83"/>
      <c r="E3470" s="74">
        <v>40.109940000000002</v>
      </c>
      <c r="F3470" s="74">
        <v>26.601150000000001</v>
      </c>
      <c r="G3470" s="71"/>
      <c r="H3470" s="74">
        <v>53.055589999999995</v>
      </c>
      <c r="I3470" s="70"/>
      <c r="J3470" s="84">
        <v>0</v>
      </c>
      <c r="K3470" s="214"/>
      <c r="L3470" s="214"/>
      <c r="M3470" s="190"/>
      <c r="N3470" s="124"/>
      <c r="O3470" s="190"/>
      <c r="P3470" s="190"/>
    </row>
    <row r="3471" spans="1:16" x14ac:dyDescent="0.25">
      <c r="A3471" s="72" t="s">
        <v>2331</v>
      </c>
      <c r="B3471" s="82" t="s">
        <v>66</v>
      </c>
      <c r="C3471" s="75">
        <v>139.67142999999999</v>
      </c>
      <c r="D3471" s="83"/>
      <c r="E3471" s="74">
        <v>112.1464</v>
      </c>
      <c r="F3471" s="74">
        <v>53.502559999999995</v>
      </c>
      <c r="G3471" s="71"/>
      <c r="H3471" s="74">
        <v>198.62726999999998</v>
      </c>
      <c r="I3471" s="70"/>
      <c r="J3471" s="84">
        <v>0</v>
      </c>
      <c r="K3471" s="214"/>
      <c r="L3471" s="214"/>
      <c r="M3471" s="190"/>
      <c r="N3471" s="190"/>
      <c r="O3471" s="141"/>
      <c r="P3471" s="190"/>
    </row>
    <row r="3472" spans="1:16" x14ac:dyDescent="0.25">
      <c r="A3472" s="72" t="s">
        <v>2332</v>
      </c>
      <c r="B3472" s="82" t="s">
        <v>66</v>
      </c>
      <c r="C3472" s="75">
        <v>153.0582</v>
      </c>
      <c r="D3472" s="83"/>
      <c r="E3472" s="74">
        <v>99.976869999999991</v>
      </c>
      <c r="F3472" s="74">
        <v>83.326479999999989</v>
      </c>
      <c r="G3472" s="71"/>
      <c r="H3472" s="74">
        <v>169.70858999999999</v>
      </c>
      <c r="I3472" s="70"/>
      <c r="J3472" s="84">
        <v>0</v>
      </c>
      <c r="K3472" s="214"/>
      <c r="L3472" s="214"/>
      <c r="M3472" s="190"/>
      <c r="N3472" s="190"/>
      <c r="O3472" s="190"/>
      <c r="P3472" s="190"/>
    </row>
    <row r="3473" spans="1:16" x14ac:dyDescent="0.25">
      <c r="A3473" s="72" t="s">
        <v>2334</v>
      </c>
      <c r="B3473" s="82" t="s">
        <v>66</v>
      </c>
      <c r="C3473" s="75">
        <v>172.0437</v>
      </c>
      <c r="D3473" s="83"/>
      <c r="E3473" s="74">
        <v>95.233000000000004</v>
      </c>
      <c r="F3473" s="74">
        <v>53.69858</v>
      </c>
      <c r="G3473" s="71"/>
      <c r="H3473" s="74">
        <v>213.57811999999998</v>
      </c>
      <c r="I3473" s="70"/>
      <c r="J3473" s="84">
        <v>0</v>
      </c>
      <c r="K3473" s="214"/>
      <c r="L3473" s="214"/>
      <c r="M3473" s="190"/>
      <c r="N3473" s="190"/>
      <c r="O3473" s="190"/>
      <c r="P3473" s="190"/>
    </row>
    <row r="3474" spans="1:16" x14ac:dyDescent="0.25">
      <c r="A3474" s="72" t="s">
        <v>2335</v>
      </c>
      <c r="B3474" s="73" t="s">
        <v>67</v>
      </c>
      <c r="C3474" s="75">
        <v>130.92860000000002</v>
      </c>
      <c r="D3474" s="83"/>
      <c r="E3474" s="74">
        <v>47.375010000000003</v>
      </c>
      <c r="F3474" s="74">
        <v>0</v>
      </c>
      <c r="G3474" s="71"/>
      <c r="H3474" s="74">
        <v>178.30360999999999</v>
      </c>
      <c r="I3474" s="70"/>
      <c r="J3474" s="84">
        <v>0</v>
      </c>
      <c r="K3474" s="214"/>
      <c r="L3474" s="214"/>
      <c r="M3474" s="190"/>
      <c r="N3474" s="190"/>
      <c r="O3474" s="190"/>
      <c r="P3474" s="190"/>
    </row>
    <row r="3475" spans="1:16" ht="15" customHeight="1" x14ac:dyDescent="0.25">
      <c r="A3475" s="72" t="s">
        <v>2336</v>
      </c>
      <c r="B3475" s="73" t="s">
        <v>67</v>
      </c>
      <c r="C3475" s="75">
        <v>360.18900000000002</v>
      </c>
      <c r="D3475" s="83"/>
      <c r="E3475" s="74">
        <v>120.85642</v>
      </c>
      <c r="F3475" s="74">
        <v>6.51</v>
      </c>
      <c r="G3475" s="71"/>
      <c r="H3475" s="74">
        <v>474.53541999999999</v>
      </c>
      <c r="I3475" s="70"/>
      <c r="J3475" s="84">
        <v>0</v>
      </c>
      <c r="K3475" s="214"/>
      <c r="L3475" s="214"/>
      <c r="M3475" s="190"/>
      <c r="N3475" s="190"/>
      <c r="O3475" s="190"/>
      <c r="P3475" s="190"/>
    </row>
    <row r="3476" spans="1:16" x14ac:dyDescent="0.25">
      <c r="A3476" s="72" t="s">
        <v>2338</v>
      </c>
      <c r="B3476" s="82" t="s">
        <v>68</v>
      </c>
      <c r="C3476" s="75">
        <v>85.333449999999999</v>
      </c>
      <c r="D3476" s="83"/>
      <c r="E3476" s="74">
        <v>104.74534</v>
      </c>
      <c r="F3476" s="74">
        <v>89.911320000000003</v>
      </c>
      <c r="G3476" s="71"/>
      <c r="H3476" s="74">
        <v>100.16746999999999</v>
      </c>
      <c r="I3476" s="70"/>
      <c r="J3476" s="84">
        <v>0</v>
      </c>
      <c r="K3476" s="214"/>
      <c r="L3476" s="214"/>
      <c r="M3476" s="190"/>
      <c r="N3476" s="205"/>
      <c r="O3476" s="190"/>
      <c r="P3476" s="190"/>
    </row>
    <row r="3477" spans="1:16" ht="15" customHeight="1" x14ac:dyDescent="0.25">
      <c r="A3477" s="72" t="s">
        <v>2339</v>
      </c>
      <c r="B3477" s="82" t="s">
        <v>68</v>
      </c>
      <c r="C3477" s="75">
        <v>112.4757</v>
      </c>
      <c r="D3477" s="83"/>
      <c r="E3477" s="74">
        <v>70.467119999999994</v>
      </c>
      <c r="F3477" s="74">
        <v>35.390639999999998</v>
      </c>
      <c r="G3477" s="71"/>
      <c r="H3477" s="74">
        <v>147.55217999999999</v>
      </c>
      <c r="I3477" s="70"/>
      <c r="J3477" s="84">
        <v>0</v>
      </c>
      <c r="K3477" s="214"/>
      <c r="L3477" s="214"/>
      <c r="M3477" s="190"/>
      <c r="N3477" s="190"/>
      <c r="O3477" s="190"/>
      <c r="P3477" s="190"/>
    </row>
    <row r="3478" spans="1:16" ht="15" customHeight="1" x14ac:dyDescent="0.25">
      <c r="A3478" s="72" t="s">
        <v>2340</v>
      </c>
      <c r="B3478" s="82" t="s">
        <v>69</v>
      </c>
      <c r="C3478" s="75">
        <v>17.3123</v>
      </c>
      <c r="D3478" s="83"/>
      <c r="E3478" s="74">
        <v>66.302530000000004</v>
      </c>
      <c r="F3478" s="74">
        <v>60.24324</v>
      </c>
      <c r="G3478" s="71"/>
      <c r="H3478" s="74">
        <v>536.09473000000003</v>
      </c>
      <c r="I3478" s="70"/>
      <c r="J3478" s="84">
        <v>0</v>
      </c>
      <c r="K3478" s="214"/>
      <c r="L3478" s="214"/>
      <c r="M3478" s="190"/>
      <c r="N3478" s="190"/>
      <c r="O3478" s="190"/>
      <c r="P3478" s="190"/>
    </row>
    <row r="3479" spans="1:16" ht="15" customHeight="1" x14ac:dyDescent="0.25">
      <c r="A3479" s="72" t="s">
        <v>2341</v>
      </c>
      <c r="B3479" s="82" t="s">
        <v>69</v>
      </c>
      <c r="C3479" s="75">
        <v>53.572809999999997</v>
      </c>
      <c r="D3479" s="83"/>
      <c r="E3479" s="74">
        <v>43.809100000000001</v>
      </c>
      <c r="F3479" s="74">
        <v>31.635159999999999</v>
      </c>
      <c r="G3479" s="71"/>
      <c r="H3479" s="74">
        <v>65.746750000000006</v>
      </c>
      <c r="I3479" s="70"/>
      <c r="J3479" s="84">
        <v>0</v>
      </c>
      <c r="K3479" s="214"/>
      <c r="L3479" s="214"/>
      <c r="M3479" s="190"/>
      <c r="N3479" s="190"/>
      <c r="O3479" s="190"/>
      <c r="P3479" s="190"/>
    </row>
    <row r="3480" spans="1:16" ht="15" customHeight="1" x14ac:dyDescent="0.25">
      <c r="A3480" s="72" t="s">
        <v>2342</v>
      </c>
      <c r="B3480" s="82" t="s">
        <v>69</v>
      </c>
      <c r="C3480" s="75">
        <v>66.566450000000003</v>
      </c>
      <c r="D3480" s="83"/>
      <c r="E3480" s="74">
        <v>52.250039999999998</v>
      </c>
      <c r="F3480" s="74">
        <v>31.579709999999999</v>
      </c>
      <c r="G3480" s="71"/>
      <c r="H3480" s="74">
        <v>87.236779999999996</v>
      </c>
      <c r="I3480" s="70"/>
      <c r="J3480" s="84">
        <v>0</v>
      </c>
      <c r="K3480" s="214"/>
      <c r="L3480" s="214"/>
      <c r="M3480" s="190"/>
      <c r="N3480" s="190"/>
      <c r="O3480" s="190"/>
      <c r="P3480" s="190"/>
    </row>
    <row r="3481" spans="1:16" ht="15" customHeight="1" x14ac:dyDescent="0.25">
      <c r="A3481" s="72" t="s">
        <v>2344</v>
      </c>
      <c r="B3481" s="82" t="s">
        <v>69</v>
      </c>
      <c r="C3481" s="75">
        <v>136.93890999999999</v>
      </c>
      <c r="D3481" s="83"/>
      <c r="E3481" s="74">
        <v>60.661670000000001</v>
      </c>
      <c r="F3481" s="74">
        <v>36.079629999999995</v>
      </c>
      <c r="G3481" s="71"/>
      <c r="H3481" s="74">
        <v>161.52095</v>
      </c>
      <c r="I3481" s="70"/>
      <c r="J3481" s="84">
        <v>0</v>
      </c>
      <c r="K3481" s="214"/>
      <c r="L3481" s="214"/>
      <c r="M3481" s="190"/>
      <c r="N3481" s="190"/>
      <c r="O3481" s="190"/>
      <c r="P3481" s="190"/>
    </row>
    <row r="3482" spans="1:16" x14ac:dyDescent="0.25">
      <c r="A3482" s="72" t="s">
        <v>2345</v>
      </c>
      <c r="B3482" s="82" t="s">
        <v>69</v>
      </c>
      <c r="C3482" s="75">
        <v>144.49175</v>
      </c>
      <c r="D3482" s="83"/>
      <c r="E3482" s="74">
        <v>60.355690000000003</v>
      </c>
      <c r="F3482" s="74">
        <v>19.307939999999999</v>
      </c>
      <c r="G3482" s="71"/>
      <c r="H3482" s="74">
        <v>185.5395</v>
      </c>
      <c r="I3482" s="70"/>
      <c r="J3482" s="84">
        <v>0</v>
      </c>
      <c r="K3482" s="214"/>
      <c r="L3482" s="214"/>
      <c r="M3482" s="190"/>
      <c r="N3482" s="190"/>
      <c r="O3482" s="190"/>
      <c r="P3482" s="190"/>
    </row>
    <row r="3483" spans="1:16" x14ac:dyDescent="0.25">
      <c r="A3483" s="72" t="s">
        <v>2346</v>
      </c>
      <c r="B3483" s="82" t="s">
        <v>69</v>
      </c>
      <c r="C3483" s="75">
        <v>147.71184</v>
      </c>
      <c r="D3483" s="83"/>
      <c r="E3483" s="74">
        <v>81.242990000000006</v>
      </c>
      <c r="F3483" s="74">
        <v>55.154350000000001</v>
      </c>
      <c r="G3483" s="71"/>
      <c r="H3483" s="74">
        <v>176.15178</v>
      </c>
      <c r="I3483" s="70"/>
      <c r="J3483" s="84">
        <v>0</v>
      </c>
      <c r="K3483" s="214"/>
      <c r="L3483" s="214"/>
      <c r="M3483" s="190"/>
      <c r="N3483" s="190"/>
      <c r="O3483" s="190"/>
      <c r="P3483" s="190"/>
    </row>
    <row r="3484" spans="1:16" ht="16.5" customHeight="1" x14ac:dyDescent="0.25">
      <c r="A3484" s="72" t="s">
        <v>2347</v>
      </c>
      <c r="B3484" s="82" t="s">
        <v>69</v>
      </c>
      <c r="C3484" s="75">
        <v>107.38495</v>
      </c>
      <c r="D3484" s="83"/>
      <c r="E3484" s="74">
        <v>37.994519999999994</v>
      </c>
      <c r="F3484" s="74">
        <v>4.7096499999999999</v>
      </c>
      <c r="G3484" s="71"/>
      <c r="H3484" s="74">
        <v>140.66982000000002</v>
      </c>
      <c r="I3484" s="70"/>
      <c r="J3484" s="84">
        <v>0</v>
      </c>
      <c r="K3484" s="214"/>
      <c r="L3484" s="214"/>
      <c r="M3484" s="190"/>
      <c r="N3484" s="190"/>
      <c r="O3484" s="190"/>
      <c r="P3484" s="190"/>
    </row>
    <row r="3485" spans="1:16" x14ac:dyDescent="0.25">
      <c r="A3485" s="72" t="s">
        <v>1995</v>
      </c>
      <c r="B3485" s="82" t="s">
        <v>69</v>
      </c>
      <c r="C3485" s="75">
        <v>99.938429999999997</v>
      </c>
      <c r="D3485" s="83"/>
      <c r="E3485" s="74">
        <v>53.471710000000002</v>
      </c>
      <c r="F3485" s="74">
        <v>26.43777</v>
      </c>
      <c r="G3485" s="71"/>
      <c r="H3485" s="74">
        <v>126.97237</v>
      </c>
      <c r="I3485" s="70"/>
      <c r="J3485" s="84">
        <v>0</v>
      </c>
      <c r="K3485" s="214"/>
      <c r="L3485" s="214"/>
      <c r="M3485" s="190"/>
      <c r="N3485" s="190"/>
      <c r="O3485" s="190"/>
      <c r="P3485" s="190"/>
    </row>
    <row r="3486" spans="1:16" x14ac:dyDescent="0.25">
      <c r="A3486" s="72" t="s">
        <v>2348</v>
      </c>
      <c r="B3486" s="82" t="s">
        <v>69</v>
      </c>
      <c r="C3486" s="75">
        <v>131.54338000000001</v>
      </c>
      <c r="D3486" s="83"/>
      <c r="E3486" s="74">
        <v>48.20064</v>
      </c>
      <c r="F3486" s="74">
        <v>4.2021499999999996</v>
      </c>
      <c r="G3486" s="71"/>
      <c r="H3486" s="74">
        <v>175.54186999999999</v>
      </c>
      <c r="I3486" s="70"/>
      <c r="J3486" s="84">
        <v>0</v>
      </c>
      <c r="K3486" s="214"/>
      <c r="L3486" s="214"/>
      <c r="M3486" s="190"/>
      <c r="N3486" s="190"/>
      <c r="O3486" s="190"/>
      <c r="P3486" s="190"/>
    </row>
    <row r="3487" spans="1:16" x14ac:dyDescent="0.25">
      <c r="A3487" s="72" t="s">
        <v>2349</v>
      </c>
      <c r="B3487" s="82" t="s">
        <v>69</v>
      </c>
      <c r="C3487" s="75">
        <v>55.481379999999994</v>
      </c>
      <c r="D3487" s="83"/>
      <c r="E3487" s="74">
        <v>46.561190000000003</v>
      </c>
      <c r="F3487" s="74">
        <v>27.3004</v>
      </c>
      <c r="G3487" s="71"/>
      <c r="H3487" s="74">
        <v>74.742170000000002</v>
      </c>
      <c r="I3487" s="70"/>
      <c r="J3487" s="84">
        <v>0</v>
      </c>
      <c r="K3487" s="214"/>
      <c r="L3487" s="214"/>
      <c r="M3487" s="190"/>
      <c r="N3487" s="205"/>
      <c r="O3487" s="190"/>
      <c r="P3487" s="190"/>
    </row>
    <row r="3488" spans="1:16" x14ac:dyDescent="0.25">
      <c r="A3488" s="72" t="s">
        <v>2350</v>
      </c>
      <c r="B3488" s="82" t="s">
        <v>69</v>
      </c>
      <c r="C3488" s="75">
        <v>420.37997999999999</v>
      </c>
      <c r="D3488" s="83"/>
      <c r="E3488" s="74">
        <v>183.76276999999999</v>
      </c>
      <c r="F3488" s="74">
        <v>78.72702000000001</v>
      </c>
      <c r="G3488" s="71"/>
      <c r="H3488" s="74">
        <v>499.88265999999999</v>
      </c>
      <c r="I3488" s="70"/>
      <c r="J3488" s="84">
        <v>0</v>
      </c>
      <c r="K3488" s="214"/>
      <c r="L3488" s="214"/>
      <c r="M3488" s="190"/>
      <c r="N3488" s="205"/>
      <c r="O3488" s="141"/>
      <c r="P3488" s="190"/>
    </row>
    <row r="3489" spans="1:16" x14ac:dyDescent="0.25">
      <c r="A3489" s="72" t="s">
        <v>2351</v>
      </c>
      <c r="B3489" s="82" t="s">
        <v>69</v>
      </c>
      <c r="C3489" s="75">
        <v>306.44890000000004</v>
      </c>
      <c r="D3489" s="83"/>
      <c r="E3489" s="74">
        <v>128.63545999999999</v>
      </c>
      <c r="F3489" s="74">
        <v>72.890169999999998</v>
      </c>
      <c r="G3489" s="71"/>
      <c r="H3489" s="74">
        <v>356.13019000000003</v>
      </c>
      <c r="I3489" s="70"/>
      <c r="J3489" s="84">
        <v>0</v>
      </c>
      <c r="K3489" s="214"/>
      <c r="L3489" s="214"/>
      <c r="M3489" s="190"/>
      <c r="N3489" s="205"/>
      <c r="O3489" s="190"/>
      <c r="P3489" s="190"/>
    </row>
    <row r="3490" spans="1:16" x14ac:dyDescent="0.25">
      <c r="A3490" s="72" t="s">
        <v>3604</v>
      </c>
      <c r="B3490" s="73" t="s">
        <v>2906</v>
      </c>
      <c r="C3490" s="75">
        <v>197.49710000000002</v>
      </c>
      <c r="D3490" s="83"/>
      <c r="E3490" s="74">
        <v>47.848199999999999</v>
      </c>
      <c r="F3490" s="74">
        <v>54.468249999999998</v>
      </c>
      <c r="G3490" s="71"/>
      <c r="H3490" s="74">
        <v>190.87705</v>
      </c>
      <c r="I3490" s="70"/>
      <c r="J3490" s="84">
        <v>0</v>
      </c>
      <c r="K3490" s="214"/>
      <c r="L3490" s="214"/>
      <c r="M3490" s="190"/>
      <c r="N3490" s="190"/>
      <c r="O3490" s="190"/>
      <c r="P3490" s="190"/>
    </row>
    <row r="3491" spans="1:16" ht="15" customHeight="1" x14ac:dyDescent="0.25">
      <c r="A3491" s="72" t="s">
        <v>3605</v>
      </c>
      <c r="B3491" s="73" t="s">
        <v>2906</v>
      </c>
      <c r="C3491" s="75">
        <v>160.59560000000002</v>
      </c>
      <c r="D3491" s="83"/>
      <c r="E3491" s="74">
        <v>36.240600000000001</v>
      </c>
      <c r="F3491" s="74">
        <v>0</v>
      </c>
      <c r="G3491" s="71"/>
      <c r="H3491" s="74">
        <v>196.83620000000002</v>
      </c>
      <c r="I3491" s="70"/>
      <c r="J3491" s="84">
        <v>0</v>
      </c>
      <c r="K3491" s="214"/>
      <c r="L3491" s="214"/>
      <c r="M3491" s="190"/>
      <c r="N3491" s="190"/>
      <c r="O3491" s="190"/>
      <c r="P3491" s="190"/>
    </row>
    <row r="3492" spans="1:16" x14ac:dyDescent="0.25">
      <c r="A3492" s="72" t="s">
        <v>2552</v>
      </c>
      <c r="B3492" s="73" t="s">
        <v>2906</v>
      </c>
      <c r="C3492" s="75">
        <v>127.58395</v>
      </c>
      <c r="D3492" s="83"/>
      <c r="E3492" s="74">
        <v>47.827800000000003</v>
      </c>
      <c r="F3492" s="74">
        <v>59.440800000000003</v>
      </c>
      <c r="G3492" s="71"/>
      <c r="H3492" s="74">
        <v>115.97095</v>
      </c>
      <c r="I3492" s="70"/>
      <c r="J3492" s="84">
        <v>0</v>
      </c>
      <c r="K3492" s="214"/>
      <c r="L3492" s="214"/>
      <c r="M3492" s="125"/>
      <c r="N3492" s="190"/>
      <c r="O3492" s="190"/>
      <c r="P3492" s="142"/>
    </row>
    <row r="3493" spans="1:16" x14ac:dyDescent="0.25">
      <c r="A3493" s="72" t="s">
        <v>3606</v>
      </c>
      <c r="B3493" s="73" t="s">
        <v>2906</v>
      </c>
      <c r="C3493" s="75">
        <v>175.96975</v>
      </c>
      <c r="D3493" s="83"/>
      <c r="E3493" s="74">
        <v>46.616550000000004</v>
      </c>
      <c r="F3493" s="74">
        <v>12.37</v>
      </c>
      <c r="G3493" s="71"/>
      <c r="H3493" s="74">
        <v>177.79804999999999</v>
      </c>
      <c r="I3493" s="70"/>
      <c r="J3493" s="84">
        <v>0</v>
      </c>
      <c r="K3493" s="214"/>
      <c r="L3493" s="214"/>
      <c r="M3493" s="190"/>
      <c r="N3493" s="190"/>
      <c r="O3493" s="190"/>
      <c r="P3493" s="190"/>
    </row>
    <row r="3494" spans="1:16" x14ac:dyDescent="0.25">
      <c r="A3494" s="72" t="s">
        <v>2251</v>
      </c>
      <c r="B3494" s="73" t="s">
        <v>2906</v>
      </c>
      <c r="C3494" s="75">
        <v>323.6277</v>
      </c>
      <c r="D3494" s="83"/>
      <c r="E3494" s="74">
        <v>103.18867999999999</v>
      </c>
      <c r="F3494" s="74">
        <v>17.2774</v>
      </c>
      <c r="G3494" s="71"/>
      <c r="H3494" s="74">
        <v>404.39403000000004</v>
      </c>
      <c r="I3494" s="70"/>
      <c r="J3494" s="84">
        <v>0</v>
      </c>
      <c r="K3494" s="214"/>
      <c r="L3494" s="214"/>
      <c r="M3494" s="190"/>
      <c r="N3494" s="190"/>
      <c r="O3494" s="190"/>
      <c r="P3494" s="190"/>
    </row>
    <row r="3495" spans="1:16" x14ac:dyDescent="0.25">
      <c r="A3495" s="72" t="s">
        <v>2254</v>
      </c>
      <c r="B3495" s="73" t="s">
        <v>2906</v>
      </c>
      <c r="C3495" s="75"/>
      <c r="D3495" s="83"/>
      <c r="E3495" s="74">
        <v>6.0386699999999998</v>
      </c>
      <c r="F3495" s="74">
        <v>5.4571499999999995</v>
      </c>
      <c r="G3495" s="71"/>
      <c r="H3495" s="74">
        <v>0.58152000000000004</v>
      </c>
      <c r="I3495" s="70"/>
      <c r="J3495" s="84">
        <v>0</v>
      </c>
      <c r="K3495" s="214"/>
      <c r="L3495" s="214"/>
      <c r="M3495" s="190"/>
      <c r="N3495" s="190"/>
      <c r="O3495" s="190"/>
      <c r="P3495" s="190"/>
    </row>
    <row r="3496" spans="1:16" x14ac:dyDescent="0.25">
      <c r="A3496" s="72" t="s">
        <v>2553</v>
      </c>
      <c r="B3496" s="73" t="s">
        <v>2906</v>
      </c>
      <c r="C3496" s="75">
        <v>117.37864999999999</v>
      </c>
      <c r="D3496" s="83"/>
      <c r="E3496" s="74">
        <v>71.604529999999997</v>
      </c>
      <c r="F3496" s="74">
        <v>39.872399999999999</v>
      </c>
      <c r="G3496" s="71"/>
      <c r="H3496" s="74">
        <v>149.11078000000001</v>
      </c>
      <c r="I3496" s="70"/>
      <c r="J3496" s="84">
        <v>0</v>
      </c>
      <c r="K3496" s="214"/>
      <c r="L3496" s="214"/>
      <c r="M3496" s="190"/>
      <c r="N3496" s="190"/>
      <c r="O3496" s="190"/>
      <c r="P3496" s="190"/>
    </row>
    <row r="3497" spans="1:16" x14ac:dyDescent="0.25">
      <c r="A3497" s="72" t="s">
        <v>2554</v>
      </c>
      <c r="B3497" s="73" t="s">
        <v>2906</v>
      </c>
      <c r="C3497" s="75">
        <v>338.78854999999999</v>
      </c>
      <c r="D3497" s="83"/>
      <c r="E3497" s="74">
        <v>119.45459</v>
      </c>
      <c r="F3497" s="74">
        <v>3.5534899999999996</v>
      </c>
      <c r="G3497" s="71"/>
      <c r="H3497" s="74">
        <v>454.68965000000003</v>
      </c>
      <c r="I3497" s="70"/>
      <c r="J3497" s="84">
        <v>0</v>
      </c>
      <c r="K3497" s="214"/>
      <c r="L3497" s="214"/>
      <c r="M3497" s="190"/>
      <c r="N3497" s="190"/>
      <c r="O3497" s="190"/>
      <c r="P3497" s="190"/>
    </row>
    <row r="3498" spans="1:16" x14ac:dyDescent="0.25">
      <c r="A3498" s="72" t="s">
        <v>2555</v>
      </c>
      <c r="B3498" s="73" t="s">
        <v>2906</v>
      </c>
      <c r="C3498" s="75">
        <v>50.885800000000003</v>
      </c>
      <c r="D3498" s="83"/>
      <c r="E3498" s="74">
        <v>44.241309999999999</v>
      </c>
      <c r="F3498" s="74">
        <v>30.514569999999999</v>
      </c>
      <c r="G3498" s="71"/>
      <c r="H3498" s="74">
        <v>34.412889999999997</v>
      </c>
      <c r="I3498" s="70"/>
      <c r="J3498" s="84">
        <v>0</v>
      </c>
      <c r="K3498" s="214"/>
      <c r="L3498" s="214"/>
      <c r="M3498" s="190"/>
      <c r="N3498" s="205"/>
      <c r="O3498" s="190"/>
      <c r="P3498" s="190"/>
    </row>
    <row r="3499" spans="1:16" x14ac:dyDescent="0.25">
      <c r="A3499" s="72" t="s">
        <v>2556</v>
      </c>
      <c r="B3499" s="73" t="s">
        <v>2906</v>
      </c>
      <c r="C3499" s="75">
        <v>149.16926000000001</v>
      </c>
      <c r="D3499" s="83"/>
      <c r="E3499" s="74">
        <v>52.737019999999994</v>
      </c>
      <c r="F3499" s="74">
        <v>42.039480000000005</v>
      </c>
      <c r="G3499" s="71"/>
      <c r="H3499" s="74">
        <v>160.05720000000002</v>
      </c>
      <c r="I3499" s="70"/>
      <c r="J3499" s="84">
        <v>0</v>
      </c>
      <c r="K3499" s="214"/>
      <c r="L3499" s="214"/>
      <c r="M3499" s="190"/>
      <c r="N3499" s="190"/>
      <c r="O3499" s="190"/>
      <c r="P3499" s="190"/>
    </row>
    <row r="3500" spans="1:16" ht="15" customHeight="1" x14ac:dyDescent="0.25">
      <c r="A3500" s="72" t="s">
        <v>2557</v>
      </c>
      <c r="B3500" s="73" t="s">
        <v>2906</v>
      </c>
      <c r="C3500" s="75">
        <v>140.80610000000001</v>
      </c>
      <c r="D3500" s="83"/>
      <c r="E3500" s="74">
        <v>53.968589999999999</v>
      </c>
      <c r="F3500" s="74">
        <v>7.9921000000000006</v>
      </c>
      <c r="G3500" s="71"/>
      <c r="H3500" s="74">
        <v>186.78259</v>
      </c>
      <c r="I3500" s="70"/>
      <c r="J3500" s="84">
        <v>0</v>
      </c>
      <c r="K3500" s="214"/>
      <c r="L3500" s="214"/>
      <c r="M3500" s="190"/>
      <c r="N3500" s="190"/>
      <c r="O3500" s="190"/>
      <c r="P3500" s="190"/>
    </row>
    <row r="3501" spans="1:16" x14ac:dyDescent="0.25">
      <c r="A3501" s="72" t="s">
        <v>2558</v>
      </c>
      <c r="B3501" s="73" t="s">
        <v>2906</v>
      </c>
      <c r="C3501" s="75">
        <v>155.48411999999999</v>
      </c>
      <c r="D3501" s="83"/>
      <c r="E3501" s="74">
        <v>59.746099999999998</v>
      </c>
      <c r="F3501" s="74">
        <v>34.541089999999997</v>
      </c>
      <c r="G3501" s="71"/>
      <c r="H3501" s="74">
        <v>180.68913000000001</v>
      </c>
      <c r="I3501" s="70"/>
      <c r="J3501" s="84">
        <v>0</v>
      </c>
      <c r="K3501" s="214"/>
      <c r="L3501" s="214"/>
      <c r="M3501" s="190"/>
      <c r="N3501" s="190"/>
      <c r="O3501" s="190"/>
      <c r="P3501" s="190"/>
    </row>
    <row r="3502" spans="1:16" x14ac:dyDescent="0.25">
      <c r="A3502" s="72" t="s">
        <v>2559</v>
      </c>
      <c r="B3502" s="73" t="s">
        <v>2906</v>
      </c>
      <c r="C3502" s="75">
        <v>190.53279999999998</v>
      </c>
      <c r="D3502" s="83"/>
      <c r="E3502" s="74">
        <v>88.924329999999998</v>
      </c>
      <c r="F3502" s="74">
        <v>43.260169999999995</v>
      </c>
      <c r="G3502" s="71"/>
      <c r="H3502" s="74">
        <v>225.94391000000002</v>
      </c>
      <c r="I3502" s="70"/>
      <c r="J3502" s="84">
        <v>0</v>
      </c>
      <c r="K3502" s="214"/>
      <c r="L3502" s="214"/>
      <c r="M3502" s="190"/>
      <c r="N3502" s="190"/>
      <c r="O3502" s="190"/>
      <c r="P3502" s="190"/>
    </row>
    <row r="3503" spans="1:16" ht="15" customHeight="1" x14ac:dyDescent="0.25">
      <c r="A3503" s="72" t="s">
        <v>2560</v>
      </c>
      <c r="B3503" s="73" t="s">
        <v>2906</v>
      </c>
      <c r="C3503" s="75">
        <v>83.515249999999995</v>
      </c>
      <c r="D3503" s="83"/>
      <c r="E3503" s="74">
        <v>55.829740000000001</v>
      </c>
      <c r="F3503" s="74">
        <v>24.198270000000001</v>
      </c>
      <c r="G3503" s="71"/>
      <c r="H3503" s="74">
        <v>110.26967</v>
      </c>
      <c r="I3503" s="70"/>
      <c r="J3503" s="84">
        <v>0</v>
      </c>
      <c r="K3503" s="214"/>
      <c r="L3503" s="214"/>
      <c r="M3503" s="190"/>
      <c r="N3503" s="190"/>
      <c r="O3503" s="190"/>
      <c r="P3503" s="190"/>
    </row>
    <row r="3504" spans="1:16" x14ac:dyDescent="0.25">
      <c r="A3504" s="72" t="s">
        <v>3607</v>
      </c>
      <c r="B3504" s="73" t="s">
        <v>2906</v>
      </c>
      <c r="C3504" s="75">
        <v>102.18836999999999</v>
      </c>
      <c r="D3504" s="83"/>
      <c r="E3504" s="74">
        <v>40.350859999999997</v>
      </c>
      <c r="F3504" s="74">
        <v>24.35342</v>
      </c>
      <c r="G3504" s="71"/>
      <c r="H3504" s="74">
        <v>123.15716</v>
      </c>
      <c r="I3504" s="70"/>
      <c r="J3504" s="84">
        <v>0</v>
      </c>
      <c r="K3504" s="214"/>
      <c r="L3504" s="214"/>
      <c r="M3504" s="190"/>
      <c r="N3504" s="190"/>
      <c r="O3504" s="190"/>
      <c r="P3504" s="190"/>
    </row>
    <row r="3505" spans="1:16" x14ac:dyDescent="0.25">
      <c r="A3505" s="72" t="s">
        <v>2561</v>
      </c>
      <c r="B3505" s="73" t="s">
        <v>2906</v>
      </c>
      <c r="C3505" s="75">
        <v>91.603800000000007</v>
      </c>
      <c r="D3505" s="83"/>
      <c r="E3505" s="74">
        <v>57.109459999999999</v>
      </c>
      <c r="F3505" s="74">
        <v>24.01745</v>
      </c>
      <c r="G3505" s="71"/>
      <c r="H3505" s="74">
        <v>113.42261000000001</v>
      </c>
      <c r="I3505" s="70"/>
      <c r="J3505" s="84">
        <v>0</v>
      </c>
      <c r="K3505" s="214"/>
      <c r="L3505" s="214"/>
      <c r="M3505" s="190"/>
      <c r="N3505" s="190"/>
      <c r="O3505" s="190"/>
      <c r="P3505" s="190"/>
    </row>
    <row r="3506" spans="1:16" ht="15" customHeight="1" x14ac:dyDescent="0.25">
      <c r="A3506" s="72" t="s">
        <v>2562</v>
      </c>
      <c r="B3506" s="73" t="s">
        <v>2906</v>
      </c>
      <c r="C3506" s="75">
        <v>207.60165000000001</v>
      </c>
      <c r="D3506" s="83"/>
      <c r="E3506" s="74">
        <v>84.730149999999995</v>
      </c>
      <c r="F3506" s="74">
        <v>55.344670000000001</v>
      </c>
      <c r="G3506" s="71"/>
      <c r="H3506" s="74">
        <v>236.13545000000002</v>
      </c>
      <c r="I3506" s="70"/>
      <c r="J3506" s="84">
        <v>0</v>
      </c>
      <c r="K3506" s="214"/>
      <c r="L3506" s="214"/>
      <c r="M3506" s="190"/>
      <c r="N3506" s="205"/>
      <c r="O3506" s="190"/>
      <c r="P3506" s="190"/>
    </row>
    <row r="3507" spans="1:16" x14ac:dyDescent="0.25">
      <c r="A3507" s="72" t="s">
        <v>2563</v>
      </c>
      <c r="B3507" s="73" t="s">
        <v>2906</v>
      </c>
      <c r="C3507" s="75">
        <v>276.69544999999999</v>
      </c>
      <c r="D3507" s="83"/>
      <c r="E3507" s="74">
        <v>102.61355999999999</v>
      </c>
      <c r="F3507" s="74">
        <v>33.537430000000001</v>
      </c>
      <c r="G3507" s="71"/>
      <c r="H3507" s="74">
        <v>345.77958000000001</v>
      </c>
      <c r="I3507" s="70"/>
      <c r="J3507" s="84">
        <v>0</v>
      </c>
      <c r="K3507" s="214"/>
      <c r="L3507" s="214"/>
      <c r="M3507" s="190"/>
      <c r="N3507" s="190"/>
      <c r="O3507" s="190"/>
      <c r="P3507" s="190"/>
    </row>
    <row r="3508" spans="1:16" ht="15" customHeight="1" x14ac:dyDescent="0.25">
      <c r="A3508" s="72" t="s">
        <v>2564</v>
      </c>
      <c r="B3508" s="73" t="s">
        <v>2906</v>
      </c>
      <c r="C3508" s="75">
        <v>63.177900000000001</v>
      </c>
      <c r="D3508" s="83"/>
      <c r="E3508" s="74">
        <v>38.72766</v>
      </c>
      <c r="F3508" s="74">
        <v>20.19811</v>
      </c>
      <c r="G3508" s="71"/>
      <c r="H3508" s="74">
        <v>81.707449999999994</v>
      </c>
      <c r="I3508" s="70"/>
      <c r="J3508" s="84">
        <v>0</v>
      </c>
      <c r="K3508" s="214"/>
      <c r="L3508" s="214"/>
      <c r="M3508" s="190"/>
      <c r="N3508" s="124"/>
      <c r="O3508" s="190"/>
      <c r="P3508" s="190"/>
    </row>
    <row r="3509" spans="1:16" ht="15" customHeight="1" x14ac:dyDescent="0.25">
      <c r="A3509" s="139" t="s">
        <v>3806</v>
      </c>
      <c r="B3509" s="82" t="s">
        <v>2909</v>
      </c>
      <c r="C3509" s="127">
        <v>236.0164</v>
      </c>
      <c r="D3509" s="128"/>
      <c r="E3509" s="74">
        <v>59.481300000000005</v>
      </c>
      <c r="F3509" s="74">
        <v>15.724</v>
      </c>
      <c r="G3509" s="129"/>
      <c r="H3509" s="74">
        <v>277.57979999999998</v>
      </c>
      <c r="I3509" s="70"/>
      <c r="J3509" s="84">
        <v>0</v>
      </c>
      <c r="K3509" s="214"/>
      <c r="L3509" s="214"/>
      <c r="M3509" s="190"/>
      <c r="N3509" s="190"/>
      <c r="O3509" s="190"/>
      <c r="P3509" s="190"/>
    </row>
    <row r="3510" spans="1:16" ht="15" customHeight="1" x14ac:dyDescent="0.25">
      <c r="A3510" s="139" t="s">
        <v>3805</v>
      </c>
      <c r="B3510" s="82" t="s">
        <v>2909</v>
      </c>
      <c r="C3510" s="127">
        <v>240.5573</v>
      </c>
      <c r="D3510" s="128"/>
      <c r="E3510" s="74">
        <v>35.071190000000001</v>
      </c>
      <c r="F3510" s="74">
        <v>7.4640000000000004</v>
      </c>
      <c r="G3510" s="129"/>
      <c r="H3510" s="74">
        <v>142.53183999999999</v>
      </c>
      <c r="I3510" s="70"/>
      <c r="J3510" s="84">
        <v>0</v>
      </c>
      <c r="K3510" s="214"/>
      <c r="L3510" s="214"/>
      <c r="M3510" s="190"/>
      <c r="N3510" s="205"/>
      <c r="O3510" s="190"/>
      <c r="P3510" s="190"/>
    </row>
    <row r="3511" spans="1:16" ht="16.5" customHeight="1" x14ac:dyDescent="0.25">
      <c r="A3511" s="139" t="s">
        <v>3807</v>
      </c>
      <c r="B3511" s="82" t="s">
        <v>2909</v>
      </c>
      <c r="C3511" s="127">
        <v>268.09035</v>
      </c>
      <c r="D3511" s="128"/>
      <c r="E3511" s="74">
        <v>65.534999999999997</v>
      </c>
      <c r="F3511" s="74">
        <v>41.741250000000001</v>
      </c>
      <c r="G3511" s="129"/>
      <c r="H3511" s="74">
        <v>291.88409999999999</v>
      </c>
      <c r="I3511" s="70"/>
      <c r="J3511" s="84">
        <v>0</v>
      </c>
      <c r="K3511" s="214"/>
      <c r="L3511" s="214"/>
      <c r="M3511" s="190"/>
      <c r="N3511" s="205"/>
      <c r="O3511" s="190"/>
      <c r="P3511" s="190"/>
    </row>
    <row r="3512" spans="1:16" ht="15" customHeight="1" x14ac:dyDescent="0.25">
      <c r="A3512" s="72" t="s">
        <v>2570</v>
      </c>
      <c r="B3512" s="82" t="s">
        <v>2909</v>
      </c>
      <c r="C3512" s="75">
        <v>47.399250000000002</v>
      </c>
      <c r="D3512" s="83"/>
      <c r="E3512" s="74">
        <v>49.29486</v>
      </c>
      <c r="F3512" s="74">
        <v>90.397880000000001</v>
      </c>
      <c r="G3512" s="71"/>
      <c r="H3512" s="74">
        <v>39.999679999999998</v>
      </c>
      <c r="I3512" s="70"/>
      <c r="J3512" s="84">
        <v>0</v>
      </c>
      <c r="K3512" s="214"/>
      <c r="L3512" s="214"/>
      <c r="M3512" s="190"/>
      <c r="N3512" s="205"/>
      <c r="O3512" s="190"/>
      <c r="P3512" s="190"/>
    </row>
    <row r="3513" spans="1:16" ht="15" customHeight="1" x14ac:dyDescent="0.25">
      <c r="A3513" s="72" t="s">
        <v>3608</v>
      </c>
      <c r="B3513" s="82" t="s">
        <v>2909</v>
      </c>
      <c r="C3513" s="75">
        <v>21.976150000000001</v>
      </c>
      <c r="D3513" s="83"/>
      <c r="E3513" s="74">
        <v>25.744799999999998</v>
      </c>
      <c r="F3513" s="74">
        <v>15.1927</v>
      </c>
      <c r="G3513" s="71"/>
      <c r="H3513" s="74">
        <v>32.52825</v>
      </c>
      <c r="I3513" s="70"/>
      <c r="J3513" s="84">
        <v>0</v>
      </c>
      <c r="K3513" s="214"/>
      <c r="L3513" s="214"/>
      <c r="M3513" s="190"/>
      <c r="N3513" s="205"/>
      <c r="O3513" s="190"/>
      <c r="P3513" s="190"/>
    </row>
    <row r="3514" spans="1:16" ht="15" customHeight="1" x14ac:dyDescent="0.25">
      <c r="A3514" s="72" t="s">
        <v>3609</v>
      </c>
      <c r="B3514" s="82" t="s">
        <v>2909</v>
      </c>
      <c r="C3514" s="75">
        <v>299.54990000000004</v>
      </c>
      <c r="D3514" s="83"/>
      <c r="E3514" s="74">
        <v>89.698800000000006</v>
      </c>
      <c r="F3514" s="74">
        <v>66.798079999999999</v>
      </c>
      <c r="G3514" s="71"/>
      <c r="H3514" s="74">
        <v>322.45062000000001</v>
      </c>
      <c r="I3514" s="70"/>
      <c r="J3514" s="84">
        <v>0</v>
      </c>
      <c r="K3514" s="214"/>
      <c r="L3514" s="214"/>
      <c r="M3514" s="190"/>
      <c r="N3514" s="190"/>
      <c r="O3514" s="190"/>
      <c r="P3514" s="190"/>
    </row>
    <row r="3515" spans="1:16" x14ac:dyDescent="0.25">
      <c r="A3515" s="72" t="s">
        <v>3610</v>
      </c>
      <c r="B3515" s="82" t="s">
        <v>2909</v>
      </c>
      <c r="C3515" s="75">
        <v>342.30365</v>
      </c>
      <c r="D3515" s="83"/>
      <c r="E3515" s="74">
        <v>85.996200000000002</v>
      </c>
      <c r="F3515" s="74">
        <v>42.947150000000001</v>
      </c>
      <c r="G3515" s="71"/>
      <c r="H3515" s="74">
        <v>381.66050000000001</v>
      </c>
      <c r="I3515" s="70"/>
      <c r="J3515" s="84">
        <v>0</v>
      </c>
      <c r="K3515" s="214"/>
      <c r="L3515" s="214"/>
      <c r="M3515" s="190"/>
      <c r="N3515" s="205"/>
      <c r="O3515" s="190"/>
      <c r="P3515" s="190"/>
    </row>
    <row r="3516" spans="1:16" x14ac:dyDescent="0.25">
      <c r="A3516" s="72" t="s">
        <v>3611</v>
      </c>
      <c r="B3516" s="82" t="s">
        <v>2909</v>
      </c>
      <c r="C3516" s="75">
        <v>285.97334999999998</v>
      </c>
      <c r="D3516" s="83"/>
      <c r="E3516" s="74">
        <v>106.8892</v>
      </c>
      <c r="F3516" s="74">
        <v>91.964929999999995</v>
      </c>
      <c r="G3516" s="71"/>
      <c r="H3516" s="74">
        <v>270.05941999999999</v>
      </c>
      <c r="I3516" s="70"/>
      <c r="J3516" s="84">
        <v>0</v>
      </c>
      <c r="K3516" s="214"/>
      <c r="L3516" s="214"/>
      <c r="M3516" s="190"/>
      <c r="N3516" s="190"/>
      <c r="O3516" s="190"/>
      <c r="P3516" s="190"/>
    </row>
    <row r="3517" spans="1:16" x14ac:dyDescent="0.25">
      <c r="A3517" s="72" t="s">
        <v>3612</v>
      </c>
      <c r="B3517" s="82" t="s">
        <v>2909</v>
      </c>
      <c r="C3517" s="75">
        <v>158.80024</v>
      </c>
      <c r="D3517" s="83"/>
      <c r="E3517" s="74">
        <v>49.192279999999997</v>
      </c>
      <c r="F3517" s="74">
        <v>29.08428</v>
      </c>
      <c r="G3517" s="71"/>
      <c r="H3517" s="74">
        <v>186.32123999999999</v>
      </c>
      <c r="I3517" s="70"/>
      <c r="J3517" s="84">
        <v>0</v>
      </c>
      <c r="K3517" s="214"/>
      <c r="L3517" s="214"/>
      <c r="M3517" s="190"/>
      <c r="N3517" s="190"/>
      <c r="O3517" s="190"/>
      <c r="P3517" s="190"/>
    </row>
    <row r="3518" spans="1:16" x14ac:dyDescent="0.25">
      <c r="A3518" s="72" t="s">
        <v>3613</v>
      </c>
      <c r="B3518" s="82" t="s">
        <v>2909</v>
      </c>
      <c r="C3518" s="75">
        <v>170.67213000000001</v>
      </c>
      <c r="D3518" s="83"/>
      <c r="E3518" s="74">
        <v>85.639200000000002</v>
      </c>
      <c r="F3518" s="74">
        <v>33.875500000000002</v>
      </c>
      <c r="G3518" s="71"/>
      <c r="H3518" s="74">
        <v>198.26832999999999</v>
      </c>
      <c r="I3518" s="70"/>
      <c r="J3518" s="84">
        <v>0</v>
      </c>
      <c r="K3518" s="214"/>
      <c r="L3518" s="214"/>
      <c r="M3518" s="190"/>
      <c r="N3518" s="205"/>
      <c r="O3518" s="190"/>
      <c r="P3518" s="190"/>
    </row>
    <row r="3519" spans="1:16" x14ac:dyDescent="0.25">
      <c r="A3519" s="72" t="s">
        <v>2609</v>
      </c>
      <c r="B3519" s="82" t="s">
        <v>2916</v>
      </c>
      <c r="C3519" s="75">
        <v>95.001350000000002</v>
      </c>
      <c r="D3519" s="83"/>
      <c r="E3519" s="74">
        <v>39.797239999999995</v>
      </c>
      <c r="F3519" s="74">
        <v>7.19</v>
      </c>
      <c r="G3519" s="71"/>
      <c r="H3519" s="74">
        <v>127.60858999999999</v>
      </c>
      <c r="I3519" s="70"/>
      <c r="J3519" s="84">
        <v>0</v>
      </c>
      <c r="K3519" s="214"/>
      <c r="L3519" s="214"/>
      <c r="M3519" s="190"/>
      <c r="N3519" s="190"/>
      <c r="O3519" s="190"/>
      <c r="P3519" s="190"/>
    </row>
    <row r="3520" spans="1:16" x14ac:dyDescent="0.25">
      <c r="A3520" s="72" t="s">
        <v>2610</v>
      </c>
      <c r="B3520" s="82" t="s">
        <v>2916</v>
      </c>
      <c r="C3520" s="75">
        <v>200.12639999999999</v>
      </c>
      <c r="D3520" s="83"/>
      <c r="E3520" s="74">
        <v>91.185220000000001</v>
      </c>
      <c r="F3520" s="74">
        <v>27.826450000000001</v>
      </c>
      <c r="G3520" s="71"/>
      <c r="H3520" s="74">
        <v>263.48516999999998</v>
      </c>
      <c r="I3520" s="70"/>
      <c r="J3520" s="84">
        <v>0</v>
      </c>
      <c r="K3520" s="214"/>
      <c r="L3520" s="214"/>
      <c r="M3520" s="190"/>
      <c r="N3520" s="190"/>
      <c r="O3520" s="190"/>
      <c r="P3520" s="190"/>
    </row>
    <row r="3521" spans="1:16" x14ac:dyDescent="0.25">
      <c r="A3521" s="72" t="s">
        <v>2611</v>
      </c>
      <c r="B3521" s="82" t="s">
        <v>2916</v>
      </c>
      <c r="C3521" s="75">
        <v>299.6182</v>
      </c>
      <c r="D3521" s="83"/>
      <c r="E3521" s="74">
        <v>122.12860000000001</v>
      </c>
      <c r="F3521" s="74">
        <v>73.543559999999999</v>
      </c>
      <c r="G3521" s="71"/>
      <c r="H3521" s="74">
        <v>348.20323999999999</v>
      </c>
      <c r="I3521" s="70"/>
      <c r="J3521" s="84">
        <v>0</v>
      </c>
      <c r="K3521" s="214"/>
      <c r="L3521" s="214"/>
      <c r="M3521" s="190"/>
      <c r="N3521" s="190"/>
      <c r="O3521" s="190"/>
      <c r="P3521" s="190"/>
    </row>
    <row r="3522" spans="1:16" x14ac:dyDescent="0.25">
      <c r="A3522" s="72" t="s">
        <v>2612</v>
      </c>
      <c r="B3522" s="82" t="s">
        <v>2916</v>
      </c>
      <c r="C3522" s="75">
        <v>101.94145</v>
      </c>
      <c r="D3522" s="83"/>
      <c r="E3522" s="74">
        <v>85.376220000000004</v>
      </c>
      <c r="F3522" s="74">
        <v>73.169409999999999</v>
      </c>
      <c r="G3522" s="71"/>
      <c r="H3522" s="74">
        <v>111.56855999999999</v>
      </c>
      <c r="I3522" s="70"/>
      <c r="J3522" s="84">
        <v>0</v>
      </c>
      <c r="K3522" s="214"/>
      <c r="L3522" s="214"/>
      <c r="M3522" s="190"/>
      <c r="N3522" s="190"/>
      <c r="O3522" s="190"/>
      <c r="P3522" s="190"/>
    </row>
    <row r="3523" spans="1:16" x14ac:dyDescent="0.25">
      <c r="A3523" s="72" t="s">
        <v>2613</v>
      </c>
      <c r="B3523" s="82" t="s">
        <v>2916</v>
      </c>
      <c r="C3523" s="75">
        <v>68.042990000000003</v>
      </c>
      <c r="D3523" s="83"/>
      <c r="E3523" s="74">
        <v>42.653179999999999</v>
      </c>
      <c r="F3523" s="74">
        <v>47.895690000000002</v>
      </c>
      <c r="G3523" s="71"/>
      <c r="H3523" s="74">
        <v>50.382980000000003</v>
      </c>
      <c r="I3523" s="70"/>
      <c r="J3523" s="84">
        <v>0</v>
      </c>
      <c r="K3523" s="214"/>
      <c r="L3523" s="214"/>
      <c r="M3523" s="190"/>
      <c r="N3523" s="190"/>
      <c r="O3523" s="190"/>
      <c r="P3523" s="190"/>
    </row>
    <row r="3524" spans="1:16" x14ac:dyDescent="0.25">
      <c r="A3524" s="72" t="s">
        <v>2568</v>
      </c>
      <c r="B3524" s="82" t="s">
        <v>2916</v>
      </c>
      <c r="C3524" s="75">
        <v>186.94298999999998</v>
      </c>
      <c r="D3524" s="83"/>
      <c r="E3524" s="74">
        <v>150.24807000000001</v>
      </c>
      <c r="F3524" s="74">
        <v>113.41323</v>
      </c>
      <c r="G3524" s="71"/>
      <c r="H3524" s="74">
        <v>202.04571999999999</v>
      </c>
      <c r="I3524" s="70"/>
      <c r="J3524" s="84">
        <v>0</v>
      </c>
      <c r="K3524" s="214"/>
      <c r="L3524" s="214"/>
      <c r="M3524" s="190"/>
      <c r="N3524" s="190"/>
      <c r="O3524" s="190"/>
      <c r="P3524" s="190"/>
    </row>
    <row r="3525" spans="1:16" x14ac:dyDescent="0.25">
      <c r="A3525" s="72" t="s">
        <v>2614</v>
      </c>
      <c r="B3525" s="82" t="s">
        <v>2916</v>
      </c>
      <c r="C3525" s="75">
        <v>147.87554999999998</v>
      </c>
      <c r="D3525" s="83"/>
      <c r="E3525" s="74">
        <v>112.68664</v>
      </c>
      <c r="F3525" s="74">
        <v>61.546320000000001</v>
      </c>
      <c r="G3525" s="71"/>
      <c r="H3525" s="74">
        <v>199.01587000000001</v>
      </c>
      <c r="I3525" s="70"/>
      <c r="J3525" s="84">
        <v>0</v>
      </c>
      <c r="K3525" s="214"/>
      <c r="L3525" s="214"/>
      <c r="M3525" s="190"/>
      <c r="N3525" s="190"/>
      <c r="O3525" s="190"/>
      <c r="P3525" s="190"/>
    </row>
    <row r="3526" spans="1:16" x14ac:dyDescent="0.25">
      <c r="A3526" s="72" t="s">
        <v>2615</v>
      </c>
      <c r="B3526" s="82" t="s">
        <v>2916</v>
      </c>
      <c r="C3526" s="75">
        <v>141.93484000000001</v>
      </c>
      <c r="D3526" s="83"/>
      <c r="E3526" s="74">
        <v>93.613219999999998</v>
      </c>
      <c r="F3526" s="74">
        <v>54.327440000000003</v>
      </c>
      <c r="G3526" s="71"/>
      <c r="H3526" s="74">
        <v>179.84042000000002</v>
      </c>
      <c r="I3526" s="70"/>
      <c r="J3526" s="84">
        <v>0</v>
      </c>
      <c r="K3526" s="214"/>
      <c r="L3526" s="214"/>
      <c r="M3526" s="190"/>
      <c r="N3526" s="190"/>
      <c r="O3526" s="190"/>
      <c r="P3526" s="190"/>
    </row>
    <row r="3527" spans="1:16" x14ac:dyDescent="0.25">
      <c r="A3527" s="72" t="s">
        <v>2616</v>
      </c>
      <c r="B3527" s="82" t="s">
        <v>2916</v>
      </c>
      <c r="C3527" s="75">
        <v>139.93770000000001</v>
      </c>
      <c r="D3527" s="83"/>
      <c r="E3527" s="74">
        <v>97.579059999999998</v>
      </c>
      <c r="F3527" s="74">
        <v>57.41921</v>
      </c>
      <c r="G3527" s="71"/>
      <c r="H3527" s="74">
        <v>176.78555</v>
      </c>
      <c r="I3527" s="70"/>
      <c r="J3527" s="84">
        <v>0</v>
      </c>
      <c r="K3527" s="214"/>
      <c r="L3527" s="214"/>
      <c r="M3527" s="190"/>
      <c r="N3527" s="190"/>
      <c r="O3527" s="190"/>
      <c r="P3527" s="190"/>
    </row>
    <row r="3528" spans="1:16" x14ac:dyDescent="0.25">
      <c r="A3528" s="72" t="s">
        <v>2617</v>
      </c>
      <c r="B3528" s="82" t="s">
        <v>2916</v>
      </c>
      <c r="C3528" s="75">
        <v>183.5575</v>
      </c>
      <c r="D3528" s="83"/>
      <c r="E3528" s="74">
        <v>105.18483000000001</v>
      </c>
      <c r="F3528" s="74">
        <v>83.028109999999998</v>
      </c>
      <c r="G3528" s="71"/>
      <c r="H3528" s="74">
        <v>205.71422000000001</v>
      </c>
      <c r="I3528" s="70"/>
      <c r="J3528" s="84">
        <v>0</v>
      </c>
      <c r="K3528" s="214"/>
      <c r="L3528" s="214"/>
      <c r="M3528" s="190"/>
      <c r="N3528" s="190"/>
      <c r="O3528" s="190"/>
      <c r="P3528" s="190"/>
    </row>
    <row r="3529" spans="1:16" x14ac:dyDescent="0.25">
      <c r="A3529" s="72" t="s">
        <v>2693</v>
      </c>
      <c r="B3529" s="82" t="s">
        <v>2921</v>
      </c>
      <c r="C3529" s="75">
        <v>143.80811</v>
      </c>
      <c r="D3529" s="83"/>
      <c r="E3529" s="74">
        <v>85.719529999999992</v>
      </c>
      <c r="F3529" s="74">
        <v>42.297400000000003</v>
      </c>
      <c r="G3529" s="71"/>
      <c r="H3529" s="74">
        <v>187.23023999999998</v>
      </c>
      <c r="I3529" s="70"/>
      <c r="J3529" s="84">
        <v>0</v>
      </c>
      <c r="K3529" s="214"/>
      <c r="L3529" s="214"/>
      <c r="M3529" s="190"/>
      <c r="N3529" s="190"/>
      <c r="O3529" s="190"/>
      <c r="P3529" s="190"/>
    </row>
    <row r="3530" spans="1:16" x14ac:dyDescent="0.25">
      <c r="A3530" s="72" t="s">
        <v>2694</v>
      </c>
      <c r="B3530" s="82" t="s">
        <v>2921</v>
      </c>
      <c r="C3530" s="75">
        <v>211.95495000000003</v>
      </c>
      <c r="D3530" s="83"/>
      <c r="E3530" s="74">
        <v>96.613679999999988</v>
      </c>
      <c r="F3530" s="74">
        <v>32.80912</v>
      </c>
      <c r="G3530" s="71"/>
      <c r="H3530" s="74">
        <v>275.75951000000003</v>
      </c>
      <c r="I3530" s="70"/>
      <c r="J3530" s="84">
        <v>0</v>
      </c>
      <c r="K3530" s="214"/>
      <c r="L3530" s="214"/>
      <c r="M3530" s="190"/>
      <c r="N3530" s="190"/>
      <c r="O3530" s="190"/>
      <c r="P3530" s="190"/>
    </row>
    <row r="3531" spans="1:16" x14ac:dyDescent="0.25">
      <c r="A3531" s="72" t="s">
        <v>2695</v>
      </c>
      <c r="B3531" s="82" t="s">
        <v>2921</v>
      </c>
      <c r="C3531" s="75">
        <v>188.45724999999999</v>
      </c>
      <c r="D3531" s="83"/>
      <c r="E3531" s="74">
        <v>103.23398</v>
      </c>
      <c r="F3531" s="74">
        <v>52.233789999999999</v>
      </c>
      <c r="G3531" s="71"/>
      <c r="H3531" s="74">
        <v>239.45743999999999</v>
      </c>
      <c r="I3531" s="70"/>
      <c r="J3531" s="84">
        <v>0</v>
      </c>
      <c r="K3531" s="214"/>
      <c r="L3531" s="214"/>
      <c r="M3531" s="190"/>
      <c r="N3531" s="190"/>
      <c r="O3531" s="190"/>
      <c r="P3531" s="190"/>
    </row>
    <row r="3532" spans="1:16" x14ac:dyDescent="0.25">
      <c r="A3532" s="72" t="s">
        <v>2696</v>
      </c>
      <c r="B3532" s="82" t="s">
        <v>2921</v>
      </c>
      <c r="C3532" s="75">
        <v>159.48515</v>
      </c>
      <c r="D3532" s="83"/>
      <c r="E3532" s="74">
        <v>74.055960000000013</v>
      </c>
      <c r="F3532" s="74">
        <v>20.375259999999997</v>
      </c>
      <c r="G3532" s="71"/>
      <c r="H3532" s="74">
        <v>213.16585000000001</v>
      </c>
      <c r="I3532" s="70"/>
      <c r="J3532" s="84">
        <v>0</v>
      </c>
      <c r="K3532" s="214"/>
      <c r="L3532" s="214"/>
      <c r="M3532" s="190"/>
      <c r="N3532" s="190"/>
      <c r="O3532" s="190"/>
      <c r="P3532" s="190"/>
    </row>
    <row r="3533" spans="1:16" x14ac:dyDescent="0.25">
      <c r="A3533" s="72" t="s">
        <v>2697</v>
      </c>
      <c r="B3533" s="82" t="s">
        <v>2921</v>
      </c>
      <c r="C3533" s="75">
        <v>292.95835</v>
      </c>
      <c r="D3533" s="83"/>
      <c r="E3533" s="74">
        <v>126.14191000000001</v>
      </c>
      <c r="F3533" s="74">
        <v>38.987960000000001</v>
      </c>
      <c r="G3533" s="71"/>
      <c r="H3533" s="74">
        <v>380.1123</v>
      </c>
      <c r="I3533" s="70"/>
      <c r="J3533" s="84">
        <v>0</v>
      </c>
      <c r="K3533" s="214"/>
      <c r="L3533" s="214"/>
      <c r="M3533" s="190"/>
      <c r="N3533" s="190"/>
      <c r="O3533" s="190"/>
      <c r="P3533" s="190"/>
    </row>
    <row r="3534" spans="1:16" x14ac:dyDescent="0.25">
      <c r="A3534" s="72" t="s">
        <v>2698</v>
      </c>
      <c r="B3534" s="82" t="s">
        <v>2921</v>
      </c>
      <c r="C3534" s="75">
        <v>146.17654999999999</v>
      </c>
      <c r="D3534" s="83"/>
      <c r="E3534" s="74">
        <v>73.690049999999999</v>
      </c>
      <c r="F3534" s="74">
        <v>32.837350000000001</v>
      </c>
      <c r="G3534" s="71"/>
      <c r="H3534" s="74">
        <v>187.02924999999999</v>
      </c>
      <c r="I3534" s="70"/>
      <c r="J3534" s="84">
        <v>0</v>
      </c>
      <c r="K3534" s="214"/>
      <c r="L3534" s="214"/>
      <c r="M3534" s="190"/>
      <c r="N3534" s="205"/>
      <c r="O3534" s="190"/>
      <c r="P3534" s="190"/>
    </row>
    <row r="3535" spans="1:16" x14ac:dyDescent="0.25">
      <c r="A3535" s="72" t="s">
        <v>2699</v>
      </c>
      <c r="B3535" s="82" t="s">
        <v>2921</v>
      </c>
      <c r="C3535" s="75">
        <v>149.25514999999999</v>
      </c>
      <c r="D3535" s="83"/>
      <c r="E3535" s="74">
        <v>55.907640000000001</v>
      </c>
      <c r="F3535" s="74">
        <v>6.5363899999999999</v>
      </c>
      <c r="G3535" s="71"/>
      <c r="H3535" s="74">
        <v>198.62639999999999</v>
      </c>
      <c r="I3535" s="70"/>
      <c r="J3535" s="84">
        <v>0</v>
      </c>
      <c r="K3535" s="214"/>
      <c r="L3535" s="214"/>
      <c r="M3535" s="190"/>
      <c r="N3535" s="190"/>
      <c r="O3535" s="190"/>
      <c r="P3535" s="190"/>
    </row>
    <row r="3536" spans="1:16" x14ac:dyDescent="0.25">
      <c r="A3536" s="72" t="s">
        <v>2700</v>
      </c>
      <c r="B3536" s="82" t="s">
        <v>2921</v>
      </c>
      <c r="C3536" s="75">
        <v>70.735849999999999</v>
      </c>
      <c r="D3536" s="83"/>
      <c r="E3536" s="74">
        <v>46.059919999999998</v>
      </c>
      <c r="F3536" s="74">
        <v>32.997210000000003</v>
      </c>
      <c r="G3536" s="71"/>
      <c r="H3536" s="74">
        <v>88.844660000000005</v>
      </c>
      <c r="I3536" s="70"/>
      <c r="J3536" s="84">
        <v>0</v>
      </c>
      <c r="K3536" s="214"/>
      <c r="L3536" s="214"/>
      <c r="M3536" s="190"/>
      <c r="N3536" s="190"/>
      <c r="O3536" s="190"/>
      <c r="P3536" s="190"/>
    </row>
    <row r="3537" spans="1:16" x14ac:dyDescent="0.25">
      <c r="A3537" s="72" t="s">
        <v>2701</v>
      </c>
      <c r="B3537" s="82" t="s">
        <v>2921</v>
      </c>
      <c r="C3537" s="75">
        <v>47.847650000000002</v>
      </c>
      <c r="D3537" s="83"/>
      <c r="E3537" s="74">
        <v>135.5266</v>
      </c>
      <c r="F3537" s="74">
        <v>52.673610000000004</v>
      </c>
      <c r="G3537" s="71"/>
      <c r="H3537" s="74">
        <v>125.70684</v>
      </c>
      <c r="I3537" s="70"/>
      <c r="J3537" s="84">
        <v>0</v>
      </c>
      <c r="K3537" s="214"/>
      <c r="L3537" s="214"/>
      <c r="M3537" s="190"/>
      <c r="N3537" s="190"/>
      <c r="O3537" s="190"/>
      <c r="P3537" s="190"/>
    </row>
    <row r="3538" spans="1:16" x14ac:dyDescent="0.25">
      <c r="A3538" s="72" t="s">
        <v>2702</v>
      </c>
      <c r="B3538" s="82" t="s">
        <v>2921</v>
      </c>
      <c r="C3538" s="75">
        <v>38.821899999999999</v>
      </c>
      <c r="D3538" s="83"/>
      <c r="E3538" s="74">
        <v>117.71137</v>
      </c>
      <c r="F3538" s="74">
        <v>38.462180000000004</v>
      </c>
      <c r="G3538" s="71"/>
      <c r="H3538" s="74">
        <v>107.31314</v>
      </c>
      <c r="I3538" s="70"/>
      <c r="J3538" s="84">
        <v>0</v>
      </c>
      <c r="K3538" s="214"/>
      <c r="L3538" s="214"/>
      <c r="M3538" s="190"/>
      <c r="N3538" s="190"/>
      <c r="O3538" s="190"/>
      <c r="P3538" s="190"/>
    </row>
    <row r="3539" spans="1:16" x14ac:dyDescent="0.25">
      <c r="A3539" s="72" t="s">
        <v>2703</v>
      </c>
      <c r="B3539" s="82" t="s">
        <v>2921</v>
      </c>
      <c r="C3539" s="75">
        <v>29.272749999999998</v>
      </c>
      <c r="D3539" s="83"/>
      <c r="E3539" s="74">
        <v>128.72754</v>
      </c>
      <c r="F3539" s="74">
        <v>71.578960000000009</v>
      </c>
      <c r="G3539" s="71"/>
      <c r="H3539" s="74">
        <v>75.559950000000001</v>
      </c>
      <c r="I3539" s="70"/>
      <c r="J3539" s="84">
        <v>0</v>
      </c>
      <c r="K3539" s="214"/>
      <c r="L3539" s="214"/>
      <c r="M3539" s="190"/>
      <c r="N3539" s="190"/>
      <c r="O3539" s="190"/>
      <c r="P3539" s="190"/>
    </row>
    <row r="3540" spans="1:16" x14ac:dyDescent="0.25">
      <c r="A3540" s="72" t="s">
        <v>2704</v>
      </c>
      <c r="B3540" s="82" t="s">
        <v>2921</v>
      </c>
      <c r="C3540" s="75">
        <v>41.4544</v>
      </c>
      <c r="D3540" s="83"/>
      <c r="E3540" s="74">
        <v>127.22839</v>
      </c>
      <c r="F3540" s="74">
        <v>69.664929999999998</v>
      </c>
      <c r="G3540" s="71"/>
      <c r="H3540" s="74">
        <v>90.573030000000003</v>
      </c>
      <c r="I3540" s="70"/>
      <c r="J3540" s="84">
        <v>0</v>
      </c>
      <c r="K3540" s="214"/>
      <c r="L3540" s="214"/>
      <c r="M3540" s="190"/>
      <c r="N3540" s="190"/>
      <c r="O3540" s="190"/>
      <c r="P3540" s="190"/>
    </row>
    <row r="3541" spans="1:16" x14ac:dyDescent="0.25">
      <c r="A3541" s="72" t="s">
        <v>2705</v>
      </c>
      <c r="B3541" s="82" t="s">
        <v>2921</v>
      </c>
      <c r="C3541" s="75">
        <v>41.34395</v>
      </c>
      <c r="D3541" s="83"/>
      <c r="E3541" s="74">
        <v>126.17602000000001</v>
      </c>
      <c r="F3541" s="74">
        <v>54.424030000000002</v>
      </c>
      <c r="G3541" s="71"/>
      <c r="H3541" s="74">
        <v>108.02094</v>
      </c>
      <c r="I3541" s="70"/>
      <c r="J3541" s="84">
        <v>0</v>
      </c>
      <c r="K3541" s="214"/>
      <c r="L3541" s="214"/>
      <c r="M3541" s="190"/>
      <c r="N3541" s="190"/>
      <c r="O3541" s="190"/>
      <c r="P3541" s="190"/>
    </row>
    <row r="3542" spans="1:16" x14ac:dyDescent="0.25">
      <c r="A3542" s="72" t="s">
        <v>2706</v>
      </c>
      <c r="B3542" s="82" t="s">
        <v>2921</v>
      </c>
      <c r="C3542" s="75">
        <v>33.212300000000006</v>
      </c>
      <c r="D3542" s="83"/>
      <c r="E3542" s="74">
        <v>84.261589999999998</v>
      </c>
      <c r="F3542" s="74">
        <v>46.451349999999998</v>
      </c>
      <c r="G3542" s="71"/>
      <c r="H3542" s="74">
        <v>49.240540000000003</v>
      </c>
      <c r="I3542" s="70"/>
      <c r="J3542" s="84">
        <v>0</v>
      </c>
      <c r="K3542" s="214"/>
      <c r="L3542" s="214"/>
      <c r="M3542" s="190"/>
      <c r="N3542" s="190"/>
      <c r="O3542" s="190"/>
      <c r="P3542" s="190"/>
    </row>
    <row r="3543" spans="1:16" ht="15" customHeight="1" x14ac:dyDescent="0.25">
      <c r="A3543" s="72" t="s">
        <v>2707</v>
      </c>
      <c r="B3543" s="82" t="s">
        <v>2921</v>
      </c>
      <c r="C3543" s="75">
        <v>19.06005</v>
      </c>
      <c r="D3543" s="83"/>
      <c r="E3543" s="74">
        <v>62.615610000000004</v>
      </c>
      <c r="F3543" s="74">
        <v>40.61083</v>
      </c>
      <c r="G3543" s="71"/>
      <c r="H3543" s="74">
        <v>27.980029999999999</v>
      </c>
      <c r="I3543" s="70"/>
      <c r="J3543" s="84">
        <v>0</v>
      </c>
      <c r="K3543" s="214"/>
      <c r="L3543" s="214"/>
      <c r="M3543" s="190"/>
      <c r="N3543" s="190"/>
      <c r="O3543" s="190"/>
      <c r="P3543" s="190"/>
    </row>
    <row r="3544" spans="1:16" x14ac:dyDescent="0.25">
      <c r="A3544" s="72" t="s">
        <v>2708</v>
      </c>
      <c r="B3544" s="82" t="s">
        <v>2921</v>
      </c>
      <c r="C3544" s="75">
        <v>43.272449999999999</v>
      </c>
      <c r="D3544" s="83"/>
      <c r="E3544" s="74">
        <v>85.871870000000001</v>
      </c>
      <c r="F3544" s="74">
        <v>15.395580000000001</v>
      </c>
      <c r="G3544" s="71"/>
      <c r="H3544" s="74">
        <v>86.94028999999999</v>
      </c>
      <c r="I3544" s="70"/>
      <c r="J3544" s="84">
        <v>0</v>
      </c>
      <c r="K3544" s="214"/>
      <c r="L3544" s="214"/>
      <c r="M3544" s="190"/>
      <c r="N3544" s="190"/>
      <c r="O3544" s="190"/>
      <c r="P3544" s="190"/>
    </row>
    <row r="3545" spans="1:16" ht="15" customHeight="1" x14ac:dyDescent="0.25">
      <c r="A3545" s="72" t="s">
        <v>2709</v>
      </c>
      <c r="B3545" s="82" t="s">
        <v>2921</v>
      </c>
      <c r="C3545" s="75">
        <v>47.468199999999996</v>
      </c>
      <c r="D3545" s="83"/>
      <c r="E3545" s="74">
        <v>100.47432000000001</v>
      </c>
      <c r="F3545" s="74">
        <v>28.13137</v>
      </c>
      <c r="G3545" s="71"/>
      <c r="H3545" s="74">
        <v>102.40535000000001</v>
      </c>
      <c r="I3545" s="70"/>
      <c r="J3545" s="84">
        <v>0</v>
      </c>
      <c r="K3545" s="214"/>
      <c r="L3545" s="214"/>
      <c r="M3545" s="190"/>
      <c r="N3545" s="205"/>
      <c r="O3545" s="190"/>
      <c r="P3545" s="190"/>
    </row>
    <row r="3546" spans="1:16" ht="15" customHeight="1" x14ac:dyDescent="0.25">
      <c r="A3546" s="72" t="s">
        <v>2710</v>
      </c>
      <c r="B3546" s="82" t="s">
        <v>2921</v>
      </c>
      <c r="C3546" s="75">
        <v>82.086749999999995</v>
      </c>
      <c r="D3546" s="83"/>
      <c r="E3546" s="74">
        <v>48.23133</v>
      </c>
      <c r="F3546" s="74">
        <v>39.677109999999999</v>
      </c>
      <c r="G3546" s="71"/>
      <c r="H3546" s="74">
        <v>90.640969999999996</v>
      </c>
      <c r="I3546" s="70"/>
      <c r="J3546" s="84">
        <v>0</v>
      </c>
      <c r="K3546" s="214"/>
      <c r="L3546" s="214"/>
      <c r="M3546" s="190"/>
      <c r="N3546" s="190"/>
      <c r="O3546" s="190"/>
      <c r="P3546" s="190"/>
    </row>
    <row r="3547" spans="1:16" x14ac:dyDescent="0.25">
      <c r="A3547" s="72" t="s">
        <v>2711</v>
      </c>
      <c r="B3547" s="82" t="s">
        <v>2921</v>
      </c>
      <c r="C3547" s="75">
        <v>210.71976999999998</v>
      </c>
      <c r="D3547" s="83"/>
      <c r="E3547" s="74">
        <v>110.35647</v>
      </c>
      <c r="F3547" s="74">
        <v>63.3675</v>
      </c>
      <c r="G3547" s="71"/>
      <c r="H3547" s="74">
        <v>257.70873999999998</v>
      </c>
      <c r="I3547" s="70"/>
      <c r="J3547" s="84">
        <v>0</v>
      </c>
      <c r="K3547" s="214"/>
      <c r="L3547" s="214"/>
      <c r="M3547" s="190"/>
      <c r="N3547" s="190"/>
      <c r="O3547" s="190"/>
      <c r="P3547" s="190"/>
    </row>
    <row r="3548" spans="1:16" x14ac:dyDescent="0.25">
      <c r="A3548" s="72" t="s">
        <v>2712</v>
      </c>
      <c r="B3548" s="82" t="s">
        <v>2921</v>
      </c>
      <c r="C3548" s="75">
        <v>138.77629999999999</v>
      </c>
      <c r="D3548" s="83"/>
      <c r="E3548" s="74">
        <v>58.382599999999996</v>
      </c>
      <c r="F3548" s="74">
        <v>49.563980000000001</v>
      </c>
      <c r="G3548" s="71"/>
      <c r="H3548" s="74">
        <v>147.59492</v>
      </c>
      <c r="I3548" s="70"/>
      <c r="J3548" s="84">
        <v>0</v>
      </c>
      <c r="K3548" s="214"/>
      <c r="L3548" s="214"/>
      <c r="M3548" s="190"/>
      <c r="N3548" s="190"/>
      <c r="O3548" s="190"/>
      <c r="P3548" s="190"/>
    </row>
    <row r="3549" spans="1:16" x14ac:dyDescent="0.25">
      <c r="A3549" s="72" t="s">
        <v>2713</v>
      </c>
      <c r="B3549" s="82" t="s">
        <v>2921</v>
      </c>
      <c r="C3549" s="75">
        <v>58.847949999999997</v>
      </c>
      <c r="D3549" s="83"/>
      <c r="E3549" s="74">
        <v>47.821249999999999</v>
      </c>
      <c r="F3549" s="74">
        <v>29.422000000000001</v>
      </c>
      <c r="G3549" s="71"/>
      <c r="H3549" s="74">
        <v>75.402199999999993</v>
      </c>
      <c r="I3549" s="70"/>
      <c r="J3549" s="84">
        <v>0</v>
      </c>
      <c r="K3549" s="214"/>
      <c r="L3549" s="214"/>
      <c r="M3549" s="190"/>
      <c r="N3549" s="190"/>
      <c r="O3549" s="190"/>
      <c r="P3549" s="190"/>
    </row>
    <row r="3550" spans="1:16" x14ac:dyDescent="0.25">
      <c r="A3550" s="72" t="s">
        <v>2714</v>
      </c>
      <c r="B3550" s="82" t="s">
        <v>2921</v>
      </c>
      <c r="C3550" s="75">
        <v>89.639099999999999</v>
      </c>
      <c r="D3550" s="83"/>
      <c r="E3550" s="74">
        <v>54.263460000000002</v>
      </c>
      <c r="F3550" s="74">
        <v>27.792909999999999</v>
      </c>
      <c r="G3550" s="71"/>
      <c r="H3550" s="74">
        <v>116.10964999999999</v>
      </c>
      <c r="I3550" s="70"/>
      <c r="J3550" s="84">
        <v>0</v>
      </c>
      <c r="K3550" s="214"/>
      <c r="L3550" s="214"/>
      <c r="M3550" s="190"/>
      <c r="N3550" s="124"/>
      <c r="O3550" s="190"/>
      <c r="P3550" s="190"/>
    </row>
    <row r="3551" spans="1:16" x14ac:dyDescent="0.25">
      <c r="A3551" s="72" t="s">
        <v>2715</v>
      </c>
      <c r="B3551" s="82" t="s">
        <v>2921</v>
      </c>
      <c r="C3551" s="75">
        <v>96.639399999999995</v>
      </c>
      <c r="D3551" s="83"/>
      <c r="E3551" s="74">
        <v>54.80753</v>
      </c>
      <c r="F3551" s="74">
        <v>26.982990000000001</v>
      </c>
      <c r="G3551" s="71"/>
      <c r="H3551" s="74">
        <v>125.39914</v>
      </c>
      <c r="I3551" s="70"/>
      <c r="J3551" s="84">
        <v>0</v>
      </c>
      <c r="K3551" s="214"/>
      <c r="L3551" s="214"/>
      <c r="M3551" s="190"/>
      <c r="N3551" s="190"/>
      <c r="O3551" s="190"/>
      <c r="P3551" s="190"/>
    </row>
    <row r="3552" spans="1:16" x14ac:dyDescent="0.25">
      <c r="A3552" s="72" t="s">
        <v>2716</v>
      </c>
      <c r="B3552" s="82" t="s">
        <v>2921</v>
      </c>
      <c r="C3552" s="75">
        <v>63.422449999999998</v>
      </c>
      <c r="D3552" s="83"/>
      <c r="E3552" s="74">
        <v>40.982489999999999</v>
      </c>
      <c r="F3552" s="74">
        <v>23.4847</v>
      </c>
      <c r="G3552" s="71"/>
      <c r="H3552" s="74">
        <v>80.920240000000007</v>
      </c>
      <c r="I3552" s="70"/>
      <c r="J3552" s="84">
        <v>0</v>
      </c>
      <c r="K3552" s="214"/>
      <c r="L3552" s="214"/>
      <c r="M3552" s="190"/>
      <c r="N3552" s="190"/>
      <c r="O3552" s="190"/>
      <c r="P3552" s="190"/>
    </row>
    <row r="3553" spans="1:16" x14ac:dyDescent="0.25">
      <c r="A3553" s="72" t="s">
        <v>3614</v>
      </c>
      <c r="B3553" s="82" t="s">
        <v>2921</v>
      </c>
      <c r="C3553" s="75">
        <v>28.105330000000002</v>
      </c>
      <c r="D3553" s="83"/>
      <c r="E3553" s="74">
        <v>70.073999999999998</v>
      </c>
      <c r="F3553" s="74">
        <v>76.982929999999996</v>
      </c>
      <c r="G3553" s="71"/>
      <c r="H3553" s="74">
        <v>21.196400000000001</v>
      </c>
      <c r="I3553" s="70"/>
      <c r="J3553" s="84">
        <v>0</v>
      </c>
      <c r="K3553" s="214"/>
      <c r="L3553" s="214"/>
      <c r="M3553" s="190"/>
      <c r="N3553" s="190"/>
      <c r="O3553" s="190"/>
      <c r="P3553" s="190"/>
    </row>
    <row r="3554" spans="1:16" x14ac:dyDescent="0.25">
      <c r="A3554" s="72" t="s">
        <v>3615</v>
      </c>
      <c r="B3554" s="82" t="s">
        <v>2921</v>
      </c>
      <c r="C3554" s="75">
        <v>88.81410000000001</v>
      </c>
      <c r="D3554" s="83"/>
      <c r="E3554" s="74">
        <v>92.970070000000007</v>
      </c>
      <c r="F3554" s="74">
        <v>37.783019999999993</v>
      </c>
      <c r="G3554" s="71"/>
      <c r="H3554" s="74">
        <v>140.80475000000001</v>
      </c>
      <c r="I3554" s="70"/>
      <c r="J3554" s="84">
        <v>0</v>
      </c>
      <c r="K3554" s="214"/>
      <c r="L3554" s="214"/>
      <c r="M3554" s="190"/>
      <c r="N3554" s="190"/>
      <c r="O3554" s="190"/>
      <c r="P3554" s="190"/>
    </row>
    <row r="3555" spans="1:16" x14ac:dyDescent="0.25">
      <c r="A3555" s="72" t="s">
        <v>2333</v>
      </c>
      <c r="B3555" s="82" t="s">
        <v>2921</v>
      </c>
      <c r="C3555" s="75">
        <v>256.09820000000002</v>
      </c>
      <c r="D3555" s="83"/>
      <c r="E3555" s="74">
        <v>101.13413</v>
      </c>
      <c r="F3555" s="74">
        <v>19.5276</v>
      </c>
      <c r="G3555" s="71"/>
      <c r="H3555" s="74">
        <v>337.70472999999998</v>
      </c>
      <c r="I3555" s="70"/>
      <c r="J3555" s="84">
        <v>0</v>
      </c>
      <c r="K3555" s="214"/>
      <c r="L3555" s="214"/>
      <c r="M3555" s="190"/>
      <c r="N3555" s="190"/>
      <c r="O3555" s="190"/>
      <c r="P3555" s="190"/>
    </row>
    <row r="3556" spans="1:16" x14ac:dyDescent="0.25">
      <c r="A3556" s="72" t="s">
        <v>2728</v>
      </c>
      <c r="B3556" s="82" t="s">
        <v>2924</v>
      </c>
      <c r="C3556" s="75">
        <v>281.43290000000002</v>
      </c>
      <c r="D3556" s="83"/>
      <c r="E3556" s="74">
        <v>107.93975</v>
      </c>
      <c r="F3556" s="74">
        <v>43.898660000000007</v>
      </c>
      <c r="G3556" s="71"/>
      <c r="H3556" s="74">
        <v>344.86624</v>
      </c>
      <c r="I3556" s="70"/>
      <c r="J3556" s="84">
        <v>0</v>
      </c>
      <c r="K3556" s="214"/>
      <c r="L3556" s="214"/>
      <c r="M3556" s="190"/>
      <c r="N3556" s="190"/>
      <c r="O3556" s="190"/>
      <c r="P3556" s="190"/>
    </row>
    <row r="3557" spans="1:16" x14ac:dyDescent="0.25">
      <c r="A3557" s="72" t="s">
        <v>2729</v>
      </c>
      <c r="B3557" s="82" t="s">
        <v>2924</v>
      </c>
      <c r="C3557" s="75">
        <v>120.4783</v>
      </c>
      <c r="D3557" s="83"/>
      <c r="E3557" s="74">
        <v>99.848939999999999</v>
      </c>
      <c r="F3557" s="74">
        <v>98.42483</v>
      </c>
      <c r="G3557" s="71"/>
      <c r="H3557" s="74">
        <v>139.33680999999999</v>
      </c>
      <c r="I3557" s="70"/>
      <c r="J3557" s="84">
        <v>0</v>
      </c>
      <c r="K3557" s="214"/>
      <c r="L3557" s="214"/>
      <c r="M3557" s="190"/>
      <c r="N3557" s="190"/>
      <c r="O3557" s="190"/>
      <c r="P3557" s="190"/>
    </row>
    <row r="3558" spans="1:16" x14ac:dyDescent="0.25">
      <c r="A3558" s="72" t="s">
        <v>2730</v>
      </c>
      <c r="B3558" s="82" t="s">
        <v>2924</v>
      </c>
      <c r="C3558" s="75">
        <v>379.80938000000003</v>
      </c>
      <c r="D3558" s="83"/>
      <c r="E3558" s="74">
        <v>163.17953</v>
      </c>
      <c r="F3558" s="74">
        <v>77.174850000000006</v>
      </c>
      <c r="G3558" s="71"/>
      <c r="H3558" s="74">
        <v>459.07276000000002</v>
      </c>
      <c r="I3558" s="70"/>
      <c r="J3558" s="84">
        <v>0</v>
      </c>
      <c r="K3558" s="214"/>
      <c r="L3558" s="214"/>
      <c r="M3558" s="190"/>
      <c r="N3558" s="190"/>
      <c r="O3558" s="190"/>
      <c r="P3558" s="190"/>
    </row>
    <row r="3559" spans="1:16" x14ac:dyDescent="0.25">
      <c r="A3559" s="72" t="s">
        <v>2731</v>
      </c>
      <c r="B3559" s="82" t="s">
        <v>2924</v>
      </c>
      <c r="C3559" s="75">
        <v>102.00115</v>
      </c>
      <c r="D3559" s="83"/>
      <c r="E3559" s="74">
        <v>99.833660000000009</v>
      </c>
      <c r="F3559" s="74">
        <v>72.608980000000003</v>
      </c>
      <c r="G3559" s="71"/>
      <c r="H3559" s="74">
        <v>129.22583</v>
      </c>
      <c r="I3559" s="70"/>
      <c r="J3559" s="84">
        <v>0</v>
      </c>
      <c r="K3559" s="214"/>
      <c r="L3559" s="214"/>
      <c r="M3559" s="190"/>
      <c r="N3559" s="190"/>
      <c r="O3559" s="190"/>
      <c r="P3559" s="190"/>
    </row>
    <row r="3560" spans="1:16" x14ac:dyDescent="0.25">
      <c r="A3560" s="72" t="s">
        <v>2732</v>
      </c>
      <c r="B3560" s="82" t="s">
        <v>2924</v>
      </c>
      <c r="C3560" s="75">
        <v>385.90395000000001</v>
      </c>
      <c r="D3560" s="83"/>
      <c r="E3560" s="74">
        <v>244.68507</v>
      </c>
      <c r="F3560" s="74">
        <v>142.16281000000001</v>
      </c>
      <c r="G3560" s="71"/>
      <c r="H3560" s="74">
        <v>488.04985999999997</v>
      </c>
      <c r="I3560" s="70"/>
      <c r="J3560" s="84">
        <v>0</v>
      </c>
      <c r="K3560" s="214"/>
      <c r="L3560" s="214"/>
      <c r="M3560" s="190"/>
      <c r="N3560" s="190"/>
      <c r="O3560" s="190"/>
      <c r="P3560" s="190"/>
    </row>
    <row r="3561" spans="1:16" x14ac:dyDescent="0.25">
      <c r="A3561" s="72" t="s">
        <v>2733</v>
      </c>
      <c r="B3561" s="82" t="s">
        <v>2924</v>
      </c>
      <c r="C3561" s="75">
        <v>227.44045</v>
      </c>
      <c r="D3561" s="83"/>
      <c r="E3561" s="74">
        <v>108.96222</v>
      </c>
      <c r="F3561" s="74">
        <v>38.782029999999999</v>
      </c>
      <c r="G3561" s="71"/>
      <c r="H3561" s="74">
        <v>297.62064000000004</v>
      </c>
      <c r="I3561" s="70"/>
      <c r="J3561" s="84">
        <v>0</v>
      </c>
      <c r="K3561" s="214"/>
      <c r="L3561" s="214"/>
      <c r="M3561" s="190"/>
      <c r="N3561" s="190"/>
      <c r="O3561" s="190"/>
      <c r="P3561" s="190"/>
    </row>
    <row r="3562" spans="1:16" x14ac:dyDescent="0.25">
      <c r="A3562" s="72" t="s">
        <v>2734</v>
      </c>
      <c r="B3562" s="82" t="s">
        <v>2924</v>
      </c>
      <c r="C3562" s="75">
        <v>158.2782</v>
      </c>
      <c r="D3562" s="83"/>
      <c r="E3562" s="74">
        <v>53.73742</v>
      </c>
      <c r="F3562" s="74">
        <v>4.68</v>
      </c>
      <c r="G3562" s="71"/>
      <c r="H3562" s="74">
        <v>207.33562000000001</v>
      </c>
      <c r="I3562" s="70"/>
      <c r="J3562" s="84">
        <v>0</v>
      </c>
      <c r="K3562" s="214"/>
      <c r="L3562" s="214"/>
      <c r="M3562" s="190"/>
      <c r="N3562" s="124"/>
      <c r="O3562" s="190"/>
      <c r="P3562" s="190"/>
    </row>
    <row r="3563" spans="1:16" x14ac:dyDescent="0.25">
      <c r="A3563" s="72" t="s">
        <v>2735</v>
      </c>
      <c r="B3563" s="82" t="s">
        <v>2926</v>
      </c>
      <c r="C3563" s="75">
        <v>288.8306</v>
      </c>
      <c r="D3563" s="83"/>
      <c r="E3563" s="74">
        <v>95.882469999999998</v>
      </c>
      <c r="F3563" s="74">
        <v>6.1134700000000004</v>
      </c>
      <c r="G3563" s="71"/>
      <c r="H3563" s="74">
        <v>378.59959999999995</v>
      </c>
      <c r="I3563" s="70"/>
      <c r="J3563" s="84">
        <v>0</v>
      </c>
      <c r="K3563" s="214"/>
      <c r="L3563" s="214"/>
      <c r="M3563" s="190"/>
      <c r="N3563" s="190"/>
      <c r="O3563" s="190"/>
      <c r="P3563" s="190"/>
    </row>
    <row r="3564" spans="1:16" x14ac:dyDescent="0.25">
      <c r="A3564" s="72" t="s">
        <v>2736</v>
      </c>
      <c r="B3564" s="82" t="s">
        <v>2926</v>
      </c>
      <c r="C3564" s="75">
        <v>776.74504000000002</v>
      </c>
      <c r="D3564" s="83"/>
      <c r="E3564" s="74">
        <v>297.15165000000002</v>
      </c>
      <c r="F3564" s="74">
        <v>49.754719999999999</v>
      </c>
      <c r="G3564" s="71"/>
      <c r="H3564" s="74">
        <v>1024.1419699999999</v>
      </c>
      <c r="I3564" s="70"/>
      <c r="J3564" s="84">
        <v>0</v>
      </c>
      <c r="K3564" s="214"/>
      <c r="L3564" s="214"/>
      <c r="M3564" s="190"/>
      <c r="N3564" s="190"/>
      <c r="O3564" s="190"/>
      <c r="P3564" s="190"/>
    </row>
    <row r="3565" spans="1:16" x14ac:dyDescent="0.25">
      <c r="A3565" s="72" t="s">
        <v>2737</v>
      </c>
      <c r="B3565" s="82" t="s">
        <v>2926</v>
      </c>
      <c r="C3565" s="75">
        <v>549.34652000000006</v>
      </c>
      <c r="D3565" s="83"/>
      <c r="E3565" s="74">
        <v>287.608</v>
      </c>
      <c r="F3565" s="74">
        <v>194.41503</v>
      </c>
      <c r="G3565" s="71"/>
      <c r="H3565" s="74">
        <v>642.53949</v>
      </c>
      <c r="I3565" s="70"/>
      <c r="J3565" s="84">
        <v>0</v>
      </c>
      <c r="K3565" s="214"/>
      <c r="L3565" s="214"/>
      <c r="M3565" s="190"/>
      <c r="N3565" s="190"/>
      <c r="O3565" s="190"/>
      <c r="P3565" s="190"/>
    </row>
    <row r="3566" spans="1:16" x14ac:dyDescent="0.25">
      <c r="A3566" s="72" t="s">
        <v>2738</v>
      </c>
      <c r="B3566" s="82" t="s">
        <v>2926</v>
      </c>
      <c r="C3566" s="75">
        <v>610.73937000000001</v>
      </c>
      <c r="D3566" s="83"/>
      <c r="E3566" s="74">
        <v>281.13405</v>
      </c>
      <c r="F3566" s="74">
        <v>98.458669999999998</v>
      </c>
      <c r="G3566" s="71"/>
      <c r="H3566" s="74">
        <v>815.59844999999996</v>
      </c>
      <c r="I3566" s="70"/>
      <c r="J3566" s="84">
        <v>0</v>
      </c>
      <c r="K3566" s="214"/>
      <c r="L3566" s="214"/>
      <c r="M3566" s="190"/>
      <c r="N3566" s="190"/>
      <c r="O3566" s="190"/>
      <c r="P3566" s="190"/>
    </row>
    <row r="3567" spans="1:16" x14ac:dyDescent="0.25">
      <c r="A3567" s="72" t="s">
        <v>2739</v>
      </c>
      <c r="B3567" s="82" t="s">
        <v>2926</v>
      </c>
      <c r="C3567" s="75">
        <v>1048.8216200000002</v>
      </c>
      <c r="D3567" s="83"/>
      <c r="E3567" s="74">
        <v>453.32009000000005</v>
      </c>
      <c r="F3567" s="74">
        <v>200.69092000000001</v>
      </c>
      <c r="G3567" s="71"/>
      <c r="H3567" s="74">
        <v>1300.2811899999999</v>
      </c>
      <c r="I3567" s="70"/>
      <c r="J3567" s="84">
        <v>0</v>
      </c>
      <c r="K3567" s="214"/>
      <c r="L3567" s="214"/>
      <c r="M3567" s="190"/>
      <c r="N3567" s="190"/>
      <c r="O3567" s="190"/>
      <c r="P3567" s="190"/>
    </row>
    <row r="3568" spans="1:16" x14ac:dyDescent="0.25">
      <c r="A3568" s="72" t="s">
        <v>2808</v>
      </c>
      <c r="B3568" s="82" t="s">
        <v>2937</v>
      </c>
      <c r="C3568" s="75">
        <v>376.66123999999996</v>
      </c>
      <c r="D3568" s="83"/>
      <c r="E3568" s="74">
        <v>290.33143000000001</v>
      </c>
      <c r="F3568" s="74">
        <v>199.16145</v>
      </c>
      <c r="G3568" s="71"/>
      <c r="H3568" s="74">
        <v>467.83121999999997</v>
      </c>
      <c r="I3568" s="70"/>
      <c r="J3568" s="84">
        <v>0</v>
      </c>
      <c r="K3568" s="214"/>
      <c r="L3568" s="214"/>
      <c r="M3568" s="190"/>
      <c r="N3568" s="190"/>
      <c r="O3568" s="190"/>
      <c r="P3568" s="190"/>
    </row>
    <row r="3569" spans="1:16" x14ac:dyDescent="0.25">
      <c r="A3569" s="72" t="s">
        <v>2809</v>
      </c>
      <c r="B3569" s="82" t="s">
        <v>2937</v>
      </c>
      <c r="C3569" s="75">
        <v>539.71169999999995</v>
      </c>
      <c r="D3569" s="83"/>
      <c r="E3569" s="74">
        <v>186.12157000000002</v>
      </c>
      <c r="F3569" s="74">
        <v>13.062809999999999</v>
      </c>
      <c r="G3569" s="71"/>
      <c r="H3569" s="74">
        <v>678.87986000000001</v>
      </c>
      <c r="I3569" s="70"/>
      <c r="J3569" s="84">
        <v>0</v>
      </c>
      <c r="K3569" s="214"/>
      <c r="L3569" s="214"/>
      <c r="M3569" s="190"/>
      <c r="N3569" s="190"/>
      <c r="O3569" s="190"/>
      <c r="P3569" s="190"/>
    </row>
    <row r="3570" spans="1:16" x14ac:dyDescent="0.25">
      <c r="A3570" s="72" t="s">
        <v>2810</v>
      </c>
      <c r="B3570" s="82" t="s">
        <v>2937</v>
      </c>
      <c r="C3570" s="75">
        <v>463.57820000000004</v>
      </c>
      <c r="D3570" s="83"/>
      <c r="E3570" s="74">
        <v>317.42385999999999</v>
      </c>
      <c r="F3570" s="74">
        <v>218.18674999999999</v>
      </c>
      <c r="G3570" s="71"/>
      <c r="H3570" s="74">
        <v>561.15481000000011</v>
      </c>
      <c r="I3570" s="70"/>
      <c r="J3570" s="84">
        <v>0</v>
      </c>
      <c r="K3570" s="214"/>
      <c r="L3570" s="214"/>
      <c r="M3570" s="190"/>
      <c r="N3570" s="190"/>
      <c r="O3570" s="190"/>
      <c r="P3570" s="190"/>
    </row>
    <row r="3571" spans="1:16" x14ac:dyDescent="0.25">
      <c r="A3571" s="72" t="s">
        <v>2811</v>
      </c>
      <c r="B3571" s="82" t="s">
        <v>2937</v>
      </c>
      <c r="C3571" s="75">
        <v>686.73288000000002</v>
      </c>
      <c r="D3571" s="83"/>
      <c r="E3571" s="74">
        <v>321.54428999999999</v>
      </c>
      <c r="F3571" s="74">
        <v>139.11517000000001</v>
      </c>
      <c r="G3571" s="71"/>
      <c r="H3571" s="74">
        <v>869.16200000000003</v>
      </c>
      <c r="I3571" s="70"/>
      <c r="J3571" s="84">
        <v>0</v>
      </c>
      <c r="K3571" s="214"/>
      <c r="L3571" s="214"/>
      <c r="M3571" s="190"/>
      <c r="N3571" s="190"/>
      <c r="O3571" s="190"/>
      <c r="P3571" s="190"/>
    </row>
    <row r="3572" spans="1:16" x14ac:dyDescent="0.25">
      <c r="A3572" s="72" t="s">
        <v>2812</v>
      </c>
      <c r="B3572" s="82" t="s">
        <v>2937</v>
      </c>
      <c r="C3572" s="75">
        <v>666.76043000000004</v>
      </c>
      <c r="D3572" s="83"/>
      <c r="E3572" s="74">
        <v>414.30814000000004</v>
      </c>
      <c r="F3572" s="74">
        <v>265.74495000000002</v>
      </c>
      <c r="G3572" s="71"/>
      <c r="H3572" s="74">
        <v>808.84236999999996</v>
      </c>
      <c r="I3572" s="70"/>
      <c r="J3572" s="84">
        <v>0</v>
      </c>
      <c r="K3572" s="214"/>
      <c r="L3572" s="214"/>
      <c r="M3572" s="190"/>
      <c r="N3572" s="190"/>
      <c r="O3572" s="190"/>
      <c r="P3572" s="190"/>
    </row>
    <row r="3573" spans="1:16" ht="15" customHeight="1" x14ac:dyDescent="0.25">
      <c r="A3573" s="72" t="s">
        <v>2813</v>
      </c>
      <c r="B3573" s="82" t="s">
        <v>2937</v>
      </c>
      <c r="C3573" s="75">
        <v>307.29058000000003</v>
      </c>
      <c r="D3573" s="83"/>
      <c r="E3573" s="74">
        <v>220.03211999999999</v>
      </c>
      <c r="F3573" s="74">
        <v>129.95998</v>
      </c>
      <c r="G3573" s="71"/>
      <c r="H3573" s="74">
        <v>396.98752000000002</v>
      </c>
      <c r="I3573" s="70"/>
      <c r="J3573" s="84">
        <v>0</v>
      </c>
      <c r="K3573" s="214"/>
      <c r="L3573" s="214"/>
      <c r="M3573" s="190"/>
      <c r="N3573" s="190"/>
      <c r="O3573" s="190"/>
      <c r="P3573" s="190"/>
    </row>
    <row r="3574" spans="1:16" ht="15" customHeight="1" x14ac:dyDescent="0.25">
      <c r="A3574" s="72" t="s">
        <v>2814</v>
      </c>
      <c r="B3574" s="82" t="s">
        <v>2937</v>
      </c>
      <c r="C3574" s="75">
        <v>405.99038999999999</v>
      </c>
      <c r="D3574" s="83"/>
      <c r="E3574" s="74">
        <v>217.69289000000001</v>
      </c>
      <c r="F3574" s="74">
        <v>190.19114000000002</v>
      </c>
      <c r="G3574" s="71"/>
      <c r="H3574" s="74">
        <v>433.01648999999998</v>
      </c>
      <c r="I3574" s="70"/>
      <c r="J3574" s="84">
        <v>0</v>
      </c>
      <c r="K3574" s="214"/>
      <c r="L3574" s="214"/>
      <c r="M3574" s="190"/>
      <c r="N3574" s="190"/>
      <c r="O3574" s="190"/>
      <c r="P3574" s="190"/>
    </row>
    <row r="3575" spans="1:16" x14ac:dyDescent="0.25">
      <c r="A3575" s="72" t="s">
        <v>2815</v>
      </c>
      <c r="B3575" s="82" t="s">
        <v>2937</v>
      </c>
      <c r="C3575" s="75">
        <v>293.51264000000003</v>
      </c>
      <c r="D3575" s="83"/>
      <c r="E3575" s="74">
        <v>267.25534999999996</v>
      </c>
      <c r="F3575" s="74">
        <v>174.19220000000001</v>
      </c>
      <c r="G3575" s="71"/>
      <c r="H3575" s="74">
        <v>385.30459000000002</v>
      </c>
      <c r="I3575" s="70"/>
      <c r="J3575" s="84">
        <v>0</v>
      </c>
      <c r="K3575" s="214"/>
      <c r="L3575" s="214"/>
      <c r="M3575" s="190"/>
      <c r="N3575" s="190"/>
      <c r="O3575" s="190"/>
      <c r="P3575" s="190"/>
    </row>
    <row r="3576" spans="1:16" x14ac:dyDescent="0.25">
      <c r="A3576" s="72" t="s">
        <v>2816</v>
      </c>
      <c r="B3576" s="82" t="s">
        <v>2937</v>
      </c>
      <c r="C3576" s="75">
        <v>429.42639000000003</v>
      </c>
      <c r="D3576" s="83"/>
      <c r="E3576" s="74">
        <v>284.10386999999997</v>
      </c>
      <c r="F3576" s="74">
        <v>219.24842999999998</v>
      </c>
      <c r="G3576" s="71"/>
      <c r="H3576" s="74">
        <v>490.06983000000002</v>
      </c>
      <c r="I3576" s="70"/>
      <c r="J3576" s="84">
        <v>0</v>
      </c>
      <c r="K3576" s="214"/>
      <c r="L3576" s="214"/>
      <c r="M3576" s="190"/>
      <c r="N3576" s="190"/>
      <c r="O3576" s="190"/>
      <c r="P3576" s="190"/>
    </row>
    <row r="3577" spans="1:16" x14ac:dyDescent="0.25">
      <c r="A3577" s="72" t="s">
        <v>2817</v>
      </c>
      <c r="B3577" s="82" t="s">
        <v>2937</v>
      </c>
      <c r="C3577" s="75">
        <v>759.77072999999996</v>
      </c>
      <c r="D3577" s="83"/>
      <c r="E3577" s="74">
        <v>435.84508</v>
      </c>
      <c r="F3577" s="74">
        <v>285.56354999999996</v>
      </c>
      <c r="G3577" s="71"/>
      <c r="H3577" s="74">
        <v>908.25990999999999</v>
      </c>
      <c r="I3577" s="70"/>
      <c r="J3577" s="84">
        <v>0</v>
      </c>
      <c r="K3577" s="214"/>
      <c r="L3577" s="214"/>
      <c r="M3577" s="190"/>
      <c r="N3577" s="190"/>
      <c r="O3577" s="190"/>
      <c r="P3577" s="190"/>
    </row>
    <row r="3578" spans="1:16" x14ac:dyDescent="0.25">
      <c r="A3578" s="72" t="s">
        <v>2619</v>
      </c>
      <c r="B3578" s="82" t="s">
        <v>3616</v>
      </c>
      <c r="C3578" s="75">
        <v>151.60641000000001</v>
      </c>
      <c r="D3578" s="83"/>
      <c r="E3578" s="74">
        <v>58.45693</v>
      </c>
      <c r="F3578" s="74">
        <v>8.6494599999999995</v>
      </c>
      <c r="G3578" s="71"/>
      <c r="H3578" s="74">
        <v>201.41388000000001</v>
      </c>
      <c r="I3578" s="70"/>
      <c r="J3578" s="84">
        <v>0</v>
      </c>
      <c r="K3578" s="214"/>
      <c r="L3578" s="214"/>
      <c r="M3578" s="190"/>
      <c r="N3578" s="190"/>
      <c r="O3578" s="190"/>
      <c r="P3578" s="190"/>
    </row>
    <row r="3579" spans="1:16" x14ac:dyDescent="0.25">
      <c r="A3579" s="140" t="s">
        <v>3808</v>
      </c>
      <c r="B3579" s="82" t="s">
        <v>3616</v>
      </c>
      <c r="C3579" s="127">
        <v>125.3056</v>
      </c>
      <c r="D3579" s="128"/>
      <c r="E3579" s="74">
        <v>42.576279999999997</v>
      </c>
      <c r="F3579" s="74">
        <v>6.4545000000000003</v>
      </c>
      <c r="G3579" s="129"/>
      <c r="H3579" s="74">
        <v>163.66298</v>
      </c>
      <c r="I3579" s="70"/>
      <c r="J3579" s="84">
        <v>0</v>
      </c>
      <c r="K3579" s="214"/>
      <c r="L3579" s="214"/>
      <c r="M3579" s="190"/>
      <c r="N3579" s="190"/>
      <c r="O3579" s="190"/>
      <c r="P3579" s="190"/>
    </row>
    <row r="3580" spans="1:16" ht="15" customHeight="1" x14ac:dyDescent="0.25">
      <c r="A3580" s="72" t="s">
        <v>2620</v>
      </c>
      <c r="B3580" s="82" t="s">
        <v>3616</v>
      </c>
      <c r="C3580" s="75">
        <v>123.62694999999999</v>
      </c>
      <c r="D3580" s="83"/>
      <c r="E3580" s="74">
        <v>48.244510000000005</v>
      </c>
      <c r="F3580" s="74">
        <v>32.075879999999998</v>
      </c>
      <c r="G3580" s="71"/>
      <c r="H3580" s="74">
        <v>139.79558</v>
      </c>
      <c r="I3580" s="70"/>
      <c r="J3580" s="84">
        <v>0</v>
      </c>
      <c r="K3580" s="214"/>
      <c r="L3580" s="214"/>
      <c r="M3580" s="190"/>
      <c r="N3580" s="190"/>
      <c r="O3580" s="190"/>
      <c r="P3580" s="190"/>
    </row>
    <row r="3581" spans="1:16" ht="14.25" customHeight="1" x14ac:dyDescent="0.25">
      <c r="A3581" s="72" t="s">
        <v>2621</v>
      </c>
      <c r="B3581" s="82" t="s">
        <v>3616</v>
      </c>
      <c r="C3581" s="75">
        <v>220.21278000000001</v>
      </c>
      <c r="D3581" s="83"/>
      <c r="E3581" s="74">
        <v>144.98858999999999</v>
      </c>
      <c r="F3581" s="74">
        <v>47.337319999999998</v>
      </c>
      <c r="G3581" s="71"/>
      <c r="H3581" s="74">
        <v>313.03104999999999</v>
      </c>
      <c r="I3581" s="70"/>
      <c r="J3581" s="84">
        <v>0</v>
      </c>
      <c r="K3581" s="214"/>
      <c r="L3581" s="214"/>
      <c r="M3581" s="190"/>
      <c r="N3581" s="190"/>
      <c r="O3581" s="190"/>
      <c r="P3581" s="190"/>
    </row>
    <row r="3582" spans="1:16" x14ac:dyDescent="0.25">
      <c r="A3582" s="72" t="s">
        <v>2622</v>
      </c>
      <c r="B3582" s="82" t="s">
        <v>3616</v>
      </c>
      <c r="C3582" s="75">
        <v>192.55645000000001</v>
      </c>
      <c r="D3582" s="83"/>
      <c r="E3582" s="74">
        <v>248.28413</v>
      </c>
      <c r="F3582" s="74">
        <v>195.59135000000001</v>
      </c>
      <c r="G3582" s="71"/>
      <c r="H3582" s="74">
        <v>245.24923000000001</v>
      </c>
      <c r="I3582" s="70"/>
      <c r="J3582" s="84">
        <v>0</v>
      </c>
      <c r="K3582" s="214"/>
      <c r="L3582" s="214"/>
      <c r="M3582" s="142"/>
      <c r="N3582" s="205"/>
      <c r="O3582" s="190"/>
      <c r="P3582" s="190"/>
    </row>
    <row r="3583" spans="1:16" x14ac:dyDescent="0.25">
      <c r="A3583" s="72" t="s">
        <v>2623</v>
      </c>
      <c r="B3583" s="82" t="s">
        <v>3616</v>
      </c>
      <c r="C3583" s="75">
        <v>200.53097</v>
      </c>
      <c r="D3583" s="83"/>
      <c r="E3583" s="74">
        <v>192.65266</v>
      </c>
      <c r="F3583" s="74">
        <v>135.25032000000002</v>
      </c>
      <c r="G3583" s="71"/>
      <c r="H3583" s="74">
        <v>255.09831</v>
      </c>
      <c r="I3583" s="70"/>
      <c r="J3583" s="84">
        <v>0</v>
      </c>
      <c r="K3583" s="214"/>
      <c r="L3583" s="214"/>
      <c r="M3583" s="190"/>
      <c r="N3583" s="190"/>
      <c r="O3583" s="190"/>
      <c r="P3583" s="190"/>
    </row>
    <row r="3584" spans="1:16" x14ac:dyDescent="0.25">
      <c r="A3584" s="72" t="s">
        <v>2624</v>
      </c>
      <c r="B3584" s="82" t="s">
        <v>3616</v>
      </c>
      <c r="C3584" s="75">
        <v>87.447749999999999</v>
      </c>
      <c r="D3584" s="83"/>
      <c r="E3584" s="74">
        <v>91.649070000000009</v>
      </c>
      <c r="F3584" s="74">
        <v>88.763670000000005</v>
      </c>
      <c r="G3584" s="71"/>
      <c r="H3584" s="74">
        <v>90.333149999999989</v>
      </c>
      <c r="I3584" s="87"/>
      <c r="J3584" s="84">
        <v>0</v>
      </c>
      <c r="K3584" s="214"/>
      <c r="L3584" s="214"/>
      <c r="M3584" s="190"/>
      <c r="N3584" s="190"/>
      <c r="O3584" s="190"/>
      <c r="P3584" s="190"/>
    </row>
    <row r="3585" spans="1:16" x14ac:dyDescent="0.25">
      <c r="A3585" s="72" t="s">
        <v>2625</v>
      </c>
      <c r="B3585" s="82" t="s">
        <v>3616</v>
      </c>
      <c r="C3585" s="75"/>
      <c r="D3585" s="83">
        <v>-0.59965999999999997</v>
      </c>
      <c r="E3585" s="74">
        <v>9.5625</v>
      </c>
      <c r="F3585" s="74">
        <v>5.5583500000000008</v>
      </c>
      <c r="G3585" s="71"/>
      <c r="H3585" s="74"/>
      <c r="I3585" s="74">
        <v>-4.0958600000000001</v>
      </c>
      <c r="J3585" s="84">
        <v>0</v>
      </c>
      <c r="K3585" s="214"/>
      <c r="L3585" s="214"/>
      <c r="M3585" s="190"/>
      <c r="N3585" s="190"/>
      <c r="O3585" s="190"/>
      <c r="P3585" s="190"/>
    </row>
    <row r="3586" spans="1:16" x14ac:dyDescent="0.25">
      <c r="A3586" s="72" t="s">
        <v>2626</v>
      </c>
      <c r="B3586" s="82" t="s">
        <v>3616</v>
      </c>
      <c r="C3586" s="75">
        <v>269.57679999999999</v>
      </c>
      <c r="D3586" s="83"/>
      <c r="E3586" s="74">
        <v>111.49239</v>
      </c>
      <c r="F3586" s="74">
        <v>156.34320000000002</v>
      </c>
      <c r="G3586" s="71"/>
      <c r="H3586" s="74"/>
      <c r="I3586" s="74">
        <v>-4.0958600000000001</v>
      </c>
      <c r="J3586" s="84">
        <v>0</v>
      </c>
      <c r="K3586" s="214"/>
      <c r="L3586" s="214"/>
      <c r="M3586" s="190"/>
      <c r="N3586" s="205"/>
      <c r="O3586" s="190"/>
      <c r="P3586" s="190"/>
    </row>
    <row r="3587" spans="1:16" ht="15" customHeight="1" x14ac:dyDescent="0.25">
      <c r="A3587" s="72" t="s">
        <v>2627</v>
      </c>
      <c r="B3587" s="82" t="s">
        <v>3616</v>
      </c>
      <c r="C3587" s="75">
        <v>164.96870999999999</v>
      </c>
      <c r="D3587" s="83"/>
      <c r="E3587" s="74">
        <v>71.405149999999992</v>
      </c>
      <c r="F3587" s="74">
        <v>48.902480000000004</v>
      </c>
      <c r="G3587" s="71"/>
      <c r="H3587" s="74">
        <v>173.63895000000002</v>
      </c>
      <c r="I3587" s="70"/>
      <c r="J3587" s="84">
        <v>0</v>
      </c>
      <c r="K3587" s="214"/>
      <c r="L3587" s="214"/>
      <c r="M3587" s="190"/>
      <c r="N3587" s="190"/>
      <c r="O3587" s="190"/>
      <c r="P3587" s="190"/>
    </row>
    <row r="3588" spans="1:16" x14ac:dyDescent="0.25">
      <c r="A3588" s="72" t="s">
        <v>2628</v>
      </c>
      <c r="B3588" s="82" t="s">
        <v>3616</v>
      </c>
      <c r="C3588" s="75">
        <v>126.48795</v>
      </c>
      <c r="D3588" s="83"/>
      <c r="E3588" s="74">
        <v>91.253020000000006</v>
      </c>
      <c r="F3588" s="74">
        <v>79.377229999999997</v>
      </c>
      <c r="G3588" s="71"/>
      <c r="H3588" s="74">
        <v>196.03173999999999</v>
      </c>
      <c r="I3588" s="70"/>
      <c r="J3588" s="84">
        <v>0</v>
      </c>
      <c r="K3588" s="214"/>
      <c r="L3588" s="214"/>
      <c r="M3588" s="190"/>
      <c r="N3588" s="190"/>
      <c r="O3588" s="190"/>
      <c r="P3588" s="190"/>
    </row>
    <row r="3589" spans="1:16" x14ac:dyDescent="0.25">
      <c r="A3589" s="72" t="s">
        <v>2629</v>
      </c>
      <c r="B3589" s="82" t="s">
        <v>3616</v>
      </c>
      <c r="C3589" s="75">
        <v>165.09295</v>
      </c>
      <c r="D3589" s="83"/>
      <c r="E3589" s="74">
        <v>78.146699999999996</v>
      </c>
      <c r="F3589" s="74">
        <v>32.368650000000002</v>
      </c>
      <c r="G3589" s="71"/>
      <c r="H3589" s="74">
        <v>210.87100000000001</v>
      </c>
      <c r="I3589" s="70"/>
      <c r="J3589" s="84">
        <v>0</v>
      </c>
      <c r="K3589" s="214"/>
      <c r="L3589" s="214"/>
      <c r="M3589" s="190"/>
      <c r="N3589" s="190"/>
      <c r="O3589" s="190"/>
      <c r="P3589" s="190"/>
    </row>
    <row r="3590" spans="1:16" x14ac:dyDescent="0.25">
      <c r="A3590" s="72" t="s">
        <v>2630</v>
      </c>
      <c r="B3590" s="82" t="s">
        <v>3616</v>
      </c>
      <c r="C3590" s="75">
        <v>250.4425</v>
      </c>
      <c r="D3590" s="83"/>
      <c r="E3590" s="74">
        <v>93.46296000000001</v>
      </c>
      <c r="F3590" s="74">
        <v>20.6386</v>
      </c>
      <c r="G3590" s="71"/>
      <c r="H3590" s="74">
        <v>323.26686000000001</v>
      </c>
      <c r="I3590" s="70"/>
      <c r="J3590" s="84">
        <v>0</v>
      </c>
      <c r="K3590" s="214"/>
      <c r="L3590" s="214"/>
      <c r="M3590" s="190"/>
      <c r="N3590" s="190"/>
      <c r="O3590" s="190"/>
      <c r="P3590" s="190"/>
    </row>
    <row r="3591" spans="1:16" x14ac:dyDescent="0.25">
      <c r="A3591" s="72" t="s">
        <v>2631</v>
      </c>
      <c r="B3591" s="82" t="s">
        <v>3616</v>
      </c>
      <c r="C3591" s="75">
        <v>237.29559</v>
      </c>
      <c r="D3591" s="83"/>
      <c r="E3591" s="74">
        <v>101.17719</v>
      </c>
      <c r="F3591" s="74">
        <v>20.634810000000002</v>
      </c>
      <c r="G3591" s="71"/>
      <c r="H3591" s="74">
        <v>315.94797</v>
      </c>
      <c r="I3591" s="90"/>
      <c r="J3591" s="84">
        <v>0</v>
      </c>
      <c r="K3591" s="214"/>
      <c r="L3591" s="214"/>
      <c r="M3591" s="190"/>
      <c r="N3591" s="190"/>
      <c r="O3591" s="190"/>
      <c r="P3591" s="190"/>
    </row>
    <row r="3592" spans="1:16" x14ac:dyDescent="0.25">
      <c r="A3592" s="72" t="s">
        <v>2632</v>
      </c>
      <c r="B3592" s="82" t="s">
        <v>3616</v>
      </c>
      <c r="C3592" s="75">
        <v>130.0051</v>
      </c>
      <c r="D3592" s="83"/>
      <c r="E3592" s="74">
        <v>97.058660000000003</v>
      </c>
      <c r="F3592" s="74">
        <v>104.23536999999999</v>
      </c>
      <c r="G3592" s="71"/>
      <c r="H3592" s="74">
        <v>100.77789</v>
      </c>
      <c r="I3592" s="70"/>
      <c r="J3592" s="84">
        <v>0</v>
      </c>
      <c r="K3592" s="214"/>
      <c r="L3592" s="214"/>
      <c r="M3592" s="190"/>
      <c r="N3592" s="190"/>
      <c r="O3592" s="190"/>
      <c r="P3592" s="190"/>
    </row>
    <row r="3593" spans="1:16" x14ac:dyDescent="0.25">
      <c r="A3593" s="72" t="s">
        <v>2633</v>
      </c>
      <c r="B3593" s="82" t="s">
        <v>3616</v>
      </c>
      <c r="C3593" s="75">
        <v>128.51079999999999</v>
      </c>
      <c r="D3593" s="83"/>
      <c r="E3593" s="74">
        <v>70.72278</v>
      </c>
      <c r="F3593" s="74">
        <v>51.532449999999997</v>
      </c>
      <c r="G3593" s="71"/>
      <c r="H3593" s="74">
        <v>147.70113000000001</v>
      </c>
      <c r="I3593" s="70"/>
      <c r="J3593" s="84">
        <v>0</v>
      </c>
      <c r="K3593" s="214"/>
      <c r="L3593" s="214"/>
      <c r="M3593" s="190"/>
      <c r="N3593" s="190"/>
      <c r="O3593" s="190"/>
      <c r="P3593" s="190"/>
    </row>
    <row r="3594" spans="1:16" x14ac:dyDescent="0.25">
      <c r="A3594" s="72" t="s">
        <v>2634</v>
      </c>
      <c r="B3594" s="82" t="s">
        <v>3616</v>
      </c>
      <c r="C3594" s="75">
        <v>33.881999999999998</v>
      </c>
      <c r="D3594" s="83"/>
      <c r="E3594" s="74">
        <v>77.888949999999994</v>
      </c>
      <c r="F3594" s="74">
        <v>66.787929999999989</v>
      </c>
      <c r="G3594" s="71"/>
      <c r="H3594" s="74">
        <v>44.983019999999996</v>
      </c>
      <c r="I3594" s="70"/>
      <c r="J3594" s="84">
        <v>0</v>
      </c>
      <c r="K3594" s="214"/>
      <c r="L3594" s="214"/>
      <c r="M3594" s="190"/>
      <c r="N3594" s="205"/>
      <c r="O3594" s="190"/>
      <c r="P3594" s="190"/>
    </row>
    <row r="3595" spans="1:16" x14ac:dyDescent="0.25">
      <c r="A3595" s="72" t="s">
        <v>2635</v>
      </c>
      <c r="B3595" s="82" t="s">
        <v>3616</v>
      </c>
      <c r="C3595" s="75">
        <v>150.19766000000001</v>
      </c>
      <c r="D3595" s="83"/>
      <c r="E3595" s="74">
        <v>100.44264</v>
      </c>
      <c r="F3595" s="74">
        <v>49.637389999999996</v>
      </c>
      <c r="G3595" s="71"/>
      <c r="H3595" s="74">
        <v>201.00291000000001</v>
      </c>
      <c r="I3595" s="70"/>
      <c r="J3595" s="84">
        <v>0</v>
      </c>
      <c r="K3595" s="214"/>
      <c r="L3595" s="214"/>
      <c r="M3595" s="190"/>
      <c r="N3595" s="190"/>
      <c r="O3595" s="141"/>
      <c r="P3595" s="190"/>
    </row>
    <row r="3596" spans="1:16" x14ac:dyDescent="0.25">
      <c r="A3596" s="72" t="s">
        <v>2636</v>
      </c>
      <c r="B3596" s="82" t="s">
        <v>3616</v>
      </c>
      <c r="C3596" s="75">
        <v>201.40745000000001</v>
      </c>
      <c r="D3596" s="83"/>
      <c r="E3596" s="74">
        <v>97.616039999999998</v>
      </c>
      <c r="F3596" s="74">
        <v>31.963349999999998</v>
      </c>
      <c r="G3596" s="71"/>
      <c r="H3596" s="74">
        <v>267.06013999999999</v>
      </c>
      <c r="I3596" s="70"/>
      <c r="J3596" s="84">
        <v>0</v>
      </c>
      <c r="K3596" s="214"/>
      <c r="L3596" s="214"/>
      <c r="M3596" s="190"/>
      <c r="N3596" s="190"/>
      <c r="O3596" s="190"/>
      <c r="P3596" s="190"/>
    </row>
    <row r="3597" spans="1:16" x14ac:dyDescent="0.25">
      <c r="A3597" s="72" t="s">
        <v>2637</v>
      </c>
      <c r="B3597" s="82" t="s">
        <v>3616</v>
      </c>
      <c r="C3597" s="75">
        <v>165.35724999999999</v>
      </c>
      <c r="D3597" s="83"/>
      <c r="E3597" s="74">
        <v>71.092199999999991</v>
      </c>
      <c r="F3597" s="74">
        <v>48.068390000000001</v>
      </c>
      <c r="G3597" s="71"/>
      <c r="H3597" s="74">
        <v>188.38105999999999</v>
      </c>
      <c r="I3597" s="70"/>
      <c r="J3597" s="84">
        <v>0</v>
      </c>
      <c r="K3597" s="214"/>
      <c r="L3597" s="214"/>
      <c r="M3597" s="190"/>
      <c r="N3597" s="190"/>
      <c r="O3597" s="190"/>
      <c r="P3597" s="190"/>
    </row>
    <row r="3598" spans="1:16" x14ac:dyDescent="0.25">
      <c r="A3598" s="72" t="s">
        <v>2638</v>
      </c>
      <c r="B3598" s="82" t="s">
        <v>3616</v>
      </c>
      <c r="C3598" s="75">
        <v>103.46119999999999</v>
      </c>
      <c r="D3598" s="83"/>
      <c r="E3598" s="74">
        <v>34.97963</v>
      </c>
      <c r="F3598" s="74">
        <v>0</v>
      </c>
      <c r="G3598" s="71"/>
      <c r="H3598" s="74">
        <v>138.44082999999998</v>
      </c>
      <c r="I3598" s="70"/>
      <c r="J3598" s="84">
        <v>0</v>
      </c>
      <c r="K3598" s="214"/>
      <c r="L3598" s="214"/>
      <c r="M3598" s="190"/>
      <c r="N3598" s="205"/>
      <c r="O3598" s="190"/>
      <c r="P3598" s="190"/>
    </row>
    <row r="3599" spans="1:16" x14ac:dyDescent="0.25">
      <c r="A3599" s="72" t="s">
        <v>2639</v>
      </c>
      <c r="B3599" s="82" t="s">
        <v>3616</v>
      </c>
      <c r="C3599" s="75">
        <v>142.16204999999999</v>
      </c>
      <c r="D3599" s="83"/>
      <c r="E3599" s="74">
        <v>52.531639999999996</v>
      </c>
      <c r="F3599" s="74">
        <v>4.2</v>
      </c>
      <c r="G3599" s="71"/>
      <c r="H3599" s="74">
        <v>191.39368999999999</v>
      </c>
      <c r="I3599" s="70"/>
      <c r="J3599" s="84">
        <v>0</v>
      </c>
      <c r="K3599" s="214"/>
      <c r="L3599" s="214"/>
      <c r="M3599" s="190"/>
      <c r="N3599" s="190"/>
      <c r="O3599" s="141"/>
      <c r="P3599" s="190"/>
    </row>
    <row r="3600" spans="1:16" x14ac:dyDescent="0.25">
      <c r="A3600" s="72" t="s">
        <v>2640</v>
      </c>
      <c r="B3600" s="82" t="s">
        <v>3616</v>
      </c>
      <c r="C3600" s="75">
        <v>269.16329999999999</v>
      </c>
      <c r="D3600" s="83"/>
      <c r="E3600" s="74">
        <v>99.114229999999992</v>
      </c>
      <c r="F3600" s="74">
        <v>18.519500000000001</v>
      </c>
      <c r="G3600" s="71"/>
      <c r="H3600" s="74">
        <v>349.75803000000002</v>
      </c>
      <c r="I3600" s="70"/>
      <c r="J3600" s="84">
        <v>0</v>
      </c>
      <c r="K3600" s="214"/>
      <c r="L3600" s="214"/>
      <c r="M3600" s="190"/>
      <c r="N3600" s="190"/>
      <c r="O3600" s="190"/>
      <c r="P3600" s="190"/>
    </row>
    <row r="3601" spans="1:16" x14ac:dyDescent="0.25">
      <c r="A3601" s="72" t="s">
        <v>2641</v>
      </c>
      <c r="B3601" s="82" t="s">
        <v>3616</v>
      </c>
      <c r="C3601" s="75">
        <v>209.43145000000001</v>
      </c>
      <c r="D3601" s="83"/>
      <c r="E3601" s="74">
        <v>96.884899999999988</v>
      </c>
      <c r="F3601" s="74">
        <v>21.871200000000002</v>
      </c>
      <c r="G3601" s="71"/>
      <c r="H3601" s="74">
        <v>284.44515000000001</v>
      </c>
      <c r="I3601" s="70"/>
      <c r="J3601" s="84">
        <v>0</v>
      </c>
      <c r="K3601" s="214"/>
      <c r="L3601" s="214"/>
      <c r="M3601" s="190"/>
      <c r="N3601" s="190"/>
      <c r="O3601" s="190"/>
      <c r="P3601" s="190"/>
    </row>
    <row r="3602" spans="1:16" x14ac:dyDescent="0.25">
      <c r="A3602" s="72" t="s">
        <v>2642</v>
      </c>
      <c r="B3602" s="82" t="s">
        <v>3616</v>
      </c>
      <c r="C3602" s="75">
        <v>228.46799999999999</v>
      </c>
      <c r="D3602" s="83"/>
      <c r="E3602" s="74">
        <v>70.880539999999996</v>
      </c>
      <c r="F3602" s="74">
        <v>0</v>
      </c>
      <c r="G3602" s="71"/>
      <c r="H3602" s="74">
        <v>299.34853999999996</v>
      </c>
      <c r="I3602" s="70"/>
      <c r="J3602" s="84">
        <v>0</v>
      </c>
      <c r="K3602" s="214"/>
      <c r="L3602" s="214"/>
      <c r="M3602" s="190"/>
      <c r="N3602" s="190"/>
      <c r="O3602" s="190"/>
      <c r="P3602" s="190"/>
    </row>
    <row r="3603" spans="1:16" x14ac:dyDescent="0.25">
      <c r="A3603" s="72" t="s">
        <v>2643</v>
      </c>
      <c r="B3603" s="82" t="s">
        <v>3616</v>
      </c>
      <c r="C3603" s="75">
        <v>213.73723999999999</v>
      </c>
      <c r="D3603" s="83"/>
      <c r="E3603" s="74">
        <v>97.135050000000007</v>
      </c>
      <c r="F3603" s="74">
        <v>30.38542</v>
      </c>
      <c r="G3603" s="71"/>
      <c r="H3603" s="74">
        <v>280.48687000000001</v>
      </c>
      <c r="I3603" s="70"/>
      <c r="J3603" s="84">
        <v>0</v>
      </c>
      <c r="K3603" s="214"/>
      <c r="L3603" s="214"/>
      <c r="M3603" s="190"/>
      <c r="N3603" s="190"/>
      <c r="O3603" s="141"/>
      <c r="P3603" s="190"/>
    </row>
    <row r="3604" spans="1:16" ht="15" customHeight="1" x14ac:dyDescent="0.25">
      <c r="A3604" s="72" t="s">
        <v>2644</v>
      </c>
      <c r="B3604" s="82" t="s">
        <v>3616</v>
      </c>
      <c r="C3604" s="75">
        <v>187.11779999999999</v>
      </c>
      <c r="D3604" s="83"/>
      <c r="E3604" s="74">
        <v>82.883520000000004</v>
      </c>
      <c r="F3604" s="74">
        <v>16.234200000000001</v>
      </c>
      <c r="G3604" s="71"/>
      <c r="H3604" s="74">
        <v>252.39012</v>
      </c>
      <c r="I3604" s="70"/>
      <c r="J3604" s="84">
        <v>0</v>
      </c>
      <c r="K3604" s="214"/>
      <c r="L3604" s="214"/>
      <c r="M3604" s="190"/>
      <c r="N3604" s="190"/>
      <c r="O3604" s="190"/>
      <c r="P3604" s="190"/>
    </row>
    <row r="3605" spans="1:16" ht="15" customHeight="1" x14ac:dyDescent="0.25">
      <c r="A3605" s="72" t="s">
        <v>2645</v>
      </c>
      <c r="B3605" s="82" t="s">
        <v>3616</v>
      </c>
      <c r="C3605" s="75">
        <v>513.27872000000002</v>
      </c>
      <c r="D3605" s="83"/>
      <c r="E3605" s="74">
        <v>212.43553</v>
      </c>
      <c r="F3605" s="74">
        <v>39.240199999999994</v>
      </c>
      <c r="G3605" s="71"/>
      <c r="H3605" s="74">
        <v>686.47405000000003</v>
      </c>
      <c r="I3605" s="90"/>
      <c r="J3605" s="84">
        <v>0</v>
      </c>
      <c r="K3605" s="214"/>
      <c r="L3605" s="214"/>
      <c r="M3605" s="190"/>
      <c r="N3605" s="190"/>
      <c r="O3605" s="190"/>
      <c r="P3605" s="190"/>
    </row>
    <row r="3606" spans="1:16" x14ac:dyDescent="0.25">
      <c r="A3606" s="72" t="s">
        <v>2646</v>
      </c>
      <c r="B3606" s="82" t="s">
        <v>3616</v>
      </c>
      <c r="C3606" s="75">
        <v>58.827750000000002</v>
      </c>
      <c r="D3606" s="83"/>
      <c r="E3606" s="74">
        <v>21.825530000000001</v>
      </c>
      <c r="F3606" s="74">
        <v>0</v>
      </c>
      <c r="G3606" s="71"/>
      <c r="H3606" s="74">
        <v>80.653279999999995</v>
      </c>
      <c r="I3606" s="70"/>
      <c r="J3606" s="84">
        <v>0</v>
      </c>
      <c r="K3606" s="214"/>
      <c r="L3606" s="214"/>
      <c r="M3606" s="190"/>
      <c r="N3606" s="190"/>
      <c r="O3606" s="190"/>
      <c r="P3606" s="190"/>
    </row>
    <row r="3607" spans="1:16" x14ac:dyDescent="0.25">
      <c r="A3607" s="72" t="s">
        <v>2647</v>
      </c>
      <c r="B3607" s="82" t="s">
        <v>3616</v>
      </c>
      <c r="C3607" s="75">
        <v>108.4417</v>
      </c>
      <c r="D3607" s="83"/>
      <c r="E3607" s="74">
        <v>38.126309999999997</v>
      </c>
      <c r="F3607" s="74">
        <v>1.2927999999999999</v>
      </c>
      <c r="G3607" s="71"/>
      <c r="H3607" s="74">
        <v>145.27520999999999</v>
      </c>
      <c r="I3607" s="70"/>
      <c r="J3607" s="84">
        <v>0</v>
      </c>
      <c r="K3607" s="214"/>
      <c r="L3607" s="214"/>
      <c r="M3607" s="190"/>
      <c r="N3607" s="190"/>
      <c r="O3607" s="190"/>
      <c r="P3607" s="190"/>
    </row>
    <row r="3608" spans="1:16" x14ac:dyDescent="0.25">
      <c r="A3608" s="72" t="s">
        <v>2648</v>
      </c>
      <c r="B3608" s="82" t="s">
        <v>3616</v>
      </c>
      <c r="C3608" s="75">
        <v>221.7</v>
      </c>
      <c r="D3608" s="83"/>
      <c r="E3608" s="74">
        <v>95.195570000000004</v>
      </c>
      <c r="F3608" s="74">
        <v>23.968790000000002</v>
      </c>
      <c r="G3608" s="71"/>
      <c r="H3608" s="74">
        <v>292.92678000000001</v>
      </c>
      <c r="I3608" s="70"/>
      <c r="J3608" s="84">
        <v>0</v>
      </c>
      <c r="K3608" s="214"/>
      <c r="L3608" s="214"/>
      <c r="M3608" s="190"/>
      <c r="N3608" s="190"/>
      <c r="O3608" s="190"/>
      <c r="P3608" s="190"/>
    </row>
    <row r="3609" spans="1:16" x14ac:dyDescent="0.25">
      <c r="A3609" s="72" t="s">
        <v>2649</v>
      </c>
      <c r="B3609" s="82" t="s">
        <v>3616</v>
      </c>
      <c r="C3609" s="75">
        <v>262.90154999999999</v>
      </c>
      <c r="D3609" s="83"/>
      <c r="E3609" s="74">
        <v>103.82008999999999</v>
      </c>
      <c r="F3609" s="74">
        <v>9.9584500000000009</v>
      </c>
      <c r="G3609" s="71"/>
      <c r="H3609" s="74">
        <v>356.76319000000001</v>
      </c>
      <c r="I3609" s="89"/>
      <c r="J3609" s="84">
        <v>0</v>
      </c>
      <c r="K3609" s="214"/>
      <c r="L3609" s="214"/>
      <c r="M3609" s="190"/>
      <c r="N3609" s="190"/>
      <c r="O3609" s="190"/>
      <c r="P3609" s="190"/>
    </row>
    <row r="3610" spans="1:16" x14ac:dyDescent="0.25">
      <c r="A3610" s="72" t="s">
        <v>2650</v>
      </c>
      <c r="B3610" s="82" t="s">
        <v>3616</v>
      </c>
      <c r="C3610" s="75">
        <v>149.35229999999999</v>
      </c>
      <c r="D3610" s="83"/>
      <c r="E3610" s="74">
        <v>77.881630000000001</v>
      </c>
      <c r="F3610" s="74">
        <v>41.122150000000005</v>
      </c>
      <c r="G3610" s="71"/>
      <c r="H3610" s="74">
        <v>186.11178000000001</v>
      </c>
      <c r="I3610" s="89"/>
      <c r="J3610" s="84">
        <v>0</v>
      </c>
      <c r="K3610" s="214"/>
      <c r="L3610" s="214"/>
      <c r="M3610" s="190"/>
      <c r="N3610" s="190"/>
      <c r="O3610" s="190"/>
      <c r="P3610" s="190"/>
    </row>
    <row r="3611" spans="1:16" ht="15" customHeight="1" x14ac:dyDescent="0.25">
      <c r="A3611" s="72" t="s">
        <v>2651</v>
      </c>
      <c r="B3611" s="82" t="s">
        <v>3616</v>
      </c>
      <c r="C3611" s="75">
        <v>171.20594</v>
      </c>
      <c r="D3611" s="83"/>
      <c r="E3611" s="74">
        <v>101.71574000000001</v>
      </c>
      <c r="F3611" s="74">
        <v>73.834949999999992</v>
      </c>
      <c r="G3611" s="71"/>
      <c r="H3611" s="74">
        <v>225.54453000000001</v>
      </c>
      <c r="I3611" s="89"/>
      <c r="J3611" s="84">
        <v>0</v>
      </c>
      <c r="K3611" s="214"/>
      <c r="L3611" s="214"/>
      <c r="M3611" s="190"/>
      <c r="N3611" s="190"/>
      <c r="O3611" s="190"/>
      <c r="P3611" s="190"/>
    </row>
    <row r="3612" spans="1:16" x14ac:dyDescent="0.25">
      <c r="A3612" s="72" t="s">
        <v>2652</v>
      </c>
      <c r="B3612" s="82" t="s">
        <v>3616</v>
      </c>
      <c r="C3612" s="75">
        <v>127.03425</v>
      </c>
      <c r="D3612" s="83"/>
      <c r="E3612" s="74">
        <v>57.489330000000002</v>
      </c>
      <c r="F3612" s="74">
        <v>15.159600000000001</v>
      </c>
      <c r="G3612" s="71"/>
      <c r="H3612" s="74">
        <v>169.36398</v>
      </c>
      <c r="I3612" s="89"/>
      <c r="J3612" s="84">
        <v>0</v>
      </c>
      <c r="K3612" s="214"/>
      <c r="L3612" s="214"/>
      <c r="M3612" s="190"/>
      <c r="N3612" s="190"/>
      <c r="O3612" s="190"/>
      <c r="P3612" s="190"/>
    </row>
    <row r="3613" spans="1:16" x14ac:dyDescent="0.25">
      <c r="A3613" s="72" t="s">
        <v>2653</v>
      </c>
      <c r="B3613" s="82" t="s">
        <v>3616</v>
      </c>
      <c r="C3613" s="75">
        <v>147.80005</v>
      </c>
      <c r="D3613" s="83"/>
      <c r="E3613" s="74">
        <v>62.594430000000003</v>
      </c>
      <c r="F3613" s="74">
        <v>23.565349999999999</v>
      </c>
      <c r="G3613" s="71"/>
      <c r="H3613" s="74">
        <v>186.82912999999999</v>
      </c>
      <c r="I3613" s="89"/>
      <c r="J3613" s="84">
        <v>0</v>
      </c>
      <c r="K3613" s="214"/>
      <c r="L3613" s="214"/>
      <c r="M3613" s="190"/>
      <c r="N3613" s="190"/>
      <c r="O3613" s="190"/>
      <c r="P3613" s="190"/>
    </row>
    <row r="3614" spans="1:16" x14ac:dyDescent="0.25">
      <c r="A3614" s="72" t="s">
        <v>2654</v>
      </c>
      <c r="B3614" s="82" t="s">
        <v>3616</v>
      </c>
      <c r="C3614" s="75">
        <v>156.25389000000001</v>
      </c>
      <c r="D3614" s="83"/>
      <c r="E3614" s="74">
        <v>74.235919999999993</v>
      </c>
      <c r="F3614" s="74">
        <v>21.338099999999997</v>
      </c>
      <c r="G3614" s="71"/>
      <c r="H3614" s="74">
        <v>207.25270999999998</v>
      </c>
      <c r="I3614" s="89"/>
      <c r="J3614" s="84">
        <v>0</v>
      </c>
      <c r="K3614" s="214"/>
      <c r="L3614" s="214"/>
      <c r="M3614" s="190"/>
      <c r="N3614" s="190"/>
      <c r="O3614" s="190"/>
      <c r="P3614" s="190"/>
    </row>
    <row r="3615" spans="1:16" x14ac:dyDescent="0.25">
      <c r="A3615" s="72" t="s">
        <v>2655</v>
      </c>
      <c r="B3615" s="82" t="s">
        <v>3616</v>
      </c>
      <c r="C3615" s="75">
        <v>173.25190000000001</v>
      </c>
      <c r="D3615" s="83"/>
      <c r="E3615" s="74">
        <v>66.706289999999996</v>
      </c>
      <c r="F3615" s="74">
        <v>6.4264999999999999</v>
      </c>
      <c r="G3615" s="71"/>
      <c r="H3615" s="74">
        <v>228.46019000000001</v>
      </c>
      <c r="I3615" s="89"/>
      <c r="J3615" s="84">
        <v>0</v>
      </c>
      <c r="K3615" s="214"/>
      <c r="L3615" s="214"/>
      <c r="M3615" s="190"/>
      <c r="N3615" s="190"/>
      <c r="O3615" s="141"/>
      <c r="P3615" s="190"/>
    </row>
    <row r="3616" spans="1:16" x14ac:dyDescent="0.25">
      <c r="A3616" s="72" t="s">
        <v>2656</v>
      </c>
      <c r="B3616" s="82" t="s">
        <v>3616</v>
      </c>
      <c r="C3616" s="75">
        <v>250.37405999999999</v>
      </c>
      <c r="D3616" s="83"/>
      <c r="E3616" s="74">
        <v>111.15106</v>
      </c>
      <c r="F3616" s="74">
        <v>60.048749999999998</v>
      </c>
      <c r="G3616" s="71"/>
      <c r="H3616" s="74">
        <v>301.47636999999997</v>
      </c>
      <c r="I3616" s="89"/>
      <c r="J3616" s="84">
        <v>0</v>
      </c>
      <c r="K3616" s="214"/>
      <c r="L3616" s="214"/>
      <c r="M3616" s="190"/>
      <c r="N3616" s="190"/>
      <c r="O3616" s="190"/>
      <c r="P3616" s="190"/>
    </row>
    <row r="3617" spans="1:16" x14ac:dyDescent="0.25">
      <c r="A3617" s="72" t="s">
        <v>2657</v>
      </c>
      <c r="B3617" s="82" t="s">
        <v>3616</v>
      </c>
      <c r="C3617" s="75">
        <v>1136.80531</v>
      </c>
      <c r="D3617" s="83"/>
      <c r="E3617" s="74">
        <v>510.97093000000001</v>
      </c>
      <c r="F3617" s="74">
        <v>227.48782</v>
      </c>
      <c r="G3617" s="71"/>
      <c r="H3617" s="74">
        <v>1409.21316</v>
      </c>
      <c r="I3617" s="89"/>
      <c r="J3617" s="84">
        <v>0</v>
      </c>
      <c r="K3617" s="214"/>
      <c r="L3617" s="214"/>
      <c r="M3617" s="190"/>
      <c r="N3617" s="190"/>
      <c r="O3617" s="190"/>
      <c r="P3617" s="190"/>
    </row>
    <row r="3618" spans="1:16" ht="15" customHeight="1" x14ac:dyDescent="0.25">
      <c r="A3618" s="72" t="s">
        <v>2658</v>
      </c>
      <c r="B3618" s="82" t="s">
        <v>3616</v>
      </c>
      <c r="C3618" s="75">
        <v>304.14550000000003</v>
      </c>
      <c r="D3618" s="83"/>
      <c r="E3618" s="74">
        <v>96.497640000000004</v>
      </c>
      <c r="F3618" s="74">
        <v>0</v>
      </c>
      <c r="G3618" s="71"/>
      <c r="H3618" s="74">
        <v>399.86464000000001</v>
      </c>
      <c r="I3618" s="70"/>
      <c r="J3618" s="84">
        <v>0</v>
      </c>
      <c r="K3618" s="214"/>
      <c r="L3618" s="214"/>
      <c r="M3618" s="190"/>
      <c r="N3618" s="190"/>
      <c r="O3618" s="190"/>
      <c r="P3618" s="190"/>
    </row>
    <row r="3619" spans="1:16" x14ac:dyDescent="0.25">
      <c r="A3619" s="72" t="s">
        <v>2659</v>
      </c>
      <c r="B3619" s="82" t="s">
        <v>3616</v>
      </c>
      <c r="C3619" s="75">
        <v>136.59354999999999</v>
      </c>
      <c r="D3619" s="83"/>
      <c r="E3619" s="74">
        <v>46.238120000000002</v>
      </c>
      <c r="F3619" s="74">
        <v>19.66356</v>
      </c>
      <c r="G3619" s="71"/>
      <c r="H3619" s="74">
        <v>161.05760999999998</v>
      </c>
      <c r="I3619" s="89"/>
      <c r="J3619" s="84">
        <v>0</v>
      </c>
      <c r="K3619" s="214"/>
      <c r="L3619" s="214"/>
      <c r="M3619" s="190"/>
      <c r="N3619" s="190"/>
      <c r="O3619" s="190"/>
      <c r="P3619" s="190"/>
    </row>
    <row r="3620" spans="1:16" x14ac:dyDescent="0.25">
      <c r="A3620" s="72" t="s">
        <v>2660</v>
      </c>
      <c r="B3620" s="82" t="s">
        <v>3616</v>
      </c>
      <c r="C3620" s="75">
        <v>278.29320000000001</v>
      </c>
      <c r="D3620" s="83"/>
      <c r="E3620" s="74">
        <v>87.587460000000007</v>
      </c>
      <c r="F3620" s="74">
        <v>12.915049999999999</v>
      </c>
      <c r="G3620" s="71"/>
      <c r="H3620" s="74">
        <v>352.96560999999997</v>
      </c>
      <c r="I3620" s="89"/>
      <c r="J3620" s="84">
        <v>0</v>
      </c>
      <c r="K3620" s="214"/>
      <c r="L3620" s="214"/>
      <c r="M3620" s="190"/>
      <c r="N3620" s="190"/>
      <c r="O3620" s="141"/>
      <c r="P3620" s="190"/>
    </row>
    <row r="3621" spans="1:16" x14ac:dyDescent="0.25">
      <c r="A3621" s="72" t="s">
        <v>2661</v>
      </c>
      <c r="B3621" s="82" t="s">
        <v>3616</v>
      </c>
      <c r="C3621" s="75">
        <v>49.91845</v>
      </c>
      <c r="D3621" s="83"/>
      <c r="E3621" s="74">
        <v>35.743769999999998</v>
      </c>
      <c r="F3621" s="74">
        <v>33.743780000000001</v>
      </c>
      <c r="G3621" s="71"/>
      <c r="H3621" s="74">
        <v>51.918440000000004</v>
      </c>
      <c r="I3621" s="89"/>
      <c r="J3621" s="84">
        <v>0</v>
      </c>
      <c r="K3621" s="214"/>
      <c r="L3621" s="214"/>
      <c r="M3621" s="190"/>
      <c r="N3621" s="190"/>
      <c r="O3621" s="190"/>
      <c r="P3621" s="190"/>
    </row>
    <row r="3622" spans="1:16" x14ac:dyDescent="0.25">
      <c r="A3622" s="72" t="s">
        <v>2662</v>
      </c>
      <c r="B3622" s="82" t="s">
        <v>3616</v>
      </c>
      <c r="C3622" s="75">
        <v>67.812749999999994</v>
      </c>
      <c r="D3622" s="83"/>
      <c r="E3622" s="74">
        <v>47.699080000000002</v>
      </c>
      <c r="F3622" s="74">
        <v>20.489429999999999</v>
      </c>
      <c r="G3622" s="71"/>
      <c r="H3622" s="74">
        <v>93.14139999999999</v>
      </c>
      <c r="I3622" s="89"/>
      <c r="J3622" s="84">
        <v>0</v>
      </c>
      <c r="K3622" s="214"/>
      <c r="L3622" s="214"/>
      <c r="M3622" s="190"/>
      <c r="N3622" s="190"/>
      <c r="O3622" s="141"/>
      <c r="P3622" s="190"/>
    </row>
    <row r="3623" spans="1:16" x14ac:dyDescent="0.25">
      <c r="A3623" s="72" t="s">
        <v>2663</v>
      </c>
      <c r="B3623" s="82" t="s">
        <v>3616</v>
      </c>
      <c r="C3623" s="75">
        <v>87.491500000000002</v>
      </c>
      <c r="D3623" s="83"/>
      <c r="E3623" s="74">
        <v>40.113339999999994</v>
      </c>
      <c r="F3623" s="74">
        <v>0</v>
      </c>
      <c r="G3623" s="71"/>
      <c r="H3623" s="74">
        <v>127.60484</v>
      </c>
      <c r="I3623" s="89"/>
      <c r="J3623" s="84">
        <v>0</v>
      </c>
      <c r="K3623" s="214"/>
      <c r="L3623" s="214"/>
      <c r="M3623" s="190"/>
      <c r="N3623" s="190"/>
      <c r="O3623" s="190"/>
      <c r="P3623" s="190"/>
    </row>
    <row r="3624" spans="1:16" x14ac:dyDescent="0.25">
      <c r="A3624" s="72" t="s">
        <v>2664</v>
      </c>
      <c r="B3624" s="82" t="s">
        <v>3616</v>
      </c>
      <c r="C3624" s="75">
        <v>169.97095000000002</v>
      </c>
      <c r="D3624" s="83"/>
      <c r="E3624" s="74">
        <v>64.079120000000003</v>
      </c>
      <c r="F3624" s="74">
        <v>4.4466099999999997</v>
      </c>
      <c r="G3624" s="71"/>
      <c r="H3624" s="74">
        <v>229.60345999999998</v>
      </c>
      <c r="I3624" s="89"/>
      <c r="J3624" s="84">
        <v>0</v>
      </c>
      <c r="K3624" s="214"/>
      <c r="L3624" s="214"/>
      <c r="M3624" s="190"/>
      <c r="N3624" s="190"/>
      <c r="O3624" s="190"/>
      <c r="P3624" s="190"/>
    </row>
    <row r="3625" spans="1:16" x14ac:dyDescent="0.25">
      <c r="A3625" s="72" t="s">
        <v>2665</v>
      </c>
      <c r="B3625" s="82" t="s">
        <v>3616</v>
      </c>
      <c r="C3625" s="75">
        <v>340.42525000000001</v>
      </c>
      <c r="D3625" s="83"/>
      <c r="E3625" s="74">
        <v>119.25725</v>
      </c>
      <c r="F3625" s="74">
        <v>0</v>
      </c>
      <c r="G3625" s="71"/>
      <c r="H3625" s="74">
        <v>459.6825</v>
      </c>
      <c r="I3625" s="70"/>
      <c r="J3625" s="84">
        <v>0</v>
      </c>
      <c r="K3625" s="214"/>
      <c r="L3625" s="214"/>
      <c r="M3625" s="190"/>
      <c r="N3625" s="190"/>
      <c r="O3625" s="190"/>
      <c r="P3625" s="190"/>
    </row>
    <row r="3626" spans="1:16" x14ac:dyDescent="0.25">
      <c r="A3626" s="72" t="s">
        <v>2666</v>
      </c>
      <c r="B3626" s="82" t="s">
        <v>3616</v>
      </c>
      <c r="C3626" s="75">
        <v>351.59679999999997</v>
      </c>
      <c r="D3626" s="83"/>
      <c r="E3626" s="74">
        <v>136.10354999999998</v>
      </c>
      <c r="F3626" s="74">
        <v>16.19115</v>
      </c>
      <c r="G3626" s="71"/>
      <c r="H3626" s="74">
        <v>469.14670000000001</v>
      </c>
      <c r="I3626" s="89"/>
      <c r="J3626" s="84">
        <v>0</v>
      </c>
      <c r="K3626" s="214"/>
      <c r="L3626" s="214"/>
      <c r="M3626" s="190"/>
      <c r="N3626" s="190"/>
      <c r="O3626" s="190"/>
      <c r="P3626" s="190"/>
    </row>
    <row r="3627" spans="1:16" x14ac:dyDescent="0.25">
      <c r="A3627" s="72" t="s">
        <v>2667</v>
      </c>
      <c r="B3627" s="82" t="s">
        <v>3616</v>
      </c>
      <c r="C3627" s="75">
        <v>431.60634000000005</v>
      </c>
      <c r="D3627" s="83"/>
      <c r="E3627" s="74">
        <v>294.59886999999998</v>
      </c>
      <c r="F3627" s="74">
        <v>240.04516000000001</v>
      </c>
      <c r="G3627" s="71"/>
      <c r="H3627" s="74">
        <v>486.16005000000001</v>
      </c>
      <c r="I3627" s="89"/>
      <c r="J3627" s="84">
        <v>0</v>
      </c>
      <c r="K3627" s="214"/>
      <c r="L3627" s="214"/>
      <c r="M3627" s="190"/>
      <c r="N3627" s="190"/>
      <c r="O3627" s="190"/>
      <c r="P3627" s="190"/>
    </row>
    <row r="3628" spans="1:16" ht="15" customHeight="1" x14ac:dyDescent="0.25">
      <c r="A3628" s="72" t="s">
        <v>2668</v>
      </c>
      <c r="B3628" s="82" t="s">
        <v>3616</v>
      </c>
      <c r="C3628" s="75">
        <v>1010.4588</v>
      </c>
      <c r="D3628" s="83"/>
      <c r="E3628" s="74">
        <v>355.98321999999996</v>
      </c>
      <c r="F3628" s="74">
        <v>16.07377</v>
      </c>
      <c r="G3628" s="71"/>
      <c r="H3628" s="74">
        <v>1350.36825</v>
      </c>
      <c r="I3628" s="89"/>
      <c r="J3628" s="84">
        <v>0</v>
      </c>
      <c r="K3628" s="214"/>
      <c r="L3628" s="214"/>
      <c r="M3628" s="190"/>
      <c r="N3628" s="190"/>
      <c r="O3628" s="190"/>
      <c r="P3628" s="190"/>
    </row>
    <row r="3629" spans="1:16" x14ac:dyDescent="0.25">
      <c r="A3629" s="72" t="s">
        <v>2669</v>
      </c>
      <c r="B3629" s="82" t="s">
        <v>3616</v>
      </c>
      <c r="C3629" s="75">
        <v>218.3999</v>
      </c>
      <c r="D3629" s="83"/>
      <c r="E3629" s="74">
        <v>92.043490000000006</v>
      </c>
      <c r="F3629" s="74">
        <v>14.440799999999999</v>
      </c>
      <c r="G3629" s="71"/>
      <c r="H3629" s="74">
        <v>296.00259</v>
      </c>
      <c r="I3629" s="89"/>
      <c r="J3629" s="84">
        <v>0</v>
      </c>
      <c r="K3629" s="214"/>
      <c r="L3629" s="214"/>
      <c r="M3629" s="190"/>
      <c r="N3629" s="190"/>
      <c r="O3629" s="190"/>
      <c r="P3629" s="190"/>
    </row>
    <row r="3630" spans="1:16" x14ac:dyDescent="0.25">
      <c r="A3630" s="72" t="s">
        <v>2670</v>
      </c>
      <c r="B3630" s="82" t="s">
        <v>3616</v>
      </c>
      <c r="C3630" s="75">
        <v>656.63032999999996</v>
      </c>
      <c r="D3630" s="83"/>
      <c r="E3630" s="74">
        <v>333.43389000000002</v>
      </c>
      <c r="F3630" s="74">
        <v>185.57972000000001</v>
      </c>
      <c r="G3630" s="71"/>
      <c r="H3630" s="74">
        <v>804.48450000000003</v>
      </c>
      <c r="I3630" s="89"/>
      <c r="J3630" s="84">
        <v>0</v>
      </c>
      <c r="K3630" s="214"/>
      <c r="L3630" s="214"/>
      <c r="M3630" s="190"/>
      <c r="N3630" s="190"/>
      <c r="O3630" s="190"/>
      <c r="P3630" s="190"/>
    </row>
    <row r="3631" spans="1:16" x14ac:dyDescent="0.25">
      <c r="A3631" s="72" t="s">
        <v>2671</v>
      </c>
      <c r="B3631" s="82" t="s">
        <v>3616</v>
      </c>
      <c r="C3631" s="75">
        <v>829.86265000000003</v>
      </c>
      <c r="D3631" s="83"/>
      <c r="E3631" s="74">
        <v>293.68702000000002</v>
      </c>
      <c r="F3631" s="74">
        <v>19.643599999999999</v>
      </c>
      <c r="G3631" s="71"/>
      <c r="H3631" s="74">
        <v>1103.90607</v>
      </c>
      <c r="I3631" s="89"/>
      <c r="J3631" s="84">
        <v>0</v>
      </c>
      <c r="K3631" s="215"/>
      <c r="L3631" s="214"/>
      <c r="M3631" s="190"/>
      <c r="N3631" s="190"/>
      <c r="O3631" s="190"/>
      <c r="P3631" s="190"/>
    </row>
    <row r="3632" spans="1:16" x14ac:dyDescent="0.25">
      <c r="A3632" s="72" t="s">
        <v>2672</v>
      </c>
      <c r="B3632" s="82" t="s">
        <v>3616</v>
      </c>
      <c r="C3632" s="75">
        <v>1158.4530500000001</v>
      </c>
      <c r="D3632" s="83"/>
      <c r="E3632" s="74">
        <v>400.20150999999998</v>
      </c>
      <c r="F3632" s="74">
        <v>46.461640000000003</v>
      </c>
      <c r="G3632" s="71"/>
      <c r="H3632" s="74">
        <v>1512.19292</v>
      </c>
      <c r="I3632" s="89"/>
      <c r="J3632" s="84">
        <v>0</v>
      </c>
      <c r="K3632" s="215"/>
      <c r="L3632" s="214"/>
      <c r="M3632" s="190"/>
      <c r="N3632" s="190"/>
      <c r="O3632" s="190"/>
      <c r="P3632" s="190"/>
    </row>
    <row r="3633" spans="1:16" x14ac:dyDescent="0.25">
      <c r="A3633" s="72" t="s">
        <v>2673</v>
      </c>
      <c r="B3633" s="82" t="s">
        <v>3616</v>
      </c>
      <c r="C3633" s="75">
        <v>398.22154999999998</v>
      </c>
      <c r="D3633" s="83"/>
      <c r="E3633" s="74">
        <v>171.05016000000001</v>
      </c>
      <c r="F3633" s="74">
        <v>86.081530000000001</v>
      </c>
      <c r="G3633" s="71"/>
      <c r="H3633" s="74">
        <v>476.45368000000002</v>
      </c>
      <c r="I3633" s="89"/>
      <c r="J3633" s="84">
        <v>0</v>
      </c>
      <c r="K3633" s="215"/>
      <c r="L3633" s="214"/>
      <c r="M3633" s="190"/>
      <c r="N3633" s="190"/>
      <c r="O3633" s="190"/>
      <c r="P3633" s="190"/>
    </row>
    <row r="3634" spans="1:16" ht="15" customHeight="1" x14ac:dyDescent="0.25">
      <c r="A3634" s="72" t="s">
        <v>2674</v>
      </c>
      <c r="B3634" s="82" t="s">
        <v>3616</v>
      </c>
      <c r="C3634" s="75">
        <v>766.02949999999998</v>
      </c>
      <c r="D3634" s="83"/>
      <c r="E3634" s="74">
        <v>295.94387</v>
      </c>
      <c r="F3634" s="74">
        <v>49.6494</v>
      </c>
      <c r="G3634" s="71"/>
      <c r="H3634" s="143">
        <v>1012.3239699999999</v>
      </c>
      <c r="I3634" s="212"/>
      <c r="J3634" s="132">
        <v>0</v>
      </c>
      <c r="K3634" s="215"/>
      <c r="L3634" s="214"/>
      <c r="M3634" s="190"/>
      <c r="N3634" s="190"/>
      <c r="O3634" s="190"/>
      <c r="P3634" s="190"/>
    </row>
    <row r="3635" spans="1:16" x14ac:dyDescent="0.25">
      <c r="A3635" s="72" t="s">
        <v>2675</v>
      </c>
      <c r="B3635" s="82" t="s">
        <v>3616</v>
      </c>
      <c r="C3635" s="75">
        <v>68.160389999999992</v>
      </c>
      <c r="D3635" s="83"/>
      <c r="E3635" s="74">
        <v>44.754769999999994</v>
      </c>
      <c r="F3635" s="74">
        <v>19.697520000000001</v>
      </c>
      <c r="G3635" s="71"/>
      <c r="H3635" s="143">
        <v>93.217640000000003</v>
      </c>
      <c r="I3635" s="212"/>
      <c r="J3635" s="84">
        <v>0</v>
      </c>
      <c r="K3635" s="215"/>
      <c r="L3635" s="214"/>
      <c r="M3635" s="190"/>
      <c r="N3635" s="190"/>
      <c r="O3635" s="190"/>
      <c r="P3635" s="190"/>
    </row>
    <row r="3636" spans="1:16" x14ac:dyDescent="0.25">
      <c r="A3636" s="72" t="s">
        <v>2676</v>
      </c>
      <c r="B3636" s="82" t="s">
        <v>3616</v>
      </c>
      <c r="C3636" s="75">
        <v>98.320700000000002</v>
      </c>
      <c r="D3636" s="83"/>
      <c r="E3636" s="74">
        <v>32.42277</v>
      </c>
      <c r="F3636" s="74">
        <v>4.95</v>
      </c>
      <c r="G3636" s="71"/>
      <c r="H3636" s="143">
        <v>125.79347</v>
      </c>
      <c r="I3636" s="212"/>
      <c r="J3636" s="132">
        <v>0</v>
      </c>
      <c r="K3636" s="215"/>
      <c r="L3636" s="214"/>
      <c r="M3636" s="190"/>
      <c r="N3636" s="190"/>
      <c r="O3636" s="190"/>
      <c r="P3636" s="190"/>
    </row>
    <row r="3637" spans="1:16" x14ac:dyDescent="0.25">
      <c r="A3637" s="72" t="s">
        <v>1488</v>
      </c>
      <c r="B3637" s="82" t="s">
        <v>3616</v>
      </c>
      <c r="C3637" s="75">
        <v>91.71735000000001</v>
      </c>
      <c r="D3637" s="83"/>
      <c r="E3637" s="74">
        <v>48.388269999999999</v>
      </c>
      <c r="F3637" s="74">
        <v>29.68074</v>
      </c>
      <c r="G3637" s="71"/>
      <c r="H3637" s="143">
        <v>110.42488</v>
      </c>
      <c r="I3637" s="212"/>
      <c r="J3637" s="84">
        <v>0</v>
      </c>
      <c r="K3637" s="215"/>
      <c r="L3637" s="214"/>
      <c r="M3637" s="190"/>
      <c r="N3637" s="190"/>
      <c r="O3637" s="141"/>
      <c r="P3637" s="190"/>
    </row>
    <row r="3638" spans="1:16" x14ac:dyDescent="0.25">
      <c r="A3638" s="72" t="s">
        <v>2755</v>
      </c>
      <c r="B3638" s="82" t="s">
        <v>2928</v>
      </c>
      <c r="C3638" s="75">
        <v>71.775199999999998</v>
      </c>
      <c r="D3638" s="83"/>
      <c r="E3638" s="74">
        <v>91.755630000000011</v>
      </c>
      <c r="F3638" s="74">
        <v>76.129519999999999</v>
      </c>
      <c r="G3638" s="71"/>
      <c r="H3638" s="143">
        <v>87.401309999999995</v>
      </c>
      <c r="I3638" s="212"/>
      <c r="J3638" s="132">
        <v>0</v>
      </c>
      <c r="K3638" s="215"/>
      <c r="L3638" s="214"/>
      <c r="M3638" s="190"/>
      <c r="N3638" s="190"/>
      <c r="O3638" s="190"/>
      <c r="P3638" s="190"/>
    </row>
    <row r="3639" spans="1:16" x14ac:dyDescent="0.25">
      <c r="A3639" s="72" t="s">
        <v>2761</v>
      </c>
      <c r="B3639" s="82" t="s">
        <v>2933</v>
      </c>
      <c r="C3639" s="75">
        <v>105.47443</v>
      </c>
      <c r="D3639" s="83"/>
      <c r="E3639" s="74">
        <v>50.198349999999998</v>
      </c>
      <c r="F3639" s="74">
        <v>4.7738000000000005</v>
      </c>
      <c r="G3639" s="71"/>
      <c r="H3639" s="143">
        <v>150.89898000000002</v>
      </c>
      <c r="I3639" s="212"/>
      <c r="J3639" s="84">
        <v>0</v>
      </c>
      <c r="K3639" s="215"/>
      <c r="L3639" s="214"/>
      <c r="M3639" s="190"/>
      <c r="N3639" s="190"/>
      <c r="O3639" s="190"/>
      <c r="P3639" s="190"/>
    </row>
    <row r="3640" spans="1:16" x14ac:dyDescent="0.25">
      <c r="A3640" s="72" t="s">
        <v>2762</v>
      </c>
      <c r="B3640" s="82" t="s">
        <v>2933</v>
      </c>
      <c r="C3640" s="75">
        <v>140.47129999999999</v>
      </c>
      <c r="D3640" s="83"/>
      <c r="E3640" s="74">
        <v>35.007629999999999</v>
      </c>
      <c r="F3640" s="74">
        <v>0</v>
      </c>
      <c r="G3640" s="71"/>
      <c r="H3640" s="143">
        <v>71.724919999999997</v>
      </c>
      <c r="I3640" s="212"/>
      <c r="J3640" s="132">
        <v>0</v>
      </c>
      <c r="K3640" s="215"/>
      <c r="L3640" s="214"/>
      <c r="M3640" s="190"/>
      <c r="N3640" s="205"/>
      <c r="O3640" s="190"/>
      <c r="P3640" s="190"/>
    </row>
    <row r="3641" spans="1:16" ht="15" customHeight="1" x14ac:dyDescent="0.25">
      <c r="A3641" s="72" t="s">
        <v>2763</v>
      </c>
      <c r="B3641" s="82" t="s">
        <v>2933</v>
      </c>
      <c r="C3641" s="75">
        <v>60.836100000000002</v>
      </c>
      <c r="D3641" s="83"/>
      <c r="E3641" s="74">
        <v>32.52393</v>
      </c>
      <c r="F3641" s="74">
        <v>40.973469999999999</v>
      </c>
      <c r="G3641" s="71"/>
      <c r="H3641" s="143">
        <v>52.386559999999996</v>
      </c>
      <c r="I3641" s="212"/>
      <c r="J3641" s="84">
        <v>0</v>
      </c>
      <c r="K3641" s="215"/>
      <c r="L3641" s="214"/>
      <c r="M3641" s="190"/>
      <c r="N3641" s="190"/>
      <c r="O3641" s="190"/>
      <c r="P3641" s="190"/>
    </row>
    <row r="3642" spans="1:16" x14ac:dyDescent="0.25">
      <c r="A3642" s="72" t="s">
        <v>2764</v>
      </c>
      <c r="B3642" s="82" t="s">
        <v>2933</v>
      </c>
      <c r="C3642" s="75">
        <v>176.57</v>
      </c>
      <c r="D3642" s="83"/>
      <c r="E3642" s="74">
        <v>62.45111</v>
      </c>
      <c r="F3642" s="74">
        <v>9.0569400000000009</v>
      </c>
      <c r="G3642" s="71"/>
      <c r="H3642" s="143">
        <v>220.02472</v>
      </c>
      <c r="I3642" s="212"/>
      <c r="J3642" s="132">
        <v>0</v>
      </c>
      <c r="K3642" s="215"/>
      <c r="L3642" s="214"/>
      <c r="M3642" s="190"/>
      <c r="N3642" s="205"/>
      <c r="O3642" s="190"/>
      <c r="P3642" s="190"/>
    </row>
    <row r="3643" spans="1:16" x14ac:dyDescent="0.25">
      <c r="A3643" s="72" t="s">
        <v>2765</v>
      </c>
      <c r="B3643" s="82" t="s">
        <v>2933</v>
      </c>
      <c r="C3643" s="75">
        <v>85.523780000000002</v>
      </c>
      <c r="D3643" s="83"/>
      <c r="E3643" s="74">
        <v>34.972799999999999</v>
      </c>
      <c r="F3643" s="74">
        <v>21.646819999999998</v>
      </c>
      <c r="G3643" s="71"/>
      <c r="H3643" s="143">
        <v>98.849759999999989</v>
      </c>
      <c r="I3643" s="212"/>
      <c r="J3643" s="84">
        <v>0</v>
      </c>
      <c r="K3643" s="215"/>
      <c r="L3643" s="214"/>
      <c r="M3643" s="190"/>
      <c r="N3643" s="190"/>
      <c r="O3643" s="190"/>
      <c r="P3643" s="190"/>
    </row>
    <row r="3644" spans="1:16" x14ac:dyDescent="0.25">
      <c r="A3644" s="72" t="s">
        <v>2766</v>
      </c>
      <c r="B3644" s="82" t="s">
        <v>2933</v>
      </c>
      <c r="C3644" s="75">
        <v>279.14340000000004</v>
      </c>
      <c r="D3644" s="83"/>
      <c r="E3644" s="74">
        <v>97.72045</v>
      </c>
      <c r="F3644" s="74">
        <v>5.08</v>
      </c>
      <c r="G3644" s="71"/>
      <c r="H3644" s="143">
        <v>377.03584999999998</v>
      </c>
      <c r="I3644" s="212"/>
      <c r="J3644" s="132">
        <v>0</v>
      </c>
      <c r="K3644" s="215"/>
      <c r="L3644" s="214"/>
      <c r="M3644" s="190"/>
      <c r="N3644" s="190"/>
      <c r="O3644" s="190"/>
      <c r="P3644" s="190"/>
    </row>
    <row r="3645" spans="1:16" x14ac:dyDescent="0.25">
      <c r="A3645" s="72" t="s">
        <v>2767</v>
      </c>
      <c r="B3645" s="82" t="s">
        <v>2933</v>
      </c>
      <c r="C3645" s="75">
        <v>144.76060000000001</v>
      </c>
      <c r="D3645" s="83"/>
      <c r="E3645" s="74">
        <v>43.395499999999998</v>
      </c>
      <c r="F3645" s="74">
        <v>26.18272</v>
      </c>
      <c r="G3645" s="71"/>
      <c r="H3645" s="143">
        <v>161.97337999999999</v>
      </c>
      <c r="I3645" s="212"/>
      <c r="J3645" s="84">
        <v>0</v>
      </c>
      <c r="K3645" s="215"/>
      <c r="L3645" s="214"/>
      <c r="M3645" s="190"/>
      <c r="N3645" s="190"/>
      <c r="O3645" s="190"/>
      <c r="P3645" s="190"/>
    </row>
    <row r="3646" spans="1:16" x14ac:dyDescent="0.25">
      <c r="A3646" s="72" t="s">
        <v>2258</v>
      </c>
      <c r="B3646" s="82" t="s">
        <v>2933</v>
      </c>
      <c r="C3646" s="75">
        <v>197.31404999999998</v>
      </c>
      <c r="D3646" s="83"/>
      <c r="E3646" s="74">
        <v>77.121039999999994</v>
      </c>
      <c r="F3646" s="74">
        <v>38.086449999999999</v>
      </c>
      <c r="G3646" s="71"/>
      <c r="H3646" s="143">
        <v>236.34864000000002</v>
      </c>
      <c r="I3646" s="212"/>
      <c r="J3646" s="132">
        <v>0</v>
      </c>
      <c r="K3646" s="215"/>
      <c r="L3646" s="214"/>
      <c r="M3646" s="190"/>
      <c r="N3646" s="205"/>
      <c r="O3646" s="190"/>
      <c r="P3646" s="190"/>
    </row>
    <row r="3647" spans="1:16" x14ac:dyDescent="0.25">
      <c r="A3647" s="72" t="s">
        <v>2259</v>
      </c>
      <c r="B3647" s="82" t="s">
        <v>2933</v>
      </c>
      <c r="C3647" s="75">
        <v>135.74850000000001</v>
      </c>
      <c r="D3647" s="83"/>
      <c r="E3647" s="74">
        <v>69.440280000000001</v>
      </c>
      <c r="F3647" s="74">
        <v>33.112569999999998</v>
      </c>
      <c r="G3647" s="71"/>
      <c r="H3647" s="143">
        <v>172.07621</v>
      </c>
      <c r="I3647" s="212"/>
      <c r="J3647" s="84">
        <v>0</v>
      </c>
      <c r="K3647" s="215"/>
      <c r="L3647" s="214"/>
      <c r="M3647" s="190"/>
      <c r="N3647" s="190"/>
      <c r="O3647" s="190"/>
      <c r="P3647" s="190"/>
    </row>
    <row r="3648" spans="1:16" x14ac:dyDescent="0.25">
      <c r="A3648" s="72" t="s">
        <v>2260</v>
      </c>
      <c r="B3648" s="82" t="s">
        <v>2933</v>
      </c>
      <c r="C3648" s="75">
        <v>122.1302</v>
      </c>
      <c r="D3648" s="83"/>
      <c r="E3648" s="74">
        <v>44.804070000000003</v>
      </c>
      <c r="F3648" s="74">
        <v>6.9276999999999997</v>
      </c>
      <c r="G3648" s="71"/>
      <c r="H3648" s="143">
        <v>160.00657000000001</v>
      </c>
      <c r="I3648" s="212"/>
      <c r="J3648" s="132">
        <v>0</v>
      </c>
      <c r="K3648" s="215"/>
      <c r="L3648" s="214"/>
      <c r="M3648" s="190"/>
      <c r="N3648" s="190"/>
      <c r="O3648" s="190"/>
      <c r="P3648" s="190"/>
    </row>
    <row r="3649" spans="1:16" x14ac:dyDescent="0.25">
      <c r="A3649" s="72" t="s">
        <v>2264</v>
      </c>
      <c r="B3649" s="82" t="s">
        <v>2933</v>
      </c>
      <c r="C3649" s="75">
        <v>33.184449999999998</v>
      </c>
      <c r="D3649" s="83"/>
      <c r="E3649" s="74">
        <v>17.8825</v>
      </c>
      <c r="F3649" s="74">
        <v>7.5836499999999996</v>
      </c>
      <c r="G3649" s="71"/>
      <c r="H3649" s="143">
        <v>43.4833</v>
      </c>
      <c r="I3649" s="212"/>
      <c r="J3649" s="84">
        <v>0</v>
      </c>
      <c r="K3649" s="215"/>
      <c r="L3649" s="214"/>
      <c r="M3649" s="190"/>
      <c r="N3649" s="190"/>
      <c r="O3649" s="190"/>
      <c r="P3649" s="190"/>
    </row>
    <row r="3650" spans="1:16" x14ac:dyDescent="0.25">
      <c r="A3650" s="72" t="s">
        <v>2265</v>
      </c>
      <c r="B3650" s="82" t="s">
        <v>2933</v>
      </c>
      <c r="C3650" s="75">
        <v>126.10885</v>
      </c>
      <c r="D3650" s="83"/>
      <c r="E3650" s="74">
        <v>47.485080000000004</v>
      </c>
      <c r="F3650" s="74">
        <v>6.2560000000000002</v>
      </c>
      <c r="G3650" s="71"/>
      <c r="H3650" s="143">
        <v>167.33793</v>
      </c>
      <c r="I3650" s="212"/>
      <c r="J3650" s="132">
        <v>0</v>
      </c>
      <c r="K3650" s="215"/>
      <c r="L3650" s="214"/>
      <c r="M3650" s="190"/>
      <c r="N3650" s="190"/>
      <c r="O3650" s="190"/>
      <c r="P3650" s="190"/>
    </row>
    <row r="3651" spans="1:16" x14ac:dyDescent="0.25">
      <c r="A3651" s="72" t="s">
        <v>2266</v>
      </c>
      <c r="B3651" s="82" t="s">
        <v>2933</v>
      </c>
      <c r="C3651" s="75">
        <v>80.341399999999993</v>
      </c>
      <c r="D3651" s="83"/>
      <c r="E3651" s="74">
        <v>30.852310000000003</v>
      </c>
      <c r="F3651" s="74">
        <v>6.4559499999999996</v>
      </c>
      <c r="G3651" s="71"/>
      <c r="H3651" s="143">
        <v>104.73775999999999</v>
      </c>
      <c r="I3651" s="212"/>
      <c r="J3651" s="84">
        <v>0</v>
      </c>
      <c r="K3651" s="215"/>
      <c r="L3651" s="214"/>
      <c r="M3651" s="190"/>
      <c r="N3651" s="190"/>
      <c r="O3651" s="190"/>
      <c r="P3651" s="190"/>
    </row>
    <row r="3652" spans="1:16" x14ac:dyDescent="0.25">
      <c r="A3652" s="72" t="s">
        <v>2268</v>
      </c>
      <c r="B3652" s="82" t="s">
        <v>2933</v>
      </c>
      <c r="C3652" s="75">
        <v>73.400050000000007</v>
      </c>
      <c r="D3652" s="83"/>
      <c r="E3652" s="74">
        <v>41.412519999999994</v>
      </c>
      <c r="F3652" s="74">
        <v>18.11063</v>
      </c>
      <c r="G3652" s="71"/>
      <c r="H3652" s="143">
        <v>96.701940000000008</v>
      </c>
      <c r="I3652" s="212"/>
      <c r="J3652" s="132">
        <v>0</v>
      </c>
      <c r="K3652" s="215"/>
      <c r="L3652" s="214"/>
      <c r="M3652" s="190"/>
      <c r="N3652" s="124"/>
      <c r="O3652" s="190"/>
      <c r="P3652" s="190"/>
    </row>
    <row r="3653" spans="1:16" x14ac:dyDescent="0.25">
      <c r="A3653" s="72" t="s">
        <v>2773</v>
      </c>
      <c r="B3653" s="82" t="s">
        <v>2935</v>
      </c>
      <c r="C3653" s="75">
        <v>101.75110000000001</v>
      </c>
      <c r="D3653" s="83"/>
      <c r="E3653" s="74">
        <v>43.113750000000003</v>
      </c>
      <c r="F3653" s="74">
        <v>5.9226800000000006</v>
      </c>
      <c r="G3653" s="71"/>
      <c r="H3653" s="143">
        <v>138.94217</v>
      </c>
      <c r="I3653" s="212"/>
      <c r="J3653" s="84">
        <v>0</v>
      </c>
      <c r="K3653" s="215"/>
      <c r="L3653" s="214"/>
      <c r="M3653" s="190"/>
      <c r="N3653" s="190"/>
      <c r="O3653" s="190"/>
      <c r="P3653" s="190"/>
    </row>
    <row r="3654" spans="1:16" x14ac:dyDescent="0.25">
      <c r="A3654" s="72" t="s">
        <v>2774</v>
      </c>
      <c r="B3654" s="82" t="s">
        <v>2935</v>
      </c>
      <c r="C3654" s="75">
        <v>278.74315000000001</v>
      </c>
      <c r="D3654" s="83"/>
      <c r="E3654" s="74">
        <v>102.00394</v>
      </c>
      <c r="F3654" s="74">
        <v>17.45</v>
      </c>
      <c r="G3654" s="71"/>
      <c r="H3654" s="143">
        <v>363.29709000000003</v>
      </c>
      <c r="I3654" s="212"/>
      <c r="J3654" s="132">
        <v>0</v>
      </c>
      <c r="K3654" s="215"/>
      <c r="L3654" s="214"/>
      <c r="M3654" s="190"/>
      <c r="N3654" s="190"/>
      <c r="O3654" s="190"/>
      <c r="P3654" s="190"/>
    </row>
    <row r="3655" spans="1:16" x14ac:dyDescent="0.25">
      <c r="A3655" s="72" t="s">
        <v>2775</v>
      </c>
      <c r="B3655" s="82" t="s">
        <v>2935</v>
      </c>
      <c r="C3655" s="75">
        <v>298.0813</v>
      </c>
      <c r="D3655" s="83"/>
      <c r="E3655" s="74">
        <v>123.675</v>
      </c>
      <c r="F3655" s="74">
        <v>34.537579999999998</v>
      </c>
      <c r="G3655" s="71"/>
      <c r="H3655" s="143">
        <v>387.21871999999996</v>
      </c>
      <c r="I3655" s="212"/>
      <c r="J3655" s="84">
        <v>0</v>
      </c>
      <c r="K3655" s="215"/>
      <c r="L3655" s="214"/>
      <c r="M3655" s="190"/>
      <c r="N3655" s="190"/>
      <c r="O3655" s="190"/>
      <c r="P3655" s="190"/>
    </row>
    <row r="3656" spans="1:16" x14ac:dyDescent="0.25">
      <c r="A3656" s="72" t="s">
        <v>2776</v>
      </c>
      <c r="B3656" s="82" t="s">
        <v>2935</v>
      </c>
      <c r="C3656" s="75">
        <v>114.18899999999999</v>
      </c>
      <c r="D3656" s="83"/>
      <c r="E3656" s="74">
        <v>60.379539999999999</v>
      </c>
      <c r="F3656" s="74">
        <v>20.772549999999999</v>
      </c>
      <c r="G3656" s="71"/>
      <c r="H3656" s="143">
        <v>153.79598999999999</v>
      </c>
      <c r="I3656" s="212"/>
      <c r="J3656" s="132">
        <v>0</v>
      </c>
      <c r="K3656" s="215"/>
      <c r="L3656" s="214"/>
      <c r="M3656" s="190"/>
      <c r="N3656" s="190"/>
      <c r="O3656" s="141"/>
      <c r="P3656" s="190"/>
    </row>
    <row r="3657" spans="1:16" x14ac:dyDescent="0.25">
      <c r="A3657" s="72" t="s">
        <v>2777</v>
      </c>
      <c r="B3657" s="82" t="s">
        <v>2935</v>
      </c>
      <c r="C3657" s="75">
        <v>119.83155000000001</v>
      </c>
      <c r="D3657" s="83"/>
      <c r="E3657" s="74">
        <v>60.14855</v>
      </c>
      <c r="F3657" s="74">
        <v>6.4488000000000003</v>
      </c>
      <c r="G3657" s="71"/>
      <c r="H3657" s="143">
        <v>173.53129999999999</v>
      </c>
      <c r="I3657" s="212"/>
      <c r="J3657" s="84">
        <v>0</v>
      </c>
      <c r="K3657" s="215"/>
      <c r="L3657" s="214"/>
      <c r="M3657" s="190"/>
      <c r="N3657" s="190"/>
      <c r="O3657" s="141"/>
      <c r="P3657" s="190"/>
    </row>
    <row r="3658" spans="1:16" x14ac:dyDescent="0.25">
      <c r="A3658" s="72" t="s">
        <v>2778</v>
      </c>
      <c r="B3658" s="82" t="s">
        <v>2935</v>
      </c>
      <c r="C3658" s="75">
        <v>102.88160000000001</v>
      </c>
      <c r="D3658" s="83"/>
      <c r="E3658" s="74">
        <v>58.317349999999998</v>
      </c>
      <c r="F3658" s="74">
        <v>25.061959999999999</v>
      </c>
      <c r="G3658" s="71"/>
      <c r="H3658" s="143">
        <v>136.13699</v>
      </c>
      <c r="I3658" s="212"/>
      <c r="J3658" s="132">
        <v>0</v>
      </c>
      <c r="K3658" s="215"/>
      <c r="L3658" s="214"/>
      <c r="M3658" s="190"/>
      <c r="N3658" s="190"/>
      <c r="O3658" s="141"/>
      <c r="P3658" s="190"/>
    </row>
    <row r="3659" spans="1:16" ht="15" customHeight="1" x14ac:dyDescent="0.25">
      <c r="A3659" s="72" t="s">
        <v>2779</v>
      </c>
      <c r="B3659" s="82" t="s">
        <v>2935</v>
      </c>
      <c r="C3659" s="75">
        <v>513.25109999999995</v>
      </c>
      <c r="D3659" s="83"/>
      <c r="E3659" s="74">
        <v>159.85801000000001</v>
      </c>
      <c r="F3659" s="74">
        <v>0</v>
      </c>
      <c r="G3659" s="71"/>
      <c r="H3659" s="143">
        <v>673.10910999999999</v>
      </c>
      <c r="I3659" s="212"/>
      <c r="J3659" s="84">
        <v>0</v>
      </c>
      <c r="K3659" s="215"/>
      <c r="L3659" s="214"/>
      <c r="M3659" s="190"/>
      <c r="N3659" s="190"/>
      <c r="O3659" s="190"/>
      <c r="P3659" s="190"/>
    </row>
    <row r="3660" spans="1:16" x14ac:dyDescent="0.25">
      <c r="A3660" s="72" t="s">
        <v>2780</v>
      </c>
      <c r="B3660" s="82" t="s">
        <v>2935</v>
      </c>
      <c r="C3660" s="75">
        <v>177.65889999999999</v>
      </c>
      <c r="D3660" s="83"/>
      <c r="E3660" s="74">
        <v>60.010539999999999</v>
      </c>
      <c r="F3660" s="74">
        <v>0</v>
      </c>
      <c r="G3660" s="71"/>
      <c r="H3660" s="143">
        <v>237.66944000000001</v>
      </c>
      <c r="I3660" s="212"/>
      <c r="J3660" s="132">
        <v>0</v>
      </c>
      <c r="K3660" s="215"/>
      <c r="L3660" s="214"/>
      <c r="M3660" s="190"/>
      <c r="N3660" s="190"/>
      <c r="O3660" s="190"/>
      <c r="P3660" s="190"/>
    </row>
    <row r="3661" spans="1:16" x14ac:dyDescent="0.25">
      <c r="A3661" s="72" t="s">
        <v>2781</v>
      </c>
      <c r="B3661" s="82" t="s">
        <v>2935</v>
      </c>
      <c r="C3661" s="75">
        <v>142.80970000000002</v>
      </c>
      <c r="D3661" s="83"/>
      <c r="E3661" s="74">
        <v>49.084019999999995</v>
      </c>
      <c r="F3661" s="74">
        <v>0</v>
      </c>
      <c r="G3661" s="71"/>
      <c r="H3661" s="143">
        <v>188.67622</v>
      </c>
      <c r="I3661" s="212"/>
      <c r="J3661" s="84">
        <v>0</v>
      </c>
      <c r="K3661" s="215"/>
      <c r="L3661" s="214"/>
      <c r="M3661" s="190"/>
      <c r="N3661" s="205"/>
      <c r="O3661" s="190"/>
      <c r="P3661" s="190"/>
    </row>
    <row r="3662" spans="1:16" x14ac:dyDescent="0.25">
      <c r="A3662" s="72" t="s">
        <v>2782</v>
      </c>
      <c r="B3662" s="82" t="s">
        <v>2935</v>
      </c>
      <c r="C3662" s="75">
        <v>129.88475</v>
      </c>
      <c r="D3662" s="83"/>
      <c r="E3662" s="74">
        <v>47.549010000000003</v>
      </c>
      <c r="F3662" s="74">
        <v>3.71</v>
      </c>
      <c r="G3662" s="71"/>
      <c r="H3662" s="143">
        <v>173.72376</v>
      </c>
      <c r="I3662" s="212"/>
      <c r="J3662" s="132">
        <v>0</v>
      </c>
      <c r="K3662" s="215"/>
      <c r="L3662" s="214"/>
      <c r="M3662" s="190"/>
      <c r="N3662" s="190"/>
      <c r="O3662" s="190"/>
      <c r="P3662" s="190"/>
    </row>
    <row r="3663" spans="1:16" x14ac:dyDescent="0.25">
      <c r="A3663" s="72" t="s">
        <v>2783</v>
      </c>
      <c r="B3663" s="82" t="s">
        <v>2935</v>
      </c>
      <c r="C3663" s="75">
        <v>48.460999999999999</v>
      </c>
      <c r="D3663" s="83"/>
      <c r="E3663" s="74">
        <v>39.894449999999999</v>
      </c>
      <c r="F3663" s="74">
        <v>20.525200000000002</v>
      </c>
      <c r="G3663" s="71"/>
      <c r="H3663" s="143">
        <v>67.830250000000007</v>
      </c>
      <c r="I3663" s="212"/>
      <c r="J3663" s="84">
        <v>0</v>
      </c>
      <c r="K3663" s="215"/>
      <c r="L3663" s="214"/>
      <c r="M3663" s="190"/>
      <c r="N3663" s="190"/>
      <c r="O3663" s="190"/>
      <c r="P3663" s="190"/>
    </row>
    <row r="3664" spans="1:16" x14ac:dyDescent="0.25">
      <c r="A3664" s="72" t="s">
        <v>2784</v>
      </c>
      <c r="B3664" s="82" t="s">
        <v>2935</v>
      </c>
      <c r="C3664" s="75">
        <v>46.13785</v>
      </c>
      <c r="D3664" s="83"/>
      <c r="E3664" s="74">
        <v>20.630099999999999</v>
      </c>
      <c r="F3664" s="74">
        <v>1</v>
      </c>
      <c r="G3664" s="71"/>
      <c r="H3664" s="143">
        <v>65.767949999999999</v>
      </c>
      <c r="I3664" s="212"/>
      <c r="J3664" s="132">
        <v>0</v>
      </c>
      <c r="K3664" s="215"/>
      <c r="L3664" s="214"/>
      <c r="M3664" s="190"/>
      <c r="N3664" s="190"/>
      <c r="O3664" s="190"/>
      <c r="P3664" s="190"/>
    </row>
    <row r="3665" spans="1:16" x14ac:dyDescent="0.25">
      <c r="A3665" s="72" t="s">
        <v>2785</v>
      </c>
      <c r="B3665" s="82" t="s">
        <v>2935</v>
      </c>
      <c r="C3665" s="75">
        <v>56.370849999999997</v>
      </c>
      <c r="D3665" s="83"/>
      <c r="E3665" s="74">
        <v>50.819160000000004</v>
      </c>
      <c r="F3665" s="74">
        <v>34.937650000000005</v>
      </c>
      <c r="G3665" s="71"/>
      <c r="H3665" s="143">
        <v>72.252359999999996</v>
      </c>
      <c r="I3665" s="212"/>
      <c r="J3665" s="84">
        <v>0</v>
      </c>
      <c r="K3665" s="215"/>
      <c r="L3665" s="214"/>
      <c r="M3665" s="190"/>
      <c r="N3665" s="190"/>
      <c r="O3665" s="190"/>
      <c r="P3665" s="190"/>
    </row>
    <row r="3666" spans="1:16" x14ac:dyDescent="0.25">
      <c r="A3666" s="72" t="s">
        <v>2786</v>
      </c>
      <c r="B3666" s="82" t="s">
        <v>2935</v>
      </c>
      <c r="C3666" s="75">
        <v>118.49210000000001</v>
      </c>
      <c r="D3666" s="83"/>
      <c r="E3666" s="74">
        <v>54.658360000000002</v>
      </c>
      <c r="F3666" s="74">
        <v>11.49985</v>
      </c>
      <c r="G3666" s="71"/>
      <c r="H3666" s="143">
        <v>161.65060999999997</v>
      </c>
      <c r="I3666" s="212"/>
      <c r="J3666" s="132">
        <v>0</v>
      </c>
      <c r="K3666" s="215"/>
      <c r="L3666" s="214"/>
      <c r="M3666" s="190"/>
      <c r="N3666" s="190"/>
      <c r="O3666" s="142"/>
      <c r="P3666" s="190"/>
    </row>
    <row r="3667" spans="1:16" x14ac:dyDescent="0.25">
      <c r="A3667" s="72" t="s">
        <v>2787</v>
      </c>
      <c r="B3667" s="82" t="s">
        <v>2935</v>
      </c>
      <c r="C3667" s="75">
        <v>199.50035</v>
      </c>
      <c r="D3667" s="83"/>
      <c r="E3667" s="74">
        <v>102.05162</v>
      </c>
      <c r="F3667" s="74">
        <v>46.439389999999996</v>
      </c>
      <c r="G3667" s="71"/>
      <c r="H3667" s="143">
        <v>255.11257999999998</v>
      </c>
      <c r="I3667" s="212"/>
      <c r="J3667" s="84">
        <v>0</v>
      </c>
      <c r="K3667" s="215"/>
      <c r="L3667" s="214"/>
      <c r="M3667" s="190"/>
      <c r="N3667" s="190"/>
      <c r="O3667" s="190"/>
      <c r="P3667" s="190"/>
    </row>
    <row r="3668" spans="1:16" x14ac:dyDescent="0.25">
      <c r="A3668" s="72" t="s">
        <v>2552</v>
      </c>
      <c r="B3668" s="82" t="s">
        <v>2935</v>
      </c>
      <c r="C3668" s="75">
        <v>77.672200000000004</v>
      </c>
      <c r="D3668" s="83"/>
      <c r="E3668" s="74">
        <v>29.984110000000001</v>
      </c>
      <c r="F3668" s="74">
        <v>3.9</v>
      </c>
      <c r="G3668" s="71"/>
      <c r="H3668" s="143">
        <v>103.75631</v>
      </c>
      <c r="I3668" s="212"/>
      <c r="J3668" s="132">
        <v>0</v>
      </c>
      <c r="K3668" s="215"/>
      <c r="L3668" s="214"/>
      <c r="M3668" s="190"/>
      <c r="N3668" s="190"/>
      <c r="O3668" s="190"/>
      <c r="P3668" s="190"/>
    </row>
    <row r="3669" spans="1:16" x14ac:dyDescent="0.25">
      <c r="A3669" s="72" t="s">
        <v>2788</v>
      </c>
      <c r="B3669" s="82" t="s">
        <v>2935</v>
      </c>
      <c r="C3669" s="75">
        <v>137.19159999999999</v>
      </c>
      <c r="D3669" s="83"/>
      <c r="E3669" s="74">
        <v>46.976089999999999</v>
      </c>
      <c r="F3669" s="74">
        <v>0.28079999999999999</v>
      </c>
      <c r="G3669" s="71"/>
      <c r="H3669" s="143">
        <v>183.88689000000002</v>
      </c>
      <c r="I3669" s="212"/>
      <c r="J3669" s="84">
        <v>0</v>
      </c>
      <c r="K3669" s="215"/>
      <c r="L3669" s="214"/>
      <c r="M3669" s="190"/>
      <c r="N3669" s="205"/>
      <c r="O3669" s="190"/>
      <c r="P3669" s="190"/>
    </row>
    <row r="3670" spans="1:16" x14ac:dyDescent="0.25">
      <c r="A3670" s="72" t="s">
        <v>2789</v>
      </c>
      <c r="B3670" s="82" t="s">
        <v>2935</v>
      </c>
      <c r="C3670" s="75">
        <v>279.30650000000003</v>
      </c>
      <c r="D3670" s="83"/>
      <c r="E3670" s="74">
        <v>96.323779999999999</v>
      </c>
      <c r="F3670" s="74">
        <v>28.945979999999999</v>
      </c>
      <c r="G3670" s="71"/>
      <c r="H3670" s="143">
        <v>346.63400000000001</v>
      </c>
      <c r="I3670" s="212"/>
      <c r="J3670" s="132">
        <v>0</v>
      </c>
      <c r="K3670" s="215"/>
      <c r="L3670" s="214"/>
      <c r="M3670" s="190"/>
      <c r="N3670" s="205"/>
      <c r="O3670" s="190"/>
      <c r="P3670" s="190"/>
    </row>
    <row r="3671" spans="1:16" x14ac:dyDescent="0.25">
      <c r="A3671" s="72" t="s">
        <v>2790</v>
      </c>
      <c r="B3671" s="82" t="s">
        <v>2935</v>
      </c>
      <c r="C3671" s="75">
        <v>206.15795</v>
      </c>
      <c r="D3671" s="83"/>
      <c r="E3671" s="74">
        <v>90.17962</v>
      </c>
      <c r="F3671" s="74">
        <v>28.946729999999999</v>
      </c>
      <c r="G3671" s="71"/>
      <c r="H3671" s="143">
        <v>267.39084000000003</v>
      </c>
      <c r="I3671" s="212"/>
      <c r="J3671" s="84">
        <v>0</v>
      </c>
      <c r="K3671" s="215"/>
      <c r="L3671" s="214"/>
      <c r="M3671" s="190"/>
      <c r="N3671" s="190"/>
      <c r="O3671" s="190"/>
      <c r="P3671" s="190"/>
    </row>
    <row r="3672" spans="1:16" ht="15" customHeight="1" x14ac:dyDescent="0.25">
      <c r="A3672" s="72" t="s">
        <v>2791</v>
      </c>
      <c r="B3672" s="82" t="s">
        <v>2935</v>
      </c>
      <c r="C3672" s="75">
        <v>277.61759999999998</v>
      </c>
      <c r="D3672" s="83"/>
      <c r="E3672" s="74">
        <v>97.830799999999996</v>
      </c>
      <c r="F3672" s="74">
        <v>4.0728999999999997</v>
      </c>
      <c r="G3672" s="71"/>
      <c r="H3672" s="143">
        <v>380.1814</v>
      </c>
      <c r="I3672" s="212"/>
      <c r="J3672" s="132">
        <v>0</v>
      </c>
      <c r="K3672" s="215"/>
      <c r="L3672" s="214"/>
      <c r="M3672" s="190"/>
      <c r="N3672" s="190"/>
      <c r="O3672" s="190"/>
      <c r="P3672" s="190"/>
    </row>
    <row r="3673" spans="1:16" x14ac:dyDescent="0.25">
      <c r="A3673" s="72" t="s">
        <v>2792</v>
      </c>
      <c r="B3673" s="82" t="s">
        <v>2935</v>
      </c>
      <c r="C3673" s="75">
        <v>245.19617000000002</v>
      </c>
      <c r="D3673" s="83"/>
      <c r="E3673" s="74">
        <v>106.4032</v>
      </c>
      <c r="F3673" s="74">
        <v>57.796140000000001</v>
      </c>
      <c r="G3673" s="71"/>
      <c r="H3673" s="143">
        <v>293.80322999999999</v>
      </c>
      <c r="I3673" s="212"/>
      <c r="J3673" s="84">
        <v>0</v>
      </c>
      <c r="K3673" s="215"/>
      <c r="L3673" s="214"/>
      <c r="M3673" s="190"/>
      <c r="N3673" s="190"/>
      <c r="O3673" s="190"/>
      <c r="P3673" s="190"/>
    </row>
    <row r="3674" spans="1:16" x14ac:dyDescent="0.25">
      <c r="A3674" s="72" t="s">
        <v>2793</v>
      </c>
      <c r="B3674" s="82" t="s">
        <v>2935</v>
      </c>
      <c r="C3674" s="75">
        <v>77.392200000000003</v>
      </c>
      <c r="D3674" s="83"/>
      <c r="E3674" s="74">
        <v>34.358760000000004</v>
      </c>
      <c r="F3674" s="74">
        <v>3.0168600000000003</v>
      </c>
      <c r="G3674" s="71"/>
      <c r="H3674" s="143">
        <v>108.73410000000001</v>
      </c>
      <c r="I3674" s="212"/>
      <c r="J3674" s="132">
        <v>0</v>
      </c>
      <c r="K3674" s="215"/>
      <c r="L3674" s="214"/>
      <c r="M3674" s="190"/>
      <c r="N3674" s="190"/>
      <c r="O3674" s="190"/>
      <c r="P3674" s="190"/>
    </row>
    <row r="3675" spans="1:16" x14ac:dyDescent="0.25">
      <c r="A3675" s="72" t="s">
        <v>2794</v>
      </c>
      <c r="B3675" s="82" t="s">
        <v>2935</v>
      </c>
      <c r="C3675" s="75">
        <v>145.44145</v>
      </c>
      <c r="D3675" s="83"/>
      <c r="E3675" s="74">
        <v>86.011789999999991</v>
      </c>
      <c r="F3675" s="74">
        <v>68.549800000000005</v>
      </c>
      <c r="G3675" s="71"/>
      <c r="H3675" s="143">
        <v>162.90343999999999</v>
      </c>
      <c r="I3675" s="212"/>
      <c r="J3675" s="84">
        <v>0</v>
      </c>
      <c r="K3675" s="215"/>
      <c r="L3675" s="214"/>
      <c r="M3675" s="190"/>
      <c r="N3675" s="190"/>
      <c r="O3675" s="190"/>
      <c r="P3675" s="190"/>
    </row>
    <row r="3676" spans="1:16" x14ac:dyDescent="0.25">
      <c r="A3676" s="72" t="s">
        <v>2795</v>
      </c>
      <c r="B3676" s="82" t="s">
        <v>2935</v>
      </c>
      <c r="C3676" s="75">
        <v>126.435</v>
      </c>
      <c r="D3676" s="83"/>
      <c r="E3676" s="74">
        <v>43.242440000000002</v>
      </c>
      <c r="F3676" s="74">
        <v>3.8</v>
      </c>
      <c r="G3676" s="71"/>
      <c r="H3676" s="143">
        <v>165.87744000000001</v>
      </c>
      <c r="I3676" s="212"/>
      <c r="J3676" s="132">
        <v>0</v>
      </c>
      <c r="K3676" s="215"/>
      <c r="L3676" s="214"/>
      <c r="M3676" s="190"/>
      <c r="N3676" s="205"/>
      <c r="O3676" s="190"/>
      <c r="P3676" s="190"/>
    </row>
    <row r="3677" spans="1:16" x14ac:dyDescent="0.25">
      <c r="A3677" s="72" t="s">
        <v>2796</v>
      </c>
      <c r="B3677" s="82" t="s">
        <v>2935</v>
      </c>
      <c r="C3677" s="75">
        <v>287.27365000000003</v>
      </c>
      <c r="D3677" s="83"/>
      <c r="E3677" s="74">
        <v>111.39555</v>
      </c>
      <c r="F3677" s="74">
        <v>46.252379999999995</v>
      </c>
      <c r="G3677" s="71"/>
      <c r="H3677" s="143">
        <v>352.41682000000003</v>
      </c>
      <c r="I3677" s="212"/>
      <c r="J3677" s="84">
        <v>0</v>
      </c>
      <c r="K3677" s="215"/>
      <c r="L3677" s="214"/>
      <c r="M3677" s="190"/>
      <c r="N3677" s="190"/>
      <c r="O3677" s="141"/>
      <c r="P3677" s="190"/>
    </row>
    <row r="3678" spans="1:16" x14ac:dyDescent="0.25">
      <c r="A3678" s="72" t="s">
        <v>2797</v>
      </c>
      <c r="B3678" s="82" t="s">
        <v>2935</v>
      </c>
      <c r="C3678" s="75">
        <v>217.05120000000002</v>
      </c>
      <c r="D3678" s="83"/>
      <c r="E3678" s="74">
        <v>104.58787</v>
      </c>
      <c r="F3678" s="74">
        <v>32.234319999999997</v>
      </c>
      <c r="G3678" s="71"/>
      <c r="H3678" s="143">
        <v>280.79271999999997</v>
      </c>
      <c r="I3678" s="212"/>
      <c r="J3678" s="132">
        <v>0</v>
      </c>
      <c r="K3678" s="215"/>
      <c r="L3678" s="214"/>
      <c r="M3678" s="190"/>
      <c r="N3678" s="190"/>
      <c r="O3678" s="190"/>
      <c r="P3678" s="190"/>
    </row>
    <row r="3679" spans="1:16" x14ac:dyDescent="0.25">
      <c r="A3679" s="72" t="s">
        <v>2798</v>
      </c>
      <c r="B3679" s="82" t="s">
        <v>2935</v>
      </c>
      <c r="C3679" s="75">
        <v>258.29610000000002</v>
      </c>
      <c r="D3679" s="83"/>
      <c r="E3679" s="74">
        <v>111.88810000000001</v>
      </c>
      <c r="F3679" s="74">
        <v>47.849059999999994</v>
      </c>
      <c r="G3679" s="71"/>
      <c r="H3679" s="143">
        <v>322.33514000000002</v>
      </c>
      <c r="I3679" s="212"/>
      <c r="J3679" s="84">
        <v>0</v>
      </c>
      <c r="K3679" s="215"/>
      <c r="L3679" s="214"/>
      <c r="M3679" s="190"/>
      <c r="N3679" s="190"/>
      <c r="O3679" s="141"/>
      <c r="P3679" s="190"/>
    </row>
    <row r="3680" spans="1:16" x14ac:dyDescent="0.25">
      <c r="A3680" s="72" t="s">
        <v>2799</v>
      </c>
      <c r="B3680" s="82" t="s">
        <v>2935</v>
      </c>
      <c r="C3680" s="75">
        <v>124.074</v>
      </c>
      <c r="D3680" s="83"/>
      <c r="E3680" s="74">
        <v>38.45655</v>
      </c>
      <c r="F3680" s="74">
        <v>0</v>
      </c>
      <c r="G3680" s="71"/>
      <c r="H3680" s="143">
        <v>162.53054999999998</v>
      </c>
      <c r="I3680" s="212"/>
      <c r="J3680" s="132">
        <v>0</v>
      </c>
      <c r="K3680" s="215"/>
      <c r="L3680" s="214"/>
      <c r="M3680" s="190"/>
      <c r="N3680" s="190"/>
      <c r="O3680" s="190"/>
      <c r="P3680" s="190"/>
    </row>
    <row r="3681" spans="1:16" x14ac:dyDescent="0.25">
      <c r="A3681" s="72" t="s">
        <v>2800</v>
      </c>
      <c r="B3681" s="82" t="s">
        <v>2935</v>
      </c>
      <c r="C3681" s="75">
        <v>98.308899999999994</v>
      </c>
      <c r="D3681" s="83"/>
      <c r="E3681" s="74">
        <v>40.577010000000001</v>
      </c>
      <c r="F3681" s="74">
        <v>11.068850000000001</v>
      </c>
      <c r="G3681" s="71"/>
      <c r="H3681" s="143">
        <v>127.81706</v>
      </c>
      <c r="I3681" s="212"/>
      <c r="J3681" s="84">
        <v>0</v>
      </c>
      <c r="K3681" s="215"/>
      <c r="L3681" s="214"/>
      <c r="M3681" s="190"/>
      <c r="N3681" s="190"/>
      <c r="O3681" s="190"/>
      <c r="P3681" s="190"/>
    </row>
    <row r="3682" spans="1:16" x14ac:dyDescent="0.25">
      <c r="A3682" s="72" t="s">
        <v>2801</v>
      </c>
      <c r="B3682" s="82" t="s">
        <v>2935</v>
      </c>
      <c r="C3682" s="75">
        <v>137.94479999999999</v>
      </c>
      <c r="D3682" s="83"/>
      <c r="E3682" s="74">
        <v>42.988309999999998</v>
      </c>
      <c r="F3682" s="74">
        <v>0</v>
      </c>
      <c r="G3682" s="71"/>
      <c r="H3682" s="143">
        <v>180.93311</v>
      </c>
      <c r="I3682" s="212"/>
      <c r="J3682" s="132">
        <v>0</v>
      </c>
      <c r="K3682" s="215"/>
      <c r="L3682" s="214"/>
      <c r="M3682" s="190"/>
      <c r="N3682" s="190"/>
      <c r="O3682" s="190"/>
      <c r="P3682" s="190"/>
    </row>
    <row r="3683" spans="1:16" x14ac:dyDescent="0.25">
      <c r="A3683" s="72" t="s">
        <v>2802</v>
      </c>
      <c r="B3683" s="82" t="s">
        <v>2935</v>
      </c>
      <c r="C3683" s="75">
        <v>152.20464999999999</v>
      </c>
      <c r="D3683" s="83"/>
      <c r="E3683" s="74">
        <v>61.06991</v>
      </c>
      <c r="F3683" s="74">
        <v>12.45815</v>
      </c>
      <c r="G3683" s="71"/>
      <c r="H3683" s="143">
        <v>200.81640999999999</v>
      </c>
      <c r="I3683" s="212"/>
      <c r="J3683" s="84">
        <v>0</v>
      </c>
      <c r="K3683" s="215"/>
      <c r="L3683" s="214"/>
      <c r="M3683" s="190"/>
      <c r="N3683" s="205"/>
      <c r="O3683" s="190"/>
      <c r="P3683" s="190"/>
    </row>
    <row r="3684" spans="1:16" x14ac:dyDescent="0.25">
      <c r="A3684" s="72" t="s">
        <v>2803</v>
      </c>
      <c r="B3684" s="82" t="s">
        <v>2935</v>
      </c>
      <c r="C3684" s="75">
        <v>225.56059999999999</v>
      </c>
      <c r="D3684" s="83"/>
      <c r="E3684" s="74">
        <v>86.436240000000012</v>
      </c>
      <c r="F3684" s="74">
        <v>14.509549999999999</v>
      </c>
      <c r="G3684" s="71"/>
      <c r="H3684" s="143">
        <v>297.48728999999997</v>
      </c>
      <c r="I3684" s="212"/>
      <c r="J3684" s="132">
        <v>0</v>
      </c>
    </row>
    <row r="3685" spans="1:16" x14ac:dyDescent="0.25">
      <c r="A3685" s="72" t="s">
        <v>2804</v>
      </c>
      <c r="B3685" s="82" t="s">
        <v>2935</v>
      </c>
      <c r="C3685" s="75">
        <v>183.36584999999999</v>
      </c>
      <c r="D3685" s="83"/>
      <c r="E3685" s="74">
        <v>78.408960000000008</v>
      </c>
      <c r="F3685" s="74">
        <v>39.840429999999998</v>
      </c>
      <c r="G3685" s="71"/>
      <c r="H3685" s="143">
        <v>221.93438</v>
      </c>
      <c r="I3685" s="212"/>
      <c r="J3685" s="84">
        <v>0</v>
      </c>
    </row>
    <row r="3686" spans="1:16" x14ac:dyDescent="0.25">
      <c r="A3686" s="72" t="s">
        <v>2805</v>
      </c>
      <c r="B3686" s="82" t="s">
        <v>2935</v>
      </c>
      <c r="C3686" s="75">
        <v>86.078100000000006</v>
      </c>
      <c r="D3686" s="83"/>
      <c r="E3686" s="74">
        <v>46.411900000000003</v>
      </c>
      <c r="F3686" s="74">
        <v>15.984950000000001</v>
      </c>
      <c r="G3686" s="71"/>
      <c r="H3686" s="143">
        <v>116.50505</v>
      </c>
      <c r="I3686" s="212"/>
      <c r="J3686" s="132">
        <v>0</v>
      </c>
    </row>
  </sheetData>
  <autoFilter ref="A5:WTT3685"/>
  <mergeCells count="3680">
    <mergeCell ref="K3679:L3679"/>
    <mergeCell ref="K3680:L3680"/>
    <mergeCell ref="K3681:L3681"/>
    <mergeCell ref="K3682:L3682"/>
    <mergeCell ref="K3683:L3683"/>
    <mergeCell ref="K3664:L3664"/>
    <mergeCell ref="K3665:L3665"/>
    <mergeCell ref="K3666:L3666"/>
    <mergeCell ref="K3667:L3667"/>
    <mergeCell ref="K3668:L3668"/>
    <mergeCell ref="K3669:L3669"/>
    <mergeCell ref="K3670:L3670"/>
    <mergeCell ref="K3671:L3671"/>
    <mergeCell ref="K3672:L3672"/>
    <mergeCell ref="K3673:L3673"/>
    <mergeCell ref="K3674:L3674"/>
    <mergeCell ref="K3675:L3675"/>
    <mergeCell ref="K3676:L3676"/>
    <mergeCell ref="K3677:L3677"/>
    <mergeCell ref="K3678:L3678"/>
    <mergeCell ref="K3648:L3648"/>
    <mergeCell ref="K3649:L3649"/>
    <mergeCell ref="K3650:L3650"/>
    <mergeCell ref="K3651:L3651"/>
    <mergeCell ref="K3652:L3652"/>
    <mergeCell ref="K3653:L3653"/>
    <mergeCell ref="K3654:L3654"/>
    <mergeCell ref="K3655:L3655"/>
    <mergeCell ref="K3656:L3656"/>
    <mergeCell ref="K3657:L3657"/>
    <mergeCell ref="K3658:L3658"/>
    <mergeCell ref="K3659:L3659"/>
    <mergeCell ref="K3660:L3660"/>
    <mergeCell ref="K3661:L3661"/>
    <mergeCell ref="K3662:L3662"/>
    <mergeCell ref="K3663:L3663"/>
    <mergeCell ref="K3631:L3631"/>
    <mergeCell ref="K3632:L3632"/>
    <mergeCell ref="K3633:L3633"/>
    <mergeCell ref="K3634:L3634"/>
    <mergeCell ref="K3635:L3635"/>
    <mergeCell ref="K3636:L3636"/>
    <mergeCell ref="K3637:L3637"/>
    <mergeCell ref="K3638:L3638"/>
    <mergeCell ref="K3639:L3639"/>
    <mergeCell ref="K3640:L3640"/>
    <mergeCell ref="K3641:L3641"/>
    <mergeCell ref="K3642:L3642"/>
    <mergeCell ref="K3643:L3643"/>
    <mergeCell ref="K3644:L3644"/>
    <mergeCell ref="K3645:L3645"/>
    <mergeCell ref="K3646:L3646"/>
    <mergeCell ref="K3647:L3647"/>
    <mergeCell ref="K3615:L3615"/>
    <mergeCell ref="K3616:L3616"/>
    <mergeCell ref="K3617:L3617"/>
    <mergeCell ref="K3618:L3618"/>
    <mergeCell ref="K3619:L3619"/>
    <mergeCell ref="K3620:L3620"/>
    <mergeCell ref="K3621:L3621"/>
    <mergeCell ref="K3622:L3622"/>
    <mergeCell ref="K3623:L3623"/>
    <mergeCell ref="K3624:L3624"/>
    <mergeCell ref="K3625:L3625"/>
    <mergeCell ref="K3626:L3626"/>
    <mergeCell ref="K3627:L3627"/>
    <mergeCell ref="K3628:L3628"/>
    <mergeCell ref="K3629:L3629"/>
    <mergeCell ref="K3630:L3630"/>
    <mergeCell ref="K3601:L3601"/>
    <mergeCell ref="K3602:L3602"/>
    <mergeCell ref="K3603:L3603"/>
    <mergeCell ref="K3604:L3604"/>
    <mergeCell ref="K3605:L3605"/>
    <mergeCell ref="K3606:L3606"/>
    <mergeCell ref="K3607:L3607"/>
    <mergeCell ref="K3608:L3608"/>
    <mergeCell ref="K3609:L3609"/>
    <mergeCell ref="K3610:L3610"/>
    <mergeCell ref="K3611:L3611"/>
    <mergeCell ref="K3612:L3612"/>
    <mergeCell ref="K3613:L3613"/>
    <mergeCell ref="K3614:L3614"/>
    <mergeCell ref="K3584:L3584"/>
    <mergeCell ref="K3585:L3585"/>
    <mergeCell ref="K3586:L3586"/>
    <mergeCell ref="K3587:L3587"/>
    <mergeCell ref="K3588:L3588"/>
    <mergeCell ref="K3589:L3589"/>
    <mergeCell ref="K3590:L3590"/>
    <mergeCell ref="K3591:L3591"/>
    <mergeCell ref="K3592:L3592"/>
    <mergeCell ref="K3593:L3593"/>
    <mergeCell ref="K3594:L3594"/>
    <mergeCell ref="K3595:L3595"/>
    <mergeCell ref="K3596:L3596"/>
    <mergeCell ref="K3597:L3597"/>
    <mergeCell ref="K3598:L3598"/>
    <mergeCell ref="K3599:L3599"/>
    <mergeCell ref="K3600:L3600"/>
    <mergeCell ref="K3567:L3567"/>
    <mergeCell ref="K3568:L3568"/>
    <mergeCell ref="K3569:L3569"/>
    <mergeCell ref="K3570:L3570"/>
    <mergeCell ref="K3571:L3571"/>
    <mergeCell ref="K3572:L3572"/>
    <mergeCell ref="K3573:L3573"/>
    <mergeCell ref="K3574:L3574"/>
    <mergeCell ref="K3575:L3575"/>
    <mergeCell ref="K3576:L3576"/>
    <mergeCell ref="K3577:L3577"/>
    <mergeCell ref="K3578:L3578"/>
    <mergeCell ref="K3579:L3579"/>
    <mergeCell ref="K3580:L3580"/>
    <mergeCell ref="K3581:L3581"/>
    <mergeCell ref="K3582:L3582"/>
    <mergeCell ref="K3583:L3583"/>
    <mergeCell ref="K3550:L3550"/>
    <mergeCell ref="K3551:L3551"/>
    <mergeCell ref="K3552:L3552"/>
    <mergeCell ref="K3553:L3553"/>
    <mergeCell ref="K3554:L3554"/>
    <mergeCell ref="K3555:L3555"/>
    <mergeCell ref="K3556:L3556"/>
    <mergeCell ref="K3557:L3557"/>
    <mergeCell ref="K3558:L3558"/>
    <mergeCell ref="K3559:L3559"/>
    <mergeCell ref="K3560:L3560"/>
    <mergeCell ref="K3561:L3561"/>
    <mergeCell ref="K3562:L3562"/>
    <mergeCell ref="K3563:L3563"/>
    <mergeCell ref="K3564:L3564"/>
    <mergeCell ref="K3565:L3565"/>
    <mergeCell ref="K3566:L3566"/>
    <mergeCell ref="K3534:L3534"/>
    <mergeCell ref="K3535:L3535"/>
    <mergeCell ref="K3536:L3536"/>
    <mergeCell ref="K3537:L3537"/>
    <mergeCell ref="K3538:L3538"/>
    <mergeCell ref="K3539:L3539"/>
    <mergeCell ref="K3540:L3540"/>
    <mergeCell ref="K3541:L3541"/>
    <mergeCell ref="K3542:L3542"/>
    <mergeCell ref="K3543:L3543"/>
    <mergeCell ref="K3544:L3544"/>
    <mergeCell ref="K3545:L3545"/>
    <mergeCell ref="K3546:L3546"/>
    <mergeCell ref="K3547:L3547"/>
    <mergeCell ref="K3548:L3548"/>
    <mergeCell ref="K3549:L3549"/>
    <mergeCell ref="K3518:L3518"/>
    <mergeCell ref="K3519:L3519"/>
    <mergeCell ref="K3520:L3520"/>
    <mergeCell ref="K3521:L3521"/>
    <mergeCell ref="K3522:L3522"/>
    <mergeCell ref="K3523:L3523"/>
    <mergeCell ref="K3524:L3524"/>
    <mergeCell ref="K3525:L3525"/>
    <mergeCell ref="K3526:L3526"/>
    <mergeCell ref="K3527:L3527"/>
    <mergeCell ref="K3528:L3528"/>
    <mergeCell ref="K3529:L3529"/>
    <mergeCell ref="K3530:L3530"/>
    <mergeCell ref="K3531:L3531"/>
    <mergeCell ref="K3532:L3532"/>
    <mergeCell ref="K3533:L3533"/>
    <mergeCell ref="K3505:L3505"/>
    <mergeCell ref="K3506:L3506"/>
    <mergeCell ref="K3507:L3507"/>
    <mergeCell ref="K3508:L3508"/>
    <mergeCell ref="K3509:L3509"/>
    <mergeCell ref="K3510:L3510"/>
    <mergeCell ref="K3511:L3511"/>
    <mergeCell ref="K3512:L3512"/>
    <mergeCell ref="K3513:L3513"/>
    <mergeCell ref="K3514:L3514"/>
    <mergeCell ref="K3515:L3515"/>
    <mergeCell ref="K3516:L3516"/>
    <mergeCell ref="K3517:L3517"/>
    <mergeCell ref="K3490:L3490"/>
    <mergeCell ref="K3491:L3491"/>
    <mergeCell ref="K3492:L3492"/>
    <mergeCell ref="K3493:L3493"/>
    <mergeCell ref="K3494:L3494"/>
    <mergeCell ref="K3495:L3495"/>
    <mergeCell ref="K3496:L3496"/>
    <mergeCell ref="K3497:L3497"/>
    <mergeCell ref="K3498:L3498"/>
    <mergeCell ref="K3499:L3499"/>
    <mergeCell ref="K3500:L3500"/>
    <mergeCell ref="K3501:L3501"/>
    <mergeCell ref="K3502:L3502"/>
    <mergeCell ref="K3503:L3503"/>
    <mergeCell ref="K3504:L3504"/>
    <mergeCell ref="K3474:L3474"/>
    <mergeCell ref="K3475:L3475"/>
    <mergeCell ref="K3476:L3476"/>
    <mergeCell ref="K3477:L3477"/>
    <mergeCell ref="K3478:L3478"/>
    <mergeCell ref="K3479:L3479"/>
    <mergeCell ref="K3480:L3480"/>
    <mergeCell ref="K3481:L3481"/>
    <mergeCell ref="K3482:L3482"/>
    <mergeCell ref="K3483:L3483"/>
    <mergeCell ref="K3484:L3484"/>
    <mergeCell ref="K3485:L3485"/>
    <mergeCell ref="K3486:L3486"/>
    <mergeCell ref="K3487:L3487"/>
    <mergeCell ref="K3488:L3488"/>
    <mergeCell ref="K3489:L3489"/>
    <mergeCell ref="K3457:L3457"/>
    <mergeCell ref="K3458:L3458"/>
    <mergeCell ref="K3459:L3459"/>
    <mergeCell ref="K3460:L3460"/>
    <mergeCell ref="K3461:L3461"/>
    <mergeCell ref="K3462:L3462"/>
    <mergeCell ref="K3463:L3463"/>
    <mergeCell ref="K3464:L3464"/>
    <mergeCell ref="K3465:L3465"/>
    <mergeCell ref="K3466:L3466"/>
    <mergeCell ref="K3467:L3467"/>
    <mergeCell ref="K3468:L3468"/>
    <mergeCell ref="K3469:L3469"/>
    <mergeCell ref="K3470:L3470"/>
    <mergeCell ref="K3471:L3471"/>
    <mergeCell ref="K3472:L3472"/>
    <mergeCell ref="K3473:L3473"/>
    <mergeCell ref="K3441:L3441"/>
    <mergeCell ref="K3442:L3442"/>
    <mergeCell ref="K3443:L3443"/>
    <mergeCell ref="K3444:L3444"/>
    <mergeCell ref="K3445:L3445"/>
    <mergeCell ref="K3446:L3446"/>
    <mergeCell ref="K3447:L3447"/>
    <mergeCell ref="K3448:L3448"/>
    <mergeCell ref="K3449:L3449"/>
    <mergeCell ref="K3450:L3450"/>
    <mergeCell ref="K3451:L3451"/>
    <mergeCell ref="K3452:L3452"/>
    <mergeCell ref="K3453:L3453"/>
    <mergeCell ref="K3454:L3454"/>
    <mergeCell ref="K3455:L3455"/>
    <mergeCell ref="K3456:L3456"/>
    <mergeCell ref="K3425:L3425"/>
    <mergeCell ref="K3426:L3426"/>
    <mergeCell ref="K3427:L3427"/>
    <mergeCell ref="K3428:L3428"/>
    <mergeCell ref="K3429:L3429"/>
    <mergeCell ref="K3430:L3430"/>
    <mergeCell ref="K3431:L3431"/>
    <mergeCell ref="K3432:L3432"/>
    <mergeCell ref="K3433:L3433"/>
    <mergeCell ref="K3434:L3434"/>
    <mergeCell ref="K3435:L3435"/>
    <mergeCell ref="K3436:L3436"/>
    <mergeCell ref="K3437:L3437"/>
    <mergeCell ref="K3438:L3438"/>
    <mergeCell ref="K3439:L3439"/>
    <mergeCell ref="K3440:L3440"/>
    <mergeCell ref="K3409:L3409"/>
    <mergeCell ref="K3410:L3410"/>
    <mergeCell ref="K3411:L3411"/>
    <mergeCell ref="K3412:L3412"/>
    <mergeCell ref="K3413:L3413"/>
    <mergeCell ref="K3414:L3414"/>
    <mergeCell ref="K3415:L3415"/>
    <mergeCell ref="K3416:L3416"/>
    <mergeCell ref="K3417:L3417"/>
    <mergeCell ref="K3418:L3418"/>
    <mergeCell ref="K3419:L3419"/>
    <mergeCell ref="K3420:L3420"/>
    <mergeCell ref="K3421:L3421"/>
    <mergeCell ref="K3422:L3422"/>
    <mergeCell ref="K3423:L3423"/>
    <mergeCell ref="K3424:L3424"/>
    <mergeCell ref="K3392:L3392"/>
    <mergeCell ref="K3393:L3393"/>
    <mergeCell ref="K3394:L3394"/>
    <mergeCell ref="K3395:L3395"/>
    <mergeCell ref="K3396:L3396"/>
    <mergeCell ref="K3397:L3397"/>
    <mergeCell ref="K3398:L3398"/>
    <mergeCell ref="K3399:L3399"/>
    <mergeCell ref="K3400:L3400"/>
    <mergeCell ref="K3401:L3401"/>
    <mergeCell ref="K3402:L3402"/>
    <mergeCell ref="K3403:L3403"/>
    <mergeCell ref="K3404:L3404"/>
    <mergeCell ref="K3405:L3405"/>
    <mergeCell ref="K3406:L3406"/>
    <mergeCell ref="K3407:L3407"/>
    <mergeCell ref="K3408:L3408"/>
    <mergeCell ref="K3377:L3377"/>
    <mergeCell ref="K3378:L3378"/>
    <mergeCell ref="K3379:L3379"/>
    <mergeCell ref="K3380:L3380"/>
    <mergeCell ref="K3381:L3381"/>
    <mergeCell ref="K3382:L3382"/>
    <mergeCell ref="K3383:L3383"/>
    <mergeCell ref="K3384:L3384"/>
    <mergeCell ref="K3385:L3385"/>
    <mergeCell ref="K3386:L3386"/>
    <mergeCell ref="K3387:L3387"/>
    <mergeCell ref="K3388:L3388"/>
    <mergeCell ref="K3389:L3389"/>
    <mergeCell ref="K3390:L3390"/>
    <mergeCell ref="K3391:L3391"/>
    <mergeCell ref="K3363:L3363"/>
    <mergeCell ref="K3364:L3364"/>
    <mergeCell ref="K3365:L3365"/>
    <mergeCell ref="K3366:L3366"/>
    <mergeCell ref="K3367:L3367"/>
    <mergeCell ref="K3368:L3368"/>
    <mergeCell ref="K3369:L3369"/>
    <mergeCell ref="K3370:L3370"/>
    <mergeCell ref="K3371:L3371"/>
    <mergeCell ref="K3372:L3372"/>
    <mergeCell ref="K3373:L3373"/>
    <mergeCell ref="K3374:L3374"/>
    <mergeCell ref="K3375:L3375"/>
    <mergeCell ref="K3376:L3376"/>
    <mergeCell ref="K3347:L3347"/>
    <mergeCell ref="K3348:L3348"/>
    <mergeCell ref="K3349:L3349"/>
    <mergeCell ref="K3350:L3350"/>
    <mergeCell ref="K3351:L3351"/>
    <mergeCell ref="K3352:L3352"/>
    <mergeCell ref="K3353:L3353"/>
    <mergeCell ref="K3354:L3354"/>
    <mergeCell ref="K3355:L3355"/>
    <mergeCell ref="K3356:L3356"/>
    <mergeCell ref="K3357:L3357"/>
    <mergeCell ref="K3358:L3358"/>
    <mergeCell ref="K3359:L3359"/>
    <mergeCell ref="K3360:L3360"/>
    <mergeCell ref="K3361:L3361"/>
    <mergeCell ref="K3362:L3362"/>
    <mergeCell ref="K3330:L3330"/>
    <mergeCell ref="K3331:L3331"/>
    <mergeCell ref="K3332:L3332"/>
    <mergeCell ref="K3333:L3333"/>
    <mergeCell ref="K3334:L3334"/>
    <mergeCell ref="K3335:L3335"/>
    <mergeCell ref="K3336:L3336"/>
    <mergeCell ref="K3337:L3337"/>
    <mergeCell ref="K3338:L3338"/>
    <mergeCell ref="K3339:L3339"/>
    <mergeCell ref="K3340:L3340"/>
    <mergeCell ref="K3341:L3341"/>
    <mergeCell ref="K3342:L3342"/>
    <mergeCell ref="K3343:L3343"/>
    <mergeCell ref="K3344:L3344"/>
    <mergeCell ref="K3345:L3345"/>
    <mergeCell ref="K3346:L3346"/>
    <mergeCell ref="K3313:L3313"/>
    <mergeCell ref="K3314:L3314"/>
    <mergeCell ref="K3315:L3315"/>
    <mergeCell ref="K3316:L3316"/>
    <mergeCell ref="K3317:L3317"/>
    <mergeCell ref="K3318:L3318"/>
    <mergeCell ref="K3319:L3319"/>
    <mergeCell ref="K3320:L3320"/>
    <mergeCell ref="K3321:L3321"/>
    <mergeCell ref="K3322:L3322"/>
    <mergeCell ref="K3323:L3323"/>
    <mergeCell ref="K3324:L3324"/>
    <mergeCell ref="K3325:L3325"/>
    <mergeCell ref="K3326:L3326"/>
    <mergeCell ref="K3327:L3327"/>
    <mergeCell ref="K3328:L3328"/>
    <mergeCell ref="K3329:L3329"/>
    <mergeCell ref="K3298:L3298"/>
    <mergeCell ref="K3299:L3299"/>
    <mergeCell ref="K3300:L3300"/>
    <mergeCell ref="K3301:L3301"/>
    <mergeCell ref="K3302:L3302"/>
    <mergeCell ref="K3303:L3303"/>
    <mergeCell ref="K3304:L3304"/>
    <mergeCell ref="K3305:L3305"/>
    <mergeCell ref="K3306:L3306"/>
    <mergeCell ref="K3296:L3296"/>
    <mergeCell ref="K3307:L3307"/>
    <mergeCell ref="K3308:L3308"/>
    <mergeCell ref="K3309:L3309"/>
    <mergeCell ref="K3310:L3310"/>
    <mergeCell ref="K3311:L3311"/>
    <mergeCell ref="K3312:L3312"/>
    <mergeCell ref="K3281:L3281"/>
    <mergeCell ref="K3282:L3282"/>
    <mergeCell ref="K3283:L3283"/>
    <mergeCell ref="K3284:L3284"/>
    <mergeCell ref="K3285:L3285"/>
    <mergeCell ref="K3286:L3286"/>
    <mergeCell ref="K3287:L3287"/>
    <mergeCell ref="K3288:L3288"/>
    <mergeCell ref="K3289:L3289"/>
    <mergeCell ref="K3290:L3290"/>
    <mergeCell ref="K3291:L3291"/>
    <mergeCell ref="K3292:L3292"/>
    <mergeCell ref="K3293:L3293"/>
    <mergeCell ref="K3294:L3294"/>
    <mergeCell ref="K3295:L3295"/>
    <mergeCell ref="K3297:L3297"/>
    <mergeCell ref="K3268:L3268"/>
    <mergeCell ref="K3269:L3269"/>
    <mergeCell ref="K3270:L3270"/>
    <mergeCell ref="K3271:L3271"/>
    <mergeCell ref="K3272:L3272"/>
    <mergeCell ref="K3273:L3273"/>
    <mergeCell ref="K3274:L3274"/>
    <mergeCell ref="K3275:L3275"/>
    <mergeCell ref="K3276:L3276"/>
    <mergeCell ref="K3277:L3277"/>
    <mergeCell ref="K3278:L3278"/>
    <mergeCell ref="K3279:L3279"/>
    <mergeCell ref="K3280:L3280"/>
    <mergeCell ref="K3251:L3251"/>
    <mergeCell ref="K3252:L3252"/>
    <mergeCell ref="K3253:L3253"/>
    <mergeCell ref="K3254:L3254"/>
    <mergeCell ref="K3255:L3255"/>
    <mergeCell ref="K3256:L3256"/>
    <mergeCell ref="K3257:L3257"/>
    <mergeCell ref="K3258:L3258"/>
    <mergeCell ref="K3259:L3259"/>
    <mergeCell ref="K3260:L3260"/>
    <mergeCell ref="K3261:L3261"/>
    <mergeCell ref="K3262:L3262"/>
    <mergeCell ref="K3263:L3263"/>
    <mergeCell ref="K3264:L3264"/>
    <mergeCell ref="K3265:L3265"/>
    <mergeCell ref="K3266:L3266"/>
    <mergeCell ref="K3267:L3267"/>
    <mergeCell ref="K3235:L3235"/>
    <mergeCell ref="K3236:L3236"/>
    <mergeCell ref="K3237:L3237"/>
    <mergeCell ref="K3238:L3238"/>
    <mergeCell ref="K3239:L3239"/>
    <mergeCell ref="K3240:L3240"/>
    <mergeCell ref="K3241:L3241"/>
    <mergeCell ref="K3243:L3243"/>
    <mergeCell ref="K3244:L3244"/>
    <mergeCell ref="K3245:L3245"/>
    <mergeCell ref="K3246:L3246"/>
    <mergeCell ref="K3247:L3247"/>
    <mergeCell ref="K3248:L3248"/>
    <mergeCell ref="K3249:L3249"/>
    <mergeCell ref="K3250:L3250"/>
    <mergeCell ref="K3223:L3223"/>
    <mergeCell ref="K3224:L3224"/>
    <mergeCell ref="K3225:L3225"/>
    <mergeCell ref="K3226:L3226"/>
    <mergeCell ref="K3227:L3227"/>
    <mergeCell ref="K3228:L3228"/>
    <mergeCell ref="K3229:L3229"/>
    <mergeCell ref="K3230:L3230"/>
    <mergeCell ref="K3231:L3231"/>
    <mergeCell ref="K3232:L3232"/>
    <mergeCell ref="K3233:L3233"/>
    <mergeCell ref="K3234:L3234"/>
    <mergeCell ref="K3207:L3207"/>
    <mergeCell ref="K3208:L3208"/>
    <mergeCell ref="K3209:L3209"/>
    <mergeCell ref="K3210:L3210"/>
    <mergeCell ref="K3211:L3211"/>
    <mergeCell ref="K3212:L3212"/>
    <mergeCell ref="K3213:L3213"/>
    <mergeCell ref="K3214:L3214"/>
    <mergeCell ref="K3216:L3216"/>
    <mergeCell ref="K3215:L3215"/>
    <mergeCell ref="K3217:L3217"/>
    <mergeCell ref="K3218:L3218"/>
    <mergeCell ref="K3219:L3219"/>
    <mergeCell ref="K3220:L3220"/>
    <mergeCell ref="K3221:L3221"/>
    <mergeCell ref="K3222:L3222"/>
    <mergeCell ref="K3190:L3190"/>
    <mergeCell ref="K3191:L3191"/>
    <mergeCell ref="K3192:L3192"/>
    <mergeCell ref="K3193:L3193"/>
    <mergeCell ref="K3194:L3194"/>
    <mergeCell ref="K3195:L3195"/>
    <mergeCell ref="K3196:L3196"/>
    <mergeCell ref="K3197:L3197"/>
    <mergeCell ref="K3198:L3198"/>
    <mergeCell ref="K3199:L3199"/>
    <mergeCell ref="K3200:L3200"/>
    <mergeCell ref="K3201:L3201"/>
    <mergeCell ref="K3202:L3202"/>
    <mergeCell ref="K3203:L3203"/>
    <mergeCell ref="K3204:L3204"/>
    <mergeCell ref="K3205:L3205"/>
    <mergeCell ref="K3206:L3206"/>
    <mergeCell ref="K3177:L3177"/>
    <mergeCell ref="K3178:L3178"/>
    <mergeCell ref="K3179:L3179"/>
    <mergeCell ref="K3180:L3180"/>
    <mergeCell ref="K3181:L3181"/>
    <mergeCell ref="K3182:L3182"/>
    <mergeCell ref="K3183:L3183"/>
    <mergeCell ref="K3184:L3184"/>
    <mergeCell ref="K3185:L3185"/>
    <mergeCell ref="K3186:L3186"/>
    <mergeCell ref="K3187:L3187"/>
    <mergeCell ref="K3188:L3188"/>
    <mergeCell ref="K3189:L3189"/>
    <mergeCell ref="K3162:L3162"/>
    <mergeCell ref="K3163:L3163"/>
    <mergeCell ref="K3164:L3164"/>
    <mergeCell ref="K3165:L3165"/>
    <mergeCell ref="K3166:L3166"/>
    <mergeCell ref="K3167:L3167"/>
    <mergeCell ref="K3168:L3168"/>
    <mergeCell ref="K3169:L3169"/>
    <mergeCell ref="K3170:L3170"/>
    <mergeCell ref="K3171:L3171"/>
    <mergeCell ref="K3172:L3172"/>
    <mergeCell ref="K3173:L3173"/>
    <mergeCell ref="K3174:L3174"/>
    <mergeCell ref="K3175:L3175"/>
    <mergeCell ref="K3176:L3176"/>
    <mergeCell ref="K3145:L3145"/>
    <mergeCell ref="K3146:L3146"/>
    <mergeCell ref="K3147:L3147"/>
    <mergeCell ref="K3148:L3148"/>
    <mergeCell ref="K3149:L3149"/>
    <mergeCell ref="K3150:L3150"/>
    <mergeCell ref="K3151:L3151"/>
    <mergeCell ref="K3152:L3152"/>
    <mergeCell ref="K3153:L3153"/>
    <mergeCell ref="K3154:L3154"/>
    <mergeCell ref="K3155:L3155"/>
    <mergeCell ref="K3156:L3156"/>
    <mergeCell ref="K3157:L3157"/>
    <mergeCell ref="K3158:L3158"/>
    <mergeCell ref="K3159:L3159"/>
    <mergeCell ref="K3160:L3160"/>
    <mergeCell ref="K3161:L3161"/>
    <mergeCell ref="K3128:L3128"/>
    <mergeCell ref="K3129:L3129"/>
    <mergeCell ref="K3130:L3130"/>
    <mergeCell ref="K3131:L3131"/>
    <mergeCell ref="K3132:L3132"/>
    <mergeCell ref="K3133:L3133"/>
    <mergeCell ref="K3134:L3134"/>
    <mergeCell ref="K3135:L3135"/>
    <mergeCell ref="K3136:L3136"/>
    <mergeCell ref="K3137:L3137"/>
    <mergeCell ref="K3138:L3138"/>
    <mergeCell ref="K3139:L3139"/>
    <mergeCell ref="K3140:L3140"/>
    <mergeCell ref="K3141:L3141"/>
    <mergeCell ref="K3142:L3142"/>
    <mergeCell ref="K3143:L3143"/>
    <mergeCell ref="K3144:L3144"/>
    <mergeCell ref="K3111:L3111"/>
    <mergeCell ref="K3112:L3112"/>
    <mergeCell ref="K3113:L3113"/>
    <mergeCell ref="K3114:L3114"/>
    <mergeCell ref="K3115:L3115"/>
    <mergeCell ref="K3116:L3116"/>
    <mergeCell ref="K3117:L3117"/>
    <mergeCell ref="K3118:L3118"/>
    <mergeCell ref="K3119:L3119"/>
    <mergeCell ref="K3120:L3120"/>
    <mergeCell ref="K3121:L3121"/>
    <mergeCell ref="K3122:L3122"/>
    <mergeCell ref="K3123:L3123"/>
    <mergeCell ref="K3124:L3124"/>
    <mergeCell ref="K3125:L3125"/>
    <mergeCell ref="K3126:L3126"/>
    <mergeCell ref="K3127:L3127"/>
    <mergeCell ref="K3094:L3094"/>
    <mergeCell ref="K3095:L3095"/>
    <mergeCell ref="K3096:L3096"/>
    <mergeCell ref="K3097:L3097"/>
    <mergeCell ref="K3098:L3098"/>
    <mergeCell ref="K3099:L3099"/>
    <mergeCell ref="K3100:L3100"/>
    <mergeCell ref="K3101:L3101"/>
    <mergeCell ref="K3102:L3102"/>
    <mergeCell ref="K3103:L3103"/>
    <mergeCell ref="K3104:L3104"/>
    <mergeCell ref="K3105:L3105"/>
    <mergeCell ref="K3106:L3106"/>
    <mergeCell ref="K3107:L3107"/>
    <mergeCell ref="K3108:L3108"/>
    <mergeCell ref="K3109:L3109"/>
    <mergeCell ref="K3110:L3110"/>
    <mergeCell ref="K3078:L3078"/>
    <mergeCell ref="K3079:L3079"/>
    <mergeCell ref="K3080:L3080"/>
    <mergeCell ref="K3081:L3081"/>
    <mergeCell ref="K3082:L3082"/>
    <mergeCell ref="K3083:L3083"/>
    <mergeCell ref="K3084:L3084"/>
    <mergeCell ref="K3085:L3085"/>
    <mergeCell ref="K3086:L3086"/>
    <mergeCell ref="K3087:L3087"/>
    <mergeCell ref="K3088:L3088"/>
    <mergeCell ref="K3089:L3089"/>
    <mergeCell ref="K3090:L3090"/>
    <mergeCell ref="K3091:L3091"/>
    <mergeCell ref="K3092:L3092"/>
    <mergeCell ref="K3093:L3093"/>
    <mergeCell ref="K3064:L3064"/>
    <mergeCell ref="K3065:L3065"/>
    <mergeCell ref="K3066:L3066"/>
    <mergeCell ref="K3067:L3067"/>
    <mergeCell ref="K3068:L3068"/>
    <mergeCell ref="K3069:L3069"/>
    <mergeCell ref="K3070:L3070"/>
    <mergeCell ref="K3071:L3071"/>
    <mergeCell ref="K3072:L3072"/>
    <mergeCell ref="K3073:L3073"/>
    <mergeCell ref="K3074:L3074"/>
    <mergeCell ref="K3075:L3075"/>
    <mergeCell ref="K3076:L3076"/>
    <mergeCell ref="K3077:L3077"/>
    <mergeCell ref="K3050:L3050"/>
    <mergeCell ref="K3051:L3051"/>
    <mergeCell ref="K3052:L3052"/>
    <mergeCell ref="K3053:L3053"/>
    <mergeCell ref="K3054:L3054"/>
    <mergeCell ref="K3055:L3055"/>
    <mergeCell ref="K3056:L3056"/>
    <mergeCell ref="K3057:L3057"/>
    <mergeCell ref="K3058:L3058"/>
    <mergeCell ref="K3059:L3059"/>
    <mergeCell ref="K3060:L3060"/>
    <mergeCell ref="K3061:L3061"/>
    <mergeCell ref="K3062:L3062"/>
    <mergeCell ref="K3063:L3063"/>
    <mergeCell ref="K3035:L3035"/>
    <mergeCell ref="K3036:L3036"/>
    <mergeCell ref="K3037:L3037"/>
    <mergeCell ref="K3038:L3038"/>
    <mergeCell ref="K3039:L3039"/>
    <mergeCell ref="K3040:L3040"/>
    <mergeCell ref="K3041:L3041"/>
    <mergeCell ref="K3042:L3042"/>
    <mergeCell ref="K3043:L3043"/>
    <mergeCell ref="K3044:L3044"/>
    <mergeCell ref="K3045:L3045"/>
    <mergeCell ref="K3046:L3046"/>
    <mergeCell ref="K3047:L3047"/>
    <mergeCell ref="K3048:L3048"/>
    <mergeCell ref="K3049:L3049"/>
    <mergeCell ref="K3019:L3019"/>
    <mergeCell ref="K3020:L3020"/>
    <mergeCell ref="K3021:L3021"/>
    <mergeCell ref="K3022:L3022"/>
    <mergeCell ref="K3023:L3023"/>
    <mergeCell ref="K3024:L3024"/>
    <mergeCell ref="K3025:L3025"/>
    <mergeCell ref="K3026:L3026"/>
    <mergeCell ref="K3027:L3027"/>
    <mergeCell ref="K3028:L3028"/>
    <mergeCell ref="K3029:L3029"/>
    <mergeCell ref="K3030:L3030"/>
    <mergeCell ref="K3031:L3031"/>
    <mergeCell ref="K3032:L3032"/>
    <mergeCell ref="K3033:L3033"/>
    <mergeCell ref="K3034:L3034"/>
    <mergeCell ref="K3005:L3005"/>
    <mergeCell ref="K3003:L3003"/>
    <mergeCell ref="K3004:L3004"/>
    <mergeCell ref="K3006:L3006"/>
    <mergeCell ref="K3007:L3007"/>
    <mergeCell ref="K3008:L3008"/>
    <mergeCell ref="K3009:L3009"/>
    <mergeCell ref="K3010:L3010"/>
    <mergeCell ref="K3011:L3011"/>
    <mergeCell ref="K3012:L3012"/>
    <mergeCell ref="K3013:L3013"/>
    <mergeCell ref="K3014:L3014"/>
    <mergeCell ref="K3015:L3015"/>
    <mergeCell ref="K3016:L3016"/>
    <mergeCell ref="K3017:L3017"/>
    <mergeCell ref="K3018:L3018"/>
    <mergeCell ref="K2988:L2988"/>
    <mergeCell ref="K2989:L2989"/>
    <mergeCell ref="K2990:L2990"/>
    <mergeCell ref="K2991:L2991"/>
    <mergeCell ref="K2992:L2992"/>
    <mergeCell ref="K2993:L2993"/>
    <mergeCell ref="K2994:L2994"/>
    <mergeCell ref="K2995:L2995"/>
    <mergeCell ref="K2996:L2996"/>
    <mergeCell ref="K2997:L2997"/>
    <mergeCell ref="K2998:L2998"/>
    <mergeCell ref="K2999:L2999"/>
    <mergeCell ref="K3000:L3000"/>
    <mergeCell ref="K3001:L3001"/>
    <mergeCell ref="K3002:L3002"/>
    <mergeCell ref="K2972:L2972"/>
    <mergeCell ref="K2973:L2973"/>
    <mergeCell ref="K2974:L2974"/>
    <mergeCell ref="K2975:L2975"/>
    <mergeCell ref="K2976:L2976"/>
    <mergeCell ref="K2977:L2977"/>
    <mergeCell ref="K2978:L2978"/>
    <mergeCell ref="K2979:L2979"/>
    <mergeCell ref="K2980:L2980"/>
    <mergeCell ref="K2981:L2981"/>
    <mergeCell ref="K2982:L2982"/>
    <mergeCell ref="K2983:L2983"/>
    <mergeCell ref="K2984:L2984"/>
    <mergeCell ref="K2985:L2985"/>
    <mergeCell ref="K2986:L2986"/>
    <mergeCell ref="K2987:L2987"/>
    <mergeCell ref="K2955:L2955"/>
    <mergeCell ref="K2956:L2956"/>
    <mergeCell ref="K2957:L2957"/>
    <mergeCell ref="K2958:L2958"/>
    <mergeCell ref="K2959:L2959"/>
    <mergeCell ref="K2960:L2960"/>
    <mergeCell ref="K2961:L2961"/>
    <mergeCell ref="K2962:L2962"/>
    <mergeCell ref="K2963:L2963"/>
    <mergeCell ref="K2964:L2964"/>
    <mergeCell ref="K2965:L2965"/>
    <mergeCell ref="K2966:L2966"/>
    <mergeCell ref="K2967:L2967"/>
    <mergeCell ref="K2968:L2968"/>
    <mergeCell ref="K2969:L2969"/>
    <mergeCell ref="K2970:L2970"/>
    <mergeCell ref="K2971:L2971"/>
    <mergeCell ref="K2939:L2939"/>
    <mergeCell ref="K2940:L2940"/>
    <mergeCell ref="K2941:L2941"/>
    <mergeCell ref="K2942:L2942"/>
    <mergeCell ref="K2943:L2943"/>
    <mergeCell ref="K2944:L2944"/>
    <mergeCell ref="K2945:L2945"/>
    <mergeCell ref="K2946:L2946"/>
    <mergeCell ref="K2947:L2947"/>
    <mergeCell ref="K2948:L2948"/>
    <mergeCell ref="K2949:L2949"/>
    <mergeCell ref="K2950:L2950"/>
    <mergeCell ref="K2952:L2952"/>
    <mergeCell ref="K2953:L2953"/>
    <mergeCell ref="K2954:L2954"/>
    <mergeCell ref="K2924:L2924"/>
    <mergeCell ref="K2925:L2925"/>
    <mergeCell ref="K2926:L2926"/>
    <mergeCell ref="K2927:L2927"/>
    <mergeCell ref="K2928:L2928"/>
    <mergeCell ref="K2929:L2929"/>
    <mergeCell ref="K2930:L2930"/>
    <mergeCell ref="K2931:L2931"/>
    <mergeCell ref="K2933:L2933"/>
    <mergeCell ref="K2934:L2934"/>
    <mergeCell ref="K2932:L2932"/>
    <mergeCell ref="K2935:L2935"/>
    <mergeCell ref="K2936:L2936"/>
    <mergeCell ref="K2937:L2937"/>
    <mergeCell ref="K2938:L2938"/>
    <mergeCell ref="K2908:L2908"/>
    <mergeCell ref="K2909:L2909"/>
    <mergeCell ref="K2910:L2910"/>
    <mergeCell ref="K2911:L2911"/>
    <mergeCell ref="K2912:L2912"/>
    <mergeCell ref="K2913:L2913"/>
    <mergeCell ref="K2914:L2914"/>
    <mergeCell ref="K2915:L2915"/>
    <mergeCell ref="K2916:L2916"/>
    <mergeCell ref="K2917:L2917"/>
    <mergeCell ref="K2918:L2918"/>
    <mergeCell ref="K2919:L2919"/>
    <mergeCell ref="K2920:L2920"/>
    <mergeCell ref="K2921:L2921"/>
    <mergeCell ref="K2922:L2922"/>
    <mergeCell ref="K2923:L2923"/>
    <mergeCell ref="K2892:L2892"/>
    <mergeCell ref="K2893:L2893"/>
    <mergeCell ref="K2894:L2894"/>
    <mergeCell ref="K2895:L2895"/>
    <mergeCell ref="K2896:L2896"/>
    <mergeCell ref="K2897:L2897"/>
    <mergeCell ref="K2898:L2898"/>
    <mergeCell ref="K2899:L2899"/>
    <mergeCell ref="K2900:L2900"/>
    <mergeCell ref="K2901:L2901"/>
    <mergeCell ref="K2902:L2902"/>
    <mergeCell ref="K2903:L2903"/>
    <mergeCell ref="K2904:L2904"/>
    <mergeCell ref="K2905:L2905"/>
    <mergeCell ref="K2906:L2906"/>
    <mergeCell ref="K2907:L2907"/>
    <mergeCell ref="K2876:L2876"/>
    <mergeCell ref="K2877:L2877"/>
    <mergeCell ref="K2878:L2878"/>
    <mergeCell ref="K2879:L2879"/>
    <mergeCell ref="K2880:L2880"/>
    <mergeCell ref="K2881:L2881"/>
    <mergeCell ref="K2882:L2882"/>
    <mergeCell ref="K2883:L2883"/>
    <mergeCell ref="K2884:L2884"/>
    <mergeCell ref="K2885:L2885"/>
    <mergeCell ref="K2886:L2886"/>
    <mergeCell ref="K2887:L2887"/>
    <mergeCell ref="K2888:L2888"/>
    <mergeCell ref="K2889:L2889"/>
    <mergeCell ref="K2890:L2890"/>
    <mergeCell ref="K2891:L2891"/>
    <mergeCell ref="K2860:L2860"/>
    <mergeCell ref="K2861:L2861"/>
    <mergeCell ref="K2862:L2862"/>
    <mergeCell ref="K2863:L2863"/>
    <mergeCell ref="K2864:L2864"/>
    <mergeCell ref="K2865:L2865"/>
    <mergeCell ref="K2866:L2866"/>
    <mergeCell ref="K2867:L2867"/>
    <mergeCell ref="K2868:L2868"/>
    <mergeCell ref="K2869:L2869"/>
    <mergeCell ref="K2870:L2870"/>
    <mergeCell ref="K2871:L2871"/>
    <mergeCell ref="K2872:L2872"/>
    <mergeCell ref="K2873:L2873"/>
    <mergeCell ref="K2874:L2874"/>
    <mergeCell ref="K2875:L2875"/>
    <mergeCell ref="K2843:L2843"/>
    <mergeCell ref="K2844:L2844"/>
    <mergeCell ref="K2845:L2845"/>
    <mergeCell ref="K2846:L2846"/>
    <mergeCell ref="K2847:L2847"/>
    <mergeCell ref="K2848:L2848"/>
    <mergeCell ref="K2849:L2849"/>
    <mergeCell ref="K2850:L2850"/>
    <mergeCell ref="K2851:L2851"/>
    <mergeCell ref="K2852:L2852"/>
    <mergeCell ref="K2853:L2853"/>
    <mergeCell ref="K2854:L2854"/>
    <mergeCell ref="K2855:L2855"/>
    <mergeCell ref="K2856:L2856"/>
    <mergeCell ref="K2857:L2857"/>
    <mergeCell ref="K2858:L2858"/>
    <mergeCell ref="K2859:L2859"/>
    <mergeCell ref="K2826:L2826"/>
    <mergeCell ref="K2827:L2827"/>
    <mergeCell ref="K2828:L2828"/>
    <mergeCell ref="K2829:L2829"/>
    <mergeCell ref="K2830:L2830"/>
    <mergeCell ref="K2831:L2831"/>
    <mergeCell ref="K2832:L2832"/>
    <mergeCell ref="K2833:L2833"/>
    <mergeCell ref="K2834:L2834"/>
    <mergeCell ref="K2835:L2835"/>
    <mergeCell ref="K2836:L2836"/>
    <mergeCell ref="K2837:L2837"/>
    <mergeCell ref="K2838:L2838"/>
    <mergeCell ref="K2839:L2839"/>
    <mergeCell ref="K2840:L2840"/>
    <mergeCell ref="K2841:L2841"/>
    <mergeCell ref="K2842:L2842"/>
    <mergeCell ref="K2815:L2815"/>
    <mergeCell ref="K2816:L2816"/>
    <mergeCell ref="K2817:L2817"/>
    <mergeCell ref="K2818:L2818"/>
    <mergeCell ref="K2819:L2819"/>
    <mergeCell ref="K2820:L2820"/>
    <mergeCell ref="K2821:L2821"/>
    <mergeCell ref="K2822:L2822"/>
    <mergeCell ref="K2823:L2823"/>
    <mergeCell ref="K2824:L2824"/>
    <mergeCell ref="K2825:L2825"/>
    <mergeCell ref="K2801:L2801"/>
    <mergeCell ref="K2802:L2802"/>
    <mergeCell ref="K2803:L2803"/>
    <mergeCell ref="K2804:L2804"/>
    <mergeCell ref="K2805:L2805"/>
    <mergeCell ref="K2806:L2806"/>
    <mergeCell ref="K2807:L2807"/>
    <mergeCell ref="K2808:L2808"/>
    <mergeCell ref="K2809:L2809"/>
    <mergeCell ref="K2810:L2810"/>
    <mergeCell ref="K2811:L2811"/>
    <mergeCell ref="K2812:L2812"/>
    <mergeCell ref="K2813:L2813"/>
    <mergeCell ref="K2814:L2814"/>
    <mergeCell ref="K2786:L2786"/>
    <mergeCell ref="K2787:L2787"/>
    <mergeCell ref="K2788:L2788"/>
    <mergeCell ref="K2789:L2789"/>
    <mergeCell ref="K2790:L2790"/>
    <mergeCell ref="K2791:L2791"/>
    <mergeCell ref="K2792:L2792"/>
    <mergeCell ref="K2793:L2793"/>
    <mergeCell ref="K2794:L2794"/>
    <mergeCell ref="K2795:L2795"/>
    <mergeCell ref="K2796:L2796"/>
    <mergeCell ref="K2797:L2797"/>
    <mergeCell ref="K2798:L2798"/>
    <mergeCell ref="K2799:L2799"/>
    <mergeCell ref="K2800:L2800"/>
    <mergeCell ref="K2769:L2769"/>
    <mergeCell ref="K2770:L2770"/>
    <mergeCell ref="K2771:L2771"/>
    <mergeCell ref="K2772:L2772"/>
    <mergeCell ref="K2773:L2773"/>
    <mergeCell ref="K2774:L2774"/>
    <mergeCell ref="K2775:L2775"/>
    <mergeCell ref="K2776:L2776"/>
    <mergeCell ref="K2777:L2777"/>
    <mergeCell ref="K2778:L2778"/>
    <mergeCell ref="K2779:L2779"/>
    <mergeCell ref="K2780:L2780"/>
    <mergeCell ref="K2781:L2781"/>
    <mergeCell ref="K2782:L2782"/>
    <mergeCell ref="K2783:L2783"/>
    <mergeCell ref="K2784:L2784"/>
    <mergeCell ref="K2785:L2785"/>
    <mergeCell ref="K2752:L2752"/>
    <mergeCell ref="K2753:L2753"/>
    <mergeCell ref="K2754:L2754"/>
    <mergeCell ref="K2755:L2755"/>
    <mergeCell ref="K2756:L2756"/>
    <mergeCell ref="K2757:L2757"/>
    <mergeCell ref="K2758:L2758"/>
    <mergeCell ref="K2759:L2759"/>
    <mergeCell ref="K2760:L2760"/>
    <mergeCell ref="K2761:L2761"/>
    <mergeCell ref="K2762:L2762"/>
    <mergeCell ref="K2763:L2763"/>
    <mergeCell ref="K2764:L2764"/>
    <mergeCell ref="K2765:L2765"/>
    <mergeCell ref="K2766:L2766"/>
    <mergeCell ref="K2767:L2767"/>
    <mergeCell ref="K2768:L2768"/>
    <mergeCell ref="K2736:L2736"/>
    <mergeCell ref="K2737:L2737"/>
    <mergeCell ref="K2738:L2738"/>
    <mergeCell ref="K2739:L2739"/>
    <mergeCell ref="K2740:L2740"/>
    <mergeCell ref="K2741:L2741"/>
    <mergeCell ref="K2742:L2742"/>
    <mergeCell ref="K2743:L2743"/>
    <mergeCell ref="K2744:L2744"/>
    <mergeCell ref="K2745:L2745"/>
    <mergeCell ref="K2746:L2746"/>
    <mergeCell ref="K2747:L2747"/>
    <mergeCell ref="K2748:L2748"/>
    <mergeCell ref="K2749:L2749"/>
    <mergeCell ref="K2750:L2750"/>
    <mergeCell ref="K2751:L2751"/>
    <mergeCell ref="K2721:L2721"/>
    <mergeCell ref="K2722:L2722"/>
    <mergeCell ref="K2723:L2723"/>
    <mergeCell ref="K2724:L2724"/>
    <mergeCell ref="K2725:L2725"/>
    <mergeCell ref="K2726:L2726"/>
    <mergeCell ref="K2727:L2727"/>
    <mergeCell ref="K2728:L2728"/>
    <mergeCell ref="K2729:L2729"/>
    <mergeCell ref="K2730:L2730"/>
    <mergeCell ref="K2731:L2731"/>
    <mergeCell ref="K2732:L2732"/>
    <mergeCell ref="K2733:L2733"/>
    <mergeCell ref="K2734:L2734"/>
    <mergeCell ref="K2735:L2735"/>
    <mergeCell ref="K2707:L2707"/>
    <mergeCell ref="K2708:L2708"/>
    <mergeCell ref="K2709:L2709"/>
    <mergeCell ref="K2710:L2710"/>
    <mergeCell ref="K2711:L2711"/>
    <mergeCell ref="K2712:L2712"/>
    <mergeCell ref="K2713:L2713"/>
    <mergeCell ref="K2714:L2714"/>
    <mergeCell ref="K2715:L2715"/>
    <mergeCell ref="K2716:L2716"/>
    <mergeCell ref="K2717:L2717"/>
    <mergeCell ref="K2718:L2718"/>
    <mergeCell ref="K2719:L2719"/>
    <mergeCell ref="K2720:L2720"/>
    <mergeCell ref="K2695:L2695"/>
    <mergeCell ref="K2696:L2696"/>
    <mergeCell ref="K2697:L2697"/>
    <mergeCell ref="K2698:L2698"/>
    <mergeCell ref="K2699:L2699"/>
    <mergeCell ref="K2700:L2700"/>
    <mergeCell ref="K2701:L2701"/>
    <mergeCell ref="K2704:L2704"/>
    <mergeCell ref="K2702:L2702"/>
    <mergeCell ref="K2703:L2703"/>
    <mergeCell ref="K2705:L2705"/>
    <mergeCell ref="K2706:L2706"/>
    <mergeCell ref="K2685:L2685"/>
    <mergeCell ref="K2686:L2686"/>
    <mergeCell ref="K2687:L2687"/>
    <mergeCell ref="K2688:L2688"/>
    <mergeCell ref="K2689:L2689"/>
    <mergeCell ref="K2690:L2690"/>
    <mergeCell ref="K2691:L2691"/>
    <mergeCell ref="K2692:L2692"/>
    <mergeCell ref="K2693:L2693"/>
    <mergeCell ref="K2694:L2694"/>
    <mergeCell ref="K2675:L2675"/>
    <mergeCell ref="K2676:L2676"/>
    <mergeCell ref="K2677:L2677"/>
    <mergeCell ref="K2678:L2678"/>
    <mergeCell ref="K2679:L2679"/>
    <mergeCell ref="K2680:L2680"/>
    <mergeCell ref="K2681:L2681"/>
    <mergeCell ref="K2682:L2682"/>
    <mergeCell ref="K2683:L2683"/>
    <mergeCell ref="K2684:L2684"/>
    <mergeCell ref="K2665:L2665"/>
    <mergeCell ref="K2666:L2666"/>
    <mergeCell ref="K2667:L2667"/>
    <mergeCell ref="K2668:L2668"/>
    <mergeCell ref="K2669:L2669"/>
    <mergeCell ref="K2670:L2670"/>
    <mergeCell ref="K2671:L2671"/>
    <mergeCell ref="K2672:L2672"/>
    <mergeCell ref="K2673:L2673"/>
    <mergeCell ref="K2674:L2674"/>
    <mergeCell ref="K2649:L2649"/>
    <mergeCell ref="K2650:L2650"/>
    <mergeCell ref="K2651:L2651"/>
    <mergeCell ref="K2652:L2652"/>
    <mergeCell ref="K2653:L2653"/>
    <mergeCell ref="K2654:L2654"/>
    <mergeCell ref="K2655:L2655"/>
    <mergeCell ref="K2656:L2656"/>
    <mergeCell ref="K2657:L2657"/>
    <mergeCell ref="K2658:L2658"/>
    <mergeCell ref="K2659:L2659"/>
    <mergeCell ref="K2660:L2660"/>
    <mergeCell ref="K2661:L2661"/>
    <mergeCell ref="K2662:L2662"/>
    <mergeCell ref="K2663:L2663"/>
    <mergeCell ref="K2664:L2664"/>
    <mergeCell ref="K2637:L2637"/>
    <mergeCell ref="K2638:L2638"/>
    <mergeCell ref="K2639:L2639"/>
    <mergeCell ref="K2640:L2640"/>
    <mergeCell ref="K2641:L2641"/>
    <mergeCell ref="K2642:L2642"/>
    <mergeCell ref="K2643:L2643"/>
    <mergeCell ref="K2644:L2644"/>
    <mergeCell ref="K2645:L2645"/>
    <mergeCell ref="K2646:L2646"/>
    <mergeCell ref="K2647:L2647"/>
    <mergeCell ref="K2648:L2648"/>
    <mergeCell ref="K2627:L2627"/>
    <mergeCell ref="K2628:L2628"/>
    <mergeCell ref="K2629:L2629"/>
    <mergeCell ref="K2630:L2630"/>
    <mergeCell ref="K2631:L2631"/>
    <mergeCell ref="K2632:L2632"/>
    <mergeCell ref="K2633:L2633"/>
    <mergeCell ref="K2634:L2634"/>
    <mergeCell ref="K2635:L2635"/>
    <mergeCell ref="K2636:L2636"/>
    <mergeCell ref="K2613:L2613"/>
    <mergeCell ref="K2614:L2614"/>
    <mergeCell ref="K2615:L2615"/>
    <mergeCell ref="K2616:L2616"/>
    <mergeCell ref="K2617:L2617"/>
    <mergeCell ref="K2618:L2618"/>
    <mergeCell ref="K2619:L2619"/>
    <mergeCell ref="K2620:L2620"/>
    <mergeCell ref="K2621:L2621"/>
    <mergeCell ref="K2622:L2622"/>
    <mergeCell ref="K2623:L2623"/>
    <mergeCell ref="K2624:L2624"/>
    <mergeCell ref="K2625:L2625"/>
    <mergeCell ref="K2626:L2626"/>
    <mergeCell ref="K2601:L2601"/>
    <mergeCell ref="K2602:L2602"/>
    <mergeCell ref="K2603:L2603"/>
    <mergeCell ref="K2604:L2604"/>
    <mergeCell ref="K2605:L2605"/>
    <mergeCell ref="K2606:L2606"/>
    <mergeCell ref="K2607:L2607"/>
    <mergeCell ref="K2608:L2608"/>
    <mergeCell ref="K2609:L2609"/>
    <mergeCell ref="K2610:L2610"/>
    <mergeCell ref="K2611:L2611"/>
    <mergeCell ref="K2612:L2612"/>
    <mergeCell ref="K2588:L2588"/>
    <mergeCell ref="K2589:L2589"/>
    <mergeCell ref="K2590:L2590"/>
    <mergeCell ref="K2591:L2591"/>
    <mergeCell ref="K2592:L2592"/>
    <mergeCell ref="K2593:L2593"/>
    <mergeCell ref="K2594:L2594"/>
    <mergeCell ref="K2595:L2595"/>
    <mergeCell ref="K2596:L2596"/>
    <mergeCell ref="K2597:L2597"/>
    <mergeCell ref="K2598:L2598"/>
    <mergeCell ref="K2599:L2599"/>
    <mergeCell ref="K2600:L2600"/>
    <mergeCell ref="K2576:L2576"/>
    <mergeCell ref="K2577:L2577"/>
    <mergeCell ref="K2578:L2578"/>
    <mergeCell ref="K2579:L2579"/>
    <mergeCell ref="K2580:L2580"/>
    <mergeCell ref="K2581:L2581"/>
    <mergeCell ref="K2582:L2582"/>
    <mergeCell ref="K2583:L2583"/>
    <mergeCell ref="K2584:L2584"/>
    <mergeCell ref="K2585:L2585"/>
    <mergeCell ref="K2586:L2586"/>
    <mergeCell ref="K2587:L2587"/>
    <mergeCell ref="K2561:L2561"/>
    <mergeCell ref="K2562:L2562"/>
    <mergeCell ref="K2563:L2563"/>
    <mergeCell ref="K2564:L2564"/>
    <mergeCell ref="K2565:L2565"/>
    <mergeCell ref="K2566:L2566"/>
    <mergeCell ref="K2567:L2567"/>
    <mergeCell ref="K2568:L2568"/>
    <mergeCell ref="K2569:L2569"/>
    <mergeCell ref="K2570:L2570"/>
    <mergeCell ref="K2571:L2571"/>
    <mergeCell ref="K2572:L2572"/>
    <mergeCell ref="K2573:L2573"/>
    <mergeCell ref="K2574:L2574"/>
    <mergeCell ref="K2575:L2575"/>
    <mergeCell ref="K2545:L2545"/>
    <mergeCell ref="K2546:L2546"/>
    <mergeCell ref="K2547:L2547"/>
    <mergeCell ref="K2548:L2548"/>
    <mergeCell ref="K2549:L2549"/>
    <mergeCell ref="K2550:L2550"/>
    <mergeCell ref="K2551:L2551"/>
    <mergeCell ref="K2552:L2552"/>
    <mergeCell ref="K2553:L2553"/>
    <mergeCell ref="K2554:L2554"/>
    <mergeCell ref="K2555:L2555"/>
    <mergeCell ref="K2556:L2556"/>
    <mergeCell ref="K2557:L2557"/>
    <mergeCell ref="K2558:L2558"/>
    <mergeCell ref="K2559:L2559"/>
    <mergeCell ref="K2560:L2560"/>
    <mergeCell ref="K2529:L2529"/>
    <mergeCell ref="K2530:L2530"/>
    <mergeCell ref="K2531:L2531"/>
    <mergeCell ref="K2532:L2532"/>
    <mergeCell ref="K2533:L2533"/>
    <mergeCell ref="K2534:L2534"/>
    <mergeCell ref="K2535:L2535"/>
    <mergeCell ref="K2536:L2536"/>
    <mergeCell ref="K2537:L2537"/>
    <mergeCell ref="K2538:L2538"/>
    <mergeCell ref="K2539:L2539"/>
    <mergeCell ref="K2540:L2540"/>
    <mergeCell ref="K2541:L2541"/>
    <mergeCell ref="K2542:L2542"/>
    <mergeCell ref="K2543:L2543"/>
    <mergeCell ref="K2544:L2544"/>
    <mergeCell ref="K2513:L2513"/>
    <mergeCell ref="K2514:L2514"/>
    <mergeCell ref="K2515:L2515"/>
    <mergeCell ref="K2516:L2516"/>
    <mergeCell ref="K2517:L2517"/>
    <mergeCell ref="K2518:L2518"/>
    <mergeCell ref="K2519:L2519"/>
    <mergeCell ref="K2520:L2520"/>
    <mergeCell ref="K2521:L2521"/>
    <mergeCell ref="K2522:L2522"/>
    <mergeCell ref="K2523:L2523"/>
    <mergeCell ref="K2524:L2524"/>
    <mergeCell ref="K2525:L2525"/>
    <mergeCell ref="K2526:L2526"/>
    <mergeCell ref="K2527:L2527"/>
    <mergeCell ref="K2528:L2528"/>
    <mergeCell ref="K2496:L2496"/>
    <mergeCell ref="K2497:L2497"/>
    <mergeCell ref="K2498:L2498"/>
    <mergeCell ref="K2499:L2499"/>
    <mergeCell ref="K2500:L2500"/>
    <mergeCell ref="K2501:L2501"/>
    <mergeCell ref="K2502:L2502"/>
    <mergeCell ref="K2503:L2503"/>
    <mergeCell ref="K2504:L2504"/>
    <mergeCell ref="K2505:L2505"/>
    <mergeCell ref="K2506:L2506"/>
    <mergeCell ref="K2507:L2507"/>
    <mergeCell ref="K2508:L2508"/>
    <mergeCell ref="K2509:L2509"/>
    <mergeCell ref="K2510:L2510"/>
    <mergeCell ref="K2511:L2511"/>
    <mergeCell ref="K2512:L2512"/>
    <mergeCell ref="K2484:L2484"/>
    <mergeCell ref="K2485:L2485"/>
    <mergeCell ref="K2486:L2486"/>
    <mergeCell ref="K2487:L2487"/>
    <mergeCell ref="K2488:L2488"/>
    <mergeCell ref="K2489:L2489"/>
    <mergeCell ref="K2490:L2490"/>
    <mergeCell ref="K2491:L2491"/>
    <mergeCell ref="K2492:L2492"/>
    <mergeCell ref="K2493:L2493"/>
    <mergeCell ref="K2494:L2494"/>
    <mergeCell ref="K2495:L2495"/>
    <mergeCell ref="K2467:L2467"/>
    <mergeCell ref="K2468:L2468"/>
    <mergeCell ref="K2469:L2469"/>
    <mergeCell ref="K2470:L2470"/>
    <mergeCell ref="K2471:L2471"/>
    <mergeCell ref="K2472:L2472"/>
    <mergeCell ref="K2473:L2473"/>
    <mergeCell ref="K2474:L2474"/>
    <mergeCell ref="K2475:L2475"/>
    <mergeCell ref="K2476:L2476"/>
    <mergeCell ref="K2477:L2477"/>
    <mergeCell ref="K2478:L2478"/>
    <mergeCell ref="K2479:L2479"/>
    <mergeCell ref="K2480:L2480"/>
    <mergeCell ref="K2481:L2481"/>
    <mergeCell ref="K2482:L2482"/>
    <mergeCell ref="K2483:L2483"/>
    <mergeCell ref="K2450:L2450"/>
    <mergeCell ref="K2451:L2451"/>
    <mergeCell ref="K2452:L2452"/>
    <mergeCell ref="K2453:L2453"/>
    <mergeCell ref="K2454:L2454"/>
    <mergeCell ref="K2455:L2455"/>
    <mergeCell ref="K2456:L2456"/>
    <mergeCell ref="K2457:L2457"/>
    <mergeCell ref="K2458:L2458"/>
    <mergeCell ref="K2459:L2459"/>
    <mergeCell ref="K2460:L2460"/>
    <mergeCell ref="K2461:L2461"/>
    <mergeCell ref="K2462:L2462"/>
    <mergeCell ref="K2463:L2463"/>
    <mergeCell ref="K2464:L2464"/>
    <mergeCell ref="K2465:L2465"/>
    <mergeCell ref="K2466:L2466"/>
    <mergeCell ref="K2433:L2433"/>
    <mergeCell ref="K2434:L2434"/>
    <mergeCell ref="K2435:L2435"/>
    <mergeCell ref="K2436:L2436"/>
    <mergeCell ref="K2437:L2437"/>
    <mergeCell ref="K2438:L2438"/>
    <mergeCell ref="K2439:L2439"/>
    <mergeCell ref="K2440:L2440"/>
    <mergeCell ref="K2441:L2441"/>
    <mergeCell ref="K2442:L2442"/>
    <mergeCell ref="K2443:L2443"/>
    <mergeCell ref="K2444:L2444"/>
    <mergeCell ref="K2445:L2445"/>
    <mergeCell ref="K2446:L2446"/>
    <mergeCell ref="K2447:L2447"/>
    <mergeCell ref="K2448:L2448"/>
    <mergeCell ref="K2449:L2449"/>
    <mergeCell ref="K2416:L2416"/>
    <mergeCell ref="K2417:L2417"/>
    <mergeCell ref="K2418:L2418"/>
    <mergeCell ref="K2419:L2419"/>
    <mergeCell ref="K2420:L2420"/>
    <mergeCell ref="K2421:L2421"/>
    <mergeCell ref="K2422:L2422"/>
    <mergeCell ref="K2423:L2423"/>
    <mergeCell ref="K2424:L2424"/>
    <mergeCell ref="K2425:L2425"/>
    <mergeCell ref="K2426:L2426"/>
    <mergeCell ref="K2427:L2427"/>
    <mergeCell ref="K2428:L2428"/>
    <mergeCell ref="K2429:L2429"/>
    <mergeCell ref="K2430:L2430"/>
    <mergeCell ref="K2431:L2431"/>
    <mergeCell ref="K2432:L2432"/>
    <mergeCell ref="K2399:L2399"/>
    <mergeCell ref="K2400:L2400"/>
    <mergeCell ref="K2401:L2401"/>
    <mergeCell ref="K2402:L2402"/>
    <mergeCell ref="K2403:L2403"/>
    <mergeCell ref="K2404:L2404"/>
    <mergeCell ref="K2405:L2405"/>
    <mergeCell ref="K2406:L2406"/>
    <mergeCell ref="K2407:L2407"/>
    <mergeCell ref="K2408:L2408"/>
    <mergeCell ref="K2409:L2409"/>
    <mergeCell ref="K2410:L2410"/>
    <mergeCell ref="K2411:L2411"/>
    <mergeCell ref="K2412:L2412"/>
    <mergeCell ref="K2413:L2413"/>
    <mergeCell ref="K2414:L2414"/>
    <mergeCell ref="K2415:L2415"/>
    <mergeCell ref="K2383:L2383"/>
    <mergeCell ref="K2384:L2384"/>
    <mergeCell ref="K2385:L2385"/>
    <mergeCell ref="K2386:L2386"/>
    <mergeCell ref="K2387:L2387"/>
    <mergeCell ref="K2388:L2388"/>
    <mergeCell ref="K2389:L2389"/>
    <mergeCell ref="K2390:L2390"/>
    <mergeCell ref="K2391:L2391"/>
    <mergeCell ref="K2392:L2392"/>
    <mergeCell ref="K2393:L2393"/>
    <mergeCell ref="K2394:L2394"/>
    <mergeCell ref="K2395:L2395"/>
    <mergeCell ref="K2396:L2396"/>
    <mergeCell ref="K2397:L2397"/>
    <mergeCell ref="K2398:L2398"/>
    <mergeCell ref="K2366:L2366"/>
    <mergeCell ref="K2367:L2367"/>
    <mergeCell ref="K2368:L2368"/>
    <mergeCell ref="K2369:L2369"/>
    <mergeCell ref="K2370:L2370"/>
    <mergeCell ref="K2371:L2371"/>
    <mergeCell ref="K2372:L2372"/>
    <mergeCell ref="K2373:L2373"/>
    <mergeCell ref="K2374:L2374"/>
    <mergeCell ref="K2375:L2375"/>
    <mergeCell ref="K2376:L2376"/>
    <mergeCell ref="K2377:L2377"/>
    <mergeCell ref="K2378:L2378"/>
    <mergeCell ref="K2379:L2379"/>
    <mergeCell ref="K2380:L2380"/>
    <mergeCell ref="K2381:L2381"/>
    <mergeCell ref="K2382:L2382"/>
    <mergeCell ref="K2349:L2349"/>
    <mergeCell ref="K2350:L2350"/>
    <mergeCell ref="K2351:L2351"/>
    <mergeCell ref="K2352:L2352"/>
    <mergeCell ref="K2353:L2353"/>
    <mergeCell ref="K2354:L2354"/>
    <mergeCell ref="K2355:L2355"/>
    <mergeCell ref="K2356:L2356"/>
    <mergeCell ref="K2357:L2357"/>
    <mergeCell ref="K2358:L2358"/>
    <mergeCell ref="K2359:L2359"/>
    <mergeCell ref="K2360:L2360"/>
    <mergeCell ref="K2361:L2361"/>
    <mergeCell ref="K2362:L2362"/>
    <mergeCell ref="K2363:L2363"/>
    <mergeCell ref="K2364:L2364"/>
    <mergeCell ref="K2365:L2365"/>
    <mergeCell ref="K2332:L2332"/>
    <mergeCell ref="K2333:L2333"/>
    <mergeCell ref="K2334:L2334"/>
    <mergeCell ref="K2335:L2335"/>
    <mergeCell ref="K2336:L2336"/>
    <mergeCell ref="K2337:L2337"/>
    <mergeCell ref="K2338:L2338"/>
    <mergeCell ref="K2339:L2339"/>
    <mergeCell ref="K2340:L2340"/>
    <mergeCell ref="K2341:L2341"/>
    <mergeCell ref="K2342:L2342"/>
    <mergeCell ref="K2343:L2343"/>
    <mergeCell ref="K2344:L2344"/>
    <mergeCell ref="K2345:L2345"/>
    <mergeCell ref="K2346:L2346"/>
    <mergeCell ref="K2347:L2347"/>
    <mergeCell ref="K2348:L2348"/>
    <mergeCell ref="K2315:L2315"/>
    <mergeCell ref="K2316:L2316"/>
    <mergeCell ref="K2317:L2317"/>
    <mergeCell ref="K2318:L2318"/>
    <mergeCell ref="K2319:L2319"/>
    <mergeCell ref="K2320:L2320"/>
    <mergeCell ref="K2321:L2321"/>
    <mergeCell ref="K2322:L2322"/>
    <mergeCell ref="K2323:L2323"/>
    <mergeCell ref="K2324:L2324"/>
    <mergeCell ref="K2325:L2325"/>
    <mergeCell ref="K2326:L2326"/>
    <mergeCell ref="K2327:L2327"/>
    <mergeCell ref="K2328:L2328"/>
    <mergeCell ref="K2329:L2329"/>
    <mergeCell ref="K2330:L2330"/>
    <mergeCell ref="K2331:L2331"/>
    <mergeCell ref="K2298:L2298"/>
    <mergeCell ref="K2299:L2299"/>
    <mergeCell ref="K2300:L2300"/>
    <mergeCell ref="K2301:L2301"/>
    <mergeCell ref="K2302:L2302"/>
    <mergeCell ref="K2303:L2303"/>
    <mergeCell ref="K2304:L2304"/>
    <mergeCell ref="K2305:L2305"/>
    <mergeCell ref="K2306:L2306"/>
    <mergeCell ref="K2307:L2307"/>
    <mergeCell ref="K2308:L2308"/>
    <mergeCell ref="K2309:L2309"/>
    <mergeCell ref="K2310:L2310"/>
    <mergeCell ref="K2311:L2311"/>
    <mergeCell ref="K2312:L2312"/>
    <mergeCell ref="K2313:L2313"/>
    <mergeCell ref="K2314:L2314"/>
    <mergeCell ref="K2281:L2281"/>
    <mergeCell ref="K2282:L2282"/>
    <mergeCell ref="K2283:L2283"/>
    <mergeCell ref="K2284:L2284"/>
    <mergeCell ref="K2285:L2285"/>
    <mergeCell ref="K2286:L2286"/>
    <mergeCell ref="K2287:L2287"/>
    <mergeCell ref="K2288:L2288"/>
    <mergeCell ref="K2289:L2289"/>
    <mergeCell ref="K2290:L2290"/>
    <mergeCell ref="K2291:L2291"/>
    <mergeCell ref="K2292:L2292"/>
    <mergeCell ref="K2293:L2293"/>
    <mergeCell ref="K2294:L2294"/>
    <mergeCell ref="K2295:L2295"/>
    <mergeCell ref="K2296:L2296"/>
    <mergeCell ref="K2297:L2297"/>
    <mergeCell ref="K2264:L2264"/>
    <mergeCell ref="K2265:L2265"/>
    <mergeCell ref="K2266:L2266"/>
    <mergeCell ref="K2267:L2267"/>
    <mergeCell ref="K2268:L2268"/>
    <mergeCell ref="K2269:L2269"/>
    <mergeCell ref="K2270:L2270"/>
    <mergeCell ref="K2275:L2275"/>
    <mergeCell ref="K2276:L2276"/>
    <mergeCell ref="K2277:L2277"/>
    <mergeCell ref="K2278:L2278"/>
    <mergeCell ref="K2271:L2271"/>
    <mergeCell ref="K2279:L2279"/>
    <mergeCell ref="K2280:L2280"/>
    <mergeCell ref="K2255:L2255"/>
    <mergeCell ref="K2256:L2256"/>
    <mergeCell ref="K2257:L2257"/>
    <mergeCell ref="K2258:L2258"/>
    <mergeCell ref="K2259:L2259"/>
    <mergeCell ref="K2260:L2260"/>
    <mergeCell ref="K2261:L2261"/>
    <mergeCell ref="K2262:L2262"/>
    <mergeCell ref="K2263:L2263"/>
    <mergeCell ref="K2239:L2239"/>
    <mergeCell ref="K2240:L2240"/>
    <mergeCell ref="K2241:L2241"/>
    <mergeCell ref="K2242:L2242"/>
    <mergeCell ref="K2243:L2243"/>
    <mergeCell ref="K2244:L2244"/>
    <mergeCell ref="K2245:L2245"/>
    <mergeCell ref="K2246:L2246"/>
    <mergeCell ref="K2247:L2247"/>
    <mergeCell ref="K2248:L2248"/>
    <mergeCell ref="K2249:L2249"/>
    <mergeCell ref="K2250:L2250"/>
    <mergeCell ref="K2251:L2251"/>
    <mergeCell ref="K2252:L2252"/>
    <mergeCell ref="K2253:L2253"/>
    <mergeCell ref="K2254:L2254"/>
    <mergeCell ref="K2222:L2222"/>
    <mergeCell ref="K2223:L2223"/>
    <mergeCell ref="K2224:L2224"/>
    <mergeCell ref="K2225:L2225"/>
    <mergeCell ref="K2226:L2226"/>
    <mergeCell ref="K2227:L2227"/>
    <mergeCell ref="K2228:L2228"/>
    <mergeCell ref="K2229:L2229"/>
    <mergeCell ref="K2230:L2230"/>
    <mergeCell ref="K2231:L2231"/>
    <mergeCell ref="K2232:L2232"/>
    <mergeCell ref="K2233:L2233"/>
    <mergeCell ref="K2234:L2234"/>
    <mergeCell ref="K2235:L2235"/>
    <mergeCell ref="K2236:L2236"/>
    <mergeCell ref="K2237:L2237"/>
    <mergeCell ref="K2238:L2238"/>
    <mergeCell ref="K2207:L2207"/>
    <mergeCell ref="K2208:L2208"/>
    <mergeCell ref="K2209:L2209"/>
    <mergeCell ref="K2210:L2210"/>
    <mergeCell ref="K2211:L2211"/>
    <mergeCell ref="K2212:L2212"/>
    <mergeCell ref="K2213:L2213"/>
    <mergeCell ref="K2214:L2214"/>
    <mergeCell ref="K2215:L2215"/>
    <mergeCell ref="K2216:L2216"/>
    <mergeCell ref="K2217:L2217"/>
    <mergeCell ref="K2218:L2218"/>
    <mergeCell ref="K2219:L2219"/>
    <mergeCell ref="K2220:L2220"/>
    <mergeCell ref="K2221:L2221"/>
    <mergeCell ref="K2202:L2202"/>
    <mergeCell ref="K2201:L2201"/>
    <mergeCell ref="K2203:L2203"/>
    <mergeCell ref="K2204:L2204"/>
    <mergeCell ref="K2205:L2205"/>
    <mergeCell ref="K2206:L2206"/>
    <mergeCell ref="K2190:L2190"/>
    <mergeCell ref="K2189:L2189"/>
    <mergeCell ref="K2191:L2191"/>
    <mergeCell ref="K2192:L2192"/>
    <mergeCell ref="K2193:L2193"/>
    <mergeCell ref="K2194:L2194"/>
    <mergeCell ref="K2195:L2195"/>
    <mergeCell ref="K2196:L2196"/>
    <mergeCell ref="K2197:L2197"/>
    <mergeCell ref="K2198:L2198"/>
    <mergeCell ref="K2199:L2199"/>
    <mergeCell ref="K2200:L2200"/>
    <mergeCell ref="K2174:L2174"/>
    <mergeCell ref="K2175:L2175"/>
    <mergeCell ref="K2176:L2176"/>
    <mergeCell ref="K2177:L2177"/>
    <mergeCell ref="K2178:L2178"/>
    <mergeCell ref="K2179:L2179"/>
    <mergeCell ref="K2180:L2180"/>
    <mergeCell ref="K2181:L2181"/>
    <mergeCell ref="K2182:L2182"/>
    <mergeCell ref="K2183:L2183"/>
    <mergeCell ref="K2184:L2184"/>
    <mergeCell ref="K2185:L2185"/>
    <mergeCell ref="K2187:L2187"/>
    <mergeCell ref="K2186:L2186"/>
    <mergeCell ref="K2188:L2188"/>
    <mergeCell ref="K2157:L2157"/>
    <mergeCell ref="K2158:L2158"/>
    <mergeCell ref="K2159:L2159"/>
    <mergeCell ref="K2160:L2160"/>
    <mergeCell ref="K2161:L2161"/>
    <mergeCell ref="K2162:L2162"/>
    <mergeCell ref="K2163:L2163"/>
    <mergeCell ref="K2164:L2164"/>
    <mergeCell ref="K2165:L2165"/>
    <mergeCell ref="K2166:L2166"/>
    <mergeCell ref="K2167:L2167"/>
    <mergeCell ref="K2168:L2168"/>
    <mergeCell ref="K2169:L2169"/>
    <mergeCell ref="K2170:L2170"/>
    <mergeCell ref="K2171:L2171"/>
    <mergeCell ref="K2172:L2172"/>
    <mergeCell ref="K2173:L2173"/>
    <mergeCell ref="K2142:L2142"/>
    <mergeCell ref="K2143:L2143"/>
    <mergeCell ref="K2144:L2144"/>
    <mergeCell ref="K2145:L2145"/>
    <mergeCell ref="K2146:L2146"/>
    <mergeCell ref="K2147:L2147"/>
    <mergeCell ref="K2148:L2148"/>
    <mergeCell ref="K2149:L2149"/>
    <mergeCell ref="K2150:L2150"/>
    <mergeCell ref="K2151:L2151"/>
    <mergeCell ref="K2152:L2152"/>
    <mergeCell ref="K2153:L2153"/>
    <mergeCell ref="K2154:L2154"/>
    <mergeCell ref="K2155:L2155"/>
    <mergeCell ref="K2156:L2156"/>
    <mergeCell ref="K2126:L2126"/>
    <mergeCell ref="K2127:L2127"/>
    <mergeCell ref="K2128:L2128"/>
    <mergeCell ref="K2129:L2129"/>
    <mergeCell ref="K2130:L2130"/>
    <mergeCell ref="K2131:L2131"/>
    <mergeCell ref="K2132:L2132"/>
    <mergeCell ref="K2133:L2133"/>
    <mergeCell ref="K2134:L2134"/>
    <mergeCell ref="K2135:L2135"/>
    <mergeCell ref="K2136:L2136"/>
    <mergeCell ref="K2137:L2137"/>
    <mergeCell ref="K2138:L2138"/>
    <mergeCell ref="K2139:L2139"/>
    <mergeCell ref="K2140:L2140"/>
    <mergeCell ref="K2141:L2141"/>
    <mergeCell ref="K2109:L2109"/>
    <mergeCell ref="K2110:L2110"/>
    <mergeCell ref="K2111:L2111"/>
    <mergeCell ref="K2112:L2112"/>
    <mergeCell ref="K2113:L2113"/>
    <mergeCell ref="K2114:L2114"/>
    <mergeCell ref="K2115:L2115"/>
    <mergeCell ref="K2116:L2116"/>
    <mergeCell ref="K2117:L2117"/>
    <mergeCell ref="K2118:L2118"/>
    <mergeCell ref="K2119:L2119"/>
    <mergeCell ref="K2120:L2120"/>
    <mergeCell ref="K2121:L2121"/>
    <mergeCell ref="K2122:L2122"/>
    <mergeCell ref="K2123:L2123"/>
    <mergeCell ref="K2124:L2124"/>
    <mergeCell ref="K2125:L2125"/>
    <mergeCell ref="K2093:L2093"/>
    <mergeCell ref="K2094:L2094"/>
    <mergeCell ref="K2095:L2095"/>
    <mergeCell ref="K2096:L2096"/>
    <mergeCell ref="K2097:L2097"/>
    <mergeCell ref="K2098:L2098"/>
    <mergeCell ref="K2099:L2099"/>
    <mergeCell ref="K2100:L2100"/>
    <mergeCell ref="K2101:L2101"/>
    <mergeCell ref="K2102:L2102"/>
    <mergeCell ref="K2103:L2103"/>
    <mergeCell ref="K2104:L2104"/>
    <mergeCell ref="K2105:L2105"/>
    <mergeCell ref="K2106:L2106"/>
    <mergeCell ref="K2107:L2107"/>
    <mergeCell ref="K2108:L2108"/>
    <mergeCell ref="K2078:L2078"/>
    <mergeCell ref="K2079:L2079"/>
    <mergeCell ref="K2080:L2080"/>
    <mergeCell ref="K2081:L2081"/>
    <mergeCell ref="K2082:L2082"/>
    <mergeCell ref="K2083:L2083"/>
    <mergeCell ref="K2084:L2084"/>
    <mergeCell ref="K2085:L2085"/>
    <mergeCell ref="K2086:L2086"/>
    <mergeCell ref="K2087:L2087"/>
    <mergeCell ref="K2088:L2088"/>
    <mergeCell ref="K2089:L2089"/>
    <mergeCell ref="K2090:L2090"/>
    <mergeCell ref="K2091:L2091"/>
    <mergeCell ref="K2092:L2092"/>
    <mergeCell ref="K2062:L2062"/>
    <mergeCell ref="K2063:L2063"/>
    <mergeCell ref="K2064:L2064"/>
    <mergeCell ref="K2065:L2065"/>
    <mergeCell ref="K2066:L2066"/>
    <mergeCell ref="K2067:L2067"/>
    <mergeCell ref="K2068:L2068"/>
    <mergeCell ref="K2069:L2069"/>
    <mergeCell ref="K2070:L2070"/>
    <mergeCell ref="K2071:L2071"/>
    <mergeCell ref="K2072:L2072"/>
    <mergeCell ref="K2073:L2073"/>
    <mergeCell ref="K2074:L2074"/>
    <mergeCell ref="K2075:L2075"/>
    <mergeCell ref="K2076:L2076"/>
    <mergeCell ref="K2077:L2077"/>
    <mergeCell ref="K2047:L2047"/>
    <mergeCell ref="K2048:L2048"/>
    <mergeCell ref="K2049:L2049"/>
    <mergeCell ref="K2050:L2050"/>
    <mergeCell ref="K2051:L2051"/>
    <mergeCell ref="K2052:L2052"/>
    <mergeCell ref="K2053:L2053"/>
    <mergeCell ref="K2054:L2054"/>
    <mergeCell ref="K2055:L2055"/>
    <mergeCell ref="K2056:L2056"/>
    <mergeCell ref="K2057:L2057"/>
    <mergeCell ref="K2058:L2058"/>
    <mergeCell ref="K2059:L2059"/>
    <mergeCell ref="K2060:L2060"/>
    <mergeCell ref="K2061:L2061"/>
    <mergeCell ref="K2033:L2033"/>
    <mergeCell ref="K2034:L2034"/>
    <mergeCell ref="K2035:L2035"/>
    <mergeCell ref="K2036:L2036"/>
    <mergeCell ref="K2037:L2037"/>
    <mergeCell ref="K2038:L2038"/>
    <mergeCell ref="K2039:L2039"/>
    <mergeCell ref="K2040:L2040"/>
    <mergeCell ref="K2041:L2041"/>
    <mergeCell ref="K2042:L2042"/>
    <mergeCell ref="K2043:L2043"/>
    <mergeCell ref="K2044:L2044"/>
    <mergeCell ref="K2045:L2045"/>
    <mergeCell ref="K2046:L2046"/>
    <mergeCell ref="K2018:L2018"/>
    <mergeCell ref="K2019:L2019"/>
    <mergeCell ref="K2020:L2020"/>
    <mergeCell ref="K2021:L2021"/>
    <mergeCell ref="K2022:L2022"/>
    <mergeCell ref="K2023:L2023"/>
    <mergeCell ref="K2024:L2024"/>
    <mergeCell ref="K2025:L2025"/>
    <mergeCell ref="K2026:L2026"/>
    <mergeCell ref="K2027:L2027"/>
    <mergeCell ref="K2028:L2028"/>
    <mergeCell ref="K2029:L2029"/>
    <mergeCell ref="K2030:L2030"/>
    <mergeCell ref="K2031:L2031"/>
    <mergeCell ref="K2032:L2032"/>
    <mergeCell ref="K2001:L2001"/>
    <mergeCell ref="K2002:L2002"/>
    <mergeCell ref="K2003:L2003"/>
    <mergeCell ref="K2004:L2004"/>
    <mergeCell ref="K2005:L2005"/>
    <mergeCell ref="K2006:L2006"/>
    <mergeCell ref="K2007:L2007"/>
    <mergeCell ref="K2008:L2008"/>
    <mergeCell ref="K2009:L2009"/>
    <mergeCell ref="K2010:L2010"/>
    <mergeCell ref="K2011:L2011"/>
    <mergeCell ref="K2012:L2012"/>
    <mergeCell ref="K2013:L2013"/>
    <mergeCell ref="K2014:L2014"/>
    <mergeCell ref="K2015:L2015"/>
    <mergeCell ref="K2016:L2016"/>
    <mergeCell ref="K2017:L2017"/>
    <mergeCell ref="K1986:L1986"/>
    <mergeCell ref="K1987:L1987"/>
    <mergeCell ref="K1988:L1988"/>
    <mergeCell ref="K1989:L1989"/>
    <mergeCell ref="K1990:L1990"/>
    <mergeCell ref="K1991:L1991"/>
    <mergeCell ref="K1992:L1992"/>
    <mergeCell ref="K1993:L1993"/>
    <mergeCell ref="K1994:L1994"/>
    <mergeCell ref="K1995:L1995"/>
    <mergeCell ref="K1996:L1996"/>
    <mergeCell ref="K1997:L1997"/>
    <mergeCell ref="K1998:L1998"/>
    <mergeCell ref="K1999:L1999"/>
    <mergeCell ref="K2000:L2000"/>
    <mergeCell ref="K1970:L1970"/>
    <mergeCell ref="K1971:L1971"/>
    <mergeCell ref="K1972:L1972"/>
    <mergeCell ref="K1973:L1973"/>
    <mergeCell ref="K1974:L1974"/>
    <mergeCell ref="K1975:L1975"/>
    <mergeCell ref="K1976:L1976"/>
    <mergeCell ref="K1977:L1977"/>
    <mergeCell ref="K1978:L1978"/>
    <mergeCell ref="K1979:L1979"/>
    <mergeCell ref="K1980:L1980"/>
    <mergeCell ref="K1981:L1981"/>
    <mergeCell ref="K1982:L1982"/>
    <mergeCell ref="K1983:L1983"/>
    <mergeCell ref="K1984:L1984"/>
    <mergeCell ref="K1985:L1985"/>
    <mergeCell ref="K1957:L1957"/>
    <mergeCell ref="K1958:L1958"/>
    <mergeCell ref="K1959:L1959"/>
    <mergeCell ref="K1960:L1960"/>
    <mergeCell ref="K1961:L1961"/>
    <mergeCell ref="K1962:L1962"/>
    <mergeCell ref="K1963:L1963"/>
    <mergeCell ref="K1964:L1964"/>
    <mergeCell ref="K1965:L1965"/>
    <mergeCell ref="K1966:L1966"/>
    <mergeCell ref="K1967:L1967"/>
    <mergeCell ref="K1968:L1968"/>
    <mergeCell ref="K1969:L1969"/>
    <mergeCell ref="K1943:L1943"/>
    <mergeCell ref="K1944:L1944"/>
    <mergeCell ref="K1945:L1945"/>
    <mergeCell ref="K1946:L1946"/>
    <mergeCell ref="K1947:L1947"/>
    <mergeCell ref="K1948:L1948"/>
    <mergeCell ref="K1949:L1949"/>
    <mergeCell ref="K1950:L1950"/>
    <mergeCell ref="K1951:L1951"/>
    <mergeCell ref="K1952:L1952"/>
    <mergeCell ref="K1953:L1953"/>
    <mergeCell ref="K1954:L1954"/>
    <mergeCell ref="K1955:L1955"/>
    <mergeCell ref="K1956:L1956"/>
    <mergeCell ref="K1931:L1931"/>
    <mergeCell ref="K1932:L1932"/>
    <mergeCell ref="K1933:L1933"/>
    <mergeCell ref="K1934:L1934"/>
    <mergeCell ref="K1935:L1935"/>
    <mergeCell ref="K1936:L1936"/>
    <mergeCell ref="K1937:L1937"/>
    <mergeCell ref="K1938:L1938"/>
    <mergeCell ref="K1939:L1939"/>
    <mergeCell ref="K1940:L1940"/>
    <mergeCell ref="K1941:L1941"/>
    <mergeCell ref="K1942:L1942"/>
    <mergeCell ref="K1916:L1916"/>
    <mergeCell ref="K1917:L1917"/>
    <mergeCell ref="K1918:L1918"/>
    <mergeCell ref="K1919:L1919"/>
    <mergeCell ref="K1920:L1920"/>
    <mergeCell ref="K1921:L1921"/>
    <mergeCell ref="K1922:L1922"/>
    <mergeCell ref="K1923:L1923"/>
    <mergeCell ref="K1924:L1924"/>
    <mergeCell ref="K1925:L1925"/>
    <mergeCell ref="K1926:L1926"/>
    <mergeCell ref="K1927:L1927"/>
    <mergeCell ref="K1928:L1928"/>
    <mergeCell ref="K1929:L1929"/>
    <mergeCell ref="K1930:L1930"/>
    <mergeCell ref="K1905:L1905"/>
    <mergeCell ref="K1906:L1906"/>
    <mergeCell ref="K1907:L1907"/>
    <mergeCell ref="K1908:L1908"/>
    <mergeCell ref="K1909:L1909"/>
    <mergeCell ref="K1910:L1910"/>
    <mergeCell ref="K1900:L1900"/>
    <mergeCell ref="K1901:L1901"/>
    <mergeCell ref="K1902:L1902"/>
    <mergeCell ref="K1903:L1903"/>
    <mergeCell ref="K1904:L1904"/>
    <mergeCell ref="K1911:L1911"/>
    <mergeCell ref="K1912:L1912"/>
    <mergeCell ref="K1913:L1913"/>
    <mergeCell ref="K1914:L1914"/>
    <mergeCell ref="K1915:L1915"/>
    <mergeCell ref="K1890:L1890"/>
    <mergeCell ref="K1891:L1891"/>
    <mergeCell ref="K1892:L1892"/>
    <mergeCell ref="K1893:L1893"/>
    <mergeCell ref="K1894:L1894"/>
    <mergeCell ref="K1895:L1895"/>
    <mergeCell ref="K1896:L1896"/>
    <mergeCell ref="K1897:L1897"/>
    <mergeCell ref="K1898:L1898"/>
    <mergeCell ref="K1899:L1899"/>
    <mergeCell ref="K1875:L1875"/>
    <mergeCell ref="K1876:L1876"/>
    <mergeCell ref="K1877:L1877"/>
    <mergeCell ref="K1878:L1878"/>
    <mergeCell ref="K1879:L1879"/>
    <mergeCell ref="K1880:L1880"/>
    <mergeCell ref="K1881:L1881"/>
    <mergeCell ref="K1882:L1882"/>
    <mergeCell ref="K1883:L1883"/>
    <mergeCell ref="K1884:L1884"/>
    <mergeCell ref="K1885:L1885"/>
    <mergeCell ref="K1886:L1886"/>
    <mergeCell ref="K1887:L1887"/>
    <mergeCell ref="K1888:L1888"/>
    <mergeCell ref="K1889:L1889"/>
    <mergeCell ref="K1862:L1862"/>
    <mergeCell ref="K1863:L1863"/>
    <mergeCell ref="K1864:L1864"/>
    <mergeCell ref="K1865:L1865"/>
    <mergeCell ref="K1866:L1866"/>
    <mergeCell ref="K1867:L1867"/>
    <mergeCell ref="K1868:L1868"/>
    <mergeCell ref="K1869:L1869"/>
    <mergeCell ref="K1870:L1870"/>
    <mergeCell ref="K1871:L1871"/>
    <mergeCell ref="K1872:L1872"/>
    <mergeCell ref="K1873:L1873"/>
    <mergeCell ref="K1874:L1874"/>
    <mergeCell ref="K1847:L1847"/>
    <mergeCell ref="K1848:L1848"/>
    <mergeCell ref="K1849:L1849"/>
    <mergeCell ref="K1850:L1850"/>
    <mergeCell ref="K1851:L1851"/>
    <mergeCell ref="K1852:L1852"/>
    <mergeCell ref="K1853:L1853"/>
    <mergeCell ref="K1854:L1854"/>
    <mergeCell ref="K1855:L1855"/>
    <mergeCell ref="K1856:L1856"/>
    <mergeCell ref="K1857:L1857"/>
    <mergeCell ref="K1858:L1858"/>
    <mergeCell ref="K1859:L1859"/>
    <mergeCell ref="K1860:L1860"/>
    <mergeCell ref="K1861:L1861"/>
    <mergeCell ref="K1830:L1830"/>
    <mergeCell ref="K1831:L1831"/>
    <mergeCell ref="K1832:L1832"/>
    <mergeCell ref="K1833:L1833"/>
    <mergeCell ref="K1834:L1834"/>
    <mergeCell ref="K1835:L1835"/>
    <mergeCell ref="K1836:L1836"/>
    <mergeCell ref="K1837:L1837"/>
    <mergeCell ref="K1838:L1838"/>
    <mergeCell ref="K1839:L1839"/>
    <mergeCell ref="K1840:L1840"/>
    <mergeCell ref="K1841:L1841"/>
    <mergeCell ref="K1842:L1842"/>
    <mergeCell ref="K1843:L1843"/>
    <mergeCell ref="K1844:L1844"/>
    <mergeCell ref="K1845:L1845"/>
    <mergeCell ref="K1846:L1846"/>
    <mergeCell ref="K1814:L1814"/>
    <mergeCell ref="K1815:L1815"/>
    <mergeCell ref="K1816:L1816"/>
    <mergeCell ref="K1817:L1817"/>
    <mergeCell ref="K1818:L1818"/>
    <mergeCell ref="K1819:L1819"/>
    <mergeCell ref="K1820:L1820"/>
    <mergeCell ref="K1821:L1821"/>
    <mergeCell ref="K1822:L1822"/>
    <mergeCell ref="K1823:L1823"/>
    <mergeCell ref="K1824:L1824"/>
    <mergeCell ref="K1825:L1825"/>
    <mergeCell ref="K1826:L1826"/>
    <mergeCell ref="K1827:L1827"/>
    <mergeCell ref="K1828:L1828"/>
    <mergeCell ref="K1829:L1829"/>
    <mergeCell ref="K1798:L1798"/>
    <mergeCell ref="K1799:L1799"/>
    <mergeCell ref="K1800:L1800"/>
    <mergeCell ref="K1801:L1801"/>
    <mergeCell ref="K1802:L1802"/>
    <mergeCell ref="K1803:L1803"/>
    <mergeCell ref="K1804:L1804"/>
    <mergeCell ref="K1805:L1805"/>
    <mergeCell ref="K1806:L1806"/>
    <mergeCell ref="K1807:L1807"/>
    <mergeCell ref="K1808:L1808"/>
    <mergeCell ref="K1809:L1809"/>
    <mergeCell ref="K1810:L1810"/>
    <mergeCell ref="K1811:L1811"/>
    <mergeCell ref="K1812:L1812"/>
    <mergeCell ref="K1813:L1813"/>
    <mergeCell ref="K1793:L1793"/>
    <mergeCell ref="K1794:L1794"/>
    <mergeCell ref="K1795:L1795"/>
    <mergeCell ref="K1797:L1797"/>
    <mergeCell ref="K1796:L1796"/>
    <mergeCell ref="K1792:L1792"/>
    <mergeCell ref="K1777:L1777"/>
    <mergeCell ref="K1778:L1778"/>
    <mergeCell ref="K1779:L1779"/>
    <mergeCell ref="K1780:L1780"/>
    <mergeCell ref="K1781:L1781"/>
    <mergeCell ref="K1782:L1782"/>
    <mergeCell ref="K1783:L1783"/>
    <mergeCell ref="K1784:L1784"/>
    <mergeCell ref="K1785:L1785"/>
    <mergeCell ref="K1786:L1786"/>
    <mergeCell ref="K1787:L1787"/>
    <mergeCell ref="K1788:L1788"/>
    <mergeCell ref="K1789:L1789"/>
    <mergeCell ref="K1790:L1790"/>
    <mergeCell ref="K1791:L1791"/>
    <mergeCell ref="K1762:L1762"/>
    <mergeCell ref="K1763:L1763"/>
    <mergeCell ref="K1764:L1764"/>
    <mergeCell ref="K1765:L1765"/>
    <mergeCell ref="K1766:L1766"/>
    <mergeCell ref="K1767:L1767"/>
    <mergeCell ref="K1768:L1768"/>
    <mergeCell ref="K1769:L1769"/>
    <mergeCell ref="K1770:L1770"/>
    <mergeCell ref="K1771:L1771"/>
    <mergeCell ref="K1772:L1772"/>
    <mergeCell ref="K1773:L1773"/>
    <mergeCell ref="K1774:L1774"/>
    <mergeCell ref="K1775:L1775"/>
    <mergeCell ref="K1776:L1776"/>
    <mergeCell ref="K1746:L1746"/>
    <mergeCell ref="K1747:L1747"/>
    <mergeCell ref="K1748:L1748"/>
    <mergeCell ref="K1749:L1749"/>
    <mergeCell ref="K1750:L1750"/>
    <mergeCell ref="K1751:L1751"/>
    <mergeCell ref="K1752:L1752"/>
    <mergeCell ref="K1753:L1753"/>
    <mergeCell ref="K1754:L1754"/>
    <mergeCell ref="K1755:L1755"/>
    <mergeCell ref="K1756:L1756"/>
    <mergeCell ref="K1757:L1757"/>
    <mergeCell ref="K1758:L1758"/>
    <mergeCell ref="K1759:L1759"/>
    <mergeCell ref="K1760:L1760"/>
    <mergeCell ref="K1761:L1761"/>
    <mergeCell ref="K1730:L1730"/>
    <mergeCell ref="K1731:L1731"/>
    <mergeCell ref="K1732:L1732"/>
    <mergeCell ref="K1733:L1733"/>
    <mergeCell ref="K1734:L1734"/>
    <mergeCell ref="K1735:L1735"/>
    <mergeCell ref="K1736:L1736"/>
    <mergeCell ref="K1737:L1737"/>
    <mergeCell ref="K1738:L1738"/>
    <mergeCell ref="K1739:L1739"/>
    <mergeCell ref="K1740:L1740"/>
    <mergeCell ref="K1741:L1741"/>
    <mergeCell ref="K1742:L1742"/>
    <mergeCell ref="K1743:L1743"/>
    <mergeCell ref="K1744:L1744"/>
    <mergeCell ref="K1745:L1745"/>
    <mergeCell ref="K1715:L1715"/>
    <mergeCell ref="K1716:L1716"/>
    <mergeCell ref="K1717:L1717"/>
    <mergeCell ref="K1718:L1718"/>
    <mergeCell ref="K1719:L1719"/>
    <mergeCell ref="K1720:L1720"/>
    <mergeCell ref="K1721:L1721"/>
    <mergeCell ref="K1722:L1722"/>
    <mergeCell ref="K1723:L1723"/>
    <mergeCell ref="K1724:L1724"/>
    <mergeCell ref="K1725:L1725"/>
    <mergeCell ref="K1726:L1726"/>
    <mergeCell ref="K1727:L1727"/>
    <mergeCell ref="K1728:L1728"/>
    <mergeCell ref="K1729:L1729"/>
    <mergeCell ref="K1705:L1705"/>
    <mergeCell ref="K1706:L1706"/>
    <mergeCell ref="K1707:L1707"/>
    <mergeCell ref="K1708:L1708"/>
    <mergeCell ref="K1709:L1709"/>
    <mergeCell ref="K1710:L1710"/>
    <mergeCell ref="K1711:L1711"/>
    <mergeCell ref="K1694:L1694"/>
    <mergeCell ref="K1712:L1712"/>
    <mergeCell ref="K1713:L1713"/>
    <mergeCell ref="K1714:L1714"/>
    <mergeCell ref="K1692:L1692"/>
    <mergeCell ref="K1693:L1693"/>
    <mergeCell ref="K1695:L1695"/>
    <mergeCell ref="K1696:L1696"/>
    <mergeCell ref="K1697:L1697"/>
    <mergeCell ref="K1698:L1698"/>
    <mergeCell ref="K1699:L1699"/>
    <mergeCell ref="K1700:L1700"/>
    <mergeCell ref="K1701:L1701"/>
    <mergeCell ref="K1702:L1702"/>
    <mergeCell ref="K1703:L1703"/>
    <mergeCell ref="K1704:L1704"/>
    <mergeCell ref="K1675:L1675"/>
    <mergeCell ref="K1676:L1676"/>
    <mergeCell ref="K1677:L1677"/>
    <mergeCell ref="K1678:L1678"/>
    <mergeCell ref="K1679:L1679"/>
    <mergeCell ref="K1680:L1680"/>
    <mergeCell ref="K1681:L1681"/>
    <mergeCell ref="K1682:L1682"/>
    <mergeCell ref="K1683:L1683"/>
    <mergeCell ref="K1684:L1684"/>
    <mergeCell ref="K1685:L1685"/>
    <mergeCell ref="K1686:L1686"/>
    <mergeCell ref="K1687:L1687"/>
    <mergeCell ref="K1688:L1688"/>
    <mergeCell ref="K1689:L1689"/>
    <mergeCell ref="K1690:L1690"/>
    <mergeCell ref="K1691:L1691"/>
    <mergeCell ref="K1659:L1659"/>
    <mergeCell ref="K1660:L1660"/>
    <mergeCell ref="K1661:L1661"/>
    <mergeCell ref="K1662:L1662"/>
    <mergeCell ref="K1663:L1663"/>
    <mergeCell ref="K1664:L1664"/>
    <mergeCell ref="K1665:L1665"/>
    <mergeCell ref="K1666:L1666"/>
    <mergeCell ref="K1667:L1667"/>
    <mergeCell ref="K1668:L1668"/>
    <mergeCell ref="K1669:L1669"/>
    <mergeCell ref="K1670:L1670"/>
    <mergeCell ref="K1671:L1671"/>
    <mergeCell ref="K1672:L1672"/>
    <mergeCell ref="K1673:L1673"/>
    <mergeCell ref="K1674:L1674"/>
    <mergeCell ref="K1642:L1642"/>
    <mergeCell ref="K1643:L1643"/>
    <mergeCell ref="K1644:L1644"/>
    <mergeCell ref="K1645:L1645"/>
    <mergeCell ref="K1646:L1646"/>
    <mergeCell ref="K1647:L1647"/>
    <mergeCell ref="K1648:L1648"/>
    <mergeCell ref="K1649:L1649"/>
    <mergeCell ref="K1650:L1650"/>
    <mergeCell ref="K1651:L1651"/>
    <mergeCell ref="K1652:L1652"/>
    <mergeCell ref="K1653:L1653"/>
    <mergeCell ref="K1654:L1654"/>
    <mergeCell ref="K1655:L1655"/>
    <mergeCell ref="K1656:L1656"/>
    <mergeCell ref="K1657:L1657"/>
    <mergeCell ref="K1658:L1658"/>
    <mergeCell ref="K1625:L1625"/>
    <mergeCell ref="K1626:L1626"/>
    <mergeCell ref="K1627:L1627"/>
    <mergeCell ref="K1628:L1628"/>
    <mergeCell ref="K1629:L1629"/>
    <mergeCell ref="K1630:L1630"/>
    <mergeCell ref="K1631:L1631"/>
    <mergeCell ref="K1632:L1632"/>
    <mergeCell ref="K1633:L1633"/>
    <mergeCell ref="K1634:L1634"/>
    <mergeCell ref="K1635:L1635"/>
    <mergeCell ref="K1636:L1636"/>
    <mergeCell ref="K1637:L1637"/>
    <mergeCell ref="K1638:L1638"/>
    <mergeCell ref="K1639:L1639"/>
    <mergeCell ref="K1640:L1640"/>
    <mergeCell ref="K1641:L1641"/>
    <mergeCell ref="K1609:L1609"/>
    <mergeCell ref="K1610:L1610"/>
    <mergeCell ref="K1611:L1611"/>
    <mergeCell ref="K1612:L1612"/>
    <mergeCell ref="K1613:L1613"/>
    <mergeCell ref="K1614:L1614"/>
    <mergeCell ref="K1615:L1615"/>
    <mergeCell ref="K1616:L1616"/>
    <mergeCell ref="K1617:L1617"/>
    <mergeCell ref="K1618:L1618"/>
    <mergeCell ref="K1619:L1619"/>
    <mergeCell ref="K1620:L1620"/>
    <mergeCell ref="K1621:L1621"/>
    <mergeCell ref="K1622:L1622"/>
    <mergeCell ref="K1623:L1623"/>
    <mergeCell ref="K1624:L1624"/>
    <mergeCell ref="K1593:L1593"/>
    <mergeCell ref="K1594:L1594"/>
    <mergeCell ref="K1595:L1595"/>
    <mergeCell ref="K1596:L1596"/>
    <mergeCell ref="K1597:L1597"/>
    <mergeCell ref="K1598:L1598"/>
    <mergeCell ref="K1599:L1599"/>
    <mergeCell ref="K1600:L1600"/>
    <mergeCell ref="K1601:L1601"/>
    <mergeCell ref="K1602:L1602"/>
    <mergeCell ref="K1603:L1603"/>
    <mergeCell ref="K1604:L1604"/>
    <mergeCell ref="K1605:L1605"/>
    <mergeCell ref="K1606:L1606"/>
    <mergeCell ref="K1607:L1607"/>
    <mergeCell ref="K1608:L1608"/>
    <mergeCell ref="K1578:L1578"/>
    <mergeCell ref="K1579:L1579"/>
    <mergeCell ref="K1580:L1580"/>
    <mergeCell ref="K1581:L1581"/>
    <mergeCell ref="K1582:L1582"/>
    <mergeCell ref="K1583:L1583"/>
    <mergeCell ref="K1584:L1584"/>
    <mergeCell ref="K1585:L1585"/>
    <mergeCell ref="K1586:L1586"/>
    <mergeCell ref="K1587:L1587"/>
    <mergeCell ref="K1588:L1588"/>
    <mergeCell ref="K1589:L1589"/>
    <mergeCell ref="K1590:L1590"/>
    <mergeCell ref="K1591:L1591"/>
    <mergeCell ref="K1592:L1592"/>
    <mergeCell ref="K1563:L1563"/>
    <mergeCell ref="K1564:L1564"/>
    <mergeCell ref="K1565:L1565"/>
    <mergeCell ref="K1566:L1566"/>
    <mergeCell ref="K1567:L1567"/>
    <mergeCell ref="K1568:L1568"/>
    <mergeCell ref="K1569:L1569"/>
    <mergeCell ref="K1570:L1570"/>
    <mergeCell ref="K1571:L1571"/>
    <mergeCell ref="K1572:L1572"/>
    <mergeCell ref="K1573:L1573"/>
    <mergeCell ref="K1574:L1574"/>
    <mergeCell ref="K1575:L1575"/>
    <mergeCell ref="K1576:L1576"/>
    <mergeCell ref="K1577:L1577"/>
    <mergeCell ref="K1551:L1551"/>
    <mergeCell ref="K1552:L1552"/>
    <mergeCell ref="K1553:L1553"/>
    <mergeCell ref="K1554:L1554"/>
    <mergeCell ref="K1555:L1555"/>
    <mergeCell ref="K1556:L1556"/>
    <mergeCell ref="K1557:L1557"/>
    <mergeCell ref="K1558:L1558"/>
    <mergeCell ref="K1559:L1559"/>
    <mergeCell ref="K1560:L1560"/>
    <mergeCell ref="K1561:L1561"/>
    <mergeCell ref="K1562:L1562"/>
    <mergeCell ref="K1534:L1534"/>
    <mergeCell ref="K1535:L1535"/>
    <mergeCell ref="K1536:L1536"/>
    <mergeCell ref="K1537:L1537"/>
    <mergeCell ref="K1538:L1538"/>
    <mergeCell ref="K1539:L1539"/>
    <mergeCell ref="K1540:L1540"/>
    <mergeCell ref="K1541:L1541"/>
    <mergeCell ref="K1542:L1542"/>
    <mergeCell ref="K1543:L1543"/>
    <mergeCell ref="K1544:L1544"/>
    <mergeCell ref="K1545:L1545"/>
    <mergeCell ref="K1546:L1546"/>
    <mergeCell ref="K1547:L1547"/>
    <mergeCell ref="K1548:L1548"/>
    <mergeCell ref="K1549:L1549"/>
    <mergeCell ref="K1550:L1550"/>
    <mergeCell ref="K1517:L1517"/>
    <mergeCell ref="K1518:L1518"/>
    <mergeCell ref="K1519:L1519"/>
    <mergeCell ref="K1520:L1520"/>
    <mergeCell ref="K1521:L1521"/>
    <mergeCell ref="K1522:L1522"/>
    <mergeCell ref="K1523:L1523"/>
    <mergeCell ref="K1524:L1524"/>
    <mergeCell ref="K1525:L1525"/>
    <mergeCell ref="K1526:L1526"/>
    <mergeCell ref="K1527:L1527"/>
    <mergeCell ref="K1528:L1528"/>
    <mergeCell ref="K1529:L1529"/>
    <mergeCell ref="K1530:L1530"/>
    <mergeCell ref="K1531:L1531"/>
    <mergeCell ref="K1532:L1532"/>
    <mergeCell ref="K1533:L1533"/>
    <mergeCell ref="K1500:L1500"/>
    <mergeCell ref="K1501:L1501"/>
    <mergeCell ref="K1502:L1502"/>
    <mergeCell ref="K1503:L1503"/>
    <mergeCell ref="K1504:L1504"/>
    <mergeCell ref="K1505:L1505"/>
    <mergeCell ref="K1506:L1506"/>
    <mergeCell ref="K1507:L1507"/>
    <mergeCell ref="K1508:L1508"/>
    <mergeCell ref="K1509:L1509"/>
    <mergeCell ref="K1510:L1510"/>
    <mergeCell ref="K1511:L1511"/>
    <mergeCell ref="K1512:L1512"/>
    <mergeCell ref="K1513:L1513"/>
    <mergeCell ref="K1514:L1514"/>
    <mergeCell ref="K1515:L1515"/>
    <mergeCell ref="K1516:L1516"/>
    <mergeCell ref="K1483:L1483"/>
    <mergeCell ref="K1484:L1484"/>
    <mergeCell ref="K1485:L1485"/>
    <mergeCell ref="K1486:L1486"/>
    <mergeCell ref="K1487:L1487"/>
    <mergeCell ref="K1488:L1488"/>
    <mergeCell ref="K1489:L1489"/>
    <mergeCell ref="K1490:L1490"/>
    <mergeCell ref="K1491:L1491"/>
    <mergeCell ref="K1492:L1492"/>
    <mergeCell ref="K1493:L1493"/>
    <mergeCell ref="K1494:L1494"/>
    <mergeCell ref="K1495:L1495"/>
    <mergeCell ref="K1496:L1496"/>
    <mergeCell ref="K1497:L1497"/>
    <mergeCell ref="K1498:L1498"/>
    <mergeCell ref="K1499:L1499"/>
    <mergeCell ref="K1469:L1469"/>
    <mergeCell ref="K1470:L1470"/>
    <mergeCell ref="K1471:L1471"/>
    <mergeCell ref="K1472:L1472"/>
    <mergeCell ref="K1473:L1473"/>
    <mergeCell ref="K1474:L1474"/>
    <mergeCell ref="K1475:L1475"/>
    <mergeCell ref="K1476:L1476"/>
    <mergeCell ref="K1477:L1477"/>
    <mergeCell ref="K1478:L1478"/>
    <mergeCell ref="K1479:L1479"/>
    <mergeCell ref="K1480:L1480"/>
    <mergeCell ref="K1481:L1481"/>
    <mergeCell ref="K1482:L1482"/>
    <mergeCell ref="K1452:L1452"/>
    <mergeCell ref="K1453:L1453"/>
    <mergeCell ref="K1454:L1454"/>
    <mergeCell ref="K1455:L1455"/>
    <mergeCell ref="K1456:L1456"/>
    <mergeCell ref="K1457:L1457"/>
    <mergeCell ref="K1458:L1458"/>
    <mergeCell ref="K1459:L1459"/>
    <mergeCell ref="K1460:L1460"/>
    <mergeCell ref="K1461:L1461"/>
    <mergeCell ref="K1462:L1462"/>
    <mergeCell ref="K1463:L1463"/>
    <mergeCell ref="K1464:L1464"/>
    <mergeCell ref="K1465:L1465"/>
    <mergeCell ref="K1466:L1466"/>
    <mergeCell ref="K1467:L1467"/>
    <mergeCell ref="K1468:L1468"/>
    <mergeCell ref="K1435:L1435"/>
    <mergeCell ref="K1436:L1436"/>
    <mergeCell ref="K1437:L1437"/>
    <mergeCell ref="K1438:L1438"/>
    <mergeCell ref="K1439:L1439"/>
    <mergeCell ref="K1440:L1440"/>
    <mergeCell ref="K1441:L1441"/>
    <mergeCell ref="K1442:L1442"/>
    <mergeCell ref="K1443:L1443"/>
    <mergeCell ref="K1444:L1444"/>
    <mergeCell ref="K1445:L1445"/>
    <mergeCell ref="K1446:L1446"/>
    <mergeCell ref="K1447:L1447"/>
    <mergeCell ref="K1448:L1448"/>
    <mergeCell ref="K1449:L1449"/>
    <mergeCell ref="K1450:L1450"/>
    <mergeCell ref="K1451:L1451"/>
    <mergeCell ref="K1419:L1419"/>
    <mergeCell ref="K1420:L1420"/>
    <mergeCell ref="K1421:L1421"/>
    <mergeCell ref="K1422:L1422"/>
    <mergeCell ref="K1423:L1423"/>
    <mergeCell ref="K1424:L1424"/>
    <mergeCell ref="K1425:L1425"/>
    <mergeCell ref="K1426:L1426"/>
    <mergeCell ref="K1427:L1427"/>
    <mergeCell ref="K1428:L1428"/>
    <mergeCell ref="K1429:L1429"/>
    <mergeCell ref="K1430:L1430"/>
    <mergeCell ref="K1431:L1431"/>
    <mergeCell ref="K1432:L1432"/>
    <mergeCell ref="K1433:L1433"/>
    <mergeCell ref="K1434:L1434"/>
    <mergeCell ref="K1406:L1406"/>
    <mergeCell ref="K1407:L1407"/>
    <mergeCell ref="K1408:L1408"/>
    <mergeCell ref="K1409:L1409"/>
    <mergeCell ref="K1410:L1410"/>
    <mergeCell ref="K1411:L1411"/>
    <mergeCell ref="K1412:L1412"/>
    <mergeCell ref="K1413:L1413"/>
    <mergeCell ref="K1414:L1414"/>
    <mergeCell ref="K1415:L1415"/>
    <mergeCell ref="K1416:L1416"/>
    <mergeCell ref="K1417:L1417"/>
    <mergeCell ref="K1418:L1418"/>
    <mergeCell ref="K1401:L1401"/>
    <mergeCell ref="K1402:L1402"/>
    <mergeCell ref="K1403:L1403"/>
    <mergeCell ref="K1404:L1404"/>
    <mergeCell ref="K1405:L1405"/>
    <mergeCell ref="K1400:L1400"/>
    <mergeCell ref="K1340:L1340"/>
    <mergeCell ref="K1341:L1341"/>
    <mergeCell ref="K1342:L1342"/>
    <mergeCell ref="K1343:L1343"/>
    <mergeCell ref="K1344:L1344"/>
    <mergeCell ref="K1385:L1385"/>
    <mergeCell ref="K1386:L1386"/>
    <mergeCell ref="K1387:L1387"/>
    <mergeCell ref="K1388:L1388"/>
    <mergeCell ref="K1389:L1389"/>
    <mergeCell ref="K1390:L1390"/>
    <mergeCell ref="K1391:L1391"/>
    <mergeCell ref="K1392:L1392"/>
    <mergeCell ref="K1393:L1393"/>
    <mergeCell ref="K1394:L1394"/>
    <mergeCell ref="K1395:L1395"/>
    <mergeCell ref="K1396:L1396"/>
    <mergeCell ref="K1397:L1397"/>
    <mergeCell ref="K1398:L1398"/>
    <mergeCell ref="K1399:L1399"/>
    <mergeCell ref="K1367:L1367"/>
    <mergeCell ref="K1368:L1368"/>
    <mergeCell ref="K1369:L1369"/>
    <mergeCell ref="K1370:L1370"/>
    <mergeCell ref="K1371:L1371"/>
    <mergeCell ref="K1372:L1372"/>
    <mergeCell ref="K1373:L1373"/>
    <mergeCell ref="K1374:L1374"/>
    <mergeCell ref="K1375:L1375"/>
    <mergeCell ref="K1376:L1376"/>
    <mergeCell ref="K1377:L1377"/>
    <mergeCell ref="K1378:L1378"/>
    <mergeCell ref="K1379:L1379"/>
    <mergeCell ref="K1380:L1380"/>
    <mergeCell ref="K1381:L1381"/>
    <mergeCell ref="K1382:L1382"/>
    <mergeCell ref="K1383:L1383"/>
    <mergeCell ref="K1384:L1384"/>
    <mergeCell ref="K1351:L1351"/>
    <mergeCell ref="K1352:L1352"/>
    <mergeCell ref="K1353:L1353"/>
    <mergeCell ref="K1354:L1354"/>
    <mergeCell ref="K1355:L1355"/>
    <mergeCell ref="K1356:L1356"/>
    <mergeCell ref="K1357:L1357"/>
    <mergeCell ref="K1358:L1358"/>
    <mergeCell ref="K1359:L1359"/>
    <mergeCell ref="K1360:L1360"/>
    <mergeCell ref="K1361:L1361"/>
    <mergeCell ref="K1362:L1362"/>
    <mergeCell ref="K1363:L1363"/>
    <mergeCell ref="K1364:L1364"/>
    <mergeCell ref="K1365:L1365"/>
    <mergeCell ref="K1366:L1366"/>
    <mergeCell ref="K1335:L1335"/>
    <mergeCell ref="K1336:L1336"/>
    <mergeCell ref="K1337:L1337"/>
    <mergeCell ref="K1338:L1338"/>
    <mergeCell ref="K1339:L1339"/>
    <mergeCell ref="K1345:L1345"/>
    <mergeCell ref="K1346:L1346"/>
    <mergeCell ref="K1347:L1347"/>
    <mergeCell ref="K1348:L1348"/>
    <mergeCell ref="K1349:L1349"/>
    <mergeCell ref="K1350:L1350"/>
    <mergeCell ref="K1318:L1318"/>
    <mergeCell ref="K1319:L1319"/>
    <mergeCell ref="K1320:L1320"/>
    <mergeCell ref="K1321:L1321"/>
    <mergeCell ref="K1322:L1322"/>
    <mergeCell ref="K1323:L1323"/>
    <mergeCell ref="K1324:L1324"/>
    <mergeCell ref="K1325:L1325"/>
    <mergeCell ref="K1326:L1326"/>
    <mergeCell ref="K1327:L1327"/>
    <mergeCell ref="K1328:L1328"/>
    <mergeCell ref="K1329:L1329"/>
    <mergeCell ref="K1330:L1330"/>
    <mergeCell ref="K1331:L1331"/>
    <mergeCell ref="K1332:L1332"/>
    <mergeCell ref="K1333:L1333"/>
    <mergeCell ref="K1334:L1334"/>
    <mergeCell ref="K1301:L1301"/>
    <mergeCell ref="K1302:L1302"/>
    <mergeCell ref="K1303:L1303"/>
    <mergeCell ref="K1304:L1304"/>
    <mergeCell ref="K1305:L1305"/>
    <mergeCell ref="K1306:L1306"/>
    <mergeCell ref="K1307:L1307"/>
    <mergeCell ref="K1308:L1308"/>
    <mergeCell ref="K1309:L1309"/>
    <mergeCell ref="K1310:L1310"/>
    <mergeCell ref="K1311:L1311"/>
    <mergeCell ref="K1312:L1312"/>
    <mergeCell ref="K1313:L1313"/>
    <mergeCell ref="K1314:L1314"/>
    <mergeCell ref="K1315:L1315"/>
    <mergeCell ref="K1316:L1316"/>
    <mergeCell ref="K1317:L1317"/>
    <mergeCell ref="K1284:L1284"/>
    <mergeCell ref="K1285:L1285"/>
    <mergeCell ref="K1286:L1286"/>
    <mergeCell ref="K1287:L1287"/>
    <mergeCell ref="K1288:L1288"/>
    <mergeCell ref="K1289:L1289"/>
    <mergeCell ref="K1290:L1290"/>
    <mergeCell ref="K1291:L1291"/>
    <mergeCell ref="K1292:L1292"/>
    <mergeCell ref="K1293:L1293"/>
    <mergeCell ref="K1294:L1294"/>
    <mergeCell ref="K1295:L1295"/>
    <mergeCell ref="K1296:L1296"/>
    <mergeCell ref="K1297:L1297"/>
    <mergeCell ref="K1298:L1298"/>
    <mergeCell ref="K1299:L1299"/>
    <mergeCell ref="K1300:L1300"/>
    <mergeCell ref="K1268:L1268"/>
    <mergeCell ref="K1269:L1269"/>
    <mergeCell ref="K1270:L1270"/>
    <mergeCell ref="K1271:L1271"/>
    <mergeCell ref="K1272:L1272"/>
    <mergeCell ref="K1273:L1273"/>
    <mergeCell ref="K1274:L1274"/>
    <mergeCell ref="K1275:L1275"/>
    <mergeCell ref="K1276:L1276"/>
    <mergeCell ref="K1277:L1277"/>
    <mergeCell ref="K1278:L1278"/>
    <mergeCell ref="K1279:L1279"/>
    <mergeCell ref="K1280:L1280"/>
    <mergeCell ref="K1281:L1281"/>
    <mergeCell ref="K1282:L1282"/>
    <mergeCell ref="K1283:L1283"/>
    <mergeCell ref="K1252:L1252"/>
    <mergeCell ref="K1253:L1253"/>
    <mergeCell ref="K1254:L1254"/>
    <mergeCell ref="K1255:L1255"/>
    <mergeCell ref="K1256:L1256"/>
    <mergeCell ref="K1257:L1257"/>
    <mergeCell ref="K1258:L1258"/>
    <mergeCell ref="K1259:L1259"/>
    <mergeCell ref="K1260:L1260"/>
    <mergeCell ref="K1261:L1261"/>
    <mergeCell ref="K1262:L1262"/>
    <mergeCell ref="K1263:L1263"/>
    <mergeCell ref="K1264:L1264"/>
    <mergeCell ref="K1265:L1265"/>
    <mergeCell ref="K1266:L1266"/>
    <mergeCell ref="K1267:L1267"/>
    <mergeCell ref="K1238:L1238"/>
    <mergeCell ref="K1239:L1239"/>
    <mergeCell ref="K1240:L1240"/>
    <mergeCell ref="K1241:L1241"/>
    <mergeCell ref="K1242:L1242"/>
    <mergeCell ref="K1243:L1243"/>
    <mergeCell ref="K1244:L1244"/>
    <mergeCell ref="K1245:L1245"/>
    <mergeCell ref="K1246:L1246"/>
    <mergeCell ref="K1247:L1247"/>
    <mergeCell ref="K1248:L1248"/>
    <mergeCell ref="K1249:L1249"/>
    <mergeCell ref="K1250:L1250"/>
    <mergeCell ref="K1251:L1251"/>
    <mergeCell ref="K1220:L1220"/>
    <mergeCell ref="K1221:L1221"/>
    <mergeCell ref="K1222:L1222"/>
    <mergeCell ref="K1223:L1223"/>
    <mergeCell ref="K1224:L1224"/>
    <mergeCell ref="K1225:L1225"/>
    <mergeCell ref="K1226:L1226"/>
    <mergeCell ref="K1227:L1227"/>
    <mergeCell ref="K1228:L1228"/>
    <mergeCell ref="K1229:L1229"/>
    <mergeCell ref="K1230:L1230"/>
    <mergeCell ref="K1231:L1231"/>
    <mergeCell ref="K1232:L1232"/>
    <mergeCell ref="K1233:L1233"/>
    <mergeCell ref="K1234:L1234"/>
    <mergeCell ref="K1235:L1235"/>
    <mergeCell ref="K1205:L1205"/>
    <mergeCell ref="K1206:L1206"/>
    <mergeCell ref="K1207:L1207"/>
    <mergeCell ref="K1208:L1208"/>
    <mergeCell ref="K1209:L1209"/>
    <mergeCell ref="K1210:L1210"/>
    <mergeCell ref="K1211:L1211"/>
    <mergeCell ref="K1212:L1212"/>
    <mergeCell ref="K1213:L1213"/>
    <mergeCell ref="K1214:L1214"/>
    <mergeCell ref="K1215:L1215"/>
    <mergeCell ref="K1216:L1216"/>
    <mergeCell ref="K1217:L1217"/>
    <mergeCell ref="K1218:L1218"/>
    <mergeCell ref="K1219:L1219"/>
    <mergeCell ref="K1236:L1236"/>
    <mergeCell ref="K1237:L1237"/>
    <mergeCell ref="K1185:L1185"/>
    <mergeCell ref="K1186:L1186"/>
    <mergeCell ref="K1187:L1187"/>
    <mergeCell ref="K1188:L1188"/>
    <mergeCell ref="K1189:L1189"/>
    <mergeCell ref="K1183:L1183"/>
    <mergeCell ref="K1190:L1190"/>
    <mergeCell ref="K1191:L1191"/>
    <mergeCell ref="K1177:L1177"/>
    <mergeCell ref="K1178:L1178"/>
    <mergeCell ref="K1179:L1179"/>
    <mergeCell ref="K1180:L1180"/>
    <mergeCell ref="K1181:L1181"/>
    <mergeCell ref="K1192:L1192"/>
    <mergeCell ref="K1193:L1193"/>
    <mergeCell ref="K1203:L1203"/>
    <mergeCell ref="K1204:L1204"/>
    <mergeCell ref="K1194:L1194"/>
    <mergeCell ref="K1195:L1195"/>
    <mergeCell ref="K1196:L1196"/>
    <mergeCell ref="K1197:L1197"/>
    <mergeCell ref="K1198:L1198"/>
    <mergeCell ref="K1199:L1199"/>
    <mergeCell ref="K1200:L1200"/>
    <mergeCell ref="K1201:L1201"/>
    <mergeCell ref="K1202:L1202"/>
    <mergeCell ref="K1171:L1171"/>
    <mergeCell ref="K1172:L1172"/>
    <mergeCell ref="K1173:L1173"/>
    <mergeCell ref="K1174:L1174"/>
    <mergeCell ref="K1175:L1175"/>
    <mergeCell ref="K1176:L1176"/>
    <mergeCell ref="K1156:L1156"/>
    <mergeCell ref="K1157:L1157"/>
    <mergeCell ref="K1158:L1158"/>
    <mergeCell ref="K1159:L1159"/>
    <mergeCell ref="K1160:L1160"/>
    <mergeCell ref="K1161:L1161"/>
    <mergeCell ref="K1162:L1162"/>
    <mergeCell ref="K1163:L1163"/>
    <mergeCell ref="K1164:L1164"/>
    <mergeCell ref="K1165:L1165"/>
    <mergeCell ref="K1166:L1166"/>
    <mergeCell ref="K1167:L1167"/>
    <mergeCell ref="K1168:L1168"/>
    <mergeCell ref="K1169:L1169"/>
    <mergeCell ref="K1170:L1170"/>
    <mergeCell ref="K1182:L1182"/>
    <mergeCell ref="K1184:L1184"/>
    <mergeCell ref="K1141:L1141"/>
    <mergeCell ref="K1142:L1142"/>
    <mergeCell ref="K1143:L1143"/>
    <mergeCell ref="K1144:L1144"/>
    <mergeCell ref="K1145:L1145"/>
    <mergeCell ref="K1146:L1146"/>
    <mergeCell ref="K1147:L1147"/>
    <mergeCell ref="K1148:L1148"/>
    <mergeCell ref="K1149:L1149"/>
    <mergeCell ref="K1150:L1150"/>
    <mergeCell ref="K1151:L1151"/>
    <mergeCell ref="K1152:L1152"/>
    <mergeCell ref="K1153:L1153"/>
    <mergeCell ref="K1154:L1154"/>
    <mergeCell ref="K1155:L1155"/>
    <mergeCell ref="K1125:L1125"/>
    <mergeCell ref="K1126:L1126"/>
    <mergeCell ref="K1127:L1127"/>
    <mergeCell ref="K1128:L1128"/>
    <mergeCell ref="K1129:L1129"/>
    <mergeCell ref="K1130:L1130"/>
    <mergeCell ref="K1131:L1131"/>
    <mergeCell ref="K1132:L1132"/>
    <mergeCell ref="K1133:L1133"/>
    <mergeCell ref="K1134:L1134"/>
    <mergeCell ref="K1135:L1135"/>
    <mergeCell ref="K1136:L1136"/>
    <mergeCell ref="K1137:L1137"/>
    <mergeCell ref="K1138:L1138"/>
    <mergeCell ref="K1139:L1139"/>
    <mergeCell ref="K1140:L1140"/>
    <mergeCell ref="K1109:L1109"/>
    <mergeCell ref="K1110:L1110"/>
    <mergeCell ref="K1111:L1111"/>
    <mergeCell ref="K1112:L1112"/>
    <mergeCell ref="K1113:L1113"/>
    <mergeCell ref="K1114:L1114"/>
    <mergeCell ref="K1115:L1115"/>
    <mergeCell ref="K1116:L1116"/>
    <mergeCell ref="K1117:L1117"/>
    <mergeCell ref="K1118:L1118"/>
    <mergeCell ref="K1119:L1119"/>
    <mergeCell ref="K1120:L1120"/>
    <mergeCell ref="K1121:L1121"/>
    <mergeCell ref="K1122:L1122"/>
    <mergeCell ref="K1123:L1123"/>
    <mergeCell ref="K1124:L1124"/>
    <mergeCell ref="K1101:L1101"/>
    <mergeCell ref="K1102:L1102"/>
    <mergeCell ref="K1103:L1103"/>
    <mergeCell ref="K1104:L1104"/>
    <mergeCell ref="K1105:L1105"/>
    <mergeCell ref="K1106:L1106"/>
    <mergeCell ref="K1107:L1107"/>
    <mergeCell ref="K1108:L1108"/>
    <mergeCell ref="K1090:L1090"/>
    <mergeCell ref="K1091:L1091"/>
    <mergeCell ref="K1092:L1092"/>
    <mergeCell ref="K1093:L1093"/>
    <mergeCell ref="K1094:L1094"/>
    <mergeCell ref="K1095:L1095"/>
    <mergeCell ref="K1096:L1096"/>
    <mergeCell ref="K1098:L1098"/>
    <mergeCell ref="K1099:L1099"/>
    <mergeCell ref="K1097:L1097"/>
    <mergeCell ref="K1100:L1100"/>
    <mergeCell ref="K1074:L1074"/>
    <mergeCell ref="K1075:L1075"/>
    <mergeCell ref="K1076:L1076"/>
    <mergeCell ref="K1077:L1077"/>
    <mergeCell ref="K1078:L1078"/>
    <mergeCell ref="K1079:L1079"/>
    <mergeCell ref="K1080:L1080"/>
    <mergeCell ref="K1081:L1081"/>
    <mergeCell ref="K1082:L1082"/>
    <mergeCell ref="K1083:L1083"/>
    <mergeCell ref="K1084:L1084"/>
    <mergeCell ref="K1085:L1085"/>
    <mergeCell ref="K1086:L1086"/>
    <mergeCell ref="K1087:L1087"/>
    <mergeCell ref="K1088:L1088"/>
    <mergeCell ref="K1089:L1089"/>
    <mergeCell ref="K1059:L1059"/>
    <mergeCell ref="K1060:L1060"/>
    <mergeCell ref="K1061:L1061"/>
    <mergeCell ref="K1062:L1062"/>
    <mergeCell ref="K1063:L1063"/>
    <mergeCell ref="K1064:L1064"/>
    <mergeCell ref="K1065:L1065"/>
    <mergeCell ref="K1066:L1066"/>
    <mergeCell ref="K1067:L1067"/>
    <mergeCell ref="K1068:L1068"/>
    <mergeCell ref="K1069:L1069"/>
    <mergeCell ref="K1070:L1070"/>
    <mergeCell ref="K1071:L1071"/>
    <mergeCell ref="K1072:L1072"/>
    <mergeCell ref="K1073:L1073"/>
    <mergeCell ref="K1046:L1046"/>
    <mergeCell ref="K1047:L1047"/>
    <mergeCell ref="K1048:L1048"/>
    <mergeCell ref="K1049:L1049"/>
    <mergeCell ref="K1050:L1050"/>
    <mergeCell ref="K1051:L1051"/>
    <mergeCell ref="K1052:L1052"/>
    <mergeCell ref="K1053:L1053"/>
    <mergeCell ref="K1054:L1054"/>
    <mergeCell ref="K1055:L1055"/>
    <mergeCell ref="K1056:L1056"/>
    <mergeCell ref="K1057:L1057"/>
    <mergeCell ref="K1058:L1058"/>
    <mergeCell ref="K1031:L1031"/>
    <mergeCell ref="K1032:L1032"/>
    <mergeCell ref="K1033:L1033"/>
    <mergeCell ref="K1034:L1034"/>
    <mergeCell ref="K1035:L1035"/>
    <mergeCell ref="K1036:L1036"/>
    <mergeCell ref="K1037:L1037"/>
    <mergeCell ref="K1038:L1038"/>
    <mergeCell ref="K1039:L1039"/>
    <mergeCell ref="K1040:L1040"/>
    <mergeCell ref="K1041:L1041"/>
    <mergeCell ref="K1042:L1042"/>
    <mergeCell ref="K1043:L1043"/>
    <mergeCell ref="K1044:L1044"/>
    <mergeCell ref="K1045:L1045"/>
    <mergeCell ref="K27:L27"/>
    <mergeCell ref="K28:L28"/>
    <mergeCell ref="K29:L29"/>
    <mergeCell ref="K45:L45"/>
    <mergeCell ref="K46:L46"/>
    <mergeCell ref="K47:L47"/>
    <mergeCell ref="K48:L48"/>
    <mergeCell ref="K41:L41"/>
    <mergeCell ref="K42:L42"/>
    <mergeCell ref="K43:L43"/>
    <mergeCell ref="K44:L44"/>
    <mergeCell ref="K38:L38"/>
    <mergeCell ref="K39:L39"/>
    <mergeCell ref="K40:L40"/>
    <mergeCell ref="K34:L34"/>
    <mergeCell ref="K35:L35"/>
    <mergeCell ref="K36:L36"/>
    <mergeCell ref="K22:L22"/>
    <mergeCell ref="K23:L23"/>
    <mergeCell ref="K24:L24"/>
    <mergeCell ref="K25:L25"/>
    <mergeCell ref="K26:L26"/>
    <mergeCell ref="K19:L19"/>
    <mergeCell ref="K20:L20"/>
    <mergeCell ref="K21:L21"/>
    <mergeCell ref="K14:L14"/>
    <mergeCell ref="K15:L15"/>
    <mergeCell ref="K16:L16"/>
    <mergeCell ref="K17:L17"/>
    <mergeCell ref="K18:L18"/>
    <mergeCell ref="A1:J1"/>
    <mergeCell ref="A4:A5"/>
    <mergeCell ref="E4:G4"/>
    <mergeCell ref="H4:I4"/>
    <mergeCell ref="J4:J5"/>
    <mergeCell ref="B4:B5"/>
    <mergeCell ref="C4:D4"/>
    <mergeCell ref="K6:L6"/>
    <mergeCell ref="K7:L7"/>
    <mergeCell ref="K8:L8"/>
    <mergeCell ref="K9:L9"/>
    <mergeCell ref="K10:L10"/>
    <mergeCell ref="K11:L11"/>
    <mergeCell ref="K12:L12"/>
    <mergeCell ref="K13:L13"/>
    <mergeCell ref="K37:L37"/>
    <mergeCell ref="K30:L30"/>
    <mergeCell ref="K31:L31"/>
    <mergeCell ref="K32:L32"/>
    <mergeCell ref="K33:L33"/>
    <mergeCell ref="K64:L64"/>
    <mergeCell ref="K65:L65"/>
    <mergeCell ref="K66:L66"/>
    <mergeCell ref="K59:L59"/>
    <mergeCell ref="K60:L60"/>
    <mergeCell ref="K61:L61"/>
    <mergeCell ref="K62:L62"/>
    <mergeCell ref="K63:L63"/>
    <mergeCell ref="K54:L54"/>
    <mergeCell ref="K55:L55"/>
    <mergeCell ref="K56:L56"/>
    <mergeCell ref="K57:L57"/>
    <mergeCell ref="K58:L58"/>
    <mergeCell ref="K53:L53"/>
    <mergeCell ref="K49:L49"/>
    <mergeCell ref="K50:L50"/>
    <mergeCell ref="K51:L51"/>
    <mergeCell ref="K52:L52"/>
    <mergeCell ref="K81:L81"/>
    <mergeCell ref="K82:L82"/>
    <mergeCell ref="K83:L83"/>
    <mergeCell ref="K84:L84"/>
    <mergeCell ref="K77:L77"/>
    <mergeCell ref="K78:L78"/>
    <mergeCell ref="K79:L79"/>
    <mergeCell ref="K80:L80"/>
    <mergeCell ref="K73:L73"/>
    <mergeCell ref="K74:L74"/>
    <mergeCell ref="K75:L75"/>
    <mergeCell ref="K76:L76"/>
    <mergeCell ref="K69:L69"/>
    <mergeCell ref="K70:L70"/>
    <mergeCell ref="K71:L71"/>
    <mergeCell ref="K72:L72"/>
    <mergeCell ref="K67:L67"/>
    <mergeCell ref="K68:L68"/>
    <mergeCell ref="K98:L98"/>
    <mergeCell ref="K99:L99"/>
    <mergeCell ref="K100:L100"/>
    <mergeCell ref="K101:L101"/>
    <mergeCell ref="K102:L102"/>
    <mergeCell ref="K93:L93"/>
    <mergeCell ref="K94:L94"/>
    <mergeCell ref="K95:L95"/>
    <mergeCell ref="K96:L96"/>
    <mergeCell ref="K97:L97"/>
    <mergeCell ref="K91:L91"/>
    <mergeCell ref="K90:L90"/>
    <mergeCell ref="K92:L92"/>
    <mergeCell ref="K85:L85"/>
    <mergeCell ref="K86:L86"/>
    <mergeCell ref="K87:L87"/>
    <mergeCell ref="K88:L88"/>
    <mergeCell ref="K89:L89"/>
    <mergeCell ref="K119:L119"/>
    <mergeCell ref="K120:L120"/>
    <mergeCell ref="K117:L117"/>
    <mergeCell ref="K118:L118"/>
    <mergeCell ref="K112:L112"/>
    <mergeCell ref="K113:L113"/>
    <mergeCell ref="K114:L114"/>
    <mergeCell ref="K115:L115"/>
    <mergeCell ref="K116:L116"/>
    <mergeCell ref="K110:L110"/>
    <mergeCell ref="K111:L111"/>
    <mergeCell ref="K106:L106"/>
    <mergeCell ref="K107:L107"/>
    <mergeCell ref="K108:L108"/>
    <mergeCell ref="K109:L109"/>
    <mergeCell ref="K103:L103"/>
    <mergeCell ref="K104:L104"/>
    <mergeCell ref="K105:L105"/>
    <mergeCell ref="K136:L136"/>
    <mergeCell ref="K137:L137"/>
    <mergeCell ref="K138:L138"/>
    <mergeCell ref="K139:L139"/>
    <mergeCell ref="K129:L129"/>
    <mergeCell ref="K132:L132"/>
    <mergeCell ref="K133:L133"/>
    <mergeCell ref="K134:L134"/>
    <mergeCell ref="K135:L135"/>
    <mergeCell ref="K130:L130"/>
    <mergeCell ref="K131:L131"/>
    <mergeCell ref="K128:L128"/>
    <mergeCell ref="K126:L126"/>
    <mergeCell ref="K127:L127"/>
    <mergeCell ref="K121:L121"/>
    <mergeCell ref="K122:L122"/>
    <mergeCell ref="K123:L123"/>
    <mergeCell ref="K124:L124"/>
    <mergeCell ref="K125:L125"/>
    <mergeCell ref="K153:L153"/>
    <mergeCell ref="K154:L154"/>
    <mergeCell ref="K155:L155"/>
    <mergeCell ref="K156:L156"/>
    <mergeCell ref="K149:L149"/>
    <mergeCell ref="K150:L150"/>
    <mergeCell ref="K151:L151"/>
    <mergeCell ref="K152:L152"/>
    <mergeCell ref="K145:L145"/>
    <mergeCell ref="K146:L146"/>
    <mergeCell ref="K147:L147"/>
    <mergeCell ref="K148:L148"/>
    <mergeCell ref="K140:L140"/>
    <mergeCell ref="K141:L141"/>
    <mergeCell ref="K142:L142"/>
    <mergeCell ref="K143:L143"/>
    <mergeCell ref="K144:L144"/>
    <mergeCell ref="K173:L173"/>
    <mergeCell ref="K174:L174"/>
    <mergeCell ref="K175:L175"/>
    <mergeCell ref="K176:L176"/>
    <mergeCell ref="K170:L170"/>
    <mergeCell ref="K171:L171"/>
    <mergeCell ref="K172:L172"/>
    <mergeCell ref="K166:L166"/>
    <mergeCell ref="K167:L167"/>
    <mergeCell ref="K168:L168"/>
    <mergeCell ref="K169:L169"/>
    <mergeCell ref="K161:L161"/>
    <mergeCell ref="K162:L162"/>
    <mergeCell ref="K163:L163"/>
    <mergeCell ref="K164:L164"/>
    <mergeCell ref="K165:L165"/>
    <mergeCell ref="K157:L157"/>
    <mergeCell ref="K158:L158"/>
    <mergeCell ref="K159:L159"/>
    <mergeCell ref="K160:L160"/>
    <mergeCell ref="K194:L194"/>
    <mergeCell ref="K191:L191"/>
    <mergeCell ref="K192:L192"/>
    <mergeCell ref="K193:L193"/>
    <mergeCell ref="K189:L189"/>
    <mergeCell ref="K190:L190"/>
    <mergeCell ref="K186:L186"/>
    <mergeCell ref="K187:L187"/>
    <mergeCell ref="K188:L188"/>
    <mergeCell ref="K184:L184"/>
    <mergeCell ref="K185:L185"/>
    <mergeCell ref="K182:L182"/>
    <mergeCell ref="K183:L183"/>
    <mergeCell ref="K177:L177"/>
    <mergeCell ref="K178:L178"/>
    <mergeCell ref="K179:L179"/>
    <mergeCell ref="K180:L180"/>
    <mergeCell ref="K181:L181"/>
    <mergeCell ref="K213:L213"/>
    <mergeCell ref="K210:L210"/>
    <mergeCell ref="K211:L211"/>
    <mergeCell ref="K212:L212"/>
    <mergeCell ref="K205:L205"/>
    <mergeCell ref="K206:L206"/>
    <mergeCell ref="K207:L207"/>
    <mergeCell ref="K208:L208"/>
    <mergeCell ref="K209:L209"/>
    <mergeCell ref="K200:L200"/>
    <mergeCell ref="K201:L201"/>
    <mergeCell ref="K202:L202"/>
    <mergeCell ref="K203:L203"/>
    <mergeCell ref="K204:L204"/>
    <mergeCell ref="K195:L195"/>
    <mergeCell ref="K196:L196"/>
    <mergeCell ref="K197:L197"/>
    <mergeCell ref="K198:L198"/>
    <mergeCell ref="K199:L199"/>
    <mergeCell ref="K229:L229"/>
    <mergeCell ref="K230:L230"/>
    <mergeCell ref="K231:L231"/>
    <mergeCell ref="K228:L228"/>
    <mergeCell ref="K226:L226"/>
    <mergeCell ref="K227:L227"/>
    <mergeCell ref="K224:L224"/>
    <mergeCell ref="K225:L225"/>
    <mergeCell ref="K222:L222"/>
    <mergeCell ref="K223:L223"/>
    <mergeCell ref="K220:L220"/>
    <mergeCell ref="K221:L221"/>
    <mergeCell ref="K218:L218"/>
    <mergeCell ref="K219:L219"/>
    <mergeCell ref="K214:L214"/>
    <mergeCell ref="K215:L215"/>
    <mergeCell ref="K216:L216"/>
    <mergeCell ref="K217:L217"/>
    <mergeCell ref="K248:L248"/>
    <mergeCell ref="K249:L249"/>
    <mergeCell ref="K250:L250"/>
    <mergeCell ref="K251:L251"/>
    <mergeCell ref="K245:L245"/>
    <mergeCell ref="K246:L246"/>
    <mergeCell ref="K247:L247"/>
    <mergeCell ref="K241:L241"/>
    <mergeCell ref="K242:L242"/>
    <mergeCell ref="K243:L243"/>
    <mergeCell ref="K244:L244"/>
    <mergeCell ref="K235:L235"/>
    <mergeCell ref="K236:L236"/>
    <mergeCell ref="K237:L237"/>
    <mergeCell ref="K238:L238"/>
    <mergeCell ref="K232:L232"/>
    <mergeCell ref="K233:L233"/>
    <mergeCell ref="K234:L234"/>
    <mergeCell ref="K239:L239"/>
    <mergeCell ref="K240:L240"/>
    <mergeCell ref="K268:L268"/>
    <mergeCell ref="K269:L269"/>
    <mergeCell ref="K270:L270"/>
    <mergeCell ref="K264:L264"/>
    <mergeCell ref="K265:L265"/>
    <mergeCell ref="K266:L266"/>
    <mergeCell ref="K267:L267"/>
    <mergeCell ref="K259:L259"/>
    <mergeCell ref="K260:L260"/>
    <mergeCell ref="K261:L261"/>
    <mergeCell ref="K262:L262"/>
    <mergeCell ref="K263:L263"/>
    <mergeCell ref="K256:L256"/>
    <mergeCell ref="K257:L257"/>
    <mergeCell ref="K258:L258"/>
    <mergeCell ref="K252:L252"/>
    <mergeCell ref="K253:L253"/>
    <mergeCell ref="K254:L254"/>
    <mergeCell ref="K255:L255"/>
    <mergeCell ref="K286:L286"/>
    <mergeCell ref="K287:L287"/>
    <mergeCell ref="K288:L288"/>
    <mergeCell ref="K289:L289"/>
    <mergeCell ref="K290:L290"/>
    <mergeCell ref="K282:L282"/>
    <mergeCell ref="K283:L283"/>
    <mergeCell ref="K284:L284"/>
    <mergeCell ref="K285:L285"/>
    <mergeCell ref="K279:L279"/>
    <mergeCell ref="K280:L280"/>
    <mergeCell ref="K281:L281"/>
    <mergeCell ref="K275:L275"/>
    <mergeCell ref="K276:L276"/>
    <mergeCell ref="K277:L277"/>
    <mergeCell ref="K278:L278"/>
    <mergeCell ref="K271:L271"/>
    <mergeCell ref="K272:L272"/>
    <mergeCell ref="K273:L273"/>
    <mergeCell ref="K274:L274"/>
    <mergeCell ref="K304:L304"/>
    <mergeCell ref="K305:L305"/>
    <mergeCell ref="K306:L306"/>
    <mergeCell ref="K307:L307"/>
    <mergeCell ref="K308:L308"/>
    <mergeCell ref="K299:L299"/>
    <mergeCell ref="K300:L300"/>
    <mergeCell ref="K301:L301"/>
    <mergeCell ref="K302:L302"/>
    <mergeCell ref="K303:L303"/>
    <mergeCell ref="K294:L294"/>
    <mergeCell ref="K295:L295"/>
    <mergeCell ref="K296:L296"/>
    <mergeCell ref="K297:L297"/>
    <mergeCell ref="K298:L298"/>
    <mergeCell ref="K291:L291"/>
    <mergeCell ref="K292:L292"/>
    <mergeCell ref="K293:L293"/>
    <mergeCell ref="K324:L324"/>
    <mergeCell ref="K325:L325"/>
    <mergeCell ref="K326:L326"/>
    <mergeCell ref="K319:L319"/>
    <mergeCell ref="K320:L320"/>
    <mergeCell ref="K321:L321"/>
    <mergeCell ref="K322:L322"/>
    <mergeCell ref="K323:L323"/>
    <mergeCell ref="K314:L314"/>
    <mergeCell ref="K315:L315"/>
    <mergeCell ref="K316:L316"/>
    <mergeCell ref="K317:L317"/>
    <mergeCell ref="K318:L318"/>
    <mergeCell ref="K309:L309"/>
    <mergeCell ref="K310:L310"/>
    <mergeCell ref="K311:L311"/>
    <mergeCell ref="K312:L312"/>
    <mergeCell ref="K313:L313"/>
    <mergeCell ref="K341:L341"/>
    <mergeCell ref="K342:L342"/>
    <mergeCell ref="K343:L343"/>
    <mergeCell ref="K344:L344"/>
    <mergeCell ref="K345:L345"/>
    <mergeCell ref="K337:L337"/>
    <mergeCell ref="K338:L338"/>
    <mergeCell ref="K339:L339"/>
    <mergeCell ref="K340:L340"/>
    <mergeCell ref="K332:L332"/>
    <mergeCell ref="K333:L333"/>
    <mergeCell ref="K334:L334"/>
    <mergeCell ref="K335:L335"/>
    <mergeCell ref="K336:L336"/>
    <mergeCell ref="K327:L327"/>
    <mergeCell ref="K328:L328"/>
    <mergeCell ref="K329:L329"/>
    <mergeCell ref="K330:L330"/>
    <mergeCell ref="K331:L331"/>
    <mergeCell ref="K360:L360"/>
    <mergeCell ref="K361:L361"/>
    <mergeCell ref="K362:L362"/>
    <mergeCell ref="K363:L363"/>
    <mergeCell ref="K364:L364"/>
    <mergeCell ref="K356:L356"/>
    <mergeCell ref="K357:L357"/>
    <mergeCell ref="K358:L358"/>
    <mergeCell ref="K359:L359"/>
    <mergeCell ref="K351:L351"/>
    <mergeCell ref="K352:L352"/>
    <mergeCell ref="K353:L353"/>
    <mergeCell ref="K354:L354"/>
    <mergeCell ref="K355:L355"/>
    <mergeCell ref="K346:L346"/>
    <mergeCell ref="K347:L347"/>
    <mergeCell ref="K348:L348"/>
    <mergeCell ref="K349:L349"/>
    <mergeCell ref="K350:L350"/>
    <mergeCell ref="K381:L381"/>
    <mergeCell ref="K382:L382"/>
    <mergeCell ref="K383:L383"/>
    <mergeCell ref="K384:L384"/>
    <mergeCell ref="K385:L385"/>
    <mergeCell ref="K378:L378"/>
    <mergeCell ref="K379:L379"/>
    <mergeCell ref="K380:L380"/>
    <mergeCell ref="K377:L377"/>
    <mergeCell ref="K373:L373"/>
    <mergeCell ref="K374:L374"/>
    <mergeCell ref="K375:L375"/>
    <mergeCell ref="K376:L376"/>
    <mergeCell ref="K370:L370"/>
    <mergeCell ref="K371:L371"/>
    <mergeCell ref="K372:L372"/>
    <mergeCell ref="K365:L365"/>
    <mergeCell ref="K366:L366"/>
    <mergeCell ref="K367:L367"/>
    <mergeCell ref="K368:L368"/>
    <mergeCell ref="K369:L369"/>
    <mergeCell ref="K403:L403"/>
    <mergeCell ref="K404:L404"/>
    <mergeCell ref="K400:L400"/>
    <mergeCell ref="K401:L401"/>
    <mergeCell ref="K402:L402"/>
    <mergeCell ref="K397:L397"/>
    <mergeCell ref="K398:L398"/>
    <mergeCell ref="K399:L399"/>
    <mergeCell ref="K393:L393"/>
    <mergeCell ref="K394:L394"/>
    <mergeCell ref="K395:L395"/>
    <mergeCell ref="K396:L396"/>
    <mergeCell ref="K390:L390"/>
    <mergeCell ref="K391:L391"/>
    <mergeCell ref="K392:L392"/>
    <mergeCell ref="K386:L386"/>
    <mergeCell ref="K387:L387"/>
    <mergeCell ref="K388:L388"/>
    <mergeCell ref="K389:L389"/>
    <mergeCell ref="K419:L419"/>
    <mergeCell ref="K420:L420"/>
    <mergeCell ref="K421:L421"/>
    <mergeCell ref="K422:L422"/>
    <mergeCell ref="K423:L423"/>
    <mergeCell ref="K414:L414"/>
    <mergeCell ref="K415:L415"/>
    <mergeCell ref="K416:L416"/>
    <mergeCell ref="K417:L417"/>
    <mergeCell ref="K418:L418"/>
    <mergeCell ref="K410:L410"/>
    <mergeCell ref="K411:L411"/>
    <mergeCell ref="K412:L412"/>
    <mergeCell ref="K413:L413"/>
    <mergeCell ref="K405:L405"/>
    <mergeCell ref="K406:L406"/>
    <mergeCell ref="K407:L407"/>
    <mergeCell ref="K408:L408"/>
    <mergeCell ref="K409:L409"/>
    <mergeCell ref="K443:L443"/>
    <mergeCell ref="K444:L444"/>
    <mergeCell ref="K440:L440"/>
    <mergeCell ref="K441:L441"/>
    <mergeCell ref="K442:L442"/>
    <mergeCell ref="K436:L436"/>
    <mergeCell ref="K437:L437"/>
    <mergeCell ref="K438:L438"/>
    <mergeCell ref="K439:L439"/>
    <mergeCell ref="K433:L433"/>
    <mergeCell ref="K434:L434"/>
    <mergeCell ref="K435:L435"/>
    <mergeCell ref="K430:L430"/>
    <mergeCell ref="K431:L431"/>
    <mergeCell ref="K432:L432"/>
    <mergeCell ref="K429:L429"/>
    <mergeCell ref="K424:L424"/>
    <mergeCell ref="K425:L425"/>
    <mergeCell ref="K426:L426"/>
    <mergeCell ref="K427:L427"/>
    <mergeCell ref="K428:L428"/>
    <mergeCell ref="K458:L458"/>
    <mergeCell ref="K459:L459"/>
    <mergeCell ref="K460:L460"/>
    <mergeCell ref="K461:L461"/>
    <mergeCell ref="K454:L454"/>
    <mergeCell ref="K455:L455"/>
    <mergeCell ref="K456:L456"/>
    <mergeCell ref="K457:L457"/>
    <mergeCell ref="K452:L452"/>
    <mergeCell ref="K453:L453"/>
    <mergeCell ref="K449:L449"/>
    <mergeCell ref="K450:L450"/>
    <mergeCell ref="K451:L451"/>
    <mergeCell ref="K447:L447"/>
    <mergeCell ref="K448:L448"/>
    <mergeCell ref="K445:L445"/>
    <mergeCell ref="K446:L446"/>
    <mergeCell ref="K476:L476"/>
    <mergeCell ref="K474:L474"/>
    <mergeCell ref="K475:L475"/>
    <mergeCell ref="K477:L477"/>
    <mergeCell ref="K478:L478"/>
    <mergeCell ref="K471:L471"/>
    <mergeCell ref="K472:L472"/>
    <mergeCell ref="K473:L473"/>
    <mergeCell ref="K470:L470"/>
    <mergeCell ref="K468:L468"/>
    <mergeCell ref="K469:L469"/>
    <mergeCell ref="K464:L464"/>
    <mergeCell ref="K465:L465"/>
    <mergeCell ref="K466:L466"/>
    <mergeCell ref="K467:L467"/>
    <mergeCell ref="K462:L462"/>
    <mergeCell ref="K463:L463"/>
    <mergeCell ref="K496:L496"/>
    <mergeCell ref="K497:L497"/>
    <mergeCell ref="K498:L498"/>
    <mergeCell ref="K493:L493"/>
    <mergeCell ref="K494:L494"/>
    <mergeCell ref="K495:L495"/>
    <mergeCell ref="K489:L489"/>
    <mergeCell ref="K490:L490"/>
    <mergeCell ref="K491:L491"/>
    <mergeCell ref="K492:L492"/>
    <mergeCell ref="K484:L484"/>
    <mergeCell ref="K485:L485"/>
    <mergeCell ref="K486:L486"/>
    <mergeCell ref="K487:L487"/>
    <mergeCell ref="K488:L488"/>
    <mergeCell ref="K479:L479"/>
    <mergeCell ref="K480:L480"/>
    <mergeCell ref="K481:L481"/>
    <mergeCell ref="K482:L482"/>
    <mergeCell ref="K483:L483"/>
    <mergeCell ref="K513:L513"/>
    <mergeCell ref="K514:L514"/>
    <mergeCell ref="K515:L515"/>
    <mergeCell ref="K516:L516"/>
    <mergeCell ref="K517:L517"/>
    <mergeCell ref="K508:L508"/>
    <mergeCell ref="K509:L509"/>
    <mergeCell ref="K510:L510"/>
    <mergeCell ref="K511:L511"/>
    <mergeCell ref="K512:L512"/>
    <mergeCell ref="K504:L504"/>
    <mergeCell ref="K505:L505"/>
    <mergeCell ref="K506:L506"/>
    <mergeCell ref="K507:L507"/>
    <mergeCell ref="K499:L499"/>
    <mergeCell ref="K500:L500"/>
    <mergeCell ref="K501:L501"/>
    <mergeCell ref="K502:L502"/>
    <mergeCell ref="K503:L503"/>
    <mergeCell ref="K532:L532"/>
    <mergeCell ref="K533:L533"/>
    <mergeCell ref="K534:L534"/>
    <mergeCell ref="K529:L529"/>
    <mergeCell ref="K530:L530"/>
    <mergeCell ref="K531:L531"/>
    <mergeCell ref="K526:L526"/>
    <mergeCell ref="K527:L527"/>
    <mergeCell ref="K528:L528"/>
    <mergeCell ref="K523:L523"/>
    <mergeCell ref="K524:L524"/>
    <mergeCell ref="K525:L525"/>
    <mergeCell ref="K520:L520"/>
    <mergeCell ref="K521:L521"/>
    <mergeCell ref="K522:L522"/>
    <mergeCell ref="K518:L518"/>
    <mergeCell ref="K519:L519"/>
    <mergeCell ref="K549:L549"/>
    <mergeCell ref="K550:L550"/>
    <mergeCell ref="K551:L551"/>
    <mergeCell ref="K552:L552"/>
    <mergeCell ref="K545:L545"/>
    <mergeCell ref="K546:L546"/>
    <mergeCell ref="K547:L547"/>
    <mergeCell ref="K548:L548"/>
    <mergeCell ref="K540:L540"/>
    <mergeCell ref="K541:L541"/>
    <mergeCell ref="K542:L542"/>
    <mergeCell ref="K543:L543"/>
    <mergeCell ref="K544:L544"/>
    <mergeCell ref="K537:L537"/>
    <mergeCell ref="K538:L538"/>
    <mergeCell ref="K539:L539"/>
    <mergeCell ref="K535:L535"/>
    <mergeCell ref="K536:L536"/>
    <mergeCell ref="K565:L565"/>
    <mergeCell ref="K566:L566"/>
    <mergeCell ref="K567:L567"/>
    <mergeCell ref="K568:L568"/>
    <mergeCell ref="K569:L569"/>
    <mergeCell ref="K560:L560"/>
    <mergeCell ref="K561:L561"/>
    <mergeCell ref="K562:L562"/>
    <mergeCell ref="K563:L563"/>
    <mergeCell ref="K564:L564"/>
    <mergeCell ref="K557:L557"/>
    <mergeCell ref="K558:L558"/>
    <mergeCell ref="K554:L554"/>
    <mergeCell ref="K559:L559"/>
    <mergeCell ref="K553:L553"/>
    <mergeCell ref="K555:L555"/>
    <mergeCell ref="K556:L556"/>
    <mergeCell ref="K587:L587"/>
    <mergeCell ref="K588:L588"/>
    <mergeCell ref="K589:L589"/>
    <mergeCell ref="K590:L590"/>
    <mergeCell ref="K582:L582"/>
    <mergeCell ref="K583:L583"/>
    <mergeCell ref="K584:L584"/>
    <mergeCell ref="K585:L585"/>
    <mergeCell ref="K586:L586"/>
    <mergeCell ref="K578:L578"/>
    <mergeCell ref="K579:L579"/>
    <mergeCell ref="K580:L580"/>
    <mergeCell ref="K581:L581"/>
    <mergeCell ref="K575:L575"/>
    <mergeCell ref="K576:L576"/>
    <mergeCell ref="K577:L577"/>
    <mergeCell ref="K570:L570"/>
    <mergeCell ref="K571:L571"/>
    <mergeCell ref="K572:L572"/>
    <mergeCell ref="K573:L573"/>
    <mergeCell ref="K574:L574"/>
    <mergeCell ref="K607:L607"/>
    <mergeCell ref="K608:L608"/>
    <mergeCell ref="K609:L609"/>
    <mergeCell ref="K603:L603"/>
    <mergeCell ref="K604:L604"/>
    <mergeCell ref="K605:L605"/>
    <mergeCell ref="K606:L606"/>
    <mergeCell ref="K599:L599"/>
    <mergeCell ref="K600:L600"/>
    <mergeCell ref="K601:L601"/>
    <mergeCell ref="K602:L602"/>
    <mergeCell ref="K595:L595"/>
    <mergeCell ref="K596:L596"/>
    <mergeCell ref="K597:L597"/>
    <mergeCell ref="K598:L598"/>
    <mergeCell ref="K591:L591"/>
    <mergeCell ref="K592:L592"/>
    <mergeCell ref="K593:L593"/>
    <mergeCell ref="K594:L594"/>
    <mergeCell ref="K625:L625"/>
    <mergeCell ref="K626:L626"/>
    <mergeCell ref="K627:L627"/>
    <mergeCell ref="K628:L628"/>
    <mergeCell ref="K629:L629"/>
    <mergeCell ref="K620:L620"/>
    <mergeCell ref="K621:L621"/>
    <mergeCell ref="K622:L622"/>
    <mergeCell ref="K623:L623"/>
    <mergeCell ref="K624:L624"/>
    <mergeCell ref="K615:L615"/>
    <mergeCell ref="K616:L616"/>
    <mergeCell ref="K617:L617"/>
    <mergeCell ref="K618:L618"/>
    <mergeCell ref="K619:L619"/>
    <mergeCell ref="K610:L610"/>
    <mergeCell ref="K611:L611"/>
    <mergeCell ref="K612:L612"/>
    <mergeCell ref="K613:L613"/>
    <mergeCell ref="K614:L614"/>
    <mergeCell ref="K647:L647"/>
    <mergeCell ref="K645:L645"/>
    <mergeCell ref="K646:L646"/>
    <mergeCell ref="K648:L648"/>
    <mergeCell ref="K644:L644"/>
    <mergeCell ref="K640:L640"/>
    <mergeCell ref="K641:L641"/>
    <mergeCell ref="K642:L642"/>
    <mergeCell ref="K643:L643"/>
    <mergeCell ref="K635:L635"/>
    <mergeCell ref="K636:L636"/>
    <mergeCell ref="K637:L637"/>
    <mergeCell ref="K638:L638"/>
    <mergeCell ref="K639:L639"/>
    <mergeCell ref="K630:L630"/>
    <mergeCell ref="K631:L631"/>
    <mergeCell ref="K632:L632"/>
    <mergeCell ref="K633:L633"/>
    <mergeCell ref="K634:L634"/>
    <mergeCell ref="K664:L664"/>
    <mergeCell ref="K665:L665"/>
    <mergeCell ref="K666:L666"/>
    <mergeCell ref="K667:L667"/>
    <mergeCell ref="K659:L659"/>
    <mergeCell ref="K660:L660"/>
    <mergeCell ref="K661:L661"/>
    <mergeCell ref="K662:L662"/>
    <mergeCell ref="K663:L663"/>
    <mergeCell ref="K657:L657"/>
    <mergeCell ref="K658:L658"/>
    <mergeCell ref="K652:L652"/>
    <mergeCell ref="K653:L653"/>
    <mergeCell ref="K654:L654"/>
    <mergeCell ref="K655:L655"/>
    <mergeCell ref="K656:L656"/>
    <mergeCell ref="K649:L649"/>
    <mergeCell ref="K650:L650"/>
    <mergeCell ref="K651:L651"/>
    <mergeCell ref="K684:L684"/>
    <mergeCell ref="K681:L681"/>
    <mergeCell ref="K682:L682"/>
    <mergeCell ref="K683:L683"/>
    <mergeCell ref="K677:L677"/>
    <mergeCell ref="K678:L678"/>
    <mergeCell ref="K679:L679"/>
    <mergeCell ref="K680:L680"/>
    <mergeCell ref="K673:L673"/>
    <mergeCell ref="K674:L674"/>
    <mergeCell ref="K675:L675"/>
    <mergeCell ref="K676:L676"/>
    <mergeCell ref="K672:L672"/>
    <mergeCell ref="K668:L668"/>
    <mergeCell ref="K669:L669"/>
    <mergeCell ref="K670:L670"/>
    <mergeCell ref="K671:L671"/>
    <mergeCell ref="K699:L699"/>
    <mergeCell ref="K700:L700"/>
    <mergeCell ref="K701:L701"/>
    <mergeCell ref="K702:L702"/>
    <mergeCell ref="K703:L703"/>
    <mergeCell ref="K694:L694"/>
    <mergeCell ref="K695:L695"/>
    <mergeCell ref="K696:L696"/>
    <mergeCell ref="K697:L697"/>
    <mergeCell ref="K698:L698"/>
    <mergeCell ref="K692:L692"/>
    <mergeCell ref="K693:L693"/>
    <mergeCell ref="K689:L689"/>
    <mergeCell ref="K690:L690"/>
    <mergeCell ref="K691:L691"/>
    <mergeCell ref="K685:L685"/>
    <mergeCell ref="K686:L686"/>
    <mergeCell ref="K687:L687"/>
    <mergeCell ref="K688:L688"/>
    <mergeCell ref="K717:L717"/>
    <mergeCell ref="K718:L718"/>
    <mergeCell ref="K719:L719"/>
    <mergeCell ref="K720:L720"/>
    <mergeCell ref="K712:L712"/>
    <mergeCell ref="K713:L713"/>
    <mergeCell ref="K714:L714"/>
    <mergeCell ref="K715:L715"/>
    <mergeCell ref="K716:L716"/>
    <mergeCell ref="K709:L709"/>
    <mergeCell ref="K710:L710"/>
    <mergeCell ref="K711:L711"/>
    <mergeCell ref="K704:L704"/>
    <mergeCell ref="K705:L705"/>
    <mergeCell ref="K706:L706"/>
    <mergeCell ref="K707:L707"/>
    <mergeCell ref="K708:L708"/>
    <mergeCell ref="K739:L739"/>
    <mergeCell ref="K734:L734"/>
    <mergeCell ref="K735:L735"/>
    <mergeCell ref="K736:L736"/>
    <mergeCell ref="K737:L737"/>
    <mergeCell ref="K738:L738"/>
    <mergeCell ref="K729:L729"/>
    <mergeCell ref="K730:L730"/>
    <mergeCell ref="K731:L731"/>
    <mergeCell ref="K732:L732"/>
    <mergeCell ref="K733:L733"/>
    <mergeCell ref="K725:L725"/>
    <mergeCell ref="K726:L726"/>
    <mergeCell ref="K727:L727"/>
    <mergeCell ref="K728:L728"/>
    <mergeCell ref="K721:L721"/>
    <mergeCell ref="K722:L722"/>
    <mergeCell ref="K723:L723"/>
    <mergeCell ref="K724:L724"/>
    <mergeCell ref="K742:L742"/>
    <mergeCell ref="K743:L743"/>
    <mergeCell ref="K744:L744"/>
    <mergeCell ref="K759:L759"/>
    <mergeCell ref="K740:L740"/>
    <mergeCell ref="K741:L741"/>
    <mergeCell ref="K749:L749"/>
    <mergeCell ref="K750:L750"/>
    <mergeCell ref="K751:L751"/>
    <mergeCell ref="K752:L752"/>
    <mergeCell ref="K753:L753"/>
    <mergeCell ref="K760:L760"/>
    <mergeCell ref="K761:L761"/>
    <mergeCell ref="K762:L762"/>
    <mergeCell ref="K763:L763"/>
    <mergeCell ref="K754:L754"/>
    <mergeCell ref="K755:L755"/>
    <mergeCell ref="K756:L756"/>
    <mergeCell ref="K757:L757"/>
    <mergeCell ref="K758:L758"/>
    <mergeCell ref="K745:L745"/>
    <mergeCell ref="K746:L746"/>
    <mergeCell ref="K747:L747"/>
    <mergeCell ref="K748:L748"/>
    <mergeCell ref="K779:L779"/>
    <mergeCell ref="K780:L780"/>
    <mergeCell ref="K781:L781"/>
    <mergeCell ref="K782:L782"/>
    <mergeCell ref="K783:L783"/>
    <mergeCell ref="K774:L774"/>
    <mergeCell ref="K775:L775"/>
    <mergeCell ref="K776:L776"/>
    <mergeCell ref="K777:L777"/>
    <mergeCell ref="K778:L778"/>
    <mergeCell ref="K769:L769"/>
    <mergeCell ref="K770:L770"/>
    <mergeCell ref="K771:L771"/>
    <mergeCell ref="K772:L772"/>
    <mergeCell ref="K773:L773"/>
    <mergeCell ref="K764:L764"/>
    <mergeCell ref="K765:L765"/>
    <mergeCell ref="K766:L766"/>
    <mergeCell ref="K767:L767"/>
    <mergeCell ref="K768:L768"/>
    <mergeCell ref="K795:L795"/>
    <mergeCell ref="K796:L796"/>
    <mergeCell ref="K797:L797"/>
    <mergeCell ref="K798:L798"/>
    <mergeCell ref="K799:L799"/>
    <mergeCell ref="K791:L791"/>
    <mergeCell ref="K792:L792"/>
    <mergeCell ref="K793:L793"/>
    <mergeCell ref="K794:L794"/>
    <mergeCell ref="K789:L789"/>
    <mergeCell ref="K790:L790"/>
    <mergeCell ref="K784:L784"/>
    <mergeCell ref="K785:L785"/>
    <mergeCell ref="K786:L786"/>
    <mergeCell ref="K787:L787"/>
    <mergeCell ref="K788:L788"/>
    <mergeCell ref="K814:L814"/>
    <mergeCell ref="K815:L815"/>
    <mergeCell ref="K816:L816"/>
    <mergeCell ref="K817:L817"/>
    <mergeCell ref="K810:L810"/>
    <mergeCell ref="K811:L811"/>
    <mergeCell ref="K812:L812"/>
    <mergeCell ref="K813:L813"/>
    <mergeCell ref="K805:L805"/>
    <mergeCell ref="K806:L806"/>
    <mergeCell ref="K807:L807"/>
    <mergeCell ref="K808:L808"/>
    <mergeCell ref="K809:L809"/>
    <mergeCell ref="K800:L800"/>
    <mergeCell ref="K801:L801"/>
    <mergeCell ref="K802:L802"/>
    <mergeCell ref="K803:L803"/>
    <mergeCell ref="K804:L804"/>
    <mergeCell ref="K832:L832"/>
    <mergeCell ref="K833:L833"/>
    <mergeCell ref="K834:L834"/>
    <mergeCell ref="K835:L835"/>
    <mergeCell ref="K827:L827"/>
    <mergeCell ref="K828:L828"/>
    <mergeCell ref="K829:L829"/>
    <mergeCell ref="K830:L830"/>
    <mergeCell ref="K831:L831"/>
    <mergeCell ref="K822:L822"/>
    <mergeCell ref="K823:L823"/>
    <mergeCell ref="K824:L824"/>
    <mergeCell ref="K825:L825"/>
    <mergeCell ref="K826:L826"/>
    <mergeCell ref="K818:L818"/>
    <mergeCell ref="K819:L819"/>
    <mergeCell ref="K820:L820"/>
    <mergeCell ref="K821:L821"/>
    <mergeCell ref="K851:L851"/>
    <mergeCell ref="K852:L852"/>
    <mergeCell ref="K853:L853"/>
    <mergeCell ref="K854:L854"/>
    <mergeCell ref="K855:L855"/>
    <mergeCell ref="K846:L846"/>
    <mergeCell ref="K847:L847"/>
    <mergeCell ref="K848:L848"/>
    <mergeCell ref="K849:L849"/>
    <mergeCell ref="K850:L850"/>
    <mergeCell ref="K841:L841"/>
    <mergeCell ref="K842:L842"/>
    <mergeCell ref="K843:L843"/>
    <mergeCell ref="K844:L844"/>
    <mergeCell ref="K845:L845"/>
    <mergeCell ref="K836:L836"/>
    <mergeCell ref="K837:L837"/>
    <mergeCell ref="K838:L838"/>
    <mergeCell ref="K839:L839"/>
    <mergeCell ref="K840:L840"/>
    <mergeCell ref="K871:L871"/>
    <mergeCell ref="K872:L872"/>
    <mergeCell ref="K873:L873"/>
    <mergeCell ref="K874:L874"/>
    <mergeCell ref="K875:L875"/>
    <mergeCell ref="K866:L866"/>
    <mergeCell ref="K867:L867"/>
    <mergeCell ref="K868:L868"/>
    <mergeCell ref="K869:L869"/>
    <mergeCell ref="K870:L870"/>
    <mergeCell ref="K861:L861"/>
    <mergeCell ref="K862:L862"/>
    <mergeCell ref="K863:L863"/>
    <mergeCell ref="K864:L864"/>
    <mergeCell ref="K865:L865"/>
    <mergeCell ref="K856:L856"/>
    <mergeCell ref="K857:L857"/>
    <mergeCell ref="K858:L858"/>
    <mergeCell ref="K859:L859"/>
    <mergeCell ref="K860:L860"/>
    <mergeCell ref="K888:L888"/>
    <mergeCell ref="K889:L889"/>
    <mergeCell ref="K890:L890"/>
    <mergeCell ref="K891:L891"/>
    <mergeCell ref="K892:L892"/>
    <mergeCell ref="K884:L884"/>
    <mergeCell ref="K885:L885"/>
    <mergeCell ref="K886:L886"/>
    <mergeCell ref="K887:L887"/>
    <mergeCell ref="K879:L879"/>
    <mergeCell ref="K880:L880"/>
    <mergeCell ref="K881:L881"/>
    <mergeCell ref="K882:L882"/>
    <mergeCell ref="K883:L883"/>
    <mergeCell ref="K876:L876"/>
    <mergeCell ref="K877:L877"/>
    <mergeCell ref="K878:L878"/>
    <mergeCell ref="K907:L907"/>
    <mergeCell ref="K908:L908"/>
    <mergeCell ref="K909:L909"/>
    <mergeCell ref="K910:L910"/>
    <mergeCell ref="K902:L902"/>
    <mergeCell ref="K903:L903"/>
    <mergeCell ref="K904:L904"/>
    <mergeCell ref="K905:L905"/>
    <mergeCell ref="K906:L906"/>
    <mergeCell ref="K898:L898"/>
    <mergeCell ref="K899:L899"/>
    <mergeCell ref="K900:L900"/>
    <mergeCell ref="K901:L901"/>
    <mergeCell ref="K893:L893"/>
    <mergeCell ref="K894:L894"/>
    <mergeCell ref="K895:L895"/>
    <mergeCell ref="K896:L896"/>
    <mergeCell ref="K897:L897"/>
    <mergeCell ref="K930:L930"/>
    <mergeCell ref="K925:L925"/>
    <mergeCell ref="K926:L926"/>
    <mergeCell ref="K927:L927"/>
    <mergeCell ref="K928:L928"/>
    <mergeCell ref="K929:L929"/>
    <mergeCell ref="K920:L920"/>
    <mergeCell ref="K921:L921"/>
    <mergeCell ref="K922:L922"/>
    <mergeCell ref="K923:L923"/>
    <mergeCell ref="K924:L924"/>
    <mergeCell ref="K916:L916"/>
    <mergeCell ref="K917:L917"/>
    <mergeCell ref="K918:L918"/>
    <mergeCell ref="K919:L919"/>
    <mergeCell ref="K911:L911"/>
    <mergeCell ref="K912:L912"/>
    <mergeCell ref="K913:L913"/>
    <mergeCell ref="K914:L914"/>
    <mergeCell ref="K915:L915"/>
    <mergeCell ref="K947:L947"/>
    <mergeCell ref="K948:L948"/>
    <mergeCell ref="K949:L949"/>
    <mergeCell ref="K950:L950"/>
    <mergeCell ref="K951:L951"/>
    <mergeCell ref="K936:L936"/>
    <mergeCell ref="K937:L937"/>
    <mergeCell ref="K938:L938"/>
    <mergeCell ref="K939:L939"/>
    <mergeCell ref="K940:L940"/>
    <mergeCell ref="K944:L944"/>
    <mergeCell ref="K934:L934"/>
    <mergeCell ref="K935:L935"/>
    <mergeCell ref="K945:L945"/>
    <mergeCell ref="K946:L946"/>
    <mergeCell ref="K931:L931"/>
    <mergeCell ref="K932:L932"/>
    <mergeCell ref="K933:L933"/>
    <mergeCell ref="K941:L941"/>
    <mergeCell ref="K942:L942"/>
    <mergeCell ref="K943:L943"/>
    <mergeCell ref="K959:L959"/>
    <mergeCell ref="K966:L966"/>
    <mergeCell ref="K967:L967"/>
    <mergeCell ref="K968:L968"/>
    <mergeCell ref="K969:L969"/>
    <mergeCell ref="K961:L961"/>
    <mergeCell ref="K962:L962"/>
    <mergeCell ref="K963:L963"/>
    <mergeCell ref="K964:L964"/>
    <mergeCell ref="K965:L965"/>
    <mergeCell ref="K957:L957"/>
    <mergeCell ref="K958:L958"/>
    <mergeCell ref="K960:L960"/>
    <mergeCell ref="K952:L952"/>
    <mergeCell ref="K953:L953"/>
    <mergeCell ref="K954:L954"/>
    <mergeCell ref="K955:L955"/>
    <mergeCell ref="K956:L956"/>
    <mergeCell ref="K987:L987"/>
    <mergeCell ref="K988:L988"/>
    <mergeCell ref="K984:L984"/>
    <mergeCell ref="K985:L985"/>
    <mergeCell ref="K986:L986"/>
    <mergeCell ref="K983:L983"/>
    <mergeCell ref="K982:L982"/>
    <mergeCell ref="K997:L997"/>
    <mergeCell ref="K998:L998"/>
    <mergeCell ref="K979:L979"/>
    <mergeCell ref="K980:L980"/>
    <mergeCell ref="K981:L981"/>
    <mergeCell ref="K975:L975"/>
    <mergeCell ref="K976:L976"/>
    <mergeCell ref="K977:L977"/>
    <mergeCell ref="K978:L978"/>
    <mergeCell ref="K970:L970"/>
    <mergeCell ref="K971:L971"/>
    <mergeCell ref="K972:L972"/>
    <mergeCell ref="K973:L973"/>
    <mergeCell ref="K974:L974"/>
    <mergeCell ref="K1011:L1011"/>
    <mergeCell ref="K1008:L1008"/>
    <mergeCell ref="K1009:L1009"/>
    <mergeCell ref="K1010:L1010"/>
    <mergeCell ref="K1002:L1002"/>
    <mergeCell ref="K1003:L1003"/>
    <mergeCell ref="K1004:L1004"/>
    <mergeCell ref="K1005:L1005"/>
    <mergeCell ref="K1006:L1006"/>
    <mergeCell ref="K1007:L1007"/>
    <mergeCell ref="K999:L999"/>
    <mergeCell ref="K1000:L1000"/>
    <mergeCell ref="K1001:L1001"/>
    <mergeCell ref="K994:L994"/>
    <mergeCell ref="K995:L995"/>
    <mergeCell ref="K996:L996"/>
    <mergeCell ref="K989:L989"/>
    <mergeCell ref="K990:L990"/>
    <mergeCell ref="K991:L991"/>
    <mergeCell ref="K992:L992"/>
    <mergeCell ref="K993:L993"/>
    <mergeCell ref="K1027:L1027"/>
    <mergeCell ref="K1028:L1028"/>
    <mergeCell ref="K1029:L1029"/>
    <mergeCell ref="K1030:L1030"/>
    <mergeCell ref="K1023:L1023"/>
    <mergeCell ref="K1024:L1024"/>
    <mergeCell ref="K1025:L1025"/>
    <mergeCell ref="K1026:L1026"/>
    <mergeCell ref="K1020:L1020"/>
    <mergeCell ref="K1021:L1021"/>
    <mergeCell ref="K1022:L1022"/>
    <mergeCell ref="K1015:L1015"/>
    <mergeCell ref="K1016:L1016"/>
    <mergeCell ref="K1017:L1017"/>
    <mergeCell ref="K1018:L1018"/>
    <mergeCell ref="K1019:L1019"/>
    <mergeCell ref="K1012:L1012"/>
    <mergeCell ref="K1014:L1014"/>
    <mergeCell ref="K1013:L1013"/>
  </mergeCells>
  <phoneticPr fontId="28" type="noConversion"/>
  <pageMargins left="0.75" right="0.75" top="1" bottom="1" header="0.5" footer="0.5"/>
  <pageSetup paperSize="9" scale="1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Екатерина Борисовна</dc:creator>
  <cp:lastModifiedBy>Administrator</cp:lastModifiedBy>
  <cp:lastPrinted>2023-01-23T06:32:22Z</cp:lastPrinted>
  <dcterms:created xsi:type="dcterms:W3CDTF">2016-05-31T09:44:10Z</dcterms:created>
  <dcterms:modified xsi:type="dcterms:W3CDTF">2023-01-23T11:33:58Z</dcterms:modified>
</cp:coreProperties>
</file>